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Ренат\Desktop\Data Engineering\data-engineering\DE-101 Modules\Module01\DE - 101 Lab 1.1\"/>
    </mc:Choice>
  </mc:AlternateContent>
  <xr:revisionPtr revIDLastSave="0" documentId="13_ncr:1_{A9E931AB-A9A5-43B5-BC04-FF15086B3AFC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Overview" sheetId="6" r:id="rId1"/>
    <sheet name="Product Dashboard" sheetId="14" r:id="rId2"/>
    <sheet name="Customer Analysis" sheetId="15" r:id="rId3"/>
    <sheet name="Orders" sheetId="1" r:id="rId4"/>
    <sheet name="People" sheetId="2" r:id="rId5"/>
    <sheet name="Returns" sheetId="3" r:id="rId6"/>
    <sheet name="Unique Customers" sheetId="13" r:id="rId7"/>
  </sheets>
  <definedNames>
    <definedName name="_xlchart.v5.0" hidden="1">'Customer Analysis'!$J$2:$K$2</definedName>
    <definedName name="_xlchart.v5.1" hidden="1">'Customer Analysis'!$J$3:$K$51</definedName>
    <definedName name="_xlchart.v5.2" hidden="1">'Customer Analysis'!$L$1</definedName>
    <definedName name="_xlchart.v5.3" hidden="1">'Customer Analysis'!$L$2</definedName>
    <definedName name="_xlchart.v5.4" hidden="1">'Customer Analysis'!$L$3:$L$51</definedName>
    <definedName name="_xlchart.v5.5" hidden="1">'Customer Analysis'!$G$2:$H$2</definedName>
    <definedName name="_xlchart.v5.6" hidden="1">'Customer Analysis'!$G$3:$H$51</definedName>
    <definedName name="_xlchart.v5.7" hidden="1">'Customer Analysis'!$I$1</definedName>
    <definedName name="_xlchart.v5.8" hidden="1">'Customer Analysis'!$I$2</definedName>
    <definedName name="_xlchart.v5.9" hidden="1">'Customer Analysis'!$I$3:$I$51</definedName>
    <definedName name="ExternalData_1" localSheetId="2" hidden="1">'Customer Analysis'!$A$2:$D$795</definedName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6" l="1"/>
  <c r="G3" i="6"/>
  <c r="Y2" i="1" l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F3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B8028A-395B-41A5-B290-8C2FF0E1D980}" keepAlive="1" name="Запрос — data" description="Соединение с запросом &quot;data&quot; в книге." type="5" refreshedVersion="6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<sst xmlns="http://schemas.openxmlformats.org/spreadsheetml/2006/main" count="133298" uniqueCount="10969">
  <si>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</si>
  <si>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</si>
  <si>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</si>
  <si>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</si>
  <si>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</si>
  <si>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</si>
  <si>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</si>
  <si>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</si>
  <si>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</si>
  <si>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</si>
  <si>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</si>
  <si>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</si>
  <si>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</si>
  <si>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</si>
  <si>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</si>
  <si>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</si>
  <si>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</si>
  <si>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</si>
  <si>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</si>
  <si>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</si>
  <si>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</si>
  <si>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</si>
  <si>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</si>
  <si>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</si>
  <si>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</si>
  <si>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</si>
  <si>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</si>
  <si>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</si>
  <si>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</si>
  <si>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</si>
  <si>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</si>
  <si>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</si>
  <si>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</si>
  <si>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</si>
  <si>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</si>
  <si>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</si>
  <si>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</si>
  <si>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</si>
  <si>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</si>
  <si>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</si>
  <si>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</si>
  <si>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</si>
  <si>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</si>
  <si>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</si>
  <si>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</si>
  <si>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</si>
  <si>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</si>
  <si>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</si>
  <si>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</si>
  <si>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</si>
  <si>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</si>
  <si>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</si>
  <si>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</si>
  <si>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</si>
  <si>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</si>
  <si>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</si>
  <si>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</si>
  <si>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</si>
  <si>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</si>
  <si>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</si>
  <si>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</si>
  <si>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</si>
  <si>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</si>
  <si>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</si>
  <si>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</si>
  <si>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</si>
  <si>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</si>
  <si>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</si>
  <si>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</si>
  <si>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</si>
  <si>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</si>
  <si>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</si>
  <si>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</si>
  <si>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</si>
  <si>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</si>
  <si>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</si>
  <si>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</si>
  <si>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</si>
  <si>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</si>
  <si>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</si>
  <si>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</si>
  <si>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</si>
  <si>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</si>
  <si>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</si>
  <si>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</si>
  <si>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</si>
  <si>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</si>
  <si>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</si>
  <si>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</si>
  <si>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</si>
  <si>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</si>
  <si>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</si>
  <si>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</si>
  <si>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</si>
  <si>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</si>
  <si>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</si>
  <si>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</si>
  <si>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</si>
  <si>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</si>
  <si>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</si>
  <si>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</si>
  <si>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</si>
  <si>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</si>
  <si>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</si>
  <si>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</si>
  <si>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</si>
  <si>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</si>
  <si>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</si>
  <si>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</si>
  <si>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</si>
  <si>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</si>
  <si>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</si>
  <si>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</si>
  <si>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</si>
  <si>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</si>
  <si>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</si>
  <si>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</si>
  <si>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</si>
  <si>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</si>
  <si>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</si>
  <si>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</si>
  <si>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</si>
  <si>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</si>
  <si>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</si>
  <si>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</si>
  <si>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</si>
  <si>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</si>
  <si>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</si>
  <si>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</si>
  <si>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</si>
  <si>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</si>
  <si>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</si>
  <si>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</si>
  <si>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</si>
  <si>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</si>
  <si>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</si>
  <si>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</si>
  <si>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</si>
  <si>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</si>
  <si>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</si>
  <si>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</si>
  <si>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</si>
  <si>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</si>
  <si>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</si>
  <si>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</si>
  <si>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</si>
  <si>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</si>
  <si>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</si>
  <si>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</si>
  <si>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</si>
  <si>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</si>
  <si>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</si>
  <si>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</si>
  <si>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</si>
  <si>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</si>
  <si>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</si>
  <si>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</si>
  <si>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</si>
  <si>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</si>
  <si>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</si>
  <si>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</si>
  <si>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</si>
  <si>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</si>
  <si>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</si>
  <si>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</si>
  <si>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</si>
  <si>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</si>
  <si>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</si>
  <si>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</si>
  <si>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</si>
  <si>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</si>
  <si>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</si>
  <si>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</si>
  <si>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</si>
  <si>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</si>
  <si>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</si>
  <si>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</si>
  <si>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</si>
  <si>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</si>
  <si>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</si>
  <si>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</si>
  <si>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</si>
  <si>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</si>
  <si>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</si>
  <si>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</si>
  <si>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</si>
  <si>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</si>
  <si>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</si>
  <si>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</si>
  <si>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</si>
  <si>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</si>
  <si>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</si>
  <si>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</si>
  <si>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</si>
  <si>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</si>
  <si>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</si>
  <si>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</si>
  <si>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</si>
  <si>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</si>
  <si>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</si>
  <si>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</si>
  <si>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</si>
  <si>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</si>
  <si>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</si>
  <si>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</si>
  <si>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</si>
  <si>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</si>
  <si>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</si>
  <si>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</si>
  <si>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</si>
  <si>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</si>
  <si>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</si>
  <si>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</si>
  <si>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</si>
  <si>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</si>
  <si>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</si>
  <si>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</si>
  <si>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</si>
  <si>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</si>
  <si>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</si>
  <si>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</si>
  <si>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</si>
  <si>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</si>
  <si>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</si>
  <si>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</si>
  <si>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</si>
  <si>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</si>
  <si>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</si>
  <si>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</si>
  <si>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</si>
  <si>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</si>
  <si>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</si>
  <si>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</si>
  <si>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</si>
  <si>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</si>
  <si>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</si>
  <si>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</si>
  <si>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</si>
  <si>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</si>
  <si>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</si>
  <si>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</si>
  <si>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</si>
  <si>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</si>
  <si>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</si>
  <si>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</si>
  <si>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</si>
  <si>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</si>
  <si>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</si>
  <si>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</si>
  <si>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</si>
  <si>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</si>
  <si>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</si>
  <si>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</si>
  <si>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</si>
  <si>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</si>
  <si>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</si>
  <si>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</si>
  <si>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</si>
  <si>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</si>
  <si>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</si>
  <si>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</si>
  <si>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</si>
  <si>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</si>
  <si>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</si>
  <si>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</si>
  <si>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</si>
  <si>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</si>
  <si>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</si>
  <si>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</si>
  <si>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</si>
  <si>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</si>
  <si>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</si>
  <si>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</si>
  <si>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</si>
  <si>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</si>
  <si>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</si>
  <si>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</si>
  <si>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</si>
  <si>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</si>
  <si>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</si>
  <si>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</si>
  <si>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</si>
  <si>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</si>
  <si>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</si>
  <si>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</si>
  <si>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</si>
  <si>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</si>
  <si>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</si>
  <si>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</si>
  <si>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</si>
  <si>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</si>
  <si>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</si>
  <si>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</si>
  <si>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</si>
  <si>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</si>
  <si>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</si>
  <si>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</si>
  <si>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</si>
  <si>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</si>
  <si>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</si>
  <si>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</si>
  <si>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</si>
  <si>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</si>
  <si>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</si>
  <si>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</si>
  <si>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</si>
  <si>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</si>
  <si>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</si>
  <si>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</si>
  <si>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</si>
  <si>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</si>
  <si>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</si>
  <si>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</si>
  <si>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</si>
  <si>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</si>
  <si>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</si>
  <si>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</si>
  <si>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</si>
  <si>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</si>
  <si>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</si>
  <si>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</si>
  <si>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</si>
  <si>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</si>
  <si>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</si>
  <si>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</si>
  <si>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</si>
  <si>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</si>
  <si>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</si>
  <si>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</si>
  <si>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</si>
  <si>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</si>
  <si>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</si>
  <si>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</si>
  <si>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</si>
  <si>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</si>
  <si>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</si>
  <si>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</si>
  <si>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</si>
  <si>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</si>
  <si>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</si>
  <si>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</si>
  <si>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</si>
  <si>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</si>
  <si>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</si>
  <si>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</si>
  <si>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</si>
  <si>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</si>
  <si>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</si>
  <si>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</si>
  <si>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</si>
  <si>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</si>
  <si>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</si>
  <si>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</si>
  <si>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</si>
  <si>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</si>
  <si>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</si>
  <si>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</si>
  <si>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</si>
  <si>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</si>
  <si>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</si>
  <si>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</si>
  <si>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</si>
  <si>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</si>
  <si>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</si>
  <si>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</si>
  <si>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</si>
  <si>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</si>
  <si>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</si>
  <si>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</si>
  <si>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</si>
  <si>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</si>
  <si>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</si>
  <si>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</si>
  <si>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</si>
  <si>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</si>
  <si>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</si>
  <si>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</si>
  <si>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</si>
  <si>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</si>
  <si>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</si>
  <si>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</si>
  <si>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</si>
  <si>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</si>
  <si>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</si>
  <si>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</si>
  <si>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</si>
  <si>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</si>
  <si>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</si>
  <si>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</si>
  <si>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</si>
  <si>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</si>
  <si>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</si>
  <si>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</si>
  <si>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</si>
  <si>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</si>
  <si>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</si>
  <si>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</si>
  <si>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</si>
  <si>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</si>
  <si>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</si>
  <si>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</si>
  <si>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</si>
  <si>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</si>
  <si>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</si>
  <si>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</si>
  <si>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</si>
  <si>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</si>
  <si>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</si>
  <si>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</si>
  <si>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</si>
  <si>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</si>
  <si>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</si>
  <si>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</si>
  <si>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</si>
  <si>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</si>
  <si>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</si>
  <si>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</si>
  <si>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</si>
  <si>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</si>
  <si>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</si>
  <si>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</si>
  <si>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</si>
  <si>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</si>
  <si>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</si>
  <si>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</si>
  <si>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</si>
  <si>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</si>
  <si>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</si>
  <si>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</si>
  <si>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</si>
  <si>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</si>
  <si>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</si>
  <si>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</si>
  <si>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</si>
  <si>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</si>
  <si>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</si>
  <si>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</si>
  <si>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</si>
  <si>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</si>
  <si>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</si>
  <si>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</si>
  <si>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</si>
  <si>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</si>
  <si>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</si>
  <si>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</si>
  <si>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</si>
  <si>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</si>
  <si>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</si>
  <si>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</si>
  <si>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</si>
  <si>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</si>
  <si>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</si>
  <si>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</si>
  <si>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</si>
  <si>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</si>
  <si>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</si>
  <si>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</si>
  <si>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</si>
  <si>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</si>
  <si>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</si>
  <si>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</si>
  <si>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</si>
  <si>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</si>
  <si>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</si>
  <si>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</si>
  <si>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</si>
  <si>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</si>
  <si>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</si>
  <si>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</si>
  <si>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</si>
  <si>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</si>
  <si>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</si>
  <si>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</si>
  <si>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</si>
  <si>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</si>
  <si>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</si>
  <si>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</si>
  <si>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</si>
  <si>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</si>
  <si>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</si>
  <si>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</si>
  <si>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</si>
  <si>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</si>
  <si>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</si>
  <si>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</si>
  <si>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</si>
  <si>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</si>
  <si>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</si>
  <si>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</si>
  <si>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</si>
  <si>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</si>
  <si>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</si>
  <si>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</si>
  <si>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</si>
  <si>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</si>
  <si>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</si>
  <si>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</si>
  <si>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</si>
  <si>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</si>
  <si>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</si>
  <si>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</si>
  <si>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</si>
  <si>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</si>
  <si>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</si>
  <si>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</si>
  <si>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</si>
  <si>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</si>
  <si>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</si>
  <si>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</si>
  <si>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</si>
  <si>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</si>
  <si>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</si>
  <si>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</si>
  <si>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</si>
  <si>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</si>
  <si>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</si>
  <si>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</si>
  <si>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</si>
  <si>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</si>
  <si>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</si>
  <si>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</si>
  <si>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</si>
  <si>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</si>
  <si>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</si>
  <si>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</si>
  <si>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</si>
  <si>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</si>
  <si>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</si>
  <si>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</si>
  <si>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</si>
  <si>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</si>
  <si>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</si>
  <si>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</si>
  <si>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</si>
  <si>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</si>
  <si>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</si>
  <si>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</si>
  <si>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</si>
  <si>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</si>
  <si>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</si>
  <si>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</si>
  <si>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</si>
  <si>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</si>
  <si>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</si>
  <si>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</si>
  <si>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</si>
  <si>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</si>
  <si>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</si>
  <si>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</si>
  <si>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</si>
  <si>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</si>
  <si>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</si>
  <si>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</si>
  <si>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</si>
  <si>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</si>
  <si>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</si>
  <si>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</si>
  <si>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</si>
  <si>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</si>
  <si>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</si>
  <si>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</si>
  <si>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</si>
  <si>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</si>
  <si>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</si>
  <si>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</si>
  <si>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</si>
  <si>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</si>
  <si>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</si>
  <si>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</si>
  <si>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</si>
  <si>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</si>
  <si>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</si>
  <si>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</si>
  <si>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</si>
  <si>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</si>
  <si>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</si>
  <si>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</si>
  <si>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</si>
  <si>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</si>
  <si>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</si>
  <si>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</si>
  <si>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</si>
  <si>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</si>
  <si>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</si>
  <si>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</si>
  <si>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</si>
  <si>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</si>
  <si>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</si>
  <si>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</si>
  <si>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</si>
  <si>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</si>
  <si>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</si>
  <si>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</si>
  <si>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</si>
  <si>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</si>
  <si>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</si>
  <si>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</si>
  <si>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</si>
  <si>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</si>
  <si>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</si>
  <si>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</si>
  <si>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</si>
  <si>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</si>
  <si>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</si>
  <si>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</si>
  <si>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</si>
  <si>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</si>
  <si>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</si>
  <si>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</si>
  <si>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</si>
  <si>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</si>
  <si>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</si>
  <si>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</si>
  <si>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</si>
  <si>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</si>
  <si>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</si>
  <si>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</si>
  <si>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</si>
  <si>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</si>
  <si>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</si>
  <si>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</si>
  <si>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</si>
  <si>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</si>
  <si>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</si>
  <si>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</si>
  <si>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</si>
  <si>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</si>
  <si>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</si>
  <si>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</si>
  <si>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</si>
  <si>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</si>
  <si>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</si>
  <si>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</si>
  <si>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</si>
  <si>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</si>
  <si>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</si>
  <si>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</si>
  <si>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</si>
  <si>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</si>
  <si>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</si>
  <si>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</si>
  <si>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</si>
  <si>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</si>
  <si>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</si>
  <si>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</si>
  <si>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</si>
  <si>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</si>
  <si>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</si>
  <si>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</si>
  <si>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</si>
  <si>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</si>
  <si>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</si>
  <si>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</si>
  <si>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</si>
  <si>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</si>
  <si>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</si>
  <si>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</si>
  <si>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</si>
  <si>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</si>
  <si>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</si>
  <si>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</si>
  <si>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</si>
  <si>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</si>
  <si>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</si>
  <si>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</si>
  <si>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</si>
  <si>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</si>
  <si>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</si>
  <si>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</si>
  <si>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</si>
  <si>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</si>
  <si>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</si>
  <si>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</si>
  <si>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</si>
  <si>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</si>
  <si>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</si>
  <si>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</si>
  <si>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</si>
  <si>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</si>
  <si>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</si>
  <si>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</si>
  <si>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</si>
  <si>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</si>
  <si>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</si>
  <si>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</si>
  <si>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</si>
  <si>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</si>
  <si>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</si>
  <si>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</si>
  <si>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</si>
  <si>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</si>
  <si>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</si>
  <si>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</si>
  <si>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</si>
  <si>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</si>
  <si>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</si>
  <si>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</si>
  <si>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</si>
  <si>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</si>
  <si>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</si>
  <si>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</si>
  <si>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</si>
  <si>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</si>
  <si>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</si>
  <si>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</si>
  <si>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</si>
  <si>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</si>
  <si>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</si>
  <si>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</si>
  <si>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</si>
  <si>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</si>
  <si>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</si>
  <si>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</si>
  <si>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</si>
  <si>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</si>
  <si>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</si>
  <si>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</si>
  <si>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</si>
  <si>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</si>
  <si>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</si>
  <si>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</si>
  <si>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</si>
  <si>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</si>
  <si>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</si>
  <si>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</si>
  <si>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</si>
  <si>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</si>
  <si>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</si>
  <si>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</si>
  <si>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</si>
  <si>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</si>
  <si>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</si>
  <si>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</si>
  <si>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</si>
  <si>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</si>
  <si>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</si>
  <si>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</si>
  <si>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</si>
  <si>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</si>
  <si>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</si>
  <si>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</si>
  <si>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</si>
  <si>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</si>
  <si>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</si>
  <si>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</si>
  <si>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</si>
  <si>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</si>
  <si>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</si>
  <si>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</si>
  <si>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</si>
  <si>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</si>
  <si>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</si>
  <si>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</si>
  <si>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</si>
  <si>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</si>
  <si>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</si>
  <si>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</si>
  <si>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</si>
  <si>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</si>
  <si>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</si>
  <si>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</si>
  <si>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</si>
  <si>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</si>
  <si>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</si>
  <si>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</si>
  <si>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</si>
  <si>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</si>
  <si>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</si>
  <si>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</si>
  <si>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</si>
  <si>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</si>
  <si>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</si>
  <si>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</si>
  <si>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</si>
  <si>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</si>
  <si>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</si>
  <si>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</si>
  <si>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</si>
  <si>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</si>
  <si>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</si>
  <si>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</si>
  <si>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</si>
  <si>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</si>
  <si>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</si>
  <si>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</si>
  <si>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</si>
  <si>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</si>
  <si>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</si>
  <si>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</si>
  <si>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</si>
  <si>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</si>
  <si>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</si>
  <si>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</si>
  <si>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</si>
  <si>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</si>
  <si>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</si>
  <si>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</si>
  <si>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</si>
  <si>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</si>
  <si>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</si>
  <si>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</si>
  <si>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</si>
  <si>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</si>
  <si>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</si>
  <si>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</si>
  <si>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</si>
  <si>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</si>
  <si>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</si>
  <si>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</si>
  <si>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</si>
  <si>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</si>
  <si>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</si>
  <si>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</si>
  <si>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</si>
  <si>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</si>
  <si>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</si>
  <si>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</si>
  <si>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</si>
  <si>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</si>
  <si>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</si>
  <si>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</si>
  <si>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</si>
  <si>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</si>
  <si>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</si>
  <si>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</si>
  <si>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</si>
  <si>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</si>
  <si>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</si>
  <si>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</si>
  <si>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</si>
  <si>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</si>
  <si>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</si>
  <si>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</si>
  <si>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</si>
  <si>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</si>
  <si>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</si>
  <si>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</si>
  <si>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</si>
  <si>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</si>
  <si>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</si>
  <si>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</si>
  <si>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</si>
  <si>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</si>
  <si>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</si>
  <si>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</si>
  <si>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</si>
  <si>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</si>
  <si>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</si>
  <si>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</si>
  <si>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</si>
  <si>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</si>
  <si>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</si>
  <si>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</si>
  <si>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</si>
  <si>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</si>
  <si>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</si>
  <si>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</si>
  <si>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</si>
  <si>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</si>
  <si>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</si>
  <si>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</si>
  <si>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</si>
  <si>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</si>
  <si>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</si>
  <si>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</si>
  <si>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</si>
  <si>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</si>
  <si>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</si>
  <si>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</si>
  <si>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</si>
  <si>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</si>
  <si>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</si>
  <si>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</si>
  <si>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</si>
  <si>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</si>
  <si>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</si>
  <si>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</si>
  <si>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</si>
  <si>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</si>
  <si>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</si>
  <si>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</si>
  <si>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</si>
  <si>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</si>
  <si>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</si>
  <si>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</si>
  <si>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</si>
  <si>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</si>
  <si>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</si>
  <si>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</si>
  <si>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</si>
  <si>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</si>
  <si>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</si>
  <si>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</si>
  <si>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</si>
  <si>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</si>
  <si>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</si>
  <si>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</si>
  <si>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</si>
  <si>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</si>
  <si>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</si>
  <si>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</si>
  <si>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</si>
  <si>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</si>
  <si>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</si>
  <si>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</si>
  <si>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</si>
  <si>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</si>
  <si>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</si>
  <si>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</si>
  <si>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</si>
  <si>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</si>
  <si>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</si>
  <si>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</si>
  <si>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</si>
  <si>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</si>
  <si>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</si>
  <si>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</si>
  <si>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</si>
  <si>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</si>
  <si>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</si>
  <si>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</si>
  <si>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</si>
  <si>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</si>
  <si>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</si>
  <si>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</si>
  <si>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</si>
  <si>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</si>
  <si>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</si>
  <si>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</si>
  <si>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</si>
  <si>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</si>
  <si>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</si>
  <si>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</si>
  <si>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</si>
  <si>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</si>
  <si>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</si>
  <si>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</si>
  <si>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</si>
  <si>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</si>
  <si>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</si>
  <si>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</si>
  <si>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</si>
  <si>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</si>
  <si>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</si>
  <si>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</si>
  <si>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</si>
  <si>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</si>
  <si>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</si>
  <si>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</si>
  <si>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</si>
  <si>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</si>
  <si>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</si>
  <si>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</si>
  <si>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</si>
  <si>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</si>
  <si>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</si>
  <si>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</si>
  <si>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</si>
  <si>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</si>
  <si>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</si>
  <si>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</si>
  <si>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</si>
  <si>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</si>
  <si>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</si>
  <si>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</si>
  <si>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</si>
  <si>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</si>
  <si>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</si>
  <si>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</si>
  <si>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</si>
  <si>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</si>
  <si>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</si>
  <si>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</si>
  <si>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</si>
  <si>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</si>
  <si>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</si>
  <si>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</si>
  <si>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</si>
  <si>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</si>
  <si>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</si>
  <si>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</si>
  <si>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</si>
  <si>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</si>
  <si>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</si>
  <si>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</si>
  <si>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</si>
  <si>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</si>
  <si>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</si>
  <si>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</si>
  <si>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</si>
  <si>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</si>
  <si>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</si>
  <si>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</si>
  <si>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</si>
  <si>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</si>
  <si>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</si>
  <si>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</si>
  <si>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</si>
  <si>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</si>
  <si>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</si>
  <si>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</si>
  <si>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</si>
  <si>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</si>
  <si>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</si>
  <si>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</si>
  <si>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</si>
  <si>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</si>
  <si>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</si>
  <si>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</si>
  <si>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</si>
  <si>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</si>
  <si>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</si>
  <si>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</si>
  <si>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</si>
  <si>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</si>
  <si>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</si>
  <si>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</si>
  <si>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</si>
  <si>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</si>
  <si>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</si>
  <si>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</si>
  <si>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</si>
  <si>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</si>
  <si>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</si>
  <si>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</si>
  <si>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</si>
  <si>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</si>
  <si>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</si>
  <si>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</si>
  <si>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</si>
  <si>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</si>
  <si>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</si>
  <si>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</si>
  <si>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</si>
  <si>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</si>
  <si>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</si>
  <si>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</si>
  <si>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</si>
  <si>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</si>
  <si>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</si>
  <si>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</si>
  <si>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</si>
  <si>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</si>
  <si>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</si>
  <si>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</si>
  <si>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</si>
  <si>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</si>
  <si>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</si>
  <si>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</si>
  <si>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</si>
  <si>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</si>
  <si>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</si>
  <si>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</si>
  <si>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</si>
  <si>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</si>
  <si>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</si>
  <si>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</si>
  <si>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</si>
  <si>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</si>
  <si>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</si>
  <si>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</si>
  <si>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</si>
  <si>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</si>
  <si>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</si>
  <si>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</si>
  <si>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</si>
  <si>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</si>
  <si>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</si>
  <si>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</si>
  <si>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</si>
  <si>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</si>
  <si>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</si>
  <si>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</si>
  <si>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</si>
  <si>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</si>
  <si>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</si>
  <si>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</si>
  <si>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</si>
  <si>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</si>
  <si>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</si>
  <si>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</si>
  <si>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</si>
  <si>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</si>
  <si>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</si>
  <si>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</si>
  <si>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</si>
  <si>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</si>
  <si>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</si>
  <si>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</si>
  <si>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</si>
  <si>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</si>
  <si>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</si>
  <si>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</si>
  <si>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</si>
  <si>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</si>
  <si>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</si>
  <si>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</si>
  <si>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</si>
  <si>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</si>
  <si>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</si>
  <si>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</si>
  <si>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</si>
  <si>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</si>
  <si>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</si>
  <si>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</si>
  <si>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</si>
  <si>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</si>
  <si>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</si>
  <si>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</si>
  <si>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</si>
  <si>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</si>
  <si>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</si>
  <si>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</si>
  <si>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</si>
  <si>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</si>
  <si>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</si>
  <si>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</si>
  <si>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</si>
  <si>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</si>
  <si>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</si>
  <si>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</si>
  <si>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</si>
  <si>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</si>
  <si>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</si>
  <si>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</si>
  <si>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</si>
  <si>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</si>
  <si>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</si>
  <si>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</si>
  <si>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</si>
  <si>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</si>
  <si>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</si>
  <si>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</si>
  <si>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</si>
  <si>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</si>
  <si>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</si>
  <si>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</si>
  <si>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</si>
  <si>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</si>
  <si>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</si>
  <si>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</si>
  <si>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</si>
  <si>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</si>
  <si>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</si>
  <si>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</si>
  <si>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</si>
  <si>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</si>
  <si>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</si>
  <si>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</si>
  <si>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</si>
  <si>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</si>
  <si>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</si>
  <si>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</si>
  <si>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</si>
  <si>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</si>
  <si>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</si>
  <si>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</si>
  <si>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</si>
  <si>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</si>
  <si>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</si>
  <si>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</si>
  <si>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</si>
  <si>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</si>
  <si>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</si>
  <si>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</si>
  <si>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</si>
  <si>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</si>
  <si>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</si>
  <si>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</si>
  <si>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</si>
  <si>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</si>
  <si>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</si>
  <si>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</si>
  <si>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</si>
  <si>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</si>
  <si>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</si>
  <si>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</si>
  <si>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</si>
  <si>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</si>
  <si>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</si>
  <si>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</si>
  <si>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</si>
  <si>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</si>
  <si>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</si>
  <si>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</si>
  <si>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</si>
  <si>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</si>
  <si>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</si>
  <si>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</si>
  <si>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</si>
  <si>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</si>
  <si>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</si>
  <si>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</si>
  <si>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</si>
  <si>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</si>
  <si>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</si>
  <si>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</si>
  <si>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</si>
  <si>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</si>
  <si>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</si>
  <si>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</si>
  <si>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</si>
  <si>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</si>
  <si>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</si>
  <si>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</si>
  <si>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</si>
  <si>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</si>
  <si>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</si>
  <si>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</si>
  <si>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</si>
  <si>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</si>
  <si>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</si>
  <si>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</si>
  <si>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</si>
  <si>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</si>
  <si>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</si>
  <si>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</si>
  <si>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</si>
  <si>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</si>
  <si>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</si>
  <si>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</si>
  <si>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</si>
  <si>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</si>
  <si>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</si>
  <si>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</si>
  <si>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</si>
  <si>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</si>
  <si>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</si>
  <si>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</si>
  <si>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</si>
  <si>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</si>
  <si>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</si>
  <si>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</si>
  <si>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</si>
  <si>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</si>
  <si>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</si>
  <si>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</si>
  <si>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</si>
  <si>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</si>
  <si>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</si>
  <si>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</si>
  <si>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</si>
  <si>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</si>
  <si>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</si>
  <si>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</si>
  <si>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</si>
  <si>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</si>
  <si>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</si>
  <si>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</si>
  <si>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</si>
  <si>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</si>
  <si>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</si>
  <si>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</si>
  <si>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</si>
  <si>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</si>
  <si>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</si>
  <si>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</si>
  <si>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</si>
  <si>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</si>
  <si>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</si>
  <si>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</si>
  <si>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</si>
  <si>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</si>
  <si>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</si>
  <si>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</si>
  <si>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</si>
  <si>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</si>
  <si>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</si>
  <si>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</si>
  <si>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</si>
  <si>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</si>
  <si>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</si>
  <si>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</si>
  <si>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</si>
  <si>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</si>
  <si>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</si>
  <si>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</si>
  <si>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</si>
  <si>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</si>
  <si>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</si>
  <si>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</si>
  <si>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</si>
  <si>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</si>
  <si>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</si>
  <si>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</si>
  <si>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</si>
  <si>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</si>
  <si>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</si>
  <si>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</si>
  <si>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</si>
  <si>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</si>
  <si>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</si>
  <si>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</si>
  <si>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</si>
  <si>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</si>
  <si>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</si>
  <si>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</si>
  <si>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</si>
  <si>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</si>
  <si>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</si>
  <si>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</si>
  <si>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</si>
  <si>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</si>
  <si>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</si>
  <si>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</si>
  <si>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</si>
  <si>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</si>
  <si>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</si>
  <si>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</si>
  <si>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</si>
  <si>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</si>
  <si>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</si>
  <si>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</si>
  <si>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</si>
  <si>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</si>
  <si>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</si>
  <si>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</si>
  <si>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</si>
  <si>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</si>
  <si>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</si>
  <si>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</si>
  <si>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</si>
  <si>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</si>
  <si>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</si>
  <si>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</si>
  <si>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</si>
  <si>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</si>
  <si>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</si>
  <si>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</si>
  <si>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</si>
  <si>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</si>
  <si>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</si>
  <si>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</si>
  <si>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</si>
  <si>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</si>
  <si>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</si>
  <si>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</si>
  <si>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</si>
  <si>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</si>
  <si>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</si>
  <si>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</si>
  <si>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</si>
  <si>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</si>
  <si>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</si>
  <si>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</si>
  <si>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</si>
  <si>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</si>
  <si>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</si>
  <si>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</si>
  <si>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</si>
  <si>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</si>
  <si>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</si>
  <si>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</si>
  <si>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</si>
  <si>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</si>
  <si>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</si>
  <si>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</si>
  <si>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</si>
  <si>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</si>
  <si>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</si>
  <si>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</si>
  <si>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</si>
  <si>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</si>
  <si>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</si>
  <si>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</si>
  <si>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</si>
  <si>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</si>
  <si>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</si>
  <si>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</si>
  <si>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</si>
  <si>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</si>
  <si>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</si>
  <si>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</si>
  <si>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</si>
  <si>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</si>
  <si>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</si>
  <si>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</si>
  <si>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</si>
  <si>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</si>
  <si>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</si>
  <si>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</si>
  <si>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</si>
  <si>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</si>
  <si>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</si>
  <si>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</si>
  <si>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</si>
  <si>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</si>
  <si>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</si>
  <si>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</si>
  <si>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</si>
  <si>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</si>
  <si>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</si>
  <si>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</si>
  <si>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</si>
  <si>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</si>
  <si>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</si>
  <si>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</si>
  <si>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</si>
  <si>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</si>
  <si>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</si>
  <si>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</si>
  <si>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</si>
  <si>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</si>
  <si>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</si>
  <si>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</si>
  <si>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</si>
  <si>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</si>
  <si>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</si>
  <si>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</si>
  <si>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</si>
  <si>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</si>
  <si>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</si>
  <si>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</si>
  <si>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</si>
  <si>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</si>
  <si>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</si>
  <si>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</si>
  <si>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</si>
  <si>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</si>
  <si>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</si>
  <si>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</si>
  <si>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</si>
  <si>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</si>
  <si>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</si>
  <si>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</si>
  <si>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</si>
  <si>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</si>
  <si>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</si>
  <si>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</si>
  <si>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</si>
  <si>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</si>
  <si>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</si>
  <si>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</si>
  <si>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</si>
  <si>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</si>
  <si>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</si>
  <si>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</si>
  <si>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</si>
  <si>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</si>
  <si>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</si>
  <si>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</si>
  <si>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</si>
  <si>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</si>
  <si>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</si>
  <si>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</si>
  <si>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</si>
  <si>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</si>
  <si>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</si>
  <si>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</si>
  <si>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</si>
  <si>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</si>
  <si>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</si>
  <si>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</si>
  <si>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</si>
  <si>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</si>
  <si>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</si>
  <si>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</si>
  <si>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</si>
  <si>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</si>
  <si>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</si>
  <si>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</si>
  <si>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</si>
  <si>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</si>
  <si>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</si>
  <si>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</si>
  <si>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</si>
  <si>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</si>
  <si>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</si>
  <si>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</si>
  <si>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</si>
  <si>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</si>
  <si>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</si>
  <si>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</si>
  <si>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</si>
  <si>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</si>
  <si>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</si>
  <si>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</si>
  <si>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</si>
  <si>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</si>
  <si>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</si>
  <si>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</si>
  <si>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</si>
  <si>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</si>
  <si>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</si>
  <si>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</si>
  <si>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</si>
  <si>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</si>
  <si>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</si>
  <si>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</si>
  <si>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</si>
  <si>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</si>
  <si>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</si>
  <si>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</si>
  <si>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</si>
  <si>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</si>
  <si>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</si>
  <si>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</si>
  <si>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</si>
  <si>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</si>
  <si>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</si>
  <si>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</si>
  <si>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</si>
  <si>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</si>
  <si>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</si>
  <si>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</si>
  <si>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</si>
  <si>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</si>
  <si>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</si>
  <si>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</si>
  <si>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</si>
  <si>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</si>
  <si>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</si>
  <si>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</si>
  <si>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</si>
  <si>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</si>
  <si>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</si>
  <si>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</si>
  <si>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</si>
  <si>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</si>
  <si>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</si>
  <si>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</si>
  <si>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</si>
  <si>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</si>
  <si>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</si>
  <si>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</si>
  <si>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</si>
  <si>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</si>
  <si>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</si>
  <si>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</si>
  <si>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</si>
  <si>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</si>
  <si>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</si>
  <si>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</si>
  <si>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</si>
  <si>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</si>
  <si>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</si>
  <si>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</si>
  <si>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</si>
  <si>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</si>
  <si>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</si>
  <si>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</si>
  <si>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</si>
  <si>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</si>
  <si>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</si>
  <si>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</si>
  <si>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</si>
  <si>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</si>
  <si>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</si>
  <si>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</si>
  <si>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</si>
  <si>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</si>
  <si>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</si>
  <si>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</si>
  <si>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</si>
  <si>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</si>
  <si>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</si>
  <si>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</si>
  <si>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</si>
  <si>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</si>
  <si>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</si>
  <si>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</si>
  <si>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</si>
  <si>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</si>
  <si>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</si>
  <si>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</si>
  <si>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</si>
  <si>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</si>
  <si>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</si>
  <si>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</si>
  <si>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</si>
  <si>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</si>
  <si>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</si>
  <si>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</si>
  <si>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</si>
  <si>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</si>
  <si>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</si>
  <si>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</si>
  <si>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</si>
  <si>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</si>
  <si>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</si>
  <si>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</si>
  <si>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</si>
  <si>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</si>
  <si>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</si>
  <si>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</si>
  <si>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</si>
  <si>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</si>
  <si>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</si>
  <si>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</si>
  <si>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</si>
  <si>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</si>
  <si>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</si>
  <si>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</si>
  <si>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</si>
  <si>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</si>
  <si>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</si>
  <si>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</si>
  <si>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</si>
  <si>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</si>
  <si>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</si>
  <si>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</si>
  <si>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</si>
  <si>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</si>
  <si>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</si>
  <si>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</si>
  <si>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</si>
  <si>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</si>
  <si>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</si>
  <si>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</si>
  <si>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</si>
  <si>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</si>
  <si>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</si>
  <si>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</si>
  <si>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</si>
  <si>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</si>
  <si>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</si>
  <si>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</si>
  <si>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</si>
  <si>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</si>
  <si>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</si>
  <si>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</si>
  <si>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</si>
  <si>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</si>
  <si>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</si>
  <si>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</si>
  <si>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</si>
  <si>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</si>
  <si>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</si>
  <si>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</si>
  <si>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</si>
  <si>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</si>
  <si>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</si>
  <si>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</si>
  <si>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</si>
  <si>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</si>
  <si>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</si>
  <si>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</si>
  <si>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</si>
  <si>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</si>
  <si>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</si>
  <si>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</si>
  <si>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</si>
  <si>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</si>
  <si>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</si>
  <si>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</si>
  <si>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</si>
  <si>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</si>
  <si>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</si>
  <si>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</si>
  <si>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</si>
  <si>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</si>
  <si>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</si>
  <si>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</si>
  <si>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</si>
  <si>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</si>
  <si>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</si>
  <si>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</si>
  <si>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</si>
  <si>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</si>
  <si>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</si>
  <si>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</si>
  <si>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</si>
  <si>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</si>
  <si>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</si>
  <si>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</si>
  <si>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</si>
  <si>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</si>
  <si>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</si>
  <si>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</si>
  <si>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</si>
  <si>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</si>
  <si>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</si>
  <si>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</si>
  <si>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</si>
  <si>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</si>
  <si>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</si>
  <si>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</si>
  <si>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</si>
  <si>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</si>
  <si>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</si>
  <si>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</si>
  <si>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</si>
  <si>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</si>
  <si>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</si>
  <si>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</si>
  <si>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</si>
  <si>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</si>
  <si>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</si>
  <si>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</si>
  <si>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</si>
  <si>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</si>
  <si>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</si>
  <si>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</si>
  <si>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</si>
  <si>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</si>
  <si>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</si>
  <si>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</si>
  <si>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</si>
  <si>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</si>
  <si>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</si>
  <si>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</si>
  <si>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</si>
  <si>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</si>
  <si>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</si>
  <si>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</si>
  <si>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</si>
  <si>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</si>
  <si>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</si>
  <si>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</si>
  <si>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</si>
  <si>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</si>
  <si>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</si>
  <si>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</si>
  <si>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</si>
  <si>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</si>
  <si>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</si>
  <si>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</si>
  <si>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</si>
  <si>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</si>
  <si>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</si>
  <si>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</si>
  <si>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</si>
  <si>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</si>
  <si>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</si>
  <si>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</si>
  <si>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</si>
  <si>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</si>
  <si>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</si>
  <si>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</si>
  <si>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</si>
  <si>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</si>
  <si>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</si>
  <si>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</si>
  <si>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</si>
  <si>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</si>
  <si>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</si>
  <si>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</si>
  <si>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</si>
  <si>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</si>
  <si>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</si>
  <si>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</si>
  <si>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</si>
  <si>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</si>
  <si>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</si>
  <si>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</si>
  <si>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</si>
  <si>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</si>
  <si>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</si>
  <si>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</si>
  <si>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</si>
  <si>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</si>
  <si>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</si>
  <si>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</si>
  <si>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</si>
  <si>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</si>
  <si>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</si>
  <si>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</si>
  <si>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</si>
  <si>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</si>
  <si>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</si>
  <si>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</si>
  <si>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</si>
  <si>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</si>
  <si>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</si>
  <si>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</si>
  <si>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</si>
  <si>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</si>
  <si>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</si>
  <si>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</si>
  <si>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</si>
  <si>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</si>
  <si>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</si>
  <si>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</si>
  <si>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</si>
  <si>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</si>
  <si>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</si>
  <si>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</si>
  <si>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</si>
  <si>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</si>
  <si>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</si>
  <si>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</si>
  <si>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</si>
  <si>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</si>
  <si>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</si>
  <si>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</si>
  <si>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</si>
  <si>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</si>
  <si>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</si>
  <si>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</si>
  <si>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</si>
  <si>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</si>
  <si>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</si>
  <si>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</si>
  <si>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</si>
  <si>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</si>
  <si>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</si>
  <si>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</si>
  <si>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</si>
  <si>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</si>
  <si>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</si>
  <si>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</si>
  <si>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</si>
  <si>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</si>
  <si>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</si>
  <si>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</si>
  <si>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</si>
  <si>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</si>
  <si>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</si>
  <si>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</si>
  <si>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</si>
  <si>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</si>
  <si>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</si>
  <si>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</si>
  <si>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</si>
  <si>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</si>
  <si>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</si>
  <si>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</si>
  <si>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</si>
  <si>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</si>
  <si>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</si>
  <si>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</si>
  <si>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</si>
  <si>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</si>
  <si>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</si>
  <si>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</si>
  <si>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</si>
  <si>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</si>
  <si>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</si>
  <si>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</si>
  <si>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</si>
  <si>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</si>
  <si>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</si>
  <si>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</si>
  <si>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</si>
  <si>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</si>
  <si>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</si>
  <si>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</si>
  <si>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</si>
  <si>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</si>
  <si>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</si>
  <si>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</si>
  <si>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</si>
  <si>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</si>
  <si>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</si>
  <si>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</si>
  <si>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</si>
  <si>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</si>
  <si>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</si>
  <si>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</si>
  <si>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</si>
  <si>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</si>
  <si>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</si>
  <si>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</si>
  <si>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</si>
  <si>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</si>
  <si>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</si>
  <si>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</si>
  <si>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</si>
  <si>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</si>
  <si>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</si>
  <si>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</si>
  <si>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</si>
  <si>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</si>
  <si>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</si>
  <si>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</si>
  <si>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</si>
  <si>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</si>
  <si>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</si>
  <si>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</si>
  <si>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</si>
  <si>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</si>
  <si>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</si>
  <si>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</si>
  <si>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</si>
  <si>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</si>
  <si>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</si>
  <si>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</si>
  <si>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</si>
  <si>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</si>
  <si>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</si>
  <si>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</si>
  <si>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</si>
  <si>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</si>
  <si>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</si>
  <si>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</si>
  <si>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</si>
  <si>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</si>
  <si>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</si>
  <si>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</si>
  <si>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</si>
  <si>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</si>
  <si>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</si>
  <si>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</si>
  <si>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</si>
  <si>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</si>
  <si>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</si>
  <si>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</si>
  <si>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</si>
  <si>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</si>
  <si>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</si>
  <si>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</si>
  <si>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</si>
  <si>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</si>
  <si>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</si>
  <si>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</si>
  <si>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</si>
  <si>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</si>
  <si>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</si>
  <si>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</si>
  <si>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</si>
  <si>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</si>
  <si>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</si>
  <si>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</si>
  <si>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</si>
  <si>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</si>
  <si>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</si>
  <si>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</si>
  <si>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</si>
  <si>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</si>
  <si>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</si>
  <si>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</si>
  <si>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</si>
  <si>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</si>
  <si>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</si>
  <si>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</si>
  <si>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</si>
  <si>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</si>
  <si>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</si>
  <si>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</si>
  <si>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</si>
  <si>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</si>
  <si>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</si>
  <si>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</si>
  <si>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</si>
  <si>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</si>
  <si>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</si>
  <si>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</si>
  <si>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</si>
  <si>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</si>
  <si>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</si>
  <si>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</si>
  <si>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</si>
  <si>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</si>
  <si>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</si>
  <si>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</si>
  <si>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</si>
  <si>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</si>
  <si>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</si>
  <si>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</si>
  <si>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</si>
  <si>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</si>
  <si>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</si>
  <si>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</si>
  <si>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</si>
  <si>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</si>
  <si>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</si>
  <si>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</si>
  <si>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</si>
  <si>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</si>
  <si>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</si>
  <si>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</si>
  <si>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</si>
  <si>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</si>
  <si>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</si>
  <si>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</si>
  <si>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</si>
  <si>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</si>
  <si>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</si>
  <si>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</si>
  <si>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</si>
  <si>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</si>
  <si>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</si>
  <si>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</si>
  <si>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</si>
  <si>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</si>
  <si>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</si>
  <si>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</si>
  <si>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</si>
  <si>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</si>
  <si>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</si>
  <si>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</si>
  <si>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</si>
  <si>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</si>
  <si>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</si>
  <si>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</si>
  <si>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</si>
  <si>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</si>
  <si>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</si>
  <si>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</si>
  <si>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</si>
  <si>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</si>
  <si>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</si>
  <si>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</si>
  <si>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</si>
  <si>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</si>
  <si>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</si>
  <si>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</si>
  <si>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</si>
  <si>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</si>
  <si>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</si>
  <si>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</si>
  <si>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</si>
  <si>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</si>
  <si>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</si>
  <si>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</si>
  <si>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</si>
  <si>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</si>
  <si>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</si>
  <si>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</si>
  <si>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</si>
  <si>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</si>
  <si>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</si>
  <si>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</si>
  <si>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</si>
  <si>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</si>
  <si>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</si>
  <si>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</si>
  <si>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</si>
  <si>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</si>
  <si>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</si>
  <si>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</si>
  <si>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</si>
  <si>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</si>
  <si>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</si>
  <si>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</si>
  <si>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</si>
  <si>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</si>
  <si>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</si>
  <si>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</si>
  <si>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</si>
  <si>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</si>
  <si>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</si>
  <si>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</si>
  <si>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</si>
  <si>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</si>
  <si>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</si>
  <si>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</si>
  <si>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</si>
  <si>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</si>
  <si>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</si>
  <si>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</si>
  <si>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</si>
  <si>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</si>
  <si>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</si>
  <si>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</si>
  <si>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</si>
  <si>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</si>
  <si>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</si>
  <si>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</si>
  <si>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</si>
  <si>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</si>
  <si>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</si>
  <si>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</si>
  <si>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</si>
  <si>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</si>
  <si>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</si>
  <si>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</si>
  <si>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</si>
  <si>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</si>
  <si>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</si>
  <si>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</si>
  <si>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</si>
  <si>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</si>
  <si>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</si>
  <si>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</si>
  <si>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</si>
  <si>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</si>
  <si>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</si>
  <si>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</si>
  <si>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</si>
  <si>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</si>
  <si>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</si>
  <si>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</si>
  <si>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</si>
  <si>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</si>
  <si>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</si>
  <si>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</si>
  <si>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</si>
  <si>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</si>
  <si>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</si>
  <si>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</si>
  <si>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</si>
  <si>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</si>
  <si>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</si>
  <si>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</si>
  <si>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</si>
  <si>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</si>
  <si>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</si>
  <si>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</si>
  <si>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</si>
  <si>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</si>
  <si>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</si>
  <si>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</si>
  <si>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</si>
  <si>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</si>
  <si>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</si>
  <si>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</si>
  <si>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</si>
  <si>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</si>
  <si>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</si>
  <si>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</si>
  <si>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</si>
  <si>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</si>
  <si>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</si>
  <si>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</si>
  <si>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</si>
  <si>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</si>
  <si>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</si>
  <si>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</si>
  <si>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</si>
  <si>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</si>
  <si>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</si>
  <si>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</si>
  <si>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</si>
  <si>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</si>
  <si>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</si>
  <si>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</si>
  <si>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</si>
  <si>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</si>
  <si>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</si>
  <si>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</si>
  <si>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</si>
  <si>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</si>
  <si>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</si>
  <si>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</si>
  <si>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</si>
  <si>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</si>
  <si>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</si>
  <si>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</si>
  <si>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</si>
  <si>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</si>
  <si>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</si>
  <si>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</si>
  <si>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</si>
  <si>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</si>
  <si>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</si>
  <si>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</si>
  <si>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</si>
  <si>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</si>
  <si>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</si>
  <si>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</si>
  <si>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</si>
  <si>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</si>
  <si>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</si>
  <si>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</si>
  <si>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</si>
  <si>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</si>
  <si>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</si>
  <si>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</si>
  <si>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</si>
  <si>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</si>
  <si>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</si>
  <si>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</si>
  <si>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</si>
  <si>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</si>
  <si>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</si>
  <si>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</si>
  <si>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</si>
  <si>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</si>
  <si>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</si>
  <si>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</si>
  <si>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</si>
  <si>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</si>
  <si>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</si>
  <si>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</si>
  <si>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</si>
  <si>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</si>
  <si>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</si>
  <si>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</si>
  <si>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</si>
  <si>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</si>
  <si>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</si>
  <si>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</si>
  <si>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</si>
  <si>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</si>
  <si>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</si>
  <si>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</si>
  <si>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</si>
  <si>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</si>
  <si>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</si>
  <si>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</si>
  <si>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</si>
  <si>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</si>
  <si>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</si>
  <si>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</si>
  <si>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</si>
  <si>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</si>
  <si>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</si>
  <si>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</si>
  <si>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</si>
  <si>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</si>
  <si>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</si>
  <si>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</si>
  <si>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</si>
  <si>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</si>
  <si>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</si>
  <si>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</si>
  <si>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</si>
  <si>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</si>
  <si>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</si>
  <si>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</si>
  <si>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</si>
  <si>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</si>
  <si>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</si>
  <si>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</si>
  <si>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</si>
  <si>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</si>
  <si>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</si>
  <si>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</si>
  <si>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</si>
  <si>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</si>
  <si>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</si>
  <si>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</si>
  <si>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</si>
  <si>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</si>
  <si>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</si>
  <si>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</si>
  <si>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</si>
  <si>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</si>
  <si>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</si>
  <si>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</si>
  <si>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</si>
  <si>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</si>
  <si>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</si>
  <si>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</si>
  <si>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</si>
  <si>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</si>
  <si>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</si>
  <si>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</si>
  <si>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</si>
  <si>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</si>
  <si>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</si>
  <si>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</si>
  <si>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</si>
  <si>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</si>
  <si>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</si>
  <si>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</si>
  <si>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</si>
  <si>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</si>
  <si>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</si>
  <si>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</si>
  <si>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</si>
  <si>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</si>
  <si>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</si>
  <si>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</si>
  <si>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</si>
  <si>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</si>
  <si>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</si>
  <si>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</si>
  <si>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</si>
  <si>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</si>
  <si>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</si>
  <si>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</si>
  <si>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</si>
  <si>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</si>
  <si>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</si>
  <si>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</si>
  <si>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</si>
  <si>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</si>
  <si>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</si>
  <si>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</si>
  <si>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</si>
  <si>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</si>
  <si>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</si>
  <si>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</si>
  <si>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</si>
  <si>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</si>
  <si>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</si>
  <si>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</si>
  <si>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</si>
  <si>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</si>
  <si>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</si>
  <si>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</si>
  <si>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</si>
  <si>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</si>
  <si>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</si>
  <si>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</si>
  <si>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</si>
  <si>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</si>
  <si>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</si>
  <si>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</si>
  <si>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</si>
  <si>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</si>
  <si>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</si>
  <si>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</si>
  <si>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</si>
  <si>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</si>
  <si>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</si>
  <si>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</si>
  <si>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</si>
  <si>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</si>
  <si>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</si>
  <si>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</si>
  <si>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</si>
  <si>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</si>
  <si>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</si>
  <si>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</si>
  <si>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</si>
  <si>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</si>
  <si>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</si>
  <si>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</si>
  <si>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</si>
  <si>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</si>
  <si>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</si>
  <si>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</si>
  <si>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</si>
  <si>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</si>
  <si>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</si>
  <si>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</si>
  <si>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</si>
  <si>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</si>
  <si>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</si>
  <si>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</si>
  <si>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</si>
  <si>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</si>
  <si>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</si>
  <si>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</si>
  <si>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</si>
  <si>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</si>
  <si>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</si>
  <si>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</si>
  <si>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</si>
  <si>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</si>
  <si>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</si>
  <si>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</si>
  <si>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</si>
  <si>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</si>
  <si>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</si>
  <si>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</si>
  <si>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</si>
  <si>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</si>
  <si>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</si>
  <si>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</si>
  <si>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</si>
  <si>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</si>
  <si>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</si>
  <si>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</si>
  <si>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</si>
  <si>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</si>
  <si>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</si>
  <si>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</si>
  <si>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</si>
  <si>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</si>
  <si>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</si>
  <si>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</si>
  <si>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</si>
  <si>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</si>
  <si>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</si>
  <si>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</si>
  <si>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</si>
  <si>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</si>
  <si>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</si>
  <si>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</si>
  <si>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</si>
  <si>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</si>
  <si>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</si>
  <si>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</si>
  <si>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</si>
  <si>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</si>
  <si>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</si>
  <si>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</si>
  <si>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</si>
  <si>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</si>
  <si>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</si>
  <si>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</si>
  <si>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</si>
  <si>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</si>
  <si>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</si>
  <si>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</si>
  <si>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</si>
  <si>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</si>
  <si>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</si>
  <si>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</si>
  <si>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</si>
  <si>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</si>
  <si>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</si>
  <si>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</si>
  <si>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</si>
  <si>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</si>
  <si>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</si>
  <si>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</si>
  <si>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</si>
  <si>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</si>
  <si>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</si>
  <si>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</si>
  <si>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</si>
  <si>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</si>
  <si>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</si>
  <si>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</si>
  <si>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</si>
  <si>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</si>
  <si>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</si>
  <si>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</si>
  <si>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</si>
  <si>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</si>
  <si>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</si>
  <si>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</si>
  <si>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</si>
  <si>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</si>
  <si>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</si>
  <si>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</si>
  <si>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</si>
  <si>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</si>
  <si>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</si>
  <si>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</si>
  <si>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</si>
  <si>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</si>
  <si>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</si>
  <si>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</si>
  <si>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</si>
  <si>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</si>
  <si>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</si>
  <si>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</si>
  <si>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</si>
  <si>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</si>
  <si>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</si>
  <si>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</si>
  <si>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</si>
  <si>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</si>
  <si>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</si>
  <si>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</si>
  <si>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</si>
  <si>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</si>
  <si>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</si>
  <si>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</si>
  <si>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</si>
  <si>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</si>
  <si>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</si>
  <si>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</si>
  <si>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</si>
  <si>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</si>
  <si>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</si>
  <si>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</si>
  <si>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</si>
  <si>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</si>
  <si>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</si>
  <si>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</si>
  <si>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</si>
  <si>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</si>
  <si>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</si>
  <si>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</si>
  <si>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</si>
  <si>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</si>
  <si>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</si>
  <si>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</si>
  <si>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</si>
  <si>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</si>
  <si>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</si>
  <si>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</si>
  <si>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</si>
  <si>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</si>
  <si>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</si>
  <si>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</si>
  <si>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</si>
  <si>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</si>
  <si>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</si>
  <si>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</si>
  <si>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</si>
  <si>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</si>
  <si>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</si>
  <si>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</si>
  <si>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</si>
  <si>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</si>
  <si>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</si>
  <si>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</si>
  <si>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</si>
  <si>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</si>
  <si>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</si>
  <si>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</si>
  <si>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</si>
  <si>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</si>
  <si>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</si>
  <si>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</si>
  <si>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</si>
  <si>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</si>
  <si>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</si>
  <si>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</si>
  <si>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</si>
  <si>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</si>
  <si>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</si>
  <si>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</si>
  <si>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</si>
  <si>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</si>
  <si>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</si>
  <si>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</si>
  <si>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</si>
  <si>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</si>
  <si>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</si>
  <si>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</si>
  <si>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</si>
  <si>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</si>
  <si>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</si>
  <si>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</si>
  <si>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</si>
  <si>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</si>
  <si>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</si>
  <si>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</si>
  <si>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</si>
  <si>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</si>
  <si>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</si>
  <si>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</si>
  <si>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</si>
  <si>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</si>
  <si>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</si>
  <si>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</si>
  <si>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</si>
  <si>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</si>
  <si>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</si>
  <si>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</si>
  <si>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</si>
  <si>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</si>
  <si>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</si>
  <si>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</si>
  <si>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</si>
  <si>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</si>
  <si>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</si>
  <si>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</si>
  <si>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</si>
  <si>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</si>
  <si>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</si>
  <si>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</si>
  <si>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</si>
  <si>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</si>
  <si>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</si>
  <si>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</si>
  <si>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</si>
  <si>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</si>
  <si>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</si>
  <si>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</si>
  <si>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</si>
  <si>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</si>
  <si>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</si>
  <si>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</si>
  <si>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</si>
  <si>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</si>
  <si>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</si>
  <si>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</si>
  <si>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</si>
  <si>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</si>
  <si>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</si>
  <si>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</si>
  <si>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</si>
  <si>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</si>
  <si>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</si>
  <si>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</si>
  <si>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</si>
  <si>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</si>
  <si>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</si>
  <si>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</si>
  <si>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</si>
  <si>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</si>
  <si>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</si>
  <si>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</si>
  <si>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</si>
  <si>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</si>
  <si>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</si>
  <si>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</si>
  <si>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</si>
  <si>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</si>
  <si>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</si>
  <si>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</si>
  <si>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</si>
  <si>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</si>
  <si>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</si>
  <si>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</si>
  <si>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</si>
  <si>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</si>
  <si>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</si>
  <si>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</si>
  <si>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</si>
  <si>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</si>
  <si>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</si>
  <si>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</si>
  <si>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</si>
  <si>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</si>
  <si>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</si>
  <si>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</si>
  <si>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</si>
  <si>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</si>
  <si>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</si>
  <si>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</si>
  <si>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</si>
  <si>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</si>
  <si>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</si>
  <si>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</si>
  <si>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</si>
  <si>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</si>
  <si>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</si>
  <si>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</si>
  <si>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</si>
  <si>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</si>
  <si>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</si>
  <si>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</si>
  <si>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</si>
  <si>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</si>
  <si>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</si>
  <si>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</si>
  <si>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</si>
  <si>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</si>
  <si>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</si>
  <si>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</si>
  <si>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</si>
  <si>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</si>
  <si>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</si>
  <si>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</si>
  <si>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</si>
  <si>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</si>
  <si>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</si>
  <si>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</si>
  <si>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</si>
  <si>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</si>
  <si>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</si>
  <si>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</si>
  <si>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</si>
  <si>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</si>
  <si>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</si>
  <si>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</si>
  <si>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</si>
  <si>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</si>
  <si>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</si>
  <si>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</si>
  <si>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</si>
  <si>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</si>
  <si>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</si>
  <si>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</si>
  <si>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</si>
  <si>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</si>
  <si>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</si>
  <si>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</si>
  <si>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</si>
  <si>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</si>
  <si>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</si>
  <si>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</si>
  <si>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</si>
  <si>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</si>
  <si>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</si>
  <si>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</si>
  <si>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</si>
  <si>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</si>
  <si>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</si>
  <si>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</si>
  <si>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</si>
  <si>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</si>
  <si>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</si>
  <si>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</si>
  <si>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</si>
  <si>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</si>
  <si>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</si>
  <si>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</si>
  <si>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</si>
  <si>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</si>
  <si>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</si>
  <si>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</si>
  <si>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</si>
  <si>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</si>
  <si>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</si>
  <si>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</si>
  <si>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</si>
  <si>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</si>
  <si>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</si>
  <si>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</si>
  <si>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</si>
  <si>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</si>
  <si>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</si>
  <si>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</si>
  <si>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</si>
  <si>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</si>
  <si>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</si>
  <si>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</si>
  <si>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</si>
  <si>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</si>
  <si>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</si>
  <si>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</si>
  <si>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</si>
  <si>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</si>
  <si>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</si>
  <si>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</si>
  <si>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</si>
  <si>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</si>
  <si>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</si>
  <si>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</si>
  <si>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</si>
  <si>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</si>
  <si>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</si>
  <si>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</si>
  <si>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</si>
  <si>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</si>
  <si>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</si>
  <si>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</si>
  <si>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</si>
  <si>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</si>
  <si>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</si>
  <si>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</si>
  <si>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</si>
  <si>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</si>
  <si>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</si>
  <si>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</si>
  <si>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</si>
  <si>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</si>
  <si>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</si>
  <si>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</si>
  <si>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</si>
  <si>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</si>
  <si>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</si>
  <si>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</si>
  <si>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</si>
  <si>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</si>
  <si>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</si>
  <si>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</si>
  <si>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</si>
  <si>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</si>
  <si>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</si>
  <si>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</si>
  <si>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</si>
  <si>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</si>
  <si>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</si>
  <si>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</si>
  <si>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</si>
  <si>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</si>
  <si>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</si>
  <si>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</si>
  <si>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</si>
  <si>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</si>
  <si>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</si>
  <si>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</si>
  <si>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</si>
  <si>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</si>
  <si>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</si>
  <si>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</si>
  <si>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</si>
  <si>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</si>
  <si>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</si>
  <si>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</si>
  <si>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</si>
  <si>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</si>
  <si>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</si>
  <si>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</si>
  <si>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</si>
  <si>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</si>
  <si>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</si>
  <si>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</si>
  <si>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</si>
  <si>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</si>
  <si>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</si>
  <si>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</si>
  <si>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</si>
  <si>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</si>
  <si>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</si>
  <si>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</si>
  <si>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</si>
  <si>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</si>
  <si>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</si>
  <si>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</si>
  <si>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</si>
  <si>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</si>
  <si>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</si>
  <si>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</si>
  <si>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</si>
  <si>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</si>
  <si>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</si>
  <si>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</si>
  <si>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</si>
  <si>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</si>
  <si>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</si>
  <si>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</si>
  <si>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</si>
  <si>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</si>
  <si>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</si>
  <si>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</si>
  <si>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</si>
  <si>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</si>
  <si>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</si>
  <si>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</si>
  <si>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</si>
  <si>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</si>
  <si>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</si>
  <si>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</si>
  <si>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</si>
  <si>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</si>
  <si>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</si>
  <si>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</si>
  <si>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</si>
  <si>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</si>
  <si>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</si>
  <si>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</si>
  <si>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</si>
  <si>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</si>
  <si>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</si>
  <si>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</si>
  <si>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</si>
  <si>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</si>
  <si>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</si>
  <si>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</si>
  <si>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</si>
  <si>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</si>
  <si>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</si>
  <si>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</si>
  <si>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</si>
  <si>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</si>
  <si>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</si>
  <si>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</si>
  <si>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</si>
  <si>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</si>
  <si>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</si>
  <si>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</si>
  <si>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</si>
  <si>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</si>
  <si>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</si>
  <si>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</si>
  <si>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</si>
  <si>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</si>
  <si>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</si>
  <si>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</si>
  <si>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</si>
  <si>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</si>
  <si>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</si>
  <si>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</si>
  <si>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</si>
  <si>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</si>
  <si>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</si>
  <si>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</si>
  <si>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</si>
  <si>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</si>
  <si>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</si>
  <si>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</si>
  <si>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</si>
  <si>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</si>
  <si>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</si>
  <si>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</si>
  <si>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</si>
  <si>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</si>
  <si>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</si>
  <si>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</si>
  <si>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</si>
  <si>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</si>
  <si>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</si>
  <si>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</si>
  <si>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</si>
  <si>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</si>
  <si>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</si>
  <si>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</si>
  <si>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</si>
  <si>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</si>
  <si>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</si>
  <si>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</si>
  <si>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</si>
  <si>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</si>
  <si>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</si>
  <si>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</si>
  <si>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</si>
  <si>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</si>
  <si>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</si>
  <si>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</si>
  <si>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</si>
  <si>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</si>
  <si>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</si>
  <si>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</si>
  <si>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</si>
  <si>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</si>
  <si>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</si>
  <si>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</si>
  <si>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</si>
  <si>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</si>
  <si>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</si>
  <si>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</si>
  <si>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</si>
  <si>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</si>
  <si>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</si>
  <si>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</si>
  <si>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</si>
  <si>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</si>
  <si>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</si>
  <si>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</si>
  <si>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</si>
  <si>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</si>
  <si>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</si>
  <si>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</si>
  <si>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</si>
  <si>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</si>
  <si>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</si>
  <si>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</si>
  <si>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</si>
  <si>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</si>
  <si>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</si>
  <si>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</si>
  <si>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</si>
  <si>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</si>
  <si>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</si>
  <si>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</si>
  <si>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</si>
  <si>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</si>
  <si>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</si>
  <si>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</si>
  <si>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</si>
  <si>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</si>
  <si>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</si>
  <si>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</si>
  <si>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</si>
  <si>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</si>
  <si>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</si>
  <si>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</si>
  <si>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</si>
  <si>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</si>
  <si>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</si>
  <si>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</si>
  <si>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</si>
  <si>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</si>
  <si>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</si>
  <si>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</si>
  <si>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</si>
  <si>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</si>
  <si>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</si>
  <si>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</si>
  <si>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</si>
  <si>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</si>
  <si>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</si>
  <si>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</si>
  <si>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</si>
  <si>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</si>
  <si>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</si>
  <si>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</si>
  <si>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</si>
  <si>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</si>
  <si>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</si>
  <si>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</si>
  <si>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</si>
  <si>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</si>
  <si>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</si>
  <si>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</si>
  <si>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</si>
  <si>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</si>
  <si>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</si>
  <si>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</si>
  <si>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</si>
  <si>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</si>
  <si>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</si>
  <si>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</si>
  <si>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</si>
  <si>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</si>
  <si>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</si>
  <si>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</si>
  <si>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</si>
  <si>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</si>
  <si>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</si>
  <si>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</si>
  <si>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</si>
  <si>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</si>
  <si>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</si>
  <si>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</si>
  <si>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</si>
  <si>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</si>
  <si>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</si>
  <si>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</si>
  <si>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</si>
  <si>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</si>
  <si>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</si>
  <si>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</si>
  <si>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</si>
  <si>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</si>
  <si>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</si>
  <si>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</si>
  <si>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</si>
  <si>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</si>
  <si>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</si>
  <si>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</si>
  <si>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</si>
  <si>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</si>
  <si>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</si>
  <si>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</si>
  <si>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</si>
  <si>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</si>
  <si>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</si>
  <si>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</si>
  <si>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</si>
  <si>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</si>
  <si>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</si>
  <si>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</si>
  <si>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</si>
  <si>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</si>
  <si>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</si>
  <si>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</si>
  <si>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</si>
  <si>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</si>
  <si>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</si>
  <si>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</si>
  <si>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</si>
  <si>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</si>
  <si>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</si>
  <si>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</si>
  <si>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</si>
  <si>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</si>
  <si>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</si>
  <si>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</si>
  <si>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</si>
  <si>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</si>
  <si>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</si>
  <si>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</si>
  <si>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</si>
  <si>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</si>
  <si>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</si>
  <si>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</si>
  <si>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</si>
  <si>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</si>
  <si>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</si>
  <si>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</si>
  <si>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</si>
  <si>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</si>
  <si>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</si>
  <si>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</si>
  <si>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</si>
  <si>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</si>
  <si>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</si>
  <si>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</si>
  <si>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</si>
  <si>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</si>
  <si>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</si>
  <si>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</si>
  <si>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</si>
  <si>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</si>
  <si>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</si>
  <si>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</si>
  <si>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</si>
  <si>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</si>
  <si>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</si>
  <si>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</si>
  <si>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</si>
  <si>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</si>
  <si>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</si>
  <si>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</si>
  <si>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</si>
  <si>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</si>
  <si>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</si>
  <si>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</si>
  <si>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</si>
  <si>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</si>
  <si>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</si>
  <si>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</si>
  <si>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</si>
  <si>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</si>
  <si>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</si>
  <si>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</si>
  <si>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</si>
  <si>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</si>
  <si>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</si>
  <si>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</si>
  <si>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</si>
  <si>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</si>
  <si>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</si>
  <si>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</si>
  <si>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</si>
  <si>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</si>
  <si>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</si>
  <si>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</si>
  <si>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</si>
  <si>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</si>
  <si>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</si>
  <si>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</si>
  <si>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</si>
  <si>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</si>
  <si>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</si>
  <si>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</si>
  <si>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</si>
  <si>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</si>
  <si>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</si>
  <si>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</si>
  <si>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</si>
  <si>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</si>
  <si>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</si>
  <si>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</si>
  <si>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</si>
  <si>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</si>
  <si>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</si>
  <si>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</si>
  <si>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</si>
  <si>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</si>
  <si>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</si>
  <si>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</si>
  <si>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</si>
  <si>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</si>
  <si>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</si>
  <si>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</si>
  <si>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</si>
  <si>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</si>
  <si>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</si>
  <si>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</si>
  <si>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</si>
  <si>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</si>
  <si>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</si>
  <si>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</si>
  <si>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</si>
  <si>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</si>
  <si>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</si>
  <si>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</si>
  <si>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</si>
  <si>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</si>
  <si>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</si>
  <si>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</si>
  <si>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</si>
  <si>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</si>
  <si>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</si>
  <si>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</si>
  <si>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</si>
  <si>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</si>
  <si>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</si>
  <si>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</si>
  <si>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</si>
  <si>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</si>
  <si>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</si>
  <si>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</si>
  <si>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</si>
  <si>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</si>
  <si>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</si>
  <si>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</si>
  <si>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</si>
  <si>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</si>
  <si>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</si>
  <si>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</si>
  <si>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</si>
  <si>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</si>
  <si>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</si>
  <si>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</si>
  <si>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</si>
  <si>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</si>
  <si>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</si>
  <si>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</si>
  <si>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</si>
  <si>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</si>
  <si>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</si>
  <si>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</si>
  <si>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</si>
  <si>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</si>
  <si>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</si>
  <si>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</si>
  <si>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</si>
  <si>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</si>
  <si>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</si>
  <si>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</si>
  <si>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</si>
  <si>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</si>
  <si>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</si>
  <si>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</si>
  <si>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</si>
  <si>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</si>
  <si>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</si>
  <si>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</si>
  <si>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</si>
  <si>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</si>
  <si>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</si>
  <si>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</si>
  <si>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</si>
  <si>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</si>
  <si>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</si>
  <si>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</si>
  <si>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</si>
  <si>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</si>
  <si>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</si>
  <si>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</si>
  <si>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</si>
  <si>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</si>
  <si>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</si>
  <si>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</si>
  <si>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</si>
  <si>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</si>
  <si>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</si>
  <si>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</si>
  <si>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</si>
  <si>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</si>
  <si>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</si>
  <si>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</si>
  <si>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</si>
  <si>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</si>
  <si>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</si>
  <si>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</si>
  <si>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</si>
  <si>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</si>
  <si>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</si>
  <si>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</si>
  <si>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</si>
  <si>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</si>
  <si>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</si>
  <si>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</si>
  <si>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</si>
  <si>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</si>
  <si>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</si>
  <si>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</si>
  <si>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</si>
  <si>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</si>
  <si>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</si>
  <si>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</si>
  <si>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</si>
  <si>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</si>
  <si>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</si>
  <si>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</si>
  <si>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</si>
  <si>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</si>
  <si>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</si>
  <si>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</si>
  <si>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</si>
  <si>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</si>
  <si>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</si>
  <si>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</si>
  <si>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</si>
  <si>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</si>
  <si>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</si>
  <si>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</si>
  <si>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</si>
  <si>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</si>
  <si>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</si>
  <si>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</si>
  <si>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</si>
  <si>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</si>
  <si>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</si>
  <si>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</si>
  <si>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</si>
  <si>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</si>
  <si>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</si>
  <si>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</si>
  <si>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</si>
  <si>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</si>
  <si>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</si>
  <si>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</si>
  <si>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</si>
  <si>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</si>
  <si>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</si>
  <si>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</si>
  <si>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</si>
  <si>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</si>
  <si>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</si>
  <si>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</si>
  <si>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</si>
  <si>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</si>
  <si>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</si>
  <si>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</si>
  <si>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</si>
  <si>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</si>
  <si>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</si>
  <si>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</si>
  <si>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</si>
  <si>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</si>
  <si>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</si>
  <si>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</si>
  <si>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</si>
  <si>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</si>
  <si>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</si>
  <si>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</si>
  <si>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</si>
  <si>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</si>
  <si>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</si>
  <si>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</si>
  <si>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</si>
  <si>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</si>
  <si>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</si>
  <si>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</si>
  <si>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</si>
  <si>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</si>
  <si>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</si>
  <si>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</si>
  <si>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</si>
  <si>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</si>
  <si>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</si>
  <si>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</si>
  <si>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</si>
  <si>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</si>
  <si>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</si>
  <si>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</si>
  <si>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</si>
  <si>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</si>
  <si>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</si>
  <si>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</si>
  <si>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</si>
  <si>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</si>
  <si>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</si>
  <si>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</si>
  <si>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</si>
  <si>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</si>
  <si>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</si>
  <si>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</si>
  <si>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</si>
  <si>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</si>
  <si>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</si>
  <si>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</si>
  <si>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</si>
  <si>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</si>
  <si>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</si>
  <si>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</si>
  <si>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</si>
  <si>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</si>
  <si>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</si>
  <si>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</si>
  <si>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</si>
  <si>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</si>
  <si>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</si>
  <si>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</si>
  <si>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</si>
  <si>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</si>
  <si>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</si>
  <si>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</si>
  <si>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</si>
  <si>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</si>
  <si>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</si>
  <si>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</si>
  <si>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</si>
  <si>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</si>
  <si>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</si>
  <si>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</si>
  <si>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</si>
  <si>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</si>
  <si>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</si>
  <si>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</si>
  <si>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</si>
  <si>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</si>
  <si>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</si>
  <si>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</si>
  <si>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</si>
  <si>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</si>
  <si>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</si>
  <si>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</si>
  <si>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</si>
  <si>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</si>
  <si>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</si>
  <si>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</si>
  <si>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</si>
  <si>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</si>
  <si>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</si>
  <si>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</si>
  <si>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</si>
  <si>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</si>
  <si>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</si>
  <si>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</si>
  <si>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</si>
  <si>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</si>
  <si>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</si>
  <si>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</si>
  <si>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</si>
  <si>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</si>
  <si>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</si>
  <si>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</si>
  <si>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</si>
  <si>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</si>
  <si>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</si>
  <si>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</si>
  <si>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</si>
  <si>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</si>
  <si>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</si>
  <si>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</si>
  <si>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</si>
  <si>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</si>
  <si>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</si>
  <si>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</si>
  <si>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</si>
  <si>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</si>
  <si>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</si>
  <si>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</si>
  <si>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</si>
  <si>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</si>
  <si>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</si>
  <si>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</si>
  <si>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</si>
  <si>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</si>
  <si>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</si>
  <si>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</si>
  <si>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</si>
  <si>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</si>
  <si>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</si>
  <si>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</si>
  <si>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</si>
  <si>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</si>
  <si>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</si>
  <si>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</si>
  <si>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</si>
  <si>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</si>
  <si>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</si>
  <si>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</si>
  <si>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</si>
  <si>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</si>
  <si>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</si>
  <si>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</si>
  <si>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</si>
  <si>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</si>
  <si>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</si>
  <si>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</si>
  <si>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</si>
  <si>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</si>
  <si>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</si>
  <si>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</si>
  <si>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</si>
  <si>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</si>
  <si>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</si>
  <si>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</si>
  <si>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</si>
  <si>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</si>
  <si>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</si>
  <si>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</si>
  <si>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</si>
  <si>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</si>
  <si>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</si>
  <si>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</si>
  <si>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</si>
  <si>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</si>
  <si>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</si>
  <si>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</si>
  <si>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</si>
  <si>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</si>
  <si>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</si>
  <si>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</si>
  <si>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</si>
  <si>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</si>
  <si>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</si>
  <si>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</si>
  <si>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</si>
  <si>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</si>
  <si>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</si>
  <si>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</si>
  <si>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</si>
  <si>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</si>
  <si>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</si>
  <si>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</si>
  <si>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</si>
  <si>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</si>
  <si>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</si>
  <si>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</si>
  <si>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</si>
  <si>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</si>
  <si>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</si>
  <si>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</si>
  <si>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</si>
  <si>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</si>
  <si>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</si>
  <si>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</si>
  <si>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</si>
  <si>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</si>
  <si>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</si>
  <si>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</si>
  <si>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</si>
  <si>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</si>
  <si>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</si>
  <si>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</si>
  <si>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</si>
  <si>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</si>
  <si>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</si>
  <si>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</si>
  <si>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</si>
  <si>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</si>
  <si>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</si>
  <si>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</si>
  <si>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</si>
  <si>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</si>
  <si>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</si>
  <si>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</si>
  <si>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</si>
  <si>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</si>
  <si>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</si>
  <si>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</si>
  <si>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</si>
  <si>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</si>
  <si>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</si>
  <si>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</si>
  <si>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</si>
  <si>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</si>
  <si>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</si>
  <si>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</si>
  <si>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</si>
  <si>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</si>
  <si>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</si>
  <si>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</si>
  <si>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</si>
  <si>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</si>
  <si>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</si>
  <si>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</si>
  <si>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</si>
  <si>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</si>
  <si>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</si>
  <si>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</si>
  <si>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</si>
  <si>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</si>
  <si>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</si>
  <si>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</si>
  <si>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</si>
  <si>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</si>
  <si>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</si>
  <si>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</si>
  <si>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</si>
  <si>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</si>
  <si>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</si>
  <si>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</si>
  <si>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</si>
  <si>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</si>
  <si>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</si>
  <si>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</si>
  <si>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</si>
  <si>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</si>
  <si>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</si>
  <si>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</si>
  <si>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</si>
  <si>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</si>
  <si>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</si>
  <si>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</si>
  <si>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</si>
  <si>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</si>
  <si>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</si>
  <si>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</si>
  <si>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</si>
  <si>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</si>
  <si>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</si>
  <si>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</si>
  <si>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</si>
  <si>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</si>
  <si>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</si>
  <si>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</si>
  <si>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</si>
  <si>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</si>
  <si>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</si>
  <si>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</si>
  <si>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</si>
  <si>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</si>
  <si>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</si>
  <si>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</si>
  <si>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</si>
  <si>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</si>
  <si>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</si>
  <si>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</si>
  <si>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</si>
  <si>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</si>
  <si>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</si>
  <si>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</si>
  <si>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</si>
  <si>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</si>
  <si>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</si>
  <si>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</si>
  <si>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</si>
  <si>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</si>
  <si>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</si>
  <si>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</si>
  <si>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</si>
  <si>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</si>
  <si>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</si>
  <si>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</si>
  <si>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</si>
  <si>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</si>
  <si>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</si>
  <si>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</si>
  <si>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</si>
  <si>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</si>
  <si>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</si>
  <si>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</si>
  <si>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</si>
  <si>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</si>
  <si>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</si>
  <si>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</si>
  <si>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</si>
  <si>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</si>
  <si>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</si>
  <si>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</si>
  <si>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</si>
  <si>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</si>
  <si>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</si>
  <si>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</si>
  <si>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</si>
  <si>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</si>
  <si>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</si>
  <si>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</si>
  <si>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</si>
  <si>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</si>
  <si>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</si>
  <si>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</si>
  <si>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</si>
  <si>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</si>
  <si>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</si>
  <si>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</si>
  <si>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</si>
  <si>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</si>
  <si>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</si>
  <si>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</si>
  <si>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</si>
  <si>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</si>
  <si>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</si>
  <si>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</si>
  <si>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</si>
  <si>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</si>
  <si>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</si>
  <si>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</si>
  <si>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</si>
  <si>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</si>
  <si>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</si>
  <si>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</si>
  <si>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</si>
  <si>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</si>
  <si>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</si>
  <si>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</si>
  <si>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</si>
  <si>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</si>
  <si>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</si>
  <si>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</si>
  <si>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</si>
  <si>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</si>
  <si>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</si>
  <si>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</si>
  <si>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</si>
  <si>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</si>
  <si>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</si>
  <si>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</si>
  <si>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</si>
  <si>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</si>
  <si>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</si>
  <si>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</si>
  <si>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</si>
  <si>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</si>
  <si>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</si>
  <si>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</si>
  <si>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</si>
  <si>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</si>
  <si>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</si>
  <si>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</si>
  <si>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</si>
  <si>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</si>
  <si>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</si>
  <si>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</si>
  <si>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</si>
  <si>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</si>
  <si>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</si>
  <si>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</si>
  <si>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</si>
  <si>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</si>
  <si>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</si>
  <si>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</si>
  <si>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</si>
  <si>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</si>
  <si>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</si>
  <si>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</si>
  <si>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</si>
  <si>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</si>
  <si>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</si>
  <si>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</si>
  <si>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</si>
  <si>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</si>
  <si>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</si>
  <si>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</si>
  <si>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</si>
  <si>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</si>
  <si>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</si>
  <si>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</si>
  <si>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</si>
  <si>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</si>
  <si>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</si>
  <si>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</si>
  <si>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</si>
  <si>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</si>
  <si>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</si>
  <si>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</si>
  <si>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</si>
  <si>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</si>
  <si>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</si>
  <si>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</si>
  <si>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</si>
  <si>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</si>
  <si>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</si>
  <si>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</si>
  <si>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</si>
  <si>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</si>
  <si>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</si>
  <si>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</si>
  <si>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</si>
  <si>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</si>
  <si>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</si>
  <si>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</si>
  <si>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</si>
  <si>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</si>
  <si>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</si>
  <si>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</si>
  <si>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</si>
  <si>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</si>
  <si>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</si>
  <si>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</si>
  <si>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</si>
  <si>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</si>
  <si>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</si>
  <si>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</si>
  <si>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</si>
  <si>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</si>
  <si>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</si>
  <si>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</si>
  <si>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</si>
  <si>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</si>
  <si>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</si>
  <si>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</si>
  <si>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</si>
  <si>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</si>
  <si>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</si>
  <si>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</si>
  <si>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</si>
  <si>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</si>
  <si>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</si>
  <si>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</si>
  <si>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</si>
  <si>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</si>
  <si>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</si>
  <si>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</si>
  <si>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</si>
  <si>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</si>
  <si>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</si>
  <si>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</si>
  <si>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</si>
  <si>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</si>
  <si>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</si>
  <si>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</si>
  <si>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</si>
  <si>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</si>
  <si>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</si>
  <si>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</si>
  <si>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</si>
  <si>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</si>
  <si>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</si>
  <si>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</si>
  <si>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</si>
  <si>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</si>
  <si>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</si>
  <si>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</si>
  <si>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</si>
  <si>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</si>
  <si>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</si>
  <si>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</si>
  <si>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</si>
  <si>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</si>
  <si>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</si>
  <si>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</si>
  <si>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</si>
  <si>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</si>
  <si>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</si>
  <si>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</si>
  <si>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</si>
  <si>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</si>
  <si>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</si>
  <si>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</si>
  <si>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</si>
  <si>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</si>
  <si>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</si>
  <si>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</si>
  <si>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</si>
  <si>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</si>
  <si>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</si>
  <si>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</si>
  <si>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</si>
  <si>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</si>
  <si>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</si>
  <si>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</si>
  <si>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</si>
  <si>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</si>
  <si>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</si>
  <si>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</si>
  <si>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</si>
  <si>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</si>
  <si>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</si>
  <si>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</si>
  <si>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</si>
  <si>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</si>
  <si>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</si>
  <si>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</si>
  <si>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</si>
  <si>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</si>
  <si>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</si>
  <si>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</si>
  <si>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</si>
  <si>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</si>
  <si>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</si>
  <si>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</si>
  <si>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</si>
  <si>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</si>
  <si>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</si>
  <si>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</si>
  <si>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</si>
  <si>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</si>
  <si>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</si>
  <si>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</si>
  <si>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</si>
  <si>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</si>
  <si>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</si>
  <si>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</si>
  <si>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</si>
  <si>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</si>
  <si>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</si>
  <si>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</si>
  <si>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</si>
  <si>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</si>
  <si>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</si>
  <si>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</si>
  <si>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</si>
  <si>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</si>
  <si>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</si>
  <si>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</si>
  <si>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</si>
  <si>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</si>
  <si>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</si>
  <si>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</si>
  <si>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</si>
  <si>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</si>
  <si>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</si>
  <si>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</si>
  <si>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</si>
  <si>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</si>
  <si>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</si>
  <si>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</si>
  <si>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</si>
  <si>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</si>
  <si>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</si>
  <si>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</si>
  <si>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</si>
  <si>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</si>
  <si>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</si>
  <si>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</si>
  <si>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</si>
  <si>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</si>
  <si>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</si>
  <si>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</si>
  <si>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</si>
  <si>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</si>
  <si>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</si>
  <si>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</si>
  <si>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</si>
  <si>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</si>
  <si>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</si>
  <si>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</si>
  <si>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</si>
  <si>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</si>
  <si>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</si>
  <si>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</si>
  <si>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</si>
  <si>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</si>
  <si>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</si>
  <si>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</si>
  <si>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</si>
  <si>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</si>
  <si>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</si>
  <si>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</si>
  <si>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</si>
  <si>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</si>
  <si>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</si>
  <si>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</si>
  <si>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</si>
  <si>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</si>
  <si>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</si>
  <si>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</si>
  <si>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</si>
  <si>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</si>
  <si>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</si>
  <si>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</si>
  <si>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</si>
  <si>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</si>
  <si>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</si>
  <si>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</si>
  <si>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</si>
  <si>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</si>
  <si>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</si>
  <si>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</si>
  <si>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</si>
  <si>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</si>
  <si>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</si>
  <si>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</si>
  <si>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</si>
  <si>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</si>
  <si>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</si>
  <si>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</si>
  <si>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</si>
  <si>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</si>
  <si>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</si>
  <si>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</si>
  <si>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</si>
  <si>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</si>
  <si>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</si>
  <si>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</si>
  <si>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</si>
  <si>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</si>
  <si>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</si>
  <si>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</si>
  <si>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</si>
  <si>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</si>
  <si>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</si>
  <si>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</si>
  <si>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</si>
  <si>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</si>
  <si>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</si>
  <si>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</si>
  <si>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</si>
  <si>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</si>
  <si>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</si>
  <si>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</si>
  <si>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</si>
  <si>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</si>
  <si>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</si>
  <si>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</si>
  <si>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</si>
  <si>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</si>
  <si>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</si>
  <si>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</si>
  <si>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</si>
  <si>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</si>
  <si>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</si>
  <si>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</si>
  <si>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</si>
  <si>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</si>
  <si>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</si>
  <si>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</si>
  <si>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</si>
  <si>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</si>
  <si>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</si>
  <si>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</si>
  <si>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</si>
  <si>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</si>
  <si>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</si>
  <si>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</si>
  <si>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</si>
  <si>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</si>
  <si>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</si>
  <si>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</si>
  <si>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</si>
  <si>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</si>
  <si>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</si>
  <si>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</si>
  <si>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</si>
  <si>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</si>
  <si>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</si>
  <si>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</si>
  <si>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</si>
  <si>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</si>
  <si>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</si>
  <si>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</si>
  <si>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</si>
  <si>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</si>
  <si>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</si>
  <si>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</si>
  <si>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</si>
  <si>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</si>
  <si>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</si>
  <si>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</si>
  <si>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</si>
  <si>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</si>
  <si>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</si>
  <si>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</si>
  <si>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</si>
  <si>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</si>
  <si>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</si>
  <si>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</si>
  <si>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</si>
  <si>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</si>
  <si>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</si>
  <si>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</si>
  <si>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</si>
  <si>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</si>
  <si>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</si>
  <si>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</si>
  <si>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</si>
  <si>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</si>
  <si>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</si>
  <si>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</si>
  <si>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</si>
  <si>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</si>
  <si>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</si>
  <si>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</si>
  <si>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</si>
  <si>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</si>
  <si>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</si>
  <si>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</si>
  <si>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</si>
  <si>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</si>
  <si>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</si>
  <si>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</si>
  <si>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</si>
  <si>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</si>
  <si>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</si>
  <si>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</si>
  <si>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</si>
  <si>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</si>
  <si>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</si>
  <si>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</si>
  <si>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</si>
  <si>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</si>
  <si>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</si>
  <si>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</si>
  <si>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</si>
  <si>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</si>
  <si>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</si>
  <si>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</si>
  <si>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</si>
  <si>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</si>
  <si>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</si>
  <si>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</si>
  <si>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</si>
  <si>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</si>
  <si>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</si>
  <si>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</si>
  <si>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</si>
  <si>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</si>
  <si>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</si>
  <si>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</si>
  <si>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</si>
  <si>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</si>
  <si>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</si>
  <si>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</si>
  <si>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</si>
  <si>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</si>
  <si>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</si>
  <si>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</si>
  <si>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</si>
  <si>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</si>
  <si>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</si>
  <si>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</si>
  <si>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</si>
  <si>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</si>
  <si>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</si>
  <si>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</si>
  <si>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</si>
  <si>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</si>
  <si>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</si>
  <si>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</si>
  <si>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</si>
  <si>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</si>
  <si>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</si>
  <si>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</si>
  <si>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</si>
  <si>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</si>
  <si>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</si>
  <si>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</si>
  <si>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</si>
  <si>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</si>
  <si>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</si>
  <si>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</si>
  <si>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</si>
  <si>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</si>
  <si>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</si>
  <si>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</si>
  <si>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</si>
  <si>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</si>
  <si>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</si>
  <si>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</si>
  <si>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</si>
  <si>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</si>
  <si>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</si>
  <si>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</si>
  <si>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</si>
  <si>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</si>
  <si>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</si>
  <si>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</si>
  <si>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</si>
  <si>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</si>
  <si>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</si>
  <si>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</si>
  <si>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</si>
  <si>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</si>
  <si>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</si>
  <si>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</si>
  <si>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</si>
  <si>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</si>
  <si>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</si>
  <si>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</si>
  <si>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</si>
  <si>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</si>
  <si>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</si>
  <si>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</si>
  <si>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</si>
  <si>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</si>
  <si>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</si>
  <si>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</si>
  <si>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</si>
  <si>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</si>
  <si>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</si>
  <si>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</si>
  <si>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</si>
  <si>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</si>
  <si>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</si>
  <si>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</si>
  <si>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</si>
  <si>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</si>
  <si>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</si>
  <si>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</si>
  <si>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</si>
  <si>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</si>
  <si>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</si>
  <si>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</si>
  <si>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</si>
  <si>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</si>
  <si>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</si>
  <si>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</si>
  <si>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</si>
  <si>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</si>
  <si>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</si>
  <si>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</si>
  <si>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</si>
  <si>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</si>
  <si>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</si>
  <si>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</si>
  <si>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</si>
  <si>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</si>
  <si>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</si>
  <si>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</si>
  <si>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</si>
  <si>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</si>
  <si>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</si>
  <si>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</si>
  <si>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</si>
  <si>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</si>
  <si>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</si>
  <si>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</si>
  <si>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</si>
  <si>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</si>
  <si>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</si>
  <si>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</si>
  <si>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</si>
  <si>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</si>
  <si>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</si>
  <si>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</si>
  <si>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</si>
  <si>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</si>
  <si>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</si>
  <si>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</si>
  <si>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</si>
  <si>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</si>
  <si>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</si>
  <si>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</si>
  <si>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</si>
  <si>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</si>
  <si>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</si>
  <si>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</si>
  <si>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</si>
  <si>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</si>
  <si>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</si>
  <si>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</si>
  <si>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</si>
  <si>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</si>
  <si>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</si>
  <si>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</si>
  <si>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</si>
  <si>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</si>
  <si>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</si>
  <si>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</si>
  <si>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</si>
  <si>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</si>
  <si>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</si>
  <si>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</si>
  <si>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</si>
  <si>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</si>
  <si>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</si>
  <si>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</si>
  <si>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</si>
  <si>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</si>
  <si>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</si>
  <si>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</si>
  <si>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</si>
  <si>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</si>
  <si>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</si>
  <si>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</si>
  <si>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</si>
  <si>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</si>
  <si>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</si>
  <si>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</si>
  <si>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</si>
  <si>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</si>
  <si>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</si>
  <si>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</si>
  <si>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</si>
  <si>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</si>
  <si>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</si>
  <si>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</si>
  <si>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</si>
  <si>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</si>
  <si>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</si>
  <si>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</si>
  <si>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</si>
  <si>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</si>
  <si>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</si>
  <si>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</si>
  <si>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</si>
  <si>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</si>
  <si>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</si>
  <si>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</si>
  <si>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</si>
  <si>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</si>
  <si>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</si>
  <si>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</si>
  <si>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</si>
  <si>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</si>
  <si>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</si>
  <si>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</si>
  <si>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</si>
  <si>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</si>
  <si>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</si>
  <si>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</si>
  <si>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</si>
  <si>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</si>
  <si>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</si>
  <si>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</si>
  <si>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</si>
  <si>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</si>
  <si>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</si>
  <si>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</si>
  <si>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</si>
  <si>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</si>
  <si>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</si>
  <si>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</si>
  <si>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</si>
  <si>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</si>
  <si>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</si>
  <si>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</si>
  <si>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</si>
  <si>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</si>
  <si>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</si>
  <si>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</si>
  <si>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</si>
  <si>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</si>
  <si>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</si>
  <si>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</si>
  <si>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</si>
  <si>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</si>
  <si>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</si>
  <si>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</si>
  <si>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</si>
  <si>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</si>
  <si>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</si>
  <si>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</si>
  <si>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</si>
  <si>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</si>
  <si>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</si>
  <si>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</si>
  <si>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</si>
  <si>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</si>
  <si>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</si>
  <si>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</si>
  <si>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</si>
  <si>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</si>
  <si>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</si>
  <si>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</si>
  <si>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</si>
  <si>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</si>
  <si>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</si>
  <si>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</si>
  <si>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</si>
  <si>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</si>
  <si>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</si>
  <si>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</si>
  <si>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</si>
  <si>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</si>
  <si>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</si>
  <si>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</si>
  <si>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</si>
  <si>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</si>
  <si>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</si>
  <si>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</si>
  <si>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</si>
  <si>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</si>
  <si>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</si>
  <si>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</si>
  <si>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</si>
  <si>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</si>
  <si>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</si>
  <si>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</si>
  <si>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</si>
  <si>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</si>
  <si>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</si>
  <si>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</si>
  <si>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</si>
  <si>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</si>
  <si>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</si>
  <si>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</si>
  <si>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</si>
  <si>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</si>
  <si>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</si>
  <si>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</si>
  <si>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</si>
  <si>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</si>
  <si>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</si>
  <si>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</si>
  <si>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</si>
  <si>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</si>
  <si>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</si>
  <si>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</si>
  <si>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</si>
  <si>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</si>
  <si>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</si>
  <si>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</si>
  <si>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</si>
  <si>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</si>
  <si>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</si>
  <si>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</si>
  <si>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</si>
  <si>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</si>
  <si>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</si>
  <si>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</si>
  <si>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</si>
  <si>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</si>
  <si>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</si>
  <si>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</si>
  <si>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</si>
  <si>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</si>
  <si>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</si>
  <si>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</si>
  <si>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</si>
  <si>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</si>
  <si>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</si>
  <si>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</si>
  <si>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</si>
  <si>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</si>
  <si>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</si>
  <si>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</si>
  <si>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</si>
  <si>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</si>
  <si>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</si>
  <si>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</si>
  <si>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</si>
  <si>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</si>
  <si>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</si>
  <si>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</si>
  <si>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</si>
  <si>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</si>
  <si>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</si>
  <si>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</si>
  <si>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</si>
  <si>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</si>
  <si>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</si>
  <si>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</si>
  <si>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</si>
  <si>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</si>
  <si>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</si>
  <si>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</si>
  <si>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</si>
  <si>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</si>
  <si>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</si>
  <si>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</si>
  <si>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</si>
  <si>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</si>
  <si>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</si>
  <si>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</si>
  <si>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</si>
  <si>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</si>
  <si>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</si>
  <si>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</si>
  <si>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</si>
  <si>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</si>
  <si>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</si>
  <si>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</si>
  <si>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</si>
  <si>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</si>
  <si>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</si>
  <si>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</si>
  <si>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</si>
  <si>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</si>
  <si>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</si>
  <si>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</si>
  <si>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</si>
  <si>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</si>
  <si>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</si>
  <si>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</si>
  <si>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</si>
  <si>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</si>
  <si>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</si>
  <si>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</si>
  <si>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</si>
  <si>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</si>
  <si>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</si>
  <si>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</si>
  <si>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</si>
  <si>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</si>
  <si>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</si>
  <si>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</si>
  <si>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</si>
  <si>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</si>
  <si>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</si>
  <si>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</si>
  <si>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</si>
  <si>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</si>
  <si>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</si>
  <si>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</si>
  <si>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</si>
  <si>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</si>
  <si>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</si>
  <si>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</si>
  <si>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</si>
  <si>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</si>
  <si>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</si>
  <si>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</si>
  <si>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</si>
  <si>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</si>
  <si>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</si>
  <si>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</si>
  <si>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</si>
  <si>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</si>
  <si>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</si>
  <si>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</si>
  <si>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</si>
  <si>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</si>
  <si>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</si>
  <si>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</si>
  <si>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</si>
  <si>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</si>
  <si>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</si>
  <si>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</si>
  <si>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</si>
  <si>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</si>
  <si>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</si>
  <si>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</si>
  <si>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</si>
  <si>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</si>
  <si>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</si>
  <si>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</si>
  <si>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</si>
  <si>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</si>
  <si>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</si>
  <si>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</si>
  <si>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</si>
  <si>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</si>
  <si>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</si>
  <si>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</si>
  <si>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</si>
  <si>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</si>
  <si>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</si>
  <si>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</si>
  <si>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</si>
  <si>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</si>
  <si>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</si>
  <si>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</si>
  <si>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</si>
  <si>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</si>
  <si>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</si>
  <si>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</si>
  <si>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</si>
  <si>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</si>
  <si>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</si>
  <si>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</si>
  <si>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</si>
  <si>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</si>
  <si>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</si>
  <si>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</si>
  <si>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</si>
  <si>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</si>
  <si>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</si>
  <si>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</si>
  <si>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</si>
  <si>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</si>
  <si>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</si>
  <si>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</si>
  <si>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</si>
  <si>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</si>
  <si>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</si>
  <si>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</si>
  <si>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</si>
  <si>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</si>
  <si>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</si>
  <si>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</si>
  <si>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</si>
  <si>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</si>
  <si>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</si>
  <si>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</si>
  <si>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</si>
  <si>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</si>
  <si>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</si>
  <si>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</si>
  <si>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</si>
  <si>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</si>
  <si>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</si>
  <si>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</si>
  <si>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</si>
  <si>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</si>
  <si>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</si>
  <si>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</si>
  <si>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</si>
  <si>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</si>
  <si>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</si>
  <si>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</si>
  <si>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</si>
  <si>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</si>
  <si>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</si>
  <si>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</si>
  <si>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</si>
  <si>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</si>
  <si>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</si>
  <si>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</si>
  <si>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</si>
  <si>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</si>
  <si>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</si>
  <si>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</si>
  <si>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</si>
  <si>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</si>
  <si>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</si>
  <si>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</si>
  <si>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</si>
  <si>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</si>
  <si>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</si>
  <si>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</si>
  <si>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</si>
  <si>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</si>
  <si>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</si>
  <si>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</si>
  <si>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</si>
  <si>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</si>
  <si>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</si>
  <si>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</si>
  <si>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</si>
  <si>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</si>
  <si>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</si>
  <si>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</si>
  <si>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</si>
  <si>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</si>
  <si>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</si>
  <si>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</si>
  <si>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</si>
  <si>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</si>
  <si>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</si>
  <si>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</si>
  <si>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</si>
  <si>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</si>
  <si>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</si>
  <si>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</si>
  <si>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</si>
  <si>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</si>
  <si>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</si>
  <si>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</si>
  <si>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</si>
  <si>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</si>
  <si>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</si>
  <si>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</si>
  <si>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</si>
  <si>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</si>
  <si>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</si>
  <si>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</si>
  <si>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</si>
  <si>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</si>
  <si>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</si>
  <si>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</si>
  <si>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</si>
  <si>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</si>
  <si>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</si>
  <si>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</si>
  <si>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</si>
  <si>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</si>
  <si>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</si>
  <si>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</si>
  <si>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</si>
  <si>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</si>
  <si>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</si>
  <si>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</si>
  <si>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</si>
  <si>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</si>
  <si>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</si>
  <si>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</si>
  <si>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</si>
  <si>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</si>
  <si>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</si>
  <si>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</si>
  <si>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</si>
  <si>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</si>
  <si>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</si>
  <si>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</si>
  <si>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</si>
  <si>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</si>
  <si>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</si>
  <si>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</si>
  <si>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</si>
  <si>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</si>
  <si>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</si>
  <si>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</si>
  <si>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</si>
  <si>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</si>
  <si>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</si>
  <si>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</si>
  <si>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</si>
  <si>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</si>
  <si>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</si>
  <si>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</si>
  <si>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</si>
  <si>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</si>
  <si>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</si>
  <si>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</si>
  <si>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</si>
  <si>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</si>
  <si>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</si>
  <si>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</si>
  <si>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</si>
  <si>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</si>
  <si>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</si>
  <si>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</si>
  <si>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</si>
  <si>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</si>
  <si>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</si>
  <si>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</si>
  <si>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</si>
  <si>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</si>
  <si>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</si>
  <si>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</si>
  <si>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</si>
  <si>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</si>
  <si>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</si>
  <si>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</si>
  <si>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</si>
  <si>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</si>
  <si>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</si>
  <si>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</si>
  <si>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</si>
  <si>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</si>
  <si>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</si>
  <si>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</si>
  <si>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</si>
  <si>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</si>
  <si>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</si>
  <si>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</si>
  <si>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</si>
  <si>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</si>
  <si>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</si>
  <si>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</si>
  <si>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</si>
  <si>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</si>
  <si>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</si>
  <si>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</si>
  <si>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</si>
  <si>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</si>
  <si>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</si>
  <si>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</si>
  <si>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</si>
  <si>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</si>
  <si>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</si>
  <si>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</si>
  <si>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</si>
  <si>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</si>
  <si>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</si>
  <si>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</si>
  <si>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</si>
  <si>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</si>
  <si>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</si>
  <si>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</si>
  <si>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</si>
  <si>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</si>
  <si>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</si>
  <si>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</si>
  <si>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</si>
  <si>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</si>
  <si>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</si>
  <si>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</si>
  <si>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</si>
  <si>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</si>
  <si>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</si>
  <si>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</si>
  <si>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</si>
  <si>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</si>
  <si>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</si>
  <si>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</si>
  <si>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</si>
  <si>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</si>
  <si>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</si>
  <si>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</si>
  <si>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</si>
  <si>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</si>
  <si>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</si>
  <si>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</si>
  <si>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</si>
  <si>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</si>
  <si>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</si>
  <si>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</si>
  <si>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</si>
  <si>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</si>
  <si>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</si>
  <si>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</si>
  <si>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</si>
  <si>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</si>
  <si>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</si>
  <si>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</si>
  <si>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</si>
  <si>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</si>
  <si>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</si>
  <si>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</si>
  <si>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</si>
  <si>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</si>
  <si>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</si>
  <si>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</si>
  <si>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</si>
  <si>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</si>
  <si>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</si>
  <si>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</si>
  <si>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</si>
  <si>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</si>
  <si>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</si>
  <si>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</si>
  <si>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</si>
  <si>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</si>
  <si>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</si>
  <si>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</si>
  <si>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</si>
  <si>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</si>
  <si>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</si>
  <si>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</si>
  <si>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</si>
  <si>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</si>
  <si>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</si>
  <si>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</si>
  <si>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</si>
  <si>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</si>
  <si>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</si>
  <si>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</si>
  <si>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</si>
  <si>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</si>
  <si>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</si>
  <si>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</si>
  <si>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</si>
  <si>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</si>
  <si>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</si>
  <si>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</si>
  <si>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</si>
  <si>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</si>
  <si>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</si>
  <si>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</si>
  <si>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</si>
  <si>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</si>
  <si>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</si>
  <si>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</si>
  <si>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</si>
  <si>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</si>
  <si>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</si>
  <si>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</si>
  <si>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</si>
  <si>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</si>
  <si>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</si>
  <si>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</si>
  <si>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</si>
  <si>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</si>
  <si>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</si>
  <si>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</si>
  <si>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</si>
  <si>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</si>
  <si>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</si>
  <si>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</si>
  <si>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</si>
  <si>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</si>
  <si>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</si>
  <si>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</si>
  <si>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</si>
  <si>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</si>
  <si>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</si>
  <si>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</si>
  <si>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</si>
  <si>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</si>
  <si>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</si>
  <si>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</si>
  <si>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</si>
  <si>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</si>
  <si>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</si>
  <si>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</si>
  <si>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</si>
  <si>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</si>
  <si>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</si>
  <si>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</si>
  <si>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</si>
  <si>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</si>
  <si>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</si>
  <si>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</si>
  <si>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</si>
  <si>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</si>
  <si>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</si>
  <si>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</si>
  <si>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</si>
  <si>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</si>
  <si>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</si>
  <si>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</si>
  <si>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</si>
  <si>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</si>
  <si>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</si>
  <si>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</si>
  <si>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</si>
  <si>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</si>
  <si>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</si>
  <si>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</si>
  <si>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</si>
  <si>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</si>
  <si>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</si>
  <si>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</si>
  <si>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</si>
  <si>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</si>
  <si>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</si>
  <si>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</si>
  <si>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</si>
  <si>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</si>
  <si>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</si>
  <si>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</si>
  <si>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</si>
  <si>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</si>
  <si>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</si>
  <si>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</si>
  <si>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</si>
  <si>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</si>
  <si>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</si>
  <si>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</si>
  <si>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</si>
  <si>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</si>
  <si>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</si>
  <si>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</si>
  <si>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</si>
  <si>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</si>
  <si>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</si>
  <si>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</si>
  <si>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</si>
  <si>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</si>
  <si>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</si>
  <si>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</si>
  <si>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</si>
  <si>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</si>
  <si>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</si>
  <si>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</si>
  <si>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</si>
  <si>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</si>
  <si>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</si>
  <si>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</si>
  <si>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</si>
  <si>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</si>
  <si>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</si>
  <si>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</si>
  <si>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</si>
  <si>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</si>
  <si>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</si>
  <si>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</si>
  <si>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</si>
  <si>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</si>
  <si>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</si>
  <si>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</si>
  <si>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</si>
  <si>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</si>
  <si>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</si>
  <si>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</si>
  <si>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</si>
  <si>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</si>
  <si>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</si>
  <si>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</si>
  <si>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</si>
  <si>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</si>
  <si>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</si>
  <si>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</si>
  <si>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</si>
  <si>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</si>
  <si>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</si>
  <si>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</si>
  <si>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</si>
  <si>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</si>
  <si>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</si>
  <si>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</si>
  <si>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</si>
  <si>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</si>
  <si>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</si>
  <si>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</si>
  <si>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</si>
  <si>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</si>
  <si>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</si>
  <si>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</si>
  <si>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</si>
  <si>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</si>
  <si>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</si>
  <si>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</si>
  <si>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</si>
  <si>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</si>
  <si>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</si>
  <si>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</si>
  <si>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</si>
  <si>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</si>
  <si>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</si>
  <si>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</si>
  <si>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</si>
  <si>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</si>
  <si>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</si>
  <si>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</si>
  <si>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</si>
  <si>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</si>
  <si>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</si>
  <si>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</si>
  <si>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</si>
  <si>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</si>
  <si>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</si>
  <si>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</si>
  <si>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</si>
  <si>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</si>
  <si>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</si>
  <si>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</si>
  <si>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</si>
  <si>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</si>
  <si>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</si>
  <si>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</si>
  <si>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</si>
  <si>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</si>
  <si>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</si>
  <si>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</si>
  <si>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</si>
  <si>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</si>
  <si>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</si>
  <si>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</si>
  <si>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</si>
  <si>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</si>
  <si>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</si>
  <si>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</si>
  <si>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</si>
  <si>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</si>
  <si>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</si>
  <si>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</si>
  <si>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</si>
  <si>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</si>
  <si>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</si>
  <si>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</si>
  <si>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</si>
  <si>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</si>
  <si>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</si>
  <si>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</si>
  <si>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</si>
  <si>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</si>
  <si>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</si>
  <si>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</si>
  <si>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</si>
  <si>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</si>
  <si>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</si>
  <si>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</si>
  <si>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</si>
  <si>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</si>
  <si>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</si>
  <si>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</si>
  <si>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</si>
  <si>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</si>
  <si>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</si>
  <si>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</si>
  <si>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</si>
  <si>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</si>
  <si>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</si>
  <si>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</si>
  <si>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</si>
  <si>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</si>
  <si>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</si>
  <si>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</si>
  <si>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</si>
  <si>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</si>
  <si>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</si>
  <si>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</si>
  <si>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</si>
  <si>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</si>
  <si>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</si>
  <si>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</si>
  <si>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</si>
  <si>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</si>
  <si>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</si>
  <si>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</si>
  <si>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</si>
  <si>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</si>
  <si>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</si>
  <si>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</si>
  <si>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</si>
  <si>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</si>
  <si>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</si>
  <si>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</si>
  <si>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</si>
  <si>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</si>
  <si>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</si>
  <si>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</si>
  <si>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</si>
  <si>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</si>
  <si>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</si>
  <si>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</si>
  <si>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</si>
  <si>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</si>
  <si>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</si>
  <si>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</si>
  <si>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</si>
  <si>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</si>
  <si>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</si>
  <si>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</si>
  <si>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</si>
  <si>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</si>
  <si>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</si>
  <si>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</si>
  <si>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</si>
  <si>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</si>
  <si>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</si>
  <si>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</si>
  <si>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</si>
  <si>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</si>
  <si>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</si>
  <si>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</si>
  <si>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</si>
  <si>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</si>
  <si>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</si>
  <si>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</si>
  <si>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</si>
  <si>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</si>
  <si>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</si>
  <si>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</si>
  <si>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</si>
  <si>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</si>
  <si>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</si>
  <si>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</si>
  <si>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</si>
  <si>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</si>
  <si>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</si>
  <si>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</si>
  <si>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</si>
  <si>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</si>
  <si>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</si>
  <si>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</si>
  <si>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</si>
  <si>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</si>
  <si>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</si>
  <si>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</si>
  <si>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</si>
  <si>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</si>
  <si>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</si>
  <si>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</si>
  <si>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</si>
  <si>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</si>
  <si>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</si>
  <si>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</si>
  <si>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</si>
  <si>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</si>
  <si>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</si>
  <si>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</si>
  <si>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</si>
  <si>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</si>
  <si>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</si>
  <si>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</si>
  <si>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</si>
  <si>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</si>
  <si>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</si>
  <si>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</si>
  <si>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</si>
  <si>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</si>
  <si>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</si>
  <si>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</si>
  <si>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</si>
  <si>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</si>
  <si>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</si>
  <si>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</si>
  <si>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</si>
  <si>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</si>
  <si>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</si>
  <si>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</si>
  <si>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</si>
  <si>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</si>
  <si>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</si>
  <si>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</si>
  <si>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</si>
  <si>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</si>
  <si>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</si>
  <si>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</si>
  <si>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</si>
  <si>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</si>
  <si>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</si>
  <si>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</si>
  <si>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</si>
  <si>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</si>
  <si>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</si>
  <si>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</si>
  <si>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</si>
  <si>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</si>
  <si>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</si>
  <si>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</si>
  <si>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</si>
  <si>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</si>
  <si>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</si>
  <si>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</si>
  <si>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</si>
  <si>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</si>
  <si>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</si>
  <si>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</si>
  <si>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</si>
  <si>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</si>
  <si>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</si>
  <si>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</si>
  <si>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</si>
  <si>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</si>
  <si>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</si>
  <si>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</si>
  <si>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</si>
  <si>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</si>
  <si>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</si>
  <si>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</si>
  <si>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</si>
  <si>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</si>
  <si>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</si>
  <si>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</si>
  <si>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</si>
  <si>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</si>
  <si>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</si>
  <si>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</si>
  <si>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</si>
  <si>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</si>
  <si>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</si>
  <si>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</si>
  <si>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</si>
  <si>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</si>
  <si>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</si>
  <si>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</si>
  <si>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</si>
  <si>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</si>
  <si>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</si>
  <si>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</si>
  <si>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</si>
  <si>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</si>
  <si>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</si>
  <si>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</si>
  <si>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</si>
  <si>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</si>
  <si>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</si>
  <si>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</si>
  <si>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</si>
  <si>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</si>
  <si>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</si>
  <si>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</si>
  <si>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</si>
  <si>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</si>
  <si>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</si>
  <si>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</si>
  <si>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</si>
  <si>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</si>
  <si>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</si>
  <si>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</si>
  <si>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</si>
  <si>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</si>
  <si>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</si>
  <si>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</si>
  <si>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</si>
  <si>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</si>
  <si>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</si>
  <si>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</si>
  <si>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</si>
  <si>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</si>
  <si>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</si>
  <si>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</si>
  <si>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</si>
  <si>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</si>
  <si>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</si>
  <si>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</si>
  <si>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</si>
  <si>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</si>
  <si>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</si>
  <si>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</si>
  <si>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</si>
  <si>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</si>
  <si>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</si>
  <si>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</si>
  <si>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</si>
  <si>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</si>
  <si>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</si>
  <si>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</si>
  <si>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</si>
  <si>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</si>
  <si>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</si>
  <si>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</si>
  <si>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</si>
  <si>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</si>
  <si>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</si>
  <si>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</si>
  <si>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</si>
  <si>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</si>
  <si>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</si>
  <si>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</si>
  <si>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</si>
  <si>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</si>
  <si>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</si>
  <si>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</si>
  <si>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</si>
  <si>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</si>
  <si>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</si>
  <si>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</si>
  <si>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</si>
  <si>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</si>
  <si>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</si>
  <si>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</si>
  <si>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</si>
  <si>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</si>
  <si>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</si>
  <si>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</si>
  <si>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</si>
  <si>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</si>
  <si>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</si>
  <si>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</si>
  <si>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</si>
  <si>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</si>
  <si>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</si>
  <si>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</si>
  <si>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</si>
  <si>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</si>
  <si>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</si>
  <si>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</si>
  <si>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</si>
  <si>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</si>
  <si>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</si>
  <si>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</si>
  <si>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</si>
  <si>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</si>
  <si>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</si>
  <si>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</si>
  <si>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</si>
  <si>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</si>
  <si>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</si>
  <si>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</si>
  <si>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</si>
  <si>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</si>
  <si>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</si>
  <si>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</si>
  <si>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</si>
  <si>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</si>
  <si>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</si>
  <si>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</si>
  <si>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</si>
  <si>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</si>
  <si>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</si>
  <si>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</si>
  <si>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</si>
  <si>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</si>
  <si>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</si>
  <si>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</si>
  <si>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</si>
  <si>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</si>
  <si>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</si>
  <si>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</si>
  <si>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</si>
  <si>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</si>
  <si>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</si>
  <si>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</si>
  <si>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</si>
  <si>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</si>
  <si>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</si>
  <si>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</si>
  <si>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</si>
  <si>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</si>
  <si>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</si>
  <si>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</si>
  <si>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</si>
  <si>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</si>
  <si>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</si>
  <si>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</si>
  <si>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</si>
  <si>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</si>
  <si>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</si>
  <si>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</si>
  <si>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</si>
  <si>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</si>
  <si>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</si>
  <si>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</si>
  <si>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</si>
  <si>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</si>
  <si>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</si>
  <si>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</si>
  <si>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</si>
  <si>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</si>
  <si>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</si>
  <si>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</si>
  <si>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</si>
  <si>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</si>
  <si>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</si>
  <si>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</si>
  <si>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</si>
  <si>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</si>
  <si>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</si>
  <si>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</si>
  <si>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</si>
  <si>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</si>
  <si>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</si>
  <si>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</si>
  <si>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</si>
  <si>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</si>
  <si>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</si>
  <si>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</si>
  <si>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</si>
  <si>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</si>
  <si>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</si>
  <si>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</si>
  <si>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</si>
  <si>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</si>
  <si>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</si>
  <si>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</si>
  <si>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</si>
  <si>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</si>
  <si>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</si>
  <si>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</si>
  <si>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</si>
  <si>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</si>
  <si>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</si>
  <si>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</si>
  <si>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</si>
  <si>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</si>
  <si>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</si>
  <si>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</si>
  <si>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</si>
  <si>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</si>
  <si>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</si>
  <si>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</si>
  <si>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</si>
  <si>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</si>
  <si>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</si>
  <si>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</si>
  <si>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</si>
  <si>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</si>
  <si>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</si>
  <si>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</si>
  <si>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</si>
  <si>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</si>
  <si>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</si>
  <si>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</si>
  <si>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</si>
  <si>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</si>
  <si>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</si>
  <si>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</si>
  <si>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</si>
  <si>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</si>
  <si>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</si>
  <si>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</si>
  <si>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</si>
  <si>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</si>
  <si>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</si>
  <si>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</si>
  <si>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</si>
  <si>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</si>
  <si>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</si>
  <si>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</si>
  <si>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</si>
  <si>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</si>
  <si>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</si>
  <si>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</si>
  <si>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</si>
  <si>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</si>
  <si>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</si>
  <si>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</si>
  <si>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</si>
  <si>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</si>
  <si>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</si>
  <si>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</si>
  <si>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</si>
  <si>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</si>
  <si>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</si>
  <si>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</si>
  <si>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</si>
  <si>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</si>
  <si>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</si>
  <si>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</si>
  <si>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</si>
  <si>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</si>
  <si>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</si>
  <si>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</si>
  <si>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</si>
  <si>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</si>
  <si>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</si>
  <si>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</si>
  <si>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</si>
  <si>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</si>
  <si>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</si>
  <si>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</si>
  <si>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</si>
  <si>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</si>
  <si>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</si>
  <si>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</si>
  <si>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</si>
  <si>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</si>
  <si>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</si>
  <si>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</si>
  <si>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</si>
  <si>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</si>
  <si>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</si>
  <si>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</si>
  <si>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</si>
  <si>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</si>
  <si>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</si>
  <si>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</si>
  <si>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</si>
  <si>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</si>
  <si>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</si>
  <si>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</si>
  <si>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</si>
  <si>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</si>
  <si>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</si>
  <si>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</si>
  <si>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</si>
  <si>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</si>
  <si>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</si>
  <si>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</si>
  <si>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</si>
  <si>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</si>
  <si>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</si>
  <si>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</si>
  <si>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</si>
  <si>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</si>
  <si>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</si>
  <si>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</si>
  <si>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</si>
  <si>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</si>
  <si>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</si>
  <si>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</si>
  <si>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</si>
  <si>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</si>
  <si>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</si>
  <si>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</si>
  <si>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</si>
  <si>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</si>
  <si>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</si>
  <si>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</si>
  <si>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</si>
  <si>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</si>
  <si>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</si>
  <si>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</si>
  <si>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</si>
  <si>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</si>
  <si>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</si>
  <si>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</si>
  <si>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</si>
  <si>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</si>
  <si>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</si>
  <si>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</si>
  <si>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</si>
  <si>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</si>
  <si>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</si>
  <si>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</si>
  <si>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</si>
  <si>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</si>
  <si>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</si>
  <si>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</si>
  <si>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</si>
  <si>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</si>
  <si>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</si>
  <si>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</si>
  <si>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</si>
  <si>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</si>
  <si>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</si>
  <si>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</si>
  <si>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</si>
  <si>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</si>
  <si>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</si>
  <si>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</si>
  <si>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</si>
  <si>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</si>
  <si>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</si>
  <si>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</si>
  <si>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</si>
  <si>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</si>
  <si>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</si>
  <si>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</si>
  <si>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</si>
  <si>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</si>
  <si>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</si>
  <si>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</si>
  <si>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</si>
  <si>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</si>
  <si>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</si>
  <si>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</si>
  <si>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</si>
  <si>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</si>
  <si>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</si>
  <si>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</si>
  <si>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</si>
  <si>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</si>
  <si>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</si>
  <si>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</si>
  <si>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</si>
  <si>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</si>
  <si>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</si>
  <si>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</si>
  <si>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</si>
  <si>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</si>
  <si>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</si>
  <si>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</si>
  <si>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</si>
  <si>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</si>
  <si>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</si>
  <si>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</si>
  <si>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</si>
  <si>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</si>
  <si>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</si>
  <si>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</si>
  <si>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</si>
  <si>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</si>
  <si>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</si>
  <si>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</si>
  <si>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</si>
  <si>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</si>
  <si>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</si>
  <si>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</si>
  <si>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</si>
  <si>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</si>
  <si>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</si>
  <si>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</si>
  <si>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</si>
  <si>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</si>
  <si>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</si>
  <si>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</si>
  <si>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</si>
  <si>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</si>
  <si>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</si>
  <si>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</si>
  <si>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</si>
  <si>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</si>
  <si>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</si>
  <si>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</si>
  <si>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</si>
  <si>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</si>
  <si>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</si>
  <si>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</si>
  <si>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</si>
  <si>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</si>
  <si>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</si>
  <si>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</si>
  <si>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</si>
  <si>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</si>
  <si>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</si>
  <si>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</si>
  <si>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</si>
  <si>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</si>
  <si>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</si>
  <si>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</si>
  <si>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</si>
  <si>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</si>
  <si>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</si>
  <si>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</si>
  <si>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</si>
  <si>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</si>
  <si>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</si>
  <si>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</si>
  <si>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</si>
  <si>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</si>
  <si>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</si>
  <si>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</si>
  <si>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</si>
  <si>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</si>
  <si>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</si>
  <si>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</si>
  <si>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</si>
  <si>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</si>
  <si>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</si>
  <si>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</si>
  <si>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</si>
  <si>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</si>
  <si>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</si>
  <si>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</si>
  <si>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</si>
  <si>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</si>
  <si>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</si>
  <si>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</si>
  <si>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</si>
  <si>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</si>
  <si>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</si>
  <si>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</si>
  <si>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</si>
  <si>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</si>
  <si>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</si>
  <si>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</si>
  <si>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</si>
  <si>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</si>
  <si>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</si>
  <si>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</si>
  <si>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</si>
  <si>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</si>
  <si>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</si>
  <si>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</si>
  <si>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</si>
  <si>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</si>
  <si>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</si>
  <si>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</si>
  <si>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</si>
  <si>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</si>
  <si>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</si>
  <si>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</si>
  <si>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</si>
  <si>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</si>
  <si>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</si>
  <si>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</si>
  <si>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</si>
  <si>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</si>
  <si>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</si>
  <si>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</si>
  <si>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</si>
  <si>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</si>
  <si>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</si>
  <si>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</si>
  <si>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</si>
  <si>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</si>
  <si>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</si>
  <si>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</si>
  <si>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</si>
  <si>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</si>
  <si>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</si>
  <si>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</si>
  <si>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</si>
  <si>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</si>
  <si>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</si>
  <si>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</si>
  <si>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</si>
  <si>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</si>
  <si>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</si>
  <si>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</si>
  <si>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</si>
  <si>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</si>
  <si>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</si>
  <si>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</si>
  <si>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</si>
  <si>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</si>
  <si>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</si>
  <si>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</si>
  <si>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</si>
  <si>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</si>
  <si>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</si>
  <si>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</si>
  <si>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</si>
  <si>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</si>
  <si>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</si>
  <si>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</si>
  <si>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</si>
  <si>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</si>
  <si>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</si>
  <si>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</si>
  <si>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</si>
  <si>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</si>
  <si>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</si>
  <si>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</si>
  <si>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</si>
  <si>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</si>
  <si>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</si>
  <si>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</si>
  <si>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</si>
  <si>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</si>
  <si>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</si>
  <si>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</si>
  <si>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</si>
  <si>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</si>
  <si>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</si>
  <si>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</si>
  <si>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</si>
  <si>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</si>
  <si>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</si>
  <si>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</si>
  <si>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</si>
  <si>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</si>
  <si>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</si>
  <si>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</si>
  <si>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</si>
  <si>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</si>
  <si>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</si>
  <si>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</si>
  <si>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</si>
  <si>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</si>
  <si>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</si>
  <si>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</si>
  <si>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</si>
  <si>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</si>
  <si>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</si>
  <si>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</si>
  <si>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</si>
  <si>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</si>
  <si>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</si>
  <si>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</si>
  <si>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</si>
  <si>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</si>
  <si>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</si>
  <si>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</si>
  <si>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</si>
  <si>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</si>
  <si>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</si>
  <si>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</si>
  <si>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</si>
  <si>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</si>
  <si>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</si>
  <si>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</si>
  <si>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</si>
  <si>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</si>
  <si>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</si>
  <si>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</si>
  <si>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</si>
  <si>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</si>
  <si>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</si>
  <si>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</si>
  <si>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</si>
  <si>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</si>
  <si>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</si>
  <si>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</si>
  <si>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</si>
  <si>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</si>
  <si>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</si>
  <si>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</si>
  <si>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</si>
  <si>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</si>
  <si>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</si>
  <si>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</si>
  <si>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</si>
  <si>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</si>
  <si>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</si>
  <si>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</si>
  <si>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</si>
  <si>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</si>
  <si>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</si>
  <si>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</si>
  <si>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</si>
  <si>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</si>
  <si>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</si>
  <si>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</si>
  <si>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</si>
  <si>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</si>
  <si>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</si>
  <si>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</si>
  <si>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</si>
  <si>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</si>
  <si>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</si>
  <si>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</si>
  <si>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</si>
  <si>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</si>
  <si>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</si>
  <si>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</si>
  <si>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</si>
  <si>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</si>
  <si>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</si>
  <si>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</si>
  <si>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</si>
  <si>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</si>
  <si>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</si>
  <si>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</si>
  <si>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</si>
  <si>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</si>
  <si>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</si>
  <si>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</si>
  <si>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</si>
  <si>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</si>
  <si>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</si>
  <si>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</si>
  <si>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</si>
  <si>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</si>
  <si>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</si>
  <si>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</si>
  <si>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</si>
  <si>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</si>
  <si>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</si>
  <si>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</si>
  <si>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</si>
  <si>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</si>
  <si>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</si>
  <si>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</si>
  <si>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</si>
  <si>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</si>
  <si>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</si>
  <si>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</si>
  <si>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</si>
  <si>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</si>
  <si>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</si>
  <si>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</si>
  <si>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</si>
  <si>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</si>
  <si>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</si>
  <si>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</si>
  <si>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</si>
  <si>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</si>
  <si>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</si>
  <si>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</si>
  <si>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</si>
  <si>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</si>
  <si>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</si>
  <si>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</si>
  <si>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</si>
  <si>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</si>
  <si>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</si>
  <si>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</si>
  <si>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</si>
  <si>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</si>
  <si>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</si>
  <si>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</si>
  <si>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</si>
  <si>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</si>
  <si>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</si>
  <si>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</si>
  <si>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</si>
  <si>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</si>
  <si>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</si>
  <si>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</si>
  <si>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</si>
  <si>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</si>
  <si>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</si>
  <si>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</si>
  <si>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</si>
  <si>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</si>
  <si>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</si>
  <si>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</si>
  <si>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</si>
  <si>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</si>
  <si>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</si>
  <si>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</si>
  <si>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</si>
  <si>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</si>
  <si>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</si>
  <si>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</si>
  <si>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</si>
  <si>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</si>
  <si>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</si>
  <si>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</si>
  <si>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</si>
  <si>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</si>
  <si>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</si>
  <si>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</si>
  <si>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</si>
  <si>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</si>
  <si>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</si>
  <si>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</si>
  <si>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</si>
  <si>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</si>
  <si>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</si>
  <si>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</si>
  <si>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</si>
  <si>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</si>
  <si>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</si>
  <si>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</si>
  <si>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</si>
  <si>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</si>
  <si>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</si>
  <si>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</si>
  <si>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</si>
  <si>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</si>
  <si>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</si>
  <si>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</si>
  <si>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</si>
  <si>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</si>
  <si>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</si>
  <si>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</si>
  <si>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</si>
  <si>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</si>
  <si>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</si>
  <si>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</si>
  <si>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</si>
  <si>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</si>
  <si>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</si>
  <si>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</si>
  <si>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</si>
  <si>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</si>
  <si>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</si>
  <si>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</si>
  <si>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</si>
  <si>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</si>
  <si>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</si>
  <si>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</si>
  <si>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</si>
  <si>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</si>
  <si>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</si>
  <si>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</si>
  <si>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</si>
  <si>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</si>
  <si>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</si>
  <si>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</si>
  <si>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</si>
  <si>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</si>
  <si>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</si>
  <si>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</si>
  <si>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</si>
  <si>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</si>
  <si>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</si>
  <si>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</si>
  <si>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</si>
  <si>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</si>
  <si>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</si>
  <si>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</si>
  <si>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</si>
  <si>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</si>
  <si>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</si>
  <si>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</si>
  <si>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</si>
  <si>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</si>
  <si>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</si>
  <si>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</si>
  <si>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</si>
  <si>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</si>
  <si>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</si>
  <si>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</si>
  <si>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</si>
  <si>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</si>
  <si>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</si>
  <si>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</si>
  <si>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</si>
  <si>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</si>
  <si>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</si>
  <si>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</si>
  <si>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</si>
  <si>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</si>
  <si>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</si>
  <si>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</si>
  <si>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</si>
  <si>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</si>
  <si>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</si>
  <si>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</si>
  <si>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</si>
  <si>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</si>
  <si>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</si>
  <si>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</si>
  <si>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</si>
  <si>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</si>
  <si>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</si>
  <si>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</si>
  <si>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</si>
  <si>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</si>
  <si>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</si>
  <si>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</si>
  <si>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</si>
  <si>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</si>
  <si>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</si>
  <si>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</si>
  <si>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</si>
  <si>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</si>
  <si>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</si>
  <si>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</si>
  <si>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</si>
  <si>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</si>
  <si>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</si>
  <si>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</si>
  <si>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</si>
  <si>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</si>
  <si>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</si>
  <si>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</si>
  <si>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</si>
  <si>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</si>
  <si>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</si>
  <si>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</si>
  <si>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</si>
  <si>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</si>
  <si>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</si>
  <si>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</si>
  <si>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</si>
  <si>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</si>
  <si>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</si>
  <si>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</si>
  <si>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</si>
  <si>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</si>
  <si>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</si>
  <si>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</si>
  <si>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</si>
  <si>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</si>
  <si>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</si>
  <si>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</si>
  <si>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</si>
  <si>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</si>
  <si>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</si>
  <si>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</si>
  <si>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</si>
  <si>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</si>
  <si>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</si>
  <si>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</si>
  <si>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</si>
  <si>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</si>
  <si>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</si>
  <si>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</si>
  <si>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</si>
  <si>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</si>
  <si>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</si>
  <si>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</si>
  <si>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</si>
  <si>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</si>
  <si>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</si>
  <si>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</si>
  <si>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</si>
  <si>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</si>
  <si>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</si>
  <si>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</si>
  <si>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</si>
  <si>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</si>
  <si>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</si>
  <si>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</si>
  <si>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</si>
  <si>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</si>
  <si>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</si>
  <si>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</si>
  <si>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</si>
  <si>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</si>
  <si>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</si>
  <si>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</si>
  <si>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</si>
  <si>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</si>
  <si>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</si>
  <si>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</si>
  <si>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</si>
  <si>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</si>
  <si>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</si>
  <si>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</si>
  <si>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</si>
  <si>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</si>
  <si>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</si>
  <si>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</si>
  <si>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</si>
  <si>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</si>
  <si>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</si>
  <si>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</si>
  <si>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</si>
  <si>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</si>
  <si>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</si>
  <si>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</si>
  <si>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</si>
  <si>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</si>
  <si>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</si>
  <si>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</si>
  <si>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</si>
  <si>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</si>
  <si>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</si>
  <si>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</si>
  <si>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</si>
  <si>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</si>
  <si>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</si>
  <si>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</si>
  <si>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</si>
  <si>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</si>
  <si>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</si>
  <si>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</si>
  <si>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</si>
  <si>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</si>
  <si>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</si>
  <si>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</si>
  <si>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</si>
  <si>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</si>
  <si>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</si>
  <si>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</si>
  <si>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</si>
  <si>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</si>
  <si>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</si>
  <si>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</si>
  <si>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</si>
  <si>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</si>
  <si>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</si>
  <si>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</si>
  <si>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</si>
  <si>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</si>
  <si>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</si>
  <si>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</si>
  <si>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</si>
  <si>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</si>
  <si>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</si>
  <si>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</si>
  <si>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</si>
  <si>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</si>
  <si>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</si>
  <si>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</si>
  <si>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</si>
  <si>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</si>
  <si>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</si>
  <si>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</si>
  <si>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</si>
  <si>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</si>
  <si>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</si>
  <si>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</si>
  <si>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</si>
  <si>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</si>
  <si>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</si>
  <si>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</si>
  <si>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</si>
  <si>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</si>
  <si>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</si>
  <si>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</si>
  <si>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</si>
  <si>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</si>
  <si>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</si>
  <si>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</si>
  <si>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</si>
  <si>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</si>
  <si>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</si>
  <si>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</si>
  <si>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</si>
  <si>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</si>
  <si>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</si>
  <si>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</si>
  <si>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</si>
  <si>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</si>
  <si>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</si>
  <si>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</si>
  <si>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</si>
  <si>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</si>
  <si>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</si>
  <si>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</si>
  <si>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</si>
  <si>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</si>
  <si>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</si>
  <si>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</si>
  <si>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</si>
  <si>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</si>
  <si>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</si>
  <si>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</si>
  <si>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</si>
  <si>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</si>
  <si>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</si>
  <si>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</si>
  <si>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</si>
  <si>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</si>
  <si>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</si>
  <si>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</si>
  <si>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</si>
  <si>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</si>
  <si>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</si>
  <si>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</si>
  <si>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</si>
  <si>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</si>
  <si>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</si>
  <si>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</si>
  <si>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</si>
  <si>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</si>
  <si>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</si>
  <si>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</si>
  <si>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</si>
  <si>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</si>
  <si>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</si>
  <si>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</si>
  <si>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</si>
  <si>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</si>
  <si>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</si>
  <si>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</si>
  <si>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</si>
  <si>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</si>
  <si>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</si>
  <si>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</si>
  <si>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</si>
  <si>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</si>
  <si>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</si>
  <si>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</si>
  <si>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</si>
  <si>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</si>
  <si>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</si>
  <si>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</si>
  <si>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</si>
  <si>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</si>
  <si>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</si>
  <si>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</si>
  <si>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</si>
  <si>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</si>
  <si>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</si>
  <si>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</si>
  <si>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</si>
  <si>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</si>
  <si>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</si>
  <si>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</si>
  <si>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</si>
  <si>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</si>
  <si>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</si>
  <si>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</si>
  <si>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</si>
  <si>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</si>
  <si>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</si>
  <si>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</si>
  <si>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</si>
  <si>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</si>
  <si>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</si>
  <si>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</si>
  <si>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</si>
  <si>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</si>
  <si>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</si>
  <si>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</si>
  <si>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</si>
  <si>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</si>
  <si>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</si>
  <si>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</si>
  <si>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</si>
  <si>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</si>
  <si>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</si>
  <si>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</si>
  <si>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</si>
  <si>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</si>
  <si>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</si>
  <si>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</si>
  <si>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</si>
  <si>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</si>
  <si>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</si>
  <si>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</si>
  <si>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</si>
  <si>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</si>
  <si>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</si>
  <si>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</si>
  <si>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</si>
  <si>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</si>
  <si>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</si>
  <si>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</si>
  <si>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</si>
  <si>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</si>
  <si>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</si>
  <si>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</si>
  <si>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</si>
  <si>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</si>
  <si>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</si>
  <si>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</si>
  <si>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</si>
  <si>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</si>
  <si>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</si>
  <si>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</si>
  <si>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</si>
  <si>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</si>
  <si>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</si>
  <si>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</si>
  <si>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</si>
  <si>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</si>
  <si>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</si>
  <si>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</si>
  <si>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</si>
  <si>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</si>
  <si>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</si>
  <si>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</si>
  <si>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</si>
  <si>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</si>
  <si>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</si>
  <si>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</si>
  <si>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</si>
  <si>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</si>
  <si>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</si>
  <si>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</si>
  <si>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</si>
  <si>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</si>
  <si>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</si>
  <si>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</si>
  <si>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</si>
  <si>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</si>
  <si>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</si>
  <si>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</si>
  <si>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</si>
  <si>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</si>
  <si>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</si>
  <si>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</si>
  <si>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</si>
  <si>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</si>
  <si>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</si>
  <si>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</si>
  <si>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</si>
  <si>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</si>
  <si>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</si>
  <si>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</si>
  <si>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</si>
  <si>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</si>
  <si>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</si>
  <si>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</si>
  <si>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</si>
  <si>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</si>
  <si>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</si>
  <si>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</si>
  <si>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</si>
  <si>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</si>
  <si>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</si>
  <si>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</si>
  <si>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</si>
  <si>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</si>
  <si>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</si>
  <si>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</si>
  <si>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</si>
  <si>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</si>
  <si>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</si>
  <si>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</si>
  <si>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</si>
  <si>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</si>
  <si>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</si>
  <si>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</si>
  <si>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</si>
  <si>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</si>
  <si>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</si>
  <si>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</si>
  <si>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</si>
  <si>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</si>
  <si>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</si>
  <si>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</si>
  <si>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</si>
  <si>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</si>
  <si>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</si>
  <si>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</si>
  <si>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</si>
  <si>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</si>
  <si>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</si>
  <si>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</si>
  <si>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</si>
  <si>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</si>
  <si>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</si>
  <si>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</si>
  <si>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</si>
  <si>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</si>
  <si>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</si>
  <si>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</si>
  <si>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</si>
  <si>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</si>
  <si>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</si>
  <si>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</si>
  <si>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</si>
  <si>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</si>
  <si>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</si>
  <si>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</si>
  <si>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</si>
  <si>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</si>
  <si>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</si>
  <si>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</si>
  <si>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</si>
  <si>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</si>
  <si>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</si>
  <si>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</si>
  <si>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</si>
  <si>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</si>
  <si>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</si>
  <si>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</si>
  <si>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</si>
  <si>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</si>
  <si>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</si>
  <si>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</si>
  <si>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</si>
  <si>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</si>
  <si>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</si>
  <si>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</si>
  <si>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</si>
  <si>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</si>
  <si>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</si>
  <si>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</si>
  <si>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</si>
  <si>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</si>
  <si>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</si>
  <si>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</si>
  <si>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</si>
  <si>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</si>
  <si>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</si>
  <si>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</si>
  <si>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</si>
  <si>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</si>
  <si>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</si>
  <si>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</si>
  <si>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</si>
  <si>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</si>
  <si>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</si>
  <si>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</si>
  <si>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</si>
  <si>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</si>
  <si>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</si>
  <si>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</si>
  <si>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</si>
  <si>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</si>
  <si>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</si>
  <si>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</si>
  <si>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</si>
  <si>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</si>
  <si>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</si>
  <si>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</si>
  <si>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</si>
  <si>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</si>
  <si>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</si>
  <si>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</si>
  <si>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</si>
  <si>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</si>
  <si>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</si>
  <si>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</si>
  <si>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</si>
  <si>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</si>
  <si>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</si>
  <si>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</si>
  <si>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</si>
  <si>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</si>
  <si>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</si>
  <si>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</si>
  <si>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</si>
  <si>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</si>
  <si>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</si>
  <si>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</si>
  <si>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</si>
  <si>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</si>
  <si>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</si>
  <si>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</si>
  <si>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</si>
  <si>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</si>
  <si>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</si>
  <si>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</si>
  <si>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</si>
  <si>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</si>
  <si>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</si>
  <si>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</si>
  <si>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</si>
  <si>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</si>
  <si>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</si>
  <si>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</si>
  <si>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</si>
  <si>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</si>
  <si>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</si>
  <si>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</si>
  <si>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</si>
  <si>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</si>
  <si>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</si>
  <si>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</si>
  <si>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</si>
  <si>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</si>
  <si>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</si>
  <si>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</si>
  <si>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</si>
  <si>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</si>
  <si>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</si>
  <si>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</si>
  <si>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</si>
  <si>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</si>
  <si>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</si>
  <si>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</si>
  <si>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</si>
  <si>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</si>
  <si>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</si>
  <si>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</si>
  <si>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</si>
  <si>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</si>
  <si>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</si>
  <si>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</si>
  <si>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</si>
  <si>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</si>
  <si>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</si>
  <si>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</si>
  <si>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</si>
  <si>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</si>
  <si>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</si>
  <si>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</si>
  <si>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</si>
  <si>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</si>
  <si>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</si>
  <si>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</si>
  <si>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</si>
  <si>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</si>
  <si>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</si>
  <si>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</si>
  <si>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</si>
  <si>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</si>
  <si>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</si>
  <si>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</si>
  <si>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</si>
  <si>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</si>
  <si>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</si>
  <si>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</si>
  <si>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</si>
  <si>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</si>
  <si>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</si>
  <si>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</si>
  <si>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</si>
  <si>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</si>
  <si>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</si>
  <si>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</si>
  <si>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</si>
  <si>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</si>
  <si>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</si>
  <si>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</si>
  <si>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</si>
  <si>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</si>
  <si>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</si>
  <si>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</si>
  <si>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</si>
  <si>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</si>
  <si>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</si>
  <si>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</si>
  <si>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</si>
  <si>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</si>
  <si>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</si>
  <si>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</si>
  <si>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</si>
  <si>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</si>
  <si>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</si>
  <si>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</si>
  <si>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</si>
  <si>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</si>
  <si>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</si>
  <si>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</si>
  <si>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</si>
  <si>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</si>
  <si>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</si>
  <si>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</si>
  <si>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</si>
  <si>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</si>
  <si>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</si>
  <si>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</si>
  <si>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</si>
  <si>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</si>
  <si>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</si>
  <si>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</si>
  <si>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</si>
  <si>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</si>
  <si>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</si>
  <si>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</si>
  <si>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</si>
  <si>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</si>
  <si>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</si>
  <si>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</si>
  <si>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</si>
  <si>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</si>
  <si>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</si>
  <si>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</si>
  <si>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</si>
  <si>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</si>
  <si>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</si>
  <si>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</si>
  <si>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</si>
  <si>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</si>
  <si>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</si>
  <si>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</si>
  <si>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</si>
  <si>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</si>
  <si>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</si>
  <si>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</si>
  <si>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</si>
  <si>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</si>
  <si>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</si>
  <si>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</si>
  <si>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</si>
  <si>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</si>
  <si>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</si>
  <si>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</si>
  <si>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</si>
  <si>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</si>
  <si>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</si>
  <si>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</si>
  <si>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</si>
  <si>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</si>
  <si>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</si>
  <si>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</si>
  <si>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</si>
  <si>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</si>
  <si>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</si>
  <si>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</si>
  <si>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</si>
  <si>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</si>
  <si>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</si>
  <si>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</si>
  <si>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</si>
  <si>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</si>
  <si>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</si>
  <si>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</si>
  <si>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</si>
  <si>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</si>
  <si>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</si>
  <si>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</si>
  <si>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</si>
  <si>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</si>
  <si>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</si>
  <si>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</si>
  <si>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</si>
  <si>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</si>
  <si>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</si>
  <si>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</si>
  <si>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</si>
  <si>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</si>
  <si>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</si>
  <si>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</si>
  <si>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</si>
  <si>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</si>
  <si>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</si>
  <si>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</si>
  <si>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</si>
  <si>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</si>
  <si>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</si>
  <si>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</si>
  <si>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</si>
  <si>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</si>
  <si>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</si>
  <si>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</si>
  <si>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</si>
  <si>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</si>
  <si>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</si>
  <si>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</si>
  <si>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</si>
  <si>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</si>
  <si>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</si>
  <si>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</si>
  <si>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</si>
  <si>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</si>
  <si>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</si>
  <si>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</si>
  <si>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</si>
  <si>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</si>
  <si>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</si>
  <si>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</si>
  <si>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</si>
  <si>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</si>
  <si>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</si>
  <si>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</si>
  <si>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</si>
  <si>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</si>
  <si>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</si>
  <si>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</si>
  <si>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</si>
  <si>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</si>
  <si>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</si>
  <si>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</si>
  <si>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</si>
  <si>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</si>
  <si>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</si>
  <si>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</si>
  <si>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</si>
  <si>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</si>
  <si>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</si>
  <si>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</si>
  <si>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</si>
  <si>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</si>
  <si>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</si>
  <si>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</si>
  <si>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</si>
  <si>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</si>
  <si>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</si>
  <si>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</si>
  <si>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</si>
  <si>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</si>
  <si>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</si>
  <si>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</si>
  <si>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</si>
  <si>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</si>
  <si>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</si>
  <si>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</si>
  <si>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</si>
  <si>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</si>
  <si>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</si>
  <si>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</si>
  <si>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</si>
  <si>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</si>
  <si>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</si>
  <si>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</si>
  <si>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</si>
  <si>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</si>
  <si>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</si>
  <si>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</si>
  <si>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</si>
  <si>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</si>
  <si>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</si>
  <si>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</si>
  <si>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</si>
  <si>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</si>
  <si>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</si>
  <si>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</si>
  <si>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</si>
  <si>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</si>
  <si>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</si>
  <si>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</si>
  <si>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</si>
  <si>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</si>
  <si>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</si>
  <si>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</si>
  <si>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</si>
  <si>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</si>
  <si>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</si>
  <si>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</si>
  <si>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</si>
  <si>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</si>
  <si>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</si>
  <si>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</si>
  <si>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</si>
  <si>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</si>
  <si>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</si>
  <si>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</si>
  <si>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</si>
  <si>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</si>
  <si>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</si>
  <si>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</si>
  <si>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</si>
  <si>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</si>
  <si>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</si>
  <si>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</si>
  <si>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</si>
  <si>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</si>
  <si>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</si>
  <si>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</si>
  <si>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</si>
  <si>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</si>
  <si>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</si>
  <si>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</si>
  <si>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</si>
  <si>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</si>
  <si>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</si>
  <si>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</si>
  <si>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</si>
  <si>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</si>
  <si>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</si>
  <si>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</si>
  <si>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</si>
  <si>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</si>
  <si>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</si>
  <si>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</si>
  <si>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</si>
  <si>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</si>
  <si>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</si>
  <si>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</si>
  <si>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</si>
  <si>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</si>
  <si>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</si>
  <si>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</si>
  <si>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</si>
  <si>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</si>
  <si>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</si>
  <si>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</si>
  <si>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</si>
  <si>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</si>
  <si>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</si>
  <si>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</si>
  <si>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</si>
  <si>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</si>
  <si>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</si>
  <si>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</si>
  <si>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</si>
  <si>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</si>
  <si>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</si>
  <si>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</si>
  <si>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</si>
  <si>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</si>
  <si>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</si>
  <si>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</si>
  <si>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</si>
  <si>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</si>
  <si>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</si>
  <si>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</si>
  <si>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</si>
  <si>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</si>
  <si>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</si>
  <si>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</si>
  <si>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</si>
  <si>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</si>
  <si>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</si>
  <si>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</si>
  <si>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</si>
  <si>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</si>
  <si>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</si>
  <si>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</si>
  <si>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</si>
  <si>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</si>
  <si>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</si>
  <si>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</si>
  <si>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</si>
  <si>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</si>
  <si>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</si>
  <si>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</si>
  <si>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</si>
  <si>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</si>
  <si>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</si>
  <si>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</si>
  <si>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</si>
  <si>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</si>
  <si>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</si>
  <si>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</si>
  <si>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</si>
  <si>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</si>
  <si>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</si>
  <si>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</si>
  <si>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</si>
  <si>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</si>
  <si>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</si>
  <si>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</si>
  <si>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</si>
  <si>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</si>
  <si>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</si>
  <si>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</si>
  <si>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</si>
  <si>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</si>
  <si>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</si>
  <si>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</si>
  <si>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</si>
  <si>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</si>
  <si>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</si>
  <si>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</si>
  <si>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</si>
  <si>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</si>
  <si>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</si>
  <si>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</si>
  <si>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</si>
  <si>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</si>
  <si>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</si>
  <si>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</si>
  <si>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</si>
  <si>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</si>
  <si>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</si>
  <si>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</si>
  <si>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</si>
  <si>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</si>
  <si>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</si>
  <si>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</si>
  <si>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</si>
  <si>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</si>
  <si>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</si>
  <si>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</si>
  <si>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</si>
  <si>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</si>
  <si>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</si>
  <si>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</si>
  <si>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</si>
  <si>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</si>
  <si>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</si>
  <si>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</si>
  <si>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</si>
  <si>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</si>
  <si>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</si>
  <si>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</si>
  <si>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</si>
  <si>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</si>
  <si>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</si>
  <si>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</si>
  <si>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</si>
  <si>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</si>
  <si>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</si>
  <si>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</si>
  <si>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</si>
  <si>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</si>
  <si>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</si>
  <si>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</si>
  <si>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</si>
  <si>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</si>
  <si>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</si>
  <si>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</si>
  <si>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</si>
  <si>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</si>
  <si>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</si>
  <si>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</si>
  <si>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</si>
  <si>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</si>
  <si>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</si>
  <si>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</si>
  <si>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</si>
  <si>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</si>
  <si>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</si>
  <si>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</si>
  <si>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</si>
  <si>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</si>
  <si>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</si>
  <si>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</si>
  <si>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</si>
  <si>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</si>
  <si>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</si>
  <si>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</si>
  <si>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</si>
  <si>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</si>
  <si>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</si>
  <si>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</si>
  <si>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</si>
  <si>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</si>
  <si>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</si>
  <si>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</si>
  <si>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</si>
  <si>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</si>
  <si>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</si>
  <si>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</si>
  <si>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</si>
  <si>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</si>
  <si>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</si>
  <si>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</si>
  <si>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</si>
  <si>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</si>
  <si>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</si>
  <si>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</si>
  <si>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</si>
  <si>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</si>
  <si>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</si>
  <si>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</si>
  <si>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</si>
  <si>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</si>
  <si>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</si>
  <si>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</si>
  <si>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</si>
  <si>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</si>
  <si>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</si>
  <si>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</si>
  <si>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</si>
  <si>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</si>
  <si>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</si>
  <si>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</si>
  <si>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</si>
  <si>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</si>
  <si>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</si>
  <si>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</si>
  <si>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</si>
  <si>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</si>
  <si>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</si>
  <si>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</si>
  <si>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</si>
  <si>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</si>
  <si>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</si>
  <si>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</si>
  <si>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</si>
  <si>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</si>
  <si>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</si>
  <si>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</si>
  <si>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</si>
  <si>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</si>
  <si>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</si>
  <si>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</si>
  <si>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</si>
  <si>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</si>
  <si>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</si>
  <si>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</si>
  <si>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</si>
  <si>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</si>
  <si>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</si>
  <si>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</si>
  <si>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</si>
  <si>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</si>
  <si>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</si>
  <si>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</si>
  <si>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</si>
  <si>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</si>
  <si>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</si>
  <si>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</si>
  <si>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</si>
  <si>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</si>
  <si>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</si>
  <si>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</si>
  <si>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</si>
  <si>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</si>
  <si>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</si>
  <si>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</si>
  <si>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</si>
  <si>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</si>
  <si>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</si>
  <si>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</si>
  <si>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</si>
  <si>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</si>
  <si>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</si>
  <si>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</si>
  <si>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</si>
  <si>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</si>
  <si>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</si>
  <si>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</si>
  <si>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</si>
  <si>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</si>
  <si>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</si>
  <si>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</si>
  <si>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</si>
  <si>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</si>
  <si>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</si>
  <si>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</si>
  <si>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</si>
  <si>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</si>
  <si>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</si>
  <si>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</si>
  <si>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</si>
  <si>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</si>
  <si>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</si>
  <si>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</si>
  <si>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</si>
  <si>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</si>
  <si>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</si>
  <si>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</si>
  <si>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</si>
  <si>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</si>
  <si>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</si>
  <si>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</si>
  <si>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</si>
  <si>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</si>
  <si>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</si>
  <si>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</si>
  <si>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</si>
  <si>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</si>
  <si>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</si>
  <si>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</si>
  <si>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</si>
  <si>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</si>
  <si>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</si>
  <si>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</si>
  <si>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</si>
  <si>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</si>
  <si>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</si>
  <si>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</si>
  <si>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</si>
  <si>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</si>
  <si>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</si>
  <si>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</si>
  <si>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</si>
  <si>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</si>
  <si>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</si>
  <si>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</si>
  <si>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</si>
  <si>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</si>
  <si>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</si>
  <si>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</si>
  <si>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</si>
  <si>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</si>
  <si>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</si>
  <si>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</si>
  <si>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</si>
  <si>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</si>
  <si>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</si>
  <si>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</si>
  <si>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</si>
  <si>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</si>
  <si>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</si>
  <si>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</si>
  <si>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</si>
  <si>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</si>
  <si>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</si>
  <si>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</si>
  <si>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</si>
  <si>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</si>
  <si>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</si>
  <si>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</si>
  <si>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</si>
  <si>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</si>
  <si>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</si>
  <si>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</si>
  <si>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</si>
  <si>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</si>
  <si>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</si>
  <si>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</si>
  <si>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</si>
  <si>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</si>
  <si>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</si>
  <si>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</si>
  <si>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</si>
  <si>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</si>
  <si>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</si>
  <si>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</si>
  <si>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</si>
  <si>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</si>
  <si>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</si>
  <si>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</si>
  <si>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</si>
  <si>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</si>
  <si>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</si>
  <si>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</si>
  <si>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</si>
  <si>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</si>
  <si>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</si>
  <si>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</si>
  <si>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</si>
  <si>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</si>
  <si>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</si>
  <si>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</si>
  <si>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</si>
  <si>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</si>
  <si>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</si>
  <si>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</si>
  <si>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</si>
  <si>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</si>
  <si>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</si>
  <si>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</si>
  <si>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</si>
  <si>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</si>
  <si>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</si>
  <si>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</si>
  <si>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</si>
  <si>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</si>
  <si>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</si>
  <si>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</si>
  <si>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</si>
  <si>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</si>
  <si>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</si>
  <si>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</si>
  <si>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</si>
  <si>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</si>
  <si>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</si>
  <si>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</si>
  <si>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</si>
  <si>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</si>
  <si>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</si>
  <si>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</si>
  <si>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</si>
  <si>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</si>
  <si>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</si>
  <si>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</si>
  <si>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</si>
  <si>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</si>
  <si>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</si>
  <si>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</si>
  <si>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</si>
  <si>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</si>
  <si>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</si>
  <si>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</si>
  <si>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</si>
  <si>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</si>
  <si>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</si>
  <si>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</si>
  <si>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</si>
  <si>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</si>
  <si>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</si>
  <si>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</si>
  <si>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</si>
  <si>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</si>
  <si>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</si>
  <si>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</si>
  <si>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</si>
  <si>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</si>
  <si>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</si>
  <si>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</si>
  <si>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</si>
  <si>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</si>
  <si>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</si>
  <si>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</si>
  <si>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</si>
  <si>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</si>
  <si>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</si>
  <si>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</si>
  <si>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</si>
  <si>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</si>
  <si>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</si>
  <si>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</si>
  <si>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</si>
  <si>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</si>
  <si>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</si>
  <si>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</si>
  <si>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</si>
  <si>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</si>
  <si>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</si>
  <si>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</si>
  <si>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</si>
  <si>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</si>
  <si>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</si>
  <si>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</si>
  <si>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</si>
  <si>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</si>
  <si>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</si>
  <si>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</si>
  <si>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</si>
  <si>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</si>
  <si>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</si>
  <si>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</si>
  <si>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</si>
  <si>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</si>
  <si>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</si>
  <si>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</si>
  <si>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</si>
  <si>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</si>
  <si>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</si>
  <si>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</si>
  <si>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</si>
  <si>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</si>
  <si>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</si>
  <si>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</si>
  <si>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</si>
  <si>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</si>
  <si>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</si>
  <si>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</si>
  <si>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</si>
  <si>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</si>
  <si>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</si>
  <si>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</si>
  <si>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</si>
  <si>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</si>
  <si>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</si>
  <si>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</si>
  <si>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</si>
  <si>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</si>
  <si>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</si>
  <si>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</si>
  <si>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</si>
  <si>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</si>
  <si>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</si>
  <si>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</si>
  <si>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</si>
  <si>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</si>
  <si>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</si>
  <si>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</si>
  <si>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</si>
  <si>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</si>
  <si>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</si>
  <si>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</si>
  <si>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</si>
  <si>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</si>
  <si>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</si>
  <si>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</si>
  <si>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</si>
  <si>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</si>
  <si>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</si>
  <si>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</si>
  <si>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</si>
  <si>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</si>
  <si>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</si>
  <si>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</si>
  <si>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</si>
  <si>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</si>
  <si>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</si>
  <si>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</si>
  <si>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</si>
  <si>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</si>
  <si>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</si>
  <si>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</si>
  <si>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</si>
  <si>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</si>
  <si>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</si>
  <si>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</si>
  <si>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</si>
  <si>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</si>
  <si>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</si>
  <si>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</si>
  <si>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</si>
  <si>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</si>
  <si>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</si>
  <si>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</si>
  <si>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</si>
  <si>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</si>
  <si>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</si>
  <si>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</si>
  <si>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</si>
  <si>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</si>
  <si>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</si>
  <si>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</si>
  <si>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</si>
  <si>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</si>
  <si>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</si>
  <si>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</si>
  <si>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</si>
  <si>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</si>
  <si>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</si>
  <si>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</si>
  <si>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</si>
  <si>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</si>
  <si>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</si>
  <si>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</si>
  <si>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</si>
  <si>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</si>
  <si>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</si>
  <si>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</si>
  <si>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</si>
  <si>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</si>
  <si>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</si>
  <si>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</si>
  <si>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</si>
  <si>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</si>
  <si>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</si>
  <si>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</si>
  <si>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</si>
  <si>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</si>
  <si>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</si>
  <si>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</si>
  <si>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</si>
  <si>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</si>
  <si>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</si>
  <si>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</si>
  <si>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</si>
  <si>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</si>
  <si>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</si>
  <si>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</si>
  <si>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</si>
  <si>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</si>
  <si>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</si>
  <si>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</si>
  <si>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</si>
  <si>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</si>
  <si>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</si>
  <si>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</si>
  <si>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</si>
  <si>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</si>
  <si>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</si>
  <si>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</si>
  <si>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</si>
  <si>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</si>
  <si>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</si>
  <si>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</si>
  <si>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</si>
  <si>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</si>
  <si>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</si>
  <si>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</si>
  <si>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</si>
  <si>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</si>
  <si>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</si>
  <si>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</si>
  <si>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</si>
  <si>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</si>
  <si>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</si>
  <si>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</si>
  <si>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</si>
  <si>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</si>
  <si>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</si>
  <si>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</si>
  <si>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</si>
  <si>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</si>
  <si>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</si>
  <si>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</si>
  <si>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</si>
  <si>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</si>
  <si>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</si>
  <si>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</si>
  <si>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</si>
  <si>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</si>
  <si>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</si>
  <si>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</si>
  <si>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</si>
  <si>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</si>
  <si>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</si>
  <si>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</si>
  <si>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</si>
  <si>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</si>
  <si>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</si>
  <si>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</si>
  <si>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</si>
  <si>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</si>
  <si>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</si>
  <si>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</si>
  <si>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</si>
  <si>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</si>
  <si>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</si>
  <si>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</si>
  <si>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</si>
  <si>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</si>
  <si>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</si>
  <si>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</si>
  <si>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</si>
  <si>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</si>
  <si>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</si>
  <si>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</si>
  <si>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</si>
  <si>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</si>
  <si>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</si>
  <si>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</si>
  <si>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</si>
  <si>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</si>
  <si>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</si>
  <si>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</si>
  <si>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</si>
  <si>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</si>
  <si>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</si>
  <si>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</si>
  <si>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</si>
  <si>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</si>
  <si>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</si>
  <si>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</si>
  <si>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</si>
  <si>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</si>
  <si>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</si>
  <si>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</si>
  <si>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</si>
  <si>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</si>
  <si>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</si>
  <si>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</si>
  <si>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</si>
  <si>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</si>
  <si>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</si>
  <si>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</si>
  <si>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</si>
  <si>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</si>
  <si>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</si>
  <si>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</si>
  <si>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</si>
  <si>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</si>
  <si>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</si>
  <si>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</si>
  <si>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</si>
  <si>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</si>
  <si>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</si>
  <si>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</si>
  <si>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</si>
  <si>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</si>
  <si>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</si>
  <si>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</si>
  <si>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</si>
  <si>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</si>
  <si>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</si>
  <si>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</si>
  <si>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</si>
  <si>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</si>
  <si>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</si>
  <si>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</si>
  <si>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</si>
  <si>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</si>
  <si>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</si>
  <si>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</si>
  <si>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</si>
  <si>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</si>
  <si>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</si>
  <si>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</si>
  <si>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</si>
  <si>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</si>
  <si>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</si>
  <si>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</si>
  <si>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</si>
  <si>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</si>
  <si>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</si>
  <si>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</si>
  <si>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</si>
  <si>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</si>
  <si>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</si>
  <si>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</si>
  <si>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</si>
  <si>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</si>
  <si>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</si>
  <si>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</si>
  <si>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</si>
  <si>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</si>
  <si>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</si>
  <si>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</si>
  <si>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</si>
  <si>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</si>
  <si>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</si>
  <si>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</si>
  <si>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</si>
  <si>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</si>
  <si>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</si>
  <si>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</si>
  <si>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</si>
  <si>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</si>
  <si>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</si>
  <si>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</si>
  <si>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</si>
  <si>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</si>
  <si>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</si>
  <si>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</si>
  <si>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</si>
  <si>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</si>
  <si>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</si>
  <si>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</si>
  <si>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</si>
  <si>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</si>
  <si>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</si>
  <si>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</si>
  <si>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</si>
  <si>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</si>
  <si>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</si>
  <si>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</si>
  <si>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</si>
  <si>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</si>
  <si>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</si>
  <si>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</si>
  <si>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</si>
  <si>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</si>
  <si>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</si>
  <si>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</si>
  <si>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</si>
  <si>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</si>
  <si>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</si>
  <si>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</si>
  <si>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</si>
  <si>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</si>
  <si>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</si>
  <si>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</si>
  <si>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</si>
  <si>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</si>
  <si>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</si>
  <si>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</si>
  <si>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</si>
  <si>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</si>
  <si>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</si>
  <si>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</si>
  <si>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</si>
  <si>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</si>
  <si>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</si>
  <si>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</si>
  <si>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</si>
  <si>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</si>
  <si>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</si>
  <si>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</si>
  <si>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</si>
  <si>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</si>
  <si>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</si>
  <si>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</si>
  <si>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</si>
  <si>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</si>
  <si>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</si>
  <si>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</si>
  <si>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</si>
  <si>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</si>
  <si>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</si>
  <si>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</si>
  <si>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</si>
  <si>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</si>
  <si>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</si>
  <si>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</si>
  <si>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</si>
  <si>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</si>
  <si>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</si>
  <si>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</si>
  <si>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</si>
  <si>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</si>
  <si>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</si>
  <si>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</si>
  <si>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</si>
  <si>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</si>
  <si>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</si>
  <si>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</si>
  <si>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</si>
  <si>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</si>
  <si>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</si>
  <si>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</si>
  <si>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</si>
  <si>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</si>
  <si>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</si>
  <si>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</si>
  <si>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</si>
  <si>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</si>
  <si>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</si>
  <si>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</si>
  <si>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</si>
  <si>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</si>
  <si>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</si>
  <si>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</si>
  <si>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</si>
  <si>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</si>
  <si>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</si>
  <si>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</si>
  <si>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</si>
  <si>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</si>
  <si>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</si>
  <si>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</si>
  <si>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</si>
  <si>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</si>
  <si>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</si>
  <si>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</si>
  <si>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</si>
  <si>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</si>
  <si>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</si>
  <si>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</si>
  <si>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</si>
  <si>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</si>
  <si>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</si>
  <si>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</si>
  <si>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</si>
  <si>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</si>
  <si>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</si>
  <si>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</si>
  <si>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</si>
  <si>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</si>
  <si>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</si>
  <si>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</si>
  <si>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</si>
  <si>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</si>
  <si>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</si>
  <si>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</si>
  <si>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</si>
  <si>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</si>
  <si>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</si>
  <si>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</si>
  <si>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</si>
  <si>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</si>
  <si>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</si>
  <si>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</si>
  <si>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</si>
  <si>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</si>
  <si>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</si>
  <si>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</si>
  <si>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</si>
  <si>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</si>
  <si>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</si>
  <si>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</si>
  <si>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</si>
  <si>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</si>
  <si>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</si>
  <si>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</si>
  <si>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</si>
  <si>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</si>
  <si>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</si>
  <si>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</si>
  <si>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</si>
  <si>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</si>
  <si>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</si>
  <si>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</si>
  <si>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</si>
  <si>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</si>
  <si>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</si>
  <si>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</si>
  <si>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</si>
  <si>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</si>
  <si>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</si>
  <si>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</si>
  <si>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</si>
  <si>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</si>
  <si>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</si>
  <si>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</si>
  <si>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</si>
  <si>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</si>
  <si>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</si>
  <si>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</si>
  <si>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</si>
  <si>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</si>
  <si>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</si>
  <si>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</si>
  <si>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</si>
  <si>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</si>
  <si>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</si>
  <si>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</si>
  <si>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</si>
  <si>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</si>
  <si>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</si>
  <si>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</si>
  <si>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</si>
  <si>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</si>
  <si>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</si>
  <si>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</si>
  <si>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</si>
  <si>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</si>
  <si>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</si>
  <si>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</si>
  <si>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</si>
  <si>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</si>
  <si>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</si>
  <si>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</si>
  <si>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</si>
  <si>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</si>
  <si>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</si>
  <si>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</si>
  <si>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</si>
  <si>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</si>
  <si>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</si>
  <si>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</si>
  <si>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</si>
  <si>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</si>
  <si>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</si>
  <si>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</si>
  <si>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</si>
  <si>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</si>
  <si>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</si>
  <si>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</si>
  <si>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</si>
  <si>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</si>
  <si>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</si>
  <si>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</si>
  <si>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</si>
  <si>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</si>
  <si>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</si>
  <si>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</si>
  <si>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</si>
  <si>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</si>
  <si>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</si>
  <si>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</si>
  <si>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</si>
  <si>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</si>
  <si>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</si>
  <si>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</si>
  <si>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</si>
  <si>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</si>
  <si>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</si>
  <si>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</si>
  <si>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</si>
  <si>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</si>
  <si>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</si>
  <si>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</si>
  <si>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</si>
  <si>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</si>
  <si>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</si>
  <si>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</si>
  <si>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</si>
  <si>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</si>
  <si>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</si>
  <si>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</si>
  <si>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</si>
  <si>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</si>
  <si>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</si>
  <si>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</si>
  <si>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</si>
  <si>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</si>
  <si>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</si>
  <si>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</si>
  <si>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</si>
  <si>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</si>
  <si>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</si>
  <si>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</si>
  <si>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</si>
  <si>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</si>
  <si>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</si>
  <si>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</si>
  <si>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</si>
  <si>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</si>
  <si>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</si>
  <si>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</si>
  <si>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</si>
  <si>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</si>
  <si>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</si>
  <si>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</si>
  <si>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</si>
  <si>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</si>
  <si>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</si>
  <si>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</si>
  <si>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</si>
  <si>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</si>
  <si>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</si>
  <si>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</si>
  <si>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</si>
  <si>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</si>
  <si>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</si>
  <si>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</si>
  <si>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</si>
  <si>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</si>
  <si>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</si>
  <si>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</si>
  <si>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</si>
  <si>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</si>
  <si>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</si>
  <si>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</si>
  <si>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</si>
  <si>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</si>
  <si>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</si>
  <si>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</si>
  <si>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</si>
  <si>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</si>
  <si>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</si>
  <si>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</si>
  <si>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</si>
  <si>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</si>
  <si>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</si>
  <si>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</si>
  <si>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</si>
  <si>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</si>
  <si>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</si>
  <si>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</si>
  <si>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</si>
  <si>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</si>
  <si>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</si>
  <si>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</si>
  <si>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</si>
  <si>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</si>
  <si>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</si>
  <si>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</si>
  <si>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</si>
  <si>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</si>
  <si>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</si>
  <si>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</si>
  <si>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</si>
  <si>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</si>
  <si>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</si>
  <si>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</si>
  <si>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</si>
  <si>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</si>
  <si>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</si>
  <si>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</si>
  <si>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</si>
  <si>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</si>
  <si>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</si>
  <si>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</si>
  <si>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</si>
  <si>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</si>
  <si>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</si>
  <si>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</si>
  <si>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</si>
  <si>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</si>
  <si>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</si>
  <si>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</si>
  <si>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</si>
  <si>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</si>
  <si>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</si>
  <si>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</si>
  <si>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</si>
  <si>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</si>
  <si>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</si>
  <si>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</si>
  <si>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</si>
  <si>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</si>
  <si>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</si>
  <si>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</si>
  <si>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</si>
  <si>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</si>
  <si>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</si>
  <si>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</si>
  <si>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</si>
  <si>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</si>
  <si>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</si>
  <si>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</si>
  <si>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</si>
  <si>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</si>
  <si>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</si>
  <si>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</si>
  <si>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</si>
  <si>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</si>
  <si>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</si>
  <si>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</si>
  <si>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</si>
  <si>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</si>
  <si>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</si>
  <si>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</si>
  <si>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</si>
  <si>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</si>
  <si>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</si>
  <si>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</si>
  <si>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</si>
  <si>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</si>
  <si>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</si>
  <si>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</si>
  <si>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</si>
  <si>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</si>
  <si>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</si>
  <si>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</si>
  <si>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</si>
  <si>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</si>
  <si>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</si>
  <si>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</si>
  <si>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</si>
  <si>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</si>
  <si>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</si>
  <si>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</si>
  <si>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</si>
  <si>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</si>
  <si>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</si>
  <si>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</si>
  <si>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</si>
  <si>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</si>
  <si>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</si>
  <si>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</si>
  <si>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</si>
  <si>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</si>
  <si>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</si>
  <si>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</si>
  <si>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</si>
  <si>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</si>
  <si>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</si>
  <si>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</si>
  <si>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</si>
  <si>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</si>
  <si>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</si>
  <si>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</si>
  <si>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</si>
  <si>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</si>
  <si>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</si>
  <si>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</si>
  <si>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</si>
  <si>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</si>
  <si>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</si>
  <si>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</si>
  <si>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</si>
  <si>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</si>
  <si>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</si>
  <si>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</si>
  <si>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</si>
  <si>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</si>
  <si>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</si>
  <si>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</si>
  <si>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</si>
  <si>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</si>
  <si>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</si>
  <si>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</si>
  <si>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</si>
  <si>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</si>
  <si>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</si>
  <si>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</si>
  <si>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</si>
  <si>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</si>
  <si>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</si>
  <si>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</si>
  <si>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</si>
  <si>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</si>
  <si>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</si>
  <si>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</si>
  <si>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</si>
  <si>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</si>
  <si>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</si>
  <si>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</si>
  <si>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</si>
  <si>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</si>
  <si>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</si>
  <si>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</si>
  <si>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</si>
  <si>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</si>
  <si>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</si>
  <si>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</si>
  <si>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</si>
  <si>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</si>
  <si>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</si>
  <si>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</si>
  <si>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</si>
  <si>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</si>
  <si>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</si>
  <si>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</si>
  <si>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</si>
  <si>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</si>
  <si>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</si>
  <si>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</si>
  <si>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</si>
  <si>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</si>
  <si>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</si>
  <si>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</si>
  <si>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</si>
  <si>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</si>
  <si>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</si>
  <si>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</si>
  <si>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</si>
  <si>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</si>
  <si>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</si>
  <si>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</si>
  <si>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</si>
  <si>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</si>
  <si>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</si>
  <si>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</si>
  <si>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</si>
  <si>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</si>
  <si>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</si>
  <si>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</si>
  <si>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</si>
  <si>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</si>
  <si>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</si>
  <si>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</si>
  <si>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</si>
  <si>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</si>
  <si>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</si>
  <si>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</si>
  <si>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</si>
  <si>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</si>
  <si>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</si>
  <si>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</si>
  <si>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</si>
  <si>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</si>
  <si>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</si>
  <si>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</si>
  <si>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</si>
  <si>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</si>
  <si>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</si>
  <si>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</si>
  <si>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</si>
  <si>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</si>
  <si>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</si>
  <si>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</si>
  <si>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</si>
  <si>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</si>
  <si>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</si>
  <si>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</si>
  <si>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</si>
  <si>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</si>
  <si>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</si>
  <si>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</si>
  <si>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</si>
  <si>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</si>
  <si>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</si>
  <si>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</si>
  <si>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</si>
  <si>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</si>
  <si>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</si>
  <si>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</si>
  <si>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</si>
  <si>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</si>
  <si>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</si>
  <si>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</si>
  <si>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</si>
  <si>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</si>
  <si>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</si>
  <si>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</si>
  <si>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</si>
  <si>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</si>
  <si>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</si>
  <si>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</si>
  <si>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</si>
  <si>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</si>
  <si>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</si>
  <si>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</si>
  <si>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</si>
  <si>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</si>
  <si>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</si>
  <si>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</si>
  <si>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</si>
  <si>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</si>
  <si>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</si>
  <si>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</si>
  <si>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</si>
  <si>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</si>
  <si>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</si>
  <si>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</si>
  <si>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</si>
  <si>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</si>
  <si>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</si>
  <si>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</si>
  <si>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</si>
  <si>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</si>
  <si>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</si>
  <si>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</si>
  <si>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</si>
  <si>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</si>
  <si>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</si>
  <si>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</si>
  <si>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</si>
  <si>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</si>
  <si>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</si>
  <si>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</si>
  <si>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</si>
  <si>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</si>
  <si>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</si>
  <si>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</si>
  <si>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</si>
  <si>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</si>
  <si>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</si>
  <si>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</si>
  <si>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</si>
  <si>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</si>
  <si>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</si>
  <si>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</si>
  <si>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</si>
  <si>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</si>
  <si>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</si>
  <si>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</si>
  <si>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</si>
  <si>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</si>
  <si>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</si>
  <si>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</si>
  <si>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</si>
  <si>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</si>
  <si>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</si>
  <si>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</si>
  <si>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</si>
  <si>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</si>
  <si>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</si>
  <si>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</si>
  <si>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</si>
  <si>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</si>
  <si>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</si>
  <si>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</si>
  <si>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</si>
  <si>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</si>
  <si>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</si>
  <si>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</si>
  <si>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</si>
  <si>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</si>
  <si>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</si>
  <si>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</si>
  <si>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</si>
  <si>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</si>
  <si>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</si>
  <si>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</si>
  <si>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</si>
  <si>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</si>
  <si>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</si>
  <si>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</si>
  <si>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</si>
  <si>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</si>
  <si>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</si>
  <si>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</si>
  <si>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</si>
  <si>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</si>
  <si>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</si>
  <si>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</si>
  <si>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</si>
  <si>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</si>
  <si>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</si>
  <si>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</si>
  <si>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</si>
  <si>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</si>
  <si>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</si>
  <si>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</si>
  <si>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</si>
  <si>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</si>
  <si>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</si>
  <si>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</si>
  <si>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</si>
  <si>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</si>
  <si>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</si>
  <si>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</si>
  <si>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</si>
  <si>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</si>
  <si>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</si>
  <si>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</si>
  <si>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</si>
  <si>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</si>
  <si>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</si>
  <si>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</si>
  <si>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</si>
  <si>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</si>
  <si>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</si>
  <si>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</si>
  <si>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</si>
  <si>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</si>
  <si>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</si>
  <si>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</si>
  <si>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</si>
  <si>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</si>
  <si>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</si>
  <si>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</si>
  <si>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</si>
  <si>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</si>
  <si>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</si>
  <si>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</si>
  <si>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</si>
  <si>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</si>
  <si>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</si>
  <si>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</si>
  <si>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</si>
  <si>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</si>
  <si>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</si>
  <si>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</si>
  <si>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</si>
  <si>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</si>
  <si>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</si>
  <si>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</si>
  <si>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</si>
  <si>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</si>
  <si>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</si>
  <si>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</si>
  <si>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</si>
  <si>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</si>
  <si>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</si>
  <si>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</si>
  <si>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</si>
  <si>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</si>
  <si>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</si>
  <si>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</si>
  <si>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</si>
  <si>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</si>
  <si>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</si>
  <si>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</si>
  <si>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</si>
  <si>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</si>
  <si>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</si>
  <si>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</si>
  <si>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</si>
  <si>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</si>
  <si>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</si>
  <si>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</si>
  <si>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</si>
  <si>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</si>
  <si>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</si>
  <si>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</si>
  <si>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</si>
  <si>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</si>
  <si>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</si>
  <si>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</si>
  <si>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</si>
  <si>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</si>
  <si>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</si>
  <si>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</si>
  <si>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</si>
  <si>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</si>
  <si>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</si>
  <si>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</si>
  <si>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</si>
  <si>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</si>
  <si>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</si>
  <si>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</si>
  <si>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</si>
  <si>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</si>
  <si>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</si>
  <si>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</si>
  <si>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</si>
  <si>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</si>
  <si>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</si>
  <si>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</si>
  <si>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</si>
  <si>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</si>
  <si>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</si>
  <si>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</si>
  <si>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</si>
  <si>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</si>
  <si>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</si>
  <si>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</si>
  <si>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</si>
  <si>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</si>
  <si>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</si>
  <si>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</si>
  <si>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</si>
  <si>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</si>
  <si>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</si>
  <si>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</si>
  <si>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</si>
  <si>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</si>
  <si>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</si>
  <si>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</si>
  <si>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</si>
  <si>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</si>
  <si>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</si>
  <si>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</si>
  <si>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</si>
  <si>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</si>
  <si>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</si>
  <si>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</si>
  <si>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</si>
  <si>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</si>
  <si>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</si>
  <si>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</si>
  <si>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</si>
  <si>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</si>
  <si>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</si>
  <si>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</si>
  <si>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</si>
  <si>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</si>
  <si>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</si>
  <si>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</si>
  <si>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</si>
  <si>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</si>
  <si>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</si>
  <si>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</si>
  <si>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</si>
  <si>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</si>
  <si>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</si>
  <si>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</si>
  <si>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</si>
  <si>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</si>
  <si>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</si>
  <si>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</si>
  <si>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</si>
  <si>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</si>
  <si>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</si>
  <si>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</si>
  <si>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</si>
  <si>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</si>
  <si>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</si>
  <si>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</si>
  <si>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</si>
  <si>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</si>
  <si>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</si>
  <si>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</si>
  <si>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</si>
  <si>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</si>
  <si>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</si>
  <si>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</si>
  <si>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</si>
  <si>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</si>
  <si>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</si>
  <si>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</si>
  <si>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</si>
  <si>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</si>
  <si>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</si>
  <si>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</si>
  <si>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</si>
  <si>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</si>
  <si>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</si>
  <si>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</si>
  <si>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</si>
  <si>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</si>
  <si>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</si>
  <si>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</si>
  <si>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</si>
  <si>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</si>
  <si>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</si>
  <si>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</si>
  <si>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</si>
  <si>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</si>
  <si>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</si>
  <si>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</si>
  <si>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</si>
  <si>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</si>
  <si>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</si>
  <si>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</si>
  <si>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</si>
  <si>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</si>
  <si>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</si>
  <si>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</si>
  <si>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</si>
  <si>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</si>
  <si>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</si>
  <si>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</si>
  <si>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</si>
  <si>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</si>
  <si>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</si>
  <si>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</si>
  <si>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</si>
  <si>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</si>
  <si>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</si>
  <si>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</si>
  <si>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</si>
  <si>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</si>
  <si>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</si>
  <si>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</si>
  <si>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</si>
  <si>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</si>
  <si>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</si>
  <si>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</si>
  <si>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</si>
  <si>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</si>
  <si>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</si>
  <si>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</si>
  <si>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</si>
  <si>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</si>
  <si>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</si>
  <si>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</si>
  <si>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</si>
  <si>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</si>
  <si>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</si>
  <si>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</si>
  <si>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</si>
  <si>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</si>
  <si>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</si>
  <si>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</si>
  <si>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</si>
  <si>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</si>
  <si>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</si>
  <si>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</si>
  <si>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</si>
  <si>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</si>
  <si>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</si>
  <si>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</si>
  <si>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</si>
  <si>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</si>
  <si>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</si>
  <si>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</si>
  <si>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</si>
  <si>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</si>
  <si>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</si>
  <si>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</si>
  <si>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</si>
  <si>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</si>
  <si>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</si>
  <si>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</si>
  <si>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</si>
  <si>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</si>
  <si>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</si>
  <si>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</si>
  <si>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</si>
  <si>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</si>
  <si>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</si>
  <si>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</si>
  <si>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</si>
  <si>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</si>
  <si>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</si>
  <si>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</si>
  <si>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</si>
  <si>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</si>
  <si>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</si>
  <si>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</si>
  <si>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</si>
  <si>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</si>
  <si>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</si>
  <si>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</si>
  <si>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</si>
  <si>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</si>
  <si>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</si>
  <si>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</si>
  <si>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</si>
  <si>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</si>
  <si>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</si>
  <si>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</si>
  <si>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</si>
  <si>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</si>
  <si>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</si>
  <si>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</si>
  <si>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</si>
  <si>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</si>
  <si>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</si>
  <si>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</si>
  <si>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</si>
  <si>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</si>
  <si>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</si>
  <si>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</si>
  <si>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</si>
  <si>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</si>
  <si>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</si>
  <si>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</si>
  <si>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</si>
  <si>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</si>
  <si>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</si>
  <si>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</si>
  <si>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</si>
  <si>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</si>
  <si>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</si>
  <si>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</si>
  <si>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</si>
  <si>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</si>
  <si>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</si>
  <si>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</si>
  <si>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</si>
  <si>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</si>
  <si>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</si>
  <si>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</si>
  <si>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</si>
  <si>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</si>
  <si>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</si>
  <si>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</si>
  <si>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</si>
  <si>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</si>
  <si>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</si>
  <si>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</si>
  <si>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</si>
  <si>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</si>
  <si>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</si>
  <si>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</si>
  <si>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</si>
  <si>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</si>
  <si>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</si>
  <si>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</si>
  <si>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</si>
  <si>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</si>
  <si>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</si>
  <si>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</si>
  <si>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</si>
  <si>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</si>
  <si>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</si>
  <si>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</si>
  <si>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</si>
  <si>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</si>
  <si>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</si>
  <si>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</si>
  <si>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</si>
  <si>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</si>
  <si>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</si>
  <si>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</si>
  <si>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</si>
  <si>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</si>
  <si>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</si>
  <si>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</si>
  <si>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</si>
  <si>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</si>
  <si>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</si>
  <si>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</si>
  <si>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</si>
  <si>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</si>
  <si>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</si>
  <si>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</si>
  <si>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</si>
  <si>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</si>
  <si>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</si>
  <si>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</si>
  <si>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</si>
  <si>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</si>
  <si>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</si>
  <si>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</si>
  <si>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</si>
  <si>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</si>
  <si>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</si>
  <si>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</si>
  <si>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</si>
  <si>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</si>
  <si>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</si>
  <si>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</si>
  <si>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</si>
  <si>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</si>
  <si>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</si>
  <si>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</si>
  <si>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</si>
  <si>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</si>
  <si>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</si>
  <si>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</si>
  <si>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</si>
  <si>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</si>
  <si>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</si>
  <si>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</si>
  <si>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</si>
  <si>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</si>
  <si>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</si>
  <si>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</si>
  <si>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</si>
  <si>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</si>
  <si>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</si>
  <si>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</si>
  <si>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</si>
  <si>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</si>
  <si>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</si>
  <si>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</si>
  <si>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</si>
  <si>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</si>
  <si>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</si>
  <si>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</si>
  <si>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</si>
  <si>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</si>
  <si>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</si>
  <si>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</si>
  <si>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</si>
  <si>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</si>
  <si>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</si>
  <si>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</si>
  <si>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</si>
  <si>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</si>
  <si>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</si>
  <si>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</si>
  <si>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</si>
  <si>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</si>
  <si>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</si>
  <si>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</si>
  <si>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</si>
  <si>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</si>
  <si>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</si>
  <si>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</si>
  <si>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</si>
  <si>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</si>
  <si>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</si>
  <si>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</si>
  <si>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</si>
  <si>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</si>
  <si>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</si>
  <si>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</si>
  <si>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</si>
  <si>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</si>
  <si>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</si>
  <si>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</si>
  <si>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</si>
  <si>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</si>
  <si>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</si>
  <si>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</si>
  <si>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</si>
  <si>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</si>
  <si>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</si>
  <si>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</si>
  <si>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</si>
  <si>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</si>
  <si>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</si>
  <si>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</si>
  <si>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</si>
  <si>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</si>
  <si>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</si>
  <si>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</si>
  <si>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</si>
  <si>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</si>
  <si>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</si>
  <si>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</si>
  <si>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</si>
  <si>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</si>
  <si>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</si>
  <si>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</si>
  <si>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</si>
  <si>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</si>
  <si>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</si>
  <si>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</si>
  <si>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</si>
  <si>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</si>
  <si>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</si>
  <si>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</si>
  <si>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</si>
  <si>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</si>
  <si>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</si>
  <si>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</si>
  <si>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</si>
  <si>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</si>
  <si>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</si>
  <si>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</si>
  <si>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</si>
  <si>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</si>
  <si>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</si>
  <si>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</si>
  <si>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</si>
  <si>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</si>
  <si>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</si>
  <si>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</si>
  <si>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</si>
  <si>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</si>
  <si>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</si>
  <si>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</si>
  <si>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</si>
  <si>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</si>
  <si>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</si>
  <si>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</si>
  <si>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</si>
  <si>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</si>
  <si>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</si>
  <si>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</si>
  <si>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</si>
  <si>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</si>
  <si>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</si>
  <si>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</si>
  <si>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</si>
  <si>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</si>
  <si>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</si>
  <si>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</si>
  <si>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</si>
  <si>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</si>
  <si>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</si>
  <si>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</si>
  <si>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</si>
  <si>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</si>
  <si>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</si>
  <si>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</si>
  <si>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</si>
  <si>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</si>
  <si>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</si>
  <si>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</si>
  <si>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</si>
  <si>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</si>
  <si>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</si>
  <si>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</si>
  <si>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</si>
  <si>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</si>
  <si>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</si>
  <si>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</si>
  <si>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</si>
  <si>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</si>
  <si>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</si>
  <si>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</si>
  <si>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</si>
  <si>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</si>
  <si>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</si>
  <si>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</si>
  <si>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</si>
  <si>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</si>
  <si>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</si>
  <si>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</si>
  <si>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</si>
  <si>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</si>
  <si>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</si>
  <si>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</si>
  <si>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</si>
  <si>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</si>
  <si>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</si>
  <si>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</si>
  <si>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</si>
  <si>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</si>
  <si>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</si>
  <si>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</si>
  <si>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</si>
  <si>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</si>
  <si>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</si>
  <si>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</si>
  <si>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</si>
  <si>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</si>
  <si>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</si>
  <si>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</si>
  <si>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</si>
  <si>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</si>
  <si>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</si>
  <si>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</si>
  <si>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</si>
  <si>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</si>
  <si>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</si>
  <si>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</si>
  <si>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</si>
  <si>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</si>
  <si>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</si>
  <si>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</si>
  <si>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</si>
  <si>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</si>
  <si>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</si>
  <si>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</si>
  <si>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</si>
  <si>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</si>
  <si>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</si>
  <si>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</si>
  <si>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</si>
  <si>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</si>
  <si>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</si>
  <si>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</si>
  <si>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</si>
  <si>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</si>
  <si>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</si>
  <si>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</si>
  <si>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</si>
  <si>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</si>
  <si>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</si>
  <si>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</si>
  <si>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</si>
  <si>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</si>
  <si>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</si>
  <si>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</si>
  <si>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</si>
  <si>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</si>
  <si>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</si>
  <si>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</si>
  <si>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</si>
  <si>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</si>
  <si>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</si>
  <si>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</si>
  <si>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</si>
  <si>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</si>
  <si>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</si>
  <si>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</si>
  <si>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</si>
  <si>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</si>
  <si>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</si>
  <si>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</si>
  <si>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</si>
  <si>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</si>
  <si>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</si>
  <si>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</si>
  <si>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</si>
  <si>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</si>
  <si>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</si>
  <si>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</si>
  <si>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</si>
  <si>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</si>
  <si>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</si>
  <si>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</si>
  <si>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</si>
  <si>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</si>
  <si>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</si>
  <si>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</si>
  <si>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</si>
  <si>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</si>
  <si>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</si>
  <si>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</si>
  <si>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</si>
  <si>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</si>
  <si>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</si>
  <si>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</si>
  <si>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</si>
  <si>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</si>
  <si>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</si>
  <si>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</si>
  <si>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</si>
  <si>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</si>
  <si>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</si>
  <si>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</si>
  <si>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</si>
  <si>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</si>
  <si>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</si>
  <si>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</si>
  <si>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</si>
  <si>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</si>
  <si>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</si>
  <si>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</si>
  <si>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</si>
  <si>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</si>
  <si>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</si>
  <si>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</si>
  <si>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</si>
  <si>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</si>
  <si>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</si>
  <si>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</si>
  <si>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</si>
  <si>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</si>
  <si>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</si>
  <si>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</si>
  <si>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</si>
  <si>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</si>
  <si>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</si>
  <si>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</si>
  <si>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</si>
  <si>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</si>
  <si>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</si>
  <si>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</si>
  <si>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</si>
  <si>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</si>
  <si>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</si>
  <si>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</si>
  <si>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</si>
  <si>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</si>
  <si>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</si>
  <si>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</si>
  <si>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</si>
  <si>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</si>
  <si>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</si>
  <si>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</si>
  <si>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</si>
  <si>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</si>
  <si>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</si>
  <si>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</si>
  <si>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</si>
  <si>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</si>
  <si>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</si>
  <si>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</si>
  <si>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</si>
  <si>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</si>
  <si>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</si>
  <si>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</si>
  <si>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</si>
  <si>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</si>
  <si>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</si>
  <si>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</si>
  <si>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</si>
  <si>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</si>
  <si>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</si>
  <si>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</si>
  <si>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</si>
  <si>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</si>
  <si>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</si>
  <si>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</si>
  <si>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</si>
  <si>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</si>
  <si>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</si>
  <si>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</si>
  <si>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</si>
  <si>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</si>
  <si>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</si>
  <si>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</si>
  <si>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</si>
  <si>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</si>
  <si>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</si>
  <si>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</si>
  <si>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</si>
  <si>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</si>
  <si>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</si>
  <si>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</si>
  <si>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</si>
  <si>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</si>
  <si>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</si>
  <si>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</si>
  <si>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</si>
  <si>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</si>
  <si>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</si>
  <si>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</si>
  <si>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</si>
  <si>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</si>
  <si>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</si>
  <si>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</si>
  <si>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</si>
  <si>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</si>
  <si>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</si>
  <si>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</si>
  <si>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</si>
  <si>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</si>
  <si>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</si>
  <si>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</si>
  <si>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</si>
  <si>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</si>
  <si>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</si>
  <si>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</si>
  <si>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</si>
  <si>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</si>
  <si>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</si>
  <si>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</si>
  <si>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</si>
  <si>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</si>
  <si>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</si>
  <si>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</si>
  <si>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</si>
  <si>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</si>
  <si>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</si>
  <si>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</si>
  <si>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</si>
  <si>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</si>
  <si>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</si>
  <si>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</si>
  <si>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</si>
  <si>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</si>
  <si>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</si>
  <si>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</si>
  <si>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</si>
  <si>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</si>
  <si>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</si>
  <si>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</si>
  <si>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</si>
  <si>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</si>
  <si>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</si>
  <si>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</si>
  <si>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</si>
  <si>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</si>
  <si>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</si>
  <si>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</si>
  <si>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</si>
  <si>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</si>
  <si>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</si>
  <si>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</si>
  <si>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</si>
  <si>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</si>
  <si>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</si>
  <si>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</si>
  <si>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</si>
  <si>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</si>
  <si>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</si>
  <si>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</si>
  <si>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</si>
  <si>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</si>
  <si>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</si>
  <si>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</si>
  <si>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</si>
  <si>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</si>
  <si>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</si>
  <si>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</si>
  <si>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</si>
  <si>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</si>
  <si>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</si>
  <si>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</si>
  <si>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</si>
  <si>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</si>
  <si>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</si>
  <si>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</si>
  <si>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</si>
  <si>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</si>
  <si>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</si>
  <si>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</si>
  <si>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</si>
  <si>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</si>
  <si>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</si>
  <si>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</si>
  <si>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</si>
  <si>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</si>
  <si>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</si>
  <si>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</si>
  <si>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</si>
  <si>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</si>
  <si>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</si>
  <si>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</si>
  <si>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</si>
  <si>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</si>
  <si>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</si>
  <si>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</si>
  <si>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</si>
  <si>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</si>
  <si>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</si>
  <si>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</si>
  <si>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</si>
  <si>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</si>
  <si>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</si>
  <si>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</si>
  <si>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</si>
  <si>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</si>
  <si>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</si>
  <si>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</si>
  <si>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</si>
  <si>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</si>
  <si>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</si>
  <si>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</si>
  <si>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</si>
  <si>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</si>
  <si>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</si>
  <si>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</si>
  <si>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</si>
  <si>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</si>
  <si>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</si>
  <si>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</si>
  <si>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</si>
  <si>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</si>
  <si>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</si>
  <si>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</si>
  <si>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</si>
  <si>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</si>
  <si>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</si>
  <si>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</si>
  <si>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</si>
  <si>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</si>
  <si>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</si>
  <si>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</si>
  <si>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</si>
  <si>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</si>
  <si>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</si>
  <si>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</si>
  <si>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</si>
  <si>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</si>
  <si>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</si>
  <si>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</si>
  <si>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</si>
  <si>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</si>
  <si>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</si>
  <si>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</si>
  <si>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</si>
  <si>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</si>
  <si>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</si>
  <si>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</si>
  <si>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</si>
  <si>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</si>
  <si>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</si>
  <si>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</si>
  <si>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</si>
  <si>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</si>
  <si>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</si>
  <si>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</si>
  <si>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</si>
  <si>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</si>
  <si>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</si>
  <si>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</si>
  <si>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</si>
  <si>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</si>
  <si>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</si>
  <si>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</si>
  <si>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</si>
  <si>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</si>
  <si>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</si>
  <si>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</si>
  <si>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</si>
  <si>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</si>
  <si>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</si>
  <si>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</si>
  <si>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</si>
  <si>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</si>
  <si>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</si>
  <si>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</si>
  <si>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</si>
  <si>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</si>
  <si>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</si>
  <si>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</si>
  <si>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</si>
  <si>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</si>
  <si>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</si>
  <si>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</si>
  <si>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</si>
  <si>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</si>
  <si>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</si>
  <si>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</si>
  <si>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</si>
  <si>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</si>
  <si>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</si>
  <si>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</si>
  <si>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</si>
  <si>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</si>
  <si>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</si>
  <si>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</si>
  <si>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</si>
  <si>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</si>
  <si>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</si>
  <si>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</si>
  <si>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</si>
  <si>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</si>
  <si>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</si>
  <si>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</si>
  <si>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</si>
  <si>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</si>
  <si>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</si>
  <si>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</si>
  <si>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</si>
  <si>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</si>
  <si>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</si>
  <si>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</si>
  <si>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</si>
  <si>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</si>
  <si>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</si>
  <si>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</si>
  <si>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</si>
  <si>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</si>
  <si>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</si>
  <si>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</si>
  <si>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</si>
  <si>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</si>
  <si>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</si>
  <si>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</si>
  <si>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</si>
  <si>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</si>
  <si>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</si>
  <si>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</si>
  <si>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</si>
  <si>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</si>
  <si>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</si>
  <si>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</si>
  <si>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</si>
  <si>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</si>
  <si>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</si>
  <si>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</si>
  <si>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</si>
  <si>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</si>
  <si>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</si>
  <si>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</si>
  <si>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</si>
  <si>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</si>
  <si>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</si>
  <si>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</si>
  <si>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</si>
  <si>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</si>
  <si>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</si>
  <si>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</si>
  <si>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</si>
  <si>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</si>
  <si>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</si>
  <si>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</si>
  <si>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</si>
  <si>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</si>
  <si>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</si>
  <si>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</si>
  <si>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</si>
  <si>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</si>
  <si>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</si>
  <si>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</si>
  <si>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</si>
  <si>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</si>
  <si>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</si>
  <si>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</si>
  <si>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</si>
  <si>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</si>
  <si>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</si>
  <si>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</si>
  <si>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</si>
  <si>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</si>
  <si>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</si>
  <si>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</si>
  <si>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</si>
  <si>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</si>
  <si>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</si>
  <si>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</si>
  <si>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</si>
  <si>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</si>
  <si>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</si>
  <si>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</si>
  <si>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</si>
  <si>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</si>
  <si>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</si>
  <si>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</si>
  <si>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</si>
  <si>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</si>
  <si>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</si>
  <si>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</si>
  <si>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</si>
  <si>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</si>
  <si>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</si>
  <si>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</si>
  <si>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</si>
  <si>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</si>
  <si>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</si>
  <si>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</si>
  <si>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</si>
  <si>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</si>
  <si>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</si>
  <si>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</si>
  <si>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</si>
  <si>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</si>
  <si>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</si>
  <si>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</si>
  <si>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</si>
  <si>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</si>
  <si>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</si>
  <si>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</si>
  <si>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</si>
  <si>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</si>
  <si>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</si>
  <si>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</si>
  <si>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</si>
  <si>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</si>
  <si>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</si>
  <si>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</si>
  <si>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</si>
  <si>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</si>
  <si>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</si>
  <si>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</si>
  <si>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</si>
  <si>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</si>
  <si>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</si>
  <si>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</si>
  <si>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</si>
  <si>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</si>
  <si>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</si>
  <si>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</si>
  <si>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</si>
  <si>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</si>
  <si>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</si>
  <si>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</si>
  <si>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</si>
  <si>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</si>
  <si>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</si>
  <si>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</si>
  <si>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</si>
  <si>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</si>
  <si>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</si>
  <si>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</si>
  <si>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</si>
  <si>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</si>
  <si>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</si>
  <si>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</si>
  <si>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</si>
  <si>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</si>
  <si>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</si>
  <si>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</si>
  <si>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</si>
  <si>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</si>
  <si>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</si>
  <si>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</si>
  <si>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</si>
  <si>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</si>
  <si>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</si>
  <si>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</si>
  <si>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</si>
  <si>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</si>
  <si>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</si>
  <si>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</si>
  <si>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</si>
  <si>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</si>
  <si>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</si>
  <si>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</si>
  <si>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</si>
  <si>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</si>
  <si>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</si>
  <si>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</si>
  <si>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</si>
  <si>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</si>
  <si>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</si>
  <si>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</si>
  <si>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</si>
  <si>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</si>
  <si>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</si>
  <si>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</si>
  <si>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</si>
  <si>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</si>
  <si>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</si>
  <si>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</si>
  <si>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</si>
  <si>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</si>
  <si>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</si>
  <si>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</si>
  <si>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</si>
  <si>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</si>
  <si>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</si>
  <si>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</si>
  <si>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</si>
  <si>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</si>
  <si>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</si>
  <si>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</si>
  <si>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</si>
  <si>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</si>
  <si>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</si>
  <si>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</si>
  <si>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</si>
  <si>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</si>
  <si>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</si>
  <si>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</si>
  <si>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</si>
  <si>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</si>
  <si>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</si>
  <si>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</si>
  <si>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</si>
  <si>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</si>
  <si>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</si>
  <si>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</si>
  <si>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</si>
  <si>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</si>
  <si>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</si>
  <si>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</si>
  <si>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</si>
  <si>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</si>
  <si>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</si>
  <si>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</si>
  <si>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</si>
  <si>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</si>
  <si>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</si>
  <si>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</si>
  <si>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</si>
  <si>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</si>
  <si>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</si>
  <si>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</si>
  <si>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</si>
  <si>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</si>
  <si>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</si>
  <si>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</si>
  <si>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</si>
  <si>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</si>
  <si>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</si>
  <si>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</si>
  <si>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</si>
  <si>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</si>
  <si>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</si>
  <si>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</si>
  <si>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</si>
  <si>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</si>
  <si>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</si>
  <si>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</si>
  <si>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</si>
  <si>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</si>
  <si>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</si>
  <si>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</si>
  <si>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</si>
  <si>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</si>
  <si>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</si>
  <si>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</si>
  <si>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</si>
  <si>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</si>
  <si>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</si>
  <si>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</si>
  <si>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</si>
  <si>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</si>
  <si>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</si>
  <si>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</si>
  <si>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</si>
  <si>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</si>
  <si>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</si>
  <si>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</si>
  <si>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</si>
  <si>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</si>
  <si>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</si>
  <si>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</si>
  <si>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</si>
  <si>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</si>
  <si>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</si>
  <si>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</si>
  <si>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</si>
  <si>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</si>
  <si>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</si>
  <si>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</si>
  <si>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</si>
  <si>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</si>
  <si>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</si>
  <si>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</si>
  <si>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</si>
  <si>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</si>
  <si>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</si>
  <si>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</si>
  <si>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</si>
  <si>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</si>
  <si>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</si>
  <si>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</si>
  <si>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</si>
  <si>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</si>
  <si>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</si>
  <si>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</si>
  <si>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</si>
  <si>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</si>
  <si>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</si>
  <si>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</si>
  <si>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</si>
  <si>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</si>
  <si>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</si>
  <si>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</si>
  <si>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</si>
  <si>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</si>
  <si>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</si>
  <si>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</si>
  <si>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</si>
  <si>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</si>
  <si>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</si>
  <si>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</si>
  <si>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</si>
  <si>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</si>
  <si>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</si>
  <si>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</si>
  <si>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</si>
  <si>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</si>
  <si>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</si>
  <si>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</si>
  <si>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</si>
  <si>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</si>
  <si>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</si>
  <si>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</si>
  <si>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</si>
  <si>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</si>
  <si>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</si>
  <si>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</si>
  <si>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</si>
  <si>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</si>
  <si>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</si>
  <si>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</si>
  <si>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</si>
  <si>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</si>
  <si>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</si>
  <si>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</si>
  <si>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</si>
  <si>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</si>
  <si>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</si>
  <si>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</si>
  <si>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</si>
  <si>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</si>
  <si>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</si>
  <si>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</si>
  <si>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</si>
  <si>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</si>
  <si>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</si>
  <si>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</si>
  <si>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</si>
  <si>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</si>
  <si>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</si>
  <si>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</si>
  <si>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</si>
  <si>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</si>
  <si>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</si>
  <si>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</si>
  <si>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</si>
  <si>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</si>
  <si>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</si>
  <si>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</si>
  <si>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</si>
  <si>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</si>
  <si>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</si>
  <si>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</si>
  <si>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</si>
  <si>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</si>
  <si>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</si>
  <si>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</si>
  <si>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</si>
  <si>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</si>
  <si>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</si>
  <si>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</si>
  <si>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</si>
  <si>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</si>
  <si>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</si>
  <si>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</si>
  <si>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</si>
  <si>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</si>
  <si>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</si>
  <si>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</si>
  <si>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</si>
  <si>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</si>
  <si>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</si>
  <si>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</si>
  <si>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</si>
  <si>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</si>
  <si>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</si>
  <si>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</si>
  <si>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</si>
  <si>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</si>
  <si>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</si>
  <si>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</si>
  <si>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</si>
  <si>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</si>
  <si>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</si>
  <si>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</si>
  <si>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</si>
  <si>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</si>
  <si>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</si>
  <si>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</si>
  <si>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</si>
  <si>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</si>
  <si>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</si>
  <si>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</si>
  <si>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</si>
  <si>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</si>
  <si>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</si>
  <si>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</si>
  <si>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</si>
  <si>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</si>
  <si>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</si>
  <si>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</si>
  <si>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</si>
  <si>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</si>
  <si>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</si>
  <si>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</si>
  <si>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</si>
  <si>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</si>
  <si>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</si>
  <si>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</si>
  <si>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</si>
  <si>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</si>
  <si>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</si>
  <si>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</si>
  <si>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</si>
  <si>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</si>
  <si>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</si>
  <si>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</si>
  <si>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</si>
  <si>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</si>
  <si>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</si>
  <si>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</si>
  <si>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</si>
  <si>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</si>
  <si>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</si>
  <si>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</si>
  <si>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</si>
  <si>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</si>
  <si>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</si>
  <si>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</si>
  <si>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</si>
  <si>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</si>
  <si>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</si>
  <si>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</si>
  <si>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</si>
  <si>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</si>
  <si>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</si>
  <si>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</si>
  <si>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</si>
  <si>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</si>
  <si>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</si>
  <si>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</si>
  <si>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</si>
  <si>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</si>
  <si>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</si>
  <si>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</si>
  <si>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</si>
  <si>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</si>
  <si>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</si>
  <si>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</si>
  <si>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</si>
  <si>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</si>
  <si>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</si>
  <si>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</si>
  <si>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</si>
  <si>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</si>
  <si>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</si>
  <si>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</si>
  <si>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</si>
  <si>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</si>
  <si>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</si>
  <si>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</si>
  <si>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</si>
  <si>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</si>
  <si>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</si>
  <si>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</si>
  <si>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</si>
  <si>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</si>
  <si>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</si>
  <si>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</si>
  <si>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</si>
  <si>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</si>
  <si>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</si>
  <si>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</si>
  <si>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</si>
  <si>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</si>
  <si>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</si>
  <si>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</si>
  <si>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</si>
  <si>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</si>
  <si>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</si>
  <si>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</si>
  <si>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</si>
  <si>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</si>
  <si>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</si>
  <si>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</si>
  <si>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</si>
  <si>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</si>
  <si>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</si>
  <si>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</si>
  <si>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</si>
  <si>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</si>
  <si>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</si>
  <si>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</si>
  <si>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</si>
  <si>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</si>
  <si>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</si>
  <si>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</si>
  <si>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</si>
  <si>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</si>
  <si>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</si>
  <si>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</si>
  <si>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</si>
  <si>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</si>
  <si>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</si>
  <si>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</si>
  <si>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</si>
  <si>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</si>
  <si>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</si>
  <si>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</si>
  <si>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</si>
  <si>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</si>
  <si>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</si>
  <si>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</si>
  <si>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</si>
  <si>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</si>
  <si>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</si>
  <si>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</si>
  <si>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</si>
  <si>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</si>
  <si>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</si>
  <si>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</si>
  <si>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</si>
  <si>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</si>
  <si>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</si>
  <si>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</si>
  <si>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</si>
  <si>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</si>
  <si>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</si>
  <si>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</si>
  <si>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</si>
  <si>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</si>
  <si>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</si>
  <si>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</si>
  <si>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</si>
  <si>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</si>
  <si>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</si>
  <si>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</si>
  <si>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</si>
  <si>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</si>
  <si>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</si>
  <si>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</si>
  <si>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</si>
  <si>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</si>
  <si>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</si>
  <si>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</si>
  <si>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</si>
  <si>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</si>
  <si>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</si>
  <si>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</si>
  <si>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</si>
  <si>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</si>
  <si>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</si>
  <si>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</si>
  <si>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</si>
  <si>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</si>
  <si>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</si>
  <si>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</si>
  <si>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</si>
  <si>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</si>
  <si>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</si>
  <si>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</si>
  <si>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</si>
  <si>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</si>
  <si>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</si>
  <si>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</si>
  <si>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</si>
  <si>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</si>
  <si>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</si>
  <si>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</si>
  <si>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</si>
  <si>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</si>
  <si>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</si>
  <si>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</si>
  <si>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</si>
  <si>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</si>
  <si>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</si>
  <si>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</si>
  <si>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</si>
  <si>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</si>
  <si>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</si>
  <si>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</si>
  <si>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</si>
  <si>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</si>
  <si>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</si>
  <si>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</si>
  <si>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</si>
  <si>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</si>
  <si>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</si>
  <si>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</si>
  <si>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</si>
  <si>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</si>
  <si>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</si>
  <si>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</si>
  <si>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</si>
  <si>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</si>
  <si>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</si>
  <si>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</si>
  <si>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</si>
  <si>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</si>
  <si>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</si>
  <si>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</si>
  <si>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</si>
  <si>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</si>
  <si>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</si>
  <si>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</si>
  <si>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</si>
  <si>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</si>
  <si>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</si>
  <si>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</si>
  <si>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</si>
  <si>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</si>
  <si>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</si>
  <si>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</si>
  <si>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</si>
  <si>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</si>
  <si>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</si>
  <si>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</si>
  <si>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</si>
  <si>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</si>
  <si>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</si>
  <si>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</si>
  <si>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</si>
  <si>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</si>
  <si>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</si>
  <si>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</si>
  <si>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</si>
  <si>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</si>
  <si>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</si>
  <si>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</si>
  <si>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</si>
  <si>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</si>
  <si>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</si>
  <si>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</si>
  <si>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</si>
  <si>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</si>
  <si>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</si>
  <si>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</si>
  <si>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</si>
  <si>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</si>
  <si>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</si>
  <si>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</si>
  <si>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</si>
  <si>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</si>
  <si>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</si>
  <si>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</si>
  <si>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</si>
  <si>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</si>
  <si>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</si>
  <si>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</si>
  <si>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</si>
  <si>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</si>
  <si>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</si>
  <si>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</si>
  <si>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</si>
  <si>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</si>
  <si>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</si>
  <si>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</si>
  <si>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</si>
  <si>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</si>
  <si>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</si>
  <si>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</si>
  <si>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</si>
  <si>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</si>
  <si>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</si>
  <si>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</si>
  <si>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</si>
  <si>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</si>
  <si>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</si>
  <si>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</si>
  <si>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</si>
  <si>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</si>
  <si>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</si>
  <si>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</si>
  <si>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</si>
  <si>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</si>
  <si>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</si>
  <si>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</si>
  <si>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</si>
  <si>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</si>
  <si>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</si>
  <si>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</si>
  <si>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</si>
  <si>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</si>
  <si>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</si>
  <si>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</si>
  <si>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</si>
  <si>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</si>
  <si>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</si>
  <si>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</si>
  <si>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</si>
  <si>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</si>
  <si>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</si>
  <si>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</si>
  <si>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</si>
  <si>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</si>
  <si>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</si>
  <si>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</si>
  <si>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</si>
  <si>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</si>
  <si>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</si>
  <si>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</si>
  <si>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</si>
  <si>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</si>
  <si>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</si>
  <si>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</si>
  <si>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</si>
  <si>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</si>
  <si>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</si>
  <si>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</si>
  <si>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</si>
  <si>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</si>
  <si>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</si>
  <si>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</si>
  <si>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</si>
  <si>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</si>
  <si>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</si>
  <si>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</si>
  <si>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</si>
  <si>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</si>
  <si>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</si>
  <si>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</si>
  <si>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</si>
  <si>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</si>
  <si>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</si>
  <si>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</si>
  <si>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</si>
  <si>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</si>
  <si>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</si>
  <si>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</si>
  <si>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</si>
  <si>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</si>
  <si>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</si>
  <si>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</si>
  <si>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</si>
  <si>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</si>
  <si>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</si>
  <si>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</si>
  <si>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</si>
  <si>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</si>
  <si>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</si>
  <si>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</si>
  <si>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</si>
  <si>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</si>
  <si>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</si>
  <si>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</si>
  <si>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</si>
  <si>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</si>
  <si>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</si>
  <si>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</si>
  <si>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</si>
  <si>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</si>
  <si>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</si>
  <si>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</si>
  <si>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</si>
  <si>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</si>
  <si>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</si>
  <si>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</si>
  <si>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</si>
  <si>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</si>
  <si>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</si>
  <si>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</si>
  <si>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</si>
  <si>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</si>
  <si>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</si>
  <si>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</si>
  <si>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</si>
  <si>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</si>
  <si>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</si>
  <si>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</si>
  <si>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</si>
  <si>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</si>
  <si>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</si>
  <si>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</si>
  <si>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</si>
  <si>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</si>
  <si>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</si>
  <si>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</si>
  <si>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</si>
  <si>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</si>
  <si>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</si>
  <si>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</si>
  <si>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</si>
  <si>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</si>
  <si>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</si>
  <si>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</si>
  <si>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</si>
  <si>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</si>
  <si>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</si>
  <si>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</si>
  <si>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</si>
  <si>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</si>
  <si>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</si>
  <si>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</si>
  <si>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</si>
  <si>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</si>
  <si>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</si>
  <si>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</si>
  <si>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</si>
  <si>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</si>
  <si>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</si>
  <si>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</si>
  <si>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</si>
  <si>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</si>
  <si>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</si>
  <si>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</si>
  <si>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</si>
  <si>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</si>
  <si>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</si>
  <si>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</si>
  <si>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</si>
  <si>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</si>
  <si>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</si>
  <si>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</si>
  <si>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</si>
  <si>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</si>
  <si>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</si>
  <si>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</si>
  <si>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</si>
  <si>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</si>
  <si>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</si>
  <si>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</si>
  <si>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</si>
  <si>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</si>
  <si>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</si>
  <si>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</si>
  <si>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</si>
  <si>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</si>
  <si>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</si>
  <si>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</si>
  <si>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</si>
  <si>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</si>
  <si>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</si>
  <si>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</si>
  <si>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</si>
  <si>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</si>
  <si>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</si>
  <si>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</si>
  <si>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</si>
  <si>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</si>
  <si>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</si>
  <si>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</si>
  <si>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</si>
  <si>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</si>
  <si>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</si>
  <si>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</si>
  <si>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</si>
  <si>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</si>
  <si>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</si>
  <si>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</si>
  <si>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</si>
  <si>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</si>
  <si>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</si>
  <si>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</si>
  <si>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</si>
  <si>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</si>
  <si>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</si>
  <si>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</si>
  <si>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</si>
  <si>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</si>
  <si>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</si>
  <si>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</si>
  <si>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</si>
  <si>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</si>
  <si>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</si>
  <si>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</si>
  <si>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</si>
  <si>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</si>
  <si>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</si>
  <si>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</si>
  <si>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</si>
  <si>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</si>
  <si>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</si>
  <si>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</si>
  <si>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</si>
  <si>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</si>
  <si>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</si>
  <si>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</si>
  <si>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</si>
  <si>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</si>
  <si>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</si>
  <si>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</si>
  <si>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</si>
  <si>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</si>
  <si>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</si>
  <si>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</si>
  <si>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</si>
  <si>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</si>
  <si>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</si>
  <si>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</si>
  <si>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</si>
  <si>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</si>
  <si>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</si>
  <si>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</si>
  <si>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</si>
  <si>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</si>
  <si>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</si>
  <si>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</si>
  <si>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</si>
  <si>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</si>
  <si>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</si>
  <si>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</si>
  <si>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</si>
  <si>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</si>
  <si>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</si>
  <si>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</si>
  <si>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</si>
  <si>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</si>
  <si>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</si>
  <si>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</si>
  <si>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</si>
  <si>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</si>
  <si>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</si>
  <si>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</si>
  <si>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</si>
  <si>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</si>
  <si>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</si>
  <si>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</si>
  <si>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</si>
  <si>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</si>
  <si>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</si>
  <si>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</si>
  <si>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</si>
  <si>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</si>
  <si>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</si>
  <si>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</si>
  <si>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</si>
  <si>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</si>
  <si>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</si>
  <si>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</si>
  <si>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</si>
  <si>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</si>
  <si>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</si>
  <si>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</si>
  <si>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</si>
  <si>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</si>
  <si>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</si>
  <si>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</si>
  <si>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</si>
  <si>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</si>
  <si>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</si>
  <si>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</si>
  <si>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</si>
  <si>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</si>
  <si>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</si>
  <si>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</si>
  <si>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</si>
  <si>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</si>
  <si>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</si>
  <si>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</si>
  <si>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</si>
  <si>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</si>
  <si>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</si>
  <si>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</si>
  <si>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</si>
  <si>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</si>
  <si>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</si>
  <si>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</si>
  <si>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</si>
  <si>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</si>
  <si>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</si>
  <si>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</si>
  <si>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</si>
  <si>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</si>
  <si>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</si>
  <si>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</si>
  <si>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</si>
  <si>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</si>
  <si>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</si>
  <si>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</si>
  <si>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</si>
  <si>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</si>
  <si>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</si>
  <si>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</si>
  <si>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</si>
  <si>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</si>
  <si>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</si>
  <si>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</si>
  <si>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</si>
  <si>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</si>
  <si>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</si>
  <si>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</si>
  <si>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</si>
  <si>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</si>
  <si>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</si>
  <si>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</si>
  <si>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</si>
  <si>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</si>
  <si>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</si>
  <si>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</si>
  <si>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</si>
  <si>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</si>
  <si>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</si>
  <si>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</si>
  <si>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</si>
  <si>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</si>
  <si>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</si>
  <si>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</si>
  <si>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</si>
  <si>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</si>
  <si>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</si>
  <si>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</si>
  <si>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</si>
  <si>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</si>
  <si>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</si>
  <si>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</si>
  <si>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</si>
  <si>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</si>
  <si>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</si>
  <si>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</si>
  <si>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</si>
  <si>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</si>
  <si>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</si>
  <si>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</si>
  <si>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</si>
  <si>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</si>
  <si>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</si>
  <si>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</si>
  <si>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</si>
  <si>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</si>
  <si>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</si>
  <si>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</si>
  <si>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</si>
  <si>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</si>
  <si>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</si>
  <si>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</si>
  <si>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</si>
  <si>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</si>
  <si>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</si>
  <si>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</si>
  <si>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</si>
  <si>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</si>
  <si>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</si>
  <si>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</si>
  <si>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</si>
  <si>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</si>
  <si>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</si>
  <si>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</si>
  <si>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</si>
  <si>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</si>
  <si>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</si>
  <si>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</si>
  <si>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</si>
  <si>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</si>
  <si>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</si>
  <si>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</si>
  <si>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</si>
  <si>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</si>
  <si>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</si>
  <si>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</si>
  <si>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</si>
  <si>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</si>
  <si>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</si>
  <si>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</si>
  <si>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</si>
  <si>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</si>
  <si>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</si>
  <si>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</si>
  <si>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</si>
  <si>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</si>
  <si>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</si>
  <si>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</si>
  <si>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</si>
  <si>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</si>
  <si>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</si>
  <si>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</si>
  <si>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</si>
  <si>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</si>
  <si>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</si>
  <si>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</si>
  <si>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</si>
  <si>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</si>
  <si>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</si>
  <si>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</si>
  <si>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</si>
  <si>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</si>
  <si>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</si>
  <si>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</si>
  <si>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</si>
  <si>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</si>
  <si>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</si>
  <si>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</si>
  <si>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</si>
  <si>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</si>
  <si>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</si>
  <si>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</si>
  <si>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</si>
  <si>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</si>
  <si>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</si>
  <si>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</si>
  <si>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</si>
  <si>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</si>
  <si>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</si>
  <si>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</si>
  <si>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</si>
  <si>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</si>
  <si>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</si>
  <si>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</si>
  <si>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</si>
  <si>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</si>
  <si>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</si>
  <si>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</si>
  <si>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</si>
  <si>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</si>
  <si>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</si>
  <si>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</si>
  <si>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</si>
  <si>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</si>
  <si>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</si>
  <si>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</si>
  <si>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</si>
  <si>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</si>
  <si>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</si>
  <si>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</si>
  <si>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</si>
  <si>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</si>
  <si>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</si>
  <si>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</si>
  <si>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</si>
  <si>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</si>
  <si>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</si>
  <si>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</si>
  <si>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</si>
  <si>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</si>
  <si>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</si>
  <si>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</si>
  <si>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</si>
  <si>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</si>
  <si>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</si>
  <si>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</si>
  <si>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</si>
  <si>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</si>
  <si>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</si>
  <si>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</si>
  <si>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</si>
  <si>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</si>
  <si>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</si>
  <si>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</si>
  <si>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</si>
  <si>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</si>
  <si>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</si>
  <si>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</si>
  <si>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</si>
  <si>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</si>
  <si>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</si>
  <si>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</si>
  <si>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</si>
  <si>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</si>
  <si>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</si>
  <si>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</si>
  <si>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</si>
  <si>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</si>
  <si>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</si>
  <si>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</si>
  <si>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</si>
  <si>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</si>
  <si>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</si>
  <si>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</si>
  <si>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</si>
  <si>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</si>
  <si>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</si>
  <si>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</si>
  <si>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</si>
  <si>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</si>
  <si>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</si>
  <si>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</si>
  <si>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</si>
  <si>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</si>
  <si>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</si>
  <si>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</si>
  <si>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</si>
  <si>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</si>
  <si>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</si>
  <si>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</si>
  <si>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</si>
  <si>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</si>
  <si>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</si>
  <si>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</si>
  <si>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</si>
  <si>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</si>
  <si>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</si>
  <si>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</si>
  <si>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</si>
  <si>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</si>
  <si>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</si>
  <si>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</si>
  <si>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</si>
  <si>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</si>
  <si>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</si>
  <si>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</si>
  <si>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</si>
  <si>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</si>
  <si>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</si>
  <si>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</si>
  <si>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</si>
  <si>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</si>
  <si>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</si>
  <si>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</si>
  <si>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</si>
  <si>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</si>
  <si>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</si>
  <si>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</si>
  <si>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</si>
  <si>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</si>
  <si>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</si>
  <si>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</si>
  <si>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</si>
  <si>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</si>
  <si>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</si>
  <si>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</si>
  <si>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</si>
  <si>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</si>
  <si>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</si>
  <si>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</si>
  <si>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</si>
  <si>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</si>
  <si>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</si>
  <si>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</si>
  <si>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</si>
  <si>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</si>
  <si>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</si>
  <si>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</si>
  <si>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</si>
  <si>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</si>
  <si>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</si>
  <si>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</si>
  <si>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</si>
  <si>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</si>
  <si>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</si>
  <si>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</si>
  <si>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</si>
  <si>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</si>
  <si>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</si>
  <si>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</si>
  <si>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</si>
  <si>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</si>
  <si>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</si>
  <si>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</si>
  <si>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</si>
  <si>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</si>
  <si>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</si>
  <si>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</si>
  <si>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</si>
  <si>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</si>
  <si>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</si>
  <si>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</si>
  <si>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</si>
  <si>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</si>
  <si>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</si>
  <si>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</si>
  <si>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</si>
  <si>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</si>
  <si>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</si>
  <si>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</si>
  <si>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</si>
  <si>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</si>
  <si>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</si>
  <si>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</si>
  <si>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</si>
  <si>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</si>
  <si>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</si>
  <si>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</si>
  <si>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</si>
  <si>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</si>
  <si>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</si>
  <si>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</si>
  <si>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</si>
  <si>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</si>
  <si>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</si>
  <si>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</si>
  <si>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</si>
  <si>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</si>
  <si>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</si>
  <si>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</si>
  <si>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</si>
  <si>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</si>
  <si>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</si>
  <si>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</si>
  <si>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</si>
  <si>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</si>
  <si>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</si>
  <si>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</si>
  <si>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</si>
  <si>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</si>
  <si>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</si>
  <si>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</si>
  <si>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</si>
  <si>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</si>
  <si>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</si>
  <si>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</si>
  <si>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</si>
  <si>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</si>
  <si>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</si>
  <si>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</si>
  <si>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</si>
  <si>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</si>
  <si>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</si>
  <si>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</si>
  <si>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</si>
  <si>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</si>
  <si>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</si>
  <si>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</si>
  <si>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</si>
  <si>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</si>
  <si>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</si>
  <si>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</si>
  <si>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</si>
  <si>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</si>
  <si>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</si>
  <si>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</si>
  <si>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</si>
  <si>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</si>
  <si>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</si>
  <si>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</si>
  <si>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</si>
  <si>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</si>
  <si>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</si>
  <si>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</si>
  <si>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</si>
  <si>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</si>
  <si>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</si>
  <si>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</si>
  <si>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</si>
  <si>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</si>
  <si>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</si>
  <si>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</si>
  <si>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</si>
  <si>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</si>
  <si>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</si>
  <si>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</si>
  <si>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</si>
  <si>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</si>
  <si>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</si>
  <si>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</si>
  <si>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</si>
  <si>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</si>
  <si>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</si>
  <si>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</si>
  <si>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</si>
  <si>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</si>
  <si>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</si>
  <si>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</si>
  <si>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</si>
  <si>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</si>
  <si>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</si>
  <si>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</si>
  <si>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</si>
  <si>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</si>
  <si>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</si>
  <si>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</si>
  <si>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</si>
  <si>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</si>
  <si>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</si>
  <si>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</si>
  <si>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</si>
  <si>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</si>
  <si>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</si>
  <si>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</si>
  <si>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</si>
  <si>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</si>
  <si>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</si>
  <si>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</si>
  <si>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</si>
  <si>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</si>
  <si>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</si>
  <si>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</si>
  <si>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</si>
  <si>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</si>
  <si>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</si>
  <si>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</si>
  <si>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</si>
  <si>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</si>
  <si>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</si>
  <si>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</si>
  <si>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</si>
  <si>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</si>
  <si>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</si>
  <si>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</si>
  <si>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</si>
  <si>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</si>
  <si>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</si>
  <si>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</si>
  <si>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</si>
  <si>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</si>
  <si>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</si>
  <si>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</si>
  <si>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</si>
  <si>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</si>
  <si>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</si>
  <si>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</si>
  <si>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</si>
  <si>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</si>
  <si>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</si>
  <si>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</si>
  <si>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</si>
  <si>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</si>
  <si>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</si>
  <si>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</si>
  <si>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</si>
  <si>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</si>
  <si>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</si>
  <si>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</si>
  <si>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</si>
  <si>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</si>
  <si>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</si>
  <si>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</si>
  <si>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</si>
  <si>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</si>
  <si>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</si>
  <si>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</si>
  <si>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</si>
  <si>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</si>
  <si>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</si>
  <si>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</si>
  <si>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</si>
  <si>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</si>
  <si>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</si>
  <si>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</si>
  <si>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</si>
  <si>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</si>
  <si>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</si>
  <si>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</si>
  <si>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</si>
  <si>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</si>
  <si>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</si>
  <si>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</si>
  <si>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</si>
  <si>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</si>
  <si>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</si>
  <si>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</si>
  <si>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</si>
  <si>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</si>
  <si>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</si>
  <si>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</si>
  <si>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</si>
  <si>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</si>
  <si>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</si>
  <si>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</si>
  <si>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</si>
  <si>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</si>
  <si>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</si>
  <si>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</si>
  <si>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</si>
  <si>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</si>
  <si>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</si>
  <si>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</si>
  <si>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</si>
  <si>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</si>
  <si>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</si>
  <si>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</si>
  <si>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</si>
  <si>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</si>
  <si>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</si>
  <si>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</si>
  <si>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</si>
  <si>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</si>
  <si>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</si>
  <si>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</si>
  <si>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</si>
  <si>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</si>
  <si>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</si>
  <si>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</si>
  <si>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</si>
  <si>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</si>
  <si>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</si>
  <si>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</si>
  <si>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</si>
  <si>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</si>
  <si>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</si>
  <si>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</si>
  <si>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</si>
  <si>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</si>
  <si>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</si>
  <si>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</si>
  <si>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</si>
  <si>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</si>
  <si>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</si>
  <si>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</si>
  <si>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</si>
  <si>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</si>
  <si>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</si>
  <si>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</si>
  <si>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</si>
  <si>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</si>
  <si>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</si>
  <si>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</si>
  <si>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</si>
  <si>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</si>
  <si>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</si>
  <si>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</si>
  <si>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</si>
  <si>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</si>
  <si>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</si>
  <si>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</si>
  <si>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</si>
  <si>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</si>
  <si>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</si>
  <si>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</si>
  <si>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</si>
  <si>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</si>
  <si>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</si>
  <si>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</si>
  <si>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</si>
  <si>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</si>
  <si>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</si>
  <si>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</si>
  <si>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</si>
  <si>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</si>
  <si>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</si>
  <si>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</si>
  <si>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</si>
  <si>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</si>
  <si>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</si>
  <si>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</si>
  <si>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</si>
  <si>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</si>
  <si>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</si>
  <si>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</si>
  <si>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</si>
  <si>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</si>
  <si>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</si>
  <si>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</si>
  <si>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</si>
  <si>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</si>
  <si>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</si>
  <si>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</si>
  <si>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</si>
  <si>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</si>
  <si>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</si>
  <si>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</si>
  <si>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</si>
  <si>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</si>
  <si>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</si>
  <si>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</si>
  <si>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</si>
  <si>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</si>
  <si>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</si>
  <si>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</si>
  <si>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</si>
  <si>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</si>
  <si>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</si>
  <si>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</si>
  <si>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</si>
  <si>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</si>
  <si>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</si>
  <si>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</si>
  <si>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</si>
  <si>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</si>
  <si>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</si>
  <si>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</si>
  <si>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</si>
  <si>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</si>
  <si>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</si>
  <si>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</si>
  <si>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</si>
  <si>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</si>
  <si>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</si>
  <si>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</si>
  <si>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</si>
  <si>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</si>
  <si>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</si>
  <si>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</si>
  <si>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</si>
  <si>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</si>
  <si>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</si>
  <si>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</si>
  <si>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</si>
  <si>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</si>
  <si>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</si>
  <si>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</si>
  <si>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</si>
  <si>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</si>
  <si>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</si>
  <si>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</si>
  <si>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</si>
  <si>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</si>
  <si>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</si>
  <si>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</si>
  <si>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</si>
  <si>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</si>
  <si>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</si>
  <si>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</si>
  <si>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</si>
  <si>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</si>
  <si>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</si>
  <si>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</si>
  <si>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</si>
  <si>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</si>
  <si>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</si>
  <si>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</si>
  <si>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</si>
  <si>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</si>
  <si>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</si>
  <si>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</si>
  <si>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</si>
  <si>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</si>
  <si>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</si>
  <si>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</si>
  <si>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</si>
  <si>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</si>
  <si>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</si>
  <si>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</si>
  <si>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</si>
  <si>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</si>
  <si>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</si>
  <si>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</si>
  <si>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</si>
  <si>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</si>
  <si>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</si>
  <si>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</si>
  <si>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</si>
  <si>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</si>
  <si>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</si>
  <si>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</si>
  <si>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</si>
  <si>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</si>
  <si>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</si>
  <si>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</si>
  <si>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</si>
  <si>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</si>
  <si>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</si>
  <si>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</si>
  <si>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</si>
  <si>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</si>
  <si>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</si>
  <si>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</si>
  <si>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</si>
  <si>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</si>
  <si>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</si>
  <si>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</si>
  <si>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</si>
  <si>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</si>
  <si>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</si>
  <si>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</si>
  <si>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</si>
  <si>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</si>
  <si>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</si>
  <si>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</si>
  <si>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</si>
  <si>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</si>
  <si>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</si>
  <si>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</si>
  <si>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</si>
  <si>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</si>
  <si>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</si>
  <si>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</si>
  <si>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</si>
  <si>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</si>
  <si>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</si>
  <si>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</si>
  <si>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</si>
  <si>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</si>
  <si>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</si>
  <si>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</si>
  <si>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</si>
  <si>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</si>
  <si>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</si>
  <si>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</si>
  <si>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</si>
  <si>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</si>
  <si>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</si>
  <si>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</si>
  <si>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</si>
  <si>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</si>
  <si>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</si>
  <si>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</si>
  <si>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</si>
  <si>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</si>
  <si>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</si>
  <si>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</si>
  <si>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</si>
  <si>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</si>
  <si>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</si>
  <si>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</si>
  <si>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</si>
  <si>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</si>
  <si>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</si>
  <si>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</si>
  <si>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</si>
  <si>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</si>
  <si>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</si>
  <si>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</si>
  <si>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</si>
  <si>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</si>
  <si>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</si>
  <si>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</si>
  <si>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</si>
  <si>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</si>
  <si>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</si>
  <si>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</si>
  <si>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</si>
  <si>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</si>
  <si>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</si>
  <si>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</si>
  <si>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</si>
  <si>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</si>
  <si>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</si>
  <si>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</si>
  <si>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</si>
  <si>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</si>
  <si>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</si>
  <si>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</si>
  <si>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</si>
  <si>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</si>
  <si>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</si>
  <si>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</si>
  <si>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</si>
  <si>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</si>
  <si>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</si>
  <si>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</si>
  <si>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</si>
  <si>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</si>
  <si>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</si>
  <si>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</si>
  <si>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</si>
  <si>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</si>
  <si>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</si>
  <si>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</si>
  <si>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</si>
  <si>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</si>
  <si>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</si>
  <si>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</si>
  <si>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</si>
  <si>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</si>
  <si>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</si>
  <si>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</si>
  <si>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</si>
  <si>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</si>
  <si>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</si>
  <si>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</si>
  <si>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</si>
  <si>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</si>
  <si>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</si>
  <si>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</si>
  <si>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</si>
  <si>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</si>
  <si>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</si>
  <si>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</si>
  <si>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</si>
  <si>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</si>
  <si>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</si>
  <si>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</si>
  <si>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</si>
  <si>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</si>
  <si>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</si>
  <si>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</si>
  <si>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</si>
  <si>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</si>
  <si>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</si>
  <si>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</si>
  <si>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</si>
  <si>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</si>
  <si>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</si>
  <si>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</si>
  <si>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</si>
  <si>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</si>
  <si>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</si>
  <si>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</si>
  <si>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</si>
  <si>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</si>
  <si>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</si>
  <si>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</si>
  <si>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</si>
  <si>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</si>
  <si>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</si>
  <si>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</si>
  <si>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</si>
  <si>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</si>
  <si>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</si>
  <si>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</si>
  <si>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</si>
  <si>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</si>
  <si>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</si>
  <si>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</si>
  <si>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</si>
  <si>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</si>
  <si>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</si>
  <si>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</si>
  <si>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</si>
  <si>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</si>
  <si>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</si>
  <si>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</si>
  <si>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</si>
  <si>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</si>
  <si>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</si>
  <si>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</si>
  <si>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</si>
  <si>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</si>
  <si>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</si>
  <si>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</si>
  <si>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</si>
  <si>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</si>
  <si>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</si>
  <si>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</si>
  <si>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</si>
  <si>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</si>
  <si>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</si>
  <si>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</si>
  <si>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</si>
  <si>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</si>
  <si>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</si>
  <si>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</si>
  <si>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</si>
  <si>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</si>
  <si>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</si>
  <si>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</si>
  <si>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</si>
  <si>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</si>
  <si>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</si>
  <si>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</si>
  <si>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</si>
  <si>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</si>
  <si>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</si>
  <si>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</si>
  <si>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</si>
  <si>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</si>
  <si>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</si>
  <si>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</si>
  <si>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</si>
  <si>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</si>
  <si>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</si>
  <si>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</si>
  <si>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</si>
  <si>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</si>
  <si>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</si>
  <si>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</si>
  <si>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</si>
  <si>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</si>
  <si>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</si>
  <si>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</si>
  <si>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</si>
  <si>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</si>
  <si>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</si>
  <si>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</si>
  <si>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</si>
  <si>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</si>
  <si>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</si>
  <si>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</si>
  <si>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</si>
  <si>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</si>
  <si>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</si>
  <si>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</si>
  <si>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</si>
  <si>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</si>
  <si>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</si>
  <si>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</si>
  <si>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</si>
  <si>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</si>
  <si>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</si>
  <si>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</si>
  <si>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</si>
  <si>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</si>
  <si>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</si>
  <si>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</si>
  <si>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</si>
  <si>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</si>
  <si>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</si>
  <si>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</si>
  <si>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</si>
  <si>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</si>
  <si>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</si>
  <si>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</si>
  <si>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</si>
  <si>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</si>
  <si>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</si>
  <si>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</si>
  <si>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</si>
  <si>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</si>
  <si>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</si>
  <si>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</si>
  <si>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</si>
  <si>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</si>
  <si>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</si>
  <si>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</si>
  <si>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</si>
  <si>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</si>
  <si>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</si>
  <si>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</si>
  <si>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</si>
  <si>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</si>
  <si>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</si>
  <si>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</si>
  <si>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</si>
  <si>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</si>
  <si>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</si>
  <si>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</si>
  <si>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</si>
  <si>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</si>
  <si>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</si>
  <si>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</si>
  <si>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</si>
  <si>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</si>
  <si>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</si>
  <si>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</si>
  <si>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</si>
  <si>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</si>
  <si>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</si>
  <si>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</si>
  <si>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</si>
  <si>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</si>
  <si>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</si>
  <si>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</si>
  <si>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</si>
  <si>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</si>
  <si>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</si>
  <si>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</si>
  <si>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</si>
  <si>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</si>
  <si>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</si>
  <si>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</si>
  <si>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</si>
  <si>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</si>
  <si>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</si>
  <si>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</si>
  <si>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</si>
  <si>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</si>
  <si>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</si>
  <si>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</si>
  <si>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</si>
  <si>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</si>
  <si>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</si>
  <si>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</si>
  <si>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</si>
  <si>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</si>
  <si>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</si>
  <si>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</si>
  <si>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</si>
  <si>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</si>
  <si>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</si>
  <si>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</si>
  <si>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</si>
  <si>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</si>
  <si>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</si>
  <si>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</si>
  <si>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</si>
  <si>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</si>
  <si>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</si>
  <si>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</si>
  <si>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</si>
  <si>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</si>
  <si>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</si>
  <si>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</si>
  <si>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</si>
  <si>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</si>
  <si>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</si>
  <si>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</si>
  <si>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</si>
  <si>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</si>
  <si>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</si>
  <si>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</si>
  <si>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</si>
  <si>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</si>
  <si>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</si>
  <si>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</si>
  <si>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</si>
  <si>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</si>
  <si>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</si>
  <si>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</si>
  <si>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</si>
  <si>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</si>
  <si>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</si>
  <si>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</si>
  <si>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</si>
  <si>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</si>
  <si>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</si>
  <si>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</si>
  <si>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</si>
  <si>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</si>
  <si>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</si>
  <si>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</si>
  <si>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</si>
  <si>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</si>
  <si>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</si>
  <si>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</si>
  <si>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</si>
  <si>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</si>
  <si>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</si>
  <si>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</si>
  <si>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</si>
  <si>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</si>
  <si>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</si>
  <si>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</si>
  <si>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</si>
  <si>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</si>
  <si>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</si>
  <si>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</si>
  <si>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</si>
  <si>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</si>
  <si>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</si>
  <si>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</si>
  <si>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</si>
  <si>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</si>
  <si>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</si>
  <si>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</si>
  <si>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</si>
  <si>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</si>
  <si>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</si>
  <si>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</si>
  <si>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</si>
  <si>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</si>
  <si>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</si>
  <si>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</si>
  <si>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</si>
  <si>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</si>
  <si>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</si>
  <si>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</si>
  <si>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</si>
  <si>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</si>
  <si>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</si>
  <si>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</si>
  <si>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</si>
  <si>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</si>
  <si>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</si>
  <si>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</si>
  <si>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</si>
  <si>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</si>
  <si>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</si>
  <si>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</si>
  <si>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</si>
  <si>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</si>
  <si>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</si>
  <si>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</si>
  <si>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</si>
  <si>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</si>
  <si>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</si>
  <si>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</si>
  <si>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</si>
  <si>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</si>
  <si>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</si>
  <si>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</si>
  <si>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</si>
  <si>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Returns</t>
  </si>
  <si>
    <t>Сумма по полю Sales</t>
  </si>
  <si>
    <t>Названия строк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</si>
  <si>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</si>
  <si>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</si>
  <si>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</si>
  <si>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</si>
  <si>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</si>
  <si>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</si>
  <si>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</si>
  <si>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</si>
  <si>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</si>
  <si>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</si>
  <si>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</si>
  <si>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</si>
  <si>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Profit Per Order</t>
  </si>
  <si>
    <t>Total Sales</t>
  </si>
  <si>
    <t>Total Profit</t>
  </si>
  <si>
    <t>Profit Ratio</t>
  </si>
  <si>
    <t>Sales per Customers</t>
  </si>
  <si>
    <t>Avg. Discount</t>
  </si>
  <si>
    <t>Sales by Segments</t>
  </si>
  <si>
    <t>Названия столбцов</t>
  </si>
  <si>
    <t>Sales by Product Category</t>
  </si>
  <si>
    <t>Общий итог</t>
  </si>
  <si>
    <t>Sales by Product Category over time</t>
  </si>
  <si>
    <t>Customer Ranking by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</si>
</sst>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0"/>
      <name val="MS Sans Serif"/>
    </font>
    <font>
      <sz val="10"/>
      <name val="MS Sans Serif"/>
    </font>
    <font>
      <b/>
      <sz val="10"/>
      <color theme="0"/>
      <name val="MS Sans Serif"/>
    </font>
    <font>
      <sz val="10"/>
      <color theme="1"/>
      <name val="MS Sans Serif"/>
    </font>
    <font>
      <b/>
      <sz val="1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10" fontId="0" fillId="0" borderId="0" xfId="0" applyNumberFormat="1"/>
    <xf numFmtId="2" fontId="0" fillId="0" borderId="0" xfId="0" applyNumberFormat="1"/>
    <xf numFmtId="0" fontId="3" fillId="3" borderId="1" xfId="0" quotePrefix="1" applyNumberFormat="1" applyFont="1" applyFill="1" applyBorder="1"/>
    <xf numFmtId="0" fontId="3" fillId="0" borderId="1" xfId="0" quotePrefix="1" applyNumberFormat="1" applyFont="1" applyBorder="1"/>
    <xf numFmtId="0" fontId="2" fillId="2" borderId="2" xfId="0" quotePrefix="1" applyNumberFormat="1" applyFont="1" applyFill="1" applyBorder="1"/>
    <xf numFmtId="0" fontId="3" fillId="3" borderId="3" xfId="0" quotePrefix="1" applyNumberFormat="1" applyFont="1" applyFill="1" applyBorder="1"/>
    <xf numFmtId="43" fontId="0" fillId="0" borderId="0" xfId="1" applyFont="1"/>
    <xf numFmtId="0" fontId="4" fillId="4" borderId="2" xfId="0" applyFont="1" applyFill="1" applyBorder="1"/>
    <xf numFmtId="14" fontId="0" fillId="0" borderId="0" xfId="0" applyNumberFormat="1" applyAlignment="1">
      <alignment horizontal="left"/>
    </xf>
    <xf numFmtId="0" fontId="4" fillId="0" borderId="0" xfId="0" applyFont="1"/>
  </cellXfs>
  <cellStyles count="2">
    <cellStyle name="Обычный" xfId="0" builtinId="0"/>
    <cellStyle name="Финансовый" xfId="1" builtinId="3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S Sans Serif"/>
        <scheme val="none"/>
      </font>
      <numFmt numFmtId="0" formatCode="General"/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[Vu lab DE- 1010 Sample - Superstore.xlsx]Overview!Monthly Sales by Segment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Monthly Sales by Segment</a:t>
            </a:r>
            <a:endParaRPr lang="ru-RU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Overview!$B$7:$B$8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Overview!$A$9:$A$20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Overview!$B$9:$B$20</c:f>
              <c:numCache>
                <c:formatCode>General</c:formatCode>
                <c:ptCount val="12"/>
                <c:pt idx="0">
                  <c:v>53760.71840000002</c:v>
                </c:pt>
                <c:pt idx="1">
                  <c:v>39835.981000000022</c:v>
                </c:pt>
                <c:pt idx="2">
                  <c:v>83360.028000000035</c:v>
                </c:pt>
                <c:pt idx="3">
                  <c:v>56492.076499999981</c:v>
                </c:pt>
                <c:pt idx="4">
                  <c:v>80380.676999999952</c:v>
                </c:pt>
                <c:pt idx="5">
                  <c:v>87860.60970000003</c:v>
                </c:pt>
                <c:pt idx="6">
                  <c:v>82272.104999999938</c:v>
                </c:pt>
                <c:pt idx="7">
                  <c:v>81439.554800000042</c:v>
                </c:pt>
                <c:pt idx="8">
                  <c:v>179789.85509999987</c:v>
                </c:pt>
                <c:pt idx="9">
                  <c:v>72124.998699999924</c:v>
                </c:pt>
                <c:pt idx="10">
                  <c:v>161242.62479999993</c:v>
                </c:pt>
                <c:pt idx="11">
                  <c:v>182842.11599999998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E-44C1-9403-36F048976F37}"/>
            </c:ext>
          </c:extLst>
        </c:ser>
        <c:ser>
          <c:idx val="1"/>
          <c:order val="1"/>
          <c:tx>
            <c:strRef>
              <c:f>Overview!$C$7:$C$8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Overview!$A$9:$A$20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Overview!$C$9:$C$20</c:f>
              <c:numCache>
                <c:formatCode>General</c:formatCode>
                <c:ptCount val="12"/>
                <c:pt idx="0">
                  <c:v>37415.175999999978</c:v>
                </c:pt>
                <c:pt idx="1">
                  <c:v>14600.818999999996</c:v>
                </c:pt>
                <c:pt idx="2">
                  <c:v>54981.163399999998</c:v>
                </c:pt>
                <c:pt idx="3">
                  <c:v>47815.827799999977</c:v>
                </c:pt>
                <c:pt idx="4">
                  <c:v>42493.31489999999</c:v>
                </c:pt>
                <c:pt idx="5">
                  <c:v>44531.051999999967</c:v>
                </c:pt>
                <c:pt idx="6">
                  <c:v>46333.280000000013</c:v>
                </c:pt>
                <c:pt idx="7">
                  <c:v>55265.351700000007</c:v>
                </c:pt>
                <c:pt idx="8">
                  <c:v>77494.730000000069</c:v>
                </c:pt>
                <c:pt idx="9">
                  <c:v>73417.435300000012</c:v>
                </c:pt>
                <c:pt idx="10">
                  <c:v>118273.74469999997</c:v>
                </c:pt>
                <c:pt idx="11">
                  <c:v>93524.472000000009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00-4872-9B9D-06727F8FDF0C}"/>
            </c:ext>
          </c:extLst>
        </c:ser>
        <c:ser>
          <c:idx val="2"/>
          <c:order val="2"/>
          <c:tx>
            <c:strRef>
              <c:f>Overview!$D$7:$D$8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Overview!$A$9:$A$20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Overview!$D$9:$D$20</c:f>
              <c:numCache>
                <c:formatCode>General</c:formatCode>
                <c:ptCount val="12"/>
                <c:pt idx="0">
                  <c:v>18280.794999999991</c:v>
                </c:pt>
                <c:pt idx="1">
                  <c:v>14109.672399999998</c:v>
                </c:pt>
                <c:pt idx="2">
                  <c:v>53324.114600000008</c:v>
                </c:pt>
                <c:pt idx="3">
                  <c:v>32645.792500000007</c:v>
                </c:pt>
                <c:pt idx="4">
                  <c:v>23487.958000000002</c:v>
                </c:pt>
                <c:pt idx="5">
                  <c:v>28944.044000000002</c:v>
                </c:pt>
                <c:pt idx="6">
                  <c:v>19565.255999999998</c:v>
                </c:pt>
                <c:pt idx="7">
                  <c:v>17448.248999999989</c:v>
                </c:pt>
                <c:pt idx="8">
                  <c:v>47346.570799999987</c:v>
                </c:pt>
                <c:pt idx="9">
                  <c:v>59184.619000000006</c:v>
                </c:pt>
                <c:pt idx="10">
                  <c:v>51165.373000000051</c:v>
                </c:pt>
                <c:pt idx="11">
                  <c:v>64150.704200000022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00-4872-9B9D-06727F8FD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6414159"/>
        <c:axId val="996414991"/>
      </c:barChart>
      <c:catAx>
        <c:axId val="99641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414991"/>
        <c:crosses val="autoZero"/>
        <c:auto val="1"/>
        <c:lblAlgn val="ctr"/>
        <c:lblOffset val="100"/>
        <c:noMultiLvlLbl val="0"/>
      </c:catAx>
      <c:valAx>
        <c:axId val="99641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41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[Vu lab DE- 1010 Sample - Superstore.xlsx]Overview!Сводная таблица1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Monthly Sales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Overview!$G$7:$G$8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Overview!$F$9:$F$20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Overview!$G$9:$G$20</c:f>
              <c:numCache>
                <c:formatCode>General</c:formatCode>
                <c:ptCount val="12"/>
                <c:pt idx="0">
                  <c:v>36928.664400000001</c:v>
                </c:pt>
                <c:pt idx="1">
                  <c:v>16841.969399999994</c:v>
                </c:pt>
                <c:pt idx="2">
                  <c:v>44682.912999999979</c:v>
                </c:pt>
                <c:pt idx="3">
                  <c:v>42637.715800000005</c:v>
                </c:pt>
                <c:pt idx="4">
                  <c:v>44671.84189999997</c:v>
                </c:pt>
                <c:pt idx="5">
                  <c:v>55280.834699999963</c:v>
                </c:pt>
                <c:pt idx="6">
                  <c:v>51591.369999999995</c:v>
                </c:pt>
                <c:pt idx="7">
                  <c:v>42316.237499999981</c:v>
                </c:pt>
                <c:pt idx="8">
                  <c:v>105516.11989999996</c:v>
                </c:pt>
                <c:pt idx="9">
                  <c:v>58715.978999999985</c:v>
                </c:pt>
                <c:pt idx="10">
                  <c:v>112236.91949999995</c:v>
                </c:pt>
                <c:pt idx="11">
                  <c:v>130579.23019999998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45-46DE-BB99-5DF5749B7C3F}"/>
            </c:ext>
          </c:extLst>
        </c:ser>
        <c:ser>
          <c:idx val="1"/>
          <c:order val="1"/>
          <c:tx>
            <c:strRef>
              <c:f>Overview!$H$7:$H$8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Overview!$F$9:$F$20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Overview!$H$9:$H$20</c:f>
              <c:numCache>
                <c:formatCode>General</c:formatCode>
                <c:ptCount val="12"/>
                <c:pt idx="0">
                  <c:v>40423.784000000007</c:v>
                </c:pt>
                <c:pt idx="1">
                  <c:v>22602.138999999992</c:v>
                </c:pt>
                <c:pt idx="2">
                  <c:v>55028.381000000023</c:v>
                </c:pt>
                <c:pt idx="3">
                  <c:v>44786.143999999964</c:v>
                </c:pt>
                <c:pt idx="4">
                  <c:v>43372.786999999975</c:v>
                </c:pt>
                <c:pt idx="5">
                  <c:v>50707.118000000002</c:v>
                </c:pt>
                <c:pt idx="6">
                  <c:v>44836.434999999983</c:v>
                </c:pt>
                <c:pt idx="7">
                  <c:v>62034.547999999988</c:v>
                </c:pt>
                <c:pt idx="8">
                  <c:v>98685.629000000044</c:v>
                </c:pt>
                <c:pt idx="9">
                  <c:v>55125.881000000016</c:v>
                </c:pt>
                <c:pt idx="10">
                  <c:v>99315.491000000067</c:v>
                </c:pt>
                <c:pt idx="11">
                  <c:v>102128.69500000007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D45-46DE-BB99-5DF5749B7C3F}"/>
            </c:ext>
          </c:extLst>
        </c:ser>
        <c:ser>
          <c:idx val="2"/>
          <c:order val="2"/>
          <c:tx>
            <c:strRef>
              <c:f>Overview!$I$7:$I$8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Overview!$F$9:$F$20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Overview!$I$9:$I$20</c:f>
              <c:numCache>
                <c:formatCode>General</c:formatCode>
                <c:ptCount val="12"/>
                <c:pt idx="0">
                  <c:v>32104.240999999991</c:v>
                </c:pt>
                <c:pt idx="1">
                  <c:v>29102.364000000005</c:v>
                </c:pt>
                <c:pt idx="2">
                  <c:v>91954.012000000002</c:v>
                </c:pt>
                <c:pt idx="3">
                  <c:v>49529.837</c:v>
                </c:pt>
                <c:pt idx="4">
                  <c:v>58317.321000000004</c:v>
                </c:pt>
                <c:pt idx="5">
                  <c:v>55347.753000000019</c:v>
                </c:pt>
                <c:pt idx="6">
                  <c:v>51742.835999999988</c:v>
                </c:pt>
                <c:pt idx="7">
                  <c:v>49802.370000000017</c:v>
                </c:pt>
                <c:pt idx="8">
                  <c:v>100429.40699999999</c:v>
                </c:pt>
                <c:pt idx="9">
                  <c:v>90885.192999999999</c:v>
                </c:pt>
                <c:pt idx="10">
                  <c:v>119129.33200000005</c:v>
                </c:pt>
                <c:pt idx="11">
                  <c:v>107809.367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D45-46DE-BB99-5DF5749B7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1719071"/>
        <c:axId val="1871720319"/>
      </c:barChart>
      <c:catAx>
        <c:axId val="187171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720319"/>
        <c:crosses val="autoZero"/>
        <c:auto val="1"/>
        <c:lblAlgn val="ctr"/>
        <c:lblOffset val="100"/>
        <c:noMultiLvlLbl val="0"/>
      </c:catAx>
      <c:valAx>
        <c:axId val="187172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71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[Vu lab DE- 1010 Sample - Superstore.xlsx]Product Dashboard!Сводная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Product Category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6111111111111013E-2"/>
              <c:y val="-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3333333333333332E-3"/>
              <c:y val="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8888888888888878E-2"/>
              <c:y val="-5.55555555555555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'Product Dashboard'!$B$3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98F-4299-90F4-B19C408FB26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98F-4299-90F4-B19C408FB26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198F-4299-90F4-B19C408FB26C}"/>
              </c:ext>
            </c:extLst>
          </c:dPt>
          <c:dLbls>
            <c:dLbl>
              <c:idx val="0"/>
              <c:layout>
                <c:manualLayout>
                  <c:x val="8.6111111111111013E-2"/>
                  <c:y val="-6.4814814814814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98F-4299-90F4-B19C408FB26C}"/>
                </c:ext>
              </c:extLst>
            </c:dLbl>
            <c:dLbl>
              <c:idx val="1"/>
              <c:layout>
                <c:manualLayout>
                  <c:x val="-8.3333333333333332E-3"/>
                  <c:y val="6.94444444444444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98F-4299-90F4-B19C408FB26C}"/>
                </c:ext>
              </c:extLst>
            </c:dLbl>
            <c:dLbl>
              <c:idx val="2"/>
              <c:layout>
                <c:manualLayout>
                  <c:x val="-8.8888888888888878E-2"/>
                  <c:y val="-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98F-4299-90F4-B19C408FB2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'Product Dashboard'!$A$4:$A$7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'Product Dashboard'!$B$4:$B$7</c:f>
              <c:numCache>
                <c:formatCode>#,##0.00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8F-4299-90F4-B19C408FB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_xlchart.v5.9</cx:f>
        <cx:nf>_xlchart.v5.8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 by States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B0027BA8-BCBB-405C-8FFB-7159AD423212}">
          <cx:tx>
            <cx:txData>
              <cx:f>_xlchart.v5.8</cx:f>
              <cx:v>Сумма по полю Sales</cx:v>
            </cx:txData>
          </cx:tx>
          <cx:dataId val="0"/>
          <cx:layoutPr>
            <cx:regionLabelLayout val="none"/>
            <cx:geography cultureLanguage="ru-RU" cultureRegion="RU" attribution="На платформе Bing">
              <cx:geoCache provider="{E9337A44-BEBE-4D9F-B70C-5C5E7DAFC167}">
                <cx:binary>7H3bciTJddivTMyzC1tZmVlZyeAqYqtvaPQFGGAwmJmXil4AW5V1v9+eSMoKOUKyxaAZYZmmaMvh
Bz8pKJG0Vkvu6hcwf+RT2QAaXcBgPSAkO6IdXOZUnjyZ3aiTJ881T//wvP7BuX+5Sl/UgR9mPziv
P3/p5Hn8g88+y86dy2CV7QXiPI2y6Kt87zwKPou++kqcX352ka4qEdqfaSoin507qzS/rF/+yQ9h
Nfsymkfnq1xE4aviMm2OL7PCz7NHxh4cenEeFWHeTbdhpc9fXv3t1XdXv7v67dXXV9/Cv99effvh
L65+9+Lqf374ydWvP/zkw1+8uPrp1R+ufvfhR4DxzdXXL19chrnIm9dNfPn5y63FXr74rP+R977e
Cx/+gry4gLmY71EVU4qIgRElGmcvX/hRaF8PK5zvqcjAqsYRI4ZKdH7z2ctVAPOf85vL7726uEgv
s+zF9b9P+YSt9/GUBUQWDdYEGkTdSzo9kW/1s+0N8Cc/7AHgPfcgd/ZInyjfN9TfIqehyC8vXpzk
q/wyewmvJxDhUGR5Ks5z9PnLhciy7r84FjcEWm+OLcRP3RzaHtNUgxFm6JjpnOLtzWHwPZ3qiGBk
GITBI4yvN+b15vjl1dcffvzhx10LG/ef+xt3+7t9hPwPrLE1D/52IM8u0vwLf/XlKljdvPPnobeu
E01XDWgpM1CP3vqeQVSMNRUjjd587jWtf3r1+6tfX/09/P8PV7++GXvoO32Ezr35PRp/Md9NGi9E
GF5mUf6MVCb6HiYcUaQjhDVDUnLryCd7iIM0UA2qqVSVu6DP1Z2IAnH046vvOgn1BGoDV/fX6FF8
sdxNig8iP0pXF9FjL/UTZbyxx7lBqUoQyHqudsf0XYIjle5ROOM1Q2dwlusE2H6L4L8A7eT3QOof
AXP/9uq7m9FPYO57K/SIPTjcTWLfSPAX0VcvgPBF8KV4Rk7HQHgVBDM3OCO6yrGxTXjGQLnTNa5j
oDwyWP9I/xkon/9OMupvgM2/u/r2CZR/YI0e7YeD3aT9sQPK5Ytp5q/Ci8de7KcxO0F7umZoHPQ2
zIiqYdKjOdqjoK6pOqGMIlDp+sz+34DQv1XA3vgn4PnOFvntY1/uI8L8oUV6ZD+e7ibZv0hFG4XP
yeVkT+NYw5xyTFVqUDDRto53BFtCJzrihFBDBYF+Q9AbzU2alf/YMfiTZPlPt+f36PzF+92k8zJK
c+fFcOU9r/LG9gjRsWogTDlYZVrvSEequgdGOtY0TQVqcwPYf0uW/y3w9D9ITwIQ+8Nfvbj6OQj1
b56sxz2+XG8rLIe7uRUWUZivnpPlCQhujOH4ZoQYDIOM77G8CpY5oUjTMdEYw6S/C37ZMXunuj+R
5Xvze3RevN5NOn+ReqswW2U3LPeQgvxp0hyTPQN0d7C3dVDUkMqBkHfPdq7tEQy2HAVjXZfW3M1n
3znbv5Fk/kdg9x/fjD70zT4iyrvTfWuFHrG/ON5NYg9WvvgqSsNnVdjZnkaJDhx9bauBcnaX3AgB
XyOmMa5SDdi6U+i3TvdfAKl/D+62fyuttW/h6a9uMD6B5A+u0iP74IsdJXsEDpnzXJwX+WNv9tPY
HJT2ThuncKaD2r5W0e7SnYEjFoN9ft/r1hnW0hdz9Q0c5xAc+PCnH37y2Bf7CJd/ZJ0+0Xf0YB9e
+qtqlV4+9mI/jeIQd1HBsw7aOiFcW9veWxSnoMaBF/ajrvWfgx7XOVz/4cO///Cjx77XRwjem98j
9HC0m9w9Bt+buHhG40wz9iiH8BqYZyrC4GXpGWcGCHDQ4IhmgJLGNIih3NDyWoD/j2vP29fgeXuK
o7U3v0fn8a661VdZtjp3iuwyz59RXSPaHkhnCKfq4GOhIMl71GZgiYNLvdPdwUYDCw7UuS35/ctO
SQO3+q8//Dkc5D8GO+0nT1LaPrJOj/qLHZXhk8sotZ9Vb9PA3AL5bAAHg2tNetDvnuYGBquddP44
42Eu//nV/5Ia22/h36fpbPdW6NF6sqO0XqzS5nk9rJ1XvdO+Ke8kuAHxlG0lnel7TEXgkuMEvKv3
4qS/7AQ2aGpPd67eW6FH6sVwN4X39GLlPGPYjJA9DNRlGkGGhjSDo206I0Qg/YFjphJNw2tX3NZh
3rnQQWh/+LMnhcy2ZvcoPN1VCvu+CCPxnBJb3UNAYIJAHiNE74VLIMUFUqO6iAqGf7pweU9i/zUw
MljcYIR9d/VPT5LV91boE3tHdbRpVK1uXvZDzotPM7hANVMhCErBYwoJbaCb9VymHEMinKrqCLLh
ENXvHdsdO34HnvOn6OB35vZpu6NSeRpeiGf1iIM9zRHn4BeDONh10sqWBqbvAe8yDlyuE/U+ef8a
GLhLv3yqQ7w3v0/mHc1leSNAz35uDykY00BmBAFuwiGpYVsoM2NP50zXiKbqXTrrvXzVn4F+/aOr
38gT+2ma9r0VesR+s6M8PXvu2IcBrhHwiQA5dQOyFVS8TWpugH4GZzkc2IbRJbDAVtjSvzo39rdX
T417bM3ukXh2spsa9gzeb3HuNTcv+o8Xy5jtdbaUBryMuvhWP0XJoHBuM6Ct9I3dk8q/6DJUwEfy
pxCiupcXv0W0df7+/ezyeytszfr85ezdbpJ6sRLhM/q7CYWk084xQsk6dAWer7vyWed7GsQ4Ceho
TAVWR8DsW8wMRu+T8s+u5/WouthR//Y8KkT2zJqXuscNpILyxTCjxDD6xzSCEDac0gy8otLA6vs8
/wtw79dwTD9d+bq3Qo/a8x2VyAtx7gh7Fd6w0h9/XINPpLsOwiFZGKld5ErbZmM4riF4zUHPhmyz
hx3cX3/4cyD1bzrZ/Nj3+kjYqrsNcmd+j9CL6Y4e1nD1JypS8dgL/TRzGZycEK3qQhWgarP7V0G6
xBPWucZurxHcfPZ13Or62g5EMcDZeTP20AZ8hNAQCbmZ3yf0juaLn0QFJBUOVmkEjrBn9I5gDJni
mHcxSAhKdxp3j69VOMQheoHAR8a0B8KUfweBi+uEQlCcgebdjYHOK/YUf8lji/U2wslgNzl+efll
usq8Z9wCXQ6KxsD9RTTQwoDGvS0AN0FBzFMOxJeBbKOfe/Q3oIv/PVAeIphdwtgTeP7eCj1iL3dU
a1telqvnTEoAZxkEoCG/RAOHp7EOQ99VxhHSIbIBmjqo4XABVFreW8p4RyhwhT4xJWFrdp/Eb3aV
n6sX+6sgzhzxnGlGBO/pBujdcDMA2Brub/e83pCQQBnTu8SU+9d//ubDX374D8rVfwTL6w9X/9zd
BHpSptHDy/Tpvr+7dD+4TLPLZ/SpEIhpQboR3O2Bq34cEhN6tjaDuCUzwINKwfFCIPns3km+JnyX
UgAlB+A4f4oCd032rUX6RD/YXaIvLmtx/ozRasgUB1ICI0PeP6T966xnmSFV34MrvbAvDFDjVBn/
2j7T10T/JRzt33QkBxn+lJue12TvLdMn/GJ3Cf8uSr3HdKNPs9MgrAmJJhqkiTKNdne/+rxO4Tog
ZJPDXW6Nd5mm/Oazr+20a3r9Z5l+9M3N4CcYav0F+qR+t6Oklte//gUsNbirDYYag8P9QcOcQcIC
JBXDwY7BXusqNdzQ9Jrg925s/fH22vcv2d8UO2q1HTriGY98kPPgf6FQzIFhBHc7O1LfVeMht5hB
RIWCrw5uFjywFX4l3XCQ13CzRT6B7e/M7RH3cEdVudN85Tz2Ij/tYO9sNA2Dbq7BPT4E6jkoaXeJ
C56YTouDe56QM34vLvZ3TyzLcT2vR9HT17t5hh96PmQUPmuFHTi9u0x/naqQKfxAFhKEQ69vAN3P
HP0VqGRw5aPLJ3xijZ17K/QIfTjbUUKnl3b0nGEScKdCTQ0DVLLbmNcW82rqHmhrnRqu37e7fwVO
tN/B0fy0ghtbs/v03dG7mmciO4/CTDwnicGIxpxDPiHcxuys6Z67FBJHwbqGEdDBZNGFvh7WpRF1
jtLuInZnbj0lGvbAGj2Kn013k6NfX9bPeg8bwXU8zLgGpIRACe4Z1+AbxwCECokEQW2G+/d6/js4
Uv6s84w/piB8JBJ2Z26PuK/f7iZxjy7DMGv8cvWsqYWgThtch+zB7sL99bl899CGakkGNqCUEltX
RbundP1XOLXXvPz7D38p/eNPvYD90ZV6G+Doi93cAOsw6LPXVgEXGoYcJIh2a+sspJ7KDbVVNCi2
wSEGJkPi/RylO3HLP66qyscW6pH/ZLib5D9rIqh+aj92ln6asdV50TjXNVDW4ARgMmv4LusjFfRy
qJG79qw+ECr5GQTDuvsBf5Ax79889s0+csrfW6FH67Md9aO9hrMe6gFfPmMuIqZQxlSDuwKgemuk
u/yzzedGVyATQyEO1QDvyfoW75arHCQyZDZ8CzJdFrd9ArXvrdCj9uvlbnL2m8s0gGJJj73RT+Rs
Atd+qAb/A2X8uh7WXc6Gyho68D2HMDjUy1tf5tyi9c+6EBjwtayX9Nj3+ihfb83v0fnNjnpWzlYQ
6A7t/FmNbiiNBhVtwReKgb27qlfbbA03RuAQh9DY9Rl/L+wJR/C/QrnLs39NnW27Yvnduu//vzTo
9ru5V7v9/2Y197PLLH/xL3B5Ci5HdXW9oaoM5HV2BaS2OcRQoboUMNB1qZL7nqn/BGrOP8u8n+tc
v3t3odZn5yfEEb5/yd6Refb/bobQx6v/3/4Ew3CVr0bytxvu/ADA46NSsMAPT/SmXl+PWL/qrfL3
N1JqevH5S9Bv7hT975bYvlbxxB+euF36cpXln79UdH2PQ5oY2M631Ywq2MOfv4RyKHuEQ8Y4WExQ
lFZq1mEXGv38JeQeQVYSkzfnpbMbUpg7OIKjCbQvuFCAIB8RLv6w29/eOIr8Bhy1t+/ruv8iLIKj
SIR5Bj9ogeAPjtd43bcEQx7KZqm8q44HlZC7Klowfr46BvED6Ojf+MhNQ1R59DLB0YKGKj6tE18b
xk7LJ6jUtdOKJNowaFM+kaOqoaD1qJaGeD3q+9716ENz5VIS+aG5iK+EHTlDu4yTmWwM309ic9Pn
dZPMWNf0YK7dxjeISjbXw7zet0mbzjeNH/O7XUECZRZ5+zzh+MyO/WCOdW4PlK6bNKE6qiqHTTQ9
IWcayy+8MK8O7bo1keOMIpa6Y6+tmvc0TgZhjvhZaddjyt08t0yVtWToW601a5rEmsknPebWLLRs
PTU3fc9C+KAsXdNrVHtEmNWYeYpde2hULZrVPmLJGO7co5nsO3pxqESW+mXsCXe/cUk4d1snmvtd
41g1G/hqTAa9AdmVjS7SaO7FnpKZ8jHe53blzeWYX9fKyHZqd2TbTTmucWss3Swtx3ZsGUune2rr
ujZTTqNhjCZRhrM3XE2Uo9yPvImnOJFZx2W0LLvGUjxoWNKYNA4rM88ru4hNEujBME5sPsF5vkR2
3i7tWCEnCMoYjLTSssdpndITx46rhR1np0kQWEPVUWl57HludlA7A/hljey4UP38GP6Ocj8UQqxh
cqDjFZML157Krt5q9vFjk+RCPi33cRpF06rGUWJSUTSzyvDuNhIWa6y+MyBhJYlPr2lu4GXjlvsE
Vf5hioVzYlkKnWRQa3iQEt05qbMGmWWV1UNXq/JJ4uV4hpBWHMSsKvcNlIglrV19FBptdKzVBh5Q
xXPOPJ+FZlXzchaHiTqMtNofuFXmvpFP/u1TViliDds8gdNd23d9Rx8hPxUDxEI64Y5VOAPZr8KS
TuyA2/slaoph2TqJqWSVc8JqL9xv0zLZt2vVOI6zMjVLJXAvnLoa5YkTvM+tBg0doogFzTVrbmOP
DK28scZRQagZxJaNTKjdR03Y9NE49rVo6TROtFRZGi2brklYRc2ap/FYDqRG4yDgGxhRnJyaRhKf
s6JeJJb/XnODyhnEPFEOum4YlqUziFirHOAieg/sCX/QbTcNSfoqa6cIt8GspTlOTOIRNHND37OH
OVQgHuGqTdfA9biboS/1OHD2WUDFKHIUfVCUimtMqHKu5EG98JiFl0HNB4bL/PZN6Ve+qSbCNkLT
sHPfRDRuTJt6zRFvab1uQjKEGeIuxK4NM0rSdmIRQK39elATrZn4zBavIivSTK1Jg3NR2fu1W9Rn
NEuXLEwmXneOyAZOPWtGu3NEdgN5mGz6QMBDqw2FyVLkzvMSBQsnJWwI4qZ9a1vqXM80/cIR7Qlp
qTgLDF6NVGq586hNg4WAS2tr1DJs5y4JorM70vIB6QL2RU+6QJ6lRjhkU3euYxA0nfS5I10YCkTh
6I5x6enCnwruub6pcREfKLEeHeSeBn352O/3Ue/07z3252ZN6w2UvCYjglv1tEjs44Q29WEghHsa
VQMryIKBFTXWyO/ILBuktwTOsMCbh36+hgda5GBTjhrdjFpJrZHE20y7nbGBU621sSlnfP9nJGG6
SMIqPGmM1DOzMqpeCS1N55buuEOq5/HK9soDu8b2m4ArYkoMKxjbqRGvylkubG+VBVE2hh/kMvZ1
38veKEowDVzPrNr8pLbb8EjRc3ocOMXCbljxtqHU2W/hIuoIsbx4G5ZJYAZp5hwGNLP3U5uhAUpR
YPK0cd6XVtYMAlWt52VoNCeBlxyxDp4ZtTNSg9aaJoKGZ22hDiS84C4bN7mrTazAc96j/LBqavbW
akJlvyxSMpJguyTT3I3Fqc2NfJaT1htalS3eY80dfs/uMyDutKXbQDAC9HXI9YLETihdwrvxO7uv
dbGR6aouLlzkYU8MQHS5qte+J2qrD6pGA50htvBx0RogyqPmvepzfaDYeTZvswYfO7Zy1gDDjlEV
ucPGt7x5ilVvHsTp9ZOEKUZw5IWtvd+DS9y60OvMlHibYVdPjlKcwht/YDkJUzN3EjvFK7hSGo3q
oqjmah7QuZca7iiIWvttrruHrGNuatGjBIp6nElUzSHXqGWr3UGNmM8uIgUfuXGAznSriUYoRs4w
dXKbOKZClDYOj4yimgJLjiuXuLbZPak+8WzTLpzrp+3RPp5Si3HtRTBjGy8yMnSgpQUZGCFX50rT
3m14jKYu1tNpD77B9axYncuuTqN5XgfWvvCapjA3KJu5Ekaj8FCr/HpfTpWDEt6fFnD1WPG0alhH
3thq/eY1CE93gAyUvtWbXJgiN6ov7ThftJ7t2Kbr5aYQSiHMQMRmTnl6jESQDhQaniK3dg81R9VO
b3stt/GpEMmpVgbuIep63ZjsaSCpNpj/R/Pa7hNuV9l8ng2fIHu3Y5vP68Y2vdtvRkOfTb1YFKaL
hLMwYpsMaqpFw4AReyFh8mnTeHLA9slAR/U13kPITm1Z+49zMoN7GHcZGWwn3BWY4l38Ce7Odtnb
dxm5doSiOSlWLoSrnuRtarwymOsuMs8qB5KjQSU4L0JsvALVRyySW7gB8OwWXraiGkSJ1nQqxHnN
BL+DL+HYZue+tRIpP+a53xYmMDeaW7e7dv3UwdQ2S0au0InJnUwFxG5Ty2HZyN0mnyQiSEdiQjl6
WFEC14sbyAoHSeuoQyUCpTjxvdgMSx7Okk4pDiKsThwVi6HsqqHhv8qRu+5FHQa27NgUdRDNBH3f
5v7AsBo685M8O6y0Kh7kwgvOE+oMXEuv3wegJo82GDq9sOhBVhr6lGHsmTnSQcna9GP8fdoA6WkD
EBmGH9yB8xgUAqgdB+VJtslo89alPM6VL73MG+WgzGBTSY1kiKKiHirCI0utKchSPhklr5fGewkQ
YQyopBtrApwMvba9xpcwid+Ktl6W5+V61c1a2+uvP1S47CuWN0uvDrJXQdeU7NhRSXLEBUtfyQZk
8gZiG4F3FLtzUmiDugJ108t9esKV0h5mJCIT2+L0JGx1d6YnWmLK0RrV9KSbQCw3W08AEwwmVK3p
Z1k4kSaxwr1iCMlQ0b7s2kFSDDUfRftqZ1071s2oNMU3o9IUl6Nqh9ybizw1PI2CKpi2cf2V1WjB
kaM64bpR7PKijT00lSA5WBh+OXW19KsAZeGRr2rtsIasevhLIBxRjF1sD8tuK7ll5g0araGHSaMW
M5bReEQzy36fMWWQWg5+27bW0LaTaGLVhTO04tQ5KRPsnCCvHnE7Vw4lqBZ1BDs7doYVdctpWlTa
iOdFOHYUUQ4oivhhQrhxyLqnmNq2CeqVP90M1B4ni0RpBxJtA5eLFHlY3hkA46E1saowfyks0s7K
NAF1x6uOkRtHR6qin+cNq982ZRSOGaLNRI/j5q1VRId6YVTHnuN8z2mGaOdTiaRvRvpcGNwghGJr
cP8IfoAEE9COt/nASLQsbzI9+jJrKmMYWlY6zYNi6daN15h16NQLO0rrhXyKvDCb6mm2hNMgowcS
uesGleU2JsfHvuqzBY9EsB9z7hzkShUsmNvqIxYG9UlqFNxMhQhWLKhnXhFntpn6hslKT7tgTeOa
oUqXGmiUCzABQ9CPjAa8Ei4cM61qGKbuN+FRyDyTs3ZSBJZmOqXmiUsNfpBzGDZOMGiBH+abRndE
Nje6ZgMrw9hUUW2bUM4IjTix7Pw4KvVpaKX7gVbjM+w60bCJCZ1SX8FnuW7MLY3Hx4XfVMdubs2A
X7w3MTtkrPXm8FW8uXySjdGmTWa6ZT6LMh/tS1jKS/AvaLY6WR+64LZ47ceZNdkc0/Jk33Q3p/Yt
rgRJDF2JRxYt82kW281s07Rl3MwCP9gPglzbx9iOE3Mzuu4zB9wdutVOqVuRw1avhkUYJAvc9SQo
hyNqpub1QvZgQ17Dy0gV48ZVq8EGJlHAA/AeFU02qcBCSL90sRqOqrzWpzjUFdOPG/tdgEM8AM23
mUVNEJ6h1F3DI8uKpo3juiPQ65x3OMpAk4ELkockCPVXiOSnegenIF7HHq+tSaiwEFwQjdNWppXU
qJmVdaWfhDgSp3k0lmoLyZDsSO2DOIbTjciO36HZ5R00W4wTlztwlfn2h3ofMDThdsc9lgLlAKog
QXIKiBkoibXNUjWuwpiHLf4ycIBfulLDc9koRuuOk8bPzQ2MOHlTmhqYUWuc0PfVOXAevZ0lcXtd
iU/VJjT9AP4kluQnjtI2B27JQa3umoaqA6gKUi83IF1kqtkkWrifaBFZozlY98a6mhkDCcOVh4Y0
4clY5UY9iOssmKI64a8TXVFHOo7BH9h145ak+15uOEPZdZsQvElRnJuyW0AO5mGpkoXseU4bvbbp
eqKEBHq5b7kuO7K5OHfVIJwFOpgsBaktUzpQGgRSqgdTO5i3jbeBKRT8nmtPTW9egY1mRivNM1vF
fld4gfcmK0tlhDSnmGmNbS30Vi2HPvXUd2prT1VU6BfbqB5LihnpUGlSlkNR19XESB0GdnvpLI2u
SVQwBlTVGTjCd5Y6TQLVlKOyXxn1MicqmSqp5qumhPGSOstU8fIBdppwdGdeomhs4hvgRU4cxz/E
bf6+hZ8ZeePqINNJAKqV7KZxRSbMc8KR7GaaL0bYqKzJGtm3nIHml+lMdm0lecuoUxzqdoreOF42
gMvml4VVgCuKYnrS0EQsYh29lR5RCQLPzkyUgThkEWdz2yPHpInAS5bkRrhEQauaMdLqMdOCaEm7
Rj5tRrWEg0d6e0Cx1GhaI2Ec8NaC0ycvGvcgEWTq1GpgupoBDtsmm+GuseEKNrib4KmNvAhOOz7c
gOSTRJMYsisbNWfZzLJQNgGfrTBduzAmmsXwKIqEeKtHUWOKtmkXXmVbb3hz6LBSvFUtas1aKwwH
sqvxgAyZrgZT2Y3ycFaGyDp2U/edlekrDzVsaOtWfcDhTsJp7viz1C+b9xIuOjjUbXgQzsAiOxAK
bk3pTKt17o1kV3rUpC9NDmycbhtY0eb7catOlUzFC0t1ojEIPxVcptDdNPy2a6k0MGlCxESO2pEC
7n35mCaau2jF1IoTvHC5m4zsmoQj3GJjUdOQmnZVJe+SkLQD4ejWrHQr6zQuLGB2kbwjnkImrubn
46xV43eJRhYCJPuJQRy+nt52aL3pQaEMJRx+vZqMqHDnIjGUO85zHMWu6QYMH0jnOWgC6DBrEdAB
XO5NyPIBbZk1NgrbO2TFqagtZphNpyY44Koa1kJJR6UL7g8Jg2R/sH/ZKS+iLbSQvvUqUJNNJ1b4
K9IctzX3owHioTL0NCzGFBfOicoTqxtMOs+5VepQ4uYxCdH9UsSWzgUmZBdp0zS4WwK/39s3IeOi
iRg4QIwLxfYRVUyKEm0k9eYITfxCU17LjuftVzRWXsdCj05EsyoDNrMy117oegou6dtubKlgLQGR
1qNru8Fuhio4u2ibaHNMfHs/i1VtTrsn3MHkk4RtRqPYUiYbPPlUCdBOw1bMK8YhAEKA5fMkzQ69
1r5u5EBUALdvYBKlBQ/fQA7E1K+pmXbz4Jrc9TISWyJyr+Hm4+9Yv2+mQ443BKfgLi1cq4OA4rYQ
tmkpFLV28AUNc3uQCYHmxW2jZwLMZNnP4WAG15s9wrnIDjagJATC+KLEo1bQazvQy3zTxU62kKbe
xj4ULvFHvEFk0BuQ1iDsMAiraWKUF1zJp1ErQP1Xo9IdCi14m9QCTWlEs8OsLrJD3D118Ijozf4a
13OJd0gKb1aSUjtttYgfMSZmaRXjU+w1xlE3lsAV081Y1vUIqV5HYAuMIk1JplkVuzP55FbN9ZN/
+7QZ3TzZFXNnnpalk8dpA3fd7zEAlOOHsibwI5ddMSPSM74d5li+26jphZeHbUZGLObj1GmUhW8k
R7FSgx3W9dYghqwW9IKiGdpgyQ/8df923PVEc1CxdNqEhrLAgUPLScOjO8vIAbmWgDt8wzyqchNs
P3fgRq3yjmrhcRSnCGyRud3kDP618VGthcn7yortgZ+H6onqtPUohCN0kcSqO9VEmEwN3cELDzx2
I1S56QkOQnfQZI79vlvR8ZjarQj2hXdsYCedECXGZl4lwTlR1UlSV81bEK/WqFVYdYB83TqSGH6q
V0vfdV0zl9u12541KdQ5k3u2SprYpNj2x8XtyAYx0gp/iO0yHIQVzl7xOjL9pHZOSMKdE60qtKHg
RjaWsFuMvE48ONqtYziy01e0dcKxZllimHVdCRM+C8YJB8czk+Eu+7YfQpjolUSUMIWDsdZ2mpoc
2KwVyKhZqBETZUp+QBJnJDWFwq4hGNdpFFJ7iEH6zFBij3pwiSEHu5kbRUM+SR0j7WbeLruBy5ma
qNfL9tSRzWfeLpvx6HtMbOPeZodcZLjVT43u+meX3bh9EuW6UF0QShZUaw2HcIFUj8yiTSA8qEKM
UEdGMJPdhFrIpKnbDqMWAlKmHO4huobD2GCNLpHqbg2JuUGXS8quXNKI6aGv4WAsXHAzCYJjzcwt
v1jGMwlpKwzeJwlmsWuN7UqtTR88ipq5GYeUkcJkzPcmLRLNcj18vQqCELaZpgEdRfYoBlUgh3Bt
kc6RGyXBUD7KJlN8axbYI9lRO0v9DvIGrelGHEj4nSn+SMQxLCdB60erECCAGLbGVuZHiywMm3EM
AQOTQeB/IWGyoRDWrE35aFRsHqtNOtWd3LmGbRAdnl+vIGE8phxqoTwm7hkUbtgS9xCKhAqM8COv
UJ4P6vv0XSxFZRmpmrT1l3UK6RWqGdZKaOqkpguQT68iGljxgOXkK1w6fNa6ankCsfJs32NBNZBd
2ZTxaz1sk2PZ0QT45qDsnzWWXQeFdGG79JXsFVZYnpTC+srzwXDRSiVeQkCbrIOLTaOMoqpSZjJw
uA4Q+gZ3xk7pe4MNHpahQ15Yo4TToeIfSOETcNAQvNhXh1LeRNtd3vBgmLN4DLlGdIH96ERmVMgm
9oIju0zjpexZ4OYa+aALjmyZguGm+gY/Qg0elCCYD4hb46F8CvTaeJ006bzqgmMSThqPHPDcMl7n
RtyH40oFMeCKdFAh1ba+T4LRjmnvus3gAgJcQYKq5vDrvpCmKlW8O+E8FihhUoZl/D62SDkIwIM2
U0sRpiYWCNr1s25ROitZrA40RycDKofWCHJo3aQ0nriV8E0IfiaTMgj9tS4IFaiSiQHWxUh6WK1I
jyeRkvkj6X/Vy+h61C2D6BUH9UvmL8h8BvlUZMVpygox3cA3qRDVzaDElzkRGzSuVqdumx1HWmi2
oSdOPbcesTJo32rIB6tIBApImbR5y6u2NjmoWUuPV2s0pWXlIqgVbSBdVuAfUscWRWIdH5Mw2Uhf
Vi+isUHuOcR63c3K4GkQ6yjGZlGtLuc5do1DXudLGZcMRPUKKV51RlKajIjr53OueHyu2I0zUhQ3
eJvhdAnleJtVIXU0yIe2jy3whpgozpNDQsF7WWnqAfhdmrc4o8F+1qSgsnddiaZBKtM8RmVoRlaT
gGZZB0cba8RugtMyrtWDtTmC9bjexwG4tCWKbPLOdHH06LSoIvVgA9/gyjXXZo9Co/V6btSIQdY6
6QB80t4xKINoWGeUj2JO3WPZaIF43wakmcmeVSHjyPrflH1Zk5w40/UvIoJdcEvtW9fSu28It91G
ICQESGy//j2oPW6PZ7554rshSC10dRVImSfPSdiLMcwcSlJ356m4BVkGc/7tOoNg9v8AycDq/8cD
BJo/kjAgGUF//Q/cmQ2s5Smt5BdFXb7H1khPpR9nJxCV+IIBPl4GbSDapWn8t27ToWTw2ra+PJg1
T8VnHWbdzRisadqlm0Z0Y0xr0M7JTofbx3rLmP1eVyQ7dk0UbEcnyBfpMAT9soh1tvRqWS37Zgy3
daGfc4DXqyqnIPBMU3wO/N4h2MK950j4xd60hXN2oBgt5OLSemOsafT1zLUDt6nvJGLYqmr9RKSx
f43otDIfirtINNgspCuzcKeVplckshdhlfX3ZkTjl4ihRFntjFmTMNr3c17HmI5X+knN8n5T+pM4
Sn9YKuBdd6Ecx7upVtjqHWr3q0xbakEjLcKl6Wot+0ssI387xtm0yLKMbqtRdMtsGJwbJW23nJDL
uWVs7JbDfFbMbVUauSfLAK+EOTFQjhyp9JJeAuoicpkP7RzimXbA9hdjTbm9Qh47PkQhI5fJ6l7N
0tFW2bTupMU3TtNnB62KcEdFelXl0J4MZU25gu1o3KRIViIoNweLp1fGSHsy1ucIQ3kzs35dw4zI
s2FMPDzxyee6aBY712npSaXf/2g2JulcekJmyhifS6ZZH01fqr9/LpbmrPZPXRs14d0MN8ioYEdI
lOkeyD/IMEXQn2ynAlkmKgek92iOLzUonjT1u4Sruvpac3WJSz/9Eaq3TowhWBCOXFVgEH5vlfNF
hLF4zViYLQRijr104WW7lkdOo1uQU0EUOeVBW+2Ew64RE960pHOb6RDRfUiB4nW2NadQhqxYiM7N
Np+ZuEGU6yruTrgLrlFG/W+/Tsqs+Ggp/jqZu5RDzhbt2CG0y+hk0VZPSd8gk6gDqwGYjMbYAYNz
WatUrkVP8mteBMFe2kOeUK3sctH6Qba0bBavDbyD1ae5FuO5tKJNDRLb8XP9I/g21kDs+OJj6eva
m6KRtSIOaJZ9zsoHjH9xUl+/6TzkSecg3gr8uN0TW3qrukEYR3ibmBGVdvKlahp24lqTuzD15YLV
xN1ZUYVNN4qDg0Tu4dDMB2N+Hpra3vReSXefTTpk/cYbm3x6cppWb+BzruAH0jsXgMBlQCb7EllF
CFB8IpuO+FaaVFHRrWkd2gvT7c8D84EWwI4z5JrrYhPlZZx4nRdvirKZ9g4X4lgy5ay10+DmwcsL
F22QkueaBN+GKRDvknkJiUHjS6Zs3Fp1M7wxC1wKV7fpckQOPIm6qrmvLJqgSHh4Lduovq8Kna9s
zdjadHq5IufUitem0zRljrAShfzjzpiWXfaHIAuQoumZksi0lY9l4ZWnqZZiKQPwcdd1a/NVzhGR
0BLxDZTbCGPMqWk0BzZ3f5zZblAlUiD++RxjTCy34SbyB2vPUuqSZPCbfE/z4mWohvic1jw+d/NZ
7ebWwmZyXJmOnlXDNm0yKwE6TRYszbGsRMP44roIXgfyLDs3PWSDbBcCSbqa+8X0NAnbxo3rFjdz
yKxHndbpxUKO+aYCMRycsfny2e81frTq5eAuTZtrt1+jaijgKBAQzDblmCNYyeRXFfBwCRlrdcx7
m9w5ztgvcKfwb/8yQma2s+6l/+IBYL9lcMU9wMSPxiqC7Ddr7oOnAdRnHlk51urTmvvGMGTvHPHE
oax0cdHgzH08b3WJHP8Ap/wDcDXEY9F2h9QHYS+V/G5UjvUURO2iaabuIbXa7mY7YleWlfXki2A4
1l7pJP08qpA92RQ1lSvTWxa0XdJWgl0sgeKZS7tVWV4cpX+Dd7u+qzZNWvz8BEXm8Y3KWJG0LPKO
w+TeNCdTiV8mL1ddCLTF6aP2Zg6ALO4GWQUrlbbnwBBXmhZBKs0VcvUzH+ajsRyDatO5QDPSrMAW
FlpA110mLtLrBKiwVn8u6M60fDZ/DqVOwC+mo+TOMA+1iRVvOgltxDavbHeFcK1NwC4t31uQy5wq
fSc8ykEIUOoxKGNQ9h09HQfpOAdiJYNewEm0lh9knjLfx+HUPdoZafZdFv3W7g9ecaqm6o1n3Lth
81nYpRc/mFxZFaWLOO/lzVhFSl6cLk0/Mmsu0tiLTtfV3nR2mYqXiIXLjTFzL1SbIifu0lwtHJtx
T1yLJEGUtuvOqQokpWPANWkTHG0fRIqGOGHSp4q+4dm7dg7LHn0PG5h0ube286o+jTNNBvmQTdtY
+XdSejzBEqzv0ymzNpqO4xYspO5WTpFOzJCCIV8GIPZL2Vv4RToK8prLu/8Rjvn/4kziXSQoveX5
2DDw4rC/QyweeJ2ZE8vyS56zJOxqfXE8q70x5bK9bFmdgLWkbqZNktbBol/qjTFNx+SRP2cNlrMd
q1hZ90HYJWJaREPMWeLrzxPAm/zq2Zm7Qj4RqBzxVHswh5QH9boK7K+TZbUHkZFBJi5x2wOqef8c
YkxfKMwzp5+Tf5tjrjOMDQTn/wVI4F0tfzrf87v1UE4WPGi8+fgf31fb2C3tude/up3ga545ReLN
/oQzH8yZpCW29dxWtyYnxc605bNT0dcBOsDkaDfE8orENGqWRyeOImlH1hGEQFWGYDR0zn+cdW7p
frQNv87+/8f1brNWQTZtDC0pACE4oT5SoyYsNmbmF+xgUijGZP5Q/Gaa3s/Bn3NV1UXJH4M/zaxt
8IdKK13Yg0OOUVVV52hkWz4DrOYAxoW34Hib9CaY8dZyisU5JN7Cd+36rWGjlYCjrK7QabhbyRBE
0shniAs8LymGLvzO0qTFr/09ZNpKeDkUe+lgSQ5lK5NoKMVLNmLJt+jgbIwpBvJgVURchQtcCOy8
O5Sj5C95WbVbamlIDYxZTFMS9ul46otufPLEe8En8dKXQhw8P5rvbFwaSoN8WUV2uze9o28tYioa
EEbtAeEEPoG5mM3zbG0+wYfpxw9V1ImrjkV9a7vgjmc0WAVBke80clvLZiABSCkyveTFzJFldf6G
h+M1jyrv3rMLbxfmDl23QdF8icibpQh9+2Niqp3n/77/3fDP+x/AUugSwLGBa6PYtslP/IbeTB5W
TSsO+VM4wBd5wmtl/XVLi3BcZ+VSdzo9WKGXHmhXX2mW+RtjmXbFNWmSTxtqGnAnkInZ9r3Pd2NY
IMajfsUXxNVOQtKp3XldMNzqOpSXKtSLrCnHm2kS1dCtO0uopTFNh+/G92GjkbObJxGIc44tnR6N
ZQ5D6kiIu4CqdKD8rgoXuiUytWRT6XRaDQWoknAy6aKxVXkMwD18HnJQGyM+PiKZle3qghQL2nWB
mjMS08LFeyaW5iH+eOTNo5yrauP7zSHTtpsE2JY2RTy1Zx+0pY+DZL6b+GVQ/tZB5yFmBplnmMFC
hm+Ol4bQz0jo47pMg14Us/qgfp01psfYwByjaIF3d38bZAzC9zzQGuw7ZYeXP3AAY3625WMyIZF0
NC0VtqPTJ2Sg3KwGTyr1ExoJuocCxHrKivSLj7X/bCytzqVfRY/cTfnVJvQM4pD15Go6HFCwN180
gbaeIFLKNyGS5W0PduoNAhxxw1pdXFv8IJTZwb1V4FDTvkpiWdQH08ZlvKkUHzdpIbuDlVr6YFVj
d4hLN5LJp23OPsdE82hjIuy7o6AJuJ0zbD+COArwYk9T+WhYk4Ynac58qutkqGIwzUeJYC8DGeBz
XFBBAdZaxQT3wPHPTh4Ei7CBB+XNpjnYKgvOwpfXmdG7H5sgJ4nqWHpqujT5Y1hRqzH5UMfZU+of
WNvQszmIoWF30XgxBtBAEAfADXiqtDvtxNRzPzE9JJ/pQ76DxPs8NcbNdIhUccKKU9yGliRl1ZcX
Y8mQcTBQ8nk1Km7mwEuQlCboq+Be/NXmSwpfXkYLzjp6Es34vU0775GFMjKWzAvvsbCm3yywpj6s
lrvuI2Ppb30dRFFLQK98mclw2ge0sPfmTPXD9HFm2qDD9BK7L0HQ12W9J0Ek917lpCBMES3K5OPc
8aFT5EUpEgLW4i6qx3E3cF0e3SiFHs8a0zvd82llgax2q7jMl76g6lEENUnSHsyTocvfC8ST3wLh
4HYeFBQAeZH4XY6go22ahLCMZ5B36COvregtpO2PNFTRi4irOPGlwx8rqMSWaQQx0n8vqP9Q7kYe
CNQIHrGoYjFF9x8JXRamVPR1Sx6pSu3EbL291PWi7Ityb+DrwYJSVdp2uTdbr+nlefuz13bKn72f
c02vGww77Vby+m/zzeXMBOoiyR80jTseRD0gxaKoSP5QBIQalHsEw52bfIBYURH3R9/N2wXi5f5R
NmmzyOKwf/QRtGvkmy3LPft+Lp+nKJ/2A6lmTh1MIIX2Ksq8EYskzDAjoNLXqj5Nyqmeg6Ba1GNd
bnSg4lWmaLiF9qfeBJ0bPuopuJlAcFQTTSJwDu6LPgi2bWbXm0wV5NHqvFsOqdQ2C6i/9YZ6b7eV
eA0sUPOhlHZOvifcA43dYBVXYffE2/DJoNy/hvJW/BxKutT5GBrFw3PVS2sJxSQ5+RFkyUunhHaq
qPRBxRQ+nR6z6OSCRHfyVB+9uXy6hXgo32yvfid0CF89yXUS83R6hmoNksgw7B4HAhEGj119XxZi
XNYaIIVtqW4V1dQ/C2F1a+Tm6V3aSHszaF8dw94nW9ca4n0cEb73rGrYkb63D1FdV9sxhBgwzqt8
owdJ7mQRWKswGqeLi8w8SFy9vomiKpdFHqmHtnERy7uif8LC5SWaD85LTqwSvNfe+kKm6QX/SfMN
DsCJTDV5D3q+9nVF9xmSNtu6x7/T+aI8j9VYX4Ws34bCc16dzLeXbebUe9ZCCOmUfWLa+aDIpgGV
fT1kxH6lWbClZUQfen0e8HDvpngsthJSaSil2nwBWhL75tc6oTXT72MdZYkOtXzM0zJbu4HlHVQt
slOUBXxV2nX2zPrwqY8n/W6xYq114K/DqnC3I2KaReUxfeNV6q09bXcHgoQyFsRMrnVD5X3LCyyX
1ONvQT2tHdmoA6vyckGYjA6gbpKPgzFD8KnggwR0aTpQz7hvEnNq8wKnZtDHaTxP99QkDiz/7TJm
cJSrfkHsqty5Vtwuh95u7lI7d/c6FO46g0jhAfoGgQ3HF+8efe0nOn0T2JgXQyPsq1tPYmsVfrT1
rcy9WDTCo1eT+q3NmoWZI6Loh3bt6lFyn601br1D4EGZbTmCIItOB8DRjY1tseB7rIb3ufE+5oM3
eymmvdHTPYQeP5s+28EruzdWn7rgJZV5+3GN/2ebuYj5C0NXvnAPRM8wj4IlxELZg+7q9k7x6OJa
BX0wTWGg9i3ogGd7borihkNAmdsb01kEEUdmE8kAY8buCDwu3PjELtpFO3QryOvuvHJS51BZ6l7R
/JCVDDCW05XbGgXEV92MakE6XSSdG7fn2vP0vauz34bpEcIKHj97jIxbCZiOxz0S6W4dNcchQBrV
HIzJ2YjfLwjEEvCRd0mdKrsU+R7SXOCVpsnqgy94laD62TaFeNBB5KxXphdehkSx4v8KUIEz/D1A
xUuEUY0Vcnm8GTryHMf+g0Jde4JPVSHcR+Q/kYxZY62V+36KNiFwt2s9b+RTHG8g2/xpzX2f1txn
Rqp5Wx/+NvKf88zIdr7mr7/wa17OrGbTN2JK0i5FOiXVPdIr8dFuO6Tvo3C8My3mMILuvrGKEqUI
/t7RhiWiAAMURxG3l3Ej9pQFIBPNKTc84GDQNunWWObgt3mwwULRLJyA9gzJ8EgvujgaN1Q4iwnM
c2gAdXwmY57uc6+45qKIz6bJnFk50jU6myzsGH91AN1q1oJn410RtyufT+4lm73WkddyGTKrBnFY
BPfUKewD/AeWjNx9a4DzPuRO9D4plz42TtevR5E6eydlwZ3vexQCoazdyaqPV0CjoN5SwY1ILu+Z
FBvGw+o5FH1xDDSwQWMOUJxg1QrUuhmEfB4nN19Yzj6spL6zSsGXwKRcUGCqEI95H1R3WbOanBbs
hdaydnAl1KrjEMFuxmn6CpFgn4ysUysg09Gjlu7NQ7L1G++QQhkqsLJA7g63pYdM+r+MALpZLVXq
uBtw6Zz1JBWSGi7nJ8TAcsWlzZ+wl30HVyt9d91XrXR7KaEs9rcpaTKETjIAelMGl76snH0BpGQF
3lPwYktrTYeAf3Os8ucIfHp7P/M+VyRE+qqVfrugnMEFnxU+gNT1omwQK7sSNGXQH3Ir6g+pybWl
VGfHfByOg53VGSCCPFFWCz1oWwSo3NG7PzLHvwPMzN4a6IKTDqyM50jWYgGnlD2MXe4sU/wzlzKP
1VpAKXYKKB+3gwIZecw7ekiHoNpWURWdADeW6wKvir/iF0NRBg8J5THjYbuGDz6dvHoEPcmtvF1m
W+MLG7AHyCEGZp42pwEUoMS0+2k7LT06YNi8cA318Nswm9VBouYVzBoFrqaCn8MYg8SbxT+wtbNn
H18hiig0rxnKHazKMKJHVdTNXemwdJGBI/vmoPJIZoffctuuFpNiMbjtsbtvVZPjw7r1M6v4HQ9Z
+I2X5buw+uaB1LX8X65v8IeQEEtV7Hi+i3diR3bgg3H6d+xRDcwhpa7GR/Ct41vjP0WexsKLchn7
oIshECxZ/crzQiahpfS562vvOrgOSmugnU1s1Y39koIKtfDkwHYmEDFm3ga/m6Y3rNShzuU1nqLy
mDp5v6bNIG9lw5rFALTj1ePTNTfKqjjayYDUP9pQfvXGMnq2IPFc8N7hOyR/fijV2gfLbpG80XL8
Qom4tagYdN/M7RTau2Xme+OX7lgXaXXubUDvJqKv2GSv+6nKFibeN7gAElzDKXdlsAtL4qtNUNki
qQOv2JCyg2cJ4ThylZFofoLppHeWIO50R1KIDA6SPfRHY6dZ1R+zIdDISgzFnx1mSChDTDEDVdwM
Kx4Nj8oPL0YLYtQjULmXx7nJgkbwSiUpUWIi6pfgP9uniKh6Rew5GLJtiRIg+fBd5VCuulnwg0T1
rUgj6wUFBYIFKxrnMkGsjvXfARb3a3qegvVvpuOb+5geBpn/o8m72+SN2Vn7ab8l+SDOLVSESZWF
4qVpcrWOSMg3VtOKF0rCV536/SWvp/w+hmzWNI+xiLYonoASP/MkMSL6890mPfrUVs95tfW9lL/E
lQwPyBI3C2MO1ngPCty5mAsCiSa9I0VQP2S9Kg+943VL056J7AxZRP3gqXEp4slJ7FKufaXggsOT
P0L+9/vhs80mql/5VeMlZshnhzGh9elXoA2SpejbcTm4vLzGtYhXcDdsbJR5t8kLXh+zeqx2DG7h
noO5cPDwgG69QmvUCOHO2s66CAK0ia9GXgy3sozThYxE+8hUlSaD4+gXm7Ys4cXofXXTOQcsq/dG
tuuRpSlNpmATBVATJd6YJppleZbYFZIwKVHfdJbfe90kih8dyBQ7kzEbWuQFUs2u9pxNq6J8n2J9
u5o+ZHQ++rxZFP+rz+Tk/jkvZg1ddr1wP4hssZ+HkAXFdGs0NKCne/tKUvAjZ420yoi19vtSQqyE
O1Lfx3a2gxuf/QBZeEfTKn8FFuJgoRjYXRmX3t5GaZs1L1xyHzXIYucozfJehAs8/eR749R2MrnC
ukXOVG0UnIH9kKFcUlbD36zdcnyt6uyQx6U6tTbzNgRIXgLgM/sB0RAXvvfDkuq1QnL5mWgml3Wk
p7NH5LidPFfuvFT7a2aV9IBKKfm6pK1z8BonP9mqLlcgfbFnry+fUAdAv4PlstbMp19HhrodMhzp
BRw9rDS1oNus6bwroYwiLHaDN9J/gcsMwWgpvP6UG6FpOMj+MOcn+1lxajrACPp55jvjgPoG1ZTY
YxBeul69NjIeXrpoHNdE+MAaZyKWcvylra34YSz7+ggZc76wlZ+/6KoAXQ23x9aY8dScdJv1tyZV
6tpX7N6dR8WVV265GlGUZjYB3gH5tOg3EfT6DvkEfBUS2uNPktSUjwSZ5hxY/i+y1ai7pYWSU2fT
RATJt01JN8gVeIeSDZDMZiTe+LLFymCX1rJ1tH5g4RAmdtP1X1QmrwXujiyR1ooxVtFEFPIwel32
piYHwv4s9x/t6e7DMbDYNyzUT6nyvWepnGmruaArY8ZxpxeWhSftoxf/Vi+yELVs/8tPD/+x94Wo
pQ8hCzSYTowyhX/k3Zx+gkohrK2HPhYOuE2etxjrqTvbPWf7tm/SNRjL1UNawS3xXU6+S/ACM4WH
+HPsCGrxbmR3cAswPJfiQda0TGTlhZ/DOV7F8nHpEhzz/cfY+dLBrAduU+UuPrQSYtIQRZblQQHx
fW+Usx90xb6otvMXuSrExWeNu60Qd2yzyikuGYjbi9Cqsi8coogMTrmZ1PWEAQUFT2MCb8KdVwIZ
8PyBZEXiztl5ioJXD6xH8ndeQUzfL2tk05998zywXMj/KCsDytyfgRI0wx5kRHaI10ahtMof8m3A
N6kPOiF58JDaXTI9MvlcBmkCihnbgCjWHiK7Bz3anDYa6Ug1Hz56hD/GC9PYly0ykdMYLTIegEka
TifDczF0GHP2ByfmD7PvgxHVI1Tob8HbRW0g3XVwwLvonjgunM6o0wfHqslRsbBbtSit8YhSJVky
R0HvXB6hhwq+m0ncyjGJFHpte4j5zaSWZXgsaeQ9klLC1S/Privpd933q8ht8ZTUWbUIR5BhIOb/
SlQ4vcSOahdQIwc3e2RgprM8PKnCt7YoN2DvmM3oKQBdYO1PvbWPqf9EUwBqJUg2R0B08QH80GJt
8al/EKBnY6/sx/cUAjXl4wYBHw98j6547FkcrPK4+TkJQHj+MQlha/1r0miYAg1KdTWlm39MKua/
NIdNH38pda3+wU5DpEhAANp0fsxXAsTO/GlS2Veo+p1j77FiP8kihrMLlLFN4cu2w5Bt/RmDrD27
SoJ6jD8wSJSXSuZ481GWwbK3wd+0LCd8kd2PdlYqKq2GdQM8ZRsFBZmba6+oLpnPXjjhKcqjgS7f
tu4zyhimd6bJHIwZ83IN4L04/tHut6670LxvVmK8Me2NBzoXQEQGBHz++ezzYNpY1sktE0esUFGH
uM2+F2wmHJdpcHTmihMkBJ/WjUR4dLvQfTS9o7aDYxPfZ83Q7lzOvGc2xWsk6cJ7eyD02tD+vpxl
/JXfxluHs3BpTa63sjTqAUHmI7Y98PeleWqdaBTbeIz0h2l6eSh3qTNuAql+BHNoNkBquQaME6IJ
plU4pxr8z1taffdGYh3beCQn4+BSZ50Tuz59+LxuFKoJ6LzbLQFOw51hqO7W2wWqp7UU7Gq4aogy
syUUQ/QoC8rvg6n4vX1C1DeIgN/P4wPN41ffPZYjNJpcoaQG03Tlm0+Uc7mD6x8te6+zt+EU4Afg
dEq4UtFJMVo9WipbmThzFFruOPDhRc9cfT8OVG5k5BVrkyhMGfcSzvz4yPCVPYviIm1nfAL77OGD
BAOul7ecPMtewzcme55q6xR1CuFloeqXQLFLNmOdXSH3IRfBa8+GAkTxOD/XaZ7uYqttN3kW+7dS
lG4SgavyXblrn7U/BNSqr6K6AQyuUAbirxPL+rPl9y4B9kKR/D5G1Iq82ijPYFIO4L7MOSICuHW+
nUSLlJGbO9na9HYodFFX41tEEjEiVk/xcy4gBlV3ZU7YUQdVjtprLXnVvFm1pXK+8UrbSeyw6VrC
SQIRMIzWZd7Hj1x1D2ZEw3MErHn5qGRZb3Qk8p1T6vqmZ/DNjCDQfsmgG08Sa9pSzZK/Zj70NuTQ
NuXOMnLoiLg+LNCI90EvSk2KRz7kd55b1hez+VSwMEFezG08931ayst+s37NS1PciP+9+8c2+ef+
P9NtkPlxkKj7Zy0kL7BaK7OH8WGK943l9HqXc3CS4tjvll1VhAcjjDBnmU4RAPlQqS+LNrXAJevS
tRYo+wN5McruAJs41P4QIXtuPzDC4lWIpWoz+qpYh6kAKjxTiw3JuJilp6pCfaIaJQdyFDU6hFhZ
n4gfP4mIuWdj2dmQeKJ4YDlQGycU6R7rdrPMBAleUWDlOwFR7irj1rpjUzckHDUC7sbYqoFBDFeq
uhblG/T3AJVqXxsga+AudONz4el8kTflhY1Zf1cVKDqTR1F118Qk3RZO3+4aRKccMeRq1HV3P7j2
dCxz/cWZ3O5+rIW7KFSXrcMYWQWJve57HLaJh+9uy5zC2tapehsb1IHjPpf4PjJv2Ttx89XB0y5c
SZ790U83KOgiNmEt9ZWG8lSCyvtacm9p8kq2gjR47Ct6IUV97S1a7IYhDw+pgBbFHLB9gqFY1Si3
Niu9Z2V896N3sd8iQ5PX8QutUhTa9OzmEJFRnZESw1aq83HlBUO9bljqnxusTos+raN11INRkEBA
hKpNmpFblNpnDzS4rw4IM0klK5GkREoEPOO6sqNnGojuLYryKqn7pl0Vky42YWM7C6wA/XMchnnS
+LT7lqH6TZPVPU2099AJP/4RdNYVQfFWITu/HAkUCyNzF0o5Kuk5jTbMV/GhGtphG0bWPp0qsXJG
CKrKtktssKufJ6GHdQde3LpKNSJwoc6uBH+vBenwTbP+EiHZ+o6UEzAbEi+ylEZrKHbVvgQtxtRr
wIC/CjuIceogWyiPQ0aLqznUte0cLAYK39zELKtZ5DwKVjKonFNPRugPevkyRPJSh0I+gJX74DRx
eYaO2X6sLOepyhxy5xayPY1Bc4EQAJR+XhQI4d4LW4ujnWe3GJV5dhnhuY9SOpV/tABAx6uJhvy1
D4EaS203a2NaY3iOJMLD0O36Ox2qIcksIV59q8iXja3pwY31CTTNCPxnVBEzChoa46yGbJpJmm34
2P9sN50MICbgmnmIsVFt7ItFKrHs0vERmRFxrsviEd5JezcOBZ6kqXf2fd92T3aElRrUcL4BSPId
+25/5VHnnYaBbIPSp/kCmvb/o+3KmhzFle4vIoJ9eTV4t8t2VXVXd78QvYLYQYAQv/47JDVFje/0
3Jm48b0okDIlXC4bS5nnnERAzwQEfTKqMhS3fnCcQzWm35BjhIeAINLeY9Alm/sMirgrCd2LVTgU
/bpCZPkjtjHdGtB7/KxNXZQY8HzV07p9AX3mDfMq6YuWK2Bg2kZxnC8ds8MxCTsu1xfTaBrhB8rV
FT8WD5WIvQMqXF1rmVgXN2+3OH2uTc/4UQoNO7yk/SZMq7+ObV75euk2m4Z9HkGG/J7gpCO7hP8S
5pNwHfGBp7F3qsMR6i91BlpF2oFEkuCRDgm/cKcKlq8qfJ2vudJV12K6ckztmuOhf6QhMvYlz7dC
GJFPXYCb8gdFa76lSAmX3LGem1Tt94LbjU9dh0UjIm/p10Qp7GdoC4vHvCv9bOpVJTQ3WNR360Ed
lNM4NUCTvV5lqdFv+9j+ugwtbouvB00YpDZw97eZjs2PQPH+qsPKPQw1T/ZuF3oQ9RjyHTO16CwY
49u4MdIHpBLlxqiM+jK6jbP2cih5CRFdPfwy78q8zI/QI24PMb7+u46V7smAUupGl+p4Geq2XIcA
fzx2YwrpaVOoz1V2axoLqAN3zG/QtU52vdk0+yTy2otkHUPcK2s+62FxVmt809MM2AKt4F+SpjN8
IPXyq4G06w5AKnXXV13q16UOuh2iqHvNxmrCUqafDFH7rmNoX20cLHS1sX+6Vf6kYQ/hc0QFr8JQ
1tASq36ZIJXFeBZ+jnq8QhGn5dUqWLdrZPvg4qu0TXVXbAcLWBnVcRFbsGP9RbX4N93Ok1+FfQZK
ExJZ+DJfbeSePzuxUfl1r/FHqLt1mzpry5M7NEcvQU4wjBR+BcOo8wuOTEBdDn5cNtlPNcYxyyuw
J7Fds9iAXlgex9GwzjpwJEHsCe2TKeQZMRAXiUpPwyN7w1W7/spia1wLV60PCFM6jwUXP8GtwIMS
WXuciLl9y3mXHA0WQckv7+VD7k3HF8v6lmhVBFpGK3da3HZbO8IWCazhWweU7ncPMLmVVuTyUeam
AMK8UTdN0XcvCE8gQQIPNm2c3brMb7rgJXAAfKc6UbZ3Rs/ea2NSnvC/TLdSbe2LB2Z7wMTEGB8S
byd1Jk9FBTj+wLzw2TJNfnWa4ZBCW0QYYmXUSPdGQ5udGTQwtsggt2sCd0V4LwNbsHpP0K8OwuZA
irjtA1l55646aJo+q2pfPKphiZBpax2tps98w+zFvuu0aD26WvEZRIyfyLoM19oDtaM04h9seuZa
qbeqQMT1mY44rPRUe9+zXm6HPi0eI114iFd2/LvtNRDz7LSfClIWtcqcD7VqjmtNSz+7sqmCsjC8
az41kEgSKz3BBzW0FV1ZIRCkBWPjVOs4bLwrOaKOlrl1E9NbLWMQVwC/xcKDZVqF3DJrsK/uvPa8
WGZr2wiohl6ML1KJ4rVbVsVZiRAABD8Q++feyE5e4n1xUsM7MwPn65g/jYbBfH3UIVjrQaeoCQ+O
52rnCgQVf4S+NqAnEMX3Mq7viz6Tl2pq2K6QebHB4ZjtKpwUAtPu9BfInX41mmH4hfzcCKQyNio4
bTdKlq9465Vrgdg3HpdZNB6UDA9qU7FuA54jO1UqSZDVtvbBTiJnF6ZKAZ2UAt9XLfsEzEwWjC7H
hkut5GkMgR7JDcvZJLYxQP4vLTeuKp1TWXddD+HE7skqnXxHY0ujcfcPF+7qiKs5gH9hNwJREM5f
XC74qnBM9rGHqHvQ55ZxTb0YR1RgIYDn3ibGCIoACAnA90CLRei1WI2sPYvGwBEQEaqnHHmmFWR1
hj2Nablhr/qxBalYca+JwZyfyEWhCoLfhpH7GBnYJTNd/aoqijwAeToeTAVMk1UI7WQmp9BErQhs
BNNPCmfZZ6HGAKwDDjQBl10EwOMDUOk9NAgM208Ht1nbwNBbMUNCMsrZSa2GYs/GAt+HSlWC2hl1
pPa88FE64jGyozO40VEMnrqCAEvabUOtKW+Ip4GSrNQFeGwthH9s7JpAqW0+2KVMzgPiGgiFtM2H
tCrdBy81n/H5sZ9HCTYPBH3+0PhxJr2/hQpW4xQX1D0SwCTxQ4ak5uFDW32njh3H6rp0RBo4TjNe
UyhhrgytHcBMMMbrPAa9tq2eucBeTC5kwGkBKncKVPwwUokk9VWrwAZ40jAYPKc+dV32epUZVbqG
cou1UpjgLfKw8Jkv8STC5ypT+w0k8yFdYkH1RVFB7c41LzxTg4+Bt+/AtDKgDne2Ghs/AHlya2sl
xdcfj0XsYJ2bNg6Qt8M7s7cay7nRWOuWBz3l465MXB16kmB2dZmNLPwAQQa1gCpeLR+QdTKuqpSW
b4RxdIvxqrfSkdlOwdGy1qMRbDQ5hRAuQLAGvaWa+JkGctOrdHBxEvNzD1LfOe5/SKNEorWT1cZz
EbitWOoceMixF5uutBQCiPMg9alpnQdkeeWm71i7RtgUKYoKTEihZJ/DNE6/oJjApGmntB/xvNf8
NgmjJ2BR2NpMmvBiq/hQsPQrDldIwHcNwPudhZ+WqUuN8HSgai0P0QHw2mDSB8c+FCJQRKZfDf7I
TA5io2pDPC/EGwxRKygnq16T7UNbF+BvaArzqxHxADO1soCNinGjpo5BCcRuq9tokfo61rRdh4SN
Xu+HrDFnP6FpD0jo2ae0tLxNlUw4cUczDy1DpMWDhvWzFtv8UXCxUiGC+2w6/dpLVeU2bdTDjmsv
BhCrJwQIwrlrVXnuJ1Ikm1yvkgZau6iAUUH+fwsRzQy52PK7GyYlKgcIccB3jeHEbA43C1povvSy
cWt5oXtMG+VjnJTpowBD0uwa/hxJ2TyXQCNVRqs9VJHSPHuGsPweGtV4wqKLKizhVusRmgnb8MEq
AaoCdSt8KBL7hzaOyUuUJ82eqTEyQl6Uvthgy6xNwdmOrGBEQD4nNiugV2BFmQkITaXKk+qa6iN+
PwBjwfDg9OAtxqW9snHQPDrKCMBgbxk7y+BZAB04G4yplENyE+gx8MDtDzlCCahf4aoB4vqwSlXb
ViV+3pXUsRBimSR0ABNd01zd66NtpVXdep7bAXSGX3vE+SZn7PD4phyBjCdr2iP2Z8qxnruAaeEH
Sw7qhpwLkSG/OZhQFJnuq0ZpsW46BMbmucMQBg4S2ltyNvpWD5rYDWdrZvMOCmV5vZvnMoHEW4+U
EP0J6RgrPjKs6RbFeHaW4/WXHtL3m5yN1clNj0CfsGeF+72mimdFc/rnvBk+gkXlnUuzGHZ1D/Km
Ygzi0rVQnGW9B3qRwux5rNW+1iOkPeahHmIFDyaSzaFaQWoqwYkZQPP44ApXXGiNomEZVOsKtnWL
wc+dQmCLx5wA8OnsGEUgfoP19r1AcOprVcX6CigP65KHVrJjg3to2zG/dlb6oVPT6AV8ZP2AuhZQ
vPaG6KVJ23aDWLvckBXgAe4jR+gdyFqazVPOy/4aMdf42H3ldR7t9LhUg0pYDTTf7Cbg4K1ueYIk
J2paQMjSq1AdZJ1Yzh+X2XRpanmt++8c3l2auVZtUonwQWQ9hiBhfrTx5z15JmC8gxd9NPBpu4VZ
eaCeYgnzkkTykXrJWECFqBDfqdfgjwZ9m9VIt9bxx7GBiIo7IEdHqybtaGxCIFOCxFaMiwzV18ZU
9o4iossyjA1/dcjC6AM5LeOZ2WnrWCJTfGcoo0Rd1SHYAoszuSAegbMOlGjF2+3CHgdGq9G0D+DD
b5ho5Wd3tMNgbAFqllqhnlUd4S5gpwMXan3gvzexz6YqKNSgrtLrVWZYLr7eBX7DHdQ/Iav2dpWV
ubceehBK7gzkTFbRKdE7K8g+KL9iC46oBGKv86qcu6uMjwDudSAVI8Aix+IAwdfXJsFW4ZBNDV0t
hsVvMdz5/QOXZfkRgPh0Resv86i7+Cx3+gcud0stc3/7Kn97t+UVLC53y/NoAubdme/utCyzvJi7
ZRaXf/d+/HaZv78TTaNXqfWy3nQxe1z+BBpfur+9xW9dFsPdG/Hvl1r+jLulljfsX93t7hX8q7l/
/778dqm/f6WQd2iwOzRKHwIh2Nqx6WtIzd/035mQisKsInNfZ839zkzLeZW5P094N+0v70CDtNT7
Wb9/RctdFx8VeedxvVjer/S/3h+HGRy9hZlgd77ccV51vs9y3/ej/+t95zu+/0vo7i04EFYt+s1y
1+VV3Y0t3fsX+tspZHj30pclyJJN//K7MTL8g7F/4PLvlwKmvgskKvyszETyh26InXUDRLxP3bif
JAPMggO5AyswWpav1m4YKC4v9W3GUdSPNx52lJOZHAcZARMH8MoJJPXmoJeo2RSQOerXppl5Z2B+
waCjoX70smPtYRdY6ZW+1aXhBCaSSj54fz7SDIBeTuXa5mJuVNeNSrqBswdRdrq0hjFV/KXQm+68
TlyGllJwYWgkKGrAs68h48reRIUHv8jzdIucFOJRal4+ApW5M+uifYDYUvGoIPpysrz2SjbyqvHN
3Xh2MwSghReP5KanKCUWI9hyIBc9VLFFKrA1xarkkFUlMFxmArDgdBMy/MO7625/dSw9RBD1L+7s
SSgv6eG3qDAQgStccR6BxJIrG9ofZ+qj2GTsD5n3al4M5puLbSpwKQe4lOJ1Gs2lhvy8t1WsOo03
pQnyrlaB0WI0CbIAdEkNooSQmV/675xS1z0DfSm37+YAefqH+7tRyGNnrj8YqoDQMmQ0UfrNfug1
5jzQVQb52L4vuvPdODZELMD+FJ+huwlDG5/6NIJawx9rkAc1FY63UIGy++0yRldx5vQ70CB/3o3T
IhV3j0012gcy0pCTiU2uSrGvgbcHZhJ5QhRysvAWOX5hN948TkYap6ulAbzOPlJ3JAE8unSRTAmb
5HUuTeMmCwNmNC1qnuXDBhCA3mfJqHsr6Ovx66rWECRBUSMFn1pAqBG2s4dN4pXtVURqe220yjk4
vftMQ8s45Leerbx1cdaAKzU54Mgb24x6X04zaWy+B620DNJ9XCeS833IoFbjp7xs+JZounQFHajb
K1/3jroLET6vWs22+Zo4u8TehbA/0A5t4EFZPUYO96C2hpGhjEmd84NSKzauQ0Vt/nTdakaj+uQe
tk0/HFtNt1cR7/OAJ8YrdzpVOs9FdAPs6KUxKg65dUTzaeidyz3zmuxR4oKO/c7VUEJB04mIDfmC
FYPUJgqnIWZtGiBK88y1j/EEikCFSPVLXkIdaBKzXTxiW9NQ9kHkvr6/A/2kOcDnGxp0pmqh4L9a
CIAE5Rs2CJpGx8KOkDmaIoD4pjwyZFEhPQ5ZPGpQfyVHXbm2n0XzKqoIMvm1yIbNfoBaiDVUTzik
4yp+mxQKNqxtkiBGZZfYB1KwABwkTwIRes2tErK50Zg2jXUgdaPkEGK0G+qT+W6dQU0uvAujfW9z
cepVqz95AhniFfUTFJ05uvpD2ZVDEcwGBJ+ABxic7lsMfWkk7vUeFTSiKlhW6Irkda27sXhaL9Qf
7oZtlSlbRR9u3VuV0He/K69VRJtw9BFD0N79wsw/O0gBHmcf6r+bOf/IiJCpfgTQkw+GHyocKMiY
5hl7EeCFbYup2Bw12duVpKJyS5/MvUjnGXfj1MUJut8C+f+Ji84dVwh8gjXlgcScm0w5L00R8teu
GbWrDjCRExlpfJ7bg43jR2MzrpdpiKqHQV/Vmj/XKzBBOAQNSkAM0DQYAwhYq9eKwz8bssujQ1s4
4lQkBQ6mjNf7ZMzqfWpkrvooLMQO1MEtfPJpJseUqArSAzK6Q9YNccgHGnJjvfSxGRWQB+Gamvue
bqPixOCMO/zMaReQWfULXeWoA6qPrDsv4zpKt51y3YJ2EVw9FaDalTZU1tbBywbFD4NLg7Ae/hKg
vgOmQGt2NjPTg1Tl293Im0+3HEoFKRncbXkBcVPwU8/N+W7vxousBjoGdfHEqO/HjNVbxKnVJ6/L
IVSphPYPHYq6cZeLb25bCL8Bqf8avvkywxnvfIXzqcFtshoVMSINKYCOQxwt8zjCSUW0M6DXJGZz
bTNEJIF0eB0rQawqhxoi19OMeTKtI+IpqFfH7opPlgY6ZlpAK9pDvCOX+ynT2qDWMtTtwQyyllYd
ZLrjDPYFmPVi7XKUisC/zv5hx+CJaGn9NbYT6HpYPLvUTYravyhmuLHAc3kmX5Jr+bOv2o8W0jSA
Pih6o6wcDT9JxBngEOAFGSZFd4IRqwZ01chKbAOyOi6ADmSluWWHPKTqGabX+CHW8U3kyVfNJOmO
eD0i8DXwU0uXrPUkBk/WvISwc2MC0MQ11GnwupUZZvwCoRIweKarxbCMxZMVCA5taydgK5AfNQL1
NGYDuBs/RmT4RiGQRF0m0C3uVqJbSKidoKYHFibn5d7Z9KKAvuLnGrAmwzGrtS0Bx2P2kHwGDwqK
zOrnCG8AkoUMxSJEp32uLQ0gq0o+yVKAn6ekGTLhkfbZKVQHyU81PEfZqKIAIj6w03RatWiLZj8g
3vvPVg0HHdoYigKJbWwe95Zwra0W9mBmA5+1gn5Yf2I6i17iatxHNaL9rZuMz2Vd+sMkjAb+XPmg
d1BujyYvkBaxd7ZRUo6sXqrX+FOwJFlpSbDyxImszFTfLVnIAolirOG25Q+kFDJkGLwSCHqne1RR
MmbfubG9gd68/VEZ2QP9Di8eGYCf+4o51ibmFspmmFCnEqtmtOot7ZPHhBlH0yn8u70ySJXYgY+q
ahyt5NX6OkYWxpt3Fjng52c1b9WR8NkZJX9Kp/KNRpZBRcfkh1YVinh46yIpGp2pGQtnD3J0dbYV
lJTAQuWOay57pMYDwKNKgcWjHrQt9HNttkejN1HvLZf5sM070eMhiwkjvv+PTp61/iSBvy0hRYea
cK16qNrOOZOL1EPxYLvjdpmg22O6wxMUrHqaACqz5bcogDP7zPcd00tVlvG8iAF5x0sskfikV+EA
ho+y7aG1Il9qgJrOAmCbxMaclh8Vt/IH1LV6UrJATSDpXXZcPMmo0X0mUPiWxgYgbk9ARf3wJr1X
GqpLE1JBuXp2piEBdPombWzsIqduhUPfo2F9Ihu5mwl4pF4Oyk6rhuZB5uFnaIeIoxdF4ijDASh0
uqQGj3dFQWWyN4d7r/rNQj7UDcs2qlfUh9QZW+vW2M9rLj55mcjQX2bTulYjX1/HvAT1q9x5VkUT
be9cbK7iFzXyPsRWA1HvzjMPbq8wYAdHFZfULH2ykyeZHUhlvXpS3148ZxO5IiEhfS2Czgg50Rp0
tdwS1aUUw//Lu5EnzqgxVAeBTFR1PlwcCAwGyaCla+r2Xoyx3hguvTs6KwENis2dIRTZjxj5lv39
eDkc4irXjk3RZDYK4mGRwX3SZSUeIj1qAU7KnY2Hk+UNZYmaVdiMYk9datLOfVTNPjlRr04S7dZZ
Q1CgXuClnHqeGUU3EDOXKTVUOM5dZ+1CyUfme10LlQEv/6qB/s18aLyM+IroEPuj6dONBzMWG85y
4JTqxge8R9waR42fQAQArjJ8osZI7BYIIis8ZNOYywFUHUcF5fmmLrL13aWI9ENteq8T9B4QBgu1
PmgIVLR87Yw9ZGMnf2Bvi1NfOr8Wf1ADAe+yUWBicqj7WvpRH8sddce26gBGs5lPXcXNjMei+pin
2evdoIpUI3xpO3sja1OgbkoDQRt3Kh0ALdEEf1kSBZBYL880xkoLIOKlb+4NEOVQbQkO4TSJvKhL
jcHsBDiaMgruDEsX1ffMTWzZwAh+NDQXlQ6lEaHYnYtk04BKRBaAj0Er+LhBFh7Fh1wW31TmrhJZ
5f9hpbkmiiqSb2a40RPNB7n/fj55xBCnnT2WO7zdn4zLGgAFQ8sXIHQPxZo2VgwNr7RBFYuVDfLO
2VXaNZgZEYQELPG9aZPokEwY6xV5dzZzfBkbw5WaFqqp5yrkkLVv5bWwQfLIkzDf0muCxDSKalnN
ae65SKNxxRpWKb0db1Z6dflfWDOExN7N7aa5YnrrCjW1dshVR2A4ZaDepFVzAFwQ2lIAwD4OsZ+x
KeE/jZRq4h3sofhFptmpCbt1VrtsvcyJRJmtZB+9rkMGiBn/P66z3Hv476+n60fVNywolNWZZZxK
rm/7RLf2bWhgv5X1vXGSNZbB1iszTpltJIcBFGBUZjFONCTIOvuQew1SzlprPXBJpinkSWtTVxlQ
/yuoIwg+tWkt1zRI5vmO5D6AhLQG+apZMZelr0/pSgLns6pMQ+5Q1WyNYrfM9BHUMA+szi1At/HM
byP85KFIGPoePd/JjliOdNdV3ba7131NOLA9onzKA74g0cXtMnczlK0BreM/xtTJgHK3YOY0+jxe
QHkHxZInF1Qw/9TrVrWn+TREEzR8fAJ8UiCLMs0ng+hz92TrUtkk+QA+h6hOwErUp1GzqtNfdclA
LhKq1nYzglr7331ppYxFXx0bimiN/VQphuLTlQnQynxVTGNVplhPdPUP/FCSSQEqGMFMN1vfaWNR
VweMVykYALPTPo6GqGniPnpXhjsDtCALDci25dFZcyKQz5BfNs0cGOfBNABgTp6MaTjMu/QgcZb2
qWvVoN5DI0kBgHksX3QNQXhEgSA4OjljRz+vMWJPc02c+CkCWekFTYqvrYl9DCpc2DlKj2zLynnk
oY2CLksX5JB9H0HQZKtwb7ZGECu7JbZpnSARPlxHyKRY0uiOEEGT19BEw5kCFeya6YHTV3h4DYmd
nkb3dQLNosY1snkq9Wj+YKXJ2gGUJqjcOkOss5PbUmPGrQLRat1ViJOZloXqLtNYqJitX5U2n13I
ILHACspsxaHS5c8usrQDQsPGDaKmBzWJ1bPWtS7zyxcJrtitnUyya5WzZg+71nA8hkLauTykiv5r
9jRB1gI63Sx9uufyYrIIWt8JYDEVMOxHGs9ar/VrlPjYzkstL4bM9AITJ5tfyLJc+aJ5qbMvEj2C
YAIOdsZ0nnSZ0u8A9QdvS8GRfrUManIE7pbOi+QOzDc8IVo/+yxLLIZlbFkG9RqT1YjvKWrdDx8R
QnsBoVJ5bktpbcvOrHZt3mTPUPL7pgP4+P3PDgNDwYsmQliGpICkCp6MASEvEgNUY9sI7Dp/3zWn
LjmTlZyXLlnv5pY24OktMNa+6CzjnKfAAw2h+wn4Vi08RBrk0kHigcpXUykSYZrEPCO2a5zJmw9t
kDaGOJbtr6y0zEMMiacjmKT4V9UKylKDGVo2EBHDKEoJDkeEhMgqJxe6oqbhIEnNlvu+zVrjYPff
UZTWBi968qPlqI8gUgcqdH1IZAS59ijtc9Cg0RijFiu7oUbAfsTviN9bdeH+yjIzPwINXCH0yfL8
yIGI8lMn1HyaxN3MW7OuY9hbFY5iTuXSwFoXEgzAqUjh1IVqlLx4cdihDqD3arXUvrmNKA1wBgHv
BafO8lOXJ+NKK1n40nWAI2l9KV/Cmlkrr+XFS+igcHRZRh6qKHBlpVjg7HYGGE1IG3gHDQWiZp62
mSTh3NVI6gFqNe+6i5V4df90bpZFzHcEjuTtxP40OsBjjIZp2Ct4ztme1E6QPgOKXSJneBRRvaax
AZDLMZjN05S8L7V1M61ggtC19jS9WbuNUu0gn+KuU9B2P+tp8pGDYnBT+1q/iLzOVjRe5L0Z5Cpg
5N4E6gX9GVsz7VM41u0BbwBHpZI8/Qx2G1/xyAsfgAUcHyulvdF4pOf1JgtNC4Ex3ITxdtOZgBO1
0Nl8YV+MOBl+iDFCuQI81m591Y47VD+pd6qZR484DgJDbxf2D/ZFb6F/Qp6QN5M3O4EszOvOGnqT
YD6hKncACYsMHKi3CpA0CKpBtpbSyc5A4zmXolYUX4ks/Jq9XUUFQqU0xt6uFut8lQzluSsgjsUi
+xZj97rHZ9F4oAYkdvPBSkLU3Ubt59WdgboyCW9Vlbt78l08oPOOSJgFzGmfRY8Q9yuetCZL1qEK
2H/JQRxLlKryrd7JvrdD4o+mHL5EqA+7Hpv0vQefUiR/60E6UVnC/JzFKGwVKSB8FJDa3ELdJse3
SFHjS0ilzmLPCSwVmmBzHbOYDifOUvYsAr9BYdbRg2ZoF3iTgaxe5uJLkzVnqVQNSCHTmebdtGlt
5ICHI2/OLUvz73qPgK9Re9WjBDBxL1xF3wxjpXxEBGv2MED6WeUSwkN2AkpUgfywNumto9jvV6Se
tSOUddtH6CjKB2if74wCL9tXS1luLKmLgHypMdTsKyTstCP16o6N4FT2O+i58ysOl34/NkhLhijH
26Jg2KeWIw5XGoiOjLyVHxy9CIgCDXlUHIdRTiUglrOrO9rKtW31DIKin8VarzyxUMo1VPdLG0wZ
yOJSE9uqelCsqQHWPMdTBJfA1po6KAXdtxzPRmQKJgu5T5z2310WEcp4N6DDgvday+HGpuc1xL4s
5HAyC8d6EBeKn2PYFpulKPsI3C3qM9eo9iydHY3f120nlyIxhmMmY3M1QoUjIEcyLEvRVZTybfK2
1J1b6l4UT8s520JyRU+CNreCtrWLq1VlOGiaabJt9DYLuM5w0lQzEOc7FZXizeabqHJvo/fqiFIE
TnNLh5zfaKz1+tEflAGlJifDb8fUaS4YfqCmLj40JWu48Ds5aAElHheB6Dlt+S6PGaN60SYU4gNl
LWfzrB39n9dzetM0UFR41pzuys7e9GX3wWUBxC9Xlj5kZyH7Pl6nCqieTvEfXSpPWwhE6LK+3c6l
bf9wbScuMpWzfRunFalH4+TxtjSNm1OBpDd/uiW5el/sGgJM1aRaTQ3K8Npr3jfjahmjq0k/86yX
HmRsycdyoUsIvv7rvNYVIAWRp0hrlNISqbMu6/S9z7JiC+G1LbJRP1AvwT7UtfUwvx/UheoVaNHR
6+ull4ks2+xG427hIAvwNnXukuVuDBHfr2HU1CtNF+qat3iykbpAxY0fANT3lwjQYmBYUftyEivn
UZ2fTBM6oeRFk5yoh/rCZP3PSS1Pz6+pEo1pw9ozC9DdqlSihhQqBa7Syh7O1I9QHmfTS6QSaUyZ
fN47gnW9xtPKmWeTGTFhDZlFxN+AvTYgPJT8NJF52yuFNK7UjG3vBI7g0XoZa0CvQwoR5V/zQjVx
LO6jQEyFw6hBtBp6qw1i3sUQQsFxKhwW26mBuohfyOHdcNdrG8jZ5j6NLWsgJgfcE3eceQ0y2IXm
nfUIW83pVt3b/YACyjbjaIp7A/Yc35F67ffL4rWHr0FldvjwefoOCkqQhHkr5mroJXjWjnnhxR91
YScHGqJqr9Qkzvshcp0mAqxszRPJ622tZfk/ryXL9pPHEu3g6vHKsS3+SE2ileY20sLuta5NW0IU
SR89c9+pWfvY97l37fN4ilGhloyIhLkNVXjPfQSukIsvtFdvB3Sca4mjzL33cj+aoU7r05g0B+86
YH3qdZX2wvL4ZUiZcxsEtnt1asR76hJ1xxudI1ho/EwcnjzxoluiHalDTjGU6cFlNJ/ZxPuhcXiH
27QHaqqxQAbzO5TOCzSObw7NIB8wkF9vtSw13cpBEPdMblpbxrewAc9vWkMF8+okcJvcmzJbalhs
IjUGyAI4/Wuc9w/NmMkjDVFTQdVp64ypDjFHuCHyCC35BH6qBfBAqjj1oR7MxKk3WtnbOzpKpPQT
R5fUQMMxDFpN01Z0TKExOpbQ1TK2zLgbowVMZP1Wqlt26xgEUECGoBf2TjQMZFFn36jZcZYTA931
VTCslM3asnRIZPYoLrhRwJ/cNFOCdEyrfAOaQbqpp2zqYpWR/n3QgKBBSo/54Ck56zuYPHXJWiHl
OFsXmDzB6ZGljee5d4Z5qcmajvgko7YholtgEaGm0cexglJXqEHR3+0162PY6V9QkKm4kLFr9RVE
8vTnOm+8R6nHWxqOcxTiMwR4uIPO7I9DqfJ9oVZpQFYr4so68lDKl7qhU7/eYF5ycO5ugGTiuxsw
l7sbSJkC9QqaS3uy4tRHF2EX6uYWAH1S0/0s7Q8Q8HRPXShRK9pi7FsNIseoQ/8UheDMjdBLG6IW
ZfphUFAjenIAgNKB2EVkXJaZKA8Yf6s1HIK90PyUjbm1QXEXfKwsqNZnQw59mAmz0k9gl6WhsQKF
VyBvW2yXcY81YlMDKIk4F4qD3U2lrkJgymkueLqoF/W2sHxMGD5MVhc11aqb6lNQY5cdAlV02SSA
YLVTs5hpTI5RHIwCgSAy3C8xr1M1SBQjCh0YemOflkZ0PT/0FaBLb+MR0EgnY4DQXvDHJSiH/cjf
+ZQtG7Zp633rI9TQhlayfm6UDXUgDR2DgoHt+Dxe51sapxG6aqc5IuX6GXubZThCQUlo2iHJ+qdF
3623jP9p0QgFsfqCM9fxdTCnpjMFHUCs0LW3w5B+oaGluTt/gCj8CUW/gKedZgJfpqNa9YBo8dRd
fJ1ptTpmX+YTEFnn80xfiwCAJveYGHmNkE7RPPEMBD5VGUFGyWsHOsK18yxtMNMhWPMLJezcDxqe
n4jhaeFpTJrmqBsAQqJ+kfGE91ysYqVVfyjthep8TXOsWn+dE2pKeOIRa45jWsq1JqQv8xKnYkS0
v7R4Pq96iLhcGt5DzkONcPqK8/ELd6D9AL1I6WccWo6OkGWAjEpyAfR42NuuVLa6w8ubq3k1Tj7g
YRke5JYn8TDJxHXouf7pbpLWNgrUVs3y1jbQPXCl7uxN4ckcVSewgfw/1r6sSU5d6fYXEQFifq15
rp7b9gthe9uIeRAgxK+/S0m7q+3tc07ciO+FQJkpVbtdDVLmyrXQH9T6m8wt7ZesHS+5CvLvmZ2h
kxK7twfwa7boMUUEN0z7pZXDhfJnf4t4X+M/RqCJLViW6AJeBX32DF4KyD1rCEO/NlHdenGVaNEA
xp8IUFFx0zuM4NiaYQ5FbQPqCTWMjT2CvaoH3+62tsthWVUOOxASIi2TeVGa361oUQW0JC1KGAo0
dvrzor2l+nUK0RJAi7FXMX15F5tNeYK2AU4gECebh+ihF/fEG2vBhNwJGFa0ieza1KZmeaIl3tch
EwQ9l35qWPg1g77fA+gRjVcg+YhPk8eyq9BCej3n5fceeuO8C8MvajKjVY6D1hzhduaw4ADphEDa
bTyRooHqPZ8KOgBxrercggMycorypzejCx5syFwaOLrQbBRtmgUD54N+IcfeqhonpNdUUVyLGlyi
reZ765t0BKDq347WM3CW0I4YGbV5RjaE+BZrR5zWzonZ4CE+j0hVFZUwxeNbfkfafrEZUaAmvbtV
NCjza5e9Qim0+I5Mn7lMQjVdLOCbTmhgB0XYW0A5JOs2N4DnM9Jgq7p+45qdf/RU5PorpEuyTQki
RaCMrGR2Jwbzjwn+PaAfgl5ljta7fc7QxE7/MsCs1zbQ/6/9CKaPmx3cOGsnz/jrX+I9bWdJWAHZ
KMBFVoHeI89a/JXqnCSNzSBuFygbuxC0Q+4irK1x4XhFB8nYxn4VqLy0HZKQSA5ceNvXC2LZBM8K
KK0M8B3S0IHE+3+d1FgOwHmlOiNJVYH+Vl8M8FQCXgj9jG76ZdOOFDJlUISRgD2Z3lqB3bi2guaU
CqXuub6Uo7sWdQV2dz2iCwD/TiKw6dSWsOjNa49aMY1A6Qg+DiD7IIkcH2+mdGyLoxzMz2Sii9eH
1T4wWTfPFEnL92Xr/oBET38E9ydkjPoxGyAOWvVLEKG7qDHJGvl2bSQPRdLdHE5jJy5+lLlpAi+T
jSccmax1Mw1yQVhLS6L7BvtyeGhMMXRHF7CkgbcgO93MoO8FgLPu+7cJrYDEdjOZ14z5kDIyutDH
M9lg+M31bbRWTRys0sxWT2LgyKO64T0zgeXiYw32UM8yjuScpGmioRJC6+QNArfZQbQ6WpI3wKvm
7Cn/KzqL1ZMLLuhHyAFUbdv2y6o1ro0EtxhFVi66sxtVmntah7X40xGuVGvyMtHLg4V+V7Bh4icC
jiO9S1l9oGUpAkhIEPYZzQONkhJElDhyNidaDTmrHiT2jQKNlge9UQd6eK414Bg2cfYcoZkVBY8E
NFFQIt1JfJH3Nmh0z+jKxqO5jeunBuQYC1NCma3CLy1CwieGXJBYmXE67vq4BOBC51RxnLaWScIb
sOJhWLCK2wugGbIzXkrga6kdNNsYjr9Ku9Ra5lHxWyD3IQIQNcXGLBuoAOsSnKFLcJEuzeXIAYXD
2F3IRE5PgMDGDB25oQhyeD2InGg+2W6LWG4PjG7RX8huCkNCkgaaWejXt05t35S7mkf30WQ4oP4i
Squ4YCCyssCROkXp9wLvcpCraA8XIW6hBZNtPGgHL8gI7maE0+0cCurKct33KEtBnnoVhq+86tT1
lgJQhoO2gCgxdpQ4IEcinBFC2KJd4QFr35EjZwI178p6BUFGfvCrqsSDL2Rbp+jDS91B16BwEwgq
RNO0NFs/fe1kUC38qYi+NkFzkRIJ+cU4falx4MNvterQQTI0PzKneHFlVn7pDfzXon9ZPeM8UKx4
mYv7fqiQEHBc6xzwcdqp2O8PjRlKqPKyf31yNTofP9nVn2zw+lKrCnmWKv+Cov3HTx767CWtC3OZ
ls5wnZJyAxIzsHFPjrF1KmV8tSW+52GfMZBht8EaFP/hCT3/wwF1dGtry9S8y0BotvRFU39yRf+q
QduY/xPURqh0TtlXwzLM13jwsxXDH/1dnEfGFv3b6SHJUnEeu3Rau+FUPfk8AmE0d6xvENJ4+zEs
/BhGFMffehtJwD9+DDWF//oxEieofvsxWmxszjb2yct+xN9zIyFfgSJE8QQq2Ore7vBY0SMnNHEB
lq/0VXkhE3ZbYhUKu9/SkKbzCVglGnb2OE9HX7cvlnoqGgPQYw5SZH9yktVgc/cxqqziHicpABM6
9xF6Au7jEOskDESQjmRr41ijfjXXFUiOH4EwKu696G06JMFQT0xcZBOc3jz1nfN2EfouA/zdMwag
S/XIS4YJuZXcRuJUe0DOA9Uey9ybYKlcka6DYyG7gBLIdAIbLDT1zO9khroopGJ0FOnUUFQ5KXWq
G/Me+5ZomdQ1+DCVdNrToBlU6MK6YcD+GGTQCegf9zcHpBEQbb5Hq7FdV120g1xnv7SRP9tT8S7P
wH0FhokAZKjAWZMXnNfhngp/BZsgxxuAXtaLovUMHJgk54soksG2SqzWXpHeu6WN0FQItiTsTmLx
dEdeBha3Rae9TQfsTC87qK6DJOw6cfuJEUutHinPfCIKW/Lp0c2nI833yN/nQWB4jqzt1kYjGWBh
kXTVOuvAoURbwHk3SMYxqaETojeLVCqnyxztdDa6fFGav11CZai1qrH7ldzbpY5hA6SQqC8Adq3q
PMxeVdLWaPWDnbhpsyQEk0WTz/ZAaYaxIFJftP0WbzHnB7ZvEs8w5F5GzdhOly5j6BaRfYJ0G2w3
b6zjCr+bAHag02KZF/wSW3hxdZ1Ep4Uu84RhFK9Gu2AHqu741d00KfH6R5T0U11bPOQ4wd8b+E/r
bQ+FiyDxnVVQchQ4tTCrtMV43yj8l1JZY2A4s1F5bbQN/z53TPsRLDtrA+8baKa4/cnIcV4jpRqW
W9jOMY4mIq1jA9mXEtB0Lo7k7XL3oEBb8RDH3KE1yDxAWvTEC6xBS9rIgwGPlBWLglcZFKx6/lir
pgH9DoBKjZ3wxwrE/SBrCZbTCPbZZWMP0DSMIn/TON6bN8OxmqaS6W/zdQQ5fTTYrV1o0qB3oPW7
Wv9TxExg7ldOc8I/Rcyc5abL2xN5J10ZJy+q4wjm4De/eemviYbcZx/n/i2Y/tbwVMtO8lgm/rgs
vdB4MmL1rzs1sjebfL/7I85IoeU+inbcijKzj3wMQLqjv7TAQTyoelSP7tDZx7pXOVQN8eVsQfdt
4/TywU5f5uhXvEzBBToNlfTMde35SBCBxOQ4Cc6OinXeCpLw9oJsN8ffhsglsGZB825uu5y8Vceh
kP2Hw9Lr53jjrrrAhsSXYfErXYoqf0L/qg/E4y8T3YHXLVyCUz5fV6SXScY6FaBN8QJQoP0enXCA
3XPv281sqzi5fULhV2+f4LvAbmnWuHDJYp6vacYt2DOKx1gWe8MAyya6l9JFU4zppoPKJ7TkArbv
JrO5mLrSa/AiPJo9IAa60os3rXgQyDlBZqGBbquOIEchnL2FHrJ5EtqL+5WAuJmypugCOdJuYeRh
/bmrUY50WcGPRTTUr9Ajm+2tgkoRBImcdZO1zecae1XLqqoHu4zAVlQoII21fdDT0QEV36Y3kFx9
jL3+BSIX1Qrae9mjNJFuoTuySW1T2kZ3/zdxRoX0QmmCa3ocubUM7Ql0+/qJ5m6nQXWfHMbVUZnA
LJM1ywtrOUo8UWpuQ79i3U8gwQ4hwmOAIG/TitTaktDF5NsX16rMh6wYs7tEsH/ITFFBEpjb0nHU
Jx1lhv7WLoCHqQznEXvN8mi5eAigHu8+kq3ifDWiyfHedm33MYVQ88oH6npLETTBUUh3agHYR7Lp
CYMH9tY5DxCwOAGIL1uDtZu/Ai7d7qOhZWuuU18+7G7nfrRXOBZ90fF/s8sph/psEy34yPtLVspg
k7GhWlclL55BY2jvoEsZLnnUFc+St2ha9mN/YYQYplOEpEQNekwKtmzw+QyFvJAzq9PpIQMJWYyt
k4TO1qqIK/bEepncS7+TuyHzAhNpOK871HhZ5gtpxdHesbeWK8TwDzmMCnRXx4KN3WEOh2wf9GYg
QgX0VAMWlqkeL05S9a/dyhsd+WoaooPg1JgvaBjXvWaYNCADq71QJa0hroBWFhoWIxTMYlc+ojId
3ge9dyYzfrtgKIoBcq+zFksGUEErIASzI69vqS+Ro7pNluN8d3vdIjuSq0WCDAm0AD68hulte3v5
RuNaN/V+CCAfJwUWOCfIvMzvaprIkINOQIZ0csDujjOkJTeDrrIV/dg9JFO06XoeX8nUmwH0jnn7
D/nIdJt0s/0+qRun5mj18h+K//+dlPRAi4HtAT9aLwLkSf3xGqYxoB61kHbzTbXx0Uix23wso656
KrPop6V3XY3fJosAm8kz6ATteej9PiTvLRgZK3G+DWWGjjMrj5tVaOwjR3cWj3Yw3WEUU5/x8NeR
7ZflQuZe8wBICFu6BWf3AbPUBrLS7QlEcMNBCojlhH4grsgv2ysDgInnqYGQhqqa9lvQ8L2wgLdd
VIBzg58AQqGF/Q3KO/yTx3y2zFBum5ccDE376JdvS8oJgKVeum9LoqX8FOO7m3RCfjIqNoCaEXcK
PXgL6BzIT6XAZ9Kd1La/xlX2BJrYEISly7Er+Ia0wSKkVc6eD4qLBsTJaxq2fQuhcChyklIYaYbV
BfPP73aSFvOQwMDLOEuxFzwHJWSDF7hxIrx/FpDqmG8+uv5LjAnAz2GYEnsT93a/4pMf7ZMwVJ98
yFn3sqpfhFWl5xwM0YsRuh6fKCxJMmMPjmDobDr+omZDuEszFm05mhVXaEx21oms8X9d51O/sqsc
uh80Vp3Tg1bEcdYjRIWgC+pNa9v0t8Ay/RO5Kt4Tbz1AV92V7t7tNxPZJ9ea44ninkyuBoyMsOOt
Gu/JTiZy/k/7H+vjO/7h5/l9ffo5Q0J0vK8tmbsJ0dW2sQzPwRfy12UAka1i/bUvM/C+NzJA6aJM
v7W2H2VrYNuR/2l7kIzoCXOMPaUQekl9qMKkeEr/e6mb5X25eXoKSl9vLKAQrtUQnMrV3yJRL0Mr
yDdkI+2EHsynF5mbC3tg4MXGq9R2YmuP0qg548ZkkDsLVwT92QfL/HPS2G8v4LR+C5thZDos7Kr+
DNYQ7zn7FTZ1479W+z2MpldRjP9iD99+e8LBGApM1652oUlvN/59IhLnHmhPif5hfNEr85R3YLag
SOHY3c7z7ABciQyHEh3fTgmoDnkLrluKUYbrLVoBNB1DjWWO0Z8A9mX3wyeYqzk8l9F0Am3EHUXT
smOI55Y9F4dMMR5GH6gVJzKKXQ4dzBezRkki8qP4TENQ/W3bokseDSjSPRbKXind45rlNkPXk6gW
NJwmy96BjNmcvfnIAYQZy3JHXlqSQ3DjTEO9pMrByUdLlqDXyfu4O7txBFoUI0Sygi8Z5U30RbQF
YOKQgztRLqWP6wmaeEm8oaGVcXlkJjSLhoaXTzHqRo9OPqdSKKBtQPl8my5EYy5Dv19bnQ2VwjgN
78cGrWpMq4XWcgDthN8BaNwPYH/4d4QMumM74lX/RwSQU0iL65LHX9bwcX5fjYkNfXjsWQq2BhIH
KRXPdnCdNO3+kBobItKfbbMfpPog2W9asMC6pWFt3cZBVYKB1RTltObk0xAlk3lICBvC1HDpzqYb
puZ9UqPLYBT1bqIRhb5PZGhHOPEYrdQpq659nh0hP+g/AhrsP/qMvaCNqz2DJNaHZHkTrJHfHtfk
7HwjPCukrDrtJFNZ5pfKzxlYaTE7S9x0jZb6dkPTA1NYOIm23+bZehKkNLaA9yd3ZDKDAZsqED9v
6ScYh6A/cugBL8hLazDU4EqTDfdkkrWBDiLpZzv6EaCu3Rxc5pkAgPz6iUD6A9Uv44EsnVlA9Wn6
FqXJsKcEnABB7nZq+npO4MnE7i540d6Tk75kqMZC9D3l9/QF41mHto/fp4uirlfcY6BvLrNgn+A9
AOxusO/CpnhyWVo+Fdgn2WM2XuPGxnfcZc7SZVzsyAmE9LSzQZSwpAnv0/G8KkDiqvx14FXpxbYf
CTTB8BJaAdI7gX0HfPdZg6JyK8fkG2hwv3o99H1ANBLuCw41Rj/PrS+YSH6aqGojWLkpQDPlyjBT
tnc1BN8yGrVDWdzS0Atxj7qwu4jqNt8EYC2QkEH61GeJDbbTHBUMXVnstJSLtgNZyz7Yf49HzfDM
wpb3e7Quj4CwZkAq6MzfHznA2k/qpZ2goHFzfEgWtpQJ9CVYNcsEz/BhqMClIaN7qHhF956FKgu2
x+F2gIztPTgCkPP30Polg/BEESxKrbux/zop102Xecg9TR/+I/Klly5dzQ7c6iUpltagJd2mhWaf
/oRmYEje9lDvjgY0vemTHZ5LHmT84m5Pw5aZKw5W2OcEJw9sW/4dRq+KwYWCdlh0fw1r9GoEZH4P
0+eYeTWy04cavSNuH0qr9QMYlYdMAjgBYbJtN2XZEbpg+bGwDGergEK4clkBxl5ZwWMfIXXdMLf6
zBL+OeGy/tGk0LvL/JEv7BEQ6JZXP/qw+awMXn4umjKFNE7mPyqGP+ba4PkVAhVvn9JY48dP8Zwk
XaMO1oL++Etjm2+sMVCalkdgtogj5oMZ2pAzrczfbDRJU3AEsbUE+DVY58i9PUIkpjq4KNlAmMd1
HskWi0+ddIYHaeF1ELqQHW4ncGHd4iF9BUijMLFLba32fr68Dt0E0dLKuXPV6B1svVn1gN3YWJlK
UcaexBXF9hFo19+Ns3g8GW0dma6dwyiC4J8qM08mWE5uN75nzZbw181vMVUaqpeka77QHpl2y7RR
VgPE5kVk7skuw+DK7QDYh3z63MeQHbildykNrO0Og9i548Ub6jxQ8qWOoVQBqQhrlaDOCMm5dLrY
kTCXFOCGL1nXOEteolm9FXG+FJMZb6bEdS4GELfzxQoZP4XCWQ9FhPQWOShEQm5pWeKPbEO2Af1/
K9NNYgjT9eI6SNCFdG42bqpS4PfXVAYSkEIdsGlUn8Ce60Oi0jUOvR4ytmnC0X+tQV5zdAOo93Gt
HW0Vk7/sBSj8J98owYRV/6iVbXzRN0FWv91Y4MfNBARBXAvVxdLKrZcm6LoV74VzlRa0BbI2KQ4o
GIDRIZrCdc2gipBaUbnMa5DvxFqertR3fQC0N4A8GJsWin7paFrr/xxDgXRJU7CdcB19W4zuePG1
LLsQxy37REfOoeLTHTOmE8mQZSlTd9pHJ0zytQzfFn04fff9t3ngQwHL/eh8aSHLsADxEX/kdhRs
VACMjQSN4ZmlYbLuG2G9VEb/tahGqJkn4MHDru476J7txagnGezXJIBvxzMaelIwaxrmyzSO8yTI
qs6T2goJLcBNjGjIjknjGst8kukSOafsGEcjSNrJ00Wpersl15SZSKC4xXSwRxTQSt1WWRloBE8s
CK9DCyw5hREYNIxCtA+Gk9bLqhb8iyrk1XfR67UY5NdBBN0PtEz95IEbvPi5DR7mYHSumW9m0H0S
/IDfbH3OlM3Wwgn8R5aK1ySKt5OuH9FFVioEtoajb5zGuY1yceaOB4sqUB9i3t084OpAo86E4nyn
wmlLkKBqhE750CKjNyOENHwIlCx/twkPDBQkSk3BFDe+zyXUEa1Hcf9xPbfFHj3IuhP4N9CeYvrG
6pZhGRzzCSzpwNzoJE3pABRYuR6oyjQ6Wl9oUgRtp/XNNqXhxTK+NDh2H5IgrHFKNo0Rv8N4NQ9H
WXhXJYsUnbtJiHQBiJMSfSEHmOyihe2WfPshGrvlVavy4XwLdn1N7J3Vjx/CIOSerEe3aMEF/gqC
mPAsqtq1Fx3yAfvQjl5rxqKLEji3rAC/33g2GMjmEPRcTYs0iQw8XVSxAp4Ioga359PI8hpk1mt6
MHVkd1TvXMq8K1ZSB5MnylGBW5gCAMFUzMF/PPxo9YLZFsgW0Zau2Q49TY8YsxJ9mXRrEvHhzUVG
aaUOUH3AZugppIH3IY4PVsVXFOgmFtqD7Nq398yRs21ewVb1roVMm8MXRV1AbsKynLskm5qdm3T5
vrRddZ0gBAmNuLT5PELu0Tdi40cgm51XMf9L5xfjkiYVXtrsZG6BeSTs1dXGkvOkwvTO9ERwym6H
HJE3T4qAa7sLU7VmUOhbFLpTwdOdCnSpx2aJpFV4th1pAVejj/bg2uCgv0LrAQgZ3+JwagJziagb
4M2R8lm8TzarRG6hjwZ5Y5RzrsAMj9cik82ZeVCoF6zwIL4DChQzadWhCs17GnnaRHfgLcl3vafb
E/RUWoQcpRFnG7MG/M6P2vJtlTDPuxXrkUlNrCBK1qWDg+aYMRAS3j4KtSX8NEDQ7Gi1UaW7KE3F
RYBUYR0EMlnTX1Sl/6zMpHyEkhs70aiNwu5cNj14/+CjS9iYcu0BcbFOq/DNhs7V+6gygvlvEV21
5bme7CvF058iyOPFOuayWd8WkpG4syFbfKZ1kBwG/YbyUySZQKlSa/4rK0t+Cpn6d+4A8W4RgbWe
7MJz/aXVWuzYxuX4zFK+7VRgfc6lBSXrslVbCstQQs8tHOzbaWCH/7TsxIx64UnQcNGyRSTLg02w
wNbo7R26BqN14U7dhljIaJgit/5hyPWQKMvMtonWN28kkZQwy58xXgvPAzSFDiLDv5KGDke2vPIC
NCJob+pqjkheA5eoh2YK7KHQNP00RMkgOWd1l83DWEnzHNfGj3klVDwuaVx+pVEsXPcydOaLP03T
c1eK7mpAR4x83LL5XZuHF/KNQC7etcoGZwA+EYwazT02WLsIBCvPiTEZwBSpDfmKgVkPHggDaV7v
9u2j6pIl+eopTp684meNb95WpsC691E5PMqizEDLlQ9HT5M7ATZs71Lm1NDSAV/UHIJumsZ23Xsa
pWXOgAFMrA0NBwsY7jILLzSiSSU26AskCIYjDWlJP+jv/Sx9Upr2JB/a7MHQWduy5s4WG4wBcje8
3o/o3b9QCIoy/AINiv1tQlcIc4tGACAo9CJ06YtEzIvERTPsbUCXF2CYCFHKrr1F2oRAM9eOYyyY
4XKIbIlw5fRTdFfnVXSHbsl8l0DeaGFSTMPQZlfW/YW8dKFgdSjD2Lubg7IWD5cW34F53SwEU5Lp
ZvHuNun2WaX+GCsFhW2Yle4KDVfAkISxyY4ufjnve4FCJkBr0/jD239MVL7ufSTB687cpn0+7Dx0
Cz3G3P2Hp1PxvTRDVA786rkAXdrfArLWfw5VVc8BePEOu1rh0KVXyHFYevDBI7NIPGjal1Zcn/3c
sF+Z2ExRkbzWzdhcxiQGTlub+1LybQbg+AbFKPv1NultiN16ikzWNFXH+c04shB/Iwmv0N4HeaQP
lz4C4I0PCiq/cLT63Up3kHn3LzjwJPYYrsgSMoZ9TlZV2ygvoYbnOiFkXXOxdgVLn0WBrWDSxd0/
FXJVBnOcnwJlrNpX6We3Q1IjBz4bJ+0ex0Nsvw9W3aLZTk+PIHYzT58Cs31GyWNYpzl2+63GQnga
HyFaB69Lv7/QyDfBpjB1mVhaygK+Q3v7QL554xjt8o1bATGlp77PD4Ox3JghGEwTUFgjF4BG+EG3
oOQ2aFXwB/KIun0AriicBQafmV96+UT+CNxuK2aH05Em5npipyc20/jU5Ik6+LqtoumC8uLqOxrG
XoS/02g4WRO0tsHCAX7GppInCqOIyYirbdeDLHYP8FG/DNyiQcVTGXNvQJSn1SKxTHlnDUF9AfbF
AJoVpVNP1hW+n7UWJ/01w46z8B6EgOAwz53vvgjEkV5OfZuEF8igbTuON/2yZfGwAZNeu7pt9fQE
T+bdkUwSNH0bM7ABkkZ6VKTe+CXK6z2Id4wflmudIFw6fRZgFlj66Pe/gjfL2Lm9OezQXgrUpp7k
u+hbTM1mP428uk6RUy4yVfJzrrtSswTwaAlJoHn0bneFW4pVIYtDaYNL8UYyA1godH2M3ge7qlke
yJHj67Wucgc1fhZBybU31bkBQ9pr/7OWVv8aszEGRy5Y0cImtF8F+L82qSXHDQWBtfVtDvMa59X6
7sT5TjZlct83Nn9khQ1gfG6CvqpNk8dcVO0JT5zP5Jw4r8+gqD6Xo5efbJXlKyjjQmBRD8Meb8AF
3dIlMlI8wrRHjRk8PoQ7tVCPtybj4H4DJC6/d5TfXHLgRxfdEJqfeDsaq6ph5Z6GGSoWUMeUz5ml
j2DA2S44mGE+RWkzAlthBnufB+kRXafeEtuhRZ8J8TIVMT+bhgpBoAsYAIRku5VRBfGh0kMdJnSY
GTf8jHwlNNHiFsUwoLBWoLLhBxq+h1l6NYDFwI1GoIKp/YbODjBs1dXX0ENOXWfMU7OVQFr1wWUM
y+qEjjhv9R6BkgRaAFIpl56OiDpQylMENImqr3HztgZFGFCcAxcROJLxQDIfOhTT1lODHpCxaqwH
tNJbD7kINy2ylFeKKJLUBuIgHBfIToFn10+9aYGnjdpTsGOjMVuoFpgrTKUZrV4T6ch27VRyKpa1
Z2zGwf3MoKm1z0DHtOg0M4w7RfWRhhCpsZ/dXrwN41ElmwStyquxEd6uLiEYRmd1D//qnahksqKD
PHlpSKf1W7DTyeiIpE66oKpW53SgCk7LYZO0gQGQctEfhGMHRxOorbk6lkWg5BpRYaUJZKfSWavG
ZKuAAZpXuk34c01kiqBKuMo4tj0sB9CNF0N2F2Z4o42Tf99EJUzAEBxHFny5mYbUgySCU8hl3OV9
uvR5IVap0WWbeVzHk+YsT+z9PLYivHybqrzQElXhZXdq7HE+1JOBt5vXz9FiC5K68ZAnxyKW2Qm7
nbfLFKQA+/w55lU9HIv2SHaa0UWhDRpVk6hm7IuvwebTEEEw2EcvpR0ZbEE2Vzvw318tS4Ci1jca
ELpDGh1lVCDteFI8Tq5yn0YBmIxKrr0w3Cey2Ma0B31Efye0abDNZpHWvX+kiBIViVUroITWGq2H
HRVaJUUDDimayiEle0AzVrigIVpircv/+CTfbvq7BBCXFlX4sM9ddEpPTXHs9CUZbYx7xQtghqbi
SHfkrpx+BDmxPYK38X1OTOHkp8h6qsHn8+ct+Y12aNaQ0kq2Th5nK9IN3xe6O6zG92TFWlOeewDw
z26eZ6vcZPZx9KofIsr6kyX7t0ucOv2JbF4Afj3XyY/knHRED7YG5NHeQ8gzooMOlM7gVSuM+1uZ
ahp8fjRV81m8d5Y7KDOQicpUdDE6UFTqKBpRKE2ceDdPnCtav9a6Lf/7WmR//8TbWuzXJ9LKrCzt
I3qx8fjEw6jJ0HlLCN7gfYjjDntOOzxWbl5sJz4OyYuCOM9Ze3ZcQ55HJqI9Xm2HjqVA7JBtvg0A
UNmnlnUgG11Kr0Y/s76gzQAkpa+8wwkCvF3CV88G4PdBarzWXVN9K+3gNcAX4RuooOcb4Ennm99c
ZjT6L5DKOGh3qWf+jyX+z2MgAYYuL/B3r93edU/N6DkLInooeM43LXRqZ3YI24eyS12b7qXDP/mF
BU/JxOzXv02KAtbO7BD/njSmtf0a205ykiWaL/vCGO/o0iV+Dq3M5c0yIRF35yV6Q55xLfpqajbL
sra2VoIzqict9WFq3i+NqKmiecnBAleHOeqkhP4EndO7ayJubbMIRLBkc1ChXLSdX4IatKzXA3rq
95Ev8hdlTNuyYQC1artpZ+HNLuPqze6DsW3fAF/34lY4Q77bb/G/26sG/WtUvZoLX7p6BcpLaDKr
uVjWgLb21Ift061+lg+s2Q5uMC5v9TOJEiaysEmwuRXFeif+nMfOeCTTbOfLKkJHGdXcJiPKTtyu
n24f3eOBs20arpa3Zdpo+Lg0OZSVz0vTQiaonO96jy0nCx2CwpuQGMwBSbnktectjVYU6AMYo8vs
wRNK7dHX8lxoG8W1LIKCIhAkW1phnksLvK8iwe6Dhia96PsF29N5pZvptmaTZFu8b/wjOYEDe0jd
vD8NaONfjYWPHbfeyMw7D7z4auWgNKtNAXimd1WuQNWlh7RdccsYtTYZZUeyeQEIDgAKv5JzDtPr
eiiFb262kv28LWuo4OOyNCk0kMxKpchwjsI2iJYdwGhNTrp078tGAkcFVWNXNXaGu6877OxoPxPE
wEHQkPYzNPSCQaIRCaWJ25C86GXD30t2CmKcegZ0EG+jcfoadjgSxb45nEAojj0ejX1tpDu6JFEJ
idis3dLUCCzreG3oKTS+rRBVIPi3h/bhD/u88ocPUXmYLPyglBukOIb96MePzBnMLz6EWMPITb4X
fTos2zENLhD87U6g8UA7oarCr1ZzpgAXqsTLygenfDPW9bmEjsiKHB4kgAo03LdVs/IamZxDHhcX
PgF7gNJW8t1jT0NtTV9tNKWvoGNb6m1ztEWJGLkHAeFOvHPVl8J0xCLJ7PiuLD3nQg4cAdBboR0G
WuxmR22Afzli6KMYm4NvcVAruhoCNQr5QDbZuUDZqUE9NMgMbuzYkNco5+xqtea90JvaFKUkGsnO
4BsDjPlQBIbIY+z77ICsyp6aWm6NLjSEurN7APn57KR4stNFobR0cBNv96ddLwt2aONQWd3uQ7y2
0wdkk8GPaMiZnX9MR/cu6semnH+8W78NhQESWR6nOt/elmXA1J/TQC4bQ4xnz0NBZwQm/zpEeF2j
0Sx5EFkI2G8FxYaxDcul5Vj1qy9atPHJNv8SBEABSFl+DzOQJ5Ve/7N3ylWWFT70Qx9QDEpxSsnF
sg7t6CdKZ4Bx59m3MfkHPXrNs9P3as3xaDw1ZlkdLVRXN1Pw/yj7suW4dWXLX7lxnpvR4ACAvNG3
H2qepdJkyS8MybI5gyM4fX0vZmm7ZG+ffaJ37GAQiQSqVOYAZOZay8GiEuQDsyBzm2+2FcyNMc1+
gIP7SfPB+eIZPYL7iLyfhMHYNncA3ZfYk51j5bbzrmHm18Fpt50w0x9Mjjs9eOVXFG1CoAvsh1LX
s7Brx3tmqXjtO2WyK2Wd3DhuGCxMr+2+opJ+PRRJ+p0N4bNO4+Gp7foBu09THTxTOwfc2flStjL/
IjXCgZOr3YzbSLrhvqwiPi+CWIMCm9f7yDXH+6Y278HTwb9CoxlqTr7THKAfVtyBpu2N7PhjEJVp
y+6oQFt3ruoQhdSRuzA8gOtAgBmcjExFx9IMsdm37fat4ksRR+obimsgkzU5WLUY1sBQhsvYStQt
wC/qNvcB8ELAoUC8nme3JrTX3FmR4RuP6Q2ZgOEykJnuPDuc9Ua+CYwmXnVT0Qf+qY2z5abRDGHj
bmdP771Lhw+0wOjnt9QKhZ8fMys8XgelOd76QxiBxPPnRAoJ4wVupnhlUIkIFtQfE5OPDM16lrnV
NyJ7Gyc+ziLRw77JZopPlG8X4rfLkXzo8Kld9MG4r1Hrqk13BwmbGRdg8chT+3SpWRghjYHgQLyi
GodAWfURAI0n6iSTCM2jZbcf/jUq3JEmC/jeqFw+JzoKJ6+e88gx7ywEzQ5/sLel+myPreaZp/WH
f4kCoDmxV+C6efb82LrrA6CpLpEs5bf1B78rkiAHKcANSjUJBFXLwL/QVA24J3znFj9M/thCkmnT
AMK9agbbfB7x4A20DN/wCgN9Sp0Yh0Hz8QYq1S6IMgBInkYip5s/9tPIOkdgKBDFZSQ5cB8gMBpp
o6LiRscQHZd/jaTPZBIlijSShy57rlF8RA5Y6QF7ESyzoHLuUCEer/CP4R26JALfMMSrN3ZtF8gL
hDbUwjWDHrUNelXbSr5Bumg1FHIMgEkMl+DoMr/FDpCFqJiNn/jIuoVnddZN3gXGuh3bZifKZjgg
zw7xcZmXdyUe84DnteoFy4gHP0Fx7yy8G3UFxrBCFpOqiPNSG0zN//TdRm3/7bsFBfv03SLDgMju
hP0i6FbY19m8tsNmdwFnTU1UzTc7gn3VlnEHHEm9Lbok6WaIrIJCjsJ1biXLpR2BMeBiFEjbLt0+
NGZIYyvsWhu56iFmNg97H786Ges8wjs64IdxUvHqp4PSTK7qAGLnsujXdi/VzkBJyLETuj/SGR10
nIOhzBdice0oS/8tqpk/yyrZr+w4sLeuLMI7d5ggbQOoflF5cgDEs/hCHoNjW8hv2o9A/3Rz6LEH
ux6PEvua1v8U47+cktMIJ0oByDjiq64Pse0HG92A4C6XLjAofrosp7Li2q6bmdmgMrBFWdCD4CiR
dpLxmdx8BppTXhSIwLXYa0RR05yaya0NgOWbhv/Jrcedv1YoRYSMldSPVZatAeVGXg933sri4bjO
pmaXFvMYuiFfElWyXWIJyI4bI3thvP8+xJ57i0RzfwM2bSDWJ3/b9MS81hKZq2naTKs1+Q+x/Jg2
R9x4M2ZAtoNaGwy7Kxc1Y3NkF6MtbW2pWbA43l42vlMvEBvRpyZimdE2Lhky0SXQpS4VrgYRb2em
2fKlpzx24FTtipdEK1aAZ9x+fCLUafZBgzhNOlrNASAT0EtkIKo+QKDTt1ZBAVB5LvtuRf10MGT0
GovCWvfK0sCw4BCpoD3mdZkDyp9yMMi4op+RMcrrDx9baD0v6hrZ38mbOrQMevBfQmkhKZC8hda6
PurORzEh9KXmTQ6Jxi5BNT9S9zjFyqtZgfGtmbkITfYzMlZTD525qJTZ5qW8udoL0wL1x6VX2wuz
QKFhj5UBx2t8X9ONhlsoPDaJg3uOTkP3vrDTGApniJvTATmqtENI9692A34hBV5/snwaSe0xiUxo
ls9prusYCAkhFD8drEzaS6dPRXoCPVizYuACPxWmbx+ZfjSnci86kJnOxrCz5yIe1DLCSkViD+K7
hzHI5uSSkG3wVAX9ntBZXmeoIvaI3UkImj5Xq5kBVbKdNx3oLEh4o8CkIGDEfs5bkrUZKwflu5MX
lw6UzuthQz5kcnj+12ia8tomH2rmecad+bVHmDJfmAKCklWHhFGnoo9DjGhkBbw82mnvliAcCr5f
bCn1kDuvZL5qM+MHRSA/BSmTKILKTwjy9AbV7AfsHT9HM38LbtJglwePRmQ8oQraPloG+AE7Oxyg
FD/Ex3JIFbiXtHEGCM2al01oIcaTBjMwRqr3PkiWKFJUqP2IIFzD/fC7jsu3PBDNczUgb2+IkN1h
weOCe7Jm+HfMky1eWi1YcCqg+WWyFHi54n7gCr9F3A2Hy6lha2NnVlhTqaQEkmjqoYPoUJk1gBav
x26wiSyA9kCH8YLCyzPEOqt7dyy8A8CC1Zzshgb5Yl6F5U3i2+Otx3usX6YBIbgCkDHK+d4BvvjB
zSGn2zH1GORjNevByHegw9AZ2YFNh6uNmrrT9Zyn1iofURDeqfpYiyB/9FAFe1e7/pxZVYi6lkUl
VPrI+yZ/ROQV5Y2FviPHIE9PqJJyb6hVxdV7r8rhMgn06kCrmoa4D6c582lDiwdRt6VmOvJxgVog
Z03Nxi2QHkSAe0XNIfJr7MYqd2FPHwqu0GiL7IY9p15k4o1dmYPegnpd0UbHpsEKlXpZb1U3CBmc
qRNL12hW8IFtMsOwR7AtJxUAGdWuweIAoaQs8Y+4tvwjnRld8Qy+7G5jmTkfZ1bptwjAD2CCNzNs
DDMoM09ndAigCrDzIxyuzT/5XYfRCHKhYdfm//9U14/8barfvsH1M37zow5Zd3rbmvd+CJFlAyoh
+YxOrwcQf/BFbhf9DEIJ6f7aISNQ0pd59tcQal+73WnGa5POfv+AtEFG0pRgOfznacLy5xejT6Fv
cjFeP5WMoiqdfCYc8zzqCHu36Utch1Dz4kKnNKQo4i9Q3iy3hh3ltw2kITlSQQc1MXbSoRg4qkAM
v5gPlv1h6+gsTlYGRI2Ow3QHoDZa16tKJ8BK/BxLI/IY1XK9tI5X+8iA3R5TPInoU68dA+h1OtEl
J+WGWJnrsBXLpIi8+eUTf06MKBWA2+Dw7uizU62wSy7NeHGZigaH+iWVXXhzmSrVZrEMI6O8uHiG
d7JBQrQGw4TeCc307nIm0/bj7A82culdR6a4sTGODurn2dUmpmmus1LH1VaCJXQeO7jjQe/m3RWt
BDdVCCZ1avo88e60BQntLrFuwsmjhLzaJmx4O6fO0nG9uxzxlqzs2PEyqNNQCgSIB5EvlIgqXasb
17ZPoEkp34uRnwzBindHy1MocaJgcf24PsgoBTeTx/ytrPpHKkinMvRgqkVHJOBiv5rIg+xZOd4A
ZT5jAzYEKY9vQaDnnOMolic8kJbUooMxgs05tZv3dggSZPoaVOQVXlnPXeGDxUBmwb5KnWk/X4qX
5udZEpsfNjprU0e8hOGQzlieyZdLb7BmpnefaJ2cOefJGbzX4lA3455MEIdIzg0K8W98PMugmtcH
c3Jr23MIMqZb8qJDU9WbxM67I7X6KE7Olcq/5FKBSWOamUx9Dc4KYVjB9mprc7uauzFL1uRCHanO
ALrIAeIhG80ZlpATDRonWVw/NZDaXic9GKiv8wV2am2l2aNey3TxheN8dPeOaM40jP4k1EWUUCot
Ps1ulqDhjS9f4fonJNhRdmD/Ol1Nyq9ue0+Gh+s309KPZiZoEoFJxQ9GvrWo/JlhCPnpryotH2Wk
FuiqyIUO3ggOkNqszctfRZPK1oPoXpbp+fVjWaPcjVGibv36l7ZVa+yY2z1ffzgESMH7r9Pt9dv1
ins3efBCc13+Db2+mKKuw82lORbODgwb3QSm6bbSgkiCkWf9a1w3D1aaJQ8xJBt3kjFU6E526NnZ
Rt6cRqzDUfzp1qsGVEZbNyucRw2iO3JiwjLnjWDVMbK5sTB4ns00BPju29586ppBHbupJQpvXKFW
BMzJpWfeV6Kvbl2QXjVuYt6TqTVB7RVkQbQnW98GxSaLcja/DOBWcN+bK19rE0ycKNHDurqNtzQ5
OHGTHaIi5oyaNMDDxWIIsz+TqR0RSkz7tlrT5ECbZIfYVt+pk76uEZl7pHCDm8unN3aHarNILGky
VybdiTnFifzp4MXxa55I80CtHsvDtS+tFnQi+INGow/OqFRZUCeZckhkzpzK73fUTMbC3sgIwTpy
oa/QARnHxnsyGBIaL145sg19AdB6sF2ge2wlsafqoi8sstvz6Eh9W4zdu9953jOk3YclFAGHTdCj
GWpjAdIt1GjGnncoqgwKfEBQP4On0AElbtbsizZC6Zp1vphbKPDpsgRfCGI0848dNyjUNpc6vWtt
foLUx75VxexToZ4d1xATN+07A1+7CPwvlL8OmHrTtc4fCiTZNrqGxA+itN7D5ECpbawB35z6q4Eg
51vMUQCZdM6PxE5vmnSwXnTcDNADtdRZ2FG7dkur3/mlSBCnSBhYA53+IRmgjKsg0PltGg6NUudH
hOEyQzAYl6i/8u0Ul0bKAEmYcOSRa4DZwkwAPkvD/gkaFeByhv3q1k3o89STSCMioHZxE8DekxvQ
ER+zDZPbdbYo/uYT0QEkjwfQfAPeYcyy4T2TIapLPesLZIdLFCWa2abum+SpbJ2DLMzwDXiedF6g
PPqkpcWOuTkgtWYP0dvPkV0KMQoamYsAZdu2zRZGHCNBFKj0ic5UIJLLWfcH25/8AmYyPDeL9FOe
zRD2sAcz2OZTVu+SY+PDvcFHsaX02qVXIku25EYJmMnPHB050yxpWW/I3sfpTI1I7J6KtijWAvQD
X6ysuPBZidQ1l4ntVltUIUGcN80vfFZYS8MeNyDQtjzjafJ3EScDSg1lCnzIwaNsFZ21nGrn56Hw
wINdhsm/aXfzWM/8SPt7L4HsCEplkvyUjRwJF7NbUAfyhPkpgoagvYjHfoEaKn9/dfMHHq6GIJXz
3gGas0Ohxl5nbfsQdpZagqWsX12aI4jYHFHhK1myfdCdOYLANT1QJx06CcIwgLrO1KLZ+sT8mM0x
u4/ZAtsIVq1WDSJerpXMiDML8kOHzjWrE7Vqltab2MuqOTXpgCAviDmD+uSUHgo2J48aBGJzZ5IS
Idsf5rh4TAN+neNPn2KX0H4tWnBPhoNT3BuJuSduBh/qpJsEWKtlP90U0OiLplh0d1NCtPve6cY9
g/jrEg9HuQ/rIJw37ugc6iS3nxjo0i+0dVrlO7BQFosAVXPP5OanpXMwWbB2rbwFqF680R1T1xCu
KBGzODeMNfsmaN0FC5LoTWfHvLS9r20C2tWxGaMdy1J1Pw2k/irJoaFjoVzIjhKxTVLMI2pLvAcI
+IRh070hW9rNW8cLbxPXNCHmOoJl1M5HiCgnH74ciiwacoxqYSJ52oKhF9wfDlv0dGZjq9op7SJc
gLNL73Rmh6+86aHi7gImNB1AiqmDdY2C3jVvHCRlNZ5EDZYR4PeX49rDc+ZcSqTWJ760yz9G2AyL
WiDoSv+WadjGZyjLTRpct9xj/GsKrl2IKXZfrbFnc53EHbT0gm7TiNbYMGQ6bzpAwufIy40vZd8f
iEPbU2DvjPLuKytTyEECf2F0cfagAL0HdBtnQVVANhSP5Acj1h+2ay+dKcbqZacqMAM5eFACopHt
6Cv7Ik0PoqxeL994+lNEAbIv8shCvYFiQfzoZcUhzw3vIQbh0w5PlOku7Iavkz1leFtYYejshARV
yq/2EYmMWW7W5QaPv/6IBX9/HLnooA/t5OvEKqJZyfp4mFGPDKNx1pQ8XOfdAF0zAzoIrjcFtabm
1SaTdNigtq06t9OhBrE+shewUZM6rra8lvWq9K12TlVuVO+GPfBZOsLfUn3b1W7IeFwz1A7PUqJp
vSpbeXZ1Rm6tXiqNp0dgmNaNSrixjKazQAwfZ2T7Uy8KS0Gfg1rJdYyrZ+cidbCqR1k8VpV6txFl
fI/KeoVAXPfVzPxkgfqp4aRdF5E9M69XKpVibqnRmPluZh5cYkSgQDG1OSJyWOcEOzLRQU5RZDpD
mgJarsUIIVoUr65iqYFWngB3VMRFNhAAQP/GFkcEcvKTNz1+lbZerLFhm9jheCQXRp9sHWbgLVEm
0EBv68CBmI4Zv/u4K1xL8NfCC+OFyXl28hLm7sMxr5e9VhpYb+DFoeb57tTZjyFvmwc3jJq17+fZ
Nsg4lNKmychjtKG4HtX8FaH9eOHLUS0kc4cNKASpRp0OnlLl0pfcWlKzA3jvTnw4ODZfiyxDufjQ
3I/KB7Q/ibItchoAGELh4QxlkA9bKY+GH29VKJZ/0qzwbbxqp85xSsVLFbIFShY74x7RNfwKXRQU
C8L+J0hdbZDrtfAKg5gTiBSrc4hgzMVGTepAdXuzseeGBAFC67TWI2Dg7c6xiomb2kX4sII0xLUp
QKCI39U+xnaACmlXePNkYhiHVOuTqKvgXvImPbRD4s+J0Vv8Zde5nR5ye9JcQgR+CS7fFKKExQy3
rfkGvg2Nmn8rvZVaDOB6wT9EyqP2nrkVCIemR+0Qfvi2IRiNbUuHd6EJ8mrtI5GFveH41WFQ5un1
8AVyMR92KsQAR+bFTv6jiv1lYIzAGDRNsnG6KFwhyYG8njviuYhcOdhtAApJ0nRjJlnzTB5hEznr
GOJ8Myy2svmFer4xWL/+Y5uI55EvA0qGu97GEqCGC0UN9TP6SXX1uUm9iPh3W/r9y6j7W+9vY6/O
7TRV6Rp6PQbjrhuQdIUUernvEQFYqcq07xVKwiBzrMb33L8p+s7/bo/lD5u77qNOTewsg94/oAq8
uozRWWEs1QCkEt1vbHCqdWyEOWJP0xpITwuebjqk3mjPGXu9YqavuOoCZBLbrIS4jwPkdSeyGgLF
g/5AYl/9oMmAtXmbPTqsZrhOuwrcNJm9SjmKi6OkLI4Awaslyp7Kp0qa3wjaaIhveGwl79cxLBrD
heHzFy3wj0moNVQYl6tr06v7cgV55HCVyiA48AHQK95/oer3PG8hTRf6w8l13O5gaWxkotI3X+vk
4mD396w3Z8gWlKgQwS2RY4WJsLBTHEiGJpuafGpSr90C20m92Ctaj9T7p7GJCJG5yBQIVA11wjIB
60oI0Fpl7+5LzbDUnOxdJUAYMDQvpXZz+4dOpHsHPdoFGG6D7BwGE4BBRwcwdXPnmwKGeAFaDefG
KKD6NxgyeQzSvFpCSWo8AvKV7kSRiPVY5PatHRd83nIRvrSWusvS3PkBYD/qGz39HpZ/DZehRvlG
m1gg8se7AvwIHkIxXnbgTeujeqB/otuf7JajxFoW1UV9yBus7BbY7r1SEEa6ChJlRdisuQ5BhjtC
kOjaYRYOBD+MWzDYgImqQNU+giuzkkfdnprNkH80CXqIt8Pn3uHXJvXGDPCwfzs2H1GjU6psAWrb
A6+l2nrTAgvViFBkc8ssPFKbDpOLn49qGycyOphYfBKfQay77z7Pw1vR9c4dG5MTkSHYqrPXKBuN
V+Q1ZON3oPSCW6xtL15ktgYbXn0Kr2nl+nMu8FdcvFRdiJV2a3uJCCUKhPuKfYlscMPhvvbPKqzB
x42H/xEYGeSg/DZE0KWzjyNKxSGOWNt3TV4389xU/XPs2a+tJ5PvVtlg+JSH4mmJrRJL3oUHodU+
4AyCbAHu6aAGN0o3IE3SmtHRN43X1PCdy4KyTczskMfhKy3TaIPgAuU6c+022dFizXNwDQIMXyyJ
zYt4vXTvp0ejwqtiYv4ie9NrQDsmu9O586sr2SHTmeLF4JUzEPaOa4Bmsi8S8uLKdMO3zAcMWoKL
7RSnYXdyAaBGqUETvsWQBuAM3BuWjPz1ryMTMxpvVWZ/UVjZHEHBpI5Y9aojdiDxhvfGk2tH0d6O
o1VgZeV9msbtrUgkClo6KIP2iLnMK5+xDfUaLW8OQeB+vfSyQbzXAH/ssTjCrkU4BiQvESEjXzqA
uG7FO2XcUCsqPbH413/97//7f771/x18z29RRhrk6r+Uzm7zSDX1//xLsH/9V3Exb9//51+O59ou
5w44LLgH9hEhXPR/e71DEhze5v8KG/CNQY3IunfqvL5vrAUECLL3WPkBsGlBidCt52xsb2JVAJL+
rkkGwHC1lu9InSN9rr61xuKyjw26MNkDsbJOaIXVcd5uUGrG05MYw2ztEq8c5FKdWTiU0fqiMphE
zS9t4IhPIQphrsuMOOHxAtmYDAIhYCaiQ5D4n23kXGbpguEa30GeGNWz04GrrD/a06GPm2qV46EH
Rqa/etNKP4NMP9vwlmHFzjNRoR7JbS8uNJacaQKoKbDZP//0jvX3n14IR+DK4hw5aOH8+tODHi83
ulqK+6aLhg2SwAGqpsxxmTlG+VIlSJpMy4luBA66dJ3qljwEME+AajOUif3Zq1K+sctC99M8HZto
NuxeQ6zY2HFehy9pVFmL2E66o4Qk5r4swJMxIDf1NIL0GT+veJ9cwT+NGu/JlflQGgnS4UC3mVkN
NzqM7Z3jWHjmAtIg/8N16dm//zgOQ9QXv46D0hDBBf/1x+ncpHRROq/uL4t0UXDg8nPnCRmK/AxF
2fYMqP4jPQ6jWhkreuRRc/JCuZY6DwW0iq3Qe0UMWC8FzxRY0/BgClUNsQbOm2dLV0c5rRHxUrxT
Mcu/cKOAZFDRwXXInX0tb0Mjr25RaL9Cwp7f5xObfgluW9AdJP6ebKAMS9ZNAf5H6qUBVdSv+MTL
j6gZVGuryAFuz87mCE7F21EqsPb7CpDH3gdnht0l1bz2gSIMm3to1/P733wd87YW1taFcsdvS3tS
mLM093ZTJ8nPjW0AdFKHoAeWv+xgOtH3qvOyh2Y6IFJYVDwGARgaWSTaWQvo4S7zCvVgabNaGeaY
L6mXRnddehmdg7z35hJvdAqLLS2nST6Ry7eNnJ7KZrOijtJi4X+4IhzvlyuCM+aa+J9DMVsChizt
6Xb69KTCk8UaQCUT3HO8oiAfx/pTZ4JemXCGUflkerX1Soswx2j7Q8D9/mSEHpZoRgUpyDg5kqrs
RSWWxGMv8rB0WnlFUcyaSe0tQhEgtHfKGOIySbmnQdRBzX9ru0wWsMRf17WLKpvBdtON7EZzzxzX
3NOZ0yd2OVPRgGorJIrYxnHj7bX7bz4Xg1Pp9X949vz62J9+TBBACYcJ17NAROeJX3/MJKyYmWbM
v5N9PSAVm3kzE/iFWysyPBR9Z+ayTT31kjO+pLUueVRVCJRe53RguAXxLNKIhQvscVtsauQZpuds
NT1dPx0AMjq2GuJtcCAzND4QdDJDhNOCUc2rxAS9q8Wys+kl0YyCLdTBMuOjA9mZCFEC0Lobjlbz
uCjAZeN76VmgzuWffxVP/u0Ssx3JuDQtUO4yx/7tV8GKyglUk4o7Brncoz0JZoDaJEEJ26RyS5yo
gYjjRV+cIzGmi0/UyzkEDYgumWzgzwMw1gWVPFEr+3JAHVwvmkVdxQa4uLN6TqWAOQc9B6SQgz2f
KgbjYC11Ib9cvWqB6jTJIN3YTaGhwo9BihEZwYaaerJ1LhBK4WD/zUZ+xRRqujhPfmQbahdLbcd4
qSZ675kMRucej2HoilhBDKYuUW6pJyqhseVXkOGi3k/enlPXEMh1vEOorekSGL7icipWsVWPG8VR
qDLZWd4LPCMQVARrCnb8IOx3UYzP3Vlbe/29NQFICgCRkbrFTmlqTX3dAAWltEFYDhJhYaBA79yZ
/hbi3sVJNxFo5sfG37uZfE6Vbu7IlOPVtUiRw1hRkzrMFBAqZr7+8zVi8b/dOh70NjwT4gIed7AL
n/o/PYcGj+F1N9jlXRiaU9RZfYnrKnpTHYoO/V6wW2R+IpTnoQAY/HrhWwFGDOT3/ZcCaaUVdFPB
kiFF9PDrSK9qGTYww8HLjAgYV3CxiC6uEJMCXS013WhchoUe79tQglUkUKtoEtYrciM/giYWpaZT
EzuMZuPKieVmamYVyEdLl/cbagJo9DElNSGFvIxQarZ0bVzlhAiKfKteRqNoPkGvgRbHyqiqLsAh
BKrGbeoA6naBXvMMRBJQAjMv0GuozeU3vs0/Qa+LoK+Xusv05SPocwYAc1D3bSXyxbKkPgvLC26S
FvjXHiCeF1tbUApnLDugQkE+mEG59cPCfAGrSLPCM9Vfk1scg/+8QK6ra1zUO7XYQZBdOM3rdVo7
GBEBnobTtIXOA4Tii0OtnRF1o5BuHMo2fADnuoP6HETrKllvhxoZAcAK5BzsF9E7lk9qlo2l/5i0
o7XwjT69UagN3ei8tbY0E2+QAbzO1LEsuPOKHuBk6GS1fj+3IBqH4DSwye50IDuvmmFZc1vPTTF+
2KiD/HqMshmzL3O40RoiVvWNGyCCohydfQUB/I6UIZu42fN+9F5QxCjmsRxC4Ccgnyqbytz0EQL2
pmXb+AZu9tWN6l3tq0eAGZIbhsfhecDGCJoXELjmefuAPFcAObsgf8izsYZMQNGuqSnKVG/rFoXj
1IQIs31b12wVazs/I8JuLnKWyjurzNMbVsq1OfTyjkx95DcL3/LHlT3ZLKesodxxcfe7VJ2sQm0p
WAvRILAbpmJLAaOQMmSTreklaqNbBkA4FksuqNteDGWeo4ojqJfXW9uvyh+tlbza8egC81r7c2zT
ndvStOu1k9YG6oFG0DUAxbkqIp3f/WmeNNn2WVGuEbBol2ULSTwVFXfFhEZBGSRUkicgijJyiDbW
qcItBRsdOIQDyFeMeEq5UYmcfD88u3m+GId8eIwTADTcUpjItWDHjtWtA4BGjhfpRG7I02IBYFG/
66qmQgaua7vkWMd5Oa9N5p3BTxqubbeIoDiTD4fEQnQeJYnyXlhIFIg8dN+AqVqmWeD8CLS3bxtk
ZGg4ygG8sxOE0RoFTePqn5+E9u9vS6waHGYzvBiEaZp4pvz6IEQYqmys3mghGG8ixNr5SC8RZAB0
U7deqM0NqMIQESFbC+2osGkfxkaUELwBS76QhXmOW4X1QFdm33JclSguc75cPVDDHyBR7UcbOVGs
EM+KBskq9j+ttyRSFT0J2NIZJBwhjDsP6jq7rCNsVB/PtTMkJx021i11MGRAbv/5ZzB/X5dOPwNn
WDdM/wlBO+xP7wPZ96jzdpk+fdS0S29CkuKWZ1A+BokXwgC2NYIv83rTp4G9cHq7/P1hQCOKFEX+
dPeHBfjskCmL5//8lR3zt3WONF3TdfEv5+Lh4fxt5wmkqQmhwSg+XRb0oy8rMKEH0VfEhNMpKA+2
nWRdej5b/2Wmd3xlopTq7+YAvI0XM7N19BVSG1fvOm7kgkelAkfTksKcmfSiR4uDyyVPl0NYgzgY
KY+FSszwzgjKjzMIITiLTgPmoQLTWQzT2dVPQSLvP2zHaf9wjYRwvNOxDXawsbCF5zC0f72cu2Hs
o2rkyWbwAfXicxuiLO0IqW2JhSYCSPKuGzsI6k6Ak04ntyh6q56uHr7hjMgPWf2sC3yoNlqAMkR9
DymnEATTKd45QIHm4T1nWbnrpl5q0iFAIngQfXAIHQatqp/jVccT4IRN8411+3++BqwpuvDrn4ub
15VgCXEsKYHJ+vXPBdQiG5DJCjYXDJddzC8RGcT2vaMVKCQuwaFSTYdkDGrwgMPeDgqYNhBUzxIB
FsdAtyDmYxJh68Cy1wO4nEPsFwDd/dS+9hMmzK3+w9XMf70B8d0lVuoC/364nqVlu7/9w0Uccsc8
iOR7VdVg9J0eFZ1m6cla0zl21zVK7SZLubyUcpDsNUlYf5jjyguWcVn7R6TtNPSfcLH2Rl+fvSn7
RbbeF3yJUB60H67tQlffkMXWM8cPn4DLlzeRFfInZj2lSaMf7T7L7hJlbckK6rH4aPrptFKDU2rG
3qa3weBHTSyjxmWQ1tUawsT8CQVUKbhuVbqnXpWjgOfn/H3xaX7DZttOA66Nu1otB99v1gjutUfV
bf75kvktJjP90MJk0vEk9qt4cji/XTLaVS5EoAL1HXlKANGnRy/9wgHpjPPePFhGC0pAKpe5dne5
fbBrpXYXv7DW/X4o/GAXTkkeJJbEDHA7MCtSpoeMLdHv0ikAp2DiDXEhX7wKLr63JatOZQBW86HP
7GULkdzXBjcUXsqvwF+GK/BM6q3OHPeB++Yt9Wd1iHhsZRWnevTFqQK/4Lxu3fHVr5MH3KbqAcHU
3yZMh8q7w1vImeRNUtCsjFApbSUqNBHdPVIrmCRMP+ztrdZuv5dtgZ1Wa1fhssOlu/AngdPr0MZR
l6GW4VQLsGSGmzzOBRieyujk6ai/Y375MPSm+SL5pC/qNtPfEhjPUi4BjATaK8WizsNz/dIUQ3RS
IHG7t0FrCWQTzwDGweg/zToNr2zUYv/zpYEHpT1F5D49UDizcPd5nm0hyuq47u+RZAZl7VxGYb1O
deLsdJ9Zc1TroYq048FzlHmgoQT4w5UV0MpOH83Ijio8uQIfKopAIhU+eyxPITjGxclE3u8xQ20C
uamcq30QIvRJzZyDGr6OOwZi1Qg71r4pdshav6HgMf6RFaf/R9l5LbmNZGH6iTIC3tySoC2asiqV
bhBStwTvPZ5+PySrh1pNx8TuDQJpAVpknvMbNm6sCvNAJyvsOx+L3Pea6Hz3bPDr22ZKVZ3atLeP
ADmGXVsb8yP6CIHHckp7X+bpWz/6Nc+f8/A5PULaR0W/vKhByCIOFdf+Atnl7ARJcdT4JNQlRNuh
Ahd051m81WjfXGQvWS2LU1fNexQIvst6WSUb5WHqK99T2Xqvb1eQlc0yZaOO/arL82An6367mGO3
u26Km4ff6rI+z06tUnnmUOH5KofIS5kQMHdaWme/18k+wqyLxYewJ2j433eNHTxxGUdxd+x2qkOg
NI96CnsTJ1UVjrST5h6MW808xaVGyixRfaQqO9E/yHLhFMG6DdSIHea0Sf3GwtlwTqY1Iuas6qw2
e7G70D7Phn+1jJDSUtWlvrpqWsXEr8fMyKEGxoMwsl/3HoOp/EKI3mZ5ZSTs2RhJMtw+tDZW53IO
d5kI8wKEQzrzLHsYaZXsyU+RBFoaZZ2eGBvCx+Hj7UqZO22zaZq92xwRu854jq92vYuaBLXGZZzW
OPlGdVV7c5uh8KsnHY/Z+6S2OkceZOtyJ2c15tK/RGlwdEzFLNZQcnGFKf1pnyq367SBb5ywT3qX
3eU8I9CaVYuY7VEW/dAxFuYc2OrlFuShCtC0SS3tJEcFTiD2dclnIu9K1ukalCDwJhfZPzIiBHJ8
NfTkezON/je9aKKTgz4jz/l+q4WG8YzYqvGsz8jR4eniblrLDPP1KJIVrknZk+wCzkeHRoojcKRp
xUaLjXbn9ih6N+n3dEjT7Tgb0cEQGk+p2WcTYKffQSE3ntUW2gPOv+Oz6PsfauUn38EmspzPW/Xi
BG5yZYdorWRDbo2/+soWT5FfJKe5aVNPXoDs1IOzQIqLfrogl4mVxMhHIS+S+q9F6eooII/pLi0H
d9cYovxasqqdlNrfamkDvdsllSrahyGuyP91BOTX/LvEBzWxFXQOeMuI/iurcoyUau3zJ+arQf4k
W1Ur6j2L6NtOFkPhginE/Pg2Vc13uCJOenHcTnnBlCba+hrBdFms8lq5Qive3/q2IxoJ2HUUW7/R
/5Kz2aUtdhhdm2siYeqLJkbjOdMfZNutJoeNlIE6vd2qI9r8SNwAu6PlzvWUGAdCPlD3Ghau5EQ+
73nJS8QkzHfyPrpCMU66kX/e82A5VyD9+e2el6/DFn2RYiOvmpqwSGbbBs2yXGA5yPsm5zPc7ut/
3bMcNDbiv+45SGpMM8h9X9t83A4iMXdd7R5K8uPwQLsScJXoWd7L0yntaqDj5CXLyDb3rmxxRAFj
OE+xVrz1bCFWxaYT4Jy4YLOWOQZYDVs/ct4TPcTMXdYpSPyGJ3l6qy17TVkBd/VzkXhhxANAT17i
poJTVaO0yDYgfYH7nL5UGa6wg/skOwDc0TcKdMaNLJZKoj0zWHaUQ3Dhc7whHPKtrGscABtdtDZb
fToUfbr+HMa8TdiCjesqtO+1Pn1RArO9Tqq1u/fIqqnjZXbFXs7Vza175h3J+3VVlg+ynxxaByOW
iMrYHGRdPirDaTLij7mau4OjV6lHdiXeGe1oHpUkz87BWLNbHj0/Lw9OUmAxp+TZKg3L6Wc4b9Pc
bn5N6fwXUSzti1OQ4ItrP4eXgfjk3BgEd7Q2eBp9tJzyXsu+aaoDXoNBgNaJNrTa99jUMcNo5+xZ
XnmcCvMYx6N1QJ5zVzoWEl/abD+0cfhTH7QKqIJAYNZyzHPEU2NrlIG6EciOe1NSuWvFB3ckmk1l
II6TgnT67gTKBRn7BYJA5NQZeZNjwDphpBV/iy74q8Jd+as1KsnaGCb/pUEj1sMKRYF6NX9eGyWN
8vjHdaMucJ7gJEFdDcPhC0h9RAZUUD3/1/WGKoJTWzTl1p1KXARwINjW6PB4foqNVd6rbHqnXv0O
OXbl91rz4TbIXYQoN+4V4olfXMM6Vtkya+2qa2fGbEwfe/WaRwn5VDmSfIAfVtOL76rl0cbQfSMH
ZPlu1mLnG/SuFJOqoTlAlXFeZ9d6lO2zFZNXUavhEpakyGAYZ+vbQDdAbM+wX/nZtYdRCZNtpdX+
N7/e3gbqTr/Rurk4qgpRZow2v95uBOT6SuS8cQmb8rNGDnVdLLcOePBYRF3+ZXbCaa8hx7DN2q77
SMppJTsIHY4s/pnZAwJo1bPrYAAnL9WYCCg0rBoeA3BIJwsVWk82CLPZuvxrvneObuwc5IJ3YTKK
98Lgk1+uicxk5c2hkwKjAHWHT3l1e7sKXY9WYM6CZ0vgEuUvRt5yRB2DuiOY+9HOVrAb57Le4wQ0
fZkLvI6WNzrJ0DZBhDY7W7NwgcHG2mrmkfRGwvitmnDRicD07IsgwbrvBj4BgWKiX0JM2QI+sIgx
yQY1sF/EiEHu8jStRWw+l8vBSVnbVXosNvLxGbk9Dc5focX+UtaUWTTvCrS31nKQrOtB0E8sJ8+y
ZI2di/PNwGO4KLQdy1z1CItxZYNMe0sNIZ6SoHxQ/T54H+2CNwfC9S0fUNcqUEMlGzey1cqC1BOk
z9mSkh4Azf0rLR3lIkvLjBpIprd8mRGJSMwN6GRWXPcfwYY0xPMVYtYJ/Ldz6sye1Wlfjdp+sLur
tjTAN4XI+VuzGMs9f/rWYS5jfCTBRjon39T+OZ1CC6erefw7UL8NRoDgftdnBKJdPVmHdtiuHZ6R
u4r9aMLOO91pvaNfGjhfz3OthGc9U66fnXNB0n3sMu9W1ojZw5KuWtymlsmaHC9gJX5KIzd9Bp5C
0i10f3ZWSpvWOdlGaxu+ZvJCjVH81ZWtuoENomzgHOio4VnxexoIa5MJt8BcimI1YIvgh0l5ksVR
1/bgQFlFFb75ks/lppjy5D0Ia7KJi7EeC+nkHccSZ1cr/mdrnI6Jh2radJCtvWJ/N4qwvsqhItjM
ugJrKK3KRwKgb/I6WW5UR3lT2TI/sg3/flOyNWOzKG9KoLLLYiGpdv40KyeJtL5hrpdiDghl5bOT
uQl2yC43KY/f0NmB8ElyLZ1sKehxn+jWSc4ZLZ3MLJu9qg02hNXWQAPjF7BY85sO4yRpYejLkjIU
LNFwRJAlR9UP+qwkt1JaTic9KIZH2ea37hXNPOcqS1qgvFTIu95KIJvfu9FWL7ItD7IfamhGN+V+
xQ8C8pPGcL5dQqnTFb8N/yT1+RE5rle5OwHKWm7O7wp0Q9TUeZCtOc/5lZoZ5Eplq2X6/KZS0O5d
oLxZNgGaTDm3Vp0cSE8Xr7Nlx7tEKKoni0GqtGen9r/aihXxLcYrOJhQ/JONSsulCr1xj3kjitcx
6YttHpMmk62Dr2enZuIf7Ta2RavISV9l1yzHLoBkGQv35aJhN/QbXFdSEDBM5KKCcoSBk9ZDc0l1
7D3SJFM9MC7Nxazw2gYYx2kcgnOacE3Z3iqr0KWpatTHOOuNA+G/CVvGZQ4FMFamZ1/rITyMMzwR
BErzF9UdsksVhRdFqKIAsD2zYVN1LL2WVjNq2gd/AvXpZ1XxIuswm/tmEpU5yarIHfy93AhNcoJJ
hTmkFQ3/vowfVeCLfojBqizKEVq5DZNeeZY1ashabzLTZCvbwikZHglF3rrLHsOI6XxXEs2VRYfU
A+YZ/fNsj9+Qq2pPsroVQIv5gvZHWQyayoDtB2VHFuVhqLVXvU3Ts7ySO0Nxinh6QRvkRuVBMT38
bzy+KOnjYIzKRle6fsM/TbXN28L25MC+UMXz8PP2apvKnb0JwQegscwyx7p2TdJ4p4VT/iK7mzng
CE2Ztc/bdwKDPZD57iZ4vq3hbKOJEaxxV0Nd39b1x8Re2BHCOd6r5Fky2lvQtONZlm5VmN6Quh/H
HaT2z+HEwnToG1O/Rm3kEJajvUkNuEYTSPTHPnay28FvnMX0xD+6XYHUU9YgOTmO+Wc/3SUo2NmY
a7phGXlDEqhnMCXtGTRu5iVjGv7lH2Sq596uENv7X+1yPI/mjM1fWmzJNNteRZr2oWvRx9BCwGr3
ohSyuheh7yEBtXSGKkxnlt+/dZZjG6DRXu0q48EZS/fa6OovCcuwnBCZxLq2dhKWwartPGEG8tyy
CpW9/Nh+mwY0w4NscLc3HzNNfeu7qH1yDbd6SvX0i0SjlXHgbO2ydLcdj05gEavJgtoM0b/Y3bXu
UlFnp5BtS5JEYQkS758uUucuGcPKQ45q3ExDkUwr280f0R6NDxKkeKuTUEVrbBvvZrBYgvndaOWI
C4GlOLxpiJmHswFsPoe8hvam/iZbsfnDZBxvlTQZgu1IiHZdigFFW1UrlHOYuBuVDPWjvhwmFGge
g6z8MWl1cpQlWe902udQWScPiiVGb2LTdjV19MYjBOIfJrvpX82kazZtFTbbYSkaQrUPVhxEa9la
GLF7rWrjKBtlVdn3nqsr6pMs4VmFRPaUFQ9xE/w+m6Juo6C2nnCrb59Fcu60fHhSddE8DxkwFtdv
lZVsk3VWILCSiwYCQkt/Wecm57butFMfZ5f7QGsalZUs/jFQz02gKQyCkzkQppg/ryQHxFnu7wvN
cdJLzjoB4ROVEFZg74XItYfcH6z/OmOFv1VtHwRmS/SISBpRioUJBERnqHrzJEvdKMwHzGm+y5I8
QLuZ1rGS6zs9GxDL753guSeeugyW0/hRK5Zfd+T1TYLy/TJjG5rmaRhE+GyFABXTHB/W+YsmX1KM
tLxnhJaDDDFvnzzEdf2Q6ro4y9I0wGUfB/WLLNX20J/qwpl3KdnrUxSEuLouh+Q/Z2bkdrs2qT5k
j1StPnvI4pSma9MoY6xBjRYZaIh4M7bRKxfF+stQpe5VWRqypaEwAJQjyoxURjG4Vwj/nyNgnP+a
Sw3KnJke+gUmpKuz8WSgQDtrzXO2QIVs/tr3TUkYRXaQdcMiyCXAo98GNYUwnmx3m9tnyxzXVqJF
EBZy4yIPgztihYiP9bbH1IwNPQ2hs5ANpqXFgEM86oTUZD/ZCsD3tccZcS/V7XLXwpbIch6kuJ2r
kjtYyQZZXlqFH/wF7hoNjBA/r9wdtJf7WSCm0CuXOhHQaiTu7633fmNhnjCc+hEOQ/VBcJaUJB//
BeyD9lyBCJD1tSgEYbOm3CtjVH2EbJOysbS+9B0LHmRw2XIv9ffhOU5RDzX0iMdWQzVqxkvtnY0E
JgTLWb3UyTNZJ1tlv6Gvwz9bHXf4HFvUfr12h1DbiVmHqNqGCJXhhnEEBLaRVfd6eVZYbXDuHKPZ
uWYyvxopKTuMcv5eToAtD/IkrD5r7Bo3bfTmevHi80l0cRceRa0+pj57iEh+cvK0cWcMs5xpIEDC
Z2otB9mgz1p4dP8Z4fBKLzc6no15Ejgrffa0Ymx3g1Opr3yUYjekQe7JYtqA9jcJ26xksRkTtmms
FII60rq1LrTtMMQx+D2GuqCMVxW/vAfR6uqrnLiOKwKrSzG0mNjNibX7RHjR6p6cR0T+NmWojReZ
okxGbHoVM/B6mIfASfzW0N9R7UNWNMnKteqmxruwcqK1Iq/gmlb6e102H5Opp48B8c/Xfxkk1Enx
8kKzzjnW9kLECWslLwhAPvOL8SJ5MsweTyxrb+mWuc2Elu8meBbEx3n4yqLeGOysloevLLZ4Gq/n
LKyepik1jlrqijVSbNNXBeGydd+Z2YmQS/8OLjQ38C2RvcLSEFA+3fGr6yCcjehadtJ7IXvJwf/W
SxfwsXLVComGJP27Ic5yhrLtPi8ri39cll5NOhTbSgyqRw4/u9wPsY4mY6mc7zWZynN8BS5yXddm
eZINOPzkFwQoupOCuPbXPOO3zHPmDac+a59NlblNyC5/7evGI9kb/YhtjESCsnVOMWrM17E37NUN
UMhIv46Tt7RqP0eqfnYbKTuk/xlZaZl+GykRh9i8Pk1Fu4/wi/ne5LsR0bhfNW6wq6rsrTcTpZxN
0Q/Rua5E8lCLUdu6plW8EGkht2X3xl/d3K3kqKSYPrpwjt5bgvEeyM7wEhrAG1ST+B1E9OQ5bvxw
HWRp9SMaHJRWyJwlPk9UUTZf58it0E1qwiuSrf3BqYsPFv2ZV40GsSjMz9Bcm5xvLDjBtXfRr8Vs
KIF5+pFnqr32CzN6VFtf2ztOYu0LXSVJBAcGq+xh/DCsAispnq2q8D86HgidaroXv1KL1x4az7rE
p2evukXxqpCqgnLtzuvSCMvXYRqUa4tjKb+74lX2MEdnH8xT+iirrNpt1rHjhAfZfw56c1dlaurJ
VoL47UUd7Sd5KVnlhKOH3VX3JEttqLtw/vASknNHUS22Fr7myDNzM1agFwDRy2+y71hk9SWLTFQX
IqFjaBVlr4SuLn2aF9/0CJ6CgazWsXYc8O0zxKpGLb5N/oSibmfwpcBP52up/JDdhQo+cHRY2Msi
2ih20Q4fhd5Ve9wtm62sxkvYa404g8+UaYdCC6uNnLQX5rHgx/hq5S20WN04gONMnpPCwDvLgGDR
2D0ecUXv8yiseFYTTX4uW5B+4dRDtMyHZG0FdbdHSU+QIF3K/4+Db1MtV/vXCdSA/H/cFiggLaop
LeoaaMq8xSqCgJ1amitZn6vj7JXBoN+61fn4W7fWSX/vZrFYOiisk89TpLPewE4++TtKWnfV2Cqe
Je1svCu4X+dosn9RFDe8WlYVrublT5T1Qb9z4UdtZNGqTLAwBApOsujrb31gtV9CvTYuYxYkpDGZ
rLdMCP0dMqNxv7LA3fyFooSnaDnBCcCFD7Hqut8MHUdH7EuVZwST+u2YtOLBd6vuAYEFZ6tHpXiK
J0QXQ3QWvpl9d9Hk+DlBim2I6r/LHJuY0W4HVJLx/y59N7/Y5dQdkJKf9rHftNdsEih7Ywf0hQTR
zyzuw1+Bsjc1nfuoVO3NSZ0RRyh+e2IhesZxpe5g53THNpxxTO5zcxOhv/uqLH8UpDHHH8Jq0JMn
JoZna79PdMXfT6IOvLbR9Lc8ap19WRGEkMUJWOc+EUl8K2I0rO81t0luxSHgV5phP+gpRWy8pcpI
tlzPc56vFFszHilaxa2zTbp6X2Fmemu16qDd20SEbmPDwmadl4bYfS5jS4vsSTOpWLAudwXFLsO6
UfS31syEzN05CkqwS6vrltE+UMV0a01dX+yCXlVurXMa+ztS7BCilplrm0RIVOn6rdVUcVs3NUT/
5VRhpOg7pUXLWBZ5tqm7uWuQDlnG5uMw7zTTx7houa7aa+MOC0XoklNzaJyy3ftT/ob/1ziuYDo3
Z3ng4/08i/Wr3czj6c8eslsI7XxFIi/dyWJTYvSdhybGZYuFa2ZoDhCUFqxf6V95+Oo2AkVWtK0C
BIhlpewnD0ER/7Aj0N2yJBstgQZslw3beBl/7xqnxKLSmFzYvU6etZryquXYCt/nbnBHfnBC89hE
Pk882c2P4b1X6FV5cmI1489nFaHgkKF08HC/mF9gAVSJ4jFhQ/7b9aFRNQiN5fFG9r1fzNaSg+k0
5ele3wUiO6If/0Ve+T53lGvOmsCYepvDfvFtFbr2YnkkDyLC7Sh0caqfFmbnP9VpGprtSpY17Gr+
c2qSSkNDCdkPXWSeAsDidDuVXdsyFauwxRNTtvyP6do02ml+QGphueS0zGMFHbsiWTYm4SDz42ob
NXZYm6FF7Q6qe6gCvuWyaJmJzb4pLM6K6QZfanwUZb06OvqhqhWWsQAgv6oNdEyrgXIA08B4y4gG
yPokc8fDHI4QdOXkWGORIwHbSwyEBa1KKkAeyjZ2T/VykMW2Naut4iPWIOuGqiJJTY6/XCmaYhCZ
iu1zbLf2OUkbr3P1+YGHsEFsbGmwfLvfEPjiuZLkrLNlR9miRlinLr3DZey9Xp65vvo5TBZvY+vA
PBoFusc/qrTZTZMmTkAaUsfIzvIwGRGicctBnsm6iISRBxehXv/RgNw/JOBlrOwci343KWVx/KNe
9pBDSZP725rl8u2K/3YxOVat3R8EEJfIHKHfdPCnrYL8Mx83B7CVn4dSmpimULsOVqBsalm89xn0
QFkrrhh2WmPHK1M1I0zd6+Bgl1m6G8Ig/RL5yZOkdc2NH/O1aH/v4UII+d89fFG13jS3SDS7qPi6
XUvwqg3yk6bYG0PH7/peZacxAiX38n1ErSXdXi+qMxS17CTrb53tSbG9PsNV0uy69hG/B9hlBq45
I7ETl3Rfbe+xhitW1WS2j7fKMm92gGoXMWXqiuXQ1Gm0YY+teHKaW4Nq4+GUoGg/K4uV2uKvNopJ
Waep363vdbET2vatXEj/tHuTqiJpvJIjZeVv7bLcNOjR/DHdv3YclzuQLfIgZ7RU57PuXuRXx4Nd
9nHyClembQIJ1HPJuIyrMpjK84gjKpmdolIeKvhhih5SlC2d32idF7Q1/GY+5a2stGprMeaZ9NhL
avSH9aF5riKF/xItsg+OmxAuGerkSXO+yjZZA+o73ttEHtf3OsvESyfKYbSqiVk/h2AFnotn2V0e
Ut1l2a449u0ass4IlRjhnrDZa4Uz7NVMAQOTZemZYFx6boh97EOUWCq/UAe+uw5H2SL7gKdu4UT0
aKkvvWUD/GV1W/Q6sn1Zqh0LM+mbVz/DdNussKN0neAlM6PxQ83gjdRm1pKHrjCGTAMAEnkzHacK
YQsWjsEjYraYpApY0Alb59WQGdPfiF2sIYINwSrtBrBGugtmyUDUI426V+GTxAPoiXyOjfy9kibx
QSzrLviDxUYfp/G1bCB0RBbuFqqTHG4zYTZMcMVHdLXj55dm+cWfM4SM2/JBNzXyuPaUlmSH/inL
M3looqbYG42O4FoQnK3/HAitoT8x8reWRY62U5zmQzbe6//oO49VuGDb/nWO+9AwcfojvpgbOfe9
Xp7d6+bSiU4R0vXLHfxxpXudvJlkRv7cwQn0P12d3Ih2lZUjdheYzRlx5mIl7EDfjk7WbOp4hkOT
Pbk2ZGpRtM5rmWuPJRZoV4VE6mvTqfNqttv0oR8y93X2u8Yj7mLzHtBqNIO11Vn+b7Sl6C5+1rMA
giNnivtaxbsp/C4bTeS6nn1+Lqy5T3VillghBvzUE3n0F0lpMlBgGWRZnmJVMBxBtC7cq9F9y3z7
Gz/K4SJL0KlfslwZrrdSaBDYcsbHW8my99lcKE+y5CZESCy0O3LdfocDAnV/aOerPGgAYTe5rytA
FKjLK+OzoQZRie2R42xaxewsVDaWFoSNVgH/UPv7DBVaHdc4CHd5GvWnez0QZneT66AvXYxwPfCH
xgb9P+uxBXTzaBR2vJ8MG3ZnXwItWQ46UZFzlpGo8tmNsCqlrtODnV7PI8tTSrJvHBnaqrYiJCOw
2HrsMC6LxXhSomnwMiJbP1DCqlTrR43apackmXbSRWlfpp60mmyoUHzAO1f56AcTHvXc/oQU6eym
pi2OGYYpCHHeT2MoEkfSus28jgOtOLaqhX/eKPwDtirEnCE1W2ZdvoY9VAye8PWB4F75mrHA2dXY
0XuyNYPge66H7AvB6LRdd8O8crqoeS6XpCpKT/PKtHFS7QMXYw5Yilj7dLlybFR/vh2SfPi9+EPM
VobYtggeiArBDVvO/LkIfyvKhj/q0qVf6eTYQMsh6twCIlfMfQ0caAxDMh5TFm7sUKlhpkfxk2rW
sNGqpvrR9NarOyr6a9KNxj6xDX+blr3/LqDyjEBpsK5G9jfvp/YSK5l+Hsl2rqt6zK9jFCrNLghg
g+agvNCkGfyD2iT4tTaa/6gtB3ZN1WVYyKQx4f4NGFgW6c2AcxONshuP6J+Er+OjnEMeQisCBB5s
oYaDSwPO/6WekRM19OmbXpao3ZJIx5mti3dRDyLc783wEqOlcimqEN3lxreIRFC8N4RLMTNaoE86
Rmj3BmGZ1VkA3LSrHPXqvLG/6oGP3nlY2w8W5P73ofthLdU+PmyHbgkOkiWoViCYg70K3xwVukHg
UGyJEwR+YzMEGYmfpUHWyVZTZZuLYQJ9gMNWa3RAVyKb7avbghB3bCP6oUzpc1NV4rUE2rVvZkPb
plUuvuamWMsOEy73XlclxkmO9HOgOtL+CKuf50xVyO9+2rG0ZsrTLtGvsWVqVyKSwzbIBC4+/6mT
Z3UcVuslnLGd3KmHx8vOqJ9Ghy8mY+XBrFPt4havsqAX/EGsMkB/h7Gw/7brqUs2rLvTjQGL1ruP
QkxTvwZ62a+aybd3skHeig/2ARutAKOHxZneRg5DdE34ZSrb5NqXarAioU/AuZ6nnV019kZ2c3xS
BJbh8txdWv+/R5l9VL11GKAJXesf4Y70j7ARkNvR8Sonk3S613dRTqJ4nh22g3STDUmqKCdCrAc5
SNbzehFeaYclxGXrV7LdRNgHx3pXTOWrFLaK3V1QTPZPETRYaKhO+cVuhOX1Lvg6PQjbQ4Nr2x5k
ln41y+ZzNO/oV9DDv/Sg+8l0wfmmtSlVOO1FHio0cVKLfEx1Zd29oe3Ha54miqelKmBg6EyTirKh
VIWLe20XKJFzliVZv1TJXu4c+rtb4lfLCwB/hhW+lJPmP4nsGZAwtLPlMGOL5sXVGG1lEbjoYmVe
TbsqnhGXdbpTo7bT1ZwzxGTJuq+hNc4H2RjZ47TFCT3fyFY8p8eHLMcLS7bWGap6Ezgu2SirYFoA
tTWmqyyZPjEGvzn5bG9yzVs839PF0qYHUOqlANLXsnj3jL+ZTcnyuPRpKtGupa+8Yjsj+gTq9OI4
SOdqAjNhlrzzi4BZx2ZifJuWkqxSNO0LUs3pWfZv+MrushnuiGx0gBE99aFBAJ/JXMgUCN2AFNOw
stKiCxZ1LAFH/n3K9GlSLFaPRnQmL6V43NDwhLSkxsJ2xf/m01j3JeBKLVlP2YTnpehx6ui+Bq3p
PiZHiz+bJxt9hXSayLammb0ziK5vHdu1tkaRfi3jUgDSt8Q6JD25Jx17QIw7enJ9/txVeMLfHALd
RotKuqrBKCrYyl7kmTCBG1UlIqqaxccaiyFb13q5CI+7a+JPPKUJxRI545E8KD6O441veE6hEcVN
FiT53h6fJndZEbnIawdcHxmaqTjqWj2v37QIpQUkbI78/scVMLa/CmQun0tFDw6Bk324ffA9jAN3
50equ098QWyL7TBPyYhv0fxmRlO6sxY0g9OMh7guea1oWDkRVuGGuZqQdHssYQNvQ6RHEh/0eaW+
drr6zVU1Z6WACPOMzifaKexVrZMgUiaAP0PQrfuBXw9RghzftxbrPHR7lEfXVbAgIE+40uYQAhCJ
iA2gZxvydzk2HpmOzTB0PJeVNH4YgS2uwqI9d4TjAyL2fydmjsxzpbeboFCrbdmKbDUYAEy1tF+j
7QrQKfpQrQ6yWdXt8BA9NLN51ctaeXAbsK08nPqNG9X5So2mX373vc5RQGfv+xM5et6L5gOlz13s
5u99BphEKzvo8MUzZEC+aXVZrDTxHuTJ2qwrHitViwVgaHxP869o72113pnchWo42s1PhWWCZxpf
YANURyDH7E4wXFoZcU/IQIhhrc15CsDK/KZF2gzgmzWlGxXhmg4fELo3Zc4DdsowfKvK5BJZIKvn
gLydmeATMhbdDrTodzHk+Wvn/6qQsd5BBH0TREdZJ8yXciSAlEWL6NuY8vCYbU9RtQt4TF7JXKGM
RngBiOTwM42D+qJOOoaE6WvX9+qbbh97EJRr4YevKrwQr0BdxBv5DyDiaRyKOr8Y83gsQgU3vCS7
DC2+ayoUmc2c8GGQ6O13EXjSYxQc3Krd2BoGpn5RY1NlDE+dGtUsPttqF1kIf/Z99wj0wzPqaQCF
bBzVwhErJYoykHbdiz0XJCynYvY6P6+PYTwc6g5sLnJnpGaBr4tO2Q8DHLPCyAG+guvCOoJsf2Rj
Y1SSJmo7HBt7nFEiSIWODcwZ56qwq6xd20Xo10bK2gIBGSJ/sp9neAwGNlwr1c/VI9tyZz10gqW7
Xx+IYa+Mqp1AcSjH2A3RaKiqSNtUU9UcuwTzgqs8reC9pavf2mZNoSIvrH7XKN2hKAl0gY5klJxF
lc23CQJ8umJfW2XjPOwge+QoDhj1qm2NES2buTmGbqRtzU65KlpZHQGSz/zCIgfLIvbHXjMBMum0
6ScPMQuazOw+NeHi6MDKYMXTLzhaGgInebD2SxsfuNT5+xlPtY/YYQM32VW0yrUfmmW/hH630sjp
HQL44hs77v8qGz6e0J0fS8NCRLtEP50MfJEvQvW9e61T2Jqtg/mxFb7m0Vxt0g4gct39zGx0gwDq
2kgXl+VmFpFz7Wv/kM3OkvNfhf4UPah695abbbFFPeijzVOxsf2GDw9xVRS4+rNihT0pfBLValO8
NFH/LaiNFjXRyNolFgmVcui2/4et81pulUnX8BVRRQ6nIJQtB9leXv8JtSJNhiZz9fsBz4ynpvYJ
pW6QLEuiw/u9IRpkGfB+s0tRTAcv4QMpanyT9MIaHpqKD0vLxWsxUtfXG7YukThkabFfAJSPtmiv
RVFhr5VVb2OtBmLNZyIrlqg2cgupaGb7roqussbZJeNmVLXhqY60j0R3gGpaeVHZbwT9MgwhykXr
rOiKALPPzFMuMJqRXfNXaFXlkwtvqPIvTlmpP5npFDRtTmhx/NyVhnbEJVvGvbXDhbxy2ruaI1o2
1cT3jImtr1vcEseO99IY8fiO4aZKrzjpGouEzM0+Ouktfp+5c+C017rLfdeeUa16pe47Re3uK8o9
tx7Koozb7lZaPWgulkAYGqLD6oSKL2zbv4Hpp74YrA+jilFkATk9CtU7jjm+Q257rpT5j+dA67O8
79aIeNoyxlNJ5clPBOViJucpmC3ofJXuuQEw9HRk55VTXcNRKi+aSzp2jMHuZO4JsNH9fk3bNXLt
HVOFCe6qvJqz6+3SeiC/JkOcKsb0sh0GYaUXqqOXvJA28n27gMY73N0MgQXIkl/Yit938m9qWO/W
OP+SekcNLDGvkLEvNSpEZwZHNG232eFF8q0l8DdEvv2Ktb91m5ju/U7m8ljHbfFUzPDwlKR/Fv3i
m32RhwWLup2OMAtjupSUPW2ES1vYQa+Rbt7owsCUy82OsnDjK9FQEY5bRnJZvMI6RazUziLJtHM6
Gig0k3K5VGk2HkuMyK9Qw42DJsT8MCRFzGIWWSv0mGY/jISTUmvSwjrNnKeii5Mwlg9Nj6zHFDbF
VLTG+NewJC4bskYTDLiDlQUZdJlK3dyEEm8JYb3ahof2fBHNW9seB8Um86NM3beOon0gHasn8SLB
57uHBmTMxKIRU6F+Wxp2TlozVB9KQ03Uy7rpVFumtUPy2vodw+XHZKH0SdC1fCAr7iAnw32Ap0ry
Zi+MDyYw0k2Ran1Mdt+Toy1U8m0tMmzART5i1PQ+w/r4AZ7Ohi1rhg/Niwa/gCX14VnYkVmLKz/i
iiECL9HmAwnZhLE9NouxYpwJ/dRveMB6ABJOtNuaqVj0W6mgIpqSj6XL6gBdkgmnO+72jTkxyZrm
ObHZE0exOdw6jJRvLf/rZXLlHsIZe2UmoF3tFUgtc8d6YK0NouQ9KYtUXruMj2w0g8HmXWLzlWGn
P434lGPM1MfGioLiqAU1CtpvTIqlPZlaYEMZ36uq0hJe1P5wh5wSM/48+GxUd2o6837A02cHU8gO
SKQz/EEz8sfGGh1/FpkRZkDAvmENB73KvOeJ2W+/1Lcha+Zj36bRbeF/UVL7CmfxLU8i8QSQ2vv4
wjFlSUV9JI4AV81yebLNmQm7knMAkAC7Dvd8ClPsZNUh7QPEDN3eWIOI+zINcKXIHu2xr07eQtox
9qqYM9TLP1VfkfVTLYeGZMxwrr13yME7fA1ShC/c/9EC43duXMG/YsMNIfS7W2BrO3YYZUnsRzlA
ayvxohI83KcpkiER4bOnjfmTrWQ3fR264xzgyi56uevx71XwQmTiFggfAATwQ46soPcKx1eLikIk
00OXRvbLWHuA6laxb3uj9scKUKPyYneXEcLot1SWwzap7d3syuGMWY79kAot5Ue3wFtogcs0kwG1
ZAn96FTptTQaSLrGdcYeMhysOb2g7WgOLPwt3tkj3oXNUcO1RihtdOm4VTFoq3+ZztIThiis44Ad
VJKkQMizo4VdF1WHKhZ5YKZvra01T/E86T6I2j+M3lSYRzGfS8sf5qH2kzZWHu267W+TPSl+Sbn+
oRWjCPBN5x9XvXNC/E1ZAfNknXwC7Ybc0EP8qSQusKVFiL2jaaRDYJXgYwztqlp2Q9645ycx3bqW
aiNRpt45jlxSiwv3gTCFwxAruT+46qMJoBMa9jz7WqecO696E8J2rmWn/JETX9RkacaDWTdl2M7Z
79aAvyMx9ie96qnqZXrNh3HylXR2/Imkj455H2cWphXVLs6FakZ4X5DgJQaU0n0UEXyIfY5wlD/m
ZI4XM4K+NdVJkPSTFbSC30lf68VZEQMSUANgdJ6qkzsPpPO4VXPF9++mSrZUBlQRg1hSndgbyLKs
yERhX+Tkkao0sXjS5NAeENmGyaQgWWvEciysvIVaWb92bfWsqBDeMLlvD07bftdErgeG1EzusJyb
zzMfl35CJbfEJzcmOWzFRPshyUIs2VnBx9q8U9l91F4izmiUVKpXyz9ta8CVY1mw46bArHJmVF6m
iQSw3vueR6Xpd84A1oFV2pTjz97aj5RKp9sEyRDfsHafu/G7g2FUOHk6icIiD5cpttkMD3xAwyD2
dhypoXDyd0K5ph1WG3aI7bEa5glswkqJMTvS62s54UnXRkxRhW0avoMt415JByfoirQLRJQcwODy
c4b9ta3q9oU1/pXA2Y4ogfTJ0DTlUHMj+dH8lEPgGItUPLfsZ2OLQrPhUjcR6Eq6pmXHqkqdlT47
u9qIp0NR29ouhWDjCxdL5/QxFpPF8qYdggKG5M5ysufEExfbcmXYYVNN3bpQ9wNyvOPiqB6KX4yG
GMOR0gxZse8JX1h6u8JSLyUPhUyDfTSrYeu40keunO8jz2IkiUQc4rT2XcP7Kmz6drxrBbBQgfqm
0XXi9jyP3GAD870mSqcdAax3vioXjMX9AfyZ74VC2sxs7JwcjkwMKAdb35GkCklMJfWogOYzifcE
fAada6DADYTU3slgYEmxbyxSBBqcIGCHV91LkyPhMigEetT85QSDPp/M2VdZSZs98XyMPz+xWRgv
Is2flahZgkHVogfRGt9tkzr8MtTntM/EqZwZrk0FOldFNaN2Lg67TKSnF/KvdxpJkEHTaLiSVRHS
uQieUtaeO72E5DXl+KrGjY81jnpQFfYsQ2PJz4O1wIIwq4J4Mtt6jrxs2aPRJJAmQ5DaLwo79alI
IQJ4zYnY2f48jWI4b4++DrFt9ucihTqFpoaZ2gFuh99+mMvcPfDl1mcjV+uzDd6175bqNmO4fcaW
bDmnBZs2D11SsL2a21EM6PPp0FBgxEroAnrh+kD9N6F58pw15bt0CwCU0hzlcUkKtsgeqmY3n7EG
7+fzaPTkCTgtedS2VhS+ZeGQpJfmaVDWUMr6MM1LeWYWKdkETVFo9dW7ncAK6Ia44vWBWlqyrguz
CpSkSthLudF5O7B8ZR2aZDcL2H0fKao8L73Es260DpLh8CzVDO5iwrLUb2T1mmbdr7Yr+8/Panu0
fUzJYpE/MEeLi/tSLw7Rmgi77TO2R+7aXOMx+b53si4n3jQHe4rGsx2/IWqqGehCjbgNdhdUZT0n
fTfKuNSCVm2yU9ctFNyXnTZmz5ripWE58Y9RfLOwgsUJghV820ZRwCC1voHmcajaW6YwXGBjHSTZ
HBV+okbRYcmb49g2GCuUJJOmyWns0CUqLNagwU7GeXsHmHlQF3aWN8p2NZkxhrsE28NWS2q2v5Hh
Jx0kSqxCkH+/VqXH1mo0wWsIhTtDdNDPAo15UDvo2Jqf7pL/BHdx+WQjfBwH3XLZHdMmh44o4kSc
tu+q1qfqLNfD1twOJmYe/MzXr/L/Ox3V9n9fPTpeu59HcXdhQmv1GBB4/p3NSR+0Js6Moa2YGIyU
2XFoCo+iDhfEdXdeKjf1G2v2pSfhZwqngXLHYYDxt59/C3JdqABOmtJdo7xPTrlSEKnw2BPVue+T
4bmM6mvGOHDGqZ6Uwrr4gaVjDFDeItPqyXle9MeWfAbgcMUNnUwqPsRoyglxurxETVEydi/FXhvj
Z4eqWFTcE2d4k6prHIYVJlAtqzhPMVatUuqXWSNe6oAQwbn3knvYG1z4kkX16m0ySCJAyhgh5TCe
lMrOuHXc+SZmTBEtR2lZNYEzepg3NEN+jlSBN36nsKxCjHXhoznhBaNY/kLV2VcmSFquofuZF5t3
XMfKus7OXrX85ssmIwrS6skcS/Jt9RQbLUpk+th5t1EsxgFQuUY1FqRsIXaWbKtHtUDUOLCNCkRe
p36fx9WjlVJxxkyO4IzygNB+2VGF8bgK03Vjwl2anCndXbIPWP/yEpWpGRBLXu5aZWmuGcYZhlYp
7zXD7N6ZpHvKyQZ7Jr+WmrS1dL+mTBycpTsMkGXu+EZVB26B8hiBo79XZYRjQqr86COzDrDcGmCM
ivymqOx7Wm8I6zwRP+I6eQNJCipnMr8PsXjGlNj5UwjwNOYFvVTsxzxi+VLGaeNLlehEs7V/gsy7
YAGMUY7a9UfAkhdKg2hc+gahFWjJrorb7KST+rBzCnM54iS8HBZKBztYmsZuUbo2ZPm4q+oxPajN
ind4IFIlSGsnevsG0Z/IUDG8lOhJjLRKvkdKbaMEp5ig37NarVbxShKqhr28tKP6vWu1j3LsGhIC
EExS7acOQ15S6qYePkBjucP3PHsWaVYgbs1mBqmwm4v80hT1eLFW9G6G6jsasjl6g1TeiJ8PhWcA
qaLY20V9Hk5xGr/BFPwpCHt7MKWuvBqqpRBho46h2xcwG60q2edycrHAik/Sc+HWt9F8AfiMd7mJ
ndJABflIKsbOJU3hR+uNRuBkjvbIDsA4yTppDy3as3tidqjeqYT/kVh4W176WxIKznpaM569Kq/X
/B/z6BmDeDaaCGhDEeWvvP6DrUBCjTSp/UXa3h22cbTHuA7BcLOQc7dkyyMQw+9Z707LLLr72Hbu
c4+xRVLCZybsXR5w42c42urfOW/2vNW8M2ppuf/V/jy9Xbl1bu3tsF3+9eyvvv/3JbbT9hJt4zyG
gcopBvlE/bEGi38+rEYix7f29mibb4ZE5aKt/V8Pv85/Xb71bYf/6dteZ+ubta7cGWo9+eztcvwX
y7JmUl0fqjitnYFT/91rDCYLgvV8rkDZDclE/Ff786mfRzFTBlQsZR9nojlvh3qdZkezwnxsa5vt
/O82DvKsIof0Ws16/GJpKreDWxgBJKL4ZeurC5vRPTXHw9a3HVS06WoyRtfPrsLOnmKGsa8ndaSn
nkwSNT77thNlu0jqO6vf+Prin32p0vqaNqinrz52nIGl2cZjZeZamLh1fLBq7P4rpbFuam2qt6jw
Eqa+qfshXe29gIh811VlOmONV4Q2IWDP1bywfYpnH4u36nsC4+KQEsJ6pDCCahl1IkGXO033ht0g
c7CUqHywq6G9mml+cJljL6TpskRasvyEcuyQseW/lNgmHzB3eStl7tyQH6qhwraLYSW2H8ZuSlnh
qw/Z1J0xQykuJGgLYq0gcsOiWkLD02yChwr846rlh3CwfuWD9u4A+g9lJ9Xv+K2VOzHaZagu2hPl
5p4tZo9VapVNQYvD6MGUFZUeFUMmTUcox9J7lw2D+tY4I4TRLlvVFCBJORltxMDFxkda/zbavmWn
DKGxj633ZTTrXYF27iVPMCmop+onWP582bpkrPc3Ly9OW2s7IBSO9y3S7912/dbX9fqbZw3yurWG
pFqoME0PXTd78NQ6sauKbHwpRVQig03GUInH8WXrSyoWu5CjblvLIxn3kjTFH2xo/nXBMmEXDyoJ
B2V9je1Q6H+T0RLP28t49ZKcVOJD/a8Lhp7IFVOR+Wnra7hvr50S3byWGv5c7fAsjZ+0pVAJ0s3m
vePGKzzBsL31xVbyXJRUULcuqxpg3ebVr21c37qScZkDtdb0w9ZM57Z6mUHFP1+hJIZeh6i0cV43
kit00Ke0Tp1j2jK+Ytnyb9Lt5yXtwvpci7599f/vdUD8JXRIQ99vr/d14aAl94lqHDubYgxwcKoe
sAw0T8a0+uc0yeRvfdthqNTqoVsPcapA59TnZfV8QprznxNfF2vZ4hxrXX366toezXlUPXz1uWnx
R/Ukqx+ZeL4r2/Sh0ikZCwKzPx999dnYfg6e9M7bFQoVps/LyrjJj4oOGabTcf5Pa5NAIrXo3mKA
oDBizbDfmpqoChJJenTXjtW+iShaST4rVrhenIyiOKZCQKpem6Poa1K74Zlg1cTeS9hvhpfDb6tM
EOa1aVJUP+otzP1u7O23qZTjUSis2Laz+dRmx07W8y420coPne2cI8mixM5A51RFE5ik5farM5Rs
wTzxvrWsQsvua51gayVuZL8apoVLUlc8b11VH7OaKOrlujVhTJkBOarfG3wedvrUeK9WMihYgiVK
aHme+6qxNDqqJYu6rVlh9YL/Gouc7WKD4eIJBcNlOxnB6Hj9pvOzHoJxNriv6vpJXV8061judp5X
XrcLiQZnTTf3pJMRHupvfSMzTyhaXKg89vdeUg+IaJjypm1i2+YmV3ci4M61jNMNyEUCw9aXo5O3
e+EMOdzPODmUuIW8xuNzXcti7ymEs+fj6ns52ndAAovir9aHFaysNyUbQKdy9VsfZ8zuc1m8Wdo0
s85nlCO4KWctbjiXJUHujEtr/jYoE8UWL3rHkp0YnMmonr3ePGytph7lq2OcGB2T0CZP1oEVdHZ0
3UO+lWEHX0birZ1AsvKGkhQyGv2olbETCGoCK8rnBANMlzDJzX4PjLViYy7L+eI+90YZmHoRHz19
hwGw+2SvmUzbQc+Phqk8GqX81usKcVhuMz/yprHhqCbw6py9i2Igi0wpHgexXSM11PEQxDWr+tGV
w1MUNeoraaIb48aXphfdC3CtrGGtrioNn8+swS5aD9sjsa4x7Mp8iMs4/+zSpig5K8bwkrb5r9p2
jWNLlMxNWPjDzSxxL0VTfLD2bn+5prgNU6H9Iepmn3mtxWbpsZ0XnwV5SQ2766BLWJnvYXD+LV75
16KUfkw+zZuZtqcEIu8vrcAYTnnKiRJ60e3qgjt2ua80cNpSScvQHdOaonfyjUVfcxhchAyi8wQZ
EVn3ZA6VBAiwk19S/FDjxT54rbay80t3N6tghGUqKsLrXUBbFWasvejPSzqWr2OfrurCXJy3Zt7g
Nwpp4ory3n6K+pk6VD82aDWM6SmR5qovS9s9rOD02DZ4hFhKeSRyjSCV3JZHQD8ZmqusnJ258cLS
nz+/UIOkQLGDBBWmCoV+ilq5n+pdAnhj+6b+TPLnS7wwAhkMtfs40quHMS1hfSla/aY7Hb7RRfls
sVt7GxZXe+5afb+dw/rUu/Tk2PuT/btncH4zhePdi5qIDGJq3gbLmO8LeenbuQkjOLBmkoXXK1X8
Fl+aAeR+bQ0Ui19K0rC3Fp7c9UvrZXsR1dZbVzUEXpfFYTvXe5b67ETy+Nmqzea5G5eTqWYqthb6
MWvy5Vash04dL0va6cA1tOq+HfaDq9h4Gen2bdI1hz3vXPggOngGbJ3Geia1mGPmubgUurRv6qhx
Npq7JTSTZMCwdm1vp7YDBUyi1obb1vh8qaJpLYqqFTBqMYrjOBTAkq0gtNC1pEAwhHPY1qzWP0AR
wObZK+2ZqgV0IppTp3P14qrLqRfz62dzO6PJejgnVnYr8uHDxBL4VIB43Yah+dcBB0wnJNuxCf7n
xKh604POW/m6tjMczfDbSWt8CORYi6yvknSAQZOeYhhgRvGjkbnTXgyIKbVcjR+5kxAJ2MMyX9cc
sa1vu84lnutxa7qN+YTiDpRhff5X/9K02BdJW8GXMZYs5SJtJ+ZIoDjlUKZdCcEYieWY1xSR177E
ZPTECCiGzmF3r4VVvtVRI25by/PmaKVWlmx2OTl2qXJQRjtlI132r6pd6g822TswRjpIL1zRQEtl
c3zfGkJSYyIzYrluTa2DyoEYLz9szXou01M0ejCH12di41k8LmPy+Ye3Ltuag0Tm8cvWsooRiHXE
E2VrJmM6hba5AtHr04Vt1We0GLa/NXPdsZ4kEtyttb2/LtaPuV3Ip+29FyvPa7JShUzb9X2vxKJZ
1+pwa9ZCXfhpliRObe/NLrBBSjGCWlvbqyXR8JTXQLwUlimtWVqpBkrTyrNNsQAgeW4Yq82qPao2
laGYAN43Z6pmP41j5wcE4ovkEbmQ3E+ttfwFt3ifQUK/1z1yEYry4l7i6+Z3LA19cnLrGwyO/FhX
dnTujEVcokhJjtQhy2OFieejXqTvOfZsv7vZeTFnMb07bv27LPDIrsxsOms1weJuCvsG7Cf5faIQ
34LgszHQYje95VOZwsSJ4wsl0kM6La/2Uho+dpzQN+rcfuiWvlr8otH4eXOnDnnxuB0U284fQUOx
qY9+ODg8BkOGAt0dG+ppcTNAuIJ6joZOxWOzR8XiddMFsvxykm3zk+ha5WRpxfxq9Q0/u+lJi6T+
Tvbhr3JxAwr0uOfX0V7Y4k/TF9ljkib41uaOskemr77XVqqxaO32mqvbb8I+UBLLvxnLMu4NJUlD
V8kvseL9Yrmunk2Z/DGT6mc/CZPyTuMcNRijVNlcwuswGptkmuPAhPjBE0b2z0iRKJ8tFypSQ7HS
4cbOmsnb6YLyUgMR4KWqDiDyKSU/sZ+7MiWACXdiqgTat2aJvaPlUfmE+J6HjcAe03QgK41w4dt2
iK7WPy6q79tYai+G2p4Rojc+Vah4r1YgYhZ2lwAvE3ivytpcOsbjNP2jkzpkPFed7R7nosf+cIKg
LANwRuWoKdTV0DQ1e7TzOvYgkXH+BdVDveUgYDv8lexdaZdrlvNyYnrEYtOOvzeFK++LzqRNl/7o
ULiH3I1Xe7QeFHMS18lLf80lwafTiHcucad/F2Qwdad7JHLGbWANonumeKsdrMYS59gqQeWT2t3F
pWq8w/z8OVpp/dfEBZNa0J+k7xvE3wKwvqoxhxi73lcxqTuRnjm+qJWWPDWwVLbWdmisTtsjnAcc
W6/YDlGtw3SZvEuEWOUFGxUN2l96hBsRpuShPA6aqd5nSquhp1Pr3poWRoq3IiWPYT05wC68jwZi
7MkerluXgfrg4CR2s2vdTLt7g9HB8oRAtLa2Ls2wMHzr8uy8PWGdfU4GMzNrl+RYadHq9ln39zmC
0mom9fPWIhcuDnM3IsZqPTmxs6Fe3Z23lqdr/T1RchgCDrEQW59OTs9p8EobFQ1P2A4sSvbcGkT8
rk+IXWUOsyZTYSNwBavq9KnXqT6sJ5X1MI0AfwqigdN2BVD3eI4qXKC+XjJ28zPmq9nney6SsQoS
b77PKXDHbGn6vY2IJyylOOeFYKaruvSv3dn4SrN2enGE/ZKPv2tyqV/BNIPZsCbigUrjtZ7qXyLD
aGI7B0SrBphTekcYo+arrZEpqgzeGG7XloYenxuiooLt7KhS6VHbxDpE5hPzfQ0ZRs7F2ROsIJCi
JS/bAXOUKmyyqAqz//Tpc1L4ceNh3m3rycscT7C8Ig/vb/OQi8S4u1Vv3LNFYdCH03Lamqni9Sdt
gR6yXaKNtnFnApudIvm8vmwpI0+4tB7t9elNLPfQ3SMM0dG2NUrvvGyHLG0Z7dpxOjlx6rx0eKPf
plRBZq5DQKvMGHU0qVCH7WIQQfGMlxx7mqgrA1i/bcgHNIUQm//1erL/WxVKFKLshxhFdNELWjqd
mMm2/2xufR1JCFJjPttaBAlXh6WBYPfZ1COetRSHCOLG49Y1GQvlvD5VidZp4vvWNy/RWSu5MbaW
7JTh2Fmy4gr+6HYY7Pmxhhzy8NmFCpJUudHzDadMnhyX27zDO8ueddOntkul2Bjjl+3gqeKgVsZy
21pT5La3RLqHSs+TLFjaFQWWjeNvZ6uEWT63dKCzNkv3X32Gl/3xVJVJb6jbZy1BW/bHId93atWX
7cDvCAePgWr1V19kjm8yUacrjj7qyxBH6VVq9sfXBRn7FJw32vbw1ecSGdhNny/aDiOGFdgIBdZk
z1c9SZ+6yStuzIHFjRL6eUAEcd5ahNXaqr899HLxonVmd/qvvu1pVlv9lF0U77S6KSD5lM7zdnAl
KKGDIACFOn21qkDSpRYjx12GRvUu06i+R1kNvOalyWHrK5ISrDKFYi7Kqg7mJlJ9fvvRabvYNMhJ
rnApNkzoP7VKJF3OMBvGfSLvcqlfOoDCB/xe5b3KMLk1hRIFKnJQsh7Gi9ObAx8AJwX0qR2FVJhS
mi3v6izTxzZ1T9vJrYuwEw3wvvVO2jzWt9mcLrYUA9/naLy15lifvUn2sILmuHiQcR2WdaioY71r
W0fuNCteIB5F7d5UDOdhyJBopEOUrRGAIVmK31ojqtDDD9eoHh6sIcaxXVCTQpfwM+rTvSUwPMgs
djoVKwCv1prjlNi/F7eEwSZP6hCjnFAEnG510Hcda5CgZfVRemR86YW/wBIOpkRBSBoxm2/VPvgx
qOtNOOiqMp5hTLxp0kkOMRMCALcKJR2S8jDoF3XBa67TFIPiAuokVznkk/7OvovBBvbCrjbUW9Hn
JwLhlWvT18hjh9E9FQMCOMN4S9sxZfvnsk+G7VkMwr0vhaWdZyra4B0dYKJR+UU5d2imfHUizRp3
Ysq3M2kAXj1kfrcwR7IZflCHZ0203tNqwjcjYrDnxkT3GBtXs03VvUI4kV8l78uyvFIR2iWdVu8r
u3MvQ0EiE0AAD78O84gDvG00F0zLvsGwmEiC7IZ97QiylHU9ug3lb15GnLFbMXx8n8fAMQ0qt5Wi
XQvWqoU1qc8G+S/+2BTLxcJwNhaQRAqF2NNMR5M3Z8dWG+VZ9pEMiXAdd63jxNfclctO7fRv8UR+
AIypPowXJBrqUj9b0D+eG918U9KkORa4NV6xSYRXwpwS5q3TXeuqAiXRR/RbSxTEzTxcIRIce4kh
YyezoJT1wSsm71Qac7PLWTewtTKFb5BoF8ihP1rNygiMey00RzvbQxD+iVXTjzXQ92hSJQ/4tIYA
Olwf4M4Ggsfvxm4V6HpZ1100jvgkQNfCS4Ide28w2xs2ahv1Z5PpM7o6U15GiAYnZQU8jPZ5W1Fr
67KaJQo/o546SC4wZikzLCOSsVPf9OLHYCu3PEfnizlKkKfPsJf/Lq7RnKm/qcyEmcRzTT3PVaO9
mCg8TH72lHttOWbwb5wmMEqRXPuyic/xxAqj0Lh/Z0E2Vt7X2O2N66+3LoCsnAFPCid5IyybBWYG
hmo3Uh6EPf90TdW9Tm7WBUCBnQAK/SQ7kG9Ibcl2TvEgSISIEdNoJcGBlVyRkm8IAcpgTJPfbVGT
VJ+YR+byIYOxgr2V3POB/pU5ETETMDzVB0I5usZ6AhjR/RR22S5K27vntmjM3JYERtWoTkIyDqaK
GSzj0AZ1DyYgyyc8TdXrkCTatVsPjklorIMIMy99ocdRaPYw9YSms0NRnJ6x12rDOMvcAFLWPqni
3wqVB5wYEhyFgDJ+DdZYv3fYmjNpH/uSKEnHRdOkx9RA1Al5qsfy+CFuIfIsz+xIuoC6Z1ObNznl
hU8awFueqoI/71grhXo3Iy5+nDwAdqn3M1Xh+AVjFabProGhFKk9PHwzvU4wL32i61hVsCnsMxUN
j9kBXi95vLe91X22GX7HblRgUGZAb3T1HBKDWUI8jA5iIS5VRzDv9xpSpu7PiGgwgfYbth50Pmk7
oM6Ob5adGmA0XYVq1cNQ7hUCWDRVwT4Sv5g4jigs1O59buaXSdjtFaixCJZ+xhSt6B5RL7+ANLe+
hZ/8yZt1WKB6ZJ0c2z0r0eCdlSxyz9bK02nS/kfretc6YZg1W4VhLG+a44LDEjHG/4wQUQ9N3/9D
9oGBJtiOQ6XO5oeRrKKrA3hcrQLiONfvueNe4D/MrLKniE9w/Gdi1w66EUNfStNQN/rIbytEFEXa
AFR0sUnVrbaOjdtUvpXZ3QHqegUpzrMg3TAZ7BEzn52SopRe4bmFdey9tnoXlKfSdlmaHuq5Mw+D
bLyP3HtFy9SrXfRrseUOzTtzqbdSZJRfiTEEpVXEZ32KySht1HbHTt07DhDPDhY8UHgnlKSUiM1b
j+DesSpAD9XcsWZ88CZrfMpHPIocWpjJZGFnxq9lodiXr0MzVs5n02blf7IlEjGi9m5WxNrRGy14
jG4B0bPxvH0UR14gPNzXNIa+gC2zr6sxt2JkGpdFppRNWX38zks9LOPs/xg7ryU5kbVdXxEReHNa
vtq3utUyJ4RGM8J7z9X/Dx9aQ6/eMzvWSUY6oAqSJM1rpht1Rr4JoahnLQ7+shaHKKg6d+gWS2Nk
dsaHeAkW8RwzH7U71azb56Fvp4c2XnpuUl4ZtM91xFC3qtNzGThquE8dHiOYsKvSMv/o+pSRhxW9
JamOzqFZPFnGaJ/GPGL+vQS+ez97HTy0VouPTfecOk1yEzI9uEl9JzoYBQQA2NjRrWWbz3pgwN7w
RloUlqv4o92wvhcfB6V+njGJZWGPyVm3CJxp2UUwYPayIw1VGFiiaS1eVyAw/w6Ujv2iHm3TwsMu
wwiR1PJLkBpj5rUss+DX4CB7vmwEKLN+1H2slTHcgiOBIa8HxzroQWNNwTAx4/Q5lqWROwSlrzTU
4rYxpyc1nEeoHb59GFGl2U9LEpmCad+bPCwzdQGaOWEKr6RDenLWQBd5ZnELIuMyTDBSgCs9dGb3
rLT4P+VmnBx0jGznvWDmwoXAb4E/OzrDlMMpmN2HMdU0hoJd9uixNXcTN9XbDNzoM14boA2LH+EQ
pZ/VHJcYr/3TLXwat6wSOMtSQT3rzHRSGpTjudq9BBOfMABWnnLwpTYa4FgclhIqgD19kAJTnZs3
chqcY1+jOsivWVzSZY+dc6itGHgIWwqA4Ip5X6CYFjmFzXth7026vPtBg9JbAxTAA3E4JQ3XQ3LE
v49ZYL0kc/gWIgWH+Ohpwt7x4DgjBPcFbwRA+5BoPF30f1Nln/b1L+Y17W07ZOd6rPlMggpMHGzl
1QSSUAuPs66vTvityEvjCxLyKHKOn/QksC7poHyaWQRY6K3quTIX44H4u9oZl9gbQ3brD148e9cw
sh5ittL2qY6sUqvmCP8ZIMbtW9fUpzstjV9HlVlqWAXIKIZQhheTpspH1yZpuB5QoLdVASLI6u5k
s+ENlqu0V+GIdPrVDY72AmzXRRpbmZgImPTT2oKrz9O+ORSp7T3BAnAe1el1BsH3ZABGsDEtPFVx
8qVkYIB8ZQS0smQzVZJzqmeM+coMgKainJPODRk/GSnwF+uQB52xr8qiv8COKF47s24uI2yRvST1
xGnAG9cWnr1Kc89wmf/TdvZBL4M/J1uZzkWczrcIfzz1M2Bv07WTxwApl8eg0Wp2hpHCdHonPVq1
XZ1LaOBGADtDSZCYy/h5C1PDHZAKdkI2GYtg58xjdmQW/WiwzkEvfsiyxy4ELPYjt18xLWuv2YKZ
KRdcXQjC4mriGrngRmtjUq8AI8IFSSrBpEdvimL4x/jvLMmX6tny2tU3ZcB99VrodLusSAkF6Nno
IKe1ugoO/mlSDQaG4WvcgBTwX8YmSE8BdF67NeAWDeMLQuWoG+J5t+pqCEZIcEOZyYTBjR2UvBfB
DSno/BSS5PjH5DbBDbgsaz4yWOWXSFTeaKuCS3aRaDKzggQLi7831AVoX7fVURAqlfO0QAoZy2Y3
RQ/cOmjwevB3iaIt6wjkBmCxjuyqfHOU/JCoAS7Vf5r9AIp5uXHNckaJbfhEW0vU+ShQRckc52zK
LlIzclruDLKIwe/j2+UkUksL1WlnO1l6kF+ZoDXNBizCZ4ur3zlo1LMojDjeHpL7cAXD+bNbnt9o
Rs4lR41a9oAlSOT+SzRmisyWFsZ3ksyy6hyWio7/zPKbcnCfAd4ZF7mk/Azcz8OoGhAn6aujV5Z/
ynHpGMAxXx7j+oQlU/BSuc+ui7WQRre8sdS7M1IreDIB+lixv9IaoN2yQz1O6XhU9fqH4IElGIBR
dzX8OtZTkRzJqsHGjKhyUvp4tznKpveK8wrV4HsPc/HoNSFP1EZC9NQmzYs8eztxHwfWfU5zbdCt
W0OE3h5Dd7a3ipvUYfrXhmi2bQ8N7LAOhLoJDvK45GlIrMRnN9lJVFqBFeo++8rdziv6/AZfRw/0
mUSXACICbUM5VxqzKPQFkxkgAjBn7L4x430XlaMdHClAIrtGfrNG57QHDWVHF7ne2DSsUTeHuE2+
zKN+I3duvUtQS3eFlU4HuddyV5K2YP7faoivLBgAeSZyhMQkb20OkpbASHEMaboQiCaij0P3SR78
2jTl1mytQUpqVj53FRj2g9wK+ZF6X3N/2qDQ96ygM8q1qj/axTYEucv1/pq5g5GsYhqnjNEAre5F
q/IWpm14ymeIzq0+fdKXrkM+21lsO+c5mEECY8e3U6FzooTboCdkJXnx/1z43W+QKLZXkN31UF9r
rk8PNRlcgntDP0gXIN/3Drnxiw0ga/yUwuVdb+4Kp3j31rwDVXy8gwbbeEUEa3JuTkaYa/MxdsPv
Spepx+0O0wne6I4LpXvrXNT+KcPE8iS/pferx9Se1RMajf28b7Lwrh10BZjH0g8tr7UcKbF/zfO6
ckY4IEwO0hL6OD0xhGHqsjQEfUTayYRjvTWfpYJdzVQw9f2ABNtFWvDYWcNlyi2mJdUxdwaMj9wF
XPmv17WL9OqHYIW93ACusABStrY3x/euvgAYjcKuF3kburelW5aWJMktr2D1Z+mRLH12jr5TDWBW
0icnUOgjpb4E29v6romuUSmfK2+4eI25l5awHoKtwFl5axs2CKQvZMLenFHovm5v+NaWJU+SwdIK
1b4/NYD0zqETnaTMlMYuNbbjPzZBSctTk9h6jKTX6IdySX7IW5ttWdn2764HWzk2+FPzGsCV26XA
Y4oUkFtvg3BePhy6B9E00JmoTvoJHwr26RkXyBMfbB1jUOcxn9tnh7EB88M7nRWLWS3wuU+ec0Ap
Q93dWgtWdR7L53xwu5NpzgwlGl09qEHB2k2PwMyODd6T8A6mfLGLNOehPgRR+ehgIL49eLmqJNfX
aUtL5tZMPhxSDGl76bEflMYoQb101xLTE+hLZgznSe6+nKQAzziBWaHZ9T60+r28JbDayZXou9zB
Nb7mFiJKMm+ZcA0+Qqr7ZguXIuSGdbGSXlkHhxoSL/iGMdE/Rz1wd2RMjnKPJZDHHi/DE4RymSNP
6R/5pN94sZGd1Hm8TcwSgTKvu0gno9Frt3B2S9RzD2ERrF8Ao/0TUn52lRPKk5cYPX27sGHsaPhz
HrwnzOLcFbPsJ/aLj+fZKZcWsXUGqqY6V47bfp/ejtqhnyDeb3exzBx60mT5zGRuZh18C7qQkErg
BXwFl2wwEveQH5Uq7K1BOTHQRRk167jqmMlgC7xudZ5c5zoBzGE/9ww9Eo3iyN5nOIato6t1FhVp
QcGem66tnTBc6ofaSIyTnF9+l29H47XVH2cjb0+qaTzLU90ercTyrvsZG1O0G4sCpX8o5L8naFvH
oci3X9LrwI7paYkjDdMHMP5HLbNz2PltPtwjyG5egKZVN8LaGaKuuqEt/CrDLFufrzyJrY/ZHgwf
6L9S6Jnm5NUHC4I0shiOgcNJwUvg0oMfUAg8ltwyeTLSrAOVtUcLeLBf4Bvyd2cuFbYefXuSa4Ne
+vvtJmylEpMq//9TMVYbYS/db129/BhJrmPxLS2xNXOOsP1gQIswgwx0lc6+qHgsShW57DrkkigO
m7xqa5R97d+w+vVDKb/z3ShjPbbM3T2wgDs2BLHH4EMv41c2R1i6ltdkLpCD2QeT+R2tFdaTwz65
FE0Yqkepvkb95QsaAQbpgnQdx0lLlRHdFmx505yx5aChFKkBE1sGYfJ3tmBFSUr63Vh2/fXlPMLE
uR8LdN164g3w9JPNLtW8R6+3YBPqD1d+iFnf6K6uXmVYJoM6iUmwnnoZFkqSjSA0rwMIIFtlqbIl
JbYF22Pc8rZrfDg2yj93CHXQh9FnSsfZAQTIL5KWN487njCNX8rXHz+XWrGLlEF9N4yUR7i2vPlH
ANH+Ks01QkkX0PTyDMKuQ3JDWso/R+XotasClNNc3DI9fKSCBDBFtincB06IEDykdCvY5oBSIMFW
T5KD/3PQ6vy6/vqlJa9kj+2dWccza2OWXE/PO/ZP/n7vJLbWkujHtBy0nvVdrY8X+HiUorGx0dqv
2ozUrPQr2+hBjv2nvK2KlK7jbIlugTyPLSkxOe5fz/puOiO1peKHS/1T3oezfrhSsHT4GM3VXQij
b3nF8XBmr6Ka17mqvPASsJQCORMaEZP3ZZltC7a8OcMTFPoddarWILpWku5WTr5VfVciUd8MQAix
Bb+2aHlZ5D3ZXpbtpfrXvO0wee+k3j/l/a+n8ud8IfcXMWi/8eDi0MawdhkLy4drC9aZ7JZ+t1bx
T9U/5K3zieW06xXkPB/qrFcYEu9OU4ZfaueFe+kaZA4qse0bLX3IlpTYNiDbKn/I+5CUen6PYED/
U6uRREgKGyIfLyd77wxvpQmvUcmV9MxSNtPqrMpOule8bN07YCpo41tamRcauaSl52csFLCiZGWW
uy4d+YHVznvpHlj9R5K1QRn4N11t7TRslTUE6V2KcoaEifjb4Z+6260pODLp3+pszWDL+9BcJCml
Y9CkLFm4ML0GdTYPnaOn817mvwkAA5aLkvE1aIfotL7xclO2YO1Wt7Tcrn9NSsH26koyYCHld/ct
6Q9nkLw5S8BOaAmv0dbZrwPrtVyez3Zkg1cJk7fsarEwYiwrJO9mjls1OVYCGRhsSYl9qCed6Jb3
7o9LyYdDBq9SjrNxDyrwqYZKgWuA1GCl3NBAciwfrhJHvPZFui4/S7LsInemTPo8u8yqs2syx7rI
y7490fXdf7eY+W6osFWVmDzeqOhZ0VsrrYtcuYPoiRFHyKToaGUPs1eyHYOaizY9yCu6rlNKCxhn
PW6+yov8e1WrVoMj1tlsnTRsDuZ5dk2QCIYlDmlNgrpht3K3pX0rUNA/C61duegOO7OFARkd8rby
YelacDZ1/1Y42xYbAJGKdo3cVXkudQaVSa+K1zKGZyJ8cn15wHOL6E67rmd+uP1yU989onXqut51
mbNIdH3NIzYnZ8+cjnKX5bJbID9gS8qN/ZC3zuqk5COZc6spxdtf0sNQ39tY6+2wMcQqLsj9t66I
x7OBEOBRhzFLEuoZAqTFFZ9JSi2dvTPDQaZnKfU8YJ56kuDdVAcvkZadteUcalJn92VQtzupNXfZ
eFHm0jyofQZIbxiKXRPxqkvgZa65tz0AnhqYors0cU9qFFr5EckgDJeZ2R9ZlQQ1PDnXRg+aRzhZ
7DUjGgvxPHNwL4rVu9QfXxdE+6cAGdhP8G/qA6pxI6ocJCUvQ/AoS9ieqEdUIGK7Sj/FnoOyoNnd
TzFaCA6whZPO3v7Zs/z5Ka2an/AdL72plW9jbuKqlfrf85IheY0P/I0fqCDFs+a192brh8dqPTu7
fsCGg9aijjMMu6Cp6y/1DKaXKXn5WVdTe4+iDvCqCNkutVhsAUyWkufcqtBvUtVDhUQwylAlOG6M
GKuHcSlhKQkzgQFHgTDRzk1hlw/zlFQPEpMgKwoH3bM8R1iYRXiriINDWSE/5E/DN5PNs3OrLlJ+
mVoZ2JGgxHFYFoB3rs/MLS5iVK9VCJ+Gj5GoioLhoc0KMEFeOzAfbgr3BqQG22sei+0tql9TP0VP
wxJAdImefDX5jqymcpWsMsOkG91FVLkKhM8Mi90aJ3hqUMN+UtkJfUoVTdtP4xgwg6Agtj2gVanN
vcyxFMVDdjcNQ/egJZ33OC9BnQHbs2lbsKupsRWEepbutdLBFW1gd8acMJsbRx1dGP+vKYnmhzUF
mgPlX4c2tx1fRZb3iMpMtK/CdofuqXF0NMs8TFOTo/EGmL4wNPPGdoA6A2vVDrqtJ+0OK3hkMHAA
L72wvKug2t01S7AlaZ/npGANdUDayIabVuo3+Wymxl4zDe1GgmIK/pNZ9JWynzxY7l6YstiMqMFr
7wMYde2x/5YM+VeDrXRw4dD9ebdM+MwgE0ErFBUqMf38F9udX8I80b9NTQJaAUGc12DMgF2jg/U4
a+wlW1Ni3VZu3t/ofdxe0jQuHngEGpT/Vv3UjAqNK0vNe9XoX2tUg+7dKHkc7KqB+qrUn+KejSMH
scejJKWArdDPyK/nx3rc9Rh37KaleqylmPLFYLmW49jBJstRoN3SZxzeHWzl3510Nm/lVHVjag+O
F14gh+HUmSGLduKDUx22X9AGya8wnJP1vLUxt49N1x5zFVmbvY/Fch9kLxgVzizaFw1zZdu8hWjR
fIJ73j+wdHyVFEa77SdM6yBDZSNiTUsNyXOM8uNBifuquuhx4RoIUBvaDysWS1SBQXeHflp/Vw8s
K5cpaidS4KBkcUUGMwHNxq3QTaU9I7ap7SUptydL1eVT5YAJW+6PPY4AXaploBef7fHX+nfSJPfP
dlHDOVvuH4LTIPKyycOfnjYzDibKKRKVoApmGO5bWlrb2CIh+S5TiqWkg9xxGB4BzoDAC4YduC4s
FcqKTkmvv9Z1EF56ewjQeA+r72V5kvJ4COtTqqPaVM2Kw4K14uIWznrgtQmi4K5bgiFB98Q1/PO7
gr5PsZN5C3w7PkJhiG/LMcPDcAkkJnkms+wCUgCKarEWNfgN/ktFOWStvR3djZgD/i+HpO4AvkLV
zh9P03YFIrfP40Opshq4//DrpLZcZCpKvblL24VHwbajabUwYFGkvI+WIEdg4l6Sk++jWBj5A+R1
NWZxfSkuVZTLd1slieGgd8uHr2MfmYNjl1WVsKw8PDEmRblx3iyg+ChLSemHQyUpF25RHb04CIGv
h8rV3h2R6eaxKwFofCxYftVUxpAdn+fC/ppiTwpyaXbT23aq0lt3jACcaChvdhn7jCq7FcekCLUX
tQyHO1ev/8hDTX0Z7EJ90cP6oaODfWBvGqYLooN8/XoD/S+nbvVbG2jJm5txKjZzyvsUNYO3qFK+
wEcOHqXQLIN7v4jtJykDKXxMIdR9ypeaY/2WDJr5qvlR8VlLrlKFb072ojYN9MuHsE6nuz7Q0vtx
CRD304edmdRE7Wbe0WeDxluSUgeiKRs5vvuXmgy4l7qsXcJcSt8yr0ZHWzPavSSNvhkuBq6ph9K0
UMTf2VbXf8LGCukia9SPEYTKt6bHFkGFr3de+JVvQMHKg5355mXEMvOptMdXIDTdN6v8MbuN+8VS
3PYmKyOkk2y9+9bMAClUx8qfENFBSzfsfwWO3X4DsqUf5hgXcbvxXzXAZ2jYtgN4T2Jx2B5nrGHh
C/8nC1rk78IPebrlgIrN5rty8Oojfm0lCnNO8Zopln3TpN2E5nZfvOowpj9h/b6TQgUY2ysIjC8w
edV7ybL9hv0FdyjPkhxRk7hq3pTsJVnHrvk0s0snKTljN6j3KlpvOozo22CawSUUVmjc1mjFQIuu
fVTY7PyeRfe4O4DFQ9YTadlj5Q/OjZT0re8dTW2waHe4ncw+PQ+CMdFbr1b9Ho5PdCNJJ1JtYApR
fytJGyMifCB1/06SszL9cPnmP0hq6rMn+uv8yYjB9/hjcAmjQXlOs1a9j3xoxKGPXdWQV08AfY7I
TvTPpdd+TuJWvQWsMDzresurEqMqXyXunVSQfHQRT6VSZw+SJYGJylFkQ2CoOx3D1QL32MwOnqV6
DB3tKTefm6Y4uZ1bYVhYH5ExL2/tySluow6y3CIWXN4qKkHTVS4ys+p0iD1ctHQ7ah5DzcEKfLJe
UQhLv6lW5R3RzSwvkoSjA6ReL95Kc0SS0ujBEizVtH7yd2j6garJR9yV1RageJV+A0WdnaHjOyed
vY9vtmXc5q5ivZhh5tyXiQXAYqnWTupfE2jJK5827Z5hnYYbETF3CWYt9fes4DXgd/+Tt1WRmKW0
f1W9rp3/6Xi9BQDT2fFjPc7Nw6hUwKULF+k7UF0mX6K/ctX/bI6D/dY4I/pAuV7cZaFho2xcpSDi
hvlLX7nPUnU00rs6MryvdZOrB7eOrfu09DBgqWvUUtCF/Qwd6aeC+NUxLvYusKE7teSlcsf4R6cB
ELMMt3n0zC64UWwnOUdpqL6gqlLv5PTO/FUtveZnx74RMCIzRodxMi6s2Zao7pbWs2ejOc7r7iBs
qeW7JKsLlHHRqLor6VPv7DI89L4e39SIk/8uWOtIcbnlwiMB/IyM/0GdAzU+SHkI7vFOzhY7Lpl2
BZ2wcszrmpRi3dOS8cSrHa01A01/tszEOqv2AHd7O4XlmLc28PIbJ7SUY6oVOrZUg3OxwPte8bpp
7jTDdE52kk1PEz4uh75Vm8+8jSrQH9f5ztj5GW0e5VfjvbpDwpB0LKzT84vdFuZPOImIRZr087Q+
XtoscSCpBPOxrqr6Idbb+mIa1XATua2Fu69fYkvQOehjAVal44OZqZfIYvm9/y0Oxs9JZCp/KSAt
1wtluYZUXGH9OaXDj1BRnK+a3WSoHWvzS2ijDc4QJXiEQu2es0VUXFX89LZPY+vMckD66EIFAuPc
WKyf0ZHZ/hx+owP+DvlQ+VMP8EEGncQIm0F4ErjmXxnKyHrXvwZYczTtp74Ds4xOcfPqtcwJu77S
HsFtdMBzcFiCd+UcWFzz/YuuG3hQjc4iaaCmuMVpXXYrMcep2QJEAuG+S5B1wb/mk+YM3mueel+1
KVbuzd7zuAfI99ZhWt9IsjNQnsuduLvqcY8wlca47NqVQN2KxvU+BxDSd9UQqvd9Vfqfo3r+pluB
/iCpeUGAO7r1KFU9zbmNNMt/klTYB+c2LdNPZqH7n/2ZvcTCal5Kw3E+++fRz5xvMZ/Kczuq7dlp
h+B7oZ/roba/lyCysMyp6ssQDMVXbO72vRW5n5hH3mHyUDzUvoJ4fgB5o+tDbbfmLQVRwY4zzroL
k2U8I3Y08RIhvGZExl9id2ghphY6Qfd5q9AYtXGo7M46DVgKPnRLQMOYDg3eyAdJSgEbtsVDM+O2
hWX1LWAnrhx0FegGDEd3rN0VD8YS2Ejx3rqKcZ871fyJVYCvXRlN36doAXq08DnQgUJyL9W/xvMw
fR/ryNqPS3605P93fRfJpa2+7/qcB3javglcBN/+c/4t/9/O/9/15bp6NcDc9syjmVvxfmDC/lwO
U/2sO6Z+tpc85DLqZynImfyueVIFocjmuVzyPhzLlxM5K8U7xzrfRAmshW3pVY16omVkv/NU7KO9
3Dxt1aRwjD1vV9fwDYLyUclaC8IknK9Rq4fg6PCuH3p0bA7ZqBWPEowmz6vo3/Sd1lRHPUzUu6CC
iEcnJQkU2tW7dgkkaRsKpPs1nVWHnukaWo//KZX8LSlHSB7adrd5BKBty1rPtKVTOr15dB9LbteP
HvsPFMm8bwl8JhpVmV89Hy6pPjqfJrv3fhgI0LFa6A2PlutiOJqgt1KkasTuK2xiiMfXplROhu7N
X1BkGM4dZxXB0zdoWVe5RpgB5+ur1rrHCdt78DuNja7l3JhXPOrctc/gRixcBwzjpDfteKPXIZrd
i+GOOOqs5jpWWEDOZfIlBRL0aHUfXUBWMNF752qmZom4Tus/Z06iPCMQ3R30i4eNWDLPaLoYaMcg
Qu6YO4Yg8GLisT4rVdafmfwhi2/8qsz2OxIjw5coxgk+6dr+MWp67aLGbXb1x9R8CAMdTwylnN/S
MP0F6DD7xcEhdvA3immijoX17zN+Mmdj7IKHqmia52IJDJXhYVggl7hUMPSFitQA2bDa8kFL4cUj
maweB6/oHqS+VMPg6Yhp5IQBGuI0yeLJDmQeL9k+eQ4Q68BXrUmfEB3CIMLCGM3o1PGED1r9YAVd
cq6g1twnGaQKYzTnO8cFWQw73r51siG6FkgZ33pmZF1Z9ihuvGkebrJqHK+KGpW3mVFg7OP30V3S
+Eg8DY57l5QTXq81iyRRl/inuG1VHBjU+uR6xQjRFdFlBKD6J/YnymMaO92zj9oTusFgB+lxQANV
ff8yd1j9YO48vkYW8sidueu7kEWpoFA/N+xB78NRNd5G10XLG93TL3jP9LsqmsZ7Hx8qJKjz9FBN
YYQSFvpxfJsgfPjp/EfSuEcfP7Kv7F436NpEC9d+jl7Akv6KbHX+Q0mMP1j4hV5uBSyUB65+ylo+
zv5gnvvlDG6Mfwc4sBKLh5EJlT0h0gnE5I8CXKLemT88sAZMAbPhFm3U8anGSH1R458RXavvPWvq
kELmDWBmVF6yRkNIBvG+8SFGrYVB+XjJTSV69RXPeXA02LRiBB+aPZQ7yx8ufTpMX02buZOmBa9u
wZuiTXmBbIA6fo0AAB6DcugvcpQeJ9faGLSb3NGGA2uJxQ2MoJip6oIMtjwMOfx2t2aZE4KIUkVi
7zLtpUQyP5Zs1cdM9Am5wHYeyasqFx4aG3j7DMfAB6tssXJsle6tw8DyZvTVDPkKbkmG3jbrlgNM
jyWJop13nNoCn8slqZsTpCXTKq6S9NNa28FOjHeYPECSsx0mBUug5yF+T6U5lbejl1Q4WBCTYKsj
McnDaZzajQ5EachBY/0Px80IRpUQ1P/r3JJ8d2kHH4ErI6Hdu7ztELn+GJXzTZZ+baYwfKXP9XdF
7FhX3Ydb0efGi+o5/tkYQmU/5zxmxyviJ7sqLpKSg0zDe2m7zLu3LOWCdNH84HUNlMI2b7/0o1Pt
jMEJfrSB8gqhyPvT1LRT7tIdoAO+D7Rcj6iAKG+Xxb9YzHhEHST+o4rqmM9O035d7O73idWV96xz
36qIuN9DFKjuc60KT8iZzrvEVKv7rUBKGWD9rmdiyVO0zl7t3oDI4Ny8nEEOkYpbsrdHZ+cMNXuW
f1/kw6mVMYEvpPtvKRhVBDOXi2wnkGQ6qBc2v+Kbgzsozl03BhgQYR2K44vSh1BIdOfJRMnxKbWX
3lcrQBiYobvmwfTFUil1Lw5LBfeOinFJrCL1vyaXPJy6h/toCSQPCKZ2xBeNXZCldCuQepJX1Wp2
MgdcASTZ2kZ+jJCFOXTxxPJ+Vf8RQVzwCrX+pgUT9Le+nN6ckkl7PTX+Sz7n/QGoWP+sdzFqmM6Y
PboGoioxIm73k9UPlwJULQqOEZh9bKuuVuqhCbL04oOjRg95qlanjLnuk4rWLisGrF6nVq2wsF5k
n/l14Z41b/dLYqOAYs2m+R1P0a9+k9o/S8u/UVnIDFDCgdeU1AlD6c9F2drI97HIwIZG92ucvDs/
z4ufRhP/UExWqektAdCDGrKsHjcsE6kFC0nPbM6Gz349NGiaM4GQ0tEJy9swgwoopTkWnnd+Pzc7
KY3TMMPzEk05KZ1aO32oFfN7spyJHY/8Ma2rFymLTZc1J4SWGJNHj2WrKg8xTkLEA2uOHiUmgZoF
32Zdra5blsRwQw0PMT4+61FbqepkzjlmI2oneU4TIjfpNvBOEQfdb/W266hDdt+YhX3jzzp15xhX
KphIL2PilWwR+WyeaKl267mddqvCo4KzHmnndEYqRgokGF1Ug/bKUqdWlKk6bcdovvKznEuU7f4+
zbsqlhPDIZOTb2frsenY985UHtbzSrGfxlziXc3ZVpQ9dljmwbA9iGDL6ZWhhiIIg/XdgVKwXlJ+
YJip/skzzbc1z5BfsF188hKaoO906rUJ28M//qet9u/zan9mAboN629Y7oLE3v3Y5cetv0lK1ot2
ZfYYI+wKVfxsta56WyzVpIJv1izzSFRKJJjk9kvUdDukG4Y/PHaE7pVuODHawE5tbO6bJKr2NQYW
QQTVLGjyH1bRTGjogWns1asd+vPZ8bq/gOVOhxRhRTX62esJ1pGmjR+Fhz6YN3TXMG3/rDPfOzFm
unWRMI0qPTpo9rRI2Xo/bQWL7LjbKTUdOUKzJnL4rscaY4O7lVsnb8wzL5DwPptN7+16Xjt0PabX
2q8AF3eftWDkZND8UMROHnq1uXNi+JcVqCcWdI4pq1uFqf8Ii+FOYddzKrBEnJBgKJcNv0Jh0yGB
73uBR8w01UtuI0V7rttEeVJjprwlfkZPlX9rMhbBXm7JGsYemlSa3K95GiYuu7kYsut2VMBK3iGr
kVzCN1V5kgI4aD/aGcZV1fZQOeeXpnppUnN4GhgItU6NFnrOlHyYgYwgXhbzQ4LPSonJCg452B5U
nYOyQzvuRqimpgfe0Eofem3EAWwJptR/rgd4/Flx6wSDBeqfoGC1eA/HbDzpBVpjkpejwHCecVlj
wfQ/ed3MQAJJU/1c4aJXuJb/mC0BchRe6VRPrY1cU9qiizMyhnmalyBKjfLiTs60kyQ9iPEUo0YB
YahZs7b8xja/RFZr3EiWq1Q6umTjjF1oUxwlTwJD93W2idBslCrvClDMM6ZmvbBkW3rB/u5U5Fe5
sOT54bCzvdY4tFPNjvXyI6UwStT81rIRIFyyLJbVHxxHOQxBGD8X5bGAEPzUalr0zJ75rzGq/Oug
GfcIkad3I2ZVTxK4M1r/yFpZpy0vnfocEzeU+RNViRUojb6B53V3k1iJ9cRiv7Ue20X2cS583I/C
tsFFy2XS5qd4DM1W6Z7XNA5J1akuUnMPzpfysLT022XwHDfu4+wxOujnir2iqjOfPC9RHq3oNlgS
RhT/Dkar/taxankzmekyLYTvg/sfwIyt3pigcpTOdL1yIkctbLwroicM77qHspgOa4uayygAa9zu
UEVuHos6C55NFsme9bh4Kf1gvJVqEjAk03fYApUXSUpdDZX1g1WBHJejJA9GRQolIblnDjfuPTXw
ntLc8J7Q5Z5vDKP7Hvg1KiFLvu5kPU5S8c6PXZj/Ug0FzCs79+G91GDk96RGmnEbzbS/YoraixJ4
9hNkUecJB7HqqIUuXgbj7DxJgdYi7qmWbM5IUgoQTDEfqpQBI84bCsqxYctWsmHs+4j+N+mtu61u
yNopZmaNc071Kj65E4gJ5CzD5xI2xAF7luRoOCij7Z228k+GZ6Acjn7LM1LP0bPZNnBDjYT1g5H1
UNdIMRVavEwkYOwy45aFm6c+j4w2ygA7PAWzEH9R6vMRHv4dW5Lo633JW7z88NbwwN8t1io+5tA3
EsOuOWP/+qZdWELdAmGUmASDACWXgEktwEnJRLq2O3s6O95jjOBLMb2GK/BqwXmrDLvrr6o+s8zS
MotdiA9bwBgZqoOkM2E99Gb2xVyIR93CpKmXn4A3EcwjW/hHVoWwG2qQLAqgu3sjgV6144zBUb3o
b/wd1VPvZ5ToaGA0ObKPUtz3MwxRicbIziD5n8RscyCcz6YdKnvrHXMnLEgSdEZi12YLUe7iWozY
y+2yKnNG+wS7Axhm0BfMozIZChS77q+pM//0UYtIi+o8Yv91sLSXAF/Hm6Lrvzrc1tsIO7BTq5nf
w8n0juOCqv0/ts5jOVKm67pXRAQmSWAKlFOVvNeEUMvgfWKv/lvoHTz/4J8opG6p1UVB5slz9l47
55+pvTMrTrn7e73/Xe2/z/7eAWZYyU7EXCuNlLSzPphhl8fiqAhqu5JW3Zwkh4S8zTpf04fDJORz
wau27RmHPqYOnXeYW8DoqMldgPSrZodZh4l5M6VVm+La2d6sv89KoA27FiwI++5oXPWQLeJWMuiy
Gkh8eTFf/p8Lg0WZ6ya9HoSiYwSaVkb0+2m4tYn9JcpE21n2pZ66+apP5PS/D5ZI56vI3K5cuXyU
htleYfltr7yqBTr+92nleqOx+/v0L3r177O/D7kTtaidPGgYm3a+3uJYGqvFoEPR8f+9sRrPqU5p
CQhg84huL/Pvw98L/u/LobQgyxjkZkabh2ndNIp/l6P+85z+fapWGl5V6Szhf+/M333635d/n3nG
RLwVBl4W7xpOIB+sTfb33wd7EMlhEPY537T3f/fB34d0+3JixLFf0/7y90dNZBPuELtUI3+xBuNf
ooHURt7fsa4fCqPvSB+1Kjxgm2vsf586gzmdciBfmOS5phsfohXEGPx9+PsyS6EQG6n221FSTmeC
IZW/9s5IKoqWzWfHrUOLmC5Vz4sfl0TrJuRTh7rbcoox9ehA7+fbK+Yno9nAutQj5MbWBM5hpV8Y
ne/McsQ3ml+XdZv4MMoYlK5NcpFoYa7jaAiYt/f+tJQ3pcEWUXmtHXpQVs96qwKWjIYROp3Fph1O
4Aa2o+2q3+O+N4/rRIKQdMmkdV5Vp6q9YAiDin0YyWLp432qCKIUla+NJfMRZIIhGy6LRnYrTEMG
i7Fou0hTxMKM5h72P3i69dkSxalqGvp3RBKlvXhvp5bMwqXYg19KdzZGv1oNlyTudJ/NEWdyUtdh
jyEjGS6AX9GTZIx0NZ3Ra5zRVMFLFQBlS/dTu2VEKwsVLi0KhtPB2pgT+cZuHzYgKnqXXuM4//YO
F8YdPaJS+Pl19C7xkmdBSsBWVGU6XFMiSlODdvWoA761Muj4hGa2428W4cjWUVIF82q7hwjWjdao
ozITLgIculRIrrRI8Ir3k0AXM7147ta6JAiSeqz/dti6t7XFMGDHOPJU5QdLWzACa+j9h0k7UFGs
AfPHD4rnZOcu+PcbTeawiZDpuCu1p8Cb44JHQ77JC48rbznm7v0MAunIxFO/IKYlPcMlgUGveKMb
XLp45ocYYLAbuzpZW4OAOYXrKdF+VUS2TDdfb3eQmUl1XSTrj81fBlXPRtlyyNac6KY2h6+2hI5k
8ogGxjQS1rRMzBsTh8QcPRMhDdFLnfck4Ep8Yji4w4J2giUwha+5XgRSbUgRWMv+bKrXiP0ihPLq
k8tMPmjJCMfld8nWS2FCrGOAKmeB6GVfD622L+M+ul8grq+t+68pSNWL9fhzGbW9cjkITsYYbgXg
KK3kjFZub3vJtwaH1a9nsomNeX3zWhoWNCAN7cchIhGukZWeLINOnpfp9xAX3MBaijBKxqfFcPcE
4SIfSZBiaUJn2soJScu/8tYY9ms7D+GSFM1ec18Srap8OyujXVdU9GfGam9Lrb6sCf/gpOgMpoZx
G8+ZAk25nAb9k5N/EniLM+6G7rHPiWrtyOuin7+TXvNuqBE8C4Ak1yL0WI0vKHItYEdZEpDiWfpU
g0awwl/1PQJTfbXMpZ85ydEWmu6PILtkJl4AibUCkSSYr4L6qNXDKiN9xYUYqhvD0bBim79bXmNv
/IzitgPqVH9n69tq5sDXiuQLcW4Z9uYzEYrPI3pJpi7QUqezBzJ1m22oeXBDem3zMji0zBABy8j8
pX0DwkS+Z5N9U88M7QvvIky+rTSma0un+mdNz3YjqcOq6S/ROhAgWy0H4nkl6bJVclz+kZxNv/op
r4YPYyBQXlfLncio/Id1w/XWNAKJRmfQJ1ihKyCTA5phwIYx90TQ1QNAsOxz5CL5XUMosGZpp2am
yEqE0QbqwLXXw8Kh4U+kwNlq9l1pR/dkG6odo50smFvnWc5laFUDC4EGhrYo3si4L0LDY+Dddyr1
+758RS+KyVFxhp7zlLwk1JuyI0h4y4lFGT3veq14AeZ/DzrN9fvXUUKga9Mc3/10clPzu9by7zI1
v/rWIiywg8yvc4aiw32opmHZuyXDgtRAy+4W6IiSJX4z6ILOJbC/aakf9ay9abdGVbVsg9gfq3eI
Xpj4DydIZftR+HDvut2syc3u3NyOSeantaRbsgl123g+1QabQolGSALvg/XCqinjIDNOXZneOggx
/Kaob8q8/i0t59S28rNPOXjN4i5xizIUenFEqEI/KFLktUwRvnp3ulKkmcWgqsMWBfpusDKIPNOY
h1Ijjd7U1OJrdjWHkaV9uZCNkmhEiJ5aO0GolKkceVjm7omYN8bQpTjQBTjYK53MpHquZn0vSPXe
u4lEP4xmJbW5zbT6zdPr7GoM4sTdGGIPo5VAGy9ellUVIfyZp6Rbv+pZvpr1cj/KwCxlu5fxfL2C
5swl5Lme/ElDyusajLVb93AGa5OJmuhPeRQh05aHKdVCNyXr/n1Jmw8vLp5kM1xmiaZRn14SVRx7
NDj5zD2RqX4Pkg00zXhJAAciaAOM1hV2mDecwLUutDqeT6jydnFs+3qiibvAjIMPDTSA7IrY/ljU
/EE2dek7hfbcu4BsVGq+92X+NYHTs9r5HX/ZD7JddLHWYR3T0yDKpwUbeVDo9UMzAC9P4TCNOYpq
rsejIETsUDMGQPNn0Tvq1wMDSGBq/SkehnsyjcgQdOmPT8r56UUPmoIdloxtot4rAfIXgLKviYnI
S70C21RcTFXd56B5fGOd7J3wvMMsvdN72QPogzZ0qmdbwdvPEcsvyCMScjRJYz8TilHf4BtGwueA
TTd5IpuIzg5dYWV/6aW65Pr0NvCf4uj3miLCgPRZvHiddmble0Rc1vjD4HDp4xuDZPraNg8qm45z
He37Yz9V+57LwiLByZ/Z4ewz20up/ydQwE5zk9KlOiry1PSeYLHZu+Q1rM/BypmnVPsp5emd3Oin
KIhQztGnVXP3Kgd1MT11N7hFQJ7DfaPiD7vk3IiFjOiGqXh38NTDJ63HgNEMKQ+C6M+Ve4OJANj4
irKhMyYqmnnnWjoC4+EgOGecPE7LdXlD9GhHHZDq9Kp4XIZXqWgqr4U7+3B4bots7v3WgQioCwRH
Vhk/1bL4adTc+aUqprD1BhIjMR12iX4ade/BsSgilwRydhWPZ6unym6G6GNQPHfrYO4lMG+nH68t
uneQU/IQxJ3UCqahbQRKFO0UyN1XGIQInWJaaBa9w260uMgOl5HIk5UF3SjDwXQ8DP+u64/ZVIbl
Y1/CiBpzTd+bFsyGvksfCIBXEWx7NjgqyXvvW5+H4WIAIuM0Zh/dSD1pYgG76Q0fQkEaX7QU3cvw
0fXePh5BivYpGcVe7oUFLYKOAUeBMD6sdI2HhyKsFVnQxnQEBl0v6Vjnx3Id3RMhk69OCryHHXwY
m29DURsvE49nDV8nSy9Cq0mYm2AoZtwubfpgsPyEuJNQNZHfs6btJU7rX0JGE18YA2Ml6znqXYJK
qn8G5Dp37XBJGCSCRalLPmd1PcTtWVIsxqq6GT2GhuSLgLq6xkD0Qq394jK0COx4y4ow56/F5gSQ
u+N843psNXIJc3fYEgbZzSUBUlkPR7V9zc2Wp2MKZLfqt/ZYzhTjRe4LlxpMFug24vR3pJ+tzna9
EbLsGd7bPD3b9bQzTHumsCI0I3VgO8jhTpvm5pRq+Z0VU5CTSVuZdnWw6Ey17TpR0CbjAZO21csy
pCH0LJP4H3wr2Kk5mr3EaHkCuGm0X5p+n2mdnyJpzSQDK6aVN2UDxgzEvfAL1LbH1Y67sIeI6U1Z
kK32dTd4aFOHH1u7Imr5khLMWtGEBviI9i5vdlgZ77JRiL1ete9AFq6GaoX4XG+I5o9WEFw9ewZm
/Tp5boRDJYQGyqVJ4Ld6TN1Zp2AmkaBX7gHRkk00pDMFmcTcIxdcIfZnNoCAHKeFzHZp7oW1PJm6
vLQZT2DCFc4FoRJMJX9sJxrDQkEcLneJIQ+pnD/W+QrlzHOBItUnF6TdlQbXiSjxG5wYyEZWzusS
r5Jatha8/apB5tu0bQH0kDezP2vGXhJ45Hu29ihqsR8B3G6LVO3DQcUKtSCgPmx0OdI/chY2zTqD
DnwfE+ufKbVlH5kjsGQspBANOZ4WBXg7KkLb4+6vNbwDFCbEJib4V6jxVZrASMqtX0uqypcz7X4b
ahLrJi1EG7ygqd+nrm5ClXPCnJRTX/O4Sxzb/KTh8kOGcnMec6bWJoP7haii3DQeAPaVIVIZDJSW
Eep5bW8/sEvpEYemyWDfzQ/ChktrzPPRMUaXOiBrAlBzPfQU9ZYZLThqddZS7ra6E35fNM9ZUWFH
kleAMcO1pn6elEeqL00KXxbJYSJxHGrneiORsDfiezG8r6ZcsxAhW8NtOtw71fTu9NMXJNHjuiyB
NI2Pek5taMkTiF7MF9Hc2fBJpipgDqI34nHMnfuhd7FlZOX16A4MUFqdQbb3ntmKRPvSeorUwyB0
UN0wREkQI3FHd6JwTqrrwhYXYUge3ViR58Qco9Od24ZTx1hXU5ik+h2BI8/mSCqmN1T7OFkeksge
0QI69wxUCHDJIpjN65vrPbhSQyRibiy+Us2BUhkFNgUm+Lo4zMw6XKDYEnPuj93AvCE5aE11XRXP
YPM8hp3RkXsy6JrE2s2ZwUlsNPhWM612mimtwL3qY4CdNP3QLpAN7g1oTipnN7X6m1YUjFoG8xDN
MPfmiDC8Agxa6wxBPKqvpEV6b1sn6ou+KigwJse3qSo5fU23en6ikrahDhekVKVeYNSj5NeQh1B4
WhChza1aywhcN/tenOQtYU65LEMZaCNswMwzl5OzvNYiLXaReSgEA+kKHyoe1HgnyYGpxfCWV/HW
oebkH2W8a57sAjYEZiWdQaeVvDrtkGEiXWT+PM/s3jap3vtmouQYpWJM2DMeTgiJ9hwPhvJ3E5GR
kSfNjYqTvUWQyN5b5nOTm/8KDcNukkF+33hDrfpCkfTMQLzea2hU/JYnfudpDmdDj0dpmvqbatl7
UICXhXY7eq42jPIYOluNLbDFiVAw1cp6vH9FRC8kTb/rqLjojgbUPGtIFopsRk9pf0wAbPiIlhy/
q83vyQI7VTwb0qkOcW18OIZ2dNaZ/omHmsdqvusa1Cm87m94M59U1NO+NZObFeQwZN88D0iDhUKw
3nYJEa53M7spjyKGw+oTSQzS7/GXfMubyCNiOWWNMgg6L0fnxTPm89IBI4EzR5a81d2OnfiseLNA
otynuWcetC1yOWmWS2HrUN/TatinKec0ndq/aaYXnlFkIIjqt+VQ7rp4OfBzTMGHGPBtciJW6Dk3
TC0kAevwgpE08qc2Qj307c2vrWu90tt+csqBahNhqr2iOCO6GuvEucg9jqksUZFFwcuziciWXm/b
Ia9516X50RpoqUo0EzRsH2ounl9N1r1W5LQMhfU2Mrc04mkMSf/ZeCpefEls8RSv8mgUFOgiJpSP
1YkKANIeZ1jXhN3aDhZCY0jCNKzuvCS+b35YeCMmPxPOyjkZ7wvBSU12+GmyiVgUob8lHUENi1mT
BzU9ASAt9mi47jJnvDBWwOinFTeiiFXIIfAybeTWxXo0PuPK/XSG/qXXuTFz+4Xsi0dTVqGIySkk
AhgKOEGyy1Xf8bRg60Ihfuwt/W1Q9j/NGekro3TrLbLrMp1mTMb+76yphWNiPLXDTd7CAWcBQAa3
wZuN92g7vLpafFkhFYLUvuSmXGnc9V9NO+9bR3spiCT2ncSagqmm8NZt1AwRdwtVzFDVHlZxofu2
KK7qSP2rBBaKZFiBUiJ/6oZHpxBnq5R9YGoDNVWF/F4HUD1nmhaKLZ938IwdVnCi6LP6KymTI+CK
qy5N9npufyduR5+qYwpIkipRiunBXJqbXBIo2rXFqRmJTB30Zocq/DM3euSiJgnddrrLcgbPmUL/
FlWAg+0d/4XzkNw6aYVIeLpUmgHfSRqJj+kxmqyHSGGhiKLftdKeTKKEZlknT1r+ATOxslcz0GId
NdZk3iywx0JLGV/OoE6mlz7WE5N1HIDfKtoudlJ8LMb4mlf4qklbgH5V85rT6WbJp+s6Q54XxZ+U
EJ8Eqya+U497u1k+hmbz5els5FrpoQhca9jjJmo7avOtUzkfmOIlobXQmtVTkwB4k25C8uHZJFLk
fXUpC+KUavuhdCfBBF17X+PporcgpL3q2mQJF457UHXtBuUE5K5Su3RK39KiE8FvazdftlX8i5oG
raVZ35fQGpVTsrjIjrQlW4HHO6/VtIvIj0flhFfbaM74jB5NbUScjvMXl8VxmcASJmSDZplOU2+o
Ru5GNOersEKdmSoMrhgvSDUFeqDWOSMpMc33a+yccVB+StF+FOt6O8L5Yqwmr3lCXmUOrU0bQq+q
0WC68cHsssCZBgTHGmlR2XqDeekKau16aG1rZ4M3YP8xyKMsAtfk6RpXfTyS6QBFHxn47A5A1nlR
jeU9zA7NG4d+im9R0XEXV9dW8TKIPCRA9a5L1FsyMgLfbsF1IWIKYYm+jyU3Cv6Jm7WIDnTE3yJH
3dC5vY0A5XNKwIdWtMaOFKJzIcpHlZjv5SwFB72EshY/letBeRKKjbFKH/+kArFOU4bmcXPkNPZI
qPZbo7IvTr9PuEDVCWw+mcprFOJ7ebObS9dE75QH6DESSpSIRv1FY5DTGYStDIud79zSPKIyoq2X
LRYlQxuTD6ldaqfRbjhrvs4lvd11cPbkZVdhbcuJM/3s7csVFM0qivxYdddVrTEg4B/Yubn2xbnX
X/BCiDRyj/Oq4ZssQVYSkhXPbnw1phOHRsgJzPa1oMlsYosX+7D0pXGlFUywWpwITCIcDmpuomPP
MA7L4rUn7HGp3y1kMM2GVT5oSw803sn7w9+X//szMPQZz2VfRKGDhQMQf2OyVynCxp2yJstgS3+a
31yRAuMmwEI68xK03nKqHSzpmJw+JH1kQ6A/daxBO/J69qtBoTqIiE4fEHuONi9r0fWHkQq9m9jD
xo4GZKoeyRf+HFSxObvYfVZtOglj9A5O9OuQ2RkshfGJjoy9pkfulukiJue4eNcGgKq1RWkvJ+Mn
qlweGirsMor+WZkYAlpEbgg2QHgWEGe94jVJliW3vUqnrWRLtHPioOGLnK/EM7/GHvn2wiIcDdEJ
EjOAdDpWyjNfvRzot71vFu263X5duk1gLIl8aoJ877kv8PPAHlYkS6xVMC7ZZdXlQ9ncNpkY/ayY
HquY6XPhuqeuEbQ0ndvcxE3uuN/dbAPxj9u7xS7us2104GklbcO5Ows9noK+s3giPFLgcZVdkY9R
hW3czszwVUhxPfFYW6dqFATq2JzejlacCGATKDt0CZHAcBqYqLnlQGiMu11mN7ddNr7N5Ra0OGfj
IbLK3yld+2sFaSOmva3bnJSt2GODXSzmA5a18xL9LV2cay/+NXuLmWxHHprLgbNJ3YrlMXssp5fI
SqELuZzRktiKfSzW/qxgOcz1HLhextnZsSefmeohS3XjNfdYrWHHcrqlxTKX5EMZ6VkMdF/kKG44
Yz9JvXztS7fYaZ1IEVrEbzBGsLC75gE3kx4g9GAZ3ESHDrFDdA5pUg3B1vbcjSZmdZP32NymratG
MKSd5weCTPkp82wxC9vrrvxccfKXE63KaGS4AkIFizsT90nNnOE0cpfcqnCDXEoDR9P4ZBQAAXUL
5MtYN8iqaFjZzXeetbBfqulYLPSZjcL2TqY4qVIN/hIzmOpXmk+Ok38ONPnYbWrNrxA99EWdnOJs
3Apo893G4uLTrYzBnczdnV6WDFZM+1+9jZ6ij5YOS2DkGrWruvT0LJHJdlcx1sCBYuQ+ktyVVU2z
c9DxnYw3I/66AI1Ks/MqG0r6wthDbok1Q0vHL12HiXkZNwxkhPzQJVAqKO/8ucuH+5bM9LAn3mgD
8p/py1/HdhsUA32bGaKGMdHWpJZqTtnYQvxgR0haEQXtkOrXatL3JTWlvzg4p9OVxHKh33qNsA5C
H9o9hMjT2maOL/Nql5gEtqwxm0Mci/480W/PXQTuWT6/yAqRqa6emZrx/lcr0h86slHaZ1dFTVud
cyuc2kwSvTLuYTFAkWir9KIc5qdtR9O+sWYNUyw8yMIrd6uy2Iyn/g1Ez66yt/qzxhq3jic7ZyUt
0vqlkqt1dMwaNbOolyvRbzOhDjkN8Rto+Jy8o64tyBPHu7ETCbeFNgkM2D2NQB40jlnSfimLrgwc
o4oCkCsVWk5cr00WENlWAYDaHsnbYuZX5AuPsFV0diCE2PIU2ostslclubaRoeQxS3METDz22Hxe
Oskrbm1+JX4iOjGxZFljJCPd8dX2bITFeXkB9Tmf4/pep4XCHVX5Ee/KLsl7cN99x3GP3200y56g
kZGpM1WWw6xnJ92mDrJ4PAoO7sQLl0SsDqI6MCy2YMTsvfG6TghvwSv7qUuhHkoz2o3Z8mpNuC5H
Z3zuI7yeyIC6Q0UQDUu0up3TlW/SfgUpQbR14n+NJYfQcYermBkqjUPPBIwSL7TNZfMNv5lLtGR3
oz5ohE+7OGBGl9iNCmNC26CnNenQmYSNDCRsVtzJdgRujQcJ139zLRbFcjNX5glQSb1SVtjcc6Ix
vufY/tTN33Fev0HPEG4BKNxu79Ze6pBxIvrQ0SfwLX5amHKvFzgoGBlCr+kxmdD30KbxZmLGLEnx
yZJx1yfau9cJdzcYHYFraV5fM/lzdsXqko4nmOkw9gp0g0qHcw7mXipWzrUHwD4igImRh2zbp8yK
lisZ6cw2OPqICkmOE9fzXoMFjw75UWmFvu/cOxgXFIb68jLOxnHtdbrCc/esRiYiclKBGVd9ME+e
QaFYrPzv4+ukV++FZERm/Zpjeudy2ucQzK44jjNSI44Dw8wAOvE0avZjh2/8NiaPRKsJsybcKZx6
7burx3crJteriK7zAW2lGL4nl4Z+k9GCR135pGgKkPfmwf2tJM0P63mMOB5m0Bt2GHQ+tc29ljjL
eXaILiiz7F4TDfR8e+GWW5var5GihMbImc/ZmPh9U/3o1vRPjToVi5yOBmvPYYNuT3XxD+0G6ZXQ
T5n3cjI2ne6BV5RxVyUZ7Re7OCQgcBEbhrmWHUudQOcusu7a3suu6p5722rDmIvsL42HPJAhuNF6
9i5R03TTuDsL9WzozoK0jeFzWepbdtiMKtjyRYN9rqsrdCDNfsk2w67i3EFoGwL5tfnOMFlxVMge
Td2LgqSl9ZrUdspnNE6KuB5uK4kzV/ui1z59aPGR6asO2kncjD1jtnWuvhxnY7MIjkZdj7Bu5F0x
9PUQe2t/m24fbLpvJUraq78/kkVLlBGdhyaXvNp+i6CJ5mOJ/BFNrslaSrC6q3lQ/LtxCZuWdThq
jKdsSDPuA/21By8RGqbpBLF1dKW0Q7F6r3GaCFxu9LTrvpx2XcRBppzwQWR+N9ftqZ37p9Fp1oOZ
Welu7IqbGckYs2Omc1ZXtAceHoKN3SGHIzwzq2USRwnHGotLH0wF3eGd1fXDzdi4D0XFBa3Wwi8b
o7tRnmrI8N67bPpuA5NFMd6AOnbbRQtNftqMKpn/TYMBRdxhLJ8NxoslURY2/UfTQnLB0UUpVO68
zrktmYiFzSr6gKJ1F2EdHBmxwszZgjamn6xbwkiOivjCq7wb5j3gb5SL0Y23xtex5KzCsWyfm00S
TFpOP8aYrgzyByhy5h+WXOBRjntnWN19O+S0YWT8UizMPwX7UgxButOW35n84CyyjJvUtsZQVWW8
1wqSEVrD/XVsNJqlepnVGPkCDHLgLHrg9Avrs7V+i9k9dhYx2dmvI7lB17L4ame8tbqjqP00Qoyq
JT5PVvPc5YgpFDeX2T/h4zh7HQqfOEp2UdpB8RhM3/HE1+Y4oRCHTtJ7phVEpnMxUV4XzF92YyxP
HpKfK4yKz8YWMx43GtP2mgvgiO++wGyJj6im+bqfIxeoTVY8eZI5temQUQQL5ErWy+1oMT2wRfSe
3KFAYVUJomndDSbS/bG7Xoa8OCDLOC1jdEtcCNYXehG5MSPVcfg342V5LSv7p1vnayGGW6pUsMXJ
OY/4Du5ODUFQv8/FwN29VWfMUW5llgjK2b6kc2IdW1udjJkc9HJ+1JbVuB7QApnogPd1eiw7Slzl
WT9mbg1+JftXrVYrfa6czYDrZuLMbBE9dW5yVszS6Ll9mkKpi0FYbJa4y15Tygv7tQ48kXC3pPcF
ZIYgZq2vuwNYpROaSbbyXDfx9zcfhSROLJotEqe1n9gePnOR/1NdsnL3m4ep5X0RKeGF5K3v5dp/
xBZNyCzb7PQZEzSLjCezduNAgCijw8DE1uYyj924R/jECnuVqeyZ9//B+dc1nRfG9Ato09L07z3d
1yaOVXb8M/fzQ286P02hXt2lf2QKEQVmpsHJdwjO8iBKtRHHAWFs6h3mqBqpwVIgySbywPWHcm05
8utMnZ3IOgNK+2dEkxu0FTqxbZpVKez5nNSKkNid0zhL4A9Xi7UcHJ6gKq4PJQt3JLU3a0h/gZtV
dJ7b+VDryNqwvyfdT+X0r+RM0Y2u6ttW7I2InZM1HbqydyzFCP24+mfmLtr0eTe4KZI6XTTkMuA7
bbb4GW1BYBcZ3475w0DT3SWrdz0jSQsrAzQC0uu01dH0esnVbK+Gn6XJdVNrpFZa5UXiVsurtjyo
xdZ3yOZsqospGCp5MKY5hjbWtESwtA8m/zCENR7/XFx1HEpjHJ2kOyYYr71WscIflib7Sep2g06p
k1VpvG5SOYWki0N5yyFsy0BbphdjTbwznY1g7sked+3U2M1O9ZQ03Z01EAQBppr/RhpOJVpXl245
fm/7WuYchVrG5UG66ARXWfkFpt498m+gf3PDxGpmiDET7oRy6tAqrdlNza1adeNcleN+qrQ4bHOK
sqY/1pVB3UpPOK1S3r252rnJep2WLEBR0lY7vVFXsUtwe6wTu4DiyPC0fucVGnbl8a2Yu1039pQA
Kr7TDIr+qaq/YwZ6bUYYpRdraagt5qdU7a3Q1bH0imWnDOrdQuWSfpCFWaiAyBJNdyq2/jXiHFus
muQEOozDfj00DrWwsbmP3g8ZKZ80v0TrvjBBOczEwOFpOVscSpOYMmKOzVsMK7fJpN+m04Dawzg1
cVHuDdoDspR3s+ltUh7K0aYlSHFB69p05ms/p08oLClH4VDZasSoUcmbarUeIyt7EKwpe9cZDnm3
HrzGuIrYyTGLBkPNgIxoyl2W0Y0ksTNLO99sZytERslXbkyx06CL6Uu65ni50zo5LKOxd5SiKqHZ
6JFZ4DdacRFz9x1l43feM6vIVt9oH4p2GHhosPxF9ZuZyO90tn+GsYbXb4aWXjQH4PfMyxbACi2n
dpn8oyXLwL6pOppn2q1Vr0+J7bxkznzUTevUJpSqmjIv4Hewewg0OgMbot27g3/5NYS2a/WGDQM0
xOiJvd2yw+rTv64CG5j/E5Yghy0/0dS9lw6duELVr2vkhd2yikOijGePHNa29d6TYVPEp8lFmxBS
ILQjBaKcL3ZJ7mlt0uAu3WcditsQ1bcAj0aUV+NjO9KLUTFm2NqR1xjHCLSLmocSI4PvrculGrww
XW1SlPgWJiYXC04KY1Z3b7vdg2WXn11PVpmmO7D2EaTp45MnaC9bHrYC232clEHBZocsuUygYSQg
wxXPOQGd2E3Ai9lW91npQ6ihUm1JDZ1T81YaDpmhcAMzeu5DEx23LY+5wOta5bYvkgpvOlafqLXv
W6u/sbvZDZg1cuwmtM7XWuuuGGS/q9D0TC7Kx1mdzYFpcMw4pdO+IDkQ9Uhv1Z86CJLoUk2Ht3Zi
Xl4UBudS50QLnrUxNRr2tfUwGMNLqdMCg4q0OdIPGsbu3pMUJRSKE26VbQwITyoFO6HHC80Bqt+o
/2hdYz904jI4DjyUhmTInDUboIVT09Ac1PXUCHVt1On/MXcmy3Uja35/lQqtjWrMCTj63sWZR5KH
gyhpg6AkEvM8Y9l+Aa/9FO2FIxyenqH6jfxDUiVKutdu2ytHlRAnBwCHB0Ai8/v+Q3smADGR1uuV
HfCRflErxbBPa7O4jUwlvmVZPX+WFXkN/xGdIl6btocWpBf42rKy1Hr7rZmOytCtsTUsr2UVcADy
EJb58e0gUe9HjOPOsLamurglDlPeAhe7K1TEO2SVgb3rVemqu9cOc68EA9MN3zZYvR2IQDos/V5X
9rIfYOvhMpTY189HlRu4JbsAQiVpa76ZrKvtulmCsLOQcfmzLgmdpYaoz7XsgXbXCNolIqBtxf21
OXTfNqztLo6Z9Ydf6k3mBkjp9CS0/uyvlTYqFuaJPKl+9VadYK125YMwkgeV9Uk+Yj0VWDesRTaF
Xno3EZ6e96UHcCov+uYgi7abx7MH3LQOh6i9dys/OeolscTM71veHI1zwQNhmUC/aZaZGM69yuAr
dx0rt176gPX2shglbrSF2GCuXg/se/0Jr0KCZvNpqwTVuVh77SpP5bjFI1kX8yzP1IdYNk6e4xOQ
oHvflumO5bSylMUQ5um5d/WHtFT4Hqp6bZRafSePo7EnoYyqPMkDWRmgvjJzvY1sbSJrOYLphVWT
5Be5sZKy2sQVjxZSWUGwbO0crYs+rZeyGURzfuGE4a7Cg5lRfO6ThlMA6oqk1ttx4nocWA9kW4IU
+qZpjPCaEHuwyfshuSEFPyMHiuKCRJ1Y5X7Y3cZIaq5qVBXuxqq0lx7sm3vmXtXS7+3kfUP0jefO
6h+DCT07kVjiQzZY2SJR2vyTWRXPmMpCl6yyR6eL0i9DkUEbjIyv2QSQPXHyl2ZgRpGSUyHDkS87
tWDgmNQbb2BGs6hORKuA5Kao0Jh2BPwAa2KmOx29p3wbkAt5JhFxNJqp/JpU4iJA+H8O++ijkwXV
k8qagNlb7X7Uyd0u4igZN2HhY43iauUFM3l0NRPBEDQbLss6Py6gVE4Kk5+uLC+yQfM1wSDhFWtZ
lA1VSHAo8hOF6Q6Heu1X+MPaBmK2ksVmPkAudGfdDQ6Ket/PgddzDnyaPJrVl3mwnCqhbhRDQ4V4
7iOP75IT3A6l1b1+VdmQ1V67zWpyWrKLPP6gqOD8u4B8f16CZ4ORvpu6GLtIUqDXuAWlu7a0IixB
i+DMY6asG2WI7hAxCJeVZjWf0kS50q2i98kRXybHC17K1HoC4O0+9rbuYIHcQJvtRUJUxS2PSpYb
R6H3zobFa8fzn+rkxY3uQ+91H6wcKZfAWsMe4AJN8XTJRGF/HGw9X/p+P926WphvXDtFbietuwPo
fmeLa7N3ja1pvTLKWH0PojBCMCm4KdX4Npt0/cooUoQWDLsnNUEusI2D8oobh0SRn8dXMUunrYHW
wjmOzWTblqikJBkJrjTux3NsGc3WyEAVZCbJ/9bU0rPWjvoWZRv/rLm6veVBEac4hgiQM+DylB0y
QCfbAmr/zrCi4MJshCmdJuwvfnJAV8L+2rAOX9SNP97KrqE1KURl/uw6dPUvXQ1ozrcqHt/brrEY
fdv4DvRUdML7bNt7aJuitkw4Q9YR8Nx2ZdEH6x670FVRqWT9vP6S6jXOypE3rfVw6i9yg72sWBrI
SWxkUZv7aR1MXN8orG3B0IZxd0QsG1Uff6+H5fC6XxARVHZ0rzqQBP864eaHUBWRfrD+N03hInsD
T4nVoLPLcVEBY9lDBoaXcDFQFV4B2hnWsq7PHe/C7B6MPoqb5IToJ+tEb6z6EXkmWeoDL71Comwn
S/JA8NPcXYR7HnBmjiE3lml5GDfzDL3VgeesSOXa+r793o/8x0pH2u5aVhWukyHpVu3yCgv1IUma
lar3oCsIoDQbJTK5dthBBmvYiPAxlSkmlqXX14LXAkCAuZLYZLx8LddlhQAfcdzXnrKIcD6hpnnz
dgjZkFt+c22TUkdz2kEGpq+vNW9UdzJwnykJX4Ib839R6Vu2ulM0QvxyR9lRbmQDPFTSwfPO01QA
H49de+/PC9AyqIyrjvjPtZ+WwFpQDfxE1LAmyWPlN3qBUIU1wcfJWxKOhsieMz13L6EP8cYtiafL
+lS4d8h9qHfuPN0tS2gxStDSP8uPeYEqlDXiNu2NWbmW9W3Aiqhvi0eyOAJxogF71YjUZWphOasF
vXKsBXfTQn5sRpxLs6FDytxSjrKqimJaZfn1o6x9a+9ciGtJqrz8Ui+Lv9RZuqPt0zJe9w4xVHyv
xmOgj982qlpfwpa/dTLBi6eBsD5oEeQDtYiLTyTtvlpmYT8pInvfaFqzN23D3DpaFKzd1ED1Aw34
92aukT6D4ZHpDuOpr6HLVCXhI46XmBozYILKUNa1MR4dVLa8MTJWoMIZ/7LhaizL9HksEPVsa/2D
b9UqCNLcYcXeK4f+cadrHbKiKqn7hdob/s5LM5bWDdQuR0+fClf7iD+5cotgdn7MdGQGQzEBSBja
TZkWyWOnkkQblUTbKFC4PtnekgOk6/axq/zioJVVslEhiO3z1k/fO+O4JxiZPWm9kcN68rxjGnTR
rWf6L/J0k+5wBcshvxZ52l15PlmGYd5h/h4gKMlpRWADM9s3t8hJfo6QJD3LjZEN7bk0W+C1loPE
gcIqvQQgeTb00BwWsg9czvkjMG04cObxW/H7IWT3tCge0zTJd2+HTgxgwabSNeu2hBowDNMe3Rb3
SpayGAKa6JC9l8WoAsUCPHXfO/WVICHY7GsiIKDD1HCZl0r1OHbkVaPMLD+Kibx1OCT1U56kj8A8
+i9YNJ9b5qPPdWdDycp8HOzzaZE70AQWCgv5ORzt+vBb0gGEjOObM90+hSfewFOexeVyUaIwp2vF
IsRaeiuLbw1xoqT4IIOz7Ah3X4fvlQ4bcQNB6pNjB6W7qQsgvv1g1/vAaA+yJDeyizX3k8VyZheZ
vU+8rBGXcFCVfebA60phqbNK7xBR0CFfrcK5WfapFE9dJgkx0cqy6MNr9QtLeuXwuouuJctK963r
185cpysNZwmrssQFwhAH+X6O1/17L624szhHDaTgOBRNv1k24LBv/TjNbr15yRGqFVid73VO3Tar
mBAY0B0k4WCu6DeV6jinUo+qE1yWR9bE1r0KrQq9MfumqAWSshF4csGNeJKNFqr2K3AgxU4twAk2
nVFsMwHeNWkM/yH0crEuOsQR9GiARwW9E/OcDqrbkNr3UwLKxs195XlDfs17zjqmpEbVWPcpx1oD
kI1Pg2UEqyJKIBCBFLgjmrkeONaNYRnW3VR5BE6FzgoTkh1rc0TdDbOJFrJVGGQ6x0Z4J9LzCIyG
YXJV1HZ1JUCskUKvws+lSA9VFlnvK6MQcCp85ECmNHwsFAIIcwfx857kUmuC6k7wGbzI6542I9ay
GGv9htwSEXdRJvd9AkMJAc/wEnkeulFak5MiScS2H239GPGOAA6TtmS0o/zE+NZsx1QVVya/z1rE
sXHJE+zvQlUR98MsWYQe76IsTWdbt940LtLZg6EVo3Ym1ZkQuER1a67KQPCfi3nz2q+pzBxvC+Xb
HrKlGUccknvTw4IQcjs57jWIxPbWNtrgrrDRrAgRelvLotzQwRR2e8vMfmYBITz01kHW0UEzCQcS
Aen3ntuaONN2/tHOkurcB326jtOkea+H0Rd5qTXjJbT64GvEvUowfcToYt7HQaroaM77JIKYQhWZ
9fvJmNMHvfdsZq/7ZG6iLXQn/bZPaYNLiZPsCKXKPWrN6B5JeZLf6nUSEmWU+ZuYd0OFGzZNmWz6
9SOTYGOltOEmGcq0xaTAhMeHq+6i5q9H5Rkf9dFHhGFhqQ7bbK542zRJiAEwqNf7CSLtuh1wXK/D
wTjlmR6vQytSHiHJX/fchV+tsLsx6954hLeQkRav/6arl7bXcupqBsNN4Ybfuv5yVHNS8VjPy5gw
4pNeZcaD6lXFvd/9UAi7J62z9dcWzf2h5dd9Crfot3XlAUKZyg5n8VodeMfC+Cchqppr+THWEAQI
503hRihMOtcqul3HKp7Xa/Jjhgatgqfqz7WyjDJ8dZgMQtbuqBwyyz9CGTG3CaniA1l55SDrIb4T
PJWVWjo46CLPvUn6udlC9mptrbV2skMta+VHuSkdi1yZaKNFgXLGt/6yZdT8T61bBceRcf7G59HY
JQOBOS0tsxsv07Ib+YlZ6PuGZOrhrX7wfG3nGCTu5a4/9wVt+q1vg3bvAo2DFtlhxz/LjYXQJ/dR
aq5FmaJd0rRwv+XHtz71SLrj1z6y2VYtxFo6jGVCYIb+vYL4+zHLGpX49PxRV0B8yU9yU/u8u4An
BYu3uk53xvL8Vo7tKd5EKTpmcmcojig1/XIcwpUkaeraZrhyyJH9cAwmTmKZjYMKvqaAq4VcX+eG
NwgZZDe+GmQ3ZTIKOOKesXJHPf2xYdd0CPi91RaGIVZkWo2V3FFukFbObupdNfeUFXUPPsxmyrGF
p5HiNPM4kW48Y4ZQLmQRKlO+rQ2UlmRRN6GMKnA1T7IY2uGKF6R+X7i6fhOn5r2s7kO0WxsTD7lo
zMbHWiPVyxJC7GWrYqnXOGlOF4yyzbs6m14P7SZme+yjtkBPiZ3IeIxrdIVYj85fS0tQE8wtxbjq
8VV61D2cSf7225rzt2UaFmzIJA2Pb99WHjLm26Y1As0lLP2tVEJPeV1smtwHFz2Lpb+qo8966m/F
sg5gorlAaGSrbJiGhJFdlhM1+5hoSbaTpTEtjwyVUHwSbe1GzHWhBYbhDdpuw6omnr0eajECZQrS
pYdQwVXOVAjrJM8i/VAhnyV7v+4ojADsdOnMvh7hjaXU4Q14M5+lRX+J8b84ISB/bJXBeVR1Tj+6
A6wj170pu/ihnqszF55NFZNOb9rYeRwaI1oSiA9PsrWxIzwxxvi9r4GebkwsdoZecR4rSGObrIqG
jdxL13vCkW0UXblK4r6fopM8paN06gmlVzKA86m8KCKRW2XKVhbHePw44TuLhlVd3Ne+t5andBty
Y9qE83XbJfp7E9ZYHDrnJjHIeKgq5GKMrM44ZYtzX1rkXiLN9sCFmnfjmJjIDX1vHhQwDG+7TNM0
MogisW/xajUsWCdBd+cHbXeH0RKhwwRwqOdTRPIGA5l+fHrrobXeQx8ZyVn2x/Wk3hodREtZrOYD
zlnc+Vhyn75KrSWaIu7WNaxt047V9ZDBt2cCANS+UnhaVUQyW8P2vwaXNujyr3g4peAE/dlrwIRt
OzUORP8+erDs+rNrKNnX2NOBv9jlB0O3ynWDMuGJaKR9LiatxAPJFZ8ipVzJrqVDnk/vVed2SvCG
G9WQN4lV9bdT4XYLeT4bkmLS2eWTVwBVVMqByZgSW8caUuU6D23nEeDAWXZtIv1j56hwEHVb40sR
0ZF/Q+715VKwjvrzb4hZQ73+DXnKnEr+DRWsoYcwKz8D3+02Xhmbm0SNpx3ggHSlI+zxIItdFWcr
PVD1B7Opv7VOrm/8UFRjvdyRNEo3sJ3JkxhK9F7FJ32ljmp1BRi+35daXO+QTUZHVAmTlUA378M4
do9AoM0Xpz7WiTI9NyXDBCLkEYRy9p5cr7qqiWfmLYILvZE99WkZbNHLSpG/S/riRGQOy6j50y/F
FpFnbIbNZsk6gN5l2Y+wI7CB9prUvko0Y+0NSngibeQsE+Kua1lfOjpYIIjO2cmw8nXe9FhG+C17
GG6I8Ys7OK8H6PeGMHHV0mZ7PSHUk2mCBZ1LZeSD4smr8bWxqwJtXVUdigRzg+wiW91Oz48kEFDR
j0hQoQS2SSrfOpvEN8/2vJHFIOnt44S5pCzJetlDS8kfkfQRKFNnEdT3ed8+x+MosNJNgOvNUgqw
w3R9KBD6vwt9AJO1Bs5CCqGLqX6wXSe+I50evNYXiVi2ml5/Qm0Dtnn3FbVx3mHAXy5+YXo7H+mg
rRMk2V3ck+RoFLX7avTqEgHo9klFtWmFjKN2hXQqDmhtEm6GUqnfV6r24Fdxj6QORllj5j5aER4q
kSbiU1uUPR4gxohq/+jfsMaAjJ35F2jl/cnQG/tizRtTB7do5ZcxCu1ZUaw9A8E8wv8Da1mZcbXX
J6YVb/3bug43asOSTdbJ3boAFP4YtulWFmWDGlbPyNZbh7duAiSVqPP0GvKmfUlKr752OmX51gFl
GaZm0fjl7TC1IcptM0HqkzvJhrYNh1WcBB6UCw4k67QmGzC7DtO9LHa5Z2+ysAANoeKN4/rWo8OS
7ti7gABksR7HYI1SjbqTRRHnDw3prhvIVN4dDPVN3bTWYzH6ENjcW22IzDOpCyT4ffUFGJa6jaqC
JY2sk5swzOoTnCtoy/RVp9zYeFNV7Jsu+wgWGOq56+krTXWi237MrBtT/9wSW4A4g13FHhkzKK9z
Y17l8a1qhupKJTu0lnWvDV7x0Rh17ShLSClaN272WXaXNaGlqXsmrT8eJ0pyFVREo6wr0XUQSZv6
ow+H6vUYLC6Aa5fTR8gvzrJyyUxHpP61eQAK0Xu9eyt53mtJjlUDKhdvbd1Ppe/7yUHue0+5Hzmn
/k7vyVXPA+D3nq/nm9tmwZ2/s587+KAf/X7v92N8htkYn63Yu23TsdshxxKf3+rlp9e6ciBh1oNs
oPtbdVYx0i9kuZ66L4kPMB9/hrOXWvlZfpKbuhzRVNGTFgOxPxs8TQ2HH8qmCHe56qeHqMeH8vUw
b0foamVca9Gs3TcfX27ksZgUdIt3v/3DX//xy/Bv/ef8Jk9GP89+g614k6OnVf/lna29+614rd5/
/cs7AbrRtV3T0Q1VhURqaTbtX55uw8ynt/ZvMrUJvGgo3C9qpFv2p8Eb4CvMS69uVZWN+mCB634Y
IaDxWS7WiIu5w7VuxzDFgV589OYpczBPo9N5Qg3N7N4l9HeI5Vw707uOFwzwWtlFbpy0dJZZBd63
XChh7zJRwSQg2fhRbF5Vk2W8btJJuzIZWg/khvmtUUsyr0DlF1tF89vFWz/ZQM4NA808RDK5CAmK
WtmuzJz+bGXpcJafjO+f5h4op2RM48CdBixNzp6u7ZuwzS9FCJTWM8cfSm6m7q3AHTfyl/+Hn376
Wl6KL3kxVqEfNL8U/3qfp/z/j/M+3/v8vMdfz+GXKq9JUP6/9frp0Jz+29dbPTVPPxXWWRM246V9
rsbb57pNmj/vobnn/2njb8/yKPdj8fyXd0+I9xDjwRky/NK8+9b0es+5zg836XyCb61XTyk7/vEf
/vgff/x3/vtPf/yXf/mnP/4z23/3L//0t0d4fqqbv7wDGfe7cFwVbqtu2AZxeePdb/3za5Pxu9At
AZtMOKYmuNHf/ZYhxRT85Z2p/65aKBQJgu+6EIZpvvuthjUwN6m/uw6PgmNYFjgQx9Xe/fljfHug
Xi/j33/AHGH99IRZpiMMw9VV3XQ0Yamqrv78hMFCtl07D7tdxSsDTUrgfn55MknNw3wk0Ww1zYdG
eYkr49ZRO2IATAPX2WyjEEcQGzInAZwM0HjZOdljkZvXauPcO50TH0CIe8eufBna5NQ5Zk04ysZ2
JoF2FO4TVSHOGXXuEplIxhifwAJkg4H4swlJAH2/zCZfkk0PmLBGCHkwDQqUS+GSs8UX56ke4gfh
6hcmZeiy+D3KwRVyPDfqGjcDBA8K0MclGkk+vkQL5n6nvt+Aun2KtAzL5RxTp+EB/nq0JFx/ccdb
qPH3Fch+Zcruqyl4CSr7yraiz23vXrNqP/eVdxqa7BAzN8XkCM/whuxK29oq7uHVhyko7gMvv0U5
52OdVFucF9Y1s4lV6on3phHctCJ+6VgpwD4rPgASfcn9xsCviZ9Z2PrFLqxjZWknMtaIJ/t8Z19U
H8x8XcC+NVJ0ALx6jesecGj4iRoZGwuQuBt9SDpvO6/mMBkh0+JnX40yYuroEIzmZ/NqiCTGPHOa
ae2d64G+T8FbJ0ir2uNZjxHgsW2uqhnvHNOEgg/gWS35DtDkISpHyU41s5UPk3IIbGcNHmdvDvYn
iJZfvIr9wm4CLxyBA+6R88xYJgWeDlJb3ilKDetu+qRBto9AQeDEmOBcNfh7u7TDZReblwkTUi6n
vpsPHJke5L75anuQDMzi0R/5HYrEaNYl682oncOG0cDcOk8utQ+qpyTujBZ5aPfMapnj7cESrPoO
XR4T+G9Y91ctSorkbokdktTEA2I2M578h7h2eeEJNNLcPHupsRWEzZEhfu/jKcKtw79t49QWIMFa
g2wuHsFPd0cUxr54uFMsmsq9jwTIiRBcuIGRcgJUOyDJXCMRtAzSiGxFQyxHE+ON0mlf9OqLFofK
rV6TOkZSn+R+oaJYjTYQGSyU8Yk6xpsKDu7OHQ69Uxmzxku86i2x7zyxDzp8A+aHxXPdARRuhx4A
UIlJfSnIBa200bik8OqWlerel4P/iKQtxkxcX9QYUtW6dGGlL3XNv5RNFm7i0UN4i2kzuQb+TCbu
EYSZ0QPjpSdfBlRRMOLpVshP3rooWC78W7Vvwe5gHYJCNCIPOIq0ifvsNesgTG8L3VjPKnGJqb7Y
sMxg3cwPXolXZDD4JEitK3gtL1hVGAtd51eBmf9o9TuYvRiUxTwJ6iOOJAfu0dnKFvNkszqZPbeI
gEK3TFOulc8LGQUnRNYwzFo1ud1xm9buEpTihz6y0b5iHkVYs0t4xFBdFVDbgQJjAGBwO4QGVheg
elni79D3OUzx5xgSbOxAFin5reEZv6ia/2LiCYZuqjmF9yH63njH3qBSWWCRxUNTdbhEBGm1wINl
X5ro+ATpbPAnYtwyabed6LOhiRoCDTlqJBQ+ELUddy2XUJjiXq+AuDpmu6YFxSA3RG68HOJVYjOe
GhlC/n7QI43ZJ4hi1B8Eahj425XGgrF2GxDNdhg9Y1tgQFXcZAUjUFqD54PAUaG7nn5WGMiWUVPu
04KBBWd3dwmsJtFra134kJN1FSkTFa/EKtFuW/SSYXSVLU4xaMDoBcLQfQWL1tXnZ5Yl1mIMxRVr
X1IuVfVE/vwF37Z4qdQJC7YSoaoShk8MmiM3laNDqGcLbPdm1p2uAkNfGyV/kBu8r2uGo1jkaNr0
BohTNMuyFlHQsgayj3nbhvxlxssghu4NngRwKGqoR9KL4YIA/Z1CumBoFHPpwDUBx5mv1Ch+MfIU
Ng0onE0XWFe9whXsTAsRcB8OXIehJXJ8YEuJZ+eOFixJ0pdnFWAHoJMoX6hpW69ckTO8pT3UYx8H
HIi/gFAwlIUeuu40jAs7aIaAJlzYHLMWER5bXAr47Se98L4A1sTsRIOcXkQwBZI7LFUKfE0+oCeZ
LiYRT5sc+D1Bx+JzQUBzgVDnPdQlfN6NgEcvcZDZ0/0l7n61HEv8Wr+MOGKsfLe5Rd/xTq3ar0M7
PFR2Aq+laRgsbP9GIEk43+WDu2vQZES9qoPkse3NHpxbPcJoFCRZDcgyac9wm5kgcQ1kyuQLywq4
JJPCF82VGr5XTaLRcyHaRVb4mejX9QCsWrTZS2Cm22hqP+Ylt4GmJV9VhWcRFKG79PV0m5o6SarO
3Hu1ikmOq6ABogZHwCzlcai9rTVYSIDAh/LaveIjDubp9hXaA+eeZb8XqYzAMGmXJcvcFjEIJkcM
+JP6DCTgPWhocs3JeJkMCJUTOlNhO0Hl8XkZoRLBUD5opLVmhP7UVRUvJzytape/K4MfJKL0CUW7
x6oAVkfuMxx4T4KyL1T12TLhgjne8KnxwB6DkvKXtv8E0KhbdsXJ6j8GTZ6sANWjF6YBKqmGRl32
NoONG0OEadlbYOq8YRGxQ9xdXeE9slQSn0HK18jUF1yWXij3dTcxVDjziqDVL11bQXodBkjuDJA2
4OxFV/MmVgFuE67DONlblD5Ab4+Q/7JvYSNHAe7Po4k2qHZlCK5rojbwZRNjIV+HPDzEmphxJPPs
K8KEcFC0LYS/DlkM5X4amw9DPMWHAVA3qxgGW8u8qApKN5oabNyWN2VgnK0mn+dvTBsUq7hTYL0u
A/ds1JrH6IZIKGoGGfEd8EJKQKgqfgnh+Yu6VhZC167GSf0g7xzXmPU0sGd3FHy6M8Vei0HJYcMm
7sbM7HgdT2a1qBRSdJ0HTyDdIc2CIuWVC1WBG8lEmWIQkNQD70af+mDVRCBCA9UjClwERNJGpJKz
Z6fXoONb6GCWqvdE+AL8dxesgxaOn1jkpXif5kyVYoVplj1Ly3owykhT20UXbcCp3vKTZzvdJnbe
6KCv5aYc8+ZY9R3UjLHCRb1a4/buHgyt3jpNoe2YgX8MSlThyZOvUBSVk+P+UFVopEA6fEzUAXHe
ej7arRWIJ19YaNgXhQ47t5rwXKzZvJbVekpWWRfZUM0n74AR23UUmcOqNdQ7x0E7vRiN+qBlaX3I
xcy4idYAeLCsMKv2YLVqe2Dd1x5kUW7aucHbjH7dHmzzc6/FzUEooj7YWHQsbTilyzbUoUmlzrVJ
PGUT13ZzcJ0KIkKk2UvFgBGmVw70pVkUVN9NqCgNtXmlkVvbqiHSiCRKgxXxyUhbRnHrblNQALXZ
GHiJzd8FF8/mMKTJg1W5yaaUDejeI1ocki3SSr85TI3mH1j2hiVktkjzfZ4kD1u0GtXCFrpGkCHD
0qjrTPf1hU0q8YT78qlog3ZZJV7JpL32Tx5pJyXX1a2B3ezBAUh/cCFDB7Y57GwiS1WW3XnWsz1k
3l09GUzA3O4LGVGkPYXanaZLEthXRYkClZE41oGzoJn3qXB8e9ZSwfetS/ZJEyXrsuKGcebsLMkw
BXGs+WMsdKY4dkKsmVJYIOyHRhu0jCm6I+HXH5D0GQ7yUwLeOBP+Ucx+YdggtptBFx8zZWpX+M6B
b23tD0K18YbTNeOAETJC9arhIl/8vazDW1nbWfA1bUb9QEhGpPDG549mbC5HETN39DiPUhX6QVM8
VFYTWEP4fYQoMKEREA7OtM1T/VTmHcT2CPlz34K2O5f0PpwpFEi/YkfcFavOSZSj3NRz82uxL94b
xLI2Nh5baxYqpN9wojpCwdTWeo9yuirs7piqHWtDwSQgzsL+ZHsB/Ajdgstc+VfppFpHzXGtY5lm
9usn3HLEymzQUpN1sgsaAwcYEQcNOeS1rDHmnews4+GtCuR2a/WsGdbZ66MOpppyLAa1+hhXXrZy
LNWGdI0WZue23bEHlnYmdn0CS7kUk9nfhU2tXDWpdcx6HS4bjmRHYt7avVJn7krPbX8ri9YUXBlp
UKyBaiKV0qv6fRJG2qmeyPf2XZKjjp4Wm8R1/FUTGv0neOBbMYj4Els6QiHx8DFtRfq+aCFjJmiq
QRtDnV6FiWG0/NqBsO9/CDX8nXiYNq/G3+Jh1rxaB7DiGLbNzeK4hv7zah39Nn0y86rdgR3OtqB4
5rVqGI8OgsjOfVsxqzEQgA0RUYBJyNvr/+X8pob2oO2ogqjcz+d3R1MfIeS2u1oMD9ZUXlWCySQL
QZjucOkXeg1wrLWDg4dE8P/+3ERh/vZPFzY4V1NDbNv55dRM/hUTDeoWCQ3WifOCsUawckhA2fjm
iFiOulOD2l/Ks34LNH37yX8JfP1S/Ov2OZ9jP/WvMa7/D6NXGtGkH37Wv41e/fs//usf//zHf+Tf
f/vjn3+MWr3u+S1q5Zi/O66D+q3r6NgAyKjRt6iV4/xuEncyhOaQHmTLdfoWtTKs31VVWIJrw11q
C1d8j1oZ6u+6joOMa9lwxhnY/q+iVtrPYWHL5DAOk2ONuJXBwmX+Dj+GhZkd6GZtmAqPQeNudLzD
l6zhka7s813hb3hqsx0i2urCr2cSISKBy6nz4n/tafh7X0O4BqE7x1Ad1q4/f40Jr4mxmzqUbgss
3cZEd44kmT6LGi8I3Hr8MtKJQhTKmly8WDb4Ga0CfTB2P1zBvzco/BrC49dwNc0gVGi4wjYt7oAf
fw2CixGvPcPbqZVZrDw05WfrDn2veEsDY9q+zz/Etndjh+6HBDFBNAiaZaGlCJplZO9ro0PCgpTu
+l/5WqY5R+d/HK1cSxiQNCwCUgQ+hTr/fj9E7yGeWyVKht6ODBlgTbXNt2ZUXmt54JxSYbmLYWAa
JPFH1aQzsR8HbTVEOr4iLBBByXR2vrZs09562MF3Re6etCGpTkJsYzjnJzShp53lpjfogZun8fsm
KQTcR6uPV8XojOuszy3SAsFwDQJ2PITK+OgBJj4OHkxnI1Tysz/CM7Jz9VkpHftgXiz/tsTFdukO
/XacNVqVqVf2+Fu+uJ4zoNWCNhaUiHXd1DtRJmdPS+o17/NgSeK7YbFZf+0GFwfEnviF2mZnNZru
HND5G2X84vkNMldRvhmatQBi3vXN1hFJvorH7ujHe80hYd91y8ZOjU2plFci+uqOMSr7fYDmYgIK
AaOjhQEuCIR0f4/QCTNPQpHr2j2qAG4jnVR0opr2RnOjdmEJhByc/pSHcbSvAsA/HcYyvDPMDYQr
5C/3TgBwK+JrxenLWKp49BU2a63AfW7mC5IFkMfCx9Syx+3QtOlq8pk229g1xVi5LfvaZG5pYFfb
OFs8cjzWveEzKD5/Ab5hDRX6RWTTDY6/NyVOUIT59MXQlZfoLkvKzwiHVcu6w9YwymGREgS/hp61
wC2LmGMHud63xqVlIJoimNX5iM6jtQeNtwWpqSBGbFR4p3nVTmQxIV/XutN4eW51Ldrj7BshV8W6
v0DvzUr7B0dH3Pl/cncey5Fz2XZ+InTAmylcepKZNElygqAreO8x1/tooIkmeobWG+lD1n+7+nbc
DoWmmqCQligkzDl7r/Ut8g97T5hQPVRT/alLImmCD9JivIfGIviVBktLiIIr3s3MrSTSowRFPHdT
d2ek2Y+kzqpNCRXuRb4YDiopqtnjELmF8SZVqEZyatnFHN8n4mdICZWiAEwbrJRRnnICTAxk0/Fn
gtikodOw29YCAo442E6qDFOp2UMmK6ZTP0t4jcNeeVDzAlRpA6bTnDFDNQC8GW9+zaGExAXlq1PO
46+Me6aTYn2xs16g6qjrgQuMJ99IQC19JQ4NCrCVdiqCBrHuGLhxDfigknCMWJlCHpOiuQypSZHW
WICrWTO91lUCO/95kXeR5tbrpPP2gqDVn3OcLR6pIx17M7rXw1bzEeJ3+9tTQ0in0b49vi26vnjG
bwRQ4R9vua2l6+dvn/jzwu25Pw9va402LZtE0La3mCGad/HijJN6BWyh/47IusVD3V69xWapc3Yl
90VacHyRnTXGagl6cs3Sur1RglkBhczQ3dvLtwXkmWjBT8jbOWSwMLNLGwdGJTaF9YO/n/y9vL0r
tlLUXCO+6NvDfwmtWnRqbUD91o/+05bMohhtg1nyulYEPldLBIyuf/LPtpl4DMF+3Tbh9ux82/jb
10PPYsNuq/Vtc7mEQLqHQKDqlNjRSvz0eM9tynIwvELpc0yhrMhoJjeh1tEuhYTeRaHpwzp+gJW4
oTQDuxoeeDM1eFmn4SlW22/0sgPmjhddl49FrhMAVQxno15eVKXHsjjuCaAgnUWD/B1UEezZuc+3
ytLiC1MmcSdwYYfvGpqIeZptIIYXVdBlT4uJuhiM5ALkyE505T5IRWs7191ZDk24ZNhO4HF5Rh9R
U20b1Y1WnK8WVuAXTDLQizk4FsU70oDTVJkAZRLGuly/AdlY1U83GExR9WZbKIA0ArkBCqIlgJBF
6ZFWabwph+pOmIJov0TZTh3m5UlWyk0gtF+o9Ag8RzfSFOPk0B1PuTzX5wLpFkHbpOVUkdpTS4bq
BuFHc0VjFux4rkJ3Zn5PYWQXdHHC5UBsvTYiUB2bBUjnCQR0PJueEecyl9/lHmbHT835+1b393rU
l24sKIvffadGqB+RiFc4VYoE9dTUe3233rTg4PW6ukDXh43V9lhhgFmtZSFSaujCx7Dpy+l51iVu
Z4Xc+AMQSug5h3bCRGws4RbFduDK8BP8uP9uxvxHXZbPQWyeNaEpLsJg1FtZsLZWyq0uRMp5T1IM
pMuwXaOWk/Kg/mK8Z9kBBZkSyKI9RHOGpWKgDadTg2l6yVGMuPQgsgC/a+RDlNKnt8Q9RkYuACD1
hi4s7QHUhrBAgMzBZdn1AOw46F1S5E0RGJksYUuvKuYz5bDPa+mgNfW3ZFYjhQ5aT/U9rJvXGFCN
Kxtwi42634PeZPKGklvvP4ohlplvajR+snraYll4lHoQDwPlTEWKwZJI+qec1xQLJhliT117qM9g
j5CL6pbVQdKnU2aqiwOg8W4RaPsvFAM1mT7lSF/fgedtWyJHgFwrfmsoOynRtrMmH9Ns3jDE2IrQ
d10O7HtdjmZfDBlvqnpYbeXSl2SSNfph8sI5IsSgI8C0ZDSzG6afxeDwSoNw8fE1+sCx3uNSXGAM
Z7MdRucszr84xXcDgqA4NXLPqDT4wLkLwPM56IqE0VzzpANxGC6mqnnmBH4toIcmNPIHLYutEmGP
Eiq0k7EZvSoxXQXRhMVZLFigq/tkgddXD0TtyNygpsBJLeQPAyG9x7gJH8QI55i2XAZducw5Dq9A
MR3DJHQWXYYvDKHhyPoDI79dqoUtYYLlVoijjHzC6dJIaPv0lachLMovZGMcW0geS7BHa3vCGyoI
rLn4PtU06yKr+lIL8PijUXf2zQpdx9zF0vgR9zjhewNGApy/xomUhvspgcPJ7Sdamy0eggvBnnZg
UPdybj6YRv3Q6qDWJ4Gw3Dl9m4LxJKrGS5NyabJyjkNhT348nO9xfpjikB09m+egaT1NGp5wwIYc
HgCvcNTDpRSsixHAQAiiCPs/3YLJoIKbEKiNOpjOpTFcwTtrDmU7O1FAWg5RBo6o9ruCXBXSg446
HEID3oM+xGDF56PeMVPWBPFYZKBdlqE/NMtFXiLZM2U8yGFQvVcKxW6cui8JMAwKgTSwloMZr4zk
IDqJcOjmRP8xJ/FjnpxUCJ6FSN+narPSJ5CLlY+hRacKNvtRtczvYsyvZUXtTqS/eJh7IjZwJIEw
hjh6ZxBCJdoI0PO7rNYVLy5mZlPrK7fnfr8sZTpjKR15dlk91dxk0NDLr7d3BVXeeFU/kTPH7f8O
blO/kUUOm05GshUGQIRIdi/uEBPMR3kiwzrK5zsQTF4nC7mXkRYK/dlaObiEjcVNxdkow0czaosW
DWI6mtONE5jiL2M7lPV8VMDg03gs8MxA6sc1dVI6mfaCtHZ4SN7yDfQ8FOvotizc0gLc9CdJeIoN
g//huiWq2C2e3gY5V1WD3TeIqWdRIiQuHk0d5WX206+wW4r7SSlZkHVhq8PwMUbNAF7RyvjhSb9O
zSlYfUKkmvF7L/xboubuZNK8rUr+kS26MoIwvQuV4magXJkiBcekm8xdjky6jYH0FQUQBY2AF3np
78w8jT3Qw78EQb9PCYmhhBrej7KicNPrlDsJoKERZNnpUwQCwEfKnVjqO7kcqA1rzUkdpZa4C/Gs
ZbK4QxaZH6s5dyNTaPksnaZo/RGrPCeVFJGhLcpU7+dWmj2TEq1TacNubgyP7kZpC0CberW2dl1d
QSont+durYkVQXpH0lm9leb6My7DvaKSGGElY7q3puUS9ON8B6UMxbdR78M8/RXpbKNFgF478Gdy
jqx00cq7UUtPEvmNDBq1a11w3ddacSvJtUvl8c3U+FWI3KqY+0H9kBtic1Jxy32JLoNJUHsqBbhr
m8YhIT5wl6XWuPfDrZGIZMzbsj5Yc7QrOnO8y9aFJY8/+CNVPxc50PXlJbPm3Na2UEeYDHWMXFQj
nR0xCDqgzPGnFU7jFrpyejSa0qUBg8dVXkjMnB406xNHAYfFuL8thnVNKDGLoQ9nte2lRXJuLylh
b3KTYkYX1ftKrdgh61oS6WVm/3l8e1K95VLeVqPb60zk/3r/f/lkq1puqhBqQjN1dDqKsXt9DbW8
rcXYC//9w9tbYC/+9eY/n7197M/Df/kqU4VfPWUEotz+0O0LuH5rJEfugjVZVxDXUN1bxu4/Fv/2
ObNYvQf/1edqGBixjj4ngNvw+x23txkInmkf/uOr85puye3h7+/686fiWwbr7SU1OuQBnUoqs51o
AIBYP/5Pr4fqSry/PZve0m1vq7fF7fv6npwjc5aB4je0A8v1b6Y1NnjvtpoN7S4L5WeynxkVBMk9
PemMgacCK10DH1aG0j2Jb5bdpTPQfaZ4uyRsgbGkZDPi4gzcGqkbRkwUiglIsokQjGbhqO6RZxKi
hmVZLUmv6Q3sGBR8/RoC2glvbuMLUYtncX04hFJ2igVilIRIm/yxGtWj1Coviaipm4VsUzvTApl0
hVGrXCCx27hopJ1pmsrRQJC9iM0jcc9jpCbbHq/0MYni7FhFTeQAMaZ7FunOMrbDzmzE+8RAD8Kw
aG6OM5tHxKMc+TOBFt1SHudh/8xEfDkOdD2OtzWzkRkklBZ32vUFaV0UCrknDB7wKcd/vS1cpOWI
Hgm2iySR56Kg3GBLFu0tzvXilBBkZC8zc4I2Fcm0UALX7BbJEzsoaIou74csCI/dupCoXbRJqO2S
upbsaFR1l2QHQTjJzFQQpNXKQQZjxY2NfcQXMp3n9rKU05GrKWyqMH+qkexxXeYdTSiMx5TmqD2T
S4u9h7BlAQI80/SMCsMUvxhyU5FSBw4KIypUNLX4iizQgkFf0Yhq660ZYfteOyK4ubdBzQRvycgx
Ka0kpxscfwRYz/0uiV8bS483BIKKRzEzxeNt7bZQxlk8Wpq4OHJGa4RevU/tR1D4CYYlJYLm9q5q
tgq8Ozlpb/9ovWiKBDzeNNxZMr7o0qtHuIyAPcjFEdZH/XqkML+gTqmu3eN/PBcZlFawxLbDeKmw
CdjJkqvH24F1WzOHMfQTjXgNhP8zA8fu2I+9vtXyRTlaY6ds0iS5LpYqVy4JlCmyNmN96fa6PlbK
0cSjFGUM+mT+K/FImLpYLjsALHRC6coKItFphgY1d+IkOcpiLhxva1mIegh9A7kxeQWb7mh0JLXE
vYZRRtGEwsuy+kpKw75BEebJq31DS4f0qMtZelSM7q1RNpY6Sf7tWZy7jasrORWe0kyOxj/eeXv7
bWGYh0Tvn6hHp35Pt3KvDLnlqjN3Yuzu4jFazSLmug+79aC/LaQ+Lp1FkpAZthUTQS05LNH410Kg
44iQaX38exWw47zO2klXEZaX2wv9+pEy6fv/9MbbS7dvu71+e2gQA2orqSL9/jN/XvjzV2/P/Xlo
dbXiYsRGSfefN+z2vkppc1q2VyUxuxJgSpz+06aDDGIKoFr+7a2/t+/PX/yzefVty7OByllAL8C5
vTJywJGFJW7+vO+29i+b9y8Pb2/5l834swuGLv4iEOXUkNq9CdVM5L4LwlKr0seUBEJzjJBfNoRf
qkiBH0oKzlulUl7LTBXukkYunJDKD8YrNXZIHddOFgDh0QCnGxBArojTl9gIlbPglLXxxvduoWXS
vsxk+UjxEbcrMTWM6qO5WwgOv7aGuMmoWXhyk37JjHM9U7csLlLMdFW4LQQDEkkdUo+tUH+sc0vy
0osNelgDjFNreuM4LXs1pteddxVHsCxt1B4BezGLWHuy14h5zYbqBtNRZaIBaxryjo2AkNwyHNSs
hHa+hF1wDk9LULzn4mxeh+ij6iK/aiaJuBU7b4ZmKzTDuYCUb3dIyulwUuZezKHx0iJ9iwRuy6TC
w/+qKSSNvfIFG/Ar7TN1t1Y6oHqjzOqmBPPg8NYG5kNOL9ZHoBVGUGYT6co8TTtkc+Yt/JYe13Oi
eUqJkqoJKL42yU/pI4uWPVqoMpm5EuUmDYCJlCbItYz7wcyi81gQrtq1pX7CPwDNJo67glPwIpep
RgUdI2WHO2hjiZD8KogzU8NTBcYrqsGTI6l4e+m3k4TSip9j3b53oib5MMBd0N8K8KvXJdHCx7xN
N/CvdZ+D5DTS74UwmTwM2Ml8o5nu4SjcDTMFHU5ldZ9tl0lNmYIBe+/05ixandekBK72g1BsQS+N
B20hnjO+Fzq93WC/35eWqh8nc15cwqHgXEHav+vek0A3j+MwV0+dFe87ype7ckhUYiiD1qH4pfkR
2A1Hqkr9Xu2ZLpW5Wthqu/jDUGkXKQlxapLgPZT6aRRG6RSQPp5UubKHm0yicxCZhzoef2SYkRsW
isc4e95O3dh71M5SwL/LsglyWbBBabU2QFhhx4AEoCTx9ClTYk/Mxc5JiMTyI3UggGNeEF7PCIHg
3+z0IqfK0aMj0PpK3pZz8kuNzPReVEuEHRxRVNoIf4nHDe6P3rcEorAwr2ten42fzPrAhuiLl5qa
vIMAuUslvfvdlvv/tmVLH/P/1rP9n3//H3//7//7v/39f/2nju3vD/7VssUE+DcR+qaiSqoi6rpK
s+2vlq0kGX9jlihpqkyncnUA/IfNwKJhK1qiYZKzplqyhAPhP2wG0t9o1lo6DVaNfACDtvL/g82A
zuyqTPinXiCRAlzW2C46QZIqKf/avmfKVvfEDuh30pwMW9DtzhjF4a6XF1oEVZxRncgiudvfFlXc
DUQARxd9VTVlGHRRxtwETusiwTyHEhzPQV9rzf62QNjY7qd1cXtYTuS+2gVpxNkox1uFWvn+tuhD
cAmxIv/18PdzQsENJGgOtJCYm3G1Q262Lm5ruMp5Um3MygmMAMMmxUCg2NRFcMSxGtRy7oyDYVA4
vC6r9z/CiuDVxMYeDGCThFc9BKpFta2r7yZrjDdWlHOqkAfjtAZtH1u14mqvW+GI9iuH0M+1bJrI
n7eYqStdL7qgh0Ukw8YOEvgnTNrWRW0y7G8tm3mMhj0ac6TAcvtw69o0XfEfXZywri5zSP6FYLBN
YWI+97NFCAKRo5gSd4pMRZYubexqmlntp8XiJnVbbZuWVZm5L5I4lD7kIm9v20lrsNzf1uK4NCh5
+3UWLvvbQlpw2opcA6ehLbdxM29D7s2g1AEdT+G+DoN4O8mDl1X64Ev6zuw+CLGgWDzYYtcaO3TI
ThWM1Q5Qns3+mXZqqD6C1Ybc3+X7Px0SeE6qQ3PDXGVdxf7PItSgtv15OM9LsXeLMTlPJsHwDOMB
u68LsSiq32vGEvz1HJg3HYEiVV4pL/a3Lb8tjPXh7TmBjBF5ylXdTgamaLft6ZJkIE5pIwvb7HG1
rxOwiyaUyRHQobPCPMPFEFs/y9ojDKDpuxFd/C4z6uyOUBK/G6hG+pIL2D/zgdU7gpMjOJ8/um5b
C4+1zMCwv7Bm9ZjPnfxlKOxFdlvdn8X7biBdpvUDHUDAIZVO6PKL1/SX5KJfvZaniOw1BLaK06Y7
WpQlZe92uVemR5W8Qs03020Deg0PJ3ZzeqSu1O0jVIcOOl5ChURA3zbh29t52C2f4jORpT3FcWRm
FwjQBlBnOypIWzUI1d0RQ804wJJd4rMX6ibqkdIKdSmoLfoPiAp6BzWFcyzL4PrtqbOLx+JRSXz9
hdAPNFrsNkS39AmIje8nOE57+PJJzv8VAZ61JQkF8TmF8pFitUFh9q6yPqvv3GMiPdzTrTrrL4KF
vM3rjt0jvXP2hOGGGIP7DR5r2fJS+TSbToBX6YCNjjzGC89Xb5NteB/AiOzqINzldPZVu3rrCSMg
FAb9LBFGk4vtJFEdkXujE3Ky7ludxvRmjgE2OQWZhz890YPNV0KqC6QvGuPprqyd5QvradpdmBey
dzuy53TaRo74QSi2hbc881pKapsGzblMXXzPuKq/KNOheJCflSs9cUnjGkIt16bP3p4ZMoaUpR+D
/QLSzBMLT6FtALWTc/NSmdCO7Qo7DiXe3B1FL3vUaZLZ3bX4NJ6LF+wt91BS9JG2GmjnNzJcje3M
xIdfkeEfKn68TIaLSKUdvgzZsdJncxOfstkRH6Ag552LcM58Uo7CK+I2/jMctuqH+jM9xfADD/oe
OzCRzmQlEG3qDrKbfZetD2IjYWzyldcInm0CJvKTrHCl2KovKao9OpN2D9bicTjWL9OD/G7m2+a1
ie3RcjjYBuJq7vhR+196hj/GoUhotR4HlJb5MgLXjCPhQDaEqTvhe3Pw4p2oe+UTGBbiFA1Ujm5P
UnXu0WM9q0C0fll7wkngKNBC8wwn3eu/rK/oSTm0P+q3stc+4m/rzHVnRsnxCBCchFKZlMznINtO
A/QFVywP1UOrIIFwpGvgEmlt7bXZG3OH1ph6zyhwN9wD+qi4HejkNNnth/yRAwTItibHQ+5XsRd9
162/Ojbcb2gMijucKnCpV/UYxcSr+MPJcnVPBjLmKSkRa3bwCow98bITQhLiM2nbus1TfeqWQ2xx
zXCA2Zi/wKnMoBPwSXpK99oqb1w7yAiHEjbp32ruZgYKZY+V5igmO/ljXpxyH3NKccvl6ybap/QW
31DWK9vkuyMX0KF7km7LixS57PP2Y3lKfOmz/LG4hDKU3866P078/W2NbON1ftaOIV1sToNN6Km7
0Z/4/w+O9hy/LbUz+iTD9fb4jkxl2VUPSbdF3NwEG35LiKdBcCeKu+op2KMcKbpt9iB8kWjN7zsK
Hj895x5ZDJHLH5QxySAqOfYvCIkJdQDIMo+ESvhEDeAPEhuMWJSuD1pPmX5bcKPjuiPts6eEg5Iw
IcELP2iqR5YtNR45RApJH8k2DTz9zOl9zk/JJzp/6yu8dMFeuzfwwS3Kjymnvowimsyk6bUcnpP6
lEob65GiwyT4fE0Av4aZlHA0hPcbh33yiYLB8vXYvQYni4iN+SGd7YEW0MvI9K58WcNsqxXXiRPB
h2HcSS8zHUbx3E73hvgLCXSfASNxuHjEuReoBz3z8uwnT7a4/hUgXefpFXWuGTn8t43H5TEY3uX2
p+Uiy9lbk4Rk+AqnEN48yo+4eGw9f+A7VFD0OBPJJuFiAV2TZUjLDdLzGhTPL8P84T0arurg5pRL
yU35hT56l5Fe6geTR2+F67+4YWy2j74gi0v2k+Cp5zB7TdWTfFewuZ2znMadE7w2e+j/Mbe+g1j7
mWCXxXYKvwb9SDc+zSnPu4ikC3ZtTmypL5eeFD2UDWURT+pOw7hh85o1E9qFfSCVJ2jlzLNhAPS7
zqU3FtrPdbGjfEayFPGl7RmWHND7Q/qGiH+fXACLbdU75X65J4V8zxENwOAgvMJ2rrnE4IixcW6+
sgk0H+Gdkk8QrYRdEHaZmyWeFGyH+K6QH2XqPRrifCe4ZN74VPpkqfoWt4edVDCV9Ir4Je7u0uk4
qifaG0iyvNR/oXzCL6h9S9EXwSCBvMUupmDcKPG2OWbD8AtaQEgZID7oF2tEJXiAV1h/djQRCdMU
KgaR20lzUsCQyYYQS8ricr0Zk6el9HuN5skWAqyZnbAP8n658sLsXKQe1vNUQJlsVxcuRM/rV412
fh81tsno1rZ21U9Zu82z8KDWG5wANH8TUmJM3P928hOnZzkBqGlHEw3BTZd6lXyQW4c8deofqb4R
VDetPTrniXKw0hdj3MrM4+nrElT1pV6rk/WWE7V65tm52QSH6DCRc8lIwzGvdeWySRf5MCz2fJw2
5qd6xc91zC50Uuf1ctr9Egy3uQutHS41MDvusJFda6N4xXt3FjbDefHWcIl9v8NQclDe6u15jf/+
ad6nOzp65n3Fd5DoeVC3xUYvXeo/yXiiVf4q0s55gqxNSIZ5YB8hYSAfx0C+8TiUxBkjCt/GFnMF
sJLekL4QDoW3ACu07BW4MAu72Yif1pt47dvrQP7R85C6wzn3s9RtH+cDYyW2YsOYXYOvTH4pGM19
diLcKTmrh+w8X8dr88z+54/F/aE6E5LS3HHjQBHglLv2aXyitswRW7lL5ZM0jn2z2Bsv0vPyE8EZ
JqmmOC3PdHWoyVQu7E3yZMKv/qH6wEHXcmu19VVpCvUXKYFtpNvo0u/CR+HJ+ObAaTbSs9hdcRhp
L5KyQSXC/J5JhC5ezeURW5fIlnxIzGdeMr4M8SX12eEyRgCzNpqj1AdDQUropKkfDPYR6jkqF5II
UW8U7wkIceJi/Bac37YXwe54QKsBHfbDRh/sNvfH3O9IhP6At4w8Xfrw2vq+/OY+TdzlnPvKC7Q0
AD3fiydsuru+2+FzlYNnZlX1ffcsfqI3tF5NPxZxtOHJtGkOtu0Jly56iXxkdPswXJpLI58kTMUX
xDxWukvfkA9iMaQW8jDLiD/9+jH94j9fK954zx+Ydc4YhwpM/SAjtcStrXtYRwcsrqIrxPseitc9
1CXeWupeRSn9onY7YDdF5pkYrcmMeaepE9yRNntli/p55GTGgng/lGiY3KTzmTZZvzSG5wKyBKdS
z+m4aeJHo/qcAJJ/14Vfjq9Z45BpRADS4jOaoF+0Y5+D0KPgTvPGpe/LmJOmJzYqZVFdpmUmlqDE
3NMYoK3Y7xJ4mfvbwogKa089mall8x4o2bAfIqsnlLn/a+323G1BtXTYI2ZhhGGSNU2GR3uoet1R
uiBxm3a1eyNAYLTPdHkfxRUzvnVtRA75ey0XQMys9rNyn6ltskkxs02WuMZ4r28EK9qRdPrvPq1W
Ve9q+sg4UtsaCdFBqfBaN+HgyfA86AWXlSuUzDP79Q/KJtPjWGFXWzGpEtK8LwbCtNRldtugaPZW
UXPbv60qFfP8OcOjLD/oXG6py5dXSAk/SINSTv8TUzTkWKlDNnzXbCCw5aGDGiI2UOjZE3+VM5lY
HmI0fswdSYJbRd0NBj4uu0AqaptHZjxJZwt3IjMJ1RbfAL2TnWQcS9lvExeZCJPJ0yCiz3KEBMz7
hi9V9bv+RO/ekR/1R+U0S35J+Z/IEsOeMOYaXv5TXDGKex1jUSxB/A3Gn1ckO8ExcsJT/ya/MUFa
Dvzv7xIQBbbgdFvdts5z5Pa++gaJ+J1ZZzh6JnK5xY2R8pikDNkVUq1rnbj6W7gXH6R3/bH7FGY3
/KGNx44mgmNjjL6cuvz2c02n0EMFJP8M38kDk9Qqu2ifMPDOExOtZZtGF+0Oacv0WfjFjoEHDN3q
2B1V1Lqchb8E2ele0+38E/nSO3FV45txVl2dXWfa4NS/GRQz0xuJT3hrf8r3OsRNjGMZK9FGOrDz
6h8Gl4SYvJF5gG+dsZv80hDR7U7ckCqXJqB2VD5RU/VnPHqk0jAePuUeTZ7MjXx+7qqz54c5sYut
diasiJqurdxhD2kTD0+wAqxitsVvrM7Io9BPqvddsiUPE+V3wiUPFIA3Fz4f4quWC3kPr4FfBbj/
XeQldodvFs80rVI/PHJUgpEqPolaYU41XCN258iuFryvyZm4jsXH4MlwaCzs9N0C9OBEvPHstX68
V7YN2Clm9ZvuU+Yn+OZba8VZZqfYIqVoHeuTJCaBtGov5/NbnrgIF3Ck6UmtbApfqXBh/kwjc/DA
HXFheUzuQxXjPBkEbjl6icnviknUuIhU2xcbF5n6XW2za4N/bHXMgcWxU9nPuJE/l6otueoeNqwX
ntFSlMQVb+oLws0q9jmMTOrPa3Syo2wUwK+KY53EnZzY07Z/Tu610jWu9V46mNMmuy/fo0dUS5C2
52+Q/Odg8HCrh8+EixFSzO+C5OsTNSRNmug6EzyOI8GTv0m2qJhRkbDKEayiq7bpLAePaCW305Vf
o95YfnUfUBB6kyFUPFeSl5+YvfTrIHAbv5P7ZTERIIaeRAkBWd6Fwfm5yr02RGcGr8TNSFMi7Web
0ibR7CLdqhL1LkjN/kQOonrpKT9x48xJt8NlfO57J3gsIy/5ME5MB3LzF9mPinDSmp3A3B3OLoej
rW+q3Vosk4Cd0SrzNGYo9a1iQI0gdpiQ/YI4ORyZR4qhM74vx2D4QHWDrizmPtGyERu9dtb4QW6l
rd9/aJ/51sixMhPfs6c2YsheEKKRf9Kuvvgy7ar7mDIT/jJpixYnEt0xdADPTZzj1MGuxRuSxZB4
IFwPoktE2/QpVa50QLC+1ltahwAgjqJ384cqgkoBhgMjheMbOhSA+MH7M1UB4ZXJt/bJQRK90lqa
BKd+VxZX+2znc57dRYlPnF3y2v9wiYveKhI9UpITGasdhge0X8QKCu5wpS+QNFwk2S6KEzv9DDee
KlfyML6TRUopQw9pddizdk0rKpM23hPxJ2u89h04Vc9OG0+AApYVOO5gPTd/tdS/kMfTwXo39xCb
kXQKlH3CeD+eLCbTaCo/A9NHs6qelN7OXxa0gsm9QXgeOdnX/N26zNpdDjC/dyUJLvg5S58CrkzX
sHTIihiaDQiZdlrLLFxC9eRuCrj3UhzCgir48qOogeKzLyUXPSYOFB2oE5DxXR+X6/BQ7odt8DgT
jwLWzl7OlLUcvB38us13euYkCZVHQ+PGeVqUrWL6+Uzgxt6Kfa7Qits+oy04G1TStnVrz8/5GZVf
farGF6pe3IkC7SGyGCp43HKaT8Mz7qigxQflyrnbQbk9Vff6w/xA9wV3ucVV6QhImaszDldfcTma
1q87x9WF37Eed/PzeqUAUvLIL78SHa49stdznCTwHGy8+CALyKOeN6SZ2YoEnocr76F8Tk/jg/Gu
ur3lZKEr/kzqtueUg3z/2WuIkXwE7XO0xy9pUgmF44czm2GE9RAwiiFLEH/UsCuFn9v+5odRPfE8
cBEw31xiq6NugxVWg11sEzty31a+BuJuQnJjWwZubkzTWxr1jexJTD5VABLzXpw3lLDMnzU8HIze
vBGyVz05cIfiKsqBFY8nQ2KqaXdP40X+6fiZHznddN0hwnSNhAagILgycg3NlUe0n1T/XAlBNfdX
ThSZcHM7uiOMmrk/ibk9p7VdfCC0IfAzeG05GF/n9/HEmcYFW6TW1fOtNiDZLHlG8pEpTrZrdgoe
JIAyHE7ljhkq+0pQnhktjIa3bDlrBZgIG1W4wEy3LgrzW7ad/Q0ld9xyXujlMeuoTirv2uQZhZvl
XrXsyNpNzU09AXq4R2tifsce02NkDb4UAgT3oJyh1TQa9Mnc97ymd8TR5QryuP6fubLUHrVODkeb
QyziwVb7zBinqOsPHgynqNqGxkMa72f04C2zSm7b6TowwlGGuEEd4Yp4se6sBwqRtpbfZWf4g23L
bW08cdtoai9mnhw4OunQd1x+7dHTX5BJgm425QN4AM678UdqH0luawdml3fiMzdFioKr7eu7hO+z
KzeJH8MTVF3lqj6H5/BZ/dYY/t8Nh4E0pyuYHywZdri17qW19utKXyCOEb07Qwl2eMM5qnKDJUpu
Q10EBLf4XHJiJpTi+DQuHBHCp93RHHLWEIGLipzoXvqcB/CJ9vI5sSsYzp27J620zZfZi0eMT25w
brmQrOXolNliuUsq1x8v7bO+zz/gG3r6e126YJ6Z3De3gn4/7qQrUZ2/rAYapkNT1aGtU+yE6asq
t+0m3JofXH5VDstnbpKL6ouP7FiE8Zy77Q9jcYIIia9Ggo7oRfjglp7uW0fdm6fqVcL8+osYd7RT
i/ncdSMS5BV9Q8UG1I3hBPuUQhhPqWthVaRk2VPTye+Y878bMCYiRnty7zYVUjR3fEaJ85JzBjDA
G7nx+XmxxWeUYzOz9V8RV2DLzvgazaZGykgNQzmy/T3qqf9D13k1tQ51afoXqUo53FrRAQwYjOFG
RThHOWf9+nnkr6dPV9fMDYUDxrakvddab/rLqivC3l1t4RwdOcv6S/mrujCWSCGcORN29Wl5RlUe
/ol5AYLmSc1kDpQeVsCP6Y/iLIf0idC3gLP1hzcZNl7XnxiW1vWZg9wcwr1K6eZDHAW5Tj7Na/Oo
uvMx8XOP5GaI3ZtuC1KrPfxlW7aw13iV3yi9tGNGU3LITxJRbk/LgqEGT1IcivMX1qhWIZHEywHI
KmfWtjIjlI6ReYpr+h7ob7YIs41D8G19c3ESmDi+c7LIvwTY8v3tuofpipD9zNXbvc3vS+pwQTl8
fb+f+et6ai/dG4tiyvyE+c1rQpngynv1Y/223tfOX96yyC4+2Zc09ZwPj/Hyw0ZD+R+elM+wQZN1
NH+oTgQyCkq/TffxS0H58Ko9k9NtXjKZt4xhmqOf5Fc0ZKSjBMMfnEJoys7Zw/ws3rR2V+1zYmBO
5VGFTxWCnexIFkR7hrETV5O8r13rAWUeRU0wu+q5KqnANTe9yp7icu2cElcJcId+so5zML9MN8k3
T+Ry1zRLj1AqOHX7MyNxgIrY42jAOicNK3epLmKkaN9kTowX1shuWzd2+bfU2rhbUr5HBMBsM2ez
wQHbpiGRqCZrt218znB0GclJ8y2fMcH0ijk7zbSIF5DpKKZjrsgdbXmwq/m4eC2sBfwp8FjOPfMy
kOh4NFEOQe8RdpmCh5STI/o/r7YZDAZpDm81C2vGLIppw2GgRJYDjLspEAlH/ZEO7aH/nF7HztMm
R77Ntu5w0KmYB9JBaA7PdH0Upi+VYkufmqvvqzc6viOAwJ7GwnhrWIke8F6OMTWymfMR3USr0X2Q
oxKx6EdBRZPbO8JXGEy3+S8xjhNs64fmhhXH8NNf0UZaU5A/Nz2pOPix7bSreRS/GVxpo6u+C4dW
8uOX+Tq1rtZ7jC6qXwKuTN4V03ydhkwMeqwlUJOsO3yRGcQzH6oSt9YZh7gRvERgPCxxZls+QWlF
zmLMnxpkzxNzn+WyQMR0Dd+8NDdcObDnaSjG0UUVDGMYk7yo2efIJ0r20y2ZLprqWQtueswLHfnE
JP0n6LAKfu5fOGxNuLPHnMHbjnQ8k9wuRuQsI8HKhPMXNedf5QroEUZuEfkaEJsUJE/K+iBhMMVp
YUNLasy3bvDrzls582mDcxIZA1wo4KtiaCP4aoDLrEjMXuksQKu++UP0gB3dsOkQMUdjMo3EGSlA
izxqN79IC9nRVBqIuWg7afGWc/7YE0XGBfNk/kxtwJPpCxDeECEMQf1dy+l26Pd+F0/logZbfGoe
8fiIdrUre/Wh4OKhVGYjiR6w2fKqr+GqffendNwVhRN9iYySNyWajcnZsiv+9h8m8tDNTIL2oTt0
x/gBjDX6q7ymvvXaHSYb3xJ7+VT/kv8H2LEmGzYa20McaKbHlTbus5dQeFpp+/GGhqoVHlrxaV0f
ecV4OMy3sDzOMgYMXEwQfShJfCE84MVYrTYMPCSBgHQKwaKjLa0ewGay7Vlv0jf80tIMJMsHtFQi
PzRIGnYE01+7m5rtmxXQzQYmanczGpwIXhF1BJioac+DrXGsXzCQI6KX/2rdlPEAakqueYX/veCy
LaCdM78ojsNHHUefcaftpwMFAXghjZ8DIVL4KT/I3C0Fh9WytJ7xjE7yqxa0F8ny0M7RMqc/MQ6R
bFlOFhRfPdPzFt8pZFC4xZwBOCaLoTToZ0Dj0ribM9Bj6qGWFR+iT5l1jOrelTsQLo4eFXCGmsqB
qs87WM1d8bwxpHfw1OLCYztzh4f4nGoP8J4Nl1RWy7BHJjE+S/YjH5fKOL1RLRf1acuOWauAGs36
Mt4KxS6v2W+ku5zqxSmzLRcG3ytvG6lg9smYqXieT9Ej8Gn/muKeRbADksdXengAReujnTgzePH3
Jnvkkp4qPoEr/Jl+zA82OVlztg1pDCyKjU+ocmzf7HCF7rC4jpfpUf1TPDeUOHvjp9J3jZvBzpb3
YXgigkr3tZvicE6U7LBcSZkH1j8vHmTavnXKxeOk3dZqDj5l76tD0iZoMniZYRsYHv6wgaLd/l3e
KtPFH4cyrXoo8PK6Ti5cOZYjGWRqpbZppp2luClWUQp8O2fgSuO8FnbxW+J1F7SyouTCFTTLIMY0
3G6e6reqCgwhAFwAcZBSZnaeNSKveyIY20rhD1I7s1BQbPBWvOE7Y87jw36jpOVC0GkluoflodwT
SB4wOuJcoLLD4uaNueySODUF08V40lhLz/KB7VG9Kl7rde9K5dVCUEG7e5PJrE2Z254ShsakL6fE
nlGLXaLriqB8Nyifien1vEFgCKCswGROjhYPmpxmYyCwIVXGlk7nra07QUiJP7EPdVEL8E3hN35L
IBukb832XpOvmZRcmwDrUAkWgg6XJwBzACOSqnXDYWRJuaEC+qonwNP1yuTCBca6DcCUb9ITRofn
5jV/YVO3WjADwUl95RfACJ7pln27B3BIbNZizL7P6WE66yTAY/X+J3wX35Gp4GqDsf5H6acH2dly
53fKF8Pu/pP5f32ocICXbPnYfpZu6Ar7/i258HFUJ4RjDD68j/cJBAOWa5w+H6Lz/IALTbHhKemG
0CWxzUlDbZe/tq9cmvMrJxkLntx42kW5bbZ3583BeQ+rU5FPY/UhMsK44jfV9/40u3NJUBCYrI0p
GHB3/adUiMFBOIR2HsqsXfPdU+4UQbcEqPHyHswFozlXY3mZHCPzquyQorqpHySYucZ+qP3YcAeE
EDNYhgeLrMDdKOPsx7B5wx9ISDYJToBQnr3nNaWMcRyFR+mBjaVdDkBffHvGHY/bBL8Yxxng0Tvl
o/2TXIrvubTLPwDCz7w8Z8x2ENA27IyJpc5O3rtj+6cVOUXY0nfGKX2r1Z2Ji+726ZTxjiwx2mp2
QIA46IxM/V45OnxGMrBXyrB3+Tg4CB7P0IRs8Wi+gB2Ss07WUeo6IXOI1jYAClUE30f9OH4tP5nE
NbhL/4Jz7PvHdt71pKGn/jRdI3IHFBffgjhzy+foBq+zYrJrPBi+CDYiUtuqAJ3wZh1lcCg3CjC7
nm52t3wn7zQVcKzb2IEJgevm4uJLxnUKpefbPNaRHT/Xb/D5E0/YszqInkLsWnWyKm+dAkSakstl
0DjIcORX9Sn6I70s4M0/Zm73NrSIt/wP3lA1Od6ont/5f0TTv8vMrB66dzFQ3oAUBae6CB/6y/wR
pYG0l0nhsOWfjhLld3DYKRjEvRHv2duWD7b4ZqDIBde7tGjZd/gDXFgUdHEjomkqWsWtSXk0H6YA
nKHWbStFe2w3XvIk+dNP9tQDvglPg7jjjK/flA8VkCe55KpTv5nfS7/TGP4ch1fAk7XZvs/WN5Pd
8spr9M8wg7/VY3ZGuyjjawHAeeejzNf1s/WVaINaOwYNzEUvgMzaTiOIDXbJTXaKS/zJaRddRIbN
tnkG8qmRs52+vmirMyYMwexn1GB/jGnXvzUMhWwc3s68x+SisuBd0rf1AjegpKplBd+0YXthtFG6
Nd8Wf2Od/uZ8odYp9yPo2s4AdwFs9FKEDrAywC28KTf/s1x0L37ujluFPLPxQgTYQSF5Y2B57B+L
s/4oOBzS9LPmwjomXvtSP1t77QkR49Psq98kseB3AC3kKAfak2m5/S1559KND4lTPuePkwO6uMx4
fLrwXhjLU3Y+O9IeKjziStjdZKYF8PAYszCYf1FYPFBSFLvhvf8cH3U+LfDt7zayxSbxBEq5OvER
D0rcLxPa9XhXvqlB/qJH7kn728RHri89QIibNHuO8y+zmDhyhc4fiG4H8oFwSAvm4Z62gYjGYX1W
5L1+psTMmlfrIB4Llk+2nubEeVkf8rcqcYwv/Zv7Bmmn/GGJ4ESRPlLoNFT27+0DWQhUbAkVEbLO
p6l3U5CaBSdr+HQ2SzafUI0QRHLl24ydcT3kFBFf22d4nwKQGx11wbT8i+q9Vl5HiqTVlWRfoXdH
mPqD9z+9LoWcgjTfbq/TRYf5woVQbkiweVSPGPdpX8Nr8YrmhMELgV3DTmCyDRHz0j8QCPY67GFR
EUkGyk/X+CKf8EeZ9lTqNUsfb5EdkwaRWMJ3IOyGdIUH6YO57p+ZquoUXcvTRhGLHHP+DJe9dW6+
4j2X1so89QYnBNymtsdhh3Mf2z30Obe2ziGMWPhw1/bW0YJPeKA6rNvzrQHdZTp1iK4wOoST/sxU
oGcA/8lO95plB/MZYtnzcGB48NG8Y7tJHZ179RcrtrCDrDAqnD7KmR2EnUY/wBpSG2hoDMJtCk2p
eYgaG2P5zRpcWuw5tivK4/Z5ee0u2tN0bP0822Oca1DZXlufBeZMWp5wtF5zbKofRQgk7MyMP9Yf
AYGWAynmmM42K5/gwXlkzELVu+D3ZvqLj32Nb97wupuvYN3tNb1abzSlvcnEf2e9RbRBlF9u5AyH
G1nNZewY1LVMjLkXsyCm9wDifxPLtm7pKw3DFo4d+RjA6m7z1D6m1By0NY2NFXglUym7xW//Raea
jD5RTZ/hpaXUltkW9j2yXzEg7pN6EmVCWT+mYqD/6D+ZvGPRifkSMVFytAy3rF1yo6cabuoCHOLq
AFfiGd9Ron+yp+lX7IPqkgblo8KFOdjGl/DETlco5yL6aOCwKJxcKv3UFIjLqZ8Cq3xJ8udJCQhm
bIBaKUz/NOB/79QQiJUoMyrGWE7DbOUt+pkzVybvGJ4EbQ5XkOkWVTDVKHntOfOH9h3PAHp1tqaG
cZoEWzbgLGuxTiIVMWR4BdaE6w+EqIfq2Pt2/slrLZRV3M/SMmJIcTA+Csmt/ekbo+GuYwqgHzXd
juetoVZKoIRtQV4Ji9D4zG7BZh1vG3B0WYL+z+zL2JpjuLphC9pr955BUY2CuDqZ+HYz/VCdSgkq
FJgwM6IdK58ArA+Jj1QcnId/ECyfamYZ61bC0t0wt4zsrnFj9qoGokzK0Hy6zv3ZwITJg9WD2LuY
T+zTwNJexIKDecfyEhGENeNZ4CX6QR48KhLecJHfpBDKaL0TBArRcY+VCD4yvEhIbS1vX38ju9m5
nvYFDo/zc1+9JNlZLh4KbCEqiOw2JMNVuArTfhqfyuVggnaBQVYAE4d5xJL5e8ENy4Qsdl1MxjVl
QFlCXUYtRJGgcngZhlCyU3bjXZB4rJUcDmLlpvlkCX4IqW6x5SUI8RsgyoLh4U19sZ6gJ2EnnvV2
D2CNYYSAHHpHTKpUfZGH0qHDnOFwXFmYE30/vunf49Md2B82tP8fzn+/KSms6nohCf/hAtyfF5vR
Nh1p4cPxB7MeZaJdtOHka3K8v9+3hLrqGb3xNIaFhRhWdIuBwVjacSUQmwXqtIb9IYlwP7r/ZtQw
6qdF0vZNixG3Sq94v+v+oLyWEDZ7Rtv3+3Ae5mFr+4v7baslfrNpLL9XodgXqdy54pz8StPGtb/f
124PEFD7Xz+WDunB/ea/B+7P+8+fmCqO08gmx94ZVeCt+5OK3FRY8bYXuj8VtxUak1TODqOWt+do
3M9bGp1KPMoyhJiCSLhEJabfTl3lYUhGYAFe6Gnf2/OkL1i/u8lbNiwPbbQ8432DRtTkqFWFop31
MjnnefxlKcULFnxfsjj2npqrKm5puwEvyn0ipG7L9TqExKTNih9XCJrq/BYK1mbSnM9eDp8ui8bZ
X/su8ooU8VHFBMHC60rLocUuSio6CJBoaUyDNnmAJ5oTnSck2a0Yq2k/JtSnKE7Y+nT2TZ0ky13d
DXNQ6CDbyfRViZV8VENoUV0UYHXmclT2acl3pIkEMeITwznIaHR6KnqihywN9AHfq1+sDRkIKF6N
gcWSdY7ZLp+oQghEWCk4hhHT1RBKGsFuGAMkQJYJ/E4NtkU3NpG7DNAau4mNEKsR2ldx3udVfBtT
+VDBTt2EJCHwwGDVBPpqPYO5dPD4QhBTVVEJ5buBeGk1eLZtAcurmkKmG8eHSJf/dCJ0Zh1rlbKT
vHUFL69jDLXl1fhNC+2rtJhn5IkW2hV+EhoGObvZhPvSMr5JYVOom832qEiSI5HcLdmCWJs7XZhK
OtZzEUO2gxC4lL/mXKYudtDJnLzgd993sMXakTYgXSJnVtfJ0UhNtAVMmY5JfE3akfDjirC3NJaf
JZGNQ1O05WTEVYmx2cokrsuLQ6d9z0uglcJhFVgDlypNHL5yt5uhuEubhVhSDLdQjOt9XfwVU5gP
YQth3Zjzabdm2sECCxgRPWCwljktNkuPaU/qd7+tNcR1J5ho29JjWjeQFCoT0sKKIZaRGZ+xYfT4
pOrfVrw+LFiPVShBYB6Lmrck0GsRvKF/ZrYpx/r8WGg4nudVGGixSdHLpbY3lMGtxnkO+mWFzR1b
zIPBFBW9umKbM7nSJDGHbPYooiBHZixmBBX/bfEKOdbmQnQ9MxEzWVigS66PcIpFeBr41pGV9jIZ
nyyB9V+1iH5TvWW0lrO3ZRIjKplTtmeGJjcCNsbmcjBWhaskpRpQ0+5DMNkLaiZoTQ9A1Kq64MqD
zmIg519aUzDqatObkaCv7kO4zkZ9ETNaArSKzJVxUaFIEJ8ivPfBi6zLoEaM/Wq86lqWMsSE2hnd
piBPTyEnkhOODCMw53KaOoKdm8P+Lv9OQjacpIyVG1tKxxoaKvKkSHzdAuoeKGnSMJr9kNRPu4F0
izcjPENs9uc+RwVsowAF8MVj11s0/ajzBYwN08Ni4DQbV6bgEZYEgSlD8V9bAigTChUsb12rrLNn
gsCTbj4g9ATLgWTAEhsFqmbaCy7vu4TcuCIfgUiT6BZXQMqVQbBxJWc+PtuDnbTZ6suDWnodnnrM
wAD/x5Lhf7uqm3AUA/kVj7Psaa6BpnowxDlbID8PnMExjuq5wBCrAvhMLIEA1UV8NtSiP1c4ZCfZ
/CMa4sc8c6wrzULgumQutOzvrqK3P4QxVkbyopxNlZGjoF5LXWKvvlOAFgCXlPzrqSjh4Grty1wI
6kfGuFFWwCoNZsFRPHqolw8TRYQ862w4ndkfsjH5zAcT0/BcOSpdbMCKJDJeI/iimyNkCSEskWRp
ni2px3o7zY+VAkycNlQOvaSQddBUrVcKy1nuF1fWETVnZkjb0yqXfMhLyO/MDA2yaigZktUb1hb5
jRGfSymSH0V5uLXy8IYpsVsNK8Gjs0gbbzCfiKMufixqGlAN0H7VxJ0qkgFS0c0ZU13zuqxvshC+
CGEETtEIZAbt8qbXjrFGfZFagOTWKWSJrMybmDGmDIsUAB+FgpQufdDNkyvo+Zs1b3IFffjszTjc
iwbl8KR/53rxZ+l1i0CCacT0ihl8gZm3ITvYkFM6ykXsIH+TzkMF1dyS8BwxVfqlYWKkJUe6v0YD
tIkudq3YuqoVjv1tzpyCywymXDdDFDFXJ+Ish+lndxH6HhDnqUx1Epy9MYJvWIpdabMbXcXhZZm6
a1e9bG/xEBoxJ1WsC76CZ6OUKhrnSX5NyBrz4lKTDnICRtOWywSMA8cDW0u4hT2XYl4tPS7+FNMl
wMeoCwMUaNHGxEdAaB+FiITJtA+pRg0NS3yrXfeDhMO13uXPRVEsAdmBO7xwfAN/REeMV4gN65QD
V2AQlxQ5M0YDv/gi6xCI8CIzHc6QOlLRnolkU9m9u9FZtjF1RyGuJhxTS+wLZAlwV4Ra2uktw2XS
SUwbdwW2p1AEhOg17PIZGhTmae2F1VUb2BPV1PUwl9agrsf0UM0oKbUod6uSEtIqkPZhSEpHqoVk
eoQY34V0YZmQEE030sJAPJmgLEQmU0PMMDIk28+KhNVurImAhDONfaoy9eh0er+RHXZnADzFhoUU
Ws7BMAW42DBHmmUcd43e1X5UQuEzcFJbZmbG1cFaMPUqB/D9xFBtmaXfi1uEMplAfsnm9h8kAO34
0XoJwaluG8vvksl0WeD8dnsGaujbydpJhDcr70wnJGwGfB7/zF4tLnKZXoUmCqSZBTkauok5PM2I
WMrOECF6KbsU3RKbSdEa7x1249dCfVyUVmMjrwNhYIC5iBmKrb765RunZTetd/Iup9symGQUFZdZ
7okUHcbuOEV7ZQYPkPUEkbocwTS3aOrHgilUa5knqyy+tDDEu1YExScmesZb4KCsw9vCGcjJSllD
dYfQ3kfZyugVpDENRQNnW32TrK9ob8CfCl294S3lWwIkthSjKq/HamZH0kUOG036VTLtWrUNfrK1
6BLdeUpCSJ8j/YujjWTW1qRalRnUhbh7WQ1jn+iNIyWQGmSp8U0SBewiQvOjRPqn0k3NFkzm5snM
EEsoH2uig/R2RTAGeFAXMrpzSTgPvH+n16L2sVrax1CIP5bZjAN9YhrjLGmhPqu9GEQL06RCtla/
MUh/IS6SogVkWxVzf8bAcB8mGDN0E0HcVeKXSuyTIso+GMPir9IGGVIyIFbcWiChzd2YWqAb2aYT
6zGapGVvDExf2hR/X2G0PLEGpM/j1MH6SxdIr9Ij4FVNR8goSn+1qf8xRTytxegJGvRypL7jC6vf
wmI1983Jmnv1sso6ultpV+MjdlwpTvz1SkSo6qEAXwNL2uIiGEyEnLXSqp2mWANMaYhlMOAK4Vmz
TzSm9HMnN/Q5T3VUILhdkJLiCWuY/QK3tiCwYDXgXU0PM+49/QT20zW6ZFsLbMhpuCqKku7zvHiC
iDDL2KI1EOobiUOd9LPiikLrlqh98flsjP2CC5Y6q9FLnRKxLMd210JVxOBb99Sm/zSsejoVFsZ0
Fu2KpdX+OH+W2oNcJyT01vDyDRMIaEnoo433WNIuPSnz9sB75WtKYRMWYUYBmb3iE/mdaCM+H4ti
eV3Zv0j9GJ0KlaUM64MPLRP+ZD1fKN44Owu/s1irP1rMz6jpulshJ+AaYvWYhI0GCZggLq5cp9Db
3dL3fAuJJtCU5EialAseCU6djOeoZrYn+U1kip5ZEaDUUzk15XqatPjXmIoQleN3mDHZCbNFcynG
vLKvF6JdpMcixqBQ6GEpeKpUQzkmsZXLH4lIycARiwkQlT6pOr/emL1pM+wtoxHsSIH/hWBTW0eG
GBG1Z4dCpNGWq0oiRzCbCbZ7KektlkYyuVi4RGZ9VDL78JQLfiYxO6rKDKZQx/BtWYSnFmnBK7al
TIu6j2JOCYNRJniTU2Zg8HVrsqM+yrTQ8njUMZBkLoWbnVEW/LbAnRMjpXWMBH6aprRukkDVaBOV
BeZHXAnYE/qST/rcN2igJyRlsbRErq4hDp1GnOb0JUq9kMwdSOTZBSPfxMkHsFqOBq6nWuaOOX6q
UgFiRBfNPB/L14S2Y68I+pNkNMy7Oi8Tl4MAb2IugIdMQAqFLhUKc7G6bFr4DEx7rmTrpatPbU7Q
8bBN3OAKcvHAcaoLx4oJZ65kPw5bYOUl7p+ZKbwJuYRuoxACJeQAClLLDGQePrOhzGxdNV2qecHu
evEULqC1ooZft8i4cYEsrenPOt3QQdKeJxFALF2uaTTgsIofqhFLuVdEAl8YF7tsEuz3rkmYqMQk
sUKn2/Sy3RVx93yUa/hWZ7UsraNWrUGTqwOMWC32FX1+HkeJzrulmAkVYufGxnzEDquG+LJZwGzF
ssTJSV0KIad74DwvHDMiFH2xvs12aJlGpUdJGJ/SSH7gg6/kn9CwCVOHhn3EdlxMPzMly/xO4xsa
Cha/qoQlaGDEghOcOyo91JKF71fcjnsIn1SRwqMcWvm7qJOuEgv9Me03nWKBvyCmMHjAN4Kf9xpY
nwjuMlvMpjmUag+woWVt/jBvc76uFh7b+HuYtUO79NnRMjvODlMF1mkjVD5QWk3aimhRAK1X1LaT
QkQeCcM5NIYo7n9iEU5Fy3Cg6Wl6LHD1We0d0UDbjxUmFmIMZ7xogLDTJwDeQkVzoTeotpZlbgN2
AQTQrQJPFz4iWYXTQ0wuT21p0zbKQOMtQ4pL5HBw9VmBsLrK5X5o4dcN6lrSbav2pMAmF8Pa9Ac4
Li3ER61SdURV7V8MszHriZdTMZB9mC6tDokR9tFkaaGjEhb82GVxMI7rwyrK2bE04f3Na320hr5z
6hbXVSVMXC0Nn4mHZTS6ykdSASaALRYmteiuem4AwYmOPr2vUSQeMAS5jqoCmWvsjB1vSt9xPONA
FfAPnGcg91Irjko5IJTq4U4vC+d1IXiKhq5huSq5jhRVJFolrWFWdWwHEWf9tFaihzM8HnZj9Q41
oxZb+WdtLrGcSO626hscUASmdpc8ynhdIh5IniuIHbUMw7BemqDLcqchx+YitihEVnBhPlguEa2k
K9647pUObYWgJEfKwmcmJnjHYcdfivJfFsrfeG1Iqy/p7sphkrgCCifsVGHX9grwmpzbWmlWLpkH
NLSm9VouGhehzolqABZO9PBnmcUGcZbxsyYJnBCI70Mn0u3o0wcKqp6D2OJzp/FhYxjVTV3OntCk
4BxCHz8v+rcZvSBxqJlJ7SJrwLF6kj/FHjBl2tCj5WZMdC653n3KIm1d7XWhegsrtKVIsA5iD88D
v6ivXmQolOIZkFapk8gTZVUKSNk1zY1LjgFTKKEXEVW8y4ZpJykQT0WSGaG5i9+KPl3WFkyjJxqw
raACdCZ0PgkC2ZT9xga2VytUfbkCKqu2PlajhZOo4eopOgkIJ8yJEcicS6dwTcyL1gKITIBXC8Ov
SEmkR6OSnEpDRtWNUDWzei4vqyJ+m7UUf9Pb/GpEGRaS/oo7E1NNpftlf/soCEygOouoss5VM7QB
40xtjmYvapIPVVThZe2HiQ01URHzdgNjNZaGUwHDZdnSiXrZSZSi8bWIIsbAq6FVJo+tC2hCrQ7G
lBPPLI3fIYaKODzBugqpTpaQcIWqG4NYzSVvJmGKikH6ykPrrVxT9Cv5fbECfArnx2TOP0ypm/xV
L7pTM6smeJcgOXoiVhBymq9xUjEK5yqvWm11F7y3j5Y1QuWgbqnWtvRIOXhgoUuPpmypu6gmKFc0
pdfaaugNixm3WbIHMm24sXklz9nck2FgWhfTiCw3XENY/033ZpbYjy6N6sxVgyy1Ui5qz/pXSmrr
5FHtG4Io+HBU5Rr5U2jmBfscM54tPaCcxRbXkXEzr1IPbVXiRQbzQMmNAS9zilATJacSlqxChYge
gSpJTCp08rR6IxGAfMvqXlAHwjIjkgvL1AoIpBcOUaX+JIVgnZO0flpFRJ34z84e7rx4OJooXgoS
ZjNVd/VU88JG9Ebsz2yVtJNH5XuCeFKw8Nt0hA3c3swpjA7UIXxXytI1VwWS/gieEadfbV0ZTybj
aLqGZaePxtWCfFcg9UPzoi6uVgt/8Qj1J93U6dyEM56+vxjKUsy0cCWmWll9CybGWjOsb0LK7m1q
X4lF5UXGZuUbR0YwhcsjVtVE8RlgpFq4UMgRGYtGBUZxKMBBWGRWDIn5VbS2MlTWWbCNYfiIIuGa
VoZGOCddclyXN3lZi0DWsiM5vCJZlsgPlWEjWfa9Uyzo+IWJhbSSGDYr3VMrmFgxRETPGFGsed3n
IODx3C2gSeuEqENv8Svoho7NSuicUULLgx83ftJJCba/Mo6Y2eHsVLLyIMVL2W1kvlVhFn/0QXvB
pE/7sAQ4VmZaf6b6/CX2Ai65+om99mniyF7rUDvMIhmfcdnBWOm4Botc9dLyNtMVB2GLj4wAm6E8
ZRNC/hTqezGx+PfIsthI5h39CPuz3pAjX1KQkhDE9H/LMPh//xov7fPUb4IqTSsOs6VV6fn+9Kgx
zAWgemsixmlxaPxL1KHbk7Yf/24WjY4nwv32f369//n/8/F/f04GJO/r323DBGGcfEmY/vIvYzQS
Cu94+3H/7f5DqMby0I6IVP/dvP92v+/+6L8n/6/7/tfN+/NC3Gbq8UdqCVDIkApbxVwcwoykYfRN
fMT//Hq/9357VWYeIk608GSrutCfVETO8YOzC8Xtv9vCGv7f2+qms0VHk9ww0tSCbBVsSxA72VYZ
ZR7yrF/5lEK/V0Mi4Yi8CcJZwS1nc1wvxkY7kGuvkXcQmo5lUtLcb/bN+l8PZNtTyBUCeRCU4N8f
3J92vykwFPJ10mfudyWaqh5mGW9TqA8ZwSMKvj33590fuf+oipZ/TtP5kiYKwm0CDbi5vY37w72s
aftK/iFOTIMwbI2oW3W4AgkuYkcKB1y2NrciowHMD3P24qYG/VXT/tKnADRju7S2XpFpeP8hzz2E
CHzwV/iNKwwRXGcIgPydBbgWpakx/Uyl5JixgastiFlMkCXMVMHOMBsLki13I92Mosr7Cb7dvN9X
/Cd7w2jboCUDspK2uJH7I2O0RYqEdfknn5jK//u7HGdbjvugH0LM0fzs/gr3166jLc4jFsYjHyfx
//2///yX+8v+5zn3h+YeJEWaSlSh//2msv9+Z/dn3x/4H6/9/3343yvUZtr51tDt/z33f/zPKjGD
JGuPuUQBjGcWy59ZYKSAtaQTR9ZlUiEuyhI6O2PpTxmjZ+ykcM8g+B0wTEgYXX5lqtQERhOCClTx
Hlftcq/HaXsShglUKQPH76NgJL867XPSYeGtNBVWXlisODh4f40tEdJqXBzGBiC+zSn1WyoXOk6N
LhunAkHXmYmBWcohnadVKjMOMHgQjVbnh2Afgs4ooOtbBm/WKwVY9ZhNLGlWI0KdFUXiz0lRrKOx
QawEWE/sEMRPk15EnTE16PDw+D/cnUly7Fh6pbeSluNCFHAv2jLThN43dDrbR3IC4yP50Pc9RtpA
mWkBWkTNqiaqNYR2VB/AyOALKjMlWc0UZgGDw93h/pxo7v3/c76TJu+tFyirMkcDxVhg2UTDuaFE
t8Quj7rIzO5qkwZC4UMG0VBSEG1FwzS26HfX+BWDWPd2Ra/dCiu9YnhbLfpYRYgQhNuYW/C2NbXy
ok5h8GjMy1Q3QE5l4+fKmnOsZdzMArc59RqNpYYOpiZp0zWTGjz2nH2b9cPSjTBthQpaYmPMR04t
oDgWWmW4HwNCSTtXynNGb3HiUbtjvEhGBwmNVr8ZXmSvxrCwlsLRDpnfNchPXcTolbv3bAwgquV8
i5BV1vRBlp4X4CBqUPSkFcV75aVpIoJ70uq7aq2jOCZ5CHAgPqjoTJIwmmgjR0Pt49d1UYMKmmsH
3Xi2DPkiogbzbEUxTR+0rUHCJecqwoDsqo2QG1owe3EZJBeODeekrD0PsDV1UgLTDW6B1QiQg+uD
omf9rrCYO3j0YCNyRg9Wp5zoE5RtfVeojIs1ZqZ1CsNkqIIFzeBTF2nHTtokJSUNATt2dqnUQK07
w71ShP49Laa6LV9H4RCmOCKUCyVsQAaC5Iejkf6w4uAA2RPjuFcol35KDY3bGUyhQOE3icXJgzIi
1bZclBXlgAIJDJBUAeBbe1Rr+W5Gyjb1MFfw1kvKAZww/nhOFPO2Ncv+TO1ReAzWIgMFmEmu3taC
R1NQDNkrujrgmoqmNDBmQamjHCz3NtJb47qOxQ9D4OIP4nuPAQqO+hTdrv7UViq4lHr85m/J/GGa
MIpwq0eTrtesX2kGThO/ToH2z1yvhhsfyyZe5SFXNZloI80VxqwypaWNBLZKLXVJGwvUeWS9kqLl
P2SUt1wydpZ+F6yLDnCbS1137SbuXo2CHcXMe1EQyVDwCymOVCh1Zsa9ltXHOHHQwNlcRPWkw1an
G9tW+va2zt3Lyg/KPUnAXEdAdFMSuFQxYfVV+1TE5bOa8w2SHBFs4l7nmXau/J6pH793q6xag6Gg
bIY3LTKVyzLAJyAqSniKD+DcR4cVBcjAQ8N99ANE1WOqwtQhfGKR4AGuffcyG8kcVzk/oEcor0zX
UFSooGYx+HrNQUdh12HsqUqQSlzO17KDxpcriYemNim+JyZlgwpC4lKawPd09G0apT3EL1G1tqYc
0qQuURmGCGX4bREw175yYkwPwE9DdDukh9oKvLPVcE/2aAvpeuCte6k926GjooZJ0V+K6H7Qg2ZT
RUzDNd8yTq3vvtaU0BrNAIkhkHf1Dd+raMJzUOfgA0eJe9ZtOLv7tkUWMxCeQmXK8BBNtZ27NsZe
rHKr7u4ID6Bt2d0VVaWiLfXfhWzkoqBYsK4NNL+9JjTG8OyULjEal2ZyInaOsyjxTMdVAsreC8VK
aa/4imIpKhcobkPpQ++rAog6bXW3RAnbD9kh9boadB5qUoQcmxHc+IpkV5oOmNMilMZmZSQ7IQEL
GYp/BVm0Q6M1kRDo3q3d0K53tadeFSO6MJpV980YY2pqr7uqAo1uU/sYcg17oerp+85uXkNIqRTa
0rc+BEnYEXvHKE19UNSi4lcn0EMx9GZf1MNBNWyMbY1FGFZDCT+TFHikNWFAU8wWRX/b1wI9uB5Q
LVaWIxHOhxpxTQws/nISmXHkWlkbHKN8TFZlkhypk14p6ixAD/RVFpoF0w6r3DQ1+n8gz9F+KPlD
O2N10r0AOE3eupQR+icrQgMS9/1VRN1+3+U0VhKy40QfSkzDxAWpffTUIXi1+v4pNmmmq2Z42YwK
+ugBq4UpsDCppVx4BlL4oR2OTRnG+2I9dMl1nGtcU1PnJU8rivk1Fl+zfIhsImE4kG9NmlrpGEAR
NbkzJ4r1Zk6nqilo4UTJsew4gajZMdob+++uWpw6dYBuDg0YPPx1qKlYsu0EC3Lh32lOZWhIdZ1i
hy4nKRAiQAFld8m+M4Hb0WbGBjVtm58Ybdh4haXfZVXtHRzfeAxiyIZhSfA1sGiEV9NC6yLMFF56
7yu+v/eT0tkPev/oK4AqqlQOe43RHvISFqVieCsjQU4QooM6REWq7QpnXIqpeuhWYtNPcwDVYl5Q
MI+0q4zQ6wnyOS/E72vzw4+vOL2BxBYac6t5Q0u4DTOP6ZuTTn6nRDGQH6tTlzbecnSR3xJyxvN0
SDcMH0cKThM83hY2qzTSs4vMTOVScxQAJKWzSWEiJuWT9ND+aw46z3lIPy8I1hwh4LCYH/qKTQWd
CRt5ymSAR+6zByR6/PhSsqrA3tdDde1PR3ikcz+ow2i8gFcOjGyaRBQCdEk2Lea1L9ta2+G+aWIw
IriB4uQ0c1KUnCGtJxvUl5Fx8pqGCV06/S0/F9U0Rm0Cw1uodJwXekGzc6tNZNYZkepFHnOWVN30
VQ0rYVqEloGUaX4cTDzWsaAa48RyaypthK7eanMUL5BZk/KmrW1tZ1oQi0jJbElQQMir1FPwpNpN
pCpgsfsmx3VWZsalb2VcIEwh4Nhncj+vlaoi9nlHlmgnKMV6EyO2kHIaixlMOXg0f4d5zWSquzR1
JFx+cMyNQtvXlU2Qu7NqfdPdGQU0ExEh+vVyHxN8TILEzpc3tEWyfarZxcYPbaBs1dNIHtEFc71k
Qdug4E+YqUvXU7DsWJXc54IU8EqG5bLhHnpRT4knluBSOaGTYV06VgotAOJN7EJTyBGU5nTrhkoX
RLoyl6GPec5dN9hoicXh5DDlXdWB8qOb5jHzopnWtM5FTD8SCv07JtdKA3tZxhREytJOD5DgsS8p
3NCgeuUOQtwwQOHMgvrqLiNnY9PTH92P02L+/eeHkpJinFDM4ef2AOhNfwNGbr8tnB6Gio1WYDE6
CgrcKbZd+AS4U7/NGhQvBQNeZwIJfx6A88MhxFOeDaO7bCr7VsruKYdszj1i0kqGY1itfbX/LrHH
c923dl2fH/5boreVr9dKfxLACEdnR3EH+KbHnZeaNfDJaEOSH1l+uMPU5/HNZwIRUiZcIa+G57hy
7orvyl12oDWlIlJFqT2NBWEuhwyIFziarKN/Pz6BF3vrr+hYuPf+XYLWY2MNEE4XyQ8gitNJ2W8o
e9JBzPEl0QoYLqS+ogkC3ZoIDVQC9WM6AcdAkKy5qI+38KTLDtDrulE3UB39dqvejFf1a8bDAdng
BTG+5EkV9ACfBKevtkSYUz/yUSa9OORf5YV6gxmNJmGCGxzhjXkMvmvMYrCnOrxpRM6A31ghsP2i
DleMnMt+gyNE6GvfeEUMA942BzR6pz1dA7BaBWcSJwDLT7bZ6E6hUqqssZ2HE2jKPg6v3lkcUacB
Lljhj4VIQEKA+ZZzO4sX5q35ZpzErfIs9+4t9XjGehV2LAl7l+S0I2MGLiviKfw2XLlvPd7wbx0M
7HpDZkuw0zHwN4uOi7bJRHKtF0uCF4h06Y7AZ8ecSfdF9shxgAN+pDtB1+gYH8LvOC7zRequNH1N
zpcORylGb4GxF8BDo1wUAS2sBfI4QFHdmZEY1w0k8c71EbXFpv/uFRfGzbtTr+sBqfxxwOdtF9wM
t3qxdaxbJf53AsyFPQUx/8xAt1VDZThhWDbSVM0wprzkn/KQ86IncFRqGDXVfa4gWVlFP5RDto2+
N3vvBsppjG5hrbrngNSWZENZkRiLy/GVI4RxLRq9eGK7DOZSW5cuw6adEk+c1NDb+PbOTc8wO7sc
hupSKhvFEfTYGTdsBJK/R4gmKAMfxh/Q/dbJOnmCwnGJB3SbP7TX4U1ylz/UVBwWYlm+h6Qd2I/x
i47BZdOeYlIKLtBhqhywGOu3cjPQkdhY11zM0Bpskc1gp0Y+jW9fYmwidqBb6EvOjgWYN5Slo447
qn6wLsEw91Szj2a7cpr1e9m+mXfJERyv/wNjAoYG6wcOKGNcmAdmaUuAaU/hd8SQ6ht1a+Sv3S2N
hbuCPzpWG1jFPMNZDa9BQdaPlGyHYdY9GtccsjXtxxvEZsU3JBb2KVufMErg1aU2HPP77ZFEPVkB
g+xt/B2t/lq5lg9QMNfOynsfv5sYu+UmuIsnTqN4tEnFOzY7detv9BO+UP25yhfYp1ZY7+trMIAI
nknYgyyC6wVl0wq5M+ZIzlMLN8D3cLUIdqkBrvWCM2y4mhAAd1JdvAMmC6wVo4NlvQiWW2CWwD7p
YPsYCA/NZLw44FMAp77SbmhWaj4jnSMlcujiE72BwxYZ32lYMspYKsUWIsOOf6K3lmftLUl2xbZ/
YQrOV+UGvjH2xdNwcJ6YV24Yua0Zm28VHEPLCbRwejKeURKiEF3tw43970SBC/WvHfimUDXdtEg9
EfofD3xA9hWKLtGdhN2e8Cz5y+kaw+F1bzmPZGOAlQygdT1jm0HZhNHoHkdSNRG/J63y388lF19S
29XpLNR0HcWzqpN98PUsNIjgM0un7U5krVxM/9fqzk+JvwVDgFxgMXL/WOKzC6Fj0Ae7yusrjwYu
Nst7/CPB1fx1/sumVTg6+RH//S9ZEMuX+uVP72kd1MPpJXn/hz//+k//+o+//p9f//ev//fXf/n1
f/0hrmJ+51/SKlSiJ3T+DIZtMQyVOkfE72kV+i82B4pqWJqwHdXkKvpbXoW0yKugGmerwP81k1HQ
n//0W16F1H6RAqOGY0lbMxzN/s/EVWim5B/1h0u1w1Vaao5tc9BysMgvl+qksKqqj8zuaMu4WQUE
ru/nBcEM415DWL0XhJ0uUmqJUy2e6LuiYsH497e16WEwxt/S2vTWNIcwG89RDS66wv28huGLjEb/
Y4w8D9c+AgWmMu/nEO4j63l+RikiQgDwsKg9ECcvG+78rGUIMmcTqKhxy0dVjEfh1+56Hrt/LjRK
3oSMTwN66oGstnryDQmo9RGbzQg13fsk0WK5nAvVRgGQ1tOAuc9RD/NCFHU/LsaezAtkW39ZFbHz
GkSYWrwqnUbu09OoF7rfXgnDn1JnHIXDMmzJ5TTFlOM3/2L2EBfbSOcSNmfvzds+nu6K5FDRJ1Jh
x5LTYAxMBGqTKcHnQxwo3BNSxQ+JlbiIsrrepxgFVIjJrHrdlCoyr84LBekzUIpCJ0IwbdQFuh+6
5tOs5XOhmdM/35tbXdE0eKa8ChKC4tNyxpD603jVakPUi/Y0FSSSehZvT5vnF3y+qivFg9FJRqPE
2a+HorgZBg4MSgXVfl7Tfl8LGolM9svTatDjt0dil6yVXrtz7QaSQJ2TUDS/cH4s2umH/Ompz73/
tM9UmtO7EF+hakqAsEzf4/PT84+nf9847+Pjk+bVz1fOb0zyDYmidNOUaErdY140ryl6LfbSiBmh
zavzxnlRjPGzrZMt/rlpXkumHcxrRqEgSs7Cj1d8bv98g1Ex18zyTaJogGVTm1++8kqWH+vz5s+F
NR0rH8/PG//q4592Na8GRReuI0Pefb5lXvvYz9dd/PS5/2Y1dN5k0oEf+/yyX/cUmwN4lpbxy0/v
/uuf9B/75M8v/dO/+6d9fz4/r82Ln57+aXV+KjCxpOqxXNOHyyit4Xr+PLzntb+57eO8+Po0toR0
+2XjTPedz6iB2SFpDhPo93ORV1mprpRx5M+slz1pi1zSPt/z+cIvu52fMMdrkMUGeRQcCuRzZvt5
TZsiXz4fftmW6XhrLvDzUR75ujq/dH5qXpsX847mXX4+NObaxfw4mfcxryLpZc9//9PnF86L+WMM
3b+jYwbPavo+IirM9nFebUO/VVdhxaxc7ayNnOJ5TAPT3/AxQ26Q2swb54UdC3IzPp6aXzVvrYOO
EbZFxeWiKkKc2LUStof5qVENTRgC015VypvZ1U+7EfgMICRriDrmlKSPfSkSUskB7ZvLzIs0tiHG
QK4ghcvN/ntQ6k/umBPnTSkk9RMBvQJ6Szzpzuu+R9n5hkVugbIeK7OCjW/IaYl1dnDI4yxfIdqn
LQKtN9lLy3uVYwuzkfsOLEKwt25JCvRP3/LjnzHoDLKHAB5rM93SiC5jMVenpod/c1v1+7MfL5ne
Mb/3bz505k7vl13/B3ZDN4pIGh0W2fSRznyznT/pY3XeOu+GQiLgsPkD/uY3SdRg74cDxPOfvg1x
VetcDDf5fCdTJw3CrD6Y1+rpX/a57etrPp/+fM3ntryYNBqfj//absUsyZjf/bmL/9zHzLv9/JTP
3czbnDB6omGQ7geHUVc/3brEdDed1+Zt80Pu4GctVCdPO6+Yt7d+hdPlp9X5KQSq3CHn93zZ4/ww
me+Q89Mfr5zfNE47ndc+nv98/LFPX8frrRgYHzR8nFamnAyRGwdNfUZilBz8MTlmHQh9LcHs0jdd
v6nUjiodI1Lsf9UysyMQvq4ETaNP4mE//47Wa1zaAxB/7s/AZX2rnyqZzmZqOVSOQzWzBnycqy38
UPtZ6h4c4GAfVc+mYu8w6iW7zi5Ia3AR4OvWzUDNnAQKhe5nVbyGY0uqH7/EKpAn2/TItyzcTZX3
NtAUzHNxUNyplqIjgK0e40Ah7YiQxUFD9piNVIU7UGAhqTye8a1yUmfjBGRfGogZjYg5c4OSO6ZM
0MaUnExMZlXhv0Zu5jIkpp5QYV833G7l69E6yftq1WL7XKeWvs2j4uwqwY8oBTUQIDlFKWkemSIg
ee7oKVZR9DLEEAQNtC6HgBH50jatfSzUb4mM8HMG+VEl0Cdj7L4cTOu27bKQIu7a8WmTFFnhrBC9
gD2sAci1XXBjaqOyND0Ici9tmkFRaDKfv6SK+ASv7jHoxscsDl4IPJY4P5/U6rbx8nOhww4otlmC
2D63puscCu0RwSY615ZWcqBiybUR5zQuMCALLS1kdDPeFmbD0SvoL8oa7mJjZ89Z10O6rqloJJkL
28KX10K+xa1DLdv12/sYlpgd+cNNQrkvDYonw3D7ZUO+aDNce4m3D0V+CPP+R55oFO8L6kRGXjT8
LfJ6rdXVBA2jOuqmfrCrB56NhvISbwSeQi6qhSrTtc4sN2nI/bETGItW4byGGlwVUQmqgMhskYV5
S8PJaIhZ4qn1r9HMgyEPyH4siMlb5nm90Vx1o9OGWsmFSdwyTdgAsnPAP8sc0eJ38Mx8EV61TT5e
N4/2LbL6dmMFAzrmSnlXfMKSAQLEvvqQOWO2KV1U+R49vGqUZ6ScZI6sPSO34AtTs64NAN0ahs82
9yd0JDAuYt/BK+gSTUpc7YoQUloQBhBZbNrCPi5rjGQW0UPeqjOSYiudGup884OOTb+UxSSDjq5a
ZIyrYaiMK0M7+IAsIsc95bIGyum5i8FB7djnb4qJ6w6jyDpOcmprGVCWutH2TpX/SAv9bDSuBsOU
w2Hllx75VWOQAzc4FyG6MQO7LkEcFBrohiR04Sn0J24QwHObimAxMxsdH8KF7eHOaUftJh8RI+ia
yX5cODhh91SP/bVZm5MRHX9bI4hcm94x5L4PAgQqWladU9fLn2wDFqNG79LCH8r5UUUJfkrifKow
vG4Y7VMLju2Dqfnd5FW7iNQmOVPJ2RfZoB1EGLoL/j3EO3naa28guHQ7Kq6GN+TnPjV3Q4+zrowd
XDE2jeM+bq5zzipAOEnL3T7DF64FyRn1O6hb6eiLZLDvR2ITVziRp0IhQYKW9HDSGPqdaPriWKD2
widkb8eROWuA2HMoc/AymcGEjCF0EXnVpWqTMuQbm17G575j+tdGqEczdAdE2ULEGYdt20XZDuf6
RdtQSyI4tlrlOIfGsH3RS4z9fZfSxufEX2QK7mvQGxAB4EcoLowgVMsiAnzMgXqPahTNTS31o1vQ
CHeGZ8lgxJR4PJEpxwvFzri6lewgaEtj5SFfrvRirdmHiKNxZ2CwaAzckwaXBKPMifBt4m+ZOiww
25DexjdbSr26LDoUxWZbF2By1QkEpqUg8/rHum4h1ANayfnjXtDIeh9b9z3N/MuAcAYz7G/dtDhX
bm5s7No5xEqBZ0EjpKpWpIJouL7LhMJB4VJWVpXY39RS3kIE0Jdj4OzoCk1InX44d9TqLmQA6C7i
ouv7cbSuE8OGzwWhwbTyde2CIMmSceMRXl8U/cmV5mPihGCtItCyCQkWWTY+LYdU3BRW/sDZR2BA
ifesc1QI1jyqHcTaHRj+IcLV5Y3eISTdqCd55EId0nbRJ959wGm6aeSLlhE71dU9msCCDLgyGG97
16Fd1voYvmt/14YU+DXk4ZGn3WkN3craaY+q8ezEbordwN86NbaZxEUkoJXJrcRLBz0SvbCSojT0
sfmZTm3cAiNsW+jUzZVZFMqh4wTjTAOlFtLVIUEVj1tOoyJxDmLA30eV31555nU79toyyDknO7dC
KlQoYtdDvmrqU9FH5ZLO9jRkbewLjxzGqP5WMopacGtUXS53dR09M0HIgOJW5AI6kN5d2IqGmUdL
PZLEIJVhsGIkvSuxVTdIm84RFeAh1MPryDOWXO3gFA6DfggyzBiceDjIaHt0U9ayHoSXNLiBIeBt
aCdcu6VvhtZ9GE3I6XrvPAyC3Dg9JhgAp/cCO9dL2RiHVqBM7yKA62lkvidljO+tH4IFZwp2cmYC
dD/FbdqDhcBrXK5i6yBMBC40fmk89Q6tYr+IVogu4SSZ4qmwgQo6JcIZy2ZTmav2drCUnCl8hlee
NLCxZUTUmADkDPO+b4e1qSUI93ukf4AiY4+/sFXRg/Cd8VjYes1svbpLG70EzTgCo5L+KbKhMbQD
0q1CC9xFZU+mEnpKMg2vyhuMGf0Jt+zaCvt6n3FuWJHbrbmQAFxsX9qGqrqrkzxpumfUHzS3PIHZ
NlIhsdQpUc9i30XBsA0aHUNUGDxgRY/3Y6icrEb/rrf4ULXR26u2Px0Z5AEKBPrjYJ6ykkaSHoy0
/IejO/3SudaeshR1+ZBz5etAoOZQIDD6kOJgB2+5FhAjpjNQqIIYPjnByhhsJ+Cz4igL0eabJkzv
bApEDdfjvek5a7/Suss0DAhkMkSz0rv01PgqCUcyJ4hLzW4rRg4FsvNlXddnRxblhddO+ESRXxmm
eBClesjcTW82sKZwfGHzzqtlA1q0iG4bRHS8iD+bvO4NMl/GxDsGov2ekyitq8SOpypqPsuw9mXr
FkdN+DcoRVuO0Xrdhf5b1D+YHV1C0f+IO9qKhaUIFHXarko7EEQ6DcxQT5pVYlbwDX/IgQuIiteW
ZBz93nZ8skRU/+S2NkYcWyEo1GqR9WJZAGRMZFMQpWjOGEKrIAdxCZE4qurVFrFajG8Usb/cNT75
gw2xpHwiPZoyRNGOs1MvpIqksF+PmGO2XONWiea4l2iVb2y9fW2sgAOAfkRg88P5ZBqEDVoiw2kO
hQ9Yyi1oU+XbNB6CnQNGwUNXa3TaoXbGlPF8sYihWuUCXaaT5XLD9IHW63OXFfKq0qZLZ5xGG7MH
ldu0r5jPuZj4C35xF8y8fYeKPGdat8mwpg+eTqCik9z0ekpLL6W5JNUb0SXAGtX01miaNw+HzkLN
ARZa/mMcore3e19g8iFaIxDN1ocJMhY0XjM/9A90RU4RZeh+VMAYaLDhgTNxMTRXYZQfuQ8y3DJt
fm78W03mOFh1OG51jCO6rPRNUTiwaipg0kVHuoX63NbDswLkAZkIHG+Z3SSODQu8hi2YGh5+Z7Ka
VIGTTXWxFSMKGldqK65gnpxjj5uxL5VdE1nhZR62AHbfSlucyk6YGEcsuuk0Sxlv9xG17jF8HyCh
oJOn4ag75FraxsgxOkGELZ2KSQyes0Yk3Nk42rHrNYReAP8ASN3i1GJkcq2JDm+FK05Kzj6yGoKz
5+KPDxVTXrShu6o1ePAIoCFlq9EhqHEoWeW46rzh0i19dZ168Te/Gb1NWuKXbJj/COoV93V20AW+
V04vRgcaSQ9xR7mjr0daWf5LMwR3qpeZy9TtfohaO1rI3nfa0P4wvXvK8dG6q4YfXdLLB8NHHxEh
vGFgiZu60yygnlnVXJrLUBPO1tPdg1J5x7yGDeg0gIls5TJxuu/OUEWXVI7ITZD6XuurywoN5KIc
vZ1HVXhLjf7FyOgld/WIaFpFnO2OG8tp3nMb5SL4B18NXluBc6/Q8T1DFdKBlzY7P67fysQlRq3v
DzapEkEhgLKb3BRyy3lF+4lBGcxg6VwaVrXRIZ/bDlDkyvWuIUc9ZALeuWbf61XrXLRMkkkyGu5K
t+Cv2txrHsgFzW1xp6vRqVWrI1dpAlERCtkl6acie8h08eJn3VFBEjHAjUHrjBYzCsZTpmB1imoN
06TQxaZ0+JOR4lPWkXJWEX+e87GIzwVyZMWxMPBOm7q+3ZV9HF1+bAO4g70p65Ld57s87IHLpOz9
dT7taX6iHeUL9pweFTuwY3+8rYrbKta7c6d1G1SF9DTTzr/oxqhFlRuGfBHvXslbT8EkOhID0KDA
bOv+osfUqHNWUSI4tVrvXdfTYojd67Jb2GmSwRjvjPO8oBw5+URHRqJYkj62pdjGINWgwlR/39aM
EJ6EHohNAastsxE5J9MC/rCTW8WZk0Jwya/LdZ8IcR6nBaXZfGsP+BXnh0DM5DksreCqQ0Qzb/rc
Xpn6t4Dh737eZCvALeO8H5cJCLHV52ulcMWu8sg7mF/y0xMSyz/Dl88thkD1HQwZXL7pg+cnXBTk
jMbkkskpaYjTl5yfDCI1hds33M6bjCRH3EHWUOf54TW1wgyrwbnWtOC6K3ro6QU4fk1eqkMYH/ve
0M/zwh4noX1tGuvPbfHQphu3wisVqUoIio6yy1EqaOuMyDijCTM+3tsQaThmuAsGn6iTNLXREbkx
3JrRwOb78bjMxmJdZiRH5/Pzfm4IRkb9GV/m1Yg0jhg18NhB0ehEYkfKlREcvOmBZHrzsWBq9dSE
/oi4MeYTiFavln0quTn8/ro+ap0tOLIpf4j3WmpmHrwkOEPaaU55Niw/jqgxJ+Su9wGTx0l1lTH6
utYV2yPhM7vNodYc5pfNC7PIxIVrp/l2fji/VrPRkRgFWdLzu+ZtAoAWwXzRZdz0/cJRPeccp9I5
exFfWMrm2UPue563Cytpr0xEC0h3UTzPL3ObYZdbwr+cX8Es8KwGmqRsw/GXDUGNbN0xz0itrXOe
Ekuj+QB2mGNZ5/kJrQ6rnZpj350fzk+A9tNPBdmhMoxqhYG/X6+rRCIZCwZGbq1x/HytX6ClcqLK
AqlZhGt7IFh7VFzYxalhwzaD1CQtF7ubVZNnKR2qb7hwg+tmWuh1Ve+oKRGM1ffqxX9xDQA9u78r
Avjnf/2fv/7LH5v/81t+6/6b5i+ONA3dlMIwbWk4n91/S/uF8p2t2ZplChMGHOqN37r/uvXLJBcQ
tuUARZBCRRjwW/dfl78gF7AM2FoasZUCYcBfFArnDwFW9eXxn1LKF1mQ1tU//Fmbmvs/6bR027IY
sLEjx5aOqZlf5Cq1FapK3SvjFhWfAS1giqcntEMFwT8lhDw3d8qOYyecggy8j2Phtf8f5Ez+9mX+
8OFf5Cl8uK2ZhmFrjsO/xtC+fHiWGlmBdppwqB5FIiEQ9SHuThhbTdKqSfQoFrb5rnX/vx87CSJ+
0qY1umu0ZcDHlo9kS/jkSimbFXPCgStDdTDyNa6bn46Jv/Ivtf/Nr/zHf+gXiUVkOqVrt3wijv1m
vNbAx6MioCYcoFp++PufpSMD+fpxtqYhG7GEAPSgaV81SFWs5CHGL0KY6s7dAwKDgSVJrgH3KlO7
uAwYpK1kBtnfdFAvDjIKL+FQYdqzDIbNIrq0knQk2AADHEeus0gHGt4dl6vFWCZo623qvRJM43q0
1G+uhWcpQxe/HpIKhJYO384hjsUwgMRaKbYgYl9LmdSbCK4Vni6GXmF35XJbhbjdXeomSs5ghJBk
9BU2cdivLf8tK7RKdabu9EzcEK+KWkllONHjBylHGEjSTE5uHfh7qjwQhgDoOhVu06C/l3bewuSy
bnsrdm8vm0BMUrxgi59AXbmWSjh5hvqKqeTWLF/wKnPkyRdqxTHJ3cO9gUeuS8G26rGBjaMFJCCr
S4uRNFbOfeo3u07Ur5gUTsJlUIwz791ImssgJz9QtPcd0cZVVV0qRvdtmCAHVs0vO4YaKj7TXUak
AjUdNBwTYt0CdN0qNr83ASo7c8DiR3OigFzX3UNjIjcqxxfkMZH2BQWKQFnDsGHilFnAOnqSRxB2
F2T9puJdMv2BO8FfQkQB9gh2JbwoX9iwuLR0vM60bJN38YBppWPYH2CcKoZHKJXIsWF41aO5bHKS
w2mApGBtKIEFK13Pni3Sy8IASXEzvOOHuPdNCakZpV7Z32NH9BexC8QoNXvEueO7lMm9l7/RpHqB
9AH32qZhgcqfqAUse1FIjkSXP7sgyhTLXIvU1tc0ne6BdLyrHbLcGjjWtJ9E9vfqYFwN2dkssONE
FQJN3C/0uslEAlNtm/4NVfH8Ii97wsMYk0dZhpq3Oo6BCw4ziTuo7wDRExNpeSwlsNGKX83OxbIz
1R+V4N+4AxtKskmmv4NdEhutZhKcqDQxlLMrmElZYfCjivgXJPAsMLTiBJUaTVw51midy0eMN9gT
s+rNyWzu1LSpVg0c7yTi1czi3tUYglDsccyJcbKYI2vUMmJAbL4Icw6X/MsRakGLLEgNxWXsWLRJ
wJX5FNOoAaVQDMsbfeQwiTXtmIUOUZKKE6+kCkcjVvwdfMlVKtAEdwXHD9UbqkaQZ7JBXQauCvU8
ItoEyAm+vWIz/6EduidD4b7Yjn1mX3AEaq7xLj9GJ8pNjhePT69xX3WX1L2uB+oC8+GbCpxj8Fxf
tdBsl70dX3tDCGXVI40MCu9NVLox7k/+da5CAEE2RuhPDcTJFriP6bjph/QOj/BpEFgnaGs8awXJ
mJXSUsHOJ9QbjHPFAXkOfokPQMmZGgR8KRMpA7532xCu3Y0HS1jhrlHRe6PnwS1ZnoO01zYABi7t
vL5XUrTPYcPPNx95aoTX1iZ+0/TyZyE4DWnuJcQ9upQZaYgY0xmXWSoHzAZoH1EsdNv6gXO20DEU
tqThNSJfRVN926b9AJ8VrX2pqO+JVt+KLsSUBlBb50zVpoU0ZIKrhGu8XpYkInf3rcVvXBnlM4AS
yFFOc10Ok/bVAT2G05KsHH9YtA9uS9xjQxORgnyCHhxOx4Lr50LzYsyKzf/j6byaG1W2KPyLqCI3
vEooZ1tyeqEcxkCTc/j158O36j6cqRnPGVsS0N1777W+le7m28nJFVrqOotZ0EDmL6JHQqB4icZd
dQgQsFKbAE6iR20eyDCG1Z6PL01REPOm8ohT/a6njCX/73qCiR5rjJNj2pxaiy4snDYmQWTR9m6J
OYAfIgPzX1OzUHUjVyRxWPyH3st0/8kp+CgkF9Wc9H9VAubBcN3tZNhPoYF5nhfWDHwxc/NbZEa3
quvhm2cPhVp7XUWkF7gI+ud/P0wNydD5q6v3j7IbH5Wb1p7iX1QghUuUYQKjxvBoYcMGInrGPrJi
USWdsTf/6TmvEzcha0yVflSR9SizVRcwJ3Mr4x88woducTeyliEhNG4McED2pjeIw78unLnOAruq
z88xozuUfHxcqAbXZgfjXXXwTVolcdk+LACTMAF/qk+tykcB8KAAjXKsQz7WYV7cB1q7xV/zrQkD
UubopAQ9NriI/YdcleFER5ld0w1Ifq/0f5FQWDslcuuGieCmnJqXMd4OHesnUC80edjWiaIdd7Vb
fcwfyViyxegm7s+ApymNk3EZd9PfG9SUxMILSebefMNbRfNR1pJIKcHUDRgYP3M5auyjiFU2om7e
2ZFhX+jhCjAA25ZPKIFapzfBIIat/SM0grcqhpYNA3JjiynGkUDfUUAkw8C2cYcw8RrdWLVV8jVp
86h+XtUsXyXOR4txc1VEMCQTau2oB22CFz3v+/jm9NVI+AiDViywkmFAfZPz3CN3K23lVPZGC61j
VWQ8QjAnAQGkN3zKsNSH/oqx/tz6zIkyiy4XyP9k3vnCJjkZsqHEyxn25uEze/SBS+gju8z3tK8D
QlIfxSDStWmBBY4lA2da9b9NkG3Sih0gTHGyaoQP1g5voQkjdOgW6VMT/mmFJ3bvROBkmN4/YL+C
UiLrnVVW2eDQ0T0nCgMvGv31WIMQuk+Q9FURXxikBUBUSpQLA8kIpQCfOrucQnwxtHHpt6K9gOqF
jD6oE+Q8fCs21Z8a6k6RmlcpdY0NcDjG/Jc3cM9Hv9kWeqe/gl7zHCvdJMxRFRixh1427QGzJXep
te6yVD9OwGEXZovaNYoASfTWuy24lcu850cN+gddm309w3TCol5Cj2h3nV2u8j5wL1M13MIpVFhj
zc/BJ68rhoSCRKAGZJYwEHQM3lSYOXycgGbX0o3v3QRXWUfABVci+aJMbtmRJ/YK6B6LsFVUFm0o
M6VJUxWS+mKY8KrWOq+o65udLMmJcxXi0QNxa23/yxznjNFG+VAaQtlDZeTTIDkxEss8AO0/zIhU
Fr4nzOu7ym0cT+pYDOoCIJYyzGOOiHstKOhh9eNCpTu0VczqqE/lxcAxfgD19hIoLD7doCsrY5Kr
wlwOVqduHfTEzF+IxkFfsByEgc2nxh1VamlE/LEVbTun/56A2+8l8VFOZ2lYsedZXHd3mpaMI10B
HwBftQlVB9qIQ+oie3plYj6f6h9Wux6iIDloxgTkdMDB4vTtXQI8WAIw/6RBDlz370VEJQbh0dqa
sImVCfpl9AEJMCINguxr00h6ng+aYGGeEyseuahbMNZKRX1VAh9LBSZX2xhUMiMarFcqtjGIZaSG
NNUmpwhdxKF5H43oyQhF6gnQK/tKNzP44hrqW9fPPMzrNDg7xnDD4JwRRXIONPb0gLey9PNdhDBn
ZYndkAvip00avkqqb4rK06bhpxM8VH6oFadIJjsWYA4FDVNupyENJAzmoEY9f8oSRNNKWX/XPJqr
vPiJUm6IsAu/TQbPGNnojUgEeSQIT1AKCbyAfExwSuHF1vAzqZ1GaBaQXiXMWbcnOJjzklsqLiF/
Bi/+745ioYiYvPG8+Kcot6XnDmtfQO1EXpkE41HrgcLpbZaRE6tnWz4JtEizjABWI5n3gDyPg+Jf
E+snSLjYtY1e18qykxVPyQr/KbQFPKhDbjGYdOjpGlH0FTeIiYY0ogKRxHK7EMpdiJXEyducbJzY
R4PSGIuJqdRaBCRztVqNzVlXHxHj6jbQ41VC9bV0k1Js4t76TNPO47C1m5yqu6aM4grdYiAe+EDG
M2cta5vTVd/8DhUbMR78L6oiYg514NdFaXIWTquNYhBfXRQBOzqqdG5jQqxwE1L6WEyxEG3ruCxp
/zteFTgRWoOziJjfEJfAZ+VPkH5CAs1VUpFl59/jvA03rgauv2o5tuh1mWMiZz1qmEiGpLPCPZRe
bhlHM4q/wgywdAmPWZDv0yY6U27TPNu59dNSsKKzSdByWXqzcii3KlP8pIEOAwu7eGVxtC1g5i9K
netqm7XLrK7c2RYWmVoF/ajGLdS87kkUoiaEEQCv5Yc7Mhu4C3SfVCrsNJ0AKhIKQhSC9teqBlLT
Cib9+SgfMHrDNbj3fscZ9WxlyVqHW0dWFQl5mt6Vh5qjRaOtcc+TnjnEcsWZ0l74BYIKCWjDm8iU
DO028agU1gwFSDUWtNCqgSFc7bw1Md7zylSeo0I86UVnU02k9SYxJgzxIlgzWOLUrBHzW9UcYscC
mIvcup0VnQzLf/ZPEDmspzrOKxCZMfm63V4SP2mq+PB9eu1dQNrpH7DLgvu/409fAtiChyiACUpn
rgK3IU13hAEydBvDfAWD1BDD5z7bxtjsOFnli2SwkUqBBIQ7LljCewux05DCouW5dnv30k8QYiJa
BmHbj6h2UBnFBhj+RtXvlm5ecGZ/mVUyethauL7BWfYuCdEVp+3E7jcI274ciCksijxnWq3iRvYz
anenhkOeQw9LmALnUtqeMAN31/QkrzommU6NPVDF1c2RSRKPm6z6rd3a9MYh3+uoe+dqk9sTtOhy
CCqY6RbajX6+0xJT9TRL3RjkwPCz1yD1NWJ0SOEAxuguJ2oMNVKMfcs4ZFI464elM665VGEeeHQg
thleKjQf9B5q+g1ZvIKazVojxbLJVFDDDknlfXFqEjJTXRvjn8/ANUK6EJoTXGRmJzRLSRMx3jON
qFStA/CbYrhTiDpD8h99VypoZU41cL7Lz9xUqAsGXAUasiPVP7Z6upqcAdMqnVs/Tm/qVP6Lx3Fn
sgUjKCD2M0TjyfrP/Uu/cGvX2bs6QlzJsfyPeXHLI+UTwDEuQZ3iK2Uo240m9kE4qzbHHHQ/7lMT
drV30ZjPc8dWPyrCB9JogKDpSG8QpZXrKRall7eDu8zzp9aikvVnRZOex1/SCOqFmpk9I/uC9Gs9
fs4ga+J3J/bGX3WOY3p2a0BYFM6hwgPfWS/KIDLQg1a49rUUSxwtMPD8KHOaZJVmhO4qZKW2kPbN
ov2X1sVTl4bPIvNfMknMBbIwSvYws4mLYlEVysFQAVOkoTmDnfPXorF0L4FTtPadlU4/alHCIibC
FJBi7EyHAg5fEvAK+HSPA0P9OjJPBki6ZaXmciMLIjYTY9gRcrNKmQJvTZJj3cmatnkgT4pPJwU0
w8Sp1rgWSsKrDEYFrzUu8BGBqEmF4okYi2lSPtSM/slAJoM/SFBFNSLToEivdm2yMtNNWo0F5V3T
Za7XcrBf2D2LoA/F3S67a2MMJOjZLOKtar/YHJLWWoYuEnTtUpitfTAcdRddFdXptgxlBmzd7a8d
gg2XG5HlNOgKPi69DjgjidbxkskhoSmRG4qjDrKH5u8Tf2gQZXpJGmdbOyfhgO7zoxgjUmep72Kr
rFZj+arTwVjaknlyxvImpUO00eguzZB3UBbnVvA4hmMSHhPJ8WckoSFX9aekr99E1qieOYJB7tLx
HAtgDx24Fg4r9mYU8YQT28ReRBwOhvbRGyPLs0IfjW9m1kwYsWPFBDENqOWp2sISKelUb0fAtOsR
QtpWIbveNfhTnhTGayvFsS37fj0pVYbIfMoPeTysbEkah6EWyq6z5JMIlBT0mnUzQCCAl0XBMy/1
sSr2qp/jN5I1zxwWkFD42rIGm7o2ggBpqBJYW0Mdao/5+xdE1HtfFxddhAJOUUVm2ThCDuurtS6E
yePsnvp0qgB9JrtO1y9JmVuHYcJPFpT9pkjZXdORhOwupOFUIq8MKOznvdpuyW7vKdNkSNXkAlYF
Xhxy1PVR1cRCDb1+Kl/zKd2kUOl5EFjZh4kSXqtavO02uS1C+Ihc8nkyaQCp50Eq9ATwM53MYRov
Q9+/+hKAtq2jWgb2jNACHUkujAodyd+6KB/d/OIhqfp7m8SDuoJ30PuEBXd6mqwqk1Zrab36ObIE
fQ5Vt6ufIlXeE2ReDPsHlEExu0Jiuat+/gB1qwIKz7FCy0nTcjFJx6Pp9aikN5mQFehmwr9CH1Rk
5r44SGCxm/KZkiJUr5A2r1MUKHIgxX6sDraV3kKFrmHtsmP2sEOXTewBPSKzecrWvS14fPBZa2Oc
UVDWMCVUhcAzOYKEAWNmzvdX0xrRRjUdqGppmUDiEcdEAWo11t82otB9SuKAG9C/JRq1DhDOxlVA
afRuV1p/JB8kgWU5VNUuTzUVe/ickTdJnhUt+c1sGwl6CPvWQmqw9Fs4/bXGPc/NPRzo+P5YbUlT
MOGVVYp5Sgzl0slqjRLmmGWIkMETxVezUL5IfosCQg50tfh0K+TyfVAlW7YibR+gav/Vp8LdoNXC
8gyvH6hYSNiHBEdhIIhEMUYJpG+ScQxPyP62UNAhpSF02dDtvUVGhjiGAsKdwLyWbvyTQbtC1VvK
TfbIpwFeQuEvO0tFCiHKfFkOnNhi30Gub6Fa0jpQKSI9zijnBdUPRmrFPluCjFOpZ8pdZB3OaqO3
lo2KvWUCXbsQVQrPzqYT5KJOUsugp0trLv6+s9o4d+JoiLhHXB3r8XffD17sjuktGj+n2oUmKwsC
AzKClDWX1ST5ihSXQEmIoQp+oEXaWgQvirkJONEbz/vy0utOwZHYJjmhzx99A+sU9SvRtxq7hNbO
Z2vdXleafekVGtDYoBOXdL4uvSuQff3DNDXQiJNJLMfQupWkWTSFQdqQYq6tLlyXRbFrzfKztHbj
rKYMS0ry2vK/bD+aiU1nDldr16xgcljEzEcaYCXbeTUG42Aj2egEOvQMHYxi08Yu63UK28DteRdO
Xn3GFfgC6bKc0htFdTlzX39cQE9E0iZnO0ZPDC3JC2SN3PdpsI+GPaLc1wdl1Vgku6CvgwUKExhh
5jEo/JwQMTg9BUAIpyZiaC4yQpC/qhXegixEnZujLMuReRNR8+rHmPzL8tPRUaoMrXLjhPpZ6BK0
4/gqA+fInOBWw/LXe2VfRNCiJr36JCaoWPZFvrUj3lo15J80Bl+jwbhPinnvweeBITspzBxB/ruE
axeEi3DHf9a4rkwle4dOSV2nVAe3blWEwgpnLRdSgVI8EU6cLGs2y3iylNU4aA19rLemhEZQRO4R
ZC9HeSP/NvAq8L5ZzyqDX8YXWGcfJel9q8aE1NWw34GvoeGZs5K3KQFSgHSsrMKpMa8LgKn2VTJr
rsat6pvsIqUkBC3tiakfwlPnQtugrE2YD5F/JoKlZT7ltukiqiV0IKIIVPguGWRg4D5OvKkKztwW
YxZbAjrvGkRD1W7kkVy6vt9tVBXRY+8Q/V5I2d/yDnikGD500tAptJHJAYuWpoOeAhEFhSS4LWub
+Sm9Jt0+xXVOplctiJe131S7IyEp5egUohNamdk5bMj9MTF6IOqicleDlkMnll47ZpsJ7VbCrGBJ
SAK6CCbSyQZQcqhEXxVpT+faYtmPZrZ3GkheA7XfNJa1h3y+IAEuf9Y6w7lZM11yDAbSPOyx2Ol6
Ua5tv3FvfbpR0399535ljnFVdB5zIJTvQ8dq0VRUO85dqQZ+nkS+m7gjo+SgJsiwRivsqxCu+4i7
3pCAsv4K28bYWn6VLjQeKwgioM3SmwPS2mslC+QQIpSaQZBuy7FEaOLeacFTVbY0UDtgCyPZOvOB
pSxpEWl9l8BYu9UZ9CFE4tdBZvmxZ+Jws9VdZ6gvkLpgalWqDbab7Oe2DPYKesl1DHBfydXwkDOr
W6iV/bDK3twmRDonVoRJw/YPKWcXkxFTWRb6tkrjp04QJWA7LSyhpNpMdSA3praRzqSc4ty4h+Pw
g9+N2RBN/wOHvepgGSGs49T1MoURjE81D+GK3aTO2XQDLgRxbqxUfGaOyF0agNW9sh4ASMm5MVEb
Kq9ksowa6X5T5QBipX9VzufUv70wUPgGUn9CAcBuMNjnwGLLdtr4jOaHi01TdZVYp9JwCAUBIQ+J
RtwtVI88zyEUCATa5NYwGx0YI6pcvL+FHsVCtqh7/9ZY0IDKMPr6u3XJhaLEVxNLJU14PoGGtP16
5RdqFAchwz2qqXNVNYQ2adydoylYl2ndMA7024VddB/mIM5Oh6Pr7zmnXvk1Kq67Lr+qSKOvXBa/
bYAC0ufbohWVIPpzw/PHcPN3N3SJe3fn15jPx60ynrzGoXVR5vOJiD5iKWGN5BnSx3CkEYpI3C4Y
9yLc2A5Rzrcs2M3CWQosDWK/IFGim7X0vS7dT7dnTBr5pGknzrhFfANsTaThQtXaeSGSGd4S+h1J
599a89mgsbgXOUrtHNwltSxZZS1ku2qGYzord2JXnmoQgjQrKdmVX9n1EN3GqPUyonpsIXgGDfBy
I+njtk69AUhb2TbKHJRC+UTtxclRhW05qL+RVpB9Erpi34m91tg/Ux26e6PGv4oqwCAXvhnOf79r
607zuFE1BvpDtHb9CPW8Q1JrwlEgUtkimqDrQX1DK+k5HS8Lw8k8ZSweVjOjOeOtGG66wjNLGiFI
sBBJbAbscD86rNaB9qpDQWVemey1TuFJDmlT6K6qXQrVCHZ53wVLeg1eKOdUDvbHbaUMV8sB+B24
aXRp1ORfYrLLwCtpaSk4ng3j9q2UxqZSCaFMzPc8DofbZI2UktE1pDMDkkr+ZKpgTKo7TG00wzNb
/8PqlJkjbzjLIv0Y+wCvVJ9wahRzCvE0tRA77YYQYVdNFiVifA5K5WsWw3N0KKaUvRrVtRdq8m3k
lfNMtvJg4eggPNv1opiilU37SOBdTV/faFCmFxEIZvu7ZwBv6QnPbEGci0WMF7ra5F3k5bWfN7TJ
uhgF6nO3lgRzG0QLMwYj3yMaf9umIz0E4D66iGtHHUEoZv0OVHJD6//HLyJgrplGLChCOD0kJi91
mWtEkNyXIvBfA9KzPkSHqajxqIDuedmBzhf1P5e5vAeWF4l3sC8aAaXNoNViSlwHI6NVz5SRvW6E
9aHPmA81ztHYYq5YZrTOcTSQ5xsyREo7fGVFTL5dqW8yHWGhBfYzNxhgoWT9JFkTnhOZ1hwtkw19
rUc2Fvmuh/eoc2JdDkYMXtRl/hkZKmxvwFQ0xs7IGOXWMmAocbqZu+BDdzQRXq/gJ2eF6T90yrOi
gz+HcO2umZXvsfE5HANHc+fzX15lZ6bje9/GO9QL6e6DzDmNGioiHIGfSYNAe0gIQEOZLz2Qt+aa
dKIJAWVXgVhg+Glm8dGIx1+dgYjX4j0mjc6NN2acvWUhw05XH2gOMeVfh8O68+3+oJcuik8MBLbV
cDrS9Q3QTW6+aaqZExFuqAUd412lVVGbYG4gRRLthLayzDlHfMz650Ilsdm22EI52IAXZdbn4FB/
EuYqbEt7gwb92uNBwz04UIQ79jZTDHxJsrvEZg/NaUpRq5PAlU0+zRTqoaC0nLWWiEshAo2yww3r
/d8vObv43tCwHxIJO/3/t7rKDabV5IHRHyaYqszq8//+KfND/urv/y2bajLe/r5DpN6RkKNrJBfg
jyHSmKSOV1xH+vF8W5k2EV4y/6EGoAim7HTHYVVd4IUHDNkC4FIBnFS/010UKJN7c3kCiODUxsUQ
Fu529gErSBEHGVzwqiqfT/aEb6uusSASpxURSf6VNeJffBsDRdtFDeEQxehfiro/xJhkrryHaK8W
hHNLayUcvEw4g92LqhfFEhLvagz06JZFTI8JIYkRwPyzLNaxVDUFwraY+T4/75k4H3LHlGeIvEac
uEelNwFZ4aKRRfEeh3FDJ6F/l6m2TAe/O6l22G16si1RB0Qh5xrjFFSYdcaEa2hE02PAM7Jmrp8t
DZKCD2lK0HPEJ4J0leIltbpTmUsoesWwLXJqPZ0jUyqzNcmIBxgDMSfr+CklFmWtxPljIJQqlGBE
yQbiBGkMM66lfSVw4mjHxfMYK4xp9eZqV3GDHhspKyzfAz0prLbABFZN0ll7BVMcJVVs7gx0f0tL
HeYKC6aiSUS1yH9pLXJIt5JXFztwGomZHl1wefdVgMK/KheEGx/UdH7STeR5rjFET5mRn7sep25I
53ClBbW7Z4q/gw/tg6DM182cMZf1xMmnKSN3pFXODAUJXaRgfdQDWBdGfW4nTlBBTbKGqqebCf3w
3EZzNzVjNboPVvtApSMpvMd1GOnFjgZgdAlVd9vj5KIiBQo9/hszJ35FULFwMm3fhcGwy2q0H1HI
tLnE7bocLXp5WdeAKHfx9SFgn2mlOFmTtDy0dcjoi4yNlT1HKbfAeL24KH6m0MBcGDpPRdHTmZgd
9OXIaBpMLwix0JLkvVk4Yisb24+delGN5YEUljaH4+gyuxNT/isNC0rO+N2GEDBFZB4tYR2YvRGo
MWdtakY5d5YwqlI/AyK/cxNbZxDiPifopNo24WQ+21dHidpbS+Cl1EmPTFVN4omZMiy0vu3ZWi92
WWozwE7TFXm++r5Cj8qj0omT75r9xhIJTTMK8m3VpM5B0i7ahbUCa73z3V1JnOq+t3gb3P7pDnmy
cSBZuqYGcfWj3WKeGGLdOEmintax0Vnn3GfCLsNTDQkbWwgKFlCq6lVofrbKSkAoE9MeFC74pJu8
Dp40+pCepVndEx3Y1usVS3kyesfrFI7zTpAOz43JaL1SmuhemmSEKVWp3lu3HJeBKdIHkp0KRxWG
1zS0GXIyKN9pPgUV+STR0s786qWnjCFUKK5e3ApnioUV+yXwOZsOapu9NCVDpGKwkxeNwAg6BcyF
1Qo7K+1L+VLP31QfoX/TC0U0p8XBiz8yX2o4pD6w7wEslq4DGM2lIV8X4oG8imj5zqyufuyuUPfr
dLiRRzkVisS/P6Ju18+Wn5MCGb21iW0vip7ZOvx/Roulcg0l4RCRXfdnomC6c9NE/bnPCuPYhswx
5683Zd+sCjftmFMJ61RrzaGSYqu1tvPSxERG9ugis+krGfoIfv88XlC0eJU6wbucGtjNWLGXZlBD
eh1MIMeZHLCjzmneLelgTseFUAaij9C6fTOvHNdRVVm0qW1zVebMRitVG0865xIaI7Gxipv0Uxmn
o6pq+VXast8QRNmTDLHB7ieuE69Ykbj1A7l3ZZk8pRbLMRNgTNYYWZ9SUgjW1LZbP67EIe4J19Nq
JoJmMfNgM2sW7EBIyMOKBriywqtlowsQ3ckyO6Ynve/AIsMxkVXtUxPIQ4MNYVPWPdMaK75WJKa2
VS/3w6z58icW+a5jnoxj+ujnmEQhm/mlsFc09jnZcZxiE2g+MpW4OYZs9Sodqx/HlzTc4rM+r9pB
AqbYTklYakmLxkRFGJo/17VMSZY9clAWdxaRrKuPZcXWYIclU785TxchFkIwrGk6VFAnNFwAirG9
MPI5rDDpVO4qZzoalm2fJIdNiiZ37Rhje9DM3lxktIAvIpdHJl+HGqwyEZcOrBMn0ncsCMOW24/c
xvSidEOJiHVa911E81zA2MhGoqJNMXFKS0Jr29o43cwh89SRc0g4dVQOksGiKR84wctrMA76wqAp
xrI9bYy8xExgoB2NXqapm54C2ghHUaJtyQzVB2Hfh0uDHK7WVd09krhlRqgFs/+EpSSolnFL5sI4
0BPgTU67JGymq5g0nU7dyVG1+Fw7Nozu1jwmUcc5Twhnb3Y41tooJNBFHTc4iOa6TL8wFUSoahiv
iiz+jUn1CBEyc2eNF7tgWI4/0zgpEytuWJNrW7NqYZ7FvD3k9GoxPh5Vv6YpIAGXD25/QWgxCJZj
KHwAulWTDBsbyoI6dq/5wHxkVN1xjqOsmO+Y/QGoEThRccFOnXt4SsdFW+jpXgFKxKrfHgfkZTtn
jhKVTl4eOZmdg8nvINwWVAE61jg1zO+UdRpqI/tQDe6wbwZMvFrV1ZvCbFeMY9s1lUmytwQZov2I
Ei8P3hVY4jTwkhr0aHkdh5StoSJ3nT30Tdcpg0LDmZs/20pUZ1dX1CXR4HKdlU6y8WOjXLk+4ipI
fPvWgYZLmsytNqiAOw4E2C97eqhZaHjTMDCL9dUjJ5uRm7E7CoGHdUiqw1Dbl7/CkU9yUaVEN4fl
tBVJGtAuQEHQWRs0qfZNsee0gNZKVi3vZ53oAkMcclzIJ/YqVqmjS1VHGa4EZ5xMxbGeKC8Ug8jg
1DZp6xCeyGmHlmufohvvpHwxAj/Zg8/e2apuH1y7OY7SIn9KyquVj3RJMCHhOZyj6qOeWqgJEoio
YJYPU8d8sJg3/7+v/f3SzX/rTy6yNKsaaVantUXEqTC2lV1vIXaoB2RsWG3tSq5Nv0x3xjCqh79g
nr/f6RljfvLe5o5443vOyanW5q1rNpa+nAIPpYIN93CBStS5dW89cvd74JU7/H3X7M356L7do8a4
MHzVlDVmXhq7qWe+UC6YN2zJmrnqbw4+y08wCk1/I0YAKyvrzdxWGZc16GJ3ob0H3brYyK26TTbY
fb/5wiV/tvmnyOhxKM9B8i/6LarP07sgLSxeIrKzrpm7qGhfP8QxWk8nRV0r25cKFrukyb2YLoBi
3TsjQvVL7PQz8QfGc/xlC8gvMIgX0Mu9Mvayn+Ie02grT6K4dKFn34IXM93W5VdXnFgQYNKSMYjD
EomVVq/GZGHMkc5roAftCWU0Hnja1txmrrOJiMYkjlRiCwfGsICW8AXhpt2myckRd0X55q0jzlsb
j7hZIu2hx9T/lDuEJaB6w88GBN7ZRKZVLYt9sSnje/rMqdvMdqO2UpErsnbc8JC0u+yFtOkPpAS0
krA9rPJNa62MF/MrwZ6mQiknO/xfczIe7l5yq25bEhzENmCYuOgO5RF9G0Z0+dF9piSr3kLPufLm
xqX5PWz612LYd2/hvX0BSgwAcM2MmJ70tBif2dWQEJF7sCDXBbD02RQLGMKwo9HBPojaQ02i3PHc
DfAhSF5uPL85T5e69ySh1MxzGPjQrlwkpGOSI7mfnkl4ZTS+ZtgDcZfp1oFEHq7NuCc+8EW7WHf8
3aZ9a3UCEBf+ydxDgexaSE1r91m9ibs+ejo3jrJTua9L763d4w2Y6A0TU3tMD86JxjGF5J1s42G+
AwIqjnEbvDKwwxH8rzqV78pt2BOlZmyAFqzMwwPh5Co8pbyZ16heIqihm/xdc+T9BEl9Vs9Qw2n3
L8j9xuZwgfXYfGCHeGUBTo0dzkUt2hA2iBID+5p9dnch4ut6KXYjJnhjJx+OChdorQ17QZOZR9Vr
7+U6O1OHoyUAhK/uw5dk1lV7XJGaEUvl1Ud9IffB8/BQNvJsbaKdeFTZ1SKjJYBB771qN/3q7zib
xkByXhsSiP9VhzlHdVHTLKG3ug5M9p1F/Q6K6q06ACIKX9u16SlPBP1k6NgWzTYM16hJwvPwmeyr
E5a9zedAtPNxpgujyi09PHWv8QeGkGdxQ+OSv5mYzz2cKmCeooCIwmXzK38xCSOeIOAVEeJZNa7N
VjvQ9Ok/WMqML+Z8s6AeBfiG7neCLO9s8MGg1Nxmz+4XwWPlR/5QloxMio15bw5Oj9xhq33VH2q8
YtDqrpRTuQPKgwrUXQ5L563cOc9auOy/Se/2SOW4pM+zowcpLlkw2/g56bfKnV6RbLiktIPUu7nW
v+s3+ekzplqJjXWbQKm/FonnPFMnTr8k7DQEOBzVZ+Pm3kK5ow3m74DYK2c+IYp1ojOdRf2lmF6z
4biRrRgT2ftwn1/st34tPvxjdcBNvi1+Adz7S/lVzpOmhZseBNMTvjnee7zoCz/fMqc7tOIpuSX0
utbg35MHffs3QtHiC6kQFocmnDbblAUI8wxqoN9APQFukS1b4kL8oOMcRwww5x5pDVFPrEB3PAsl
ew03jY4cbIbHI320OHumxKru+OQXxUv4qQi8Rsv6m4p1WDUknGYLhrHkrq3qrXYNUR+Tge7Zh/YY
VVxsbibyU+atadY+LJxLcVMbuoTkfDHbOSj9RlhLBNDI6+xVvfcfJnABogKrJwSRw3RVCNBajk/y
gZ5boRVMrOamNlfaadxivDO3TGOJhfvqvoOzAzbA6zx11RyV5+HqHqeLwhCVE8PJPQbWyf/XQyc7
KmuqRHwYxp0dkXiW7M26i6t4D57ZEt7FzvhRjvWW509S1NMwwJtMEva2eqn2iIEilKJL9QIwbMlX
3+3f4IBMPGD4utDfNRr9/YKJRMeMdKud3WARbRjkuqBI0SksEQCrBsmiK+e5Sr3qVw1Wyl5+qFzS
JxgAl7L9lMf0FUIYXTsANhFgmCVVGzKZ3OMPeXNJWMpGf1uyHqr9xtzVpRfs0nEtf93mBfK641m4
bRvzNPBaZtuIN9NhWA5R13rte7qrSXwh4RGmPPf5Tjkxgp2zTaGBi4wByBZqJoEykDlWxAwQvgPk
fyFuxrjQ182Le9LUTXHABGmJBaSeo71xeUz+I+28duNWtjD9LnNPgJnF247soJZa3Yo3hGTJzDnz
6eejZoDxbjWkGczFEXzsbTNVrVrhD8qt9Bwta4fUHTL5p3eDy734kNuNSUy9GxSkylY4fCVrcMIk
Qfqf1MESGkwyj1g8tDX6b3MVz9cdMF9/mR3SF/uZHF3ZF9LMshBpWEhv9PmB47rYC0TdTL2L9Fnp
IjSPbPe7jdwv7B75pnQJCwvpaJ689mj223EXL6o1/poQgNbFDe6+7+mTeh6esR8S77R+/K3YYUuO
z+6L/5gjSPeHLad4s3qnvUv3vN2VsoX/zwuzultexFjMA/wXz1gz2/Yx7GaNslEZo9W0NflK7OmZ
9oQaoymW/caI9jhoO8p6BKTxXDsIQNjoJ/m4JbioEveLam7KO1deWDft31p2EM1RVXpB6/SxAjA4
bx+kl5E33S7xZE9uxS7QmDct0+E+3sXpznVsav9ZsfcdlGfsY3MLMBFnuPmwqv64Gw29kWDV3IeG
I3Wr6kGCgZHMsC0Boprw8nYQFIelGjB+drpbo9mbPg7Yc3Vv/c1Y28HMQKLuhpm8cWw47qXTQL4R
zI3H8tgBk39PwVwuJZged9LKA1IDstYCmYzhH+Zy5Cv5WjgJtizjLSusgpW+UdKFL6PexHRt1uzi
eiGgIqVb9Z7/3pKw1EPNYznc9+0O26IJWxnNiFXMkUx/hR6dMLbU7IF5JFMIswdTv6kxlxBnCkmp
uSFhyz/L+9rGGtJxSUNfw2SjHAlQwJ/U4IGmYHpf3Qa3KZzKLYZv3ql5iop1xODFIEZBHFpYG0Hi
kv+RrTn2d96jcdtjNjGsqIpBBpiOlx2KaEtzjnQOFFJw8N7Eq3pDkIg/w2P7atG7c9ql9prti42/
bXb1i36fx+uBiTCY0pOGfB4SX3Cg/BEllkW+LCzHfq0TlLoIjjtsMob0NrUWUAD9uXBvvfGUfeSv
uQ9zY0bphzOjZ3x6xhK6R/oXbleif8ItG57hLkLDwqYAlBzAwQnwjdPqyrpFi0Le0iY9p+ug2VUn
pp3uk4T12M34N9ubp+w5FBgAiLNH+rVNH+GgzrUaQbtZfJMbi5yPBXXEnGOgxp6xWGzHAqtEECjz
+IE8rk7fEMXPaI3e9PT1nrhPyKGQBzi+tvguQNAR90zc3PzJaI/SXXKCKYOcE+k40+sQqOg7YM/x
k4OtgBix80glZsLdyU/gVk4VVcdW0uDvzNyDcJCG5fW149w4GghazcLHAdu5uf7OwpcQot6St0L4
WdAwT1+DAguLZl8tFLYMxxOoOgD5j4i8SVvXIW9ZJMdopyHks0IeeCU2wY3Y53DBBFnw3Lrxb8kc
vFf2TLxrs20OBUZf1wjrnMxxm4eriW8bgWBflvZ5cuVltRlb42Als35HX50+he7gC57lq4gdoc7z
E+Nf71WZfAYQ21tALElRhFvHj66yGLOPF+k171/l7Nhih/5M19mTNu6KDCpA6GkGkJr0rC/PvV6s
xX2T449MWl+njN2Qa5zZH3wMTtWINJ6CZqPOUII59w8imLWvtrXAW8+f0WX/QLPFOENoYTo5Sb7d
lYz8VsWT7PAZ3XsXSBHCFNXOJ/FTVzSChepge0NgATm+0rfJ0VsDskViRGzjTbzP3loEzXbx2UNy
YpbZ5EoNgJ1PGgH3+jvzGQpRElZMEQl+exDLiLQDFt8Gd+k9t63cya/yUTvTzOCysKOoEV7g+rQg
koGz77IFH1faxa/07igU4s/K3QEgmabsZ++DaJxIWxBV9UE8Qdh9D/+WTshID9sO/Y+7F5A1XWo+
cuRZdmPfw2Wkr5fvu21SzY0FfiMfScgMi3rIqWegZJ7LbbjkjGK9NM+0Cjivm2daHzXaORBbFurC
u9XvpZdkJf9BU3by/WOr3kXEQ4CfvPL6DY1n/U/5l1OrQ3IPMcFq0W18ZGKW7h93Vz155S4EzLtB
k2lhbRNobv6iaGeN2GAF+GKbRCJ2KC/7LxB6yZjZW3ggFliJhduvjLV9LI/1A2DOJzEs8Hqj68tO
pyzD6G3vv5FVh3+JfkqMifkifh9o8HmzzzYHZbkibQKfzSlfPzVHX9vHH8Yzq/M+eHPXiWOjGhcs
7J11UOAXfjBbAHRhj4/+ZG1raUDhZ/qrtJedAqL80h5mwYLob+4YnSz8G5ZVXy3DTbX1ocDfKacp
2EwgMWo4a6Pc5VMRi99Ruqaf5x2GB+X5GVMtBStIHEzwSiF8+7PiFW0+ZFNX+oGFw0fyj+rO/4T+
Ku4RAgv+huf2D4eAdFJW6Ut6nsxxOCeOaJZtrBMxik1hfTB122v7YRtCFH6JkG5Aq+zEP9a/1B4+
Wxs0rGjeDuHc35ARu58gxynXwd6GnzolBpmRDnJy5t9Ar5LvifIeQj0zepFwYM7ZIXsDjm7vp/6m
xNRn6d57J5/9NHOf4k/WcPtMCj1swWPKx+CWcKQScqCczRh3VU/Vk/FSPREe/Xt5B5HgDoebJ2pX
HGf3ysrabaKjvLSeS3ZbAaAUH3N5CpbGC7n1Q/vaOUxjnvIHAGpIC4Mj3bak0qvhmYLdDWbVHpsC
tVhUK5mRH8O+R3vLanovj4VEW2YeAQpD0u8snod+Zy/ag/un65/w05KStSGvM53acgaq37EOEa1/
tg0MH4q4DhrjTH6ZNlB/KLpd/hf/SNUZ9VVCBtCs5MLx1vyH2drYDYf8ligI5hBrPm62XJf32JCv
eQPyXltiTx8/wDH2ZxH9oPSxN+ACbQIOSoZbhyl9hkv4jiPZwV/2S/mjEOuowhzHf0KgN52AC7Pc
sW7yt+oZOoVK4akcpQc8Yj0DNSam+/raAgTdofq4lRjNbL9+FfVmCwMVYdUKdfOFVbKlAe9DaHr1
IpePp0XdSKMhwFQNrqw/CX59/X4ECCuJ6oKlgqJUpbRiGZac43Ce3EUQQpjSxvhZijW8PmuD5zYr
XOZkI+WXnoi2MA6Z+IWwSwJyL1DKIES75i6Sw2Idp9yPn7dQnQc2Qzf9CIHdzBsmG3C8Rw0YXLXX
lZ50qc/+949elDeNnpvryPRjrNRSRpQ6CWVcovpuf9qfWYXupS01opkB56IJCz4B81SJSuXrhzki
Hyx5a4YLNDEBGOdLnJJJH3zxBMiydPycxBzcIxREGs863FOQHLRoh/FDNkJcDu88OhZd7glAAwrU
5/LQ6eqHGsnoXoYUc6Y4ujwvVimM/wrk6bKCmsuVqL9t2N2FN3xqeL66SIiSwnroBzbPoalWbBUZ
/jEfotFVB7xyMpO6keOxP1pVE61HqBZ0ZhicufmjXj0NOujV6dcBph6gRaoPKQzPdpyfyr66r6Ux
Ikbq86yP3zozp4U6PA05Vli1Ljt01lfKYN1Fg+fkknrQKDzt1r1PFf1kuRRHlmrMInOgYik1R0WT
y2W4s+xq8Zij9baKPNBAbj8+dKN6y+cggUGiiz5R/iEk7AWttlmUcv9HqIa0tV0fRh9yxlq5r9K+
2jSwrIgzcbwpLVJXq3c6efAPpQTpBDLGsHaLZt3KHrqG+jTFrKwbEduINaUkmXZLM7DA+02RRn2N
z9KfgabxUqgW6tiAMxae4sIffRob46/eAXyUXHZd1MQrIyZdaDDUhMB+CAufalgRvxgrKRcuTzpm
OTbKgaatw87koheCLmYfq2kridLpdPQhMhuZgpbzQnWDDV6xsyQp1qUebnMNMcm8HB7+x//xGfq/
kZP5urqtaLIwmRDpF7o5Vm/0tZFZpSNH3V+31xdy5dE6QFpyJk0AJbc06XbJcKV/vq6C7FD+H7Ug
LqyomoVlEMMtXZ2EZ/5RzpErM+/VXimZtCTurIQpVprrwOruBhMu/CiDpk/KG2h4N6YNnpNxMpVt
pm10u9v+civTM36/FWvyU7Jt7ujiCygY4AzAQ0vHlZFFCAtUFWXp088EqMhb/9bLmU9OgjAs357p
WftguMU4t8mEW2/4ZTngxfTtXlQFLKomdEO1L+/FCFxFlbKAWXmBuHQacsBPsgLxkL/5cNFcSei/
fAnt2gJUoXhYUExkUzcvvkTExG7M8T93zJR2n9UlD5ZmgJMk02rGGvAmr99S6tc8RxsSa/sKJmrR
k9oDB4BlEuOd4eIoTRMNHyUkT1Ryfd3gL7nRCtotjKuyfBRgQPIBZGqd8HnzhhF4gXIEBRHgsGUg
6uPPH/XaN1U1zYIiKybVq4t1jfZnzqnkVY5IOAhN5GFmZtH9snm+FunlytFU9o4ho79lWep/F3EP
03mobQyEka4+o01zbBNr11k0v2t2TE4L1urS45ijXe3Z/KITmz40buB/9NDX46Pps6LiKr/r9q4u
9nz7dS503BUnzZL8NS7KmxEFWHxBirVcuXdy4/9FU65c/fyy1G/qWWxGTTUNVbaFYiv6tET+2Yy2
ofeKp2qUAzapqWdlqBWYYJwYtQwJ33Qsg8RJLG3To/YkT21l9GvL+NFTOgCOEQojZv/p2eqniMqH
atJc0DzUChASvnMTUf6yR67GDk1ncDdpjqnm15//c7taZZuZFXC7rKw57jUAC5n3j5PslJK0DxEj
9YnT/9obu1Cjd+kBgKMnM4uFXP92L9d2j0bglnUQ9QBDL5aAB7BEkcRQOpHB9MQqIizmURsZfHpC
BfLcnsF+qltG7B5jjM5PPn7+dle3r2Ybqi6j82ayEC++HXyT/7UGewBFi1JRaTK3ASDR4UE0IeKW
Wjarpp0HLwvz5UklRmvVUyjoK01yMj00OWjs/ac7CaKMgP3ndah81lZEw9W7yeMc7Z6YKtuuofcP
Z5zU39GJ2EGjpGEatttJZameZKh+frCrB6NmC9PiNFZ18S0ugUFlAcmlU2U7o6HFbiIXrINaQ4qz
vsGiOdqMir2JaZyHKL/8fPXvumeqzQqbFM/w0lMvnez03tUbHQceZ5h0eiRaE93INLXtwrXiWQ+h
kdIg6epfnvla1NJlFJN09H1QsruQk4v6Jm2HuMOQvOdbArh5NXG3+PnJfrvGxWmHGKkKT5QFC8jv
ZjTLtS6SX4Lv1TXJZlD4fKxK69uatEO0WtSaTVEoK61jBDAQReyeBWZkKYLYk0yQHiyNormBL3OE
1MQwHvxwHO9jt9gFZXvTyvBDhaosuiFmSmXRMfAH/zXIvVVdgQBuNVZyIw0Pfs7ZPEyCUZ51nwfu
+yQ4JlxQGj+/OGXayv+N9posG0ITxB4byP7FmaIbeaNJiAU5HuD0Wc0xjuNXslQBQc3DhG2G2PoD
7G5GDsjdeFLB1CQn9c3tdPHzrdjX7sQSNsmqoSrWZdApTEsWQ64VTpH+lTyG7b5K/9qqMRMwh2Nf
1u5OQ7DC13Y/X/d7dgJqUgCss0yhYhk5vaF/Aq/tKfVYRhgQjqO/sFT2ZMXLnmd5Cx+NoFu6v+VD
04q/eOc8H7aSEOdRX77Mjm08A9HpF7DDdKSLQ5DZpLLPeRk+/vxkV6+jq7LCByaa69OT//NkJjWc
ZpdW5gh6N6OrrqUOMkPh/pJriu9pr6ZY/1znItmStNh0AY5kDpIUtWTrCzDfVPkmZuLAApRMZ654
HwfZJqvCnridv+jhxirCM49Pr6Ft2pVkT5grLVlq4LEUDWntkExoNvoJd5wOgj9D+aADwVboCNw0
Hj0j3e6h3+dyukY/VFr2hgyiF3WfxhaAKlzvhBTuQlVdyvxQw+qn8lZju8oSP9l3OhM6pbWyue3p
AOCzeuln4x945tKmo6CEM9kBj2SWnzd/WiEDL4h8VMYL+GIIirx1GI/gmYkdS1+DVxMvigVSAtnH
HHJTVy8ynOCFcobHuBWe/9IlpgxwFXUd/GmO+MX/ldHEW0QuE2zLEPQwR8ValYbxLK/UcLyjaC7W
Lh3WDDuDWWtCtwkjwAMIuT8G43j2gv9lPfuD1Oj3I5+E0jIIBjLIMOMyW4rjUdIo0zInTBAEUP3u
1MbpUevUkyjtd7oR7UweoiN0nic8fO8qG9t02eig+u+zwNgOqX6CvP5sKJNYb/4wSvErXqvYaWk1
Pu6xuh4Hn8ZOYS4C2XssW0xFR9/Fi0PBVt6VP8oKfrUVHaG1MaXS/cesZXQqIQiq2e9x152M2j6M
dXNSI1qurbvSw5SBSGIfysJf6tAIa52/EGLFo/UNvslwOcNjoup7uCRHtW5PUOa88iMc0o2mKR8D
BjOuZB3Qg4lmWqm+NamyzntGjwGv3XWZYuHsSatpWZQj4Ao4C/PpPlW9ixaV1Zx8U/n4+nutua+y
6gj6dlG1KFSowPnq2N72musYjAWbUn6rwtZxe2Kaoj9rarqBZ7GNg/Rm9NU7z9BvvQhtCL98kMbs
BrYLmju+/+B30Uvp5+O+9tHkcT3pvk6rG72xPmzDpJsvSoym9fEOEWi4W+kd1LjsnhqUNeVCuPo5
llw7KMgeFIXmkwEq07oIJm6CaqlaDqCjkSHLvHLY1iiXzk2bPmRSGqsgsT8CAOxAMkrgLDKfPap6
hqCu1jm/3Mt0nF8EUA3LB+QmbLQ87MsShS5L23Z5kjnIgQBPxz9UCiaiWrIU4OUaU2m3AO/luZR3
b71V/1Ey+VSVIGt8X+jLrM2ZJgrJ23R1/8shpnyvOjQqNNk0VUWginkZ20tvaCW/MVPHgzJAvysX
QGUZvAAu93ZuX75gOYM6oaXGTmWhs+VL3aZpZPeXQ20SR758Rejbcp4JYfC/y1oRFzPRuUODvKx4
QBEgWcP/S6Tll24IpI5ZH/bDLo0BJ2rZppzUNOqJc663NrDiGKN02fxjJLsYOgFt+f4Ovb/xJnMl
4E8QSyZzA9UGOeuW9WI0pTutRercD2oVxTm0tfRsXLmNOYOyEf+/Fyca9ZGGJINBb0P9chj/51Sr
ML2LIzhVKLQ2h1q1Gb2Xb2hQ4SlXnosuPccNbjoFbjdI1Lz9vPK+Z9A4VRMgLSShLdswLvLMqM1h
NykhdBTBuAm+0qIfhjPdulVgFvtOTe5HCfDQzxe9sqbI2pG7tiwSI002L6qhvMqyxmub2MkiIJ9g
CfOoehvNBtGP8NZwwUmncOT6tyS0jqCoP36+/FcK+N/dpssaj60q+ImZxmVi5gVxnmIMFDujUWOp
IeN4JUwV6J08p7V6G8Y4H0EOYLyNIHsqIW3R0Z0oWn3Wy+KpbLRzM/2xCKLboYLLj5UgHZPsbRju
teYGGb9tmEHRt8rfvtb3MMGNU3SQtBsGt3+R2eEfpkDuTrhxSPe+Bht4FB8hJHwkKH+pDq4tDI2m
n8lrIhMyLi7lAxV2RW1HDo6LT5oFw8Oz1onR3FjgvKGMUVHW9tPPH+Z7wszjoZiuIXI+BZvLtEvP
EdaURAQSiH/ezt+wZzsjybCQc+Xh65VHbrLUVeuX9fg9rdRlSnJNnpJ1LnyxCYyKJkbtWpEjNc12
iFtH16PbwJT3Pz8eRu2XIWy6Du0uTaAsqF62cUm7+iDg33a81DiaLTV8xkaj4cZRmb0UkraPdHUV
ysYKcxpksYiypQbTqhk2AaBARKoMdOBG60lyf1tZV+p47k2Ryd+FKptUhP9NrXtJ7dMwhPZbwgMa
A/+kGT0xwN3XQb1r2hfFDQH5hGhEKb8tNWM6aS/34xT6LAORME6ai2tzgNQ2KkeRYxuIS+gQ/eiA
oLUgWxlxPes2NZpumBPQxpqUSFLN45QWoIoT79aHBD/rWnxEEB+8+RK8FQpEQMGmxnJ07fZJhGIN
J4GHc2+q0zBT1HIBMw5QSI6Pnlul97EOibyfFGS+RMfqXIdAD5sEnlg8MdrOX1oGUiGWRod40dd/
jiCejXYSok+QyGm1IgfXda91ZWzLFkkGDD0nUry38oVWzNE+RpIjeKevB/KtR9xPyloHIS57rirF
GwLPq3wqA35ZcNMm/fZihT21ZhRh65cLbgzRcPV1At3QSa9uCF7ON5bmsE1K0GgFgiiu0WwzvMZw
CZI+YOcstby6+/kmrm4uLAcsW7FV9P8vAkmiFyQPXhY7cDqBVPHYcqSchVX/UrRd6Teygm2Tupeg
btLr++8Khu2mpXmRxk6HY1oJNlE0SHYQp6ui3ZJCndE8AA/Ot6k14+g36r50230nxt9u5HumMnXo
FcZEguYnb/+/NzKGMjRipFkdpUL3ouHHoi/XlfcWJcOzMVE5qyp+LwsDD9fbOhHv/+8vnLegc6Dr
QpYvO3JsA7ONfKLZELkf0/suwZclpftLsFa/F8k0wYiMzBlo36uXu7avolQZMyKGGTFisNH5n8V5
DDrLOkaDgsoDMSvUaidoTXvW1axylOcxZhpWaomKeAThgcrBGW1S3ml8F+j2U4Jmjoo3MM6VAIoU
AE6/h+Fr0QZ3Bp0K377SlhFmKZDwayOQnc1W6uqtlOdvvMp5qqr7Qf416l99T6qG1h2yF+Lb5Cbm
JVkm3S9n6G8lBcuiLsrfGtqmSEIKkDVx8N7E7zrCL52EXFVHRmoW2yAFAPPzwrCmHXAZDvhQDHl1
RcOc5OKcsxsVgSeviBxIxrB0EPoXCD+gQFmgWhmA/YIkldXVnU82QUpwtEW1lsWLJfRzArYm++w9
qCtB0joV6VLIAYnUNO6zIz9aWwHZ3hs3BjZzQ62eRU8zI2cxyFr+ptfRo63VpyTP3uxe3mN+DOMb
5KRevpTCWBaeBLqWfIlWNS1I+zwqxb2GWlNuY6qomp9BxrDdF4m2zFRzD8f4vtWQgMmtcuc3GvIW
8ooJ/8K1LARPzac0oMxl2csgTnsZWUt177McZpERoLXz+vVry0yWX285L+io+Nl7KP92qupXv71F
h5X4B7fvMrUv3WpqKSScbEW5TRFbEljTdQw5F9OGKDsctQp/cAylKSlg3k3edGgr57BM30Kv/NP4
1WaU9bMUkGXWHQG7KIsTWhx3o152pKX2PCr9P+G7YiM50viAEszhDoaXk6FFFk06U1ZsgoyWzI+W
xSVyo5q3GrjHKRZrFn8ko4CPvFQOW6eFSZB593XFPMuSfjkGriUYiqxTRkLwtqcy7r9RMbaaPgwQ
EHGkWpkpfXrv9e5WDpeKVzxk5fAm52B13PhoZ8MvNY565QhSCIZT0sywVrvM91WFXa1D33ZGV/lA
ru0Zsf9HS/GXhZ2ewvy1UTRHc4ZPcyKWGQB3/Ge8x/aYVL+Jtj6lBYJ6Imfql0+dqnXVA6BQ3XRF
vwdKlV2f/DLe/LxXr0VXRZEVk3yffOxb2d2ittqXXpY5XQiizUo3RUN/J+lOZZRuxjzayp210nwY
WqA0h5SbA0cy6+TmFNegIywf6ox/G1vjn7DXnxMhf4xowYXiAV/2t6iSf6mprn5eRWEsySyGmu7y
9MVsLgxKUWUOdLpDYXYloKFHr853shwcPZKtNO6xzfTWg8A/7eeXdS2x5tpT51lVDJtY/d+1Rcjr
6kovWFuYp8xVVrPS63t2zdrIFoYUnmDWb/1R/shj+YM+9QrFtjW+61jXNyeo+bOoFsCYEZ/Gc/Lm
l5u7kg5wc5QzGjkYldtF1E3cUkdwni851tkzcmOrYTSeQ4Nw6fnWjPp0L6f0ljzDOGB4utV77/GX
O7hSV/FlZFsTJgWWuEwDc0sP6gTnPacY2tP0fToTo8UKEfP6WbfbkyxHj1li7vtIHAL4ZOA8slB7
Dqvxo7a8o5Tqzyki+5IOa9ZSftmdV45jRQNVY2s6Z9K36XyLvmU60ocGCd1QV2efhlGc44oFFHjF
UTTpb8PgK1UYAVlWVUNRQbdcBiJWhpup1Zg6dAdWpQcaHj2TGcqri9z0T6E/8Jv9L9t5+sYXJy/z
etnQNCbQumpPEeqfFk8+dn0puzSvYCw/jeAYe7jhVn3jZelvjW/r2tf+91oX682WwijU9alRZqOP
VQUuBFMFpS4qHCV4K/oMATYBrFHX1r5cHEY86SDhCKwvbTatuYCyfp4UfRPdWnnM88p82MiZ/oRQ
fcIkH3cS5JbicZ0rTYAMj7yppPwMJdZHQl+radaiIrGzdnlTnr+Uj4FoJowf0ebLP/VUcQaNvNBo
kV0Jx03lK5sitZZp1t4OwYenWku7SkHSWVsBB5uWi9pnTp0Na7mwd3nZHuwE0RdpWJdjdZC64hwh
4NNIUE0hgMbtTdIOG62BpVY0f8OwPrcVd+mlhz5FwSRxx5MRMylRbSyNMkja88BCwibG7Dx/Fxs/
ojzLdBvNF1d+xsrmJapMp0SyTBq0YY6Qtt0vWhmTHA1FmlUBH+1L4dLmUVY6KEnYePrWBBNkhV6x
SnqQ0nLylgPNorNY4YNV70ZviNFCTTlHzAInn4wViLzAWtdGFVEkL9iyg2GCMmpZh14HcLPu0KZD
KKobQgwimui+SUgSMZpHGCSWY/6JSXUfWCJaCcbB7y1/jbIQkHE62DNMGJ7dApx1aGvrFFsgIeVH
ZPTg6LDqR5EekTpfaDn5mCX3+BZzFBqoxkXwhVu8g+zo04YeZAUVvsxiZ4jysw2yo1emR6mqwVK4
YJ50KO3Zn0ooT2oMbzGNssew36BlOLNM5G4ZHDxZiCO5OSRvRIpt3/EN/q3IvZExtWoQDtB8Y1VL
m2lJ9GZxtAdrJ8wBEik3OcUBRNLX4FvXWoTuoevvcTB/ziyvX6TNsP45XF7dP4pl4TZLlvwNK2IW
VVEPJgFJrdxFaRKR/e5uskcXoIT0wVw2o73jEX+Jg9eSFPofVK+AKcAqXdTJhj+goeINsMgY/yiy
fUjxDu+QfP/56a71XpkMM2tkYssY0b64jg44CPF6O3W6wXaaroEThRJ8AluXbkoGnA7RTf9ol+pN
gC1OofyeKVyL+Byqlsk7pgt7WTjaeVIkeWcwUYDDERcgThvw751k7vntA0ABij4xc73xnuC/9AMQ
r0gi7uUSgWRB87HBkAev17tIxVJLmDs3UZlgGYgluxjRdChnzhIlZQtWruPF6Ufm1feN723RFd/Z
Q4uYAm5TrVHCUEjp5nsYhXgQiJOuWQyZedYaZOAiwmUzTDPCGGPyErVSf5iYTvLwpqWjk44Y7vjW
XLGtQ+LLAPk/1Apz8bGFgI+v18zSgvsiP5YiA8OuQxqQ6/Ft+poZymDwv/poIULzkVIqSkxEGwbk
s8Jjid4Syr1kIq+u1AFcmCZ2PnFDQ0dvoXg4FntteCNIUvEqCJFToAtVJVa9UMPWo8uAjKOChHDs
BmssP3AhAKBex/knRCqESWW0ufsWWX6AEZ2nY2lQ6+e874rVAObfymsPeQcbhraCDgWzR6s1t5UM
iTLGTLrp4di24eMY5ahvJBNIHM5n4HKBSVbw51V67bw0NUp0G7wbS3Xao/+cl4FcGUkatSnqh8yY
1IfEjHdDJ68jBbua/69LXZZobY7ecIbko+NbKCmm6Aun9NiRScS+Xvrlsa5mySZ1FbgU4GiUc/99
LrlQ86zQS54rciofNz0vXfp9tpry9lAZXhQPezGY7MgN//KY17IeujS0pEi1qMMuUmSzBFaAnXvq
9Ix9UUBPEigvdX2wfHunTGbh/P+fX+z1Kxp08idj02/dBsSpQbegY+iUYQkBrDyjKvOmuMNTFpef
NWcIqk7Lny/5FTou86wJH0uvE7SydQn+GascVX8cFJywj/25jslhC8YRsqWN0ahczsbaPFVoM+EF
18UnIc5FhIpjOZAjlN006svgmNdHiYOqguwKzzSpyUiDcW0PQBsMKUN1AucRKzF2EaA3Gl0upLhx
Y+aWOR/Lce25eT23BPutg5WG1wC97V2Lju6CvbILAvSlGN5Wc8U9lTHEuBpNuMTWnCxRH3q7uEul
dJi5dGIBNC/82kdN2JaihYp/Ar3ZDtbxxD4vKkSTAABiEpbNqT7TOTr+L6FAdcJAHO/nt3p11bJm
NUZBjKbBoP531Xa9i1eabydOV+Sf8fBoozYSueMG+bqDqi/rZhHCdxx/a2ReW0DoAdHIpKGrf6sM
qlYa/Fw1EweF6s9w5PPZY/U2xPVbMmEw+jI/ovtz/vlhr53+TJ5AvMvTj6/s+p/II9tlBCAZ5cOI
IyRDrmZug9Oajv4yM7ahUG7jrDhP+cnP170W8f657mX9HI563GaGnEBs7tciZo2Fojp0qvJUZu3h
52vZ10pSWqCAxChLiQoXrfK6Exh6YMrkaGl43/dttwiArXt0Y9UyrrFxyf8amLkxfRrXg+zDZRdo
ZtA3VPjQrltZM6NyNO8jzlA/Ms3+NvS0I1qVfeIicKrFgPwk5cMz4WJVOmJ5rvESgpFcqiqwvB7b
vQqNQT9EOMcYH+oGSZMxOhEb0e5FeWrlpxtyWmjRsE0q2No4tz19kUtMEcrYPkG7sw9RBhupkKg3
FOSvZ1ReNIwzcn0pPWOzUUEJoe/sKmuvNfC4qyvc9DCGBEq1TI3upR31DhM4yh6lNtbAvQ6u6aHk
3CF+iacJR3CNxkQ091Q0hCOtP+qxv53y5qLUngQZcV+xNrBUWHp+/6R7IzZY9TnMmgN2D/nSiqRd
HxnLDvnZQPL/SmM5LA2/3uIxWx+M0sctCvIrDr2/HDHXNo09GVAzeGC3XoI64zivwF3m9NVzqqtM
e2qRo6hl/cnIjR0D36cai7JfIr16bfHaYDJgQ1iMii/XE/Wlh28hAcKMrYOK4D2wW1ddKNW8QAk3
mNyhlGkEVwW2Y7ohloaJe+iDMHS8MDmVDWPNXGXsm+DaoYZ/Uzd/Bm+PuVU7TtIS0Q4tXvQSGgTV
kc1axi0UYMVADeLnfXGFKaDDsQDnoRJu6FVe7AtPGmIwlTGaR26yAj8Fw12m492XykFPeCr8t/JZ
AKlPGtBfjyQfsz3bBpg9ZHTIPYiIkl2v24YoXKcnXPXAb0F1WuNaABMX/XYsPeLHVlu5poZ4fI7i
ZS1hQBHLkzW0jO9r0PrOzw/13fEb6UdAA8qUTAnaP9OK+Sei2eYgklrVYqdXw2VBUx0pNXGuM6ws
SrVfKbabL7IE6fBEVc4++grU8Cn0Xg9vkDqN1kFEGYBqpfDFL3HoGhAD0DajoylLsL41Zr3eGHO3
Jdjmwt83QfwmxcXRzyBGGzpE5BqPkxId78roz4g/3vp9fWMw+pq1LpVnXVmP3Srx08864kOhUg/M
LfkccCuwOv6JJhU7TGtA++jS31/eqXwlgoKNACoAwI3BzuVUUw5dz6RtlIDPLjFSiuD7/U/uzmM5
j2RNz7dygvvqyfJVEdNn8XsD98MRxKYCTQJlsrzPWs0ZLbTSRqGlLmJCEWclcw3sO9JTIFuHLpqa
7WzQQIP4XWVlfub9nrdTbBuBOOD8jEaET3ecing/RAd/AD1QJHI69wXshiH6IFRlXNJAo7udQgwy
g9mfs6tQvenqKZy4XVT6G/6Q+XrI20voqHBPcFb0S2ocucPdYse9tkrgquLbyc2moI7bXnzNZgWg
Mi/cXSp9C7fdnFzKMw+FgUOOGVEXnjtfcFOiAwA1IH0pBYq+n7mmwTNzitdvm8qM0Br62lpUJcpT
zbz27PhtjgxpYXaWvhhKYiVP886k/94d2IKdpPsQ2mIV2EQzeb9DyLaqnEeIpc9hEB7GEPZTmNir
0CxO83nSu3fYYD7OQWGbmm+bur7Vu+6DQa+PvvnbPjZ0uv88sCna24iYfxj6vV+2NMijI9T6fhXG
w8t5IMwLn9MgtBK5pVrISHpdYZniuyfskEkfIQKyxfYwv8p2N6Uzd1SJx7xQ73+yFn60FBCkmQLR
Ckntt101RTMhbVoz241JkYKFNBfgfa+zsBm35HN8PrF/6i0NE895/2LORmb6T5QlPwhaGE/00Jnb
84n+bYEXu+uqyuYAzS+4fENa3jsuiOHer/hskJPufFWtJ+ZIFzGs5Z/dxT/Y/SmV0NOhjEuE+G31
PafH3g1ZnO9kh4lkmSc7q4Bh5gK6X5kV41UFw0hnnn1jcw9ssiACHtrsgrLA9zlqva2RJxdBVxl7
U80WgL0PhBBfLmHv+24MzqFlrjBMuo09jEOJLbZENcSEdf3pFPunrzTDzV//mZ/fFyXGq2HUfvPj
X7fPxcVT9tz88/xX/+9f/fXrH/mjzw+6emqfvvphnSOHUafuuVbXz02Xtq9PFz4X87/8//3lX55f
H+VWlc+/vnn6wCcHRJhp5fftm8+/2n/49Q0rjpX4T18+weffzu/g1zcf/9vHv3/8nx//7eP/+P2/
/P4v3//l81PT/vpGc+1fhEVPbBbCoTwVjvnmL8PzH79y2eGYV5qHzZy5rZYXdRv9+sb0fyGfM2yX
oj0nPoOQb/7SFN3rr7xfrLnThozHNuaZPvPNHy/x6lOm9ukz5zP5/PNf8i67KuK8bX59w7HL6fRl
RucLJGhI/cXcPOHlfXMky6SPEn1inKOXBZMmfXmY9L7aENUCL46CQ5zZzTq0FLVn9PNxedCAUQ4x
5Tu9HzByqWCMhA0EJJv61jIBaaUSi/F8HFlXihG0o51g0roRbgR2t2lDppEZnvOwAixlj3d8YbTH
JquXqeSEaqC8auGjRzt/1dqts2wcpzvGXojFuYYbml5FTwKxBGPozsVgq2wflwZxrEW26KzySGCV
MkEohxX8LDlzt1ZjJxuPt7hE87zu8+YBcdBFUfK2dFi8XfpozThlxpxwacWnXSkHIH7k3isTzpaM
IMiYtYYAGP/CGjn8OkBfzWQEpva5TbvQtm+KJD2KEDik1tkQeYJowooEIhtT1iUGgOe1boNG9dDi
Z+Pew2p954q2IkSXV0YIoy5I9RsvhlEjGX1MsvqQTUpnVOi2KwCuaW5KZzqCFW56oEusBEjIWLH1
TqF4NwnAALNb3WTYN8OAs/poSXkThO67uNzUuDrXTkmNs8Gi2tKfp9wdlolbXuipoQPPh2mnZkkW
zGzo8/FjV6zjUDPW4J4xgWI6E9stDLicYZ0xi7nJMvCnTrthDb1IIAHU6LEyq5P2pgyJJR2da78R
RnufcTYxft+AFZvCY+Rg3uOFH2xS3AX+O1TQIgMPcwMHnK4h+2aOY+iI12POyc0lJP6Lmhx8JUL5
oix8BlzO0tk5Qi+y8w6tfWY5t0GAGa9LgX/Z1Opol7iSgEf+oBcAqOxKuSvpwLCzk+wq4olmI19c
bBmXwx940RnGKYdspUz3LOi7cz2YgZFjftPHMJDiAGO3muRkHJh0S2VOpSFs9tILT4aXnRUK3y7x
W11mVyVcp1GrcrRdgVwnCRcFLsCj7wR7VToXJfCMQu45O5DryMfKxnLcLYqbDu9418vTe9kHy3Ex
Ze0Ifz6KVgEFj1XmajuKoBCZ4nxZQnPqKoBSwTpwE9KkgHfedxU4X2ximw5WB9MQm6w3CnyACZ07
MrWlSkkdtXKdjcay7hgI61uYNBn3OPH+uCPvtDYOEKmuxCYOj99x3wtkdhk2Ffpo5lszJ7+klpQv
SoEwMglvEYNB3WzbCl5a9pJ4134bHZvBw9XN1y8DPAtb9G3MLbjOufJuuroZLp06O8uEs3Un4Eea
aq+1IN3MUqRchwhulhj8DvGLjs1xRjScDvYu8CZv4VFmvmxonybqhgIXEA9cHaA+erQuz9Fa1OtU
BsAZagqwaUnZ1y8LyJnJmROAyw9NSc8mAzniVkR7TmMtcH7tF7Lu4335W53awZV9YUJRPvimduGy
6RD2sLdp8QSXJQiTVaC/VRjjgVDpr0H2a6vZN6x3k2zRKVxR2gMdnKXu1vUqcEBYWdrQrAc6KpVK
xzNzAvpitH67oMUBptLM63Uel9Y2K0ISd7AyU59ee5Vv7bJYYBemGmgYVK/drqXBFcEI7Cd/A9Rt
qHC0DpCJFrCC12mU34DuB6TaZi9pQtLdTmG+UZH+3o0PGsNAh+EmaJJdD5aXkaaFjl2br1+5FVAf
Xw0XvToZJnhvXEnJ5IGAlyC6vEC8T2KsrzLDvp+M/AbfKNBP5G5Luwuco2Pl7jEZe31P7L/uvSzc
hOXY0aUDK1IaU4YprP7erNr6GHdGfTSGBKCfNn3o4dRFAZaoarxPEMSyN8DVwelua4Ztu6MaeHJH
wjdfJ0QpAo9zw62dIx3lcF92MNWy+3re+I0ZYiL0sVwXaT5bsAoizSI+WnGq46eXYO/YVvLMTmeb
EBXtU6/fFnKwt503jGw67KNEPECkCsh4eWD0cFObF8OlVFEGk3ZsVKUd47SxqWEYVxo9sGPexyWJ
J9MNUVplxyjt4AQmPB2TfQnM6OmCqiCTBHVx/oo09vTMXvFRrAY8zmgS+vLMzc23yIUSzIJd/6j6
qtyZvnNeoDsGgIqRcFRbDDW1FvD6+VWAJNSOr99V00vkJu7h9YesHcYdC+3Tq8wjOR5l19LVpJQ8
lcahVxXwnE/fIsXae+297RfTIXTM20JADtY6CEMUqTa1ZZxGM8sPjGb3QOcZm2pMDB34LkdqcrA0
hVNwQo5RTP1LZlfhBp8SZGHJQ4//FAs9hUbfTaSzFjBjhWdXbsm18qfztFXGITTzfK+n4bLrXMb3
tOm8GoX5Hzt6NBkfoIz7J+Hjf/3499//5eP/+vh/Pv7v3//1y/Dx85/+ET/qv1hk7rhDCJ1uoj0H
pX/Ej+YveOW4Yk6SHaHbc2j5OYC0iDpnCeZrwcjU59Dyc/xoGb9QYtYRSpLKMJnCjOe/I378JjVB
aGHrTGjzAi1k99a3Q0Oe3ndTXHj2LnT8916Hx158mpjmWNCe/7wCvkofvoxVzbl582Wo6lEi551a
SM/nOFp8U2gJur5ijD8MdqrW5cbwOoOGGbRFvTJjWHHLWnxoGrHv5Bq3lHM/h9erjfs0w5cq7rPH
zM0ORVrYdCLARA8tdiSjwo5IhsRmeXwXe+K2TC1Mq1Hox6ntr0qjGlacZsuaA2g5jq63SOz4rAi9
3cBMw1rrVbHutfrqi4Xwg6D8u5h8fqO2g/jX50q5XN6vK0rMvqR4PHn+DoDHbmwxCDUTT666mMqE
NQHkYsOzY+O9JdKXNDZ35VhfiTjHWSPIy3VMLh8G2W4+qzMrO0tT8kRPwnx0anstcyzklQNuxIC3
bhS0PDBaeCtRBh2MLbwfa0/ascevogH+he9j0ZrnbijP04QgT5hrAnvzoBko6n03uSf27g7pFHFI
Rnk2YHJvIjqFmpLW+kT0iiGvbfGy297Dmpdy6sJnd124YfvAaGeziMJqF3n6XR4ThGKmyUysn+wo
zYfY4Zh0rV2ChETt8nK46nETX0QYE6wMztLpuUormFjhiyONBmhkfFN24PYGJgV4W95KWfJdUQGJ
C/z+qa9sUO1OOqx+cq2+qwdzrRhlZhKeTIo79JtFKWqrNLN28mFaA6LXq+A2MSFXz142OVFnLnO4
PnkHxxc3pVVfYedXIC3FwnvXaPPAXzeT9yKm/zBYY2ZY4EOAocYA1dWIh0NJU31tV94DJgK4qVgG
45LodjDgwgHKCTHJZHKDnkK48dRJf9tjGAgQK36xYfUsyxg2XeUyEYxbn72osKpAEuuvJ4sJ2cga
D2ZdPRBbnFnoEoiB7IQmGvYiNvZKRnnfDflVVrDw3BGgjerPYl0+NnZ+FTTELfah6Ic9Fj0rA1fV
JNAuO6PFh4fObnYwRQNjmbHJBf9gXHRcRSvn/Is8/yR0tOcBU2m4syWXsL1WMK1uqda9eLU8cKGu
M58V85Pr9IO9g1x7lqMx1v6dULixzK5T7uDvYrMcYGzhVeiFttroMwnSwChHPvz5E+rfJtbzTUzJ
nslo6iU21fuvb2K712nioyDezaa1peNcTeiFlvRVG/j+4PjiHNtIUqLY6x6kYgXHBVfYLQy5prK6
p7zygrVJWIW7vnv356/tR2uW6QXq1mym3/cbDR15VKal/s41zvymiLZuxEvjQCPGQlgCMJXqKu5k
P7kGP3haygyWaSPVBJzw7cQ4khdi6UED8WunL3ONHEmyWHhF8tJUHQ3ZUULt827//L3qYq5gfHNs
2Ab/Gz0Mx9R3Z1QSIkQauHF3otXJq8LLELHgIhrwsJnrvW4Jg93qsUmw7ui83SLuw5FqhBFeuOIF
3ecx66np+hxL3HbZOTNax4qoeEkRQG1jHiZlDEr58LzzBMgvL4Qp8NRBVONkVxboBnzCqfDW2onp
qAMBJvuvS4YsnWJd8bykOIxrpxjHJSUkgFpcOWYxrFyn6ZazcxT1Dlyq6dwIOmXFY6igebs5tupm
hKOBOwVA5Jibd7z6fSvuZCmHVdANlz6qNCYsmYaZKvexHchOGeFhOMKV8M0ZnME/yIdFa70wtHDU
AzQ+Sdz2ZAbjGnoHueWic2IoHvPGg4DvzAo5DARYcUw94F5VG81BzBSPDlDLVN2afXHH7Nps/kTz
wGdW0205cyoNg5cu9m+tkBsP3yzGPivzwWEQTVbz6aBcnMirKl8Z/kZ4EQNyOGoUTDgzLkHemtbZ
8icrwrC+Lynjp8QZy4QsxTf/dWDui5YN7X+c6yZsf0KfpAD5X5L3l52amAAOkO32/olRQkgrenlu
mpDVo9Y9nwZSxLQK92q0oGDOTTLK/QJ/m8ATOx1AI+NsSbfJEg4iYpWljb/v0AELAGEYnhUGI5ZJ
oy+NDLp8ukHu46zaDrPTiBFqFAcdHCH7PX7QFQaR01I1mbG0PYzeshT4b+Ha60B3l41JkiyLMNpE
mXppc+fgGjFAINvH/2NfR8O1D4piE/cAn4qm3WLYXJ8zdPsBQzvg24G6HUtSdfasdcFyarBJL6cb
vHXOUjsnMwUv4oyU2MtC2otSNx78Lh02pIQbBEPuIu18UrxEW9neBCGkI8QK9WzfTjBzO11ttDzv
NlGvvaV6SVsvUltGSu4wqnkXFJ29rBv7ba2aYJGl8U2SaMziI4lyAnotgXvmpRLfgUa7qKZuT6s7
XvWte+J5cYJ3EVR39Z5pLsVEx3BjJuXO6CHcCJAdjhzOawU11eMTYm7eXlv37ZBCb63667yyX1QV
F9usLjd5WXcLvfQTfGF53cxcniIC66U7Dyo7Ut9gFF0u0wlLhxGwzhjg+uFO44rPapWqQi4FJmvI
xqZuHZj+XgsJvkq5H8eMlczfLg1HPRGaeQu6tWTrisy0MvWNpQcrFST9YtIjxJ9Rdejo3l82TRlv
+olSj8RQGXPWYj+68NDziiURlwji0tqKN0NiEgKaGZmpTAB5SeNY57bYl/PhbMZwU6lorNEc0OrU
swds+fCvr6L7KUxvEhuQUFLuEyfCXIgC1SKJo13WVbu0MldtUG4G195GFosBJMeKkVDsK2zkc0xB
VwKRGj5ZHTZu/skPKallWn9Duddflnp9l3G7LnrdPEWDq+37RmJbY0xPeXdwJA/DUeJsy8C6txnF
c0Ql10ycaWxDCGUFpwvMEnZBIzS2IhqWnq1WdhHf5SS6id43y4EsFhBIiVcjHliTnzZrfyxM3Or1
rZuBm7Pmcd0IfR9VLBdLUUqwoaR5hmEXNoQoe/rJvSzi8ojl4KXqu3WpaU9ZMZ4IWhecNu4iNsHK
1VhCLfBdfdcbDM0Irn9WC4FH7XhoUF8bGItHNtFKYZfZhhkj/MrZmaecLdYKkdWjMkuT+JR4OfeT
N1w3GoM+XacBBNGMs6kGo+no3NWtniBLi7FNX4zvTG4bROpzIULB3R6Sc5nQPpLZtqqKdzUacZTl
Bt2tTM2FqTKgk2k++S3OAt2Hit1mXw/cx/6IVYEdXKRVdZN79v60GfzovFQmUmctPxdjvXEwIyld
TPiy/rma7T97EezY2S6a8dg51bu26m79xniU1kFW06FS4P1jH4avVDCE2zpPlpM7vE1te8UAB0E3
nHyJrH0EVE1FuV4kPYRMRQG7jLI7ppxm9br/JL0KLIscb1J/omLhmkvHRInpFn2Ps5W/YewfS7I6
nVaqx08VoC6iUOj0GqQISswooqFg9XlwO2i4y4zFdNHj/42MIX2H5zjX3bovxUCNsY4pfjqlWBLa
vmVCtgHHJuSp1Px85xZNtfD16mSFjkZRY2XIJNppY4sVjloG5I2LxJ3dMw0HILbV8vhiuPOGpiH7
6K+rCF8ToJ3shpjOVVZ758Iv1NryUpqvhHI4mbMApfVglTeMITcTzVfyG0xbsUso0cEtJzRz4EsD
GoUYmXstkgbdt/CejjCFiW/rxm+Xg2LTjMxTHgpB0sVoJ7jZ0Yq2epSg6mMnTWqHgX0oknEZoFEv
fLVuJaYlfcX8jWu5674DfoRLLMLT4a6c+YWNgVepP3UH7CbiAc2uBJIcj1wr6avftPiRu7xZB8mQ
rHAmv+8a/zTqnNWhL++aEiDaSHO1FSJcnESdhXunybayil20shjuRgiJlmUPxTkTZ4KpmyVx5EKz
utkZxHwofesdsEmjzJB1F5ybcd8dbSc/lGb4ntpUn4bvMws4WYa9+pJo6q4tsX+npJusSns4GEHz
Vmj++yCLd07JFJ8KtHvpTFRKdeySpmVP7XmUlMqth75Wt+CSACKn3mXijngMuenOh3EjB9JI/OA6
32VWAbcq1PW80L54O1D+RTuv0/+PLujpPgThQwPNL0eLJaTF5Kbpb/USJmAbGbvXvx1UHK5ijrdm
8tdqxFrG9AkNBt1Wy8heIkEZMY8e3kbOYCxqDRZTTzdsWTNNtau76U4DpRsPyE9yH47gyO9zwZ7b
yhd79uujFo33kNLfFhOenZWw10ZlzV5ceFexx1GLQJ8Xe95xrP2XcX6yyWOwhFbLfVSi1qvQc6gq
vIsM0jV8c/RkeNdqIG0C98EIdftBq09JLK4x6azXmttig65N/nKw2OLzOsveyULDfToGNJckW6f3
xrVd4jym+fpzlIj60KmnvHWuhkEDhU0VYa+V4wPjS8CGggPChI2fY0BR2NqdUrq1H0W7VgNS5pGA
Z61bEwZDlY1HumtdydkNJt9btVYdNDJXJpUDuqdboeG0TAJYf/pigw/BGiTrV61jnwhXJzyyMRzz
pMLUYdKo64CLgbfqV3veLl5dQ9QfXr/7x5dwLlDgYIoZU8dMzOgG04F21FblqbelN1sCbhXlgVER
wHv07tUop0NU4WyZZIxU+Omkz59ld/Baw9126bit7HCHZuUYehmqvbS9iHS/Zu/M72sviyGCtkCs
A4OTY2A+NHIp28tE33amgTuGOBc5dpv06ggqjfPEABImszuWOMeuhflFGzrI4EOiEbunjaBlckVP
7Th5sN0bHYKqJp+7Or4apgwvDC9/tvX03I1OZUzuMSlQo8F4Tpg0QsKLroaiucsbtH8yPmZd8VwP
4zE2rBWz9U9e5zxaB29OP3s6Fl1WPGMvfmVAadGNISP9cf1losPZ9+R53zmc693d2KXPxFBH2E6E
KVa0SsTE0UcxzEOqWCsvWmoK3U3a8iwTzeM1XquP5H3qYItOHQazY+LGBQtaOHqG4hdmQGvk1p7x
2f5QlttRTfmho612cIwxWIO8vHeIhA7I7Qs+5L0uG/sYZtyiGjPLq0Z5weH1C+bDs9e8vCDuDkAE
s2Snjm2M1tKWIk11qIVEURhjLLyo6uI2ke179FfdpwXz+t3rWmHaWsdsNiDONsMu2gY6lfNXq+jX
7zwLEYZeMdscRT7dR//WMegg29n0m0HPdAlgfR/X4l2YUP0Z+vw+8IItnocNRnHyJemDWxKmnZUW
Fsbr9pnRhnc+drtbxSAM/r72Lmaoia0B6LXehQdPUd8JW9Rwcd92GN3KfZIRxMVFhIUVodvSwnpF
E7m9to3pg6WG/WsNs008b9HPtLpGW3qFTsIW25up7h7I2giPhCbWznTuBAXxoI3buDvSxiI9AXW9
qNvkpbcoyNm29jz2CYKRmjfQGhquKuMsiqaLaxFiHlzSy9oFJA/VyFhXzoucj/W59PeaJAaIqkoH
kw8LVx+vQN70mnJPKIUgryMoy/p2XxoZdm/z08WBeafrau17DFzNJbzXMhfItlv0cY/VNBHXyowW
RJq8bwL5Yo3T2m3TvTPy/pL6IhKauRxCHLcMxq7XcSuuE8Ojxjbwj1yFuSstZr/gdHUirBs69sN1
Fyy0MtaxMQ4nJIlzt1SfVjqUspWD010LRHZQhHBJXD55bXBjM1yQKFpktSnx8OyeMod5t7g39ikl
8jMjPku71FtlGLz3Xm4sI8cYdi711PapKcig5hUzTpGzquY6pjMZ6yza9DrVA0yky7Vtj7hbKPAo
jDBRRqAc7QVc/SQX6X60uce7uaw4FHhZBsN4at36A/baYJQGdSx1bCeCnkKFkzRvA6/cuooKhy2K
e72bmqVVBdQw5HCkIxSsUiDUy6EGb2YSNFFzz1dZ7Rp0v3hRjtZejT38xWOHah1dAZcnYqeJQXYt
kZg+tlyIdT/h/iM4ygDbPA52cZn4WPxJMQ0rLRiuJwuZYDCV3B7SvNBM7yRsCidxRTSNGuVaixnS
HX2qEjMDxk2oYqRO/C6mP6gxIflp1UkQe5kuesDjRCfDKCAAipdpIn5ANPBaCJE1r24yabEGVBzp
P/BaA+82xYKYZcHvyNoqFtSeqbDXC2BGc0o9V2IYNDjVtfU+LakNodRE7CyeY01cgCeM+gIvvYh+
7PyRxkk1rE2GPClUqpB71M5jPEh54YV8IrYt5uZudOZmcx0XFwHmswX9ub4F/y9vshFTyILqfF+Q
y2Wx5dGsT41VCrh4EWb6eVrKXU6xYWFzUKwnFvxibLmur8XtnGIclW1APUBWhaTCgy47XxcSaXc2
QbaohmRtjBSGC9A6O71FZJ4qSdkos/ddO1SHQiWPoUUVRtfOep2iRJ3gYJRZ14FXSRg6KcdxhPh6
YGo/14p6mfTexs/QYTdW3mL0chM1TbyNgombFkEV6RfsxwzTwEJu0oFMYfJxD4/Vvtbsh5DWA1kB
XlV5gDZA/jaEst/LDplQ6k0vmbhr5wVs4568BOT5GEOeA5tKepzzJJK6mV6L01BCxDKpzomEstJk
o/0gq2zmhUf9wmYM8vjak0m15IXyCpd58G7j1LhIJ/vUBCxbAqgmzVpGrzrCHUSgr2tssmYMW2Ju
9KBS3LqYWYquOjUNHdmoAPgMNXLZ1ecmW+VCxBkaBcjai07H8dSwtNmIUeBHYBgxChoIxZloqKtp
5V5J4Boi4tL5BXZqQXA+V3EDedZW6hrB71uRcVOPjqExcDc7RzRzHY0oOOy9vRPYOFxyP/MOm2fs
N2rkNygy9XIWYpj6LmG0cOsnWEyypwAmnHTqD7TaMgB7Cww5AmRZ19IZn2p4PByxqJrUnoT/zB8g
7AkqhgvhEiWOpDmNpYKt0WqXob/LUNEW1a4WeMAgfJA428NcKvZ0Ct7GVnsSzcD0zERQkIQMtGK3
5JJ2bPU84nrcO21GMBaGYjU472o9pdGRqjtnwlI9c596T3tfY5myrHX85w0iuMrcOzphYZzElKJs
BMjkN6WR4IkZyWWsxkfXHrRF08t9j804Wk7ymlzvF/hfz2TT5iLwjR36l1sUKktvii9ElV6YKj51
hYjXaRafTT5amSCtd34twmNVOL/pXfrQhiSLsZeu/R4qRpKyHl2RrwIx9ZxF9oMeTOFmaKoLeLTY
rKg4OWZT4q80AB5Wi50dC7U4juDLDk57AjMWIlXvdmrKcMSzzedgMipvKTBFWFNnjrC/pBn/+iUU
VTfbYf7xc+1T1qyK4aA1hXesK73emlp4XfMKDnqWquUMOIOroqljM4HdniSW1exLWFsKccCvWmUL
5dTi8PqzHwWXDNmiH8OfmuqimZ8FNGSnwcvp1blrhH/4HMZGuM4R+zoDfCalmfqhlZKJK05M/VDa
IfYz83evX6ScbeM4u9ev7f3XL0GXgvMASURChG7gH7+YoviMmv+4DhPqhHXhbZhVuQk7Mz4rV2E1
VBl3niyMpUVZZMfkAUwYTEHHuNl3HEf2EQVPsi44tXEOTcThH19sH/C+aXUjpN0qZ26z/jR39R9V
kAoRyKLD/yeSgv/+8d9+/9vvf+Prf/79P/Hfv//+r7//7UtpweeH+CwtcPxfGP/0aInREQOeg0jg
H8qCWWBqujZUbQu2Ga2cP5QFxi+00BgbczwEqCYr8R/SAv0Xw5ynH+nvfJK0/nukBd/1zyjWIvlm
sIIOGvPYqCm+GqswlaPJUit3oh4uCgsZSo0FYFQyq+8VeNZ44mdjNj96RgJDC5aQA9Dt2zG8NLeY
NBx1rC3XTWByGHnlHTCkwSJvHKi7/aQP8Y12Asububc/o4vAquCbwMf/5RsMWy2Y6lKWOz3dkA/k
S81V9+VEMFFN91+sgx8oCn7wVHPLDX4bTyi+G9vsXVpUBbM1O0XwIlP5EmjxS2zS5wl/+/Nnml/0
V802lpNJw5PRYtbAd1etxcujieyx3DFf7RPIIyNq0DMs5Rj/7PPTWfzfPZdDscwDrAr47lvwS1gK
0sCId2VCYgK7JO69CsgIE+uj4Kx3KoLGwtvrdYucVVUbt3cvzBChvvEzBs338wFABQwDib6P0Jue
2deX0u0zT2v9odwxS7oRYBecTl0zk3qva+p+LMfrxnKfgzj8yQr6wegRz2tC4wMcPPex5uv+RR9L
021id71gCWnkhaLdG25Pr3+4rtrxuu60eJGHZ0k+3ScezcBCw1jcqjelGrh/LLo8o+fcJo78Wcv1
R8sNJiLmDa9TXt/euk5ddAaygnLXWtRfw9TeMS5BacPE+UB47YdOnHd1xf9IaBAKh4HIIj0pOfss
dv0NjYCFmrrN4IRPf744f3iZaPqxPaE0YXv5+uOauqRTMJ9LOKRVvSuRza7qrkf0zSjmYHFHuIwW
G+07UE8/Y8P9AAvBpfriueeW5BeXymPIqacEWO5G27wcBLX+DskHbQgKcfV4Pwp6oSIZd4Pj/BbT
BamDn3F5fnhVvngF32yog8widOy8AhjicmG4470zJk9TMRdg2RL+/KPGM+D7TxuRmTf3V12fsb9v
qa/MijFHUpTZjiHWjVu5R4fYehBkRiSltMQqeh05leD4jr6CTaKlkbR4w7WNdVrrE0mjgz56/I1K
1dEPWDum5lPj8zdlI+5LbM582V+EortG3HFdJJvRLt7O2ZkfJ0+O3pgEkeP9hOo4L87KcNs5RKpT
wePM/75z1GzpuDSGAj9IE7FxsKTMPy0b7yzMp2PlsEAlym1GDelFm91FPqHCd22dtWIvi4Cge76h
GO69tixn3xvOMtKjXarTj4tMuuTCzynMkWNq1lyzVk9DMwLqt5Z0DQ9BMe4Ln9dIEXg5yfyqdcmV
RYTwNMuoMDmR3GdoP1Rgbppkum8r3OeaD7JLnlJXHKUJ1ab3N7El20U59GvDT1BupuRBycu8ngyf
JaxDPCF4Ppl2896bt+L5k8HijOzBaDblUOIhZ7zXXDg0oo9enCjeQpc7bxo6tAPvSx+dHXKq27Tt
KEw0q5rP83XzaB1st8HFLLQamfuosied57RqPiCDHW/wax4ABYAee1zs7mnQeHPehK1lQqGxb4mO
XdbBgFJ6WeioizKXy1KM+VplxaGjdPD68Qd28jJIiVJNu7WJ38HnZS911kDQil4oPZ/jrEZwrjJt
mUS4Yvc4hlLAt0beKrrsioxc3Pdxf5H4z6NX4gnsDXiTck4YdBJajEqT0j9UkX5ZFh2VChIs2p0T
YlmPBTvd+15/7fvTLoNGEMmev/cbf32SDSQ4pwyffOTHjDRUmNJ/qPrxiB7vaX6KfBquo2FeaDGN
HZ4vVtVjQ/bka+mTOc29RT4pgp+LkUEBV4p7bUhXGmOUklqCnmRPvQsZ2xzvq4phYpIJrwhPZmHg
h1Dr14lXryzRsqZCJk6CsDtJ9OV0rPA6VvgbLSzGa9dpQftMUO/yoqPlpMBbCC8mXtGSJsemKmNt
ydjOUyIjbcnpeOmE/bM3zy4bJherxm9uW8mL4jnT1/qVjZZjOasNuK/OXl+9K3l/NIyu53M3qRqc
Vp+Mkr53VT0NGfeIss58GjFAsaAnMEGLlZq4n5cyLA5uZeFcaJ0OMQKlYqJzbWIii62FHsAI+nuz
TspNU1OykYm600kZzqzx/3J3ZrmRI1uaXhEvSCPNSL6600e5hpBCCkkvhGIQ53nmKnop/dZAA72H
u6T+zDNRlZV5kRf1Wg/pUCgyJHeSZnbOf/6B90YXMvDCUCf7VCED/cYMZ54P5p1YZ95fH0fw+c9U
L9y14DlojZwAheiL2wPGha4WguqtxEvyz0nNL37OWqmObLeomKaXq4bTMtiL8az0AmNd9lFFrhtw
4Ec/Ukc4GRNohSXWsjx1KzXhddsa9VGPCSaDSh6hOnIgixKszfz/xdI3ivgD8wfJ82PifjFXMNPB
HR63QxZ/4sCMravJ1te3EThF9uy22YfROMcm6d9lch4X1sDI42JF2QfeUsynTHJRB44sf6IEnmGg
w58hoPL6P/jDgaaLReaOLwCHGYpp3taseOs2JlQbi98Scg4FrWHfdR4Jr95CU9tf6hWOyQqY6zjA
xPON2SZGkOE1ag5cG381hsNkHqU/7mZAwqDE6WY/YTxAWxwle4bltx5YfbDM4kXlenWhjuAHoVXp
GbXKmpUOH6QACOgxTOstH3g2DKomzIPwdpWRvGQGF6b2vJGxJg+8A/lRdOUWbsAZ/eXJ7dlFu1of
k9UMaEvO5V6ZxlfWVnJIGe8uhuFtRd/dNgtKJA866jaqNYrHdM2Ya3/HcPF5jkaGDqVDGm/Ohcst
c5carKuc7IyNmpYXUytZrw/ktXhRQ/qpjwOzyD9lpDBA5NKwxfU9YcNLT9RsaOJpV25H0/oyhfD9
hxQ8TAfsKgLaf7tFS/9t8IvDXETn68OPvxhurGd7gDHKFINDICUBEAX/zsoh5XYLwcwIgreSxzqe
x2pXLcOvARQSAxX11JT+cprC9GT5JNwnBag4wYhEJwxht7ej9rkZuCJRl+y9prj0cCMCMIbvauhk
EK4IZCw/65Gei2ar0kYEpk77RDF0aBQDlWXW1CWCZzyQTMbNOoV8ZiTV2tHZJekGjxbWoRP2wRgB
JQzpSuQNQhiMvY/pSsCaaXZLAEOhB8zzT0lJAE7cNygFXfRFCYuwVdVtWSvC6kHeePx+NV5P5AX7
1sKZCX79S5mAm0XDRRozeGi5HW8Hb673tuSXMY74BVOGbLtk3MFE6H+7d1XOGhrX/rN0Xrp2uJ+J
JQx6AO0At9SPLCYRKDMTgyT4BvASMnKcc9tx0PrgH+KyAu6IPA5nevTU15rIEfMPP5U0ST4o0GIQ
ocrUH0h+BfaSjO1kTH9B0nXAcMNgmEAtGw4oDYdfs1ngbuRtq5IPlTrVI4PTl3JmCRBg8wRz5IvQ
e7lUd6spE9IjWaLRZL+6aKwIcuF2yAGzv9RiyATzYwCUTzjb6k6+wEH/lc8sWxxCn9GHm8Fapoyi
VwgQuKlok3S+4q7kQe/Nl4b2YO/UuIHU3HMbCt82i6Z9PwyXiJDZoI/Kr72qk50b4jKjkB/uHM7F
YF0UfprRpXOFxQqnMBhYy0HZzPIylOQwl0+i90asWxV7e9XditX7sRTTF8v1pu9p5G3jTJ2jaFHv
0W4w3X3XGxPuHc5lHG2YW5adQJ1IXr1uNG8KQM2LARSUJXl4sKv0RjTjoQnr5DZCSRL4DAC3vYic
AGI5uX1x9SNBcM1RgzS9REmfWC8+3BC1AMiKOX9OOEoDM9m789qcFoZ9G9/MD2azkrFZr0ROwYI4
dAWToaY1TFLPmyVYxAKerqDQ2bdmJ57KSRGi/X7tyUkM3kwoQPvBPXhdaO2jYkaxal9K5N6bVooH
ObdlYFXVfaaQ6Eg4rnVco7wasZ/KY3yQF+8FcLw69drSMIM6ExXDg2mN/M8uqeWii25wwLhpnKHZ
D9CF2DaXcVf6MCzTpv9pTOoOMzWspUS/T+zEP8x1cUPUQ8OiyB593NRk8QJbEEKRLhnamROVaGUD
DSFgXlypXRGOBG1Q5kn3Rz9zfJjDZO37KcOLq7pvbesSuk65TZA2MfAOTI96a5ydV8cwViSQ7OSw
qyi0IhqTxu5Z+kpDiUjZxiLziBGARmzzC/1G+pu1lsM2yTgCRjGQW5t4JKUTtJNi0uLjJbAuvsdw
KmGWlwxB1GYm5KJqoudD09SilDrGUJcmd2kusdUxvYgGTqR5PyzdePD89j6bxmwrkaEHZc84G4PH
XefCejHH8Q0XlB7ezUQ6NTa/CGfzoCRL5ODjv+N6tRm4btwepzHddWa2bboJKD5CUDgN8lgZIQnq
nDABtIYlgFfkbAwDf5uIys8ywu+w3HicuKhbR/921feHXjbJTqr4027dM2swP1xPOgKFaDJJOuiv
c9U5ck4YWGWHCJyA7YzohLJ8hORB0lURnxE528fBt4OYU+EwG1EQzSK+9bGQtsPomTzAYr+M3fe8
MYhuj4oY1V72XuW9v7Pz14bUWogQ4z6zOoqiPokODhJXr1ckAWTJnu5N7cNkvFVL9+x7aQXHFC0m
DmlV4IZzYApqA+icR29GQVqWlOnWYG9Li4dg1SWlZ4nxMA4+ppLQWwiPeylFFm68hQ7DoEyWCSrG
pc4/9IH5G7qEATsW6FlC/ZNWPD6sdWeDUc4oxXmpCLhXuiggNxP8HQVcZTSc74I6S6GuZnbKOAc2
H2xF/3AtW/FVxLRr4Z1138CfOWHpZtIRZXJbTA+zr7otIQkHw5p5pzY3iDFCRo2HXoZrstre16qs
HtiTvmHCeHctdXvthu6Jnoy5JH0RHsVbFvWP1qatxK9+4XO3ZvPh1wddKVeheCmJt3dETT5GaY6H
xEQkmxhvkr2DTRCOXojf3GqDvvMf4VcwP9r0k6l7SBGflrsoD+8NItM3BKdRBU1EuhXNsBeUdvDs
PpnWZYHVeMnRCGyvbS+xR1AZRqh1wkDOmWE0OgM/n+rCG+jvitDYhYTThW5XbgyC1HKD25jqZmvQ
WMugr0LsQU8YEhdye/qd1IwXmbZY4NvZh3C4/hNz4YK5CBw6Pz033LE+hfaT05FgHMHFrfIHd5zv
Vlc+FZ6680EOa20ek/ZIQpu7KtRLTK4vsIVsFCdNUKV1t12G5knqNmSas69Y4zWEL+X53vK6FVlu
dWOP5cVwnWIfNTCNwqR8WxzcoukvcYu2iKG5oqGRtkiFC0m5l/HyW0nVk5SZss+VNF9LYy6bugsh
unGg6rZU9f676I+Gk3BPIRxcn9BoIBwTU/ubtMgDr0ZX3xbca/22B8wGcCuItqNFt4B+5ihs815N
dhVgT4NmSguTMMB+wnbymNWc1ITrPtqFP+HoZx0je3q0Gb1D+TjKweXCU9nToO2LJPk08C7apcP4
CDlIbIs8OqOyvlUVCm7ZjTerEC/XezAkBRaU2F5iK8t70PtqWeneQvfHZrx8c2AVD/B3NnWbLKR6
+hYGmJikX7tkO1+Ps2vcmZJSS5mA1Svr0Bo1C0G/CdFVga9b21IVBNmiBgKlRYlCs1qn680gn90U
Z2KjWpCDiotCk7Dp5PKlMcqL6y43edbfkxmxX6z1jGNcsUUTT8fOj9b4h4zG71P17CjogMOSBynP
SGnHDz6QHmHLx2rw3utRkg1jzReiGjgy3OTD1i063PbMDEnF0oeRfvOWPnNqh+dVFAAVKd+3EvHZ
qxKfCP4lQffgvP5wAnnW/W61gVzJGkvUXViApVjzjVdY0BgTBrn2fGunnJiGhPdRaH37s94woHi8
5mh6TXYbd7ZgVNotDymXx2hodLy8u1BoUATT6w0elVXzdEWTGy1obOW74SnAM0F7mTnLjT6XofBs
+rX81Y6sad3UjxUl+2AxrXAr/4LihxOgJ24wJCm0ibwdJYYPiX594QnmX0SoF4uImfK8va7aVaNj
zP9/1n0PZV+3EZ7doBC+LrS9NxN00L1nMw2I3mhrwhjGn8x8H/VWou9qvA5HVcmPOY8/UusHsYfb
qFPZNs9LthnjHnbwLXGSC/wsPraGIMaO1RPN86NE/zLEP8irhcFqUKqLiFP9hNkPbgb6mozhl3md
X/XHVIbGlNkU617dSQ8w09XhQRq4HDpBNyn0QfIsWB0NhgVQDRENz/hiBtfZgN037ibsZz5FCHXW
sNaXxug+5zp/JDlnv2Iu4scsfyJ2aO6xrJubykAWAYnKggDVduKcmoBeY/m6qHRFdEjfoQEfGcUY
R4BqYJKPjBvTaEY9B4si0dWP9vUlwV8GZltSQChozARy1hIfVa7u5plHsGsYMDGw2KlpfnBVvuyu
wEL8NZdLjXmkh+/axIMXJTTgvV+gtOMBR/5QiRx5C5XAMODLYEtwdhR9L0WOoYZGPGy/+Cjb4W7M
BZyf8VFJ3VvzVIq5OHSGOiQd4Nx8hc/SQ+LbGYq58HYiCX3p2NV9Lk6KJEF/xLmdvgMe7pp22uUD
TFT0F+xJ8P/70bq9roc+dLiFLZ19QkO1GF6gCvVTrgQhZc3Cb85Qis5BJL1vuNEcvX7lEb8uP3RQ
dog9y7XVDokIme38bIExjhU9G+xXtIg80Lq957wfG0SYERu3zNfdMNEWKS+DoD485pgtLrWwd+Ry
Uh9YTrSNR2JFdEUtQWGvnVakoTIUrwgQahKFIS8Gnj4fGbiQZ8q6LgxO3QTQDcLcZNAepTG7gYqo
3kpsuMY6ApyCkczv55FsVsFGCnJXxEh4khq6NCBlaE3Q0Ob40AwjPajfQ+hekicsRPxDeprsuNyT
6WsEFg2yiZVWrKgmy340NmF3J1J+to5yHdNnzDS6zdixxeQy/1m2o3V37T3LVe2SlCDZvOMS9S5c
+H65TOnEKRUOxha6lYXOxP1AeELFcBfZzp0zF59XlMYw+NBtngRNTaAS0mDvIDGIkHgTb0ugyeth
R6mItBkGfyJpjX0pfFxHKE8X96cbQ+rzNSRXhA4PTer9giXLjywMTsrYRjjCjlXXoNFoC2gNfNJv
4B5hdeo/VGnhQphMPhc9C6h9ZkjQ4745s/ocZgcAEb5CBYqQ2PFnWj8UixaUriBKa/Xarf19bdB6
hxWZ70su2VA53jDaNjY0eTfXnrm0eaqvZ1umKKN7V/1qOmPaaLB61dCUkCzM0s5cKsZ7UIYNw2qc
zzr8KSN/b3QUJAIzl60zFB9YeQAa7FHbkpV3PasMQY9ar/fXau76QSm9FnjkDnszTR7IbOHrm273
/FDHOIyRSL5EJOB0Xv3dZ8CIvcEtISZvoaTcxtkCUDV/dxOIa3Zsh0AO1m+YAKJo9DLNqSqjfKuf
+jl7bDJIEQYE14An5NCVyxsaMoo7N7lb/S+TG1ncgLC/sXP60F4J2K23JNEDBoatOKLaPqd8tLMz
n0yvpilol5+hTQSdU9Z72vODjHBecPxl2DZ+8Vo3/TlCh5K3fCyPR0uW+b4ox23c/KhzQ+1jeR+O
1ckw67c18lykhvS6Yd9dOggrpzJzDbgj6RhAJbyZRCJuZ3McnhazeC4yOC6FnI8ZWibkE/tVzo+1
Hxs7F/hum5jEfgwLmahDZbQv3bpfccSvQmia1Wo3F2xJ0/uwcmDNwPKeBdKAsbkbM0wnoPbW+0zA
KFMDOc91hBSsafJun1uUDekw33eJbV4EkZzxGK/IAJnM1WE4Yl85fW0HW51gom0nym3ao49ysp0g
9J4lShFZ4Jrd1cZ7TyQ5GGmUYszp+bvazL4VmA8fpkFmFws99cFBuVxOHg7QnjQfVTP0+1LM/bno
VH8mh6A/QzhvTik+PZGY3fP1JbT4anirytE68yyo319k5Z77dKH8N30DoKO03f241F8IvVTn6wue
beqMIQdVTlSduqjmx+flfZ6oaLcgxM48mw9jTeAHMXixitlprCbqQQjZ7cLMF4HCx3jf5fmPzjTE
eSjMt7JmoIDYyII0igFSNVlYGuiXJAvf/Hbxd8Ju5Hn24j++XL+X1lQecZN9TyCDkRNP5kRbOmc4
oM75+tWf/mjHg32IoOInmnzjaBqO0oQcQ5N0/vOl1sQdS1N4xiubp9HEnhSGD5qlndSUH0TOsH/i
KxPIZReAGJTBECqm2NtP/rCf7XnembCICu0lcn0ZNMWo1WQjkGrYn//xF+mVlKTpSZZmK11fgPvF
b1+RFgijadV/42qa02AK8h+apHnwDZPhXm0+dpllPlZNGu2zEmgwDtUpLkv3konk2VZtc3Ewvqdx
xHjSyM3ozF16rLBtL2azfjJVq33x5ztlDfHWzvL0BCkNgUtSJlvl+dDRytb+Ii1DfElis96pNE52
vl+WQW/Jbk8em2TTWXydWuf1PFD6jwDtzcPE77j+aZ4kog9zNoIJA4vDMPB2ommpH1fkf4+L47hA
4+AU1+9pNl/vD+rBMe7nzKy+rOiymnTZu2vy5phVfp8EM62hjtWOR9D91ckcDiKuczdoZ9/rl7KM
f1oz4t6rLczVEeb61X9axfz2PVN1+zFyXr1pjbfZFA7BJNw3w3T7/exnzQ1uQdFNgVjJT+bzqF+u
X81j/ARwtm46NKWsVXPGoib/TBm07zLGhufrt64vEPR//2MNBR1JDC5RbHr5STBnEGCSZxm/82a+
ZCNPuaj6mhPfuVu+YCE9Mm3ixVuWHxxHyCcQRj8t4lBN7ZM0+k3YVsvRc+yd0KsY4rY694tvHgYn
vTRFF/H4hTs0c/0exP0iF4vvIE2k/pforOY7d2izG0mGyNZu/XabsNUEcaPr03a39FZ0bvUS75IW
O07yLXEuNq2Tk3xBRDKcx0x58Jb1bpPrjaYKK2xfBx+LoCa1SEgI46AWMd4O9JSHfBZ3sZfuGCWK
Y4gxp5t5+9DukJ1bioIObWimf5QyMZVOC+9+SPHjygjC2yYr8TPjVRqjyh9Nw+9eDs5AEN/otMOZ
qPKBfS2jxrh+ieEwWQNelO6AImYskhLn7BKIdr5+dX0Jnfb3PyayFvvC9zg5h9Pi1suBYLvxHGuB
zaKVN9evrt+T0fMUYWAOeuxzzs3A48RMlDwCiPUEubc7YUi8uazufbG4rInLEb2MD3Wc4EdBtIo9
t0jM2uVoRf2zyFzuPAGly2LuMh5mgIcpuoSJdxYDeiCyZetL7UtAOhWdHFqeMk+1sNn8HnrOIXVv
utQ8Ynv77jf1C6Kib9lMxWgt9nGiLqXzFel5EZTw0WI/y3RiPpdoiz0jvjdxrNt1hgHu4bybogUn
GLufDUV53+bDIY8w3fu0a2OTWJI1O6HBjBehdpYLjcwihEK5uP9mId7qbveayuJ7p7zvNCb4JcK6
l0P0fW7Cj8Vpt7PbPZYRUX8VKTOgpvvIiE/6A5hiOlCXeSyJObYPa0atly4Ut4OHRR3Mi699PAWA
LNt6jPYJG3KbagMuVLp4l9zpkNSsVe9Jbr+1Kz+kXeNPD1nHZhrwu4uBGi1ZfItq1PYy9r6S3fPd
dvvvNvn2XaPzoedNHlHBSUn7vRbt62Rkl9U+r41gGCeY96qi3csVpxOTZMILhOJXdqHbzIzbkwEv
O3eb+iCG4UE0NQYv87BgGNtvCqKHd/YYIkdJOOBw9sI/Ej1++2XGQXxHNdteVu0xwCjqMxUjkiaN
8jjGEJSVeaM/RqwbgTz9OrptscFjk4o6v87rQh+HvLQ6kg72xTLH0+DSPl0RvdSPPjUUhAEZDZUJ
wuIV5bYXIc6WWbFN5fTS+maJM3W9SaFbmH1IA2lvJY3OlUPupGRYdC75KFoQoLKPxDefbIpFsEN6
ZsygCT0qN94ILoCbLBASVIIBWCjHgBmOsLE5Oo3/bzIEHE0x+y/EO9+kK4DWhEWUsK2r5cEf+EXd
ilnP0AFf2ZU8lgu9Sm2hgbFWjPyZkbh18Z1KD3lBg1FXUYBPaKjJZ6A2iEKrUeWuo+oGoEDVUOjO
4HopI2BGh6BdezpFgnaWkkfDwt3dnCqmzJLmcgjpt2sJY2T5VDYPATYHHkLyI+GVNQFWyUeVKmvf
NW845X/MMjW25EoBHeT7le2akj8NisG4KGgsf09Csv5i/aEvChxSokgJ9RbXi/aHi+JGIlqwPs3x
lLBeBuhEbUbLqt9SMnu3mM2vExYQbTDPgxf8/e8W/+J3k72DIMAhpAZSrHZD+cPv7pxRFkD9+bHW
E+8ipP/iF1nxiwRmMAQupGJ5VLBFltl6IeHj5E/TWXdhjEUfQz9CEOEgiYLXsgz9bZv7p9kB8vn7
d6n+QgrzTaIbpTaX922boeF/fZdlO5eZozIeG8RNDGppEL0OTyi2YZrJRcNrpZUh4kLmHPnwqqCM
NVP2qckcScJdLEqmIyie9hUdMVyDD1v3cvi8+Du3ImWzLT5yoEKeib0jKMqiNH6vOjwbqocrBTEy
dd+u4cC+ce6a13Rx3c0c0RReeRq0CZ8MglWgfVDFSCMvMiyKUw7caMURT79Lz8baoBsZxc1tfjun
DtFLMt8WcnxcivgX9vj3b77KH3XDBs7zodrpMW8xKHLmb0KDjIlqTrKkvo0/qpXRY2svT5iyHP/+
WuMv8tc1SvyUwNvLdU31F8IqpHfS14E+jonK5JYUmR0cVbpfzTdp9U7mdJoVVdQnMBpcK8ulCNJc
iTtrxLJzNiuOAxBlz02ojAkiuMHneDqS43EgkMjhEAbPWYscn7M4Aj9p/fHRCRkA11Z1WTu/2I8m
4pvVGNnc+mqvmmV/BZujGMSCHJdtEX9EnQERzgKvTrh1eqBYJoBk6cTe39KjICEByyqougSAqJ2K
Y+2CvgEzVC1wm+II3aX9wxQzmMqsiUy4Kn/FRF0Lm4qPgnwe8myHbb2w87Sh+573LlWh/vs45+U6
bx2MX3k61XswB8Pq611a9j+IWtNwfVEIKgV7l0+IkczyYxDAjYVtHnD+Z+RlFrsyGk3k264ejSQo
OkrERgsXGFvOjQM0l4n2gpbAg8PAp5Z+/3jF2mujunPc7BTXxq9K8PiUZWRhTinfrJFyL8R3rU8z
GiwTXlkXIexm3Lspu+lgFAJFadrgLkLiAO4D9an+EHaK2BXaFBY+EgOMes+E4BxV03dniokBJBfd
GW6J4TvVmiSg8H0BlFJH3Ibfo4J1rt9qc4qq+BcOrY9DpvP7VI7DGIaUiOnnFzuUkDWamhlX354x
mn/+N4/rvzhRLCkUwhKlpC//bGAVDXBMHKPLjph58X44WF2+Rw3n/zT6m9JNaVpj0CWGz5sQozW0
uHySSjPpHM1haPr83/B3/8r49m3cjgRWa6wi9tY/7anExk0KsWZyzGX0VhfpA+XzSUPf+bTARVxO
oWacVdP4oqlXhZd/hGbzzfbkv7k2/2Jzt3341gKJhAMl8s/U8yEZxlCVVXLsY7IH5oFVRdRv2tVb
mC39Fqb4j5ZWbVzlD9Uyf4mgnHca38AYxea0TbYdOmdUot5Xc0i+CidediBh4Tap53/DxPX/QpMn
qJA9B4Y84bG282ceLgW2wxh8io9zlhLywRQdZkVgjl2KtBTdEKpHggpz5ZKf0mqbqZtYhNPZNZ12
R1wNRVJywbdk2g3EWu7gT7jYwYBGJfg0ebaDfWysXWc7iHnV4L9sOkaSO6w58BktsX6oR787Tdn8
XCxpFZgrrFhRkIcVZk7gG9J/8emFhPko2icjy9vdFROPjITTp12PIrMDkD68uyeAtfxbLfsM55oS
M5chifcsi20Ps/JZFWKvCv9OxQsxEITYJQtzC8Oegsip1TltWTZ2U5PjZFnrPvGNb23d5QFxbYCr
vvm65JB1DfuoMccrVbQEU/N842vMANfkjIhFjAEhG/Jalk9+DDcqsoslKGzjhDHgQzlERPqYw0HZ
xzBFe1Z12EMt1ZzuG9XGW7U2l8av60ciwrTTELtVsfQz2fHJL0Sd1W/Vx/9UaZPlS/jwf6Ns+l9Y
pf7ff/7vf/6/f/4frXH6o6bpt3/7u6TJ8/+hSCYjywo/NkHmCUfw75om3/mHQratlHBcqR352O9+
1zTZ6h/S9CxkRtRA0kf29B+aJtvGSNXS/n18myqJLee/YZcqLKF5/n+o0y2LH2faJoEspGU78s/e
nqBRwqnF4Jxk7nlbDlKf0WR3EyfyJXfc5DSIhOw05fyw173bYZpjKcad7Zs7N4jVmTtgtbo8eap4
63xsNtXqgbVVHMWWET37ln1bFVNyslfwOmEn6hwnTLyjW4pfRtECL40UD7bNOLjfoiXFgpkgidjp
gjrKPJS6PLLSXW8D4Id5bxTwE3NrkXsh7GyHOn9bZ9Z3gIIwNTtSlRNg58LEI8WFgoZQc8SJzv2E
KK2eugRtORYQYkhJyZbhkQiPkDBRrMVxp3HwpzLloRBQSSyHDt5U5s5d4gen9BHSm7s2K95PbR0/
EwmubrAlW4KhmZi7rM4dvK31IU1SK8i61Qw6RjVTD38sXSlOiEStqsw/Vvl5SbL0lFRp8rBKY5tM
KG5p9Od7ZOrYRFb7nu5u55tMZYSjqA2KcN5GeGSUEq2Oa+cHiGOv/kJ3VExleTOtNxjESYLsS5y7
c1opyrJuOlXDufZDAR++u+3g1CiRkuiYwoIvxFNhKNw+ivibDy63m/vM2cNWL7mtfcuI8zPM5/u+
DR/AK8KAWtA8OGMMmDDWAD0FIWlD4twoQGLZmP49OgtMWTuaqgH/kNGxvjF1SXZ9aRIbnGF6ASUW
4+xmH8pxj7NOtXcQuwKByVtpedBBo0Pqe2ck6M2+jnMMqPAS35BWyvQ5I7IYmgYRECAL20j6X2tZ
0g62bYvJISeYqoHWp/K9MrPHqmtPoO7vrYdheFP4611oULZ3vQl10G+TExjnnYias58COCoVkwdg
lu+NcQSBiZ679OCWKz6l5Q/IbWBD8yPEx9Jb0uNQok3Hmeg99vCuyZW1nQqoHIVp3U8D3nuqto69
8l7NVoKEtyOkPN/6aTTJs4+ZkV9/bXOvAt4r+FyW++HM6ZvjYaegBu5uI6sPd2SYFE0Zyl/PQAZl
GO6xiMRtUS0Zu3QY3phpkNU4+gOT4ejTM6mcG+fNrJNfq2iR4VfJuLFrkGXmIb0DrSOvA8ZhCK8W
I+XtRh+jiOQpCx+MNJp3frG8prY4ikIdFtEHUwPQ1HeR/+iSTmobv+RKwGk3yx9jkjuHrIyOadn9
DGMwnSxfYi6o+ILZ/lMej/bupUo9Ck3eNegPtFzoytsZBLjNcL6AuNf5SWC4TYnVW3ozOlO/tfF+
DcL4ByyoYYMMkf2DBMVG2O8Y0gLbh5OzrWCHWXW7da2MqlyG3FQMbKfysaIpP6h1VHC/kpd4SINS
OcBQLOhY5C+w496qHFS/7W+iBEpG3TMRAUycbvlMSG1uUYA8pqy43vMu+OLdhS1WAYz7Sia3DODn
cQjsfGrxKdTnPCZyufvFMfydE03bpRnS4+w0pHl3FvgvmX14Gv8Q44QtQ1E8ED3i7ZY8+QpQRmqR
mG7pUEk6IFcMWhWxYRb04e1UTp8Gxvx0TM2bHMx4u1o722jTswek1+VxfIdw5RS+NQr/IBA2dXag
jdg94u5kpmu3evlJgJSHrdkc3kSP8IcQIISN8eQI3Bfdn3mZetg+ps6Okoil0+OdEzmknERNRpc3
noowPwt8gXaEvr7qwc+ZM4DHHPUULhStBLZ136ZyISqQlD0WJSYumFmkU2jfpmDSfBo4kzYPqD3O
t5GAFrLUJGmLtQqPblxpwAZfLzVaGBA6CZYAyfw+LcRamhLSiOF+d5LbVrY/MzlFoM1Mbt26DCq8
EfZtLEgTKEHtUUoVQ3pvZ02+XzJ8PFTUEUgRpsYRnSisO9PXk51zzFLZTFmUwDI1kku/LhiCZCFj
Q7Iw8p/V7MI3YdiOTfaDSBQkndyExJsJb9vkLgajw7iDbObdDFP0KPrKCLrMGPdpKLYmDsm1cbuY
y4qvYUK03YwTSm0B2BcoHxbVwa2UPBnVfCnC7jb2GFusJlRbnejIKCk1Dv0CjZ78Uh5oOCBWDKpI
8Rvt+6Z4CWVpcpjNsAW6ZGeHk42BgwK3WFMRVDgbLGR97kUhjA9kK+I40xoGTOPNnd+X9+NcvxEw
6mGo0N/BRml2YIivjKjM04yvTo9PZe6ZVVDp9ACzXDHDjr2ttIiiT7L7NoqcGzYDNmV8PrYJoK4M
yXvvFDseRIcWdwcmilS67dwDuMkXRD8vjTLcXTO2OGQCJwHUAuylIbxaGMUEggx3wAP2YcqzCP8F
5mKaSlgn0zOMy/Vl9Y4dtrUBMzdkNdlutKdjGaXDUXhcn76UcDDHo7fA0HXm5r4c1xx6Ln7+XRMw
zYGpBlEQE9hz6NnHtuQlq5PjlEyMlSz/ZVTxc+J7hDsjFFD+wXRse+PV46VNsUrDvYg7u0oAf1vi
t8u264acqqMM+a0Cc5s4H3dT89J4HC8qJICwXvkf69VwtyCxeAWJc5ktT3iN3SMiYQGzkZCSkxjH
ZHSC0ejbW6Xp/1m4fFkKmOYNEpt2nk5rgmuvjDD5qHxQNxOrv5aFXEECt2pyRMJUXZKl6C+dpH0w
q2PNqCMg1OiD+r5IxU0JakJOt/Pp24zYNLEnjrvnuGnPGiQ38xkXjckHOgX6DXB6vBfrmN9aN10Z
sfjkbN+Gq320kkGdPKomDxvCIBn8o7mGv/z+W5FKiDmwl7dQXI9xb2+x6S2wtprCHQDIg8SLlgcv
s5p3uLBay8YBPRnLxmUzC9IWrU5fzNz9DMEeDxyzuJa9xfneshCD3BxeR6OCgwlQpoZcBeura/bv
S4UZvBl68D3M7iYv8PCesNiF0eu/Wxq+aNCEsnKzr6lh+FtXn9pDFDan/8/dmSxZqqTb+V00p4zG
wWGgye776JuMCZYZeZK+B6cZa665nkRm166e4eqN9EEeVWYdyapMU02wHRHEbtjguP//Wt9yKTqf
Yg6g9IXayoDYditr3mm06oBDy6s0hpg9n6tEhTs9+8OsIM/Eo70vVHP0+/SrwJ+2aUrupHkS6IxH
DFZNRFyJ1KejK7wHlD7DmlbesI7E+DZGVrWRDarcfKqgv6AVwSZJl5grjHJxax5RsHJ6dEBn/RAE
qhmi3/QqsoB7O6L6hMBWFP7RpQ26LgAwImFm7GIW2KErPg5UKNfAEDlFLRekSEYEpoq6S9lM0aa1
jWxTE0K0CXzv0FEEoLpUolC2wq+kxfRr6O27dHJv3JcGKpzWuAmk03JGcoKmuf9msrqbumc1KG/t
N71+TQmNCmPkATnLXwwY7wj+yy0pgyvXbbDLzHOuRMN4Q57O0Y2JJhggmlFFwlazMuy0OyC7vZSW
RKXkcAsc9YoM65CZRR2SKWOImdeKnQJXHaqIcqv54Z3XK/rJ7chbqvTHCc8vWq3HMLKCtT0ZMKBQ
4VZ8CXXTHjvDemu6dgShV5aAkH0yNy2HqURP9U1BXu07Tx3S1t5TJEKUwJdJO9yBgWgFoLcELbnp
PWXuslcxqFFzqNVVTvLDyKpvnR9UmzoPvlHy25pzp8cAWbcfEiohcTpQ2Q689ciSg96o+mE0AQKg
vCm20mJQHntA+KIK52mbYLrJVBOH5hdV9Nat/9Fb5dcxdHawr68U4EBwpXCokBe8wzA+dAmuABG3
pzJF3CcGd8cU0T1VZGW1MwJqdheCFzqaRo+QBtj0pg+nR1kNxBlmdbyzZHGyG1IxVUk9oKThY7ci
39aDa7HqoLFW6wqdlkwe8YI6eKLip0kqexO37biC01ntMjP+Gun6Xc5kZb4bBgk0vSW6fqDou86P
8rsrg62td8RtQgz1+3qTuL1+dFJ1LrLvU+jRI1SlXDlAH1m56s+w3WwcEzVpNrsIwBBzpQ9mevms
AyoKlOHUziBtkVJG4HZD01pt0G8ayKwCf/bjVetQQ59lOtVWOarYcVr7mcKCwbJlI6PxEoz6MTY6
59r5hbMGo/c5OX2xm5tJncytbR7D2m2Q7bQuQjk/LVbWLkFYsHMNC+spzTjAzu2dEFT0J0WMlt1C
Gy20c8IFeKwt8y7s4DYFcfvmzqXDRMUfGc0GGWuAtieapFnlUJy2c6JRu/4cc2N86Mb4qoWIfgfZ
cnq4/ReMKxFd+OlQl9aP1EqfVMVQ6hhXlxIyPS3l0PnD7pfod0Gz03H174XfXHJAdFhNLHcLDf6o
xpoOsn/UcIXt3cp6DWRZrqoOOzjxGzRe+peJVdhKqrNj3qmAuUSgmwTYD846qCENje2EclL7tIq9
3jKVzbE3bBc4VcGJvBO+v6m1Zp9E2re4B6VKLYCiV8EdzraYk7DYMbadDMOdic5EbFsW8+0YnlzI
gKumqtBihZxiphEahGQ0pFoGdJMbcDpVjtRWZG685nb6g57gLWzkLjbwSRRJSZjY6H2JhPlm6H77
5EntUc+JWYrLQyoQS1IrkznfXBL5/S5gyZ6PrE2qR1GymvcmNTHw+84mKEcgeuVXIzEpXkWJt3Ma
ZlkxRctYdIhIiuQZoeDFizxqXZ14xiQGvqEeCaVCOE3Ic4z/fgDGWnV1scMZf6bQiTyRQukaLMgr
4V6w5Ueq+0FkfwNO/lLGyNIaiON2Fm/CmEbdPI2yjI2NGnHb93OcdVmMu4qoP4XMihzxetM11B5D
G2kNzYa1Kr60c/+iiHS1M/uPHn/LuWAoiHIUlXFoPrnDsE51UT6LbK90M9pGYHCYItzrjSs3+Ae5
5yWbgSrjFnQiPNP4Mw/CN/gZ9oU6z3XSRtwbH8Zg/PC0+oM2C2BQfSfqqQJ1TrvDbPqtmVl4jY3u
ArFjRIDONRz2hHLxHkmfo6E9BdxRoNgcg+Y+Tz56OOEXs6d6PPXxTer99y7/YfYeebU9jVi9A/xo
JwtR3t4SOYefV+Sbye/VZmrlLncGBGFBjJSjuEmn9x8QWK9COUAlNS1cAqSBke181SM0XCLWtplm
coW67mPq1/6ha6J11rKqdCud5enY9SR0ORusRZdW2BNjKjWqBn2sdPVns6/k0bWmNySjhUYUW4Yh
DLGXcU0IQT60zHicGPuYAtuMeNOlC+WWRH8zLyEmD6cIdVaUEmLfks7FeArIQXkvtcWV5rSvTuVO
Owr/n30R8AvgkaOoLr3LzKEj/wysClRaM7hmZfasACcQD07VQqGuDbL4aUBktoLnC8kvToOnFJAo
a7Hx2laUhlrABZxOuvmYT9F7YurNoxECII3z/utk7/uGtg35Ee9kBa6v+C6eoil8xjRk8Y0ygEUC
C+KMIG06vuufD5ef4wwog4vgMmrjQ6VNW6RL3HbmjUFQpcM1t19+QipSnCojb/eu8O9NvcWCJfWj
H+beyUwnbed3+p2KdNphWXdsMmEcF+CoPboww5eHPcjaltrbPjSi2TTXHZbFpFsLb5cGgwVsslHA
2GdfTP8jtxraWQaReQG1a5ycr11TB5vSVfnBYnlnKHiBLSPyZ6/dO6HdfevT8lilnoO82c7PDY/W
eodCM0PGTbIT8MisGxiYqpTjGdSfjhyOjjZRsLBRkriGveVIQx3LXFbNZnI3X66r0MPXrD0RAIr7
S+/vLV9esU0whxyB8kaIUvW2owhkoAD09YPVtOOjrxVYdJotdpz2UbOrT4YichYt5yrc7JT06YfT
A4UKtH5TIO2rk+BmynMdiZfecpP9FEHsKEKa0yWndknXIvQQ9er6R2QwtGfd3CFMUdGMrvmYeq65
aWX5hdvD2dDbUxXHEBpjwiCADJIRMtfrNZSkdWl4tKHdW9I6X7zSfIds+1iVJWj+Un12A/rTvjhH
RUYAEgrBfVzRw2+Q+nPSM6yQxI36eJPMyrD7zqsRHBPdKwtpUJ9F7J6T2FBWzQ1kp3VAKvo0aVum
ZA+K4Mx90QJsbqV6z/BCSwyBdImz5NT33TEloXFVWbs6R5Un7ZCmTDX5+yCd6YjWTVjmZSQafWcr
UZ7gXre0q0JoyJKoV/PvGyvPISHPuyy/I/m1WWvWMBP2/OLUDxmIEVh+ZZaaJ2cK7hpOpf3yE8bE
F7y03yJF1aRqUsydad6tlosD425xEsh5GWSatTuL7ooIbWd7gkxfnnJMVNrst8cO9L5gmHtiE7jp
zX9U6TQCn3QYqea3pQ1Tv48m1n6TROi2vNVWjfgtJErSfRSgVlUYIsX0UMdM+V3bLU/LJksCTPW/
fjb4oiBKhsflLS6bMcdl8vMt09AWlNOPBSuj1oq9XRVsanMoTrFHDiCia0fuar++Bo1J25vw7/zE
arM6tu7bcjFakoqWqUgnmD/78uxIBf/3s8+vbSURBVLo0R123+Ccanm2Xz6xLbt8HiHBUS8/56FX
76Q5PuKU+IaA/dyFlE/6hm/Xhmzsh7TguNcOPSBAwXSK9RiA1FlXDI+xP+HuO/ZR0u41sD/4S3mn
yyiy/FgQFU7iPOumegErz3+tZyMpdytuMV1z8kwgmI4SB/otLeC+At0Bw2/Y9Uwbze6hbXwBcifW
qI9mGaKzhdyM5S3fQSh4pFORA68Qh5Ac6j1zMMaEzPPKQxhPlKXs7DRmg7a3nAYkexTrZ50e+9mo
O1ZkQ9hvvTrpT3qAYr+tpbMhFNfH12AnxWl5nSlAiofdxGDgSNqT1GRzsqH/FlpjHhxNOPqa4uII
8YwZxjL+JqFJ6mfe3Ogiz19hScm/8piNJqRxEARSnZZHy2Y546AF/Jj0IduOechpZgYUmN1ZYLVc
Kn/fmM7IgFmSyzs2LfCaErQI8XcM9h7/TMpUIzflrLssIgszR0NKRNxZTPSiLTCRYzlWISsM+48s
6JA/pzbO1I4knLFTp2VjybrY2i2XvJSwJ62ycjnnrUGuce1RN/IbwAwpow3I8ohwUmQjebHucNIn
Qxwhc2MlabSsepaLcdmU8/m8PAqxex/aoKUtnCdYlzwCngM4ED8303xqfHZofzJ0B4WF82CwTp3z
omMQPi7fg5m6+Z/fCNUc19Q+NWWzFHSib1XvjReWehPWgxapYxDX+0CfXgbTlhs7yu4wJOG1nzcV
rdxOM8dd04SvOlCz6+COf/7NqLW9HTvuUQ6FfUnnFE/0rVu3ZMGUUZG4OC6VLnT1+2WHvB+as4k2
bfmbkfWXxvF/9ALLvVVpe1H3415PQKubfYAfOchqtbe40FZ1mWc3JayDSr3m0FANNVRdMEDBZb1W
NjUIe6AP3ZOecBkAXlC9eqK2QAW3ZpJkzm9ar+lxlRpQ24yJxjUcWJZqc3iUJqZvODi4PVrdpZXi
rBrS3CfyjL2U8gWprFd//FF0RnhxQAEMUIis1RSOCSjx+OAGjr6L21knCVUHoUNjGqSPVuZV1Z3c
mC4NBZGkl5D8jkNXacnaVOmuZYm1kq72pQokqymQqNCTzq6f44gB6VJtysF+0GctujFkH+VItcfW
0/eumnrI/5wMRu9+ogG6z5KCqkOj4n1XMcfWL5FbTtvQgftpm+W5m5FLJgLADWwgfLlVCP0Bcyqg
YtPKzr82sKacFSnWxib3L6aSeFVc74HCLZAiwkzTc2aM66KbWuYggVp32I3WLuZxezTNk9ugEF0e
iZjgRQNnqa6n2dma3PTnRroUOT0EietO/jFgMt2ENuAFSLzA/2aLgMAXsDyq5h+XR7/+EDZEqg4+
sqeEjilAJHbRQ8Hsr7Szza/9lmdZdhZG9NpQX8eqiQNECdNBkR6jtl8eetLQDrgQN6lGnEWt49xm
h1+busdBsvyY1w6lSTtL1oaymKLhNwEDQi7aNN9JqJOfAiKpT4NuJrs+Ix4QLEHKjHBsODn7CiOs
qttvFFcET4BUL+v3HrTKczlyxXglnvn+xPfC8BhYAPK5cR5LRtV+ZNjMNAHpKO0JQArAghvgxUWM
8bLJmEximjnO4pd1i4NjhzNqVmAZn2BPuLybt6glCQDuROG071ZBJAcKwl1XNM9RwhqX9Mq3PnF9
KBkkHXBVUW4FoeaH39NSIJpHzre2ACFkASKTJnOWGuYJT8WH0V/jsaeOQSVNOXiBNTP9HPSq2loc
MnR7n56k542G3Bus59h7h/9FMIct4nUrxhdu2cSCzurfsafSVdRP0qXx5ToEJ9Ut62xiQFeF2Fdh
9Bzq6YQdwrXXLI+2Q5G9pU2M0p5QoNzquMky4tkhUSpNyVGwKbfl8b3bhCcfuiEdtvCZWNEoUy7j
2p01asXa1bO7woQpQr7yC0gVLvaCDA/CrpO8PBr5QHWoYrKAg8KI5czOz8ubS1nbqFFZ43g6uWba
nuey7DzrB9n0Q2olzS95cKr43hoF8Y6SWyn6aUTadb8Dt59qw4k+/v1QkL4bh+/VHNzjpc8tjVNO
LNpZIP37/BlQP+C1KAmg4HEGMFLuMajjYwzIkbP8+G7iyRTVxXxATV3MWcNlQcUY5WW91RtxlgyK
AS5Pk9CGqRxvWWLS2H9u2qjeKMu8nxgAuYL9bc0Cd20iAFvpk36tfP9La1CmJHS0qLLj4A4cn+hr
SSdAZuGuyKsb+rVrqN1rZnny6ZM4XvpQ+Zu2S40VoaY4bjys4PIYDt53JfNb5ce0FBT2c48vrtt2
pQWWOXrwXTdZJ4219bDoIWO0zhpmDQ2/MPBD0tg2VCM2nav2yOgAFRDl5WFTEuaFQmDBUlW/9r7a
dz3TT0vf0oW4UD4X5nBL8dGrQ9Twrdr151BOVyLcCZgJzo0ZvNaO8WQ4cBjs77V1A2RJIcxkQQph
j8VNcqwGLz6DEBo2hPiK1aQs48zVbpyXR8umswLzTHwGN64w/igngrpRMOWnREzhDhHCm2nPWQ1O
mlPpD0M66+Eqm4cAeg4V13iHBLKJH8j18lxmb8NIJomec9k7tYehYfm5aeS0iQpm3f2shkyGbljH
VBi7XlSs4Rh54bRbX0LmHj+tQSznNta8zqRWwZfZUi091fPGDHvKUuUYc3U29TYK5K0jFyayzDnZ
rKjxCrOOjZzcpaDAOnzZSCkfmmwCQNpSOl5F82RudK0S5uLwzZn0eJ1mLGIw7hQnpcqDC7FuDwBp
lhNAzBboqlCK8sfhLm6y9ETFtTwZ82ZYZmiZrtCCzurSrIqRnhCrFsdcK3loYrwXZA3InGt4MR1p
Dv4smwYdMDB7reawS4Zgb61CG6eDNxFAQdRATkfX6aE2sMlY8pz0D2ueb7eT9uTCg6QRP9/ylp3q
jIZB6OTr0IzrUxPK6sRirQHnNT8c4tI/YhUyktTf4rh5M3s4GzRqa2aL9vKhfs4eaQYJWFKsi6TV
nYeAyZ7ZZZTi5xmq1YwVd42C9cyvn3PDPup90O69tqfb++vl4/mN0Nij083YonNCZIlwsSP4sKw0
8lGW3y2Plo1mFpeCS5/5ET4spioSrkS49dPpiyWalpVr/morIzpzLzAowc0O3lzSpCssf0U4zLve
YO+xyEU81Ex/ndl2tHiPAmmBEIpsmkCOwd1o3gQTF2ygDfuc2vBp2dihhG2hxYd2+YSkBuablCkP
lYAYR3WgUcYy4mgXldZLqjEsbocUD4chC6i/NemyTafAZ85zbdZeLDdmr2XTMKLykF+ms/UK5uTT
IkX7/1VrZ5Pm9U+1dv8Nnd2//cd//5//5T/+B6q7f+fRf/1db/fz///U29Fe+htdMgMHgSMsBG0w
tf/U2xmm+JvQbUgQnmMI5vSIdX8xxHUShjyP6BDpWqaOZLUpujb8z//JMv9mY0MQ1BJd15KAhP6f
9HZ/YdDqvC0keKDKpaVbwhQI+343YQA0gK/YdcMNzzD8pkJn7BmAkOnlQMhBqF4KMeTHTkTupops
5hqoJBB8ROU+gtSm/CJ7Jj78E3jIRTHsMjfIb5ETblizxbaZ32XYf0++GD8izS33iAfUkT7sofHK
l951hzsSYYc7r3Wd3W9fyf1PveDvWej2X8TZ8wcT0LUZMgm0dVFp/+MHE/lYJh6Ug1vAJHvfz8mT
rficRA05C9f4hfCmcGOg59gTPEs2ZwfWtu4H41aG4o8WaPbZG9Rd4ZTDlfhmCoKd1jKXUM61TkrU
u3V3L6OQjCJBhxp3KK4s10+vhBl9V0kfHfQBcZDsjGeZFTXREI0iSq5UZ0Bf7d7R8x8EfJAzg5h7
NYp2q+UVBiJaoGer6+Nz0pKgiN9NgtFMgi31a/9shf29D8Jx0/jKeqGcRp1divAcbu1cC4756GpP
zlRah1yMah0A7PoXx9T5C/99OaaOxKhLrL2kKPUXL4yIoCiAPW1vwTS2O4Vlcecp2moBqNlnFYBj
KKfxpE2CNxtp8ALLGNt5/90VQQOsozLPDbyk1KfvpMjjO7QF3NwcrQPugH091PYTt+/k0QhqnCyO
+eLRByH1hLiUtCWxI3VAvZYqPweDvg2Ei1+yp3CdAxl5puscrEKHKQUzT2ZsqG/2acjEUJoZvgVs
RfsKNcmGiw4WQuGmd8gsaAkrYgqrOVxoNHvj2ULinXvTvRs62esYILaRWU/LuwyviVHMEZknWUZz
CsfUou+yH5PIheoYttmr2d4qu6suFu225Xb3a7NYfccxjv4V3fz/vHgJugDZZZLXbUDkn6+B3xxU
khY9Gru0ueX2tySYirObYCswidU71CH+FhRD0VnRV7sOShAbU4dbx8+3lRme2wp9l5nbt64VLFjb
nNRCjRvkhtm3/vrPr0WHt/GboleXYPwNV4KRZIxhM59Wv71NWx8CUTZBftNNrTnFiX0FtEQcV4hM
phsd71+83GJy+OvrebqpExzItBdZ/z++HvXocaqwC902jWaEd5rxR9UmVAXwlG2N2sCZ0yZMXKzJ
e6q4oFY68l7H64qzpxM11An9UT5aoxe8tpaeMXOwGM7ktxiZXdpG2mtBYQO3tF/uC58JUOONkgBh
DJ6lOZu4dd+5/ovj9xdJNAeQa820TWEJZw5N/8sHktKKwiDPohv5Fx8sDMOzDDn5IdvWDFdBtQ4c
si6ltNW2QR52sRiJcH925i52qseIaJONwupIble+skZGw6Y07pdNIrw/6LjIoxVxCQLdSDa9PgXn
YcrbdRPWO5Pm5EUZfDoEqeAHO5TJftWfKrfOiIoD+oDKhVgUsN27ppbpTZc+wKIplm9eVoSk8JxG
w6flFHeSlUrqdhvsn4E3NQwBZbMj89pd0bsbaHkQBdx6+hZ14sCstbTWWtP9aBs9vGk13SCfGyqC
osi4uK4PM2RMJqSaaXP2ixyPgmjz2z8/7vbslvnHE8mV8+2RIgKaeCnm6++3E1d3Oua+to/ezoXl
M5hIyO3+wbXr9z7UGHgVs66+dnv0NeP3xHDjP6zMAOFd9F+rRBq0XYRzF5K2ekx6Te1bU/qPaGAH
vNDsS4LvYGnj965LbgQbHqn+xB9x4ZIfhcT4DiLreF+lcxKVnTISoSv9SkqyREP6KCrX3rDSR2NC
hC8LyfE+LqnkTQkIcVt42jHIjaeebGtWRqCSQ9IRCeDU84Nm69UuF4MArOJsNS3vD8PEslM4eXpD
mTlDV76oZCjvqEvUr0I+1GYzvLmN3V51Y/vPD7BJUeevh5iAFEYEGPieIbirzN6c3w4x5QsYgQi8
SGT0o3VlpMaZ5Zlx1hsqGvCjMPvjcD4sf1g2g+v7+GPnfWpNI7Ti1/8YPv2XqaTg9Pen+W0XW8YG
gPf5H389m2qyeK3kWOJpmZ93+bOP6PvPhz/3nBxNW+eRK+ZyE76t+em1vs6OVF52v/3j8oefL7m8
QbT//g6l5evP36FQ4h38evHRA7K2A7mtH5uQCvP/7TP92vvP5zW+Z4E70ied38PfP8xfPtbP97Ts
8/NFuzK7ww9g1IqqTevq52L+/2UH+AWu9vPIL39ZNsC0OPzLQ8ElS5xxyD1+T/1s2lJPv2iWf44M
0zvYLJeb7ko+H7we6k3Aokt/16IYWvfMY1+VPf2gFAOvuX0Ztf6HIuPw2CXWJRbTD31oUSqM0XOb
IB4jL3kTJsO3MkPlChQQqTiFnPUwUEHVyxe/k7e4IZiBVUqwn+r8zYyYrhb2dM07fRvVRrBHHH/m
hj9HkaUIZrF1W4D5yLojvLskqXkVVEwTEt+8mcQagOl6gGSCGBeWAbFoq7Z3YHb4UbSeWh82pqT8
7Qr0rrAxVq4+POGVDPGY8ByRK4u1Hv/B7Iy8am2ytll0QhK6hk/mvLGkujkg72MF30fG1wgTFF9b
u0uc+t5Q5h2yrnGbxL2k/EGkYua0xKh32j7jMtgAtUW2aBWPodVxQ3IUNnD1IdIPN6vnai8ynAjx
kG01VOlEWK7JRSXK0vN4V+RJZo67LrWaEmNSXoqkcrYkcHsrTxjv0zBpWNJOCdSDAPXGWWuJ4IN1
s8Xg0x1AoW2bvDYvNjA/fp28Jz5JgUSNrY10+B7b5ZMp6m5TOOZjHNRXrwKURkPyEWs9B7gp95XX
hHuaMBq51JgNfBitFED1fpt36lMiHqvTPNm3RorUmybinSU+kraEjVUS6DxiXoZKCAcV1oPm5Hvq
+sa5QDxsYjQlcAzDC5RM51yHjnPijn1OOo1qVZhGO4iSVESJf1WSby8ePqMqfcxkrl1NYEdjQYG1
JAI9MDQdNEfVbDT4DuvcpbfmtxfIkd0qV/ZxCINyhZM1qoP2YMR4npsQX5o97p1R+ceO1jejes6R
RtVNXyA2UT8QRzx1MbObjKE4kS9GhXxowryxQt2VpZCQqQF1WzkVsGksKIY1YZi11Ex8M9q4nszh
h+yTE6B9YcffoV/uKDKA7hYxuIuivri2PGEqofbfV+6u6jt8SuobyQ4XaucpMa+PLff5lUqMS14l
T4RAuhBGN5HIURn0pKeLlLQh49xitB2oktz14FfKsENK3Kj7GvsdLF/1MunFU2iVJvgqx9kGdXnT
bLPb4g9Sq6ih6ixBjSk6sifPN7Yqzp8tVe51ugqbpihraEICoHgEN20ET4Hzg6EVzPb3SSisAWXb
Y+9ZT6VO2TGXNrNudesybOyi1y8B9Y+y1mBQj6ASTZ1UdklB0w1NoG0uVHgkxnksvyktuGPASml3
JK9jR+Mf19J4yE3rNPpjDu5cP2FWIfRVplykTvCAznXg0sLE5X/NCO3cgIPmPEDwyGqdNvuIrAdP
9k0Rr5neWT2uhNn7PPb5HE1OcYxUcvo9Q3zrGgGjFHXLKrab5wp59c6YDCCt1BgHyaU8EOgzMb8k
/qB4YbK1i2PvhZCeeIee7GLoTXaEKf+Fc4geN3orYplI9LEzFNRVT6N2quwvcNJgCUII2JZlYu5E
ESHSQEC/GpKL6xT1FueOQcqjeDKZoa64beeHWaa1NrUKCbzn/tEDZwTS0eQbLZJnlkPf7BS/xXyk
I9uZtsLVXrXIYvRzgjclxZ6lGJq4qfXWYgKqF18HBOdrFUh95hiCJg5ZKI2jONs542TKqmiKRfyQ
0p9V5tjcN/iB4locO1TtfAFWvXecMgFPhijJbz0waSTBDC1I5a5NPhKFoZQD2TgzcLN9C9HgDAiE
qPSLWZye1Buva2+jfV9Umnkc/AapdOk0234ajE3oPLST6W6tkUVjm3nneiS5koCd9ainI84Q3doL
KumyqrSzuuuVixu+XNPusJ8i1O0B4yFmHCr8ws9oStbZE3peZqCtQJthhgc/9fO9YX8g6b2YHR31
JLeebdO9SJ9veGrDo6vwLIzkDG+aaHoyK1nw4egPmOS07JT1lQtM7dMuekkYONcjGE5gRNU+ZFY9
JVRcy14YmyEJ9hmC/wGQymasO1ovM1S4luVrleiPq7KYvuQ0lakAI5z0YgOtifNeV8MtZOgss2nf
ITHYSYkovRDQ/4kSAoWR0gFDIw8LUtsPlIDhnw7jfUHNAQa8B8TRYAZtWU8GjGUKOAUjgKkRqlm0
z51mabMQrtpkWiV34B/PUIPsPYWJexkPT7GaDkURXkGk/NHlyR9GR+avoYaDPU3Z2jBAntKlXRkh
/bZIoLCKShpD8dBdK5RQG9ED551Bfa2dvzk1sqOJk3ylbCS4IFKIRKuOgJobBB0MMBQwxSfatQNs
Z+PdBJOGD1H0ZxV42g39Mw7/eY9ls/yYTHlwpzvhcPYR1m6Xf5v/3+DAfLqYFjFGTtpjS0H/UCIL
3gdJED9Hrf5jeY6mH6+oPrq3ivvpTmToWHuEoTTgiWaZ5ufI3QeFdPebEyfRprCN8Da0RUOUMfRD
y6u1L4pkgOW5JHmX1NHBQJnaUGBvSLP9nGdxJgSDEF6ZfqVhVX83M+PsRE37TvhRPusCigtll/5K
miZcV73LPjQn2C27cugBLiUB5ZFQjazeemRr01Q/1IJT9+ezKXqCTfppSq1HvomsWs/d9uSG+IYM
Si0vqDne7fl1UcFflS/D97HTm+2gB+Gl71r7GiTcMkowih9TkG57w6m+D5I2zdhV3RNTnjkDJdmO
ZGwclDKMB73zxWrZTRdvlijFt7FBaWaRRHNHsJtxspu22kEkjF7JG3td9rQxp8ZZaL51AUzrSA6w
ELUmuOHkgOa4MTylfeQ4IYoKK5YbRPVKd6z4yYObsTfJzz7I1tEeRGUaCMr5LIKA1VrPm2/YWPCL
TG5410EUPjlIYUB51C0rePd5OUBGWt1zu6reUpvmF9dBf66Sqr7Zso83hW7WX4sCM+P8rKUT4QMs
CvuxTPwUULBQRPlG1WOKYeDn4faY7bqh63/VbBIVXKJbbx6go7Ompdq2cgv71ffCp+XZgi54RJlL
2aDS3W1d2sU547y71RYopMzpxNc29f48kC4Ng3zK1SNBpw2qhrA8GH2rP/qFIsh5fm+9gv/cuR7Z
aDyH3dAXhmpbXhodNgx2hhEFZ1Z89uJNm1Lzq/JDfVOpWr8UaUGIB9XBnzvk2rm2RPotjki10LTa
vyhNC2/Qwt21P1r5J96dtO6Nb5mDd0yIvriOoreuqjDCzfISGcYwTjgoLvEmBYx79WHiXXsyxDag
reQ3F4Ht8lbqjupqK72r29bRFXtRs8lgqeFfsdILBMtlL6Z8MwQ6LG/FoFkAsthB92L366g9Lu/H
8Rs8AWOk35JUtBevsa1Nj7rkq0Ij+PMNzVnJReH5t7E04oteSY/oA9v9kHxZyx7UIeq162bVHYMn
gVWjGW/bYmw/mqH5+altr8/WLDqNu5Tl9Ln1ZLkNGfG+YOn7+bFR9UVrDlB4H7h2Bs2PoWle3H9x
ooJdOfbAg72V6fnNPRRH94S3z9yO5HJ8ycdut3wWH97GyiycQxRrEWuDajqpKPe2nEw4YQcBt4Xn
aTXbWFXSSR7ssUZ7xT135zha/K4CzBDzdxQOlBLQgQ8PjakFdAonRIxouN+YHpyWPWD1d6uIS+Jh
qkpxNPGi72KcC50pi9eZ6W7Dqv4auYmHtGWMzhhJzEec1Ahek+ErF49OPcDx79yQ2b4eUtIgMWT4
qpvphbqk/ZKaln/QAXDv/BA1udGcl3807RgvEnWNE/fzdGvpYbNz3Pxl+WNZuCEF1NK59baLTRD5
yM9njZPpsSf+5zmuG+cIhovg9SQavzo9kxuiDls6bzvsqQVQSb16MSnwLW9fd9oePU1mXfPAH+6M
NLJXy9tUavhobZk8dY1lgemEGLj8Pg9LFpFt/6UcC2YnSLX+F3dnkiO5kmXZFTFAUkghOTXtVU1N
re8mhJm7f/atCNth1S5qHwUUCqg9RO6oDtV/1I+KBBLIaU7oqmqNmzYUynvv3nMJcXPt19kDjLQ8
cUxLuAWjybpNdSLugUkT6bw8cYm5bpFm+A9JKu1TP7FW//5CGKztvIvf/VFbu9Jo550ZyOzdTJz1
9Vci2ZvWhDFTtJtt+KAnzEWBpEgzfBXcg7jRN41qrPsa0OvtrAcix5bnPtbxgTbP/FqVLvUZrNVt
ihH1A3orgrNpvmfMAQzYwY091q19TFKneOrQNP3+q1A+oWeohouJ/OPsG8wFrl9Q8XyXRV750s+y
Puggo8Ydu+wLVc31r+3wiW0alcDqywlOq+yQHrFdPf5+dVRXroA5Ktby0LsDwcxIenl1Wqt7GWiM
PnnWkB8BYg+/38DcONlc6D/9CP66AIDGcKSSL36bUJ7yJA3LADm7fMS6aAgv148dY2/n005B+8U/
RniNj5GVIeJw7BZXqvWuQ9+7qeocGS3EhEObyk8mn6hlhNucqzhia1IKjNlO5Z3rTLpb38Mx2/Q9
V9XuER5JdUg9lL4DnAKET9ZuMB1EHEGXr9j5+ZdUz4+Tbp0zeO3NFTtcUsFyifmWU2bg2nXmjRgk
g3E1QGkZJWhn3/j0fIjICpI6lZ1fvVQ++U7IhYCbNeI49j4eUWpAtJ7e2RNU1ZFDXAIOESh0dv9k
5M4nbYx9nvrua2fHWFLtvt93Utvb2OMcVW6NvhRN2xG4dHMKG6/+fYgQU9x49JOWN608ovRCXHC9
OS5C0g5pbDs28c5PwuL41+P/+n3Xb74ehFWgWlx+duyceBcteY/Lb77+guvjc9/yf1xv/vUgy3iw
qjzIlVBD0b0qBJzHjBysGweBUG+AvZt9NZ35XRUeDQNQZVa+lh6O+SShAooNPe8qX78m8TtK+oAN
MXkUrUTBgK2gPjbLIetM9rp1z56/RAJrYSJkaJ3w4prG2vVnfIO8RNtcfnnanA5GYMETbcEpzgTS
bPqOBHYmj+nG7y+egx3j+g39ovbKUJEfi+VwvZWdTJpTezHaT0CaSaGK1VGbvyrD4AnBTa9gh3CY
kCzPbhAT/zPYW6zPSICJPE+a/j1RUXXysHjZODuUh/PFcZtL4YlbL2rV7vrycJYpUAq44KoM2L1E
vHiTNv3L9cnRHa2PmDAKs15ajgSka+c7g7B+MqhUtqWXvFg9THil9LOZxuNKZfwAMgdeK7hV8yrV
1m1iVcb2+tj1q6Viiy4FAs1uytYIu1exh5cIyu+ajUKE9mR1/cNilGLrajGlVvkiX55TI+JN27Ed
e1ZYa28IM7qPSU3aVHZ/5+A+AlL4aniB2FiLrsb3kdnUkyCdCH4aWV9mT1gDfqAwi7M13Sv0CMvn
4/dvd1u0wdf7BXLxVTq6HbI4fbDCdK8YGe5nqyMfhqWKEYuZUyx35HG5tBzSJEd6Onuw1fpUrXrd
PnRO2e3IxUtPaZePO1t5t9KY0GwlmQdHrc0ZiNQkEc/t8Jo45GBVjb+voiA4Uiw6mlTB2EQagqcQ
OU8/0oTsE7ly/dG6weFH7t6inrAIGthYsZBI78Mfg1I/Uy+EDtjBwdWNuHP6st61lbzkMxJ5exxe
r5Lvq7RbGU15vN5qmZzR4jeGcqtj3MM6kzNpi+J1TgJ5DnPUu513b1RNTBwKrKkyrf1Dx4+e1dCT
ZqYCZ9s2BnU6nulN6iWIjPBV70Kv3atODljqCF61+2zauRYBeaK3ujsjmdMDApNX7XbzSaciP5XK
gaE8NWBhp0ieXVmJbbrE40xd7K4YQkLAr0Jx7LHDHsNR3wQE4d0kY0hpzKVhFUwkLKImKC9+527J
VYUEkbGzrsHxm9Nz5AzhfVYFKWFMOXJthIWPBsKsG/6f+th29GyzOE2O1sSEI3Wb+SYfLGt/NVDE
TnBGpe5toY+wnFwtHF1T5TslslO6iKSuBySZ94EyLcpZ+9ZfFrA4Zbn765AZVrkaKvRupmf8iLLk
xQzIDmEDBtq06l4lJHeVjQwbaIh4uKqPpsEp7/WfhHdYW5Ib7+NFv+UplxLcT/exoNDZNOz8Oa97
BFELlru3rXZHOs4/4bqvfO6K/NCbGacEDPnqGwRYQIbNhBpK+r///mHRN439wuWue3DHiyLneqDl
hGDHew2qfvwNStc6vSRl7m5zG8zxlZ1+JbVfb/Uo35gquK/z4lLIxxHRamRxGibLwZ4EgXDe+B5l
zMTp1twXVmJyJkb1mpQMxFq5Wsg318+5h4uU1dAgp+1qHtDRbB4GghNObjHeZphIb0z4gr+F9xij
uuP1cNXhg072chQKXGBN2ueyGqrDsDyT6wEsGGGLJRy/ESvNcV4OddTnmwIE0o1lxkBU5+qu6s3n
q9GBrLH+eD34GHN+3wr/3y1+GYlADbP8LNWozxb91PWWMwJq++vu9ZZZezAMZL3/S8cvFll/hk8n
cuwULyZKsOuhaFjHwkUJ9tdjfgYVJ12Q9EaD4C0UmFBj5MM3se+h5BXypYsgbcI3mG785UezRWUW
i7lauUUzInXHFDbjLPOsuj5ZgZ/DxyuiYs3Ujdaoz9puo1arkW2Bk56H6tXpZxo1jvkQatwLRYgN
a7DQnOqJ9SJaZrCGRouat8uglCvi9SDZrQN0SIrfL0m3aPesPKBLuXwqrk8nazmHQsp109iXwoc0
n2RfZuemJ7ePyGO2hn23rFPXZYvgRhof9AwZhIT3tNc6oCCQpqN4GI+u48AlL6qQacBQwmdGsZam
RXTIcDVRIrFoFx6nml2axZ/3gw7bd9iBLh/Scm3SVVs5hUCYGNTHri03uQi5Fi+WFN3ZOGFzLyq3
pEM+X22CVyfJdTm43vqXxyLJBzHQDRNXPhfk5hF3gNrgnM5FusljaHPECJckutYBhnvk/kYMaGY2
o3HnFaZmuksxZlfOc1ZmzdYcU/8ySnsLkn7+YgYDAiNw3CUcZubdQAQ+NMYtxGvr3I0wceY24nER
7SGsZ7cCFc8xbNQ2wX35GRT2OWHE+ly4RMj6vUAi+xS7wfhYqjm4K9EYVMLo8VIxEBQxsyWHkTig
GUvtpiSaLkNTQ5PRIG9CX0LeQgbVbJQ9MKbJe0yMyAhwHVS7IpPxfUGkOQpvu9DruIhoKUO99kbP
vUPxMjzYdHg3WONNlIrD8AATjjIKTzQazWlrz0Z5X7QlXWIp7kMfG70dMLppibb0aL68Q5BBidss
q3U6ggnNelIk0IkBAxGQU+08u4W+PzOdwT3YF1HwnPfpz9YM6/P1Hr14toAVjqQc49hKBa7zNpbO
ajI867NzDLkRjoX6wi6SN1ASm+vjXt0zRYBmcZAia1/bot1VVeo+BkP10eJIAKIj6Ck1Wu4hMOIZ
nF2y1dz2DeijdQCMuQA7SvVWWbO7Hgml2F+/6mcmDIUcC2eNOUsVEfy13IqNg1lxbfZwwr/h+T6y
nQ++kcnyfoh5A7Ij25mmjmnlEDILg1TfZTJVJFxyEJDcEU+MEIEaeBDsE60vbbSIBwr3GVN0R2HA
xkO5+XTfMW6n9nhttOG/igmCXQkYikFKtzGq2L6PlltTMuPSTMZq3zolpw4G7KMiYeshzqHK2i4+
6mkm8w/tl+alVnig83Qij8dE5lbPIdh6VqC8m9qDGbv2XpX5rwLo4w15X/UrafLMNhJFs82ZjTU0
u2jj+06/Zd9AoDLXyu8+eiJOfh/Vwnwd/eSoxixepTJqnj0iRQ/l2LcrFFz0k807pQyXPwIjQWrB
CIPKNiP7G/UZnxgWayS+MMlB9EOCUA9tg9GPMNrwl8g0LHl85uwgVXcY2qZ+bRlwIJjOL86cIvrC
sCmDEsurbT8nsdDPZBfnHmbdZNKQTsdOXUqehfSmYq+FLm+vZ3oifXFKMGhPjLomfoZ3jUtd+ZiX
eXcWdgvxhnuWh2jPIAZ1m3qY6xfgrwjn+LIneNl588Z8185V8T0E9NnCPo2IqRo/mrGebhmL0vt2
hXfwfNd+gK5oP4AKuHVT+uiF6QDHoupb2Q0fsiDN9T3ap1WHtAJfQzusk1BOD9B760MfM20LRbYO
K8QiYMqLkx2y9wz7UrzbNCvJOzZXXm3F3z5wFAMkBHPt7gPdlSTKQrlHyNjVcxDQtsAs/hktrQRa
lfUtA6Ju5RWAzOrMJbGvJQjCz+XGn+P5IwgIYk0IYl1HvuhA5VdqaziTftIF5EQsT8mPMUrWfk0y
kZE2Y7Y1epg7bM/8Y1UTdChocCGAjLaFHxdHxPZXLgV10fhmBZF4aVwzYYDIhcCOTfvFDZs/716/
yoSTISkpoTdEGTZPcmRxHifn3RFqJuc2QrKy3G3a8b1vLRR39vCHcs35ro+jm6gP8suEGODkpwEb
XIcOsAsz6kLXsljJNmJWmkz0TWjvmvJHcGWr5mn87IQMApiSTPvI9L3H2QJo36YVKF8xD88EC7mR
84ep+++KYfJbWU49KcdjccmjRdIeEChatAlzHFhg70PSbtEmpi9OMn6YWZXCdsj8L1v5D41vN78G
WTGaCfGXzNWe5g8EOUWak1u7LMtVTovUJS00myJ1nDwpn8N5iDYpO4Kd4c2wdjwDJtvYD5cktz7y
JJoPzqz02Zm9tYVz57VmZS9S56WXcngqOOdL4ehLYkQl5g7fIiAkwVbh+tWmNbMCKkSnj5Mj3VPd
66eqyZ+tRuhNKubP3K5iKFU2dQ2+lUdlKGvdohvfR3Pdv/Ez71nrgLRsODFaRsWrBssBSYz0t6ag
pkQDofc2VyOIIbXCaSLfBRP+Yomng1EoGkUmRGxuGyfsaJjGAJ0jPK85xA9XDs6+7Etzub5WJKJl
7iaG/Eu+a64uTIUpGHvYZE4W6k1V2t5TOzkBTIeSSKEMdI9zTR3KwCDSPZp3InfPKRkLH3EEKGXO
je/YMpjRpSO1K/lb64kV+Ycafzr4UDCMCxgrhlOtrpFlKu1eR8Mm8LAq3NuUQMG2tdqnPKox4Cz9
Tem37pf/gdMx2imoSM+DZeengBAzAApGiaJe5ex8S/Eyz95XWltrI670jYS/uplDOzpg0StXKk3T
nZppzPlVow89lP6btA2ozrSf7xiLcBEzo+kWqQx9haTydky/qrPTBSAvHeOcItLeMC+uH+tWtFvs
gPbqz3dQ2/kaz8yzLNS49oNMfakk3aJGxi46xPnBr5ZXxRRPTZaIgwk1folQdA6WBUqvd8fHeB6N
O0tj/1zuuXLJcslTdValRgIyk6/EcGvteon4mc3Vz9a1nG3Bu78hWh2wkvK+BiSxM1lqulnhLGnu
tGaQ0TTzixoRXlh+4nwE/UsZpxPhBv6EoFIZZ2E6xWma1CIlMk/4Yf5xaKudZ3S/mGTcD2mIsNAQ
bC1IdDkRzXmbx1b6kpD1hiwKxEpcpsEFgEJw4aycEH9b+BzRbP0aXdIt09iZ94yp0iewYm2r/GOL
6fkYmcaTEhGfQqXokEp7vqvK7Fy6lGIKD81qDjVM5S6ft3bcwC1YimlVdPoU5vZhGFTwlFvA5vsk
ue+wvd2AgVJ3LFFe5d/lA2VVvTxD9E8Gpi82WARkpMNLgY/5TPPCv1PaI9i16d3XNo53RTCB7A8t
eOmDU6/nBvJTUvKz2iUfg1/3kpnDGykB3as9gqYNB7xPYVN/LJPHryRuShBPg9xMamKHVjBA4Nnk
Z6fGoa7pLxyNYdI7ty5/0OG96DyxH8AW+tuM9ti6VnA0Oh8Enjtg09VSHUunUa/SpJdOvPIKY7BF
MGYJvy5pxodscr/NupBLCT88ILEvTg5bewBkC4ujUjvd0+DNRPgSYc3lop3HP8JlR2mMe4kAdlMl
cDb9ByGIvWz7vv/2ubBgqow39Ity5EEWoNp+md+HhJfbc/dihOkGi1fCpQ58ijtXML1Y/7ZxmaW3
rhJPjseURSbGfLENML8DIux9FIwhuWrRihG++ioGhkBdW/xBj4apmuUV0FTYLdkyeWx8MOC5Q0iK
6/fD6hq/N0s3PzkL4BE/mncwzLzaK98CtjZ0yMVmY4CsbY9i78TOuvaq/A2iIi0W+vWlzrjmSx18
m1wszDgqnmovvbSeMtdOL4NLYgu9q724P01VEuH2jeTOgmV1sTtmWbL/KKomYnhb5KfRI3om0FzD
kujdjbyBPzhE9W2sK6tW5yQlAMDEcQL3oi/vbfAjYPwy5k8WpRBPmz9KvER61ugbooc6zawNf3pO
yj3LF+Yw85ETuIWgp5mMOg6Fn9PeXqXiGNDajZGoDLJyD5kjiEMsaGQ9c/1AFtXZ7Uk0uj3VCVf5
qp0OEQL8HTuO8MYKbNBpZQ6qia+cWn9sT9TKd1jNDlOoh5eRdIom68SBvUm5Lh3Sc+Y0Fie2WVzd
1EessXiOnduczMw457Gd3flZrrnCOfGZzhfArNyMb7M83zmFVicLfJVlFsZ9GM0WtANOZezx8q3N
mFGW3asmDChPijvti/zOaGbrgIf1/vpQkVnIaYl0sOt8uqvt7JksU++5h2SFvDR465NWPiTNWz/u
8KLWj2lS0QCWjb3rx0ptapJcfQIfTx403rjihKlnHKBtuYsMtjqFu7MZV3wKycQ3rdxPDGPNY7oY
f1VRyO+FYCeqKHrKJo/gCY2NJko+066HtuHKcgESjG8aXVJajvD3Cic/GIajnjKXDyzjj70Pm0ni
bY1o/RWiQe1SPvFq0JRqScJCCUOS07fulnJXfI4RLMd0DMM9dJHxmCTZ7dSzz6la4hHZy7RfGllx
b4IEdjPPhrIxzhg/eCVSyJhvGE/mmxQ9BQMmb1yioxBSQtPrHLEmCTx7oIYgn7iE3Ckr2e5dGhhL
7yA6Xw/JCI/DLa1+HUR61Trae74eMlq7k90SfVSMbwNO2i2pdGS+YnqPIuh65mCYxzDu8rMKuRw7
JQoYC4A0JL7YPGYEGq6LAgQznap7LcJ3wzVw66merRVLQdpRvvqdn9+Vn/bEcpd28FodCfZaLZZf
emAGsq0+301FAKSAsc+znhnUBFQCfWPccJWy7sLaAFljONTqSQHhK6uAeHn3aYR0W1PQBJkxHZNO
DSu/buuTbZDYl0QmGvLBEQeNaK/UlnWeFGUmmOCGvYmR7hDZunwmqdvGIX/opKPPaR/cRnKEhdZV
iMwKBs4GohbPQ5ut66Y4mjS+A8WJlvXi6ABQOXs+MyqamMGjr/QqyKNPJbzgtau8+pizHUEjWoWv
RFSW21eK/BJ3C/GLCEw2vWcPt/HOMqvoEpGI+OLGybq3zOHc2Ms0sFAWsFbHOwASfLfa2LqgY1mi
VpqD6GQJPs06lrgqGcg00SaZxppmRZp8j9NRp7vBt8PnZpiGZ5ssF7vNfjLH0mfDjdQDFXDBfA/S
6RgSSVcUVYXZJ23O3sDg1VSDQJvVMYIwtQcpxEv2WUXKN4tHvtc6aNlgcJAqozkmxhPOoOLWJWF+
zx7IgvYz0j6rXMbDg+k+x1pfotIpvgLbF4i/EKS00VMtZpJLu6wiSzJigOO5vwRjdlkGNRtRl128
G+ya0k+PhVtZZ9pU5rlg1HJGjod5sjVuddlsStpSH16PsLbRcXKqovBN0xPeM8Gj3Uf5Ts/5Pmmx
MTWieA613T0IWPJuUTKlZx9amK351YFsJ2eemXFnmYjbmJoeXN+jZdQU4tX0BU7PyaD9nzG8tiVy
AagO+dNQWLTqffUzmfMXr0amA5p6pnxdollpbWzp67WWHd4qq/efCq8+x1mxoWlFJCZcahC70z5x
WeluaHqweyN/e2vT1bmMPSA+pdUb+fTO5foQ1Fd/Az2v3rt1Rc+Qq2aemOGGy2q20vVAVxOZ5S3Z
cT8cWlqrqjNIHZ3HYwitnnyjaLy33DraBlgAmdx0iIiYJqeuv4T8mfkrFd8dViUYmQmpQMxjvBuN
8HLP9F3Q+YjkbWo3Fw8JhPbBng3YtR41/QwcjcaLR4DprEDfYU2DWGkIgL1dckLgXD9Kl5OpNKq1
bRA/bgc5Q5GJ5mRJU3XvL6hAvI322sirF3vOOflmcNo4UzaOA0A8960XSbrTPopwwA9WhZYBlA5T
McSIbRJuqnCOzuAE/zzAAAyOgF6IFSO19quAen+6HgygbcB96p6WS5CvkWPTRqiaJ8T+1oPXVdne
TEDr1FFOGGVLHYoAAkjgPPrOw5QyO2j1Q7ocFuyh4aBA8qClaqaqa8s6xYOZfVgl0sZpsvqNnGbr
qNmt0OoWKSpOaOxadtGNKNJyzyza2uR+467asbYvCbCjFW4/ve8N2obTYAw7NY2gM+mkYuAp/WMJ
V2prJc1TJz0fp/7kn4IoTtcqnRsA1hVRo5mqbhOjnJ9U+uws624E73zXF0P7jDSEQl7BoTC0+llI
ZCbOFM/rehhrkmARa0hfFXtU6segXlQw5ZcKi+g8wdZADDp1lyHhxAzNF9F3+hySTb3JGtsgUC96
nGbDuxurTj5PmvM9wSj2u67uiT9ZMZGmR40GTrckHvbzxyipQd1QpNvrXQQit7Ka0YjTIrgxqzKG
N2U5l1pMDfLS2VmVbv0ulBb3w/BzGKzuflYRVoYKNVBHC/ZMLbnN8F1jp5qWwNugWfuoS1wnDt9S
Z+y32WCaBzvp7jnRmOTbZr8OO/SiksinHbGt3jmuajhfMIuGvgGs1C8D7IUANV4P4x1dn+aoGa1W
ONo9EM1hd5SZbd4BWdRrcBavBSzCFUJj8UHA3r6YhXyAHuojkjpUlZA/nShCV9yl4+PgNbfsDoI9
6DXktlWWvjAODO6SRU7ui/botuytfVB9j2UYoNSmp5eJ+FjQjmrx4nthihZS1N2unEZm/Hb5M2ki
Sp5E3QFrJyI7ivuDRUPl6IFOEI4dPKKbTldWFjv7613EXv3aw5p7P/vW7ViXaNb6llxun3NFGOYZ
NXO1oVMqV0DNzHNl9qCDB5sVPeWSaIlIPY3dB+TG5NH2lHqCG7czIvujlKb5kkheisgg6up66/qY
0UNJmQux87SBfBLT1ZPIgzNtlP5jnmhx1VOPsMlqF9wHzL+oYsmw0CBhRu0YIUbTJ43RJzG041PS
gCXu8wwDgESw3A1Fe3GVnQDxnQWJFL374viINacFBsNTYjCWpNVXp/0XsOcPCaf6LnZn+oumvu9m
7CeMWSjbdShnQs5H/3txydqph0I7hiqcm2ieTICtB7px4bOj0E7bgPm9OB/vhInZLE7U4hyo8gMm
W3gUphUes20unOE2zfty7esu/NJuija+lu996oKr1PLn4NH5tboc5YuNAKvJTeORFjIg7rnMPhAu
EoPZx6dy5lcMVOMHqZEnVIERPbB+IreHPYgANXHpUTIqyJsxfroejIlY5WgOvKM9FM169oJ5DWA4
ub0eko4BRxOLr2sHN0ZnaRnkx9Zd98tmiTw00b1m9dpnxtjtU/qvzNN7fxNKxszCMDYVkzbk1RYu
yKSBijlbxQ4lFm6rsGCo2+ueeVZmUOA5NLa1p3dmatB/cgx3J5l97V3avqusZYzXxAElEJPJvf+N
CSp40DS4Vir3wT5UntqwpEFRc2koA09xl/Zw4wz279jB/6rIBEs6Pmbw/yCf6H/8/X/+/f/823/7
t/9OStH//vv/+mdewp8//I+AIutvABEs2w086Ur7r3gikotcwiIkXXRXOo4rsBL+I54o+BsABWAJ
JuBtaVsmRk31Jy5B/g2AP6loNJ8saVqu/M/gEoT9/9sVHXy4lkQ1RwzSAk74Vwe8kCJuaQ9gSCEs
qCTH/CZr6Ox1cjQOVR2eab4fyQcibs5znot6WbP9Mkbv9pAY+TE1hvFQ6rZnk5CGW6yywPmDasQY
QztPDi1kYAKP1hoL3CpnIY2z9CkztLuBL5mvETqu8xAY2BBQ2A7N8Ku1t4nVzV//9Nbc/za4/jM7
wXbMf/88eaVc0zdtaTPQ+tccuVG5E3wpXx7CFllW5ZJgnWTFnjnmn1AUaImABwPIaVcySrSMzKPK
d1Ye3qo+m/N9aZmvJYKR2TVrAK/ushsAt0dz8yaWEJAC0R27gH2UJsUJeN5TaZjfUBqd++shL2IA
twFOf8qBrSOj9WgPh8Rg+fXqZqXLtNwUsi+gb8/ZcGKjduCiTyLJXDAsBO17Y4b2cApUFvG3O1+Z
qNlFZhOTXbN99o3YOsrlEGgDDs1Ee6Q0UXdxQBlqHqes8g6z8fDXw4GH+2UuonKTarFW8FL3IrHn
4/UQJ+ST01zhetXlDRI1DiDzAdKE4QOpluzIQX2zt5MFTbhQfHC99uxffRVnq8mJqP4WnUU0Ne+M
7IMNIl59jDteszLwMNFxCTvWLIi7UnJRZnaN+ZvW3FF0bNciKI8/LAfJma4e8mzMjvOyMSNq5RFU
OrKKqgiPDoIvzDlwccrl7qxJLPjrcH3MQBehnMlDdFPiDhHqfly+i972RoFP2ttjjMMonwguycWi
aZtwI1l8M8K1iVF/663CLnCQgPRMoZZbxEFZR/WW0dDc6kVUI13SuqMyZzlt9kyHYfdcg7HDRWCi
OB0Qy8LP9RMmXgxhAnw5zZedsTGlkuQVWQQsk7AeYEbRsDJJ284jINLSa7n69fXmeqglnkYRVaAP
UFSfIK6N26zuXq8PXQ8RrsRTT87nlqzgh9mMadfnXWccr4fa/8OqyAHLS9QBkfMJ6q8/VMMtJQOo
aHP01slMrRTX82JroerCmUEdO58SEXSbvhGnFtMeAuMKLrj96csPs1Poc0k8uZkW8YVh8jQYRpNL
JvAFGLiMalqsB1LRsQsiprohhs8t5xTt2WlY6FDRNaih9y1EiMFrINNiG5YpH1WMIbqY5UGR6XAq
EW5tkbI8A5JkrE4ywmqkDW0lxzah89UVCf5MQtnxd+0hfEDGyqI9s1OoQWCC4EQH/NeJNIJ1Nupp
Z+j8lst/u+qMBi9+C12/DBnNd9Z2DnGpUyNmuyvLSrScQ1hJgGA2drmqxurBqGFkknxZ3sRQvWj8
vPHz3oG3ixxrMnIxtS+sVOahe00Qho5dB9EDp2jRw3M3q2Y62s3W71Jn6xB9EUp1ypoqoaGkX9tE
f0nGOUf2AiO7RUJfiWbvANF3zDXY+TRP0Nl7wujXde+QkjqUL00x++u6NrEaaRx80iP9oPA3ZKAE
NzKvPzD+UeWiGfMgWe7CRbAYG5jk8Ant+RQH+HEtVjyrQa6qZbFF1z4f+ugHihjv2CyHPHhk4ZgO
GWNc2i0VloKFKMWFs9k70IHDxm1281g8KA8mZWFm7Y3jdBGCJyK5lsjUmJQHXTEJymgWrfQ4uisU
e8ZW1PnFUGJCf2CLQxC9xDWQUXh5J6mzPwK4hAhhj10WUv/Y/a8UU/QwYzr07ZQSf4i3Rh68xx5F
i2VZWzPKX8WixYqH+gZmLIUJ83ZS7RBg+XTK2WTKL42yDhUayLgYE94KCcPzokgiBeCltOGKoXXe
6a65qzqi6As//DV5T05UfoaMizd1xJiUjzmJkcc8QeYq/eKzJESV3WQ0H6PAgZVTesOaoBQ+wq18
NyQIN/BxyBch6eqpKwBs5yHaEShZKiLBXUKKUPZruNBYWScePfGqLFjdMLbUNkAITqZI/tgzZrdt
z0UpOTX4egnjXAzbdFfAgZnlIWjZPMYZWUtIxxindO6dFQOjLixrnZbkxEz5euTNGdzM3Sc1yMbO
7TY51jvCuGbifbEgNV6rD07Hx6sUj/nojGuKiXMRiw9nFwDo36qk/iUnMrN8w1pHKpVrpNeHwCrd
s3RrmOZds1K6q9eZTxhezU+ISXt3ljDijUhyvQ6zeV7ZLVrgCoeWsC0cqqPnkQeKjdCcgu8xrbYJ
aPkHGL+EqkZmuA7c/lJ70UmYsPRswggA6Wyu1DTgveWeZNU9yQMDjPd9SleNVnx4yUPQqrQU3ohQ
YJgYRClwECTXCduXuG+/PbgMKxEhYzNGo4aJn2okAv18yAy5Z+6I/HHAOG7S+C7jztrT8zgz1gtW
WYOJ023WSqDRFrUamS0ErEczajMNAC0KsP9REg+roKM5Mxf8GRPtmoSpykxy24MEuJ8HqbyrCvto
g7+jYFob8kcYRvxbI7tXoECQqFImaCa3Xp9Me4/QGJQ0KMdcW+H4ZN3y/Hw1NOUHHalzODyOnMyL
3pQJkh/eD9JGaVAzDvM6wiVyIkt8Al1bYWyXpWwrdHUByVG8lB3/XfYGwoLdnmR0ltiu3PRtez9X
U7OusiPOI3NJ7jnPdUpVRO0xj92Dabb5zuhQ63UoSLX7muS4nCNnGfsnfCwtJ2OOhRd+VQeo3oEe
qYSWfqV5+9F9ik1CcwZUNJtCMxhvmkllqMxM+y2vLm78GGo9XIbI/2hKUsjUXKARwvNfDVuYOO85
SXMrByPKplPCwT3nk1vhe++pHUSbsFvghIW07vEM2vdFPOywSb/HSeHv6nqgO5umjICdP/KlLz0l
6jbzAewG7MjY03QIbGW8yi0X/LhXykNawxdVfxiZdk5dyShBhzuYodYh6ohEKfE4z4lT/V/uzltJ
cmTd7+9CHxvQCRh0Sle17p7pEQ5iJLTWaV36DFp0+Q40SJr3Gfa8EX+ZvXtqzvLwRlz3Go2AKnQV
VH7iL77UPVYL8zCB9fez8LTgAgK/NWpRYu9RZTUIgccILHAcD7cibBlC3rl2aZ/8pry1lvYusDkx
aYa3jOzPwWyhuhXOW8Ds8+fVvHPpH2MIVp4DGAv7YTSgDfTcpx59F78RNwKkPsX7730AGKGX1UcQ
u5uoyanfu/XdUEDbRquw2ss0qC9B7qz7UCRQCDaAkBBVjE+17V4qm+S+y0FxjnScGxHlR8K/ZTMq
pUKPCRy98g7j53YYP9Zd+TUIITsFxO5Z/52L/lI701PuIaoYFuWja5Ago+h46O0M/dvQhdtnve91
nBdnp6KAJ7yiw1OE61fARCDO8+RYec6hbSN8xN0nkCEPsqLFVFamtc1zGBf5Ej7EUXWqUaSA1w03
D0Uymu+UfQKn+rE0e6uN/ScKiDAHK/vOCOa7wM87kv8OkZskROxi/LwUAbFUjulvgxkVpvYDLYyE
loUivQ985V3ug8vAl/UR3Fa1QSoaPRqI8huzweI3Ms7ViAxQnUJMN7ok3YgC0xC7qz8M6/e1UtDP
yodtGHbHqbIT9L7hc9nL67KIj1UTvVB7gPgP8ga+pzjAqO1O4fKKbMARzii8+TU6pvjNVNmooJzc
2d0ZHhD2QU5F0QyDKgdKHzrywMhnl74QgT5GJsNwQCA5g9y6mGClhvupiU8xV/lQBUV1yGW/i9tw
D7G12Xpej2oyBei2uReOu49i29uYVgx/fkpvXSxPtktlVzcWYhFJGPyoxy9zb79nvDk6IaxM3xt/
NvZ0ptbN/ZrOdJRg7J6JOX+KscBYpqxunLlEPdsP78I6vjHyJ2qI83NPOFY7nb+rUvlsUczK0M3c
+Ai97xLvm6w+NeNQAhgjDJoA9o8EprHXPCdA4IzCfF8irrZBchzgJAIIZpN9aIHN1D6kez8O5LnK
YF2voMaSAU2n0ZRoryHYkMRcW0veMO43T1F+j2JmG9NE9xvn62zlz52PlVlJhe/YeClS3MF68HL/
0R7cGeOZlvdw69i8UiA1SDxe2vi8ZFRQJCIdB8pEJE5tvhzbBg8wer/jJrIQ0hC4RtMdOdt5G27W
gp4nqt7tzjGtGtsL6tUTzBo7zjjVJoFkHGTvUdYAJzfP5856xDIbUXJ+s9c54oj2yn3YQSTya+/G
aOzvsoVuEqusykO2baHnGPlpchQ9Cj54g9ELQrpV4jHUJP1HQasLJ2obisOmLQlicDh77pbSPZg1
70JsW4t9WISfXfQx7nr0gSUln7KmhlUUD/S6Xu0yRmfaMxD3iD3e5JQGGDF/jGhcO0gF4J8XHkfA
L1UzWFheAqCqQuM5iVC6WNo1OKLCWx4ghzfbrgN33KpTyrvQDzBCj7AaAjy5E1WPJm1ejluj8h+A
zqZgPImJcS25D0ba6suI/Zmd2l/ialogOdsP+MMRtuVI/RiwNX2lwB58i2LQvhmELJ/i5N4t6Mrn
+bfMQpRjSr1PwIq4c5IyJ7DC6NZCCr8i3sVCN/UkYEzEEGPAVm1j0p1ywbWRm8F9cidgnxj3EDnG
VrAL0uG+qBxCwbXZGsvPcU0/YbYwb2LbeoVCNG3W/jIm87dmgMBnrKcQp3SEuZE8BpKw3Q901G+i
WQUllutuKCt+Q3HgNizDbzUoOmckRYTUHO/q8TzOc7YNgeNzmkIaU86NGLOzVf+ci359ZxjEHCYS
Mml/duKBiLv0u2NX1N+8yJv3ub8+gkBwqAAgDwfcbZN42P9a0j/6iyKT8X5fMZ1G0AKroQ6/YSQJ
ac6mGS7SdkoTxpxoQ4Roz1C0WrawI2BZKoVjlEZSvN/QuxlwM58WUC8YVT/BZX1fOWmAPUEN3yR/
bqrmh+NT6SQXccvO3mOXJNbP09LDy8gED/38uRiDl7RTTmj5vZ1NfIcCxKkD3Xlr+FCc8ZefEU6u
FlQ7wsj4WPQSa0sSh0JUW7drXzgwYVPGC6wP4KVCRQMHAiVg6WBaBwR5Q50nh2FYfPygPqXFXKFY
tALmMYCrAbkl1SWGjm/9XIh9Fa0oHdnx/Ugut81mOKhInOwaRC6Ag/uIcdClB88Gpp+3O1BRRtli
pY0ez9WWDvnOC/FWs/0A7v2CbZ2UzTszriA4l/YeHJeH5TGGOUUk79VfeS4gSW7GBWPWpGryw+B9
ooLI7Yq6ELJB6D0RkKyjPAMo/FgjboF8b31DMyuApr8pGoBX/UIzjTCi2RAWQBstUmCupeDxVycy
b+wPwe3USE6GoC2PC9PWs6Me+AOKSp6qxFN63Bih/dmVgFjpNkH3qZtLOJsthwh/Fkn+AuQbz84f
sH9vWow/NhnqU7vE9R4Rga3RFxqCje9JDOZK80xs/5oB5wu86D3aAet+CYN3FUHk1kFacJPU0ZPR
MpAtUb71SIu2POEPrQy+R0ZqbuVziH3imFnwvGmjtHOFE1GGcVaV98qzGW9Vl/bjZjiZ9lRvewqP
DI7fYIZFuxo9to0roBr0uU0uzzgR0xo/RT7nLYIISxCJCkAfRdsZNwXqbi0ZeYOQ8NLCpJUjfWc3
c8R2phVxjBCha5zShM3cfA1tfrCRpM+ReiLjqS/3YZPdQNtwjivs+01rMyBlr03svhZo8R/xBLpt
ZuMb0DnG2OFzSgMwbcSpHib8eF1cKO94h0yj8eLR/N1AZ3m3xg+N7+6Xcsg2qFGw23xCqeW+WyIK
dvMhygPnc54Tvx5kvs4/CS0So30Gwgd1BcL4NmppyUSLuWnzAE6t4ZCH3HSzPKwOJ5Ao//1iVVAR
pcI34rhHz2ST+Vy7LoauMfASlUqUJiUTKIBOAtxcLVTDfhJXTfdVuD63eJGcMF3NL/i57Fqjg9CC
YUZYAxMnmi+gcZ1CS7532uUl6tOHIXBNlG2SH43rHv26z/Ee8J69on0FRPYEpdHxxtfacx9609+M
tFsWYgrQ6DeuyF+w4IGFTNSflPZziUViRJusQmp7F8UCDVuyVgn6NmNgKKJPEdmNQQ88BR2Bauw2
TYYfVocExoxjCX3g81iPp9AYHkz1rDn1jxadNRAjCDctZFzT8E3WBiRIywbMbvuPw9hDqQ2Hd11l
v4+sF8N3ESWqjZ/9sN4FMaCN1BjdLXeP8o0sGXm75VsumxMGmPF2sqB6dVgJGwps0NPNBaz0lYAN
C6imxNEs/gii4LyOKdTUBa7CMKWPPbTPzP9pT/k9/VVqZVb8JXHCx4iMM62bB79yfxpG+VKr32zM
w3u/zmCmKjdRM91YwsLekiu1FZkLGL3AcqwK7uwQ7FAyHyZ3+G65y7ngLN435h2gd/vsZM0Zj90E
YHAQYSMVWgeBpumWPPhQ4CV8WFDzJvq6kIEU0Nk2q8Snb00pIWaBvKxEku2MiLm17u2UTlSSDwg0
GuFLSq7gtFhgyuzViMC1A7kDWQ5WrWsjesHlOiKJLgN0uppDbCq7RsTiJlH6GH2iBDdE7TZI1+1i
x1tREDJjQ81TWnZsHwdsKKX1qV6BHk5N3h7zprrU2AmcUhsz5AWLW5qLaJT5XNBczt/KAdoayBeA
a9gXNEh98jpGVq1G6wDOLTnd/ey2rzm+0SizWINlH5A3eA08IhpjwmxuaYr7Ng+rrWPIr0WzGPuV
2witugprP1KJQ4CXJqgJ9xDK/EOfKeuK/rmNCmfnl0nxspgXXkT+vujpj6rq06mt68/1UL4PuxqL
xLWmZU0JxXgq/OTOahD4X6sOG5NhWm6DpPs+JLiluil0/npdErCPubiLCPKJteSXpQyXMwr57r0r
uRHaYH0spStvwjneGfDn7xDcgksBEc9eGUN4g+L595AksFxylLk3CGiLY404DNQ0vNcjaa2n7lSU
y3CfyoFamoXQ4IgTUzCYJ3N27+wxb45W8dNJ6nKHPTaekCuFyoHQkt/tULQdJn7mkhFPU24OJapY
c/3ORllnJ90Cw3kDM9Nyyh5XI4zIQJZ3cyIoOFgIXFAd30f0P/a840B5VnyumeddXEUIFsGX3y10
SXdl4L2EdgniL0b4Jcsu2M+vN0TJvL7W0T32ovsKvO57Q1nmIirvIprisagw45zk1ByayPSOsBFm
pKvF186DaSaC6BVEwb2Ix68LtZ+btpYrqFunPyyzsQl7BPYjG5XJFTTFJkCYHu+ibOvj13WhEv8l
y9doM9nLuCVxxPgoKH9ghFzsI4eqlB2QEbiRshtpiifEe907hG0JX9L8kGdWceSnnIalaJ7njod7
8Z1zOrXzPTTd16gy0kvQoFqSte0tXtzEvWD1d+6CPY2gnw6GwHxI5vUMiIViJaAY09o4g42+A2YN
oF2J4pxs8vDcdB7SVlTHys5CnlqxnEYB2LuEFUind8QzwV2f1/rBmLDMyMxmfEorc2929plhokVJ
5ZxUrneuup9dbMy3XLzvc5s1x6yWNDOgnaeWcSvMKb0RwUeHnsixzwnxBQjUu7H33gNqqB/C5r4C
3u6SOB9CWs8m7QQ4fBiC17SagqTH1GFCJq98aINiwHAl4v3t+beUZvuDEwAORBPouxjX53jNnnEv
uhuk/9Fk9Mjd8SN9dO/YzlxREFNk2stw9NMf7VC6T409viddhqYf/MTuc1MsmQtPJcUPiZR+MSGY
xmAPIaQhoGbI8dmt40dKR/ORVyG6TEPwUk1GdPBkgAQkmHm7ruenfk5/pDnIVXKkXbgyxM95/Yr9
KAUvHkkr7L/g2hocVbdwlyLHsk/N8GPq1++soRoeoqXpUV9m+EOa5SOe22QoufskZwjUZHXInXu4
4aDc+aGhS3CI1w+xhIUfU0SVjfgEZ/25z1AuChE5c4o12s+jh+ZstgEBWlKMEOs2rdqnzDGBcaSl
GiemEybw63mab8VAHbPwMgN2LlgWnP8uIs+TfWevKJ9Yyd0yryfPiwM8t/p2m9Yy3xciCpCXRzMt
95DUVx55xXw/25Jnsr33LgYwsg1Kyh23IDmnLcRtc5fTlnjuXSR+BSVwX2WTCKLuZIxeIxSpYFsm
/Q/X4Hsm+DPXUxbtfNO9A8yH23sgv4GF3+RjAKcmqm+qsP3oztBJ0IPLxtI/4Ebq8U7skxOqF4/e
vEIjXl25A4ns08izjG2WE5UDnkelcivjGpxkhxixGf2MaqtEebA9wfBclXPifSTLbyRXyREn+4Pw
wy9gxhTct7YpJY67LE6zs+h+FPOEAwqIYhKwcOAZdBGMiR670nFRaKqesajNYD1hj8Gj9xCE42fg
noiqrGgPGsGHtpy+1MkMpJtu9y7M6HbadX5wOFtT2Xb0PRqKOwPCEtSWHnLS5n3bR0fk282dgx/L
5GDbjeQW8m9Avrh4yzvhfc5Rv0nBTB9ov40Xy3OhKSYbO6/agwhhSjim55/ikra0g5ezscQzfkQN
VhtN/TIa6WuDAWzowhGlsFjspoaXQEl5JgO3s7WVZCQMeveQR7TrYbLlu081peoPyeTyaXRAOxMZ
hnQs43tUPRCZwn03A8y1SWafkX5u91EOTtua8YlEW/ectC2a0un8POexfwaFXORyn7UJeAHcwyJu
ksNgJiMvKsMGEwjIeg3fI5LVn5a0s3etmWAov9ZH2zbp3JjpN8IGuRsCFFhs4TzlbYRUKOVmRKmJ
QJoJhG8myufcgN8XeWG7neXY0db3MGOq8++xW+F/NKClVwyC8yLiR4E6CmoqSggs80hMn2SJ7rVM
kRKtpHj2SkaDMJX3LgkhL+1xOyG2fXGF/Q2eK17CS1DvItuOP+QDjLKfEbH5ExCy8L7HLbZSPHCk
STdrblYIV43cbk+1WF4cLNFwbacsN8dO/zCaiJWta7FPc+MBn5NxS8R/a4AIh6U5JHdtk+MQBdPc
nVvsiOTWigv7OFfWQ1VAQrHFLfxpytvhD7SIQUGdS5OnqXFb/MEaYEW1e0LeBaVFa3aPq12BOg4M
gv+sBK+XQFRzEegZ6ixALa0vbgLTOowfMtn8rLqREHkAFdU5n0Kvrr47fnnBeW1cu/ouS0QG8wwk
vrRauDC8XpquuJHoiDcGeDPpCZKiiNAbmxfOVMADgCIoCJqtIU0FOcSltUsN5DLmZ+hTICOWCHYw
imZrD04CR/uvYs0A406WvWsyeZcbPWV4tIIAD0+3eG4nUCPLW9S6MAEjcVD0lW63xsa5aMbpxsrR
moSceDsuHztoUXCijQrHs3S/+Il5Cws6hoBAXa+pRwBbbjDczJOBJ/0suFKr8ZmSsXuZS/nkz/m6
m2b5lWjD2HTdF9xOAaDOqisEgy82U5CoRYWa+uIec1zs4DJb5ZOj4ht/AM/Rd+m+mTNx71Muj1YG
vAze6cMSSUGNYTi2Ljo6PhbLzbcMNZm96CwUaCODkhjpB5p62N8FNvIdLkIUdIL59/2hqYrntJeK
WTQ9jAZFCldwObNWfqVdeSe8IvshsSEmx2Mwi/drwq8gwOmf1zW5NRtEEz0Pd4AeEMAY5Gcf1Dw6
/SNjn1xUymhB43QOJqWiO0YNBDLl8OD70F2lxSOdt3ddyv+0eVf0ZrCjSOBhjTXWj3ZC6USkBkye
NkhPU9Sc6LrTNLapalcLSjNozO2QNPkUZtWDV6NQ10OXyIbstlis/EWYF5kuxa2eGEYGEl4gm0/V
eJc03As9GA6C2J6uZF7s3JAKQaUkR7qaZD4tcf4e+6C+kSLa2oWYDqLxP8M/pHebSIRWTBDHyHFX
oAboRPSteTMsGHUM1U1YJLipJ/EDtLnyQ4k4TzfQfK98mM3x4IEjUZ1OrFf29oTJB7pLzvrQ0SK8
hBB4N2sY5LyZITdTNKluRh8vprR954yr2PeI9uyo1JUj3LWeohc8a3w9fGc7TzVKLnCdQZ+IjSPy
5THH0dhZhnXr1cuDHxSQI3okf0Jn3kM/OBPE/VgqMIU1dcx5HKe9E9I98Ju4xwzPq/eNJaN9shKg
dFSIXGvGcS6VxxA32hiPjfvYCJ5zs6RqLSeDMDmkcDe4FL/8AXQPXN1DqjqHCLj2Tb7uR98+h7Cb
7/XEFNk+Tb09hM/0jHrmStEf38AGdiKZaIf+QJh1HxIiKoSnq6MZUcVp4eWOVRDdo9zpPC7FaN8m
eG3lDiVXZ0rITyFRbQIhz9JzwlunJBWoqu4xniBWLzgL+8ROy0AHZIUhVFX2wQJPsMZKAah4jVuA
+nYCoZlOO5ImZvEl8BBeKAvEfIsgXnfRGto75Do+oKZ1XAssJ9rJvkVfZgMJtj0br5kLdgNKzHSg
7jyfUL/KNigE8pDJCVlwa6Hz1kSP2LdYmxhtXtrQk3zG/DnYWtK5jcdcvISl/BZswtF2XxuHsBZN
cLNq5s3qjyVyfAHuqlwfJw+PqV9i3ZeKx5gcobODdh86ZQt7sjBO3tL8xEb4u0DQ8tCaIMYb0bl7
BBYxcytdHgFZN0fJ3VTb3teiDAHalBlVTOBnpiFu+w4oSgXBL8j9T1WaUl0awruxlPFLRuMxq5C/
zKAYj8X71urne8BfdlbvbS9+oBNCRlcFZ3J/Rhle/LRhleFftWUgoVhYr4cayYQt1gOnBjb8sSdb
2BQTDbW04yOIox7sxT8MMn7ExViV75BWPfZYmvD9aHC01X03+xiHj/1NLG20FxkSRhPNoC6hhtIM
Hd5u1q5wAvsIHxZtv3Hhm7pU38oVajQytBXhAaTZ9NDVz3EaQedKU/dkVtiWGWv1yQ/eORatIRNR
j7pAiSuqqG5QV4eY7DlV+RmXa7JtakDhsD6T8kfnIaMbY4UAHLrI3kIk7p5FANE2689UW+KdlSGt
ibPtBQEmSvG0I8iRR+Jbc32QCRKoWfFU9xWZ0pJcEuB8x9B1qHDP/UQXlKTXB++HTZuEK4pkiLnu
EJH/5IOlPpn4pkVjajy03jxgJsJ7F6EXareBv6/dBhNKfxbboJFP7tKne8eJQGHWE2hgryd0kyg0
jCk+jZS8lyZLj+ngfg9XcvsiRFx7rhF0dLsLYLX1klXWa25lxYEEfr2EaqLnXHOE3OQnSIxJU8ld
I0pHbb3f5crnWE80GgNowoSjprnQhE7AGHVOpuy8QSm9+fR1aU3AmpBPgQ6rhrbYUo2mL4QAHhnJ
H5N+aePDYATv+eq0fDOu6CVcKkqfVv+YqCW9KqYc3U7hfMoUtA2uzfukEPXBLSRNKt4ZFOLz4UDU
uZd1uOOl3F+kmoApBACSeSZ5mEPGp4yWqXAjRqUmr8XAjw4U+qwysneig2STTb58W4XLx/zmcvQf
FQotfAf/o38TCf2vuMcp57j/+fv/+v1ff0VCv332T+c40/7NdB00ZTzHtxxbuf7MP/rhP/8nA4Dz
byaYT4FQLApGocl//NM5zvrNtABB80kzVBZdvzjH+b9x+u0w8JHycQQH+fdAofka/4iFRhIDZBi+
LQLYmQf1Q7nn/GLdYpbQfiNDGjdFlyDhGoN2nel7YqP759zbumYBdZqtKSCtWc/rvf6fbUuE/wfE
33bzy3Z1PL2oJ7WF+podxLTP5/BxyEcYjv1cPCWTGCBrYrSd9wloyr7vGWqoPm/1Sty6sHdXkwZh
cDASeqeuQnBWOXlVF71XoT5/3fWXw133uW7WcwtKbnQE509YoYFq+fu/+ct/nV2lhXndrOf+ss/b
N+sNYWICv6SI8P35vSqr/2DC/9wbxXBmFJuOfVR1GELiMmq6qj6Grgi5rl6rJ8Lv/2E5r3mg9RZJ
LmjBtDzrT+tVtGHKi/VOz1931It6ct3zbXf1b3/5B/9s81/WxVUdHPrcv0vQnRx9szlfj6TnnFDc
CbPF7lrJaS4KtrHVs3qS/V1oUy/aCBzQ3AJ3+qa+OTo0RWTYi7dLeb2Kf7moerHS1z+IKcMA2Wyo
fTdkgp0bNFTpudUyl3ZhvYgUBDaaQxt9k9Zlk2w7qyHIUDvqdXru7XP6lrY9wzlQEr/X9+mq1+nN
QAtvWichw1SfxUg6wLebOtYvn9Wz9uw++qOYD3rp7eFQ30gvvh1ULTok0JZBHR4dPTe1fR4pNasn
6WxN57H4oqP4Ne6Uq6cy9MzVRMsD6kVXCbEhnVFvUwWnRqIg6U56dkDqqY7BblgAOagQVIA11Gii
J2OP3CPgjo5EakxPIsC/Rm2ECPDHHmYeHcmLTZJpIAORAgCj7AUo6rrsdDXpjF99IsVs4NQx8T3O
i55zCpMBTk30YiHXD3JtKKqpPYIYVk9YuSf6qjxMaPIxDaj8HcNOEAGgVKtl6mIxUID5ZdZJnxYP
BUS4i+0O/DtbtSJkqWe1TCQhx3T2ykc/Dj349ead/mE4rvIv9Gzgjeif0r+atzTcsY2xhV0+GHSw
BN3uE5kEtmXXry9wrt7ZLSR7X927jTodw8QNqxf1xFUb9BwWIHdBD17fUxqEAwV44gGJW/3GVKcH
bj8k1rVHOIyzgJppe9Fz+r+Z5KunxRXbzOoWdGhTTGkxQqCEt7b7ZRZpuXFHMoQ4bZn1kAzbNTnW
LEVui0sgWwHOsDE2a9YPkjIqXwlyI3a7ScYdWuPmtdVfSl8TVwHBo94+6VX6Cl2vVXSQ+DJe6NXz
ks+L8rXBdBmjR7VYqO+8ZrWx7aLapSpNJT2N4rOWpFQylaEKZ2ZXopRWT0c4HP1Fb9NzLpRb2y2U
gY3ZgZwHUa3nwqVBd9Fo4aO0idHvLWf8HqBxCx6eHsnFgXPAjadm9TIdthcryJuDp0ItY3Iq+nFq
NsKu46LnIJuCP+niWy0maFUVipBDTL9YywxC+qkvMVUFym7c0qBlP9J1AOSsJnruuhhIPLNpH//U
q8Yx/hRMtLWSeuSWEAZ6gBSdo4MTU+63SH/1qiQebFKa+oRs1IfGLRRP5c8fG0DhVQjmP5cXE30d
0uiGgP/PX/j2M50EP2VfmSCDM7LP0N9jAMC//Eq9qH9v4zbtxZ0mDMw64HSFtW5NsG1b/cv1zxVa
uPFNvlGvqNtm64vZBv1LVDsu2GaOdpbvf7lf9d1RgyzZgWlQEsFq8H97gtUNHCqPq8SxgD2oh1pN
XLe8h3PnHWzFIgAy8esklkW6FR5O7/qq1EE7k85Nj1rwdYZicXHVsK0XM5DICE2rZchgiuE7ZXv8
qBjxYTCAkNeauwFKs0YLIQVuaopisBPuGntodkLd876SCy1Friq6KL50TbVc9LqoWj+LegAhNiKP
qSc4lUpAM+jNzgmcLUd6A/RCRscFz6aLnhMBiqZAMrrl3IkXrJhw66gCcEuthABSlgu3g5KZpZjS
X8AHgT4wl3Ifm2SN8GuQDdU3+Nsy1dMIGHrC4x1bOx89iT9u8E5dSD0Bl8/KdsVS0W5DmEFSWJSk
VeLgqPt5MEyyDbTJwqFOGfE4fVcNzevi0PnWHtOucR9YQDfhXV70JI6tD96U4iRY87CbSmFXT4RS
Fb+u04u1rEKkE9UWvY/efF3U65wsTkAm+zd6yWWEhtmuDv02q9f+cpy32YAEwx9471EXMQ5d397a
Smxa27fb/YLTd/9U2/60G9Hj2blWDnwERC0cNvAjcwXW3G64zwoVSg4qkOqtireGq1a+zertvFQe
cAjKNmZBN71S2uezGmTo6PEt9axeqSeI9hNEqolB1Mygoe6062f04vTkjOhKXz+p1+pFCkYck3LV
RKPfbwhN1HKqDnI9UhLhGmWnHlaXBCh47KjNtY5n9Cy8dgZjtTJTc3oxL2cuwnX5n25Gwo//o/fU
H6J5wRNzPab++HXxbfNf/lt2/YwXZjXckObtG+jP/fIt33Z8O4Zo6c7FUQBCJWfQrxc16PVKulwv
R7Y77eJo6N/W6Q2j2qrn9EQGDJl6Zz13/axeHGWbXApvoxfcGIDE2yzdHaosemfDVcOtnn1bez3O
9V8xIprbuChQ//r7/7v+ez133fmXI16P9Zev+JePXPejYbOcqfXa6mG95vt/Sf+vi5heAAJbZk+1
Kwmb1IDWqmjjOnE9fIkib/2uV5nYp0I9V6HZdZe/LOoN/991WEChED4CMtb7USXigH851tt/+afb
R1yXt63fAgjR3/jvP/RaAsFFiJfU9dfrk6E3vxVLrj/1uo9nxd55ak9hMztoGGDGpQ6sJ/pszfgK
gBK35vJg5P5L01T9ZirGaYdSMUFeOU13CQ2/Q6+iNE8FQkKHfHr5Onlb2VVWtMEm2WZgUnHhdbuj
Pvl2SH0Qvaw3v63Uy+aKBKpVgUwPhIFoNIZNzWxCUp/RCBkUvdI0vGHfUgoCP5HFSIt3gD3aRgg4
kYZHcKuGvcWV84uqMIm17U+TiwnbaHVA5FQATXO5uYw6lpQ60k7wi9oGHfDgFVkfCCCwM0NpYhOj
5pK2/IOx6aaToPAWnBI1+vQqugh1VJWhNbANHZuea4ES1ta4sRRbrtQhHqrH7SXRdOhUjd+xmuiV
uBkY28nu3Q1yDM92gr1Xgcwy/l1JcEHTcD1Oiseqyawj9gznFKQGgpDDJVNZi54rp/6cZcQMWD39
QdGdRSRhjtFboUv91R3N8TKpPOg60et8IoQdvL2Vc90DBqMovYeFYlzsXkJgMSASWW32UXZBAChY
DceQ9YjO1KSXHqzP+gNKY0SS+kx4Kq7SJ0bP6YneUKBcToMN6E2q3AHeJnaRnHoZHCL9boRlzJsZ
vp0C9/F+fpvVa80qvV/dLDxoKiy085CgOeX3xgjx/HVnS72t9cf0Fj0H4gwEJqNBB9r9OkHq69dF
vUGvS1sLuFq4eDtUDiYEYyHf+plbcX2RdtHrrhv03KJOFdhq4OcqmtfX90p0vrKd9TW/Lg6WKvpc
l9/m5PiUIN9Cg1xnC+qAeoP+sCZNp7G4H3wXbKoackc1sBIbVpfroqGHyEQne73a3mobheuuSQro
LIItt/1lp8KhuJuiozmRqoaSdulJVzfRVJouuKxDR0Y+j6wXY7YdCUaCA62okTBqxls9QbRoK4Yx
OIH/w48q1qx3NRlL6lDwOYPdZI7N2wu8RafkjxeZfhOhErXsG7SYVBNnvRRQHZCEmiFxk6LBjsbF
5O+Lo4QET1/4z816Tu+j99aLoLOKky5F/kettdqOZWEm/28UW//H3/7r3/6b8ft///3//P6///Yv
f/sv/6g88cfn/yi4Cue3EL0DEbqu46DwIK7aE8L7zfNYH9iuzY3Ehmu5leKsoATqcX9ABHKvyhPB
b2guC9NkC1pwpvXvUp6wbMGhfnUjd3ElwlMrwBEgYKOlBDd+rbfaQHFLYkgIsAsF/GQ17uTQQ4sJ
cXDJUJHe9jHcBKxDGDzK5J3R+WCxU3pkPfrv0IPbd3E4PI8xgu80ifPbqp8bWqYDGpAQkHGThw6Q
FXV26JfGQhvP/+yWS3QT4bnW1Yt3sFZJQ87zkVTEs7MF7310PtLV6RBZgIlZl6gX1nRSdkjGlgd3
DEGv2/TTw9RZX9ovUH6+dkGdPfWujV9GL+6rUs63dZe/2jWWpbMRtjdFP0W7vqeNVGSGQXPCcOlc
NY9BNQz3wVS8o4tzt3pTf+yWmM4SmFdgfa+hZxv7JA/TbbKsP9Oq203xFqYi1OEGoC4KffjmwLFu
qWAcY6QNpzSM3o2V+82Ys8+tE9bHGguCxzajQtIO9Xko6E6Ci5VY5AD2wnbBVFSPu46CL/j57C7r
jHTXm12/C/oakbSlLg9rDWgCdfZ3mbTEoXVRVfOgPEZuK9E2zMpjF8/v17Er0Xc/Boi1Hu2ZIzc+
ti5xmWIECiIDdSbzQsbyEcVIWAtd+K7zbahV4l3doueOuNNtmfTRBdaWUSXpkUTwgCmt2LbKNgff
UFScp+gdsMUe9DOc2Gr0qA+hNG50Jq++1YJpSH2i4iTuusmFZQFbaNf2MBtSMOCmA8oGmdRhZkAY
sdSAMD/gmFT02zqDryWW8iAaDo4nz03h+J+GcKyODpI481A/o17BeSsnLIS6adhPKFu4qNvSVecT
sy+MPXgMfxNkVoMOOutK1DJ3g9c/DsMKV4HT0YVNuO0XsDWTi7Fy92oaCxclOa8D39Nx6mC3hO5J
jvK1ShheoBXvA8y8ILOL7mXw4GWk0Z0lhX8b5MPtjDrbwV3tebd6EQATC95EDobRzpe9sYDyxEnW
3kzle1ssz/CSfEQtG8BQ+WUNGIhR+B32cubRaLjpKJPeUlukhxidctkGu9G71Il8Bc8aU9KF7hu2
y8Eu7Ggb4ewtg8tQwpqOJcqIDK0ZHI9jTIf7IFuwa6DfXYE4rl3jiyUAWYHownM0zT9W8qF2A3FT
tCmq5UNxjzb8Ag1FbOYF1mwethmWwSn3/DR/9f2PTWZNgMs+eJbM1EWVF3c0uKi+ccy6LLj9v9yd
yXLdSJueb8XRe1QggQSQiHB7cWaSh8MRB1HaIChKwjwjMS175bWvwRfQEd70pn0N1XfkB6yq+FUU
g3J76UWpOBweHIyZ+X3v+7xgxPB4zdGjbhPj3CY4cUVcgnsm7RKCrgV7KrHKh9pLd3jy3f0YDwX+
XE4BvWbnrBTNLT2d7qgCExBUB/QtSJoToXAwgAUpa3l3Khtt7QMr6FejbMkiy0mEzDL8+IsUj/zO
iqAR5MH4o0ScpoCeS3vv1+56qLh4oOL1PckoFgK0Jq+OC9U+6iP6vDZOhwnK+rbT7qYq/QOezI2r
rM+ic06NzYMkbrLbCd4BZFPhrcObKTf0ulJFe6tsnOETgWSsExAY66ncKU7pxmz1N7fEIJEshgBS
6sNVZw3ODjm/T2xShdVhIGUEM0w89niEs6hdMtp4LLY28wPUGJTOTqM3EPxbYHfv8+xL3EfuOp+S
ryWuybUM6zt8OCihHei0s8npTRoiOjgLeuO1yDCbYjR2jr3uDaEP8nuoEK0GA+dZ+XCpR3E+I17C
Ju5nxwkYwxoqcEqGXX+LKThc4cOcMaDDV81K9WC4RI6BwZhPaYEZ0/iWmul9SC1oI4z+zM77jgj3
1tzing3r8psqC1hxhXNhsehQUfwFpH2xciMImrigztyWySEiyy9Na2zjgcpsH9sbApN6LmjRr52K
G6ix0uuyq+M1PDvu0xHtkaPhRscjzUAv37rLi8ZQYVUhvgF2IkodkoHAAEMMLgjLc4aEsKoDnXLw
qzZ+/TDSNq1mFoZZmN8pXcy7wZ6Ovs2lUMCCBz3idzzj5BIUXevLVPhXJHlCbR+CZMPKIdhp0tCw
HGM8Ar7RboY4/AZB/KBhNazL+CsEusuwwhRqGMD2DIH3Tk3dtjDyaTMska8tsrOul1A0EKKsJBH2
6wItV2ri2ncLx9m5sfoee4YFG9CiUF24n9rKdI8IQKwdCWnE+AADvRrjem/LvN0icsVq62biGMQs
NzRBQbvc6uoba8LUWaBSCZvqlHqyuvZ6Iz4WWbiP2twmm4Fliz97pxFRx9nAL48qBFIkmvTUtJWH
r4zcyNKARRgawanvJtJnk/oCEnu6K2L1lQhVNNpWQGpWhOtWW99nENDHIGcn4Hcgyonr9rJuqX7N
KY+mjtuzwJvEBRfb21rpi7YkxSD0J0zRznIZHPKoM5G8ID2EoryWy7ilVbHzk/ZKTmO3NRCibqea
Z513TpIs933pXkUuTm97NM1VEH1htO/XyfJ2Y97fjs0TAb1wPlIsg5THSUY263Snm5GM0TL+4JNw
eB7qS00ja8/UjB2Oo/tFA7PLkX+tQ5N188vNOOsIf0tngTwMtmMZjRtHhZgbAbzLfqT8tZTwR0IT
rNDfu5l/5QXjtPObB4tu63rwAR5OIQHpDY8ak7flKqYMGY9XGnD3QbjBs5ISxcxEO9keVLAqBoK1
hfQOPscTKWZiHuw+/oAgY+Pa+paAnb10MwtlYwyCwXeeZkvdMQz1m6KzETKpAcuuHsetknTYOgLR
AboaelMXg7VVrfjOwCyFmK4SPVHhdPVVjuZoIi53hYXdWom8+WTbHRcGT9s0IPxXpNNOqobC7IQI
Nkg/ltK3jgHTwmUos6OiO0cCCZyACZIz1N5mZDT3RJZtPNPaFzbZNiKScMU6YoUIcaCxhkkh+dTG
6JWKZBS7Tkd3pLhc2VMc7QZ/Ysc4uOsU9yElW2NCGy0/VgZsh8FANx4rxzkbFaq+rrkshbObIuvc
RKHW8pBjbmIsj85iG/kWeJXqDDWiK2GXR5N5wVgYL7Ey3qqiTHU0JpcTqhEnmi5SXKn84YxBscFF
F5fXTUtAA41C/8Okumc1S4AeQQ9SNqEynCgwfrdlNxkr14rhB4l4uBig+PraOZaMzTljI1kNNoco
7XxoxZm9D7tdbKJCzGMvvkH9q8/DdOaJutAvm2oDZX24axTqurS2vyYBZFPE2hOLwVtN860N+7uX
f4YquSeNObkaPIjTcsSeyYDbH4gyybYu8PpdOAfI/ZqENiwJy0C959tOVsXJQPTvlCjUStcRPANj
DkRd2GdBhTB0Kk0GbSe4Y0gsr2QQmLuwj+pt5IzenRla3llK6BqiZCKHihl9to0++rKr50/u6ACv
LibqTHoQH5grr/w8d+5MQG93QZruSG9vT3/8yEfMUGAIJIShWjlRhx895OZoac8dSkLMN+0A53wy
jImmpyYXK+rGe2Fw+wpcKDsnX3wLo3x20MpuIjjcrtUZ7MVzW/kO6l6ruCzMitovZqorH8RLQ1B8
783HlIy6eUi5XbFVDmZKWJOzxuEDO988U145k4eEGw4KSqQ+oFbHLOT291mWeagnG2xIldiNFmRc
L7329IA1ejbOK7xC6wLEOfBlQpLmobuDFrj267Z9cMfYo/p8Bt0ZY40GbTrrKiCXLn7IQhRg0hqo
Dhp1dGCIi3fDkIlVXIqPg4kONxrqfWaxAgh0+egSFb41bIaSqLcOtPKaGXMIbke8F/W+9C/AoOxH
Rq0z4ROEDFJnn5KlRnrHYQFa57Q0VoLpAtGPlr5iwXEqQr3LBaFBtd+bG81gh2l5ZUoFJqnSHmIJ
JXeJpGiFPeUuH4tsRwiNt567st47ebhrYn+izCu+4EXpN/SRSaW10bRnLpgW7puuQE5Hsmu1IyNG
Ko6IcMiQmpPHWCdMEEtE3TxY6y31PgP9qFqT+IjNYaCvZ4791+Rz687osyvk1z0Xs0qbo2PfuY7f
XngeZFF0iEvzpTqirr8rcr++rmdSdSLnC5Pzjg6pb3Kq9XnqD19wQNknHjcXTY2VO7UGe+2qrlj5
ImyOrKZG4I7MeywbHDHe05xECt9Lv4Ouackk5RZw6/TWTKy95SBxZG6yUj4uxtBW3xyXe8NkNUkO
CrLnujooQ+2MfADMZ+aH0eLWHeGyR9QJ5WPoyEs7jNt977rlpmubMxESHQyYtYVSn9w6kXhUFWck
T1MoQDliYxVSaurDy2KGXQeo95a89iOZ6qDfWKzEY3vbFwGInqn7GjLuzgNOni5/cXJaj6penKSV
G27nERNYi+HwQBH281T1rGJHS58hHZi3jgxvXIOwdsAxw1qRErqOXVYRZqbMo8VEgr0LgZdamB5i
7KfhYHhnrdplYWh/qJmbMAxawPYUc9kw/l6F5Y4iKKkNMWZzqBp497963gCJLSuJCQN6AGOb4HuP
T7wRRD2sSW0dVnmHeBTqBMs0ClRbpwQGMCyh6b4O7okOIeQ3bc7AJpBynA7YqnHz+Jq8bYtB4q6f
1T4wMVErH2hN0OebofIroNHglkXeXQ+l/ITYDNlEZF3JsvTAu4fXVNGMs5awo8Akgtl1Jw+LhVWt
SWfPr4fZvcZrT5i2KJ+YHjwTUIDInvWD7x68sZxxGlcXptfekWFG5zDG0DpIgwBwTJ24xgS3vDQe
nMIxlgxohcedx0WMLBetbc4w12AVTupFxC94SIJL2hghuKKiitO9SBGxu6hl1skS6TxbsEFm0hOc
5ovrEQojI8LFakUqN1l0heVGV4UF4YnZIUCwmOcDwVqEuQ6aeAvAvGuPVKy1qg1YQ8zy0u7SNerL
iPEIbkWMMSMSl4Hh2RtPuGdaBGpVCEzok1Fxj2r/XkhKikywvhVJ9WU2xvSMBzABENyxm6hnFkZK
sgU0gJ507pt3Tv2sFmBKMOvikNf1xp2dnEkCH84sin3ZQsnotV67LGTkDCIxnM1PViH889HHUeUM
trVLI4byUDNrlIG0L5AV34SWFuu6yT6V8b6a3BIAEOZd+J2W+jBpkEzSxKGeNUqvqoj8ejOiPw8S
E8tp2606yTx7Dumi99uqRhaPezpLeZQzCxPm3VQR7W01m7gfuk1Nk98jABcdN8YMgKD0/FtxmdaZ
OF2h99mzcH1g5PreT+yCn/onolqRIpoa5wI3dxBqSlQDdapRwUgrCS7uBsirhilv8yZA3SOZks9m
JNbW+DGLTPJwunEvBBW0poOoZs7fpLW46N34M+3Zi8Io/D3Tkae+A//n2Azsp6QMPgNKJGyigI9o
Lwgwh4S7lT3L5551uE40keZuhVw5+kLiocAFOxobbTBFU+WYbe023s0dU0OWftuSoNBdr68dT992
TXnh4s48CKZCm0S23TYXzs08YkZOUhmuI0gLcctaRjM1oOicBudOmkP08j7jaGk+pdeFNJ11UDbR
JnMXWL7xHHWUpdrws7B5A595PmH25UaQj4W6fr5ZQFLUwyF2YFzA1euyOAiTeUc+JMsSylnbBsJq
MTp4xyP2QMxMmmxK5cMIpTnMki9zxJLZMinFTGVyURCHs851AHzSiimjVcHd5MBXx1wK5oxVXFJr
XOL2VcBgtp/DSeN632SS4/yylFBtwLsyY4zq+64xx91Yev52CEeYbKfBomxDsK+x0Jt59sXo4WaS
TxLCLJlNNHuJ5KNa5v34oriK6uCC5ZmzCzpu35pZ4VJDM+cGxDilmtwrKrwicD9Chv5tW8NQc3Fg
Y+OWXxIM8KSemOc4IHr0YbDvVX5GGIMhnMdmwidseiyJizqjFkac21KqnHqCSEHNAZjM3Vu/gwaX
DlC+Q0hI0Pjru0lB9NNJfhNM0GQyYJlc3zn22Ap4HwunS/IlCJQJwuch09F50Ga3gAmzCytJTp07
HHUfWcemDcn+YeG9pUqyGIcouvhpNH3I7fijroGxL0uNrK0uCO1SF6ULUmsqkdlooc+DoMrWUS5A
0FVAzmcFeN94bhO/OIZTsWqUcC7+v+5A+MJ+n3v9P37/1//477//2+///vv/+o9/+f1///7vP+q9
//jrv9oPyLNN3/WVVO6i9rZ+aD94v9HoYFA0bdv1hfxB723TZfClvyCuhSJR2UUK/hf6Wv2mTFqy
/NJ1PGgc/6kGxLL5V+0H+g/SFo4Fxsi1l/3+sf0wiYLA6Gk0D0BwWJut8vC7M5PfFDIqsh7GRm5K
YnSU2gTim9NG9MVvtRlxA321GDwASGxjFE4hrpdhuBmqgwn5pH4UknltfPNDl+ctgrV669Migxdw
uv0FDf5KnI7j1q2UCvm0UCVEhEmSO+fG9CySmeUja9xj26cUZpFFegcjNzGrQOGdryYFdcLovliQ
4HtpcWuS0TLQr8iCyxgd8wC3YYJHNYA0WiKfNEAX/9qzv7VM3lLoHVFwzdvAZGRpHqzhddwsbze5
+TpYfsYr0mbYybp8Xl6zEEs7oJHL5lAoHQZ4TuZs8NZq14WMkPZRLWED/Gh5yfKWdSX2yydQ1bBb
3mpwkMQovTWrZ8m7//Whallsls+0fMCXD8wtXUK4cj3SaPngMW8XQhkLBncTYG5uSwOIFRxlpgjL
17D5EMZQx+4km053LfnBsTKvl9eAjtw28AMi/pRfywILPTrSenkpMRhBYq0nrLaqu5bpeGbpfF33
/NdoWN4snGL/YObBZ7dlLby8R1wWmzpCiwl3rOZva+xQ4QQtjoiB3CealRSuBIhme5BAfZZXMJU7
1byaxX0Ka5HT0ZnfLdWswlSvbXkNvE8S5MRfpAVvwDZePhcbr1lL/LWry/YW6Axm2n2HoKXomQQY
K2nTuOf/48Exv7SJXlvE777sAO8jQV1BYNovh2fZ92Xjyz5II9nWRbpbvl4OIcl2u+V3LSOBz+ic
3hG/tp7s4kGaaDebqIU9g9PfCuHqUYHWzGVCSGMuX/flTWLdBW6+MWMuh+6cZhU0gG67fLu8uBUj
I4E6TCxDTVgpdZavJSBZxoq11qzb+XlAZnhPMy2ZP5M4tV/et037HRT3dcrbLW9h8bXfeasC1Nby
qVxLrP/6U8Uiqwb8kA6LT5H1DV8vv6uXt90CKnp5t1TGHb7x7tbMemqbgskl55mXDtnO9T/BtAWv
Fhz6etr1iLdZ5ZdPFLNgRdlr6XrrvAZRRTQt+jyIYZsnKsnrRqcfRiO480MSoKh0f06hSGUCF+hE
EHWePQyVm2xih8B35eBV9C7aybusGwGygJEOq7MXWS9J3JtCabEisoUeJ6JqpcjzfrRa6p9GDDkn
TRTTS3N4Lugz5RG9L1JggN2K6CYTNqERrMtivbWH7oSmZl1hItTlzBG0r3mIhf8PNqePcQoc+Gv8
9F+Xjv1zWU3kx0bdf/v7t+0f34ffys1T9/S3b7aEbHXTSX9rpg/fWp3xp7zRn6/8v/3lf/n28i7M
pb/98z89fV0aj3HbNfFz9+PYJQSW5R+eystn+fMvr55y/vL3//mnzenfsDn96xt/+ue4p8zfTMYu
17Qd8ffAB+83BkLKBZiWBAPZD213G5eTSS9EuZbpmo50/xH4YMnfHItREpqT6zEBxbb010H4c+Dg
+P1xUN4aSH5qurt4m0gaxzHFRWmKJSjhB5NTOIzmrLC2HzBJs+Kg7nZtJExc8dZfdyMBiEDTgOXn
RkqADhBWbdHKLut0k1Q3spojtML6iiRbPKsVLXrPaYqjQ+YR3vKlEFm0ZzRVLlsHJDvypnrvR0yw
fzjsb+wDx6L6I+Th7Os//5PjmBa6BcyZFtpTDvDrLIe6JnWlZ1WwJ6uyWbc6ptOV0zcP0JQXlkXV
GLiN9r2vHuS8X2xbLLOCnzbuKwezGvIJ0301DiPZ64XInW7f1BH8p3JfLysgZsTbzBIDwN+F5sbY
kTInD2wM0+/v+5vb57RB0PO4xuTizfvx/M1iBK0jZbfPVXvDGjtlLYOCuC1cJvQhngSUDPHAg5aG
jXKKePWL7b+6fl4Ovs3eSy5vbHLq1f6PfafTzOHgOw40xKTpP4QNI7I9kRtgSvokVPLDjafi56Zf
aNUTWJFc7hXtOop1K7si3P39j/T2J7KZKnJzCZ9AlL8dkW6MgsCuum5vlNJdiWSMtgWTsOP7WxGv
JmDsuENWCpopJcliU96rzbTkiLd9Hej9OINznRB+bJvRBf0XDOvU7cJzeI/B1dyWa2X14qDJF7vx
GoKliEG0jpUtMYyPrnuR0PLbv//ZlmP+92vSQcWjTOQ/Fpfkotn58ZpwcK3bkSD9sgWQFITUm4zo
WdqgB6bgLpYmVckgqX5xJfx82B3LsnzLkYokGp5af99oQJTLoOxS7xPMSjj1fbDfAA627+/aW0cd
jRJTfs/0macvv//hcWWq1kpEmrJr4ZLDpdiNpsQwn9mi/sV19NZR/HFTr06wK02sYmRM7NW0sDkz
ao46+UqUbAV+QdJUY0CPo+ny/R200Xf9dPKUx4rGJnyOC/jVA3mpaKlh4Ia2POo4kUEdxs+BT8Qe
/NwKCFTvX5MnrcG5DXedJ4Ed1P2BRwOxZYaXkhjg2NshMfbG4FqHlNo4n9va9QSjbZTu6c+NYNYd
GpK9pinAXA+Klz3vjcCC0zayuG/C7y0V0cOU3qBngpCbgvoUBNAfFc3r7iS08VnWTnz4xZ4vB/TV
ZUuoqIeQjJBH66fLVkEttMqOGzezOlotY3yyO9qwUcheGVF/6pbpGeyVLZWGuzaTVLrkdDMUPf2+
0QGnXNwSSlIzY/TFSnuQGlQ5bGzcX5swZjbVc7FYPXWMtqGwnDnlFSgJQBaA9Ch4gQOwj6wNk8ux
fY5zql6hGsxD8Di56D2WsrMB2/P9XRbi57HLsU3GruVhBcbDenWrJn7m0oHOun1ZIyvQer6ApPZt
LGk7tsP9TFLdetbKAEXqjIdi4nAYzveJzG2zg8VKwuExLL+SBm0cTWqX2Ks2TSU+RXBPtrFN5LxP
j83VTrm2O3cH3tO7o5B98E0KOiq6h+3XrwZv8V7RRF9DRkcgQFaQDCimml1+kfuULLXB72SSn8Ze
nciiuO/0UaQwXXDhQarwLq3OFGeFs5bjRTJDKLQjzwIfirNZ96ewGu5VfwG3vVm/qOdKeYum8F45
2W2TOM7Bdw1cVwUZBT0k9xKXXQpUrZGA0WevsgFYAM3TMn6ICTBAVqW6cTer8N5OyCD3+uvGpdgd
05lV0/A8VRTOjaqYtiKsc47dCsQ/luobD9dJbhz6St9RE+xQ4xGOOsQXaSsJO6nu69ibWUdS+C/7
7FyadbdKaNGTG9JYsCuMD4LCGzlwz1HjPJdec+PIO1Cm9Mdr57MlXNIf5SPwSUjRYBhzAdUl8CDq
drQyYNLoe+jkUGOcJt7jt11qbzBLiqa7zqLpF1fVzw8uus9MXnkUS9/1vFdPkBFSjwYU0e011soq
H/eqTw1kSeNdMIKkDEkECTISlt6/lt/cqsOo65hLMcZ/tVW/4eoAe8mwaz609nDSZfZdN+7VOBv3
jUw/pr77+P4W35j7AIVjJBC+8H1XWq+GnDb0+8LINHMv2XfY0HKebQnRoh3alCfH6+etb16YHQvI
yplv3t/4zzcu5j1rmZ77/lK1enXjhtrpk4XJsyfm8bEipyyZiOaEnWzs0Gqcm93BM74ag5f/4jAL
+6enJBuWSMAsZSPjfX12odUZeTdwnKUGCM8dtrXzvEfkOI1AXOOnnDXD2ulRvWZg4FoenivMoE9u
/0BIuvjVp/l51OfTKEF8veMJjykRn/aH8TglUEe4ld/ux5FZEPl1xLVU6ZZ0borRivZ6NrTiqvVM
0EgSgl0QAJQn+pS+5l3pWnRLM3Pz/pmx3jo1zIcFUmKH4q58dVnUdUkSa++1e4RXSOyITa0WrT3G
vocqnFCfLGEFNUgZ4Voh4172MbfLD5MXmMc2E5/SEQUabHHiuJRBzUsLufLcKllxXjedGd6JxLrs
YtODU444cByokwT5ZY0fNpLBuISQBb84zC/Tmr8PjYq8QHAYPtIL1mqv5iKhNAwjiOx279FU3uNd
D/WVIMt+W2AvWWUCQ2efYAvqab0BmhnTw9xSd8yc5cbPWa1BVn4ijhr8U1+06xT1WFVB5PKBWyNe
23hDlu1MB+lDGgb2mZbqzrRKbxu68KpHSUO88Y/+6HUHWFOIeeVZaDOsjviWQ45RGdMifP8sSugf
r2YD7LIvKHDSGuRxtvz+hysrEI2fIyWiT5225HZEh8jDTRphjJxrcew74k6dSJLyZGRrXSA0KqPv
SWxsCBONSAaRxoHpOdWOYHRJQrIGWIlkiBLiC4Q2KR/zET54sixmO/IxuuwLQSH3TZSpc/CwFEKG
Zf7j2pu8oj1i0eBaOVZFR6hPz+FzoL8K2nkVxdPT3OaL4Vw20NxbCJFmezuU7tf3j8bLrO+nC+CH
o/HqPhu6bJBhOSHuxlGNRWlqIDHSBYZ3POB5V/mW50K1HrDfuKKnJ2212Lc8575Puuv3P4vz1pOe
CTiDNE8h4b1+9Kmpl/C7dbv3c6/fD1JNFyjeP6IuQaQgpmPsgBOtYlrCzRLAa2biGhU0ihW/OvNl
tsSNNcegBNvsVGgeW4i9no+CEkTavMqXOQ7RGmvckl8cuOeruC6fCNfrSQaT1SqoXbXhYNzxtgiV
NDHPXkAPpyd9FQP8wlCKv2ekXK8Dz7ruMgdQa+4+5hWhFQqYE33JAGlKRDCfDcfW4hGlbJUDtVX+
bvTBksbmR1sGT4Qb3yPvY2yv/K3X1R91By+zjuJjTFqcbMKvCk7S+S+O7c8XvWua5D0wBybM8yWe
84eL3rFw1wYJj1Ml0ye8oeUGCCLEjpk5/ftbeuMhiQwLrA0LZd7VXE7yD1tqs9QtmpJQ2iosvidV
vSYn/cCj80bh9obRuKC4JPEGhbx7f8NvTHmphVnKt3xJCZS0gb9vuaYrTbAQIXRW4Wx1D6pZq1Ge
pV37DLgftJUKNp6lOzSpqbtywCZu84mVfMC8fp0uSg5PfZWOjvdzNUKji5pku6iL0Sn84rH7xoUO
ZwiPi01CM1W4V8eoAythBYnZ7uEi+quhRruXoOrMbkbDWedx/L310L+8f3heJi2v7nQqflCMhEVp
zn09ovq90Y5xzN0len1l2iaVd2PjefFmdr1jqAKYZC60dMO3D1QZPliBOrNajAM4oYHMlvJmtBui
dKKu35GzgGsgnu5i2H6d8asp0M/rNU6kw9DpcV6k+Xr6FWtYx1HPM2lAj7QxK8/lOejBbTVRtzlR
8v39I/PmFcsSSdHsWoxCr64b10/SEA5nu7eLy6GzLqVkqxYxSzycbeAlCNshUpKf9qsL9ucVOenp
VEm5XDkhUsm/X7BJK8JSyKrd53P3cZjkSXisDoPIS1EBNtcsV2Ctsv5MyQ8ltgqDZ+K0CFIgWw4B
ylsFlgbmbr8zFdGlMz7T9w/MG6UoPqDH4tHkZlbO66fGMGlnjtqUO8qQTzxVkMxIUA5p1V6ybvwW
xcyOe6l2BMJBT5xuK/oBgZwrAKK0C3mKfbcnDuH7n0q+db6YIXOmWN0q+fpC7sI+sEDxNftJE9Zo
5lN0ZmC2ILglAXjH5LXtfAxZNG/QeJrhhonjGaQKREOJyrE5oNh24lt7HL/pJBputQhPkKnbqxAC
p2GTQKKiq5knzbH2iWxzA6fYx0w0rwrGBT8Rl50SiN78yCe1jmGi6JnCxeYEp8T1+49tfVlUrBAg
iOo9EofuiWSDx1kTs2vYifdg1SEJS8Tb9CKCohuNl5lgWLObuTqWFSo75gDvH7A3jpfyXdflYewx
l8ZO97cncmSoeHIKt973iELtOU624L9QbRYIFkrt3MWRPrlG8z0ZflnEfmOu5TPqeL4JNU2p10Xs
OBGU+7EdEAiUeQf0Q/IQGwG0owCKnipdcTY0zXnf5wMIHOqbtl2TD0u76j99BFhLObT/l27ETyMD
MUFzVylJkkMMMJVMURJMTBN1flHS8xJPqJjEFTHrx0Ra7S8u17cWk2ycai6LGI9a/qu73CL0Oik1
G++8CdLtQu5Q5ZekCnHehLW1jQ2CH8IZik8fkoJTR7+4i994ysCzc33pCldIx391+pkpFZ0fEaGa
6ZmcPB9p8zpRLUEGSY723/zlHrMUemMtyZzSBHEH5A61z6tZpUpBmYezYJt97n8pLS/Br9S5NyNF
m13cNbdZ0WcbQoX8O8MBdlnq4KvtRdGFB6QMn2Hg3yTGE6jEaKvzCa9KHKNtHWy4nlaHbB+3S7jI
kzovijeZZxv3isghuoLkCeOxPBrp6D2gfFzEE9WtFWUf26mf1l7bJE/d6O9soGWnFkEoXYTSYQQ0
WfYWY3xfdNWwJUIlPOTWaH9MpfzSu1CNB2ssuNO1ugzF8kZSBE+ph0msXwvLND9QzTHuJIrQACno
Qwy9C5eBJjwzJiSoLKVx45h9c5ot9HR6sE80NtBdfceTpxezlPtR2Q96Fsm3nrp+M1gr4rLuPFYQ
p3JwjMuhIdWkygvW3CoK/A8JuPVVGE4XhD3dzJgXHtpCxOgVbP8xaBOcYV5JiciS8rrwswdmMvoM
IsJ8NVrmhVNpcd51/mcWQellJcbkqObMXDFCFg9I7+/MJtSbfJj9nS+66VPEvC2fuvFJluRNaKbk
m2424lVqZgToTgSQJ7H3bEXV/Gym4kQk4KcuxweBMSa+nDwd01PuvlYTYM9ID9mMwKvU27xCthZK
/OOoGFiBdRmp0HEKNz8ROdCnGJeEl8FZgzfLrF5nHzsj0XuxfPfyIy+a1XoOJEpE04uvGNnjq64s
u/OJMsnLj4SqnPMOlmtWxMMxWf4pITX98dXLzwJCAtp+oTiNagdt2jlSenSPL1/9458hJ1OvGqjJ
KafCrRp7DHvgiYlGneLLUCJeHkgg34bw5y+i0UTZSRIQCR9e83l0S1YvMyj2mCjwhRoElD3PM0SJ
lrlKUShfG2UzXyM2hE9eX7/8hM7fdB1niTyoOT2UjXvsisC5+cc/NdGqGJCtKy9vo43TEhFYUH4/
tFOBItaq5P2YIsbovJwWvoa2NAR4jFOWVOd+Xz9MnIFd5Hkh8gAnuJWqxKNciI9GVJYXbcRaxmCa
bFYVsPpKGB/Gsj71mdddlmRe3+CmWs9+3O0D7FIbJ8RVEUYpgIeWfL+Xb3Om+JcThkPYd2dNb+Ro
Qrx0uGGa0AwTXGsy6vRNm+KigQkF5uGEx81ZJCXZWV+R0Slq0vES001OsuyTEwWmfjtO8byZJ5fy
u9tHBPbG/QUgBEDotuc/EJKW7auy8rZdYQUPAMpJuZRdztxK7Vvy6B4mNKKrJOzny8IIcJ6m+bkh
hX/KzaZ5yD9nyw9lG2VnI/4l+ofenuiR+j6E8nDrIqhvPFHf11NDPG8aFtTI7WTrlpoWHUvia5J3
7euXr5i6Dqw1Vh7kjJ0YOuZIyWQ3R6+eSeSs0892BrjDU517TnaPy/WNEKgLyis0HEhPRYdtS0Sb
nH25X2qUqE1QvUZO2O+Swha3Zk7OhNHf6LJqt/7Mbvt94N/3UeFuzFF5eztlw+AgiGRGfnppTNZ8
MVYtYakXoiELge55cOr6fomMkI+9Hi4EtOtrl/SUq7JdvOgIaTdGk3eXLVZN6aJwj9x8WlmECFGD
MOtdGYLh71vka0nR5bdE6J5I6HE/5Ykq0H9U4xnJx+2jMz6AeM8f7Fhu7cqgcEyK5j7Ia/UJ2WUN
weoz/V+0p9idDsS3po8OfPd2+blrL/z2CrxeP/JYtVXZ3rvSmMirsKaDJhm1agh/Kqb4Mw+S7DNp
B7w8vcWO29wokboPUQIoLs4fRj3ok63iy2h6wJck7lTjl9cqH+9D3QT3INLSq6Qznl++y2QcXxYt
oZl5UFqbgRzgvUPt9cQgA9TSDW795Z+pk6iBo1leZLRASQewmoNd4PGYKS7BphbTvR+4kniIyqbf
Vk73mXSWbBPzyzgg1anLpMU8gSzdl/GHBr3Vbbf8Q5RWthqJK1+HYdqty96h7Fz4AC4KCPX18m2i
u+Q2LqqNO5if/RyqaU3I9WFw/cfRLlLWay73ogUwn8iQg0C8/6X9xoke8H8MmsFHyZvA9ViPOySr
tM4VbbkcdWuq9qruaFMMDejysHePjqGqrdPF0WaMw+k6VPV0/fJVHzGRKdNs7cxGspvgjt40Y5ve
jPA+r93s/3B1ZrttK22UfSICJIvjrWaJGizHsZPcEBlsFudicebT95JOA3+jbwRbyXF0LKr4DXuv
/R42aBvLwQ0ZjSV2ZA7CihR6rZXf+MvGMzz7hGuB9JwGz244l34kmK/lSl792a+jxMpV5Cj0gy2C
2f04Z+s+d6sdK9r2bqe4mwToxqixAxWVnsNV6i/y9rzZ1Q5/KrORRj82FwyLPLjsDaw8NPfEICRn
J2y2QQLhDw/Y7yXtIk+Sdp41n7Ux/PViPJQFczb+B6IQek4P4nNHRx1uCM7Ypk6XRBa6Y/wsJD1V
dXmyZ4zXtBEr10m3xhDi51f/8GmTzxJj9Cxm7GrppzETmwkexTVGZ1u1Dq+Cuo+Yym3tB4cFCiA+
oOzcyvajw6Ae2/pfNpwd7uM0MOupc34OqfdqGqSsM/66U85vqglJip+TdDAPbrJpqCGN0jkHffdh
z93LMj62yupW+CRuyZ7NUuygJCFA288/Ajs+OIv717bl3mnT/WSfyAPkWDO+qgGkjh38W7qJoFVQ
p0YSU7T6AUy/wkJ03ak1q1Ay8ZJ62Pr9QhwDbB+aoexk1ct7P3svjTcsMMaJftPLUczFfSAEoKdl
KtRIui1u2YcxUlTLvsWID0VgTz7Lxi1YOfrzJx3nXYFv2QAlcNalcphAljNx2LCJsU4MJMJSK5t5
NHQkDHnqO0kQmFsy9zUjmmLdt1hOrSGmKnCZ18Ylprs0+BtYRUOCWilXS9HdqzB+9eal2RjTbO3b
jMoEdtZjyIivlWlcUwe3IuuDLWm1HejA8ggv5FQKb2A3adwIxfidLt7OrRdrY2r03JmwflXKvDIq
GdZBsK9Me+Mv9J5hu/yT8AZY/tn4kbi+uCcN68ZATq+1DnYzRhU7h0GFIoSgAiVeTG2IVUt6xnog
haOwf9h9cJ1JDNoOLpdqTqwAaR1ZiwK0wSVpVDtzsvSOVRUeKsCTm6S2uejpIyoNyLwd7DCaPY4E
x/80OgLO6kB8GZUwSUaqBQF24TUflrvZhnTIiJhJ+/W2jm3U67zqkgOI5JQoK2jJicQ1PqQGcelE
r8D/vfjyERAsZbpeRLJvRnIarfQ7xLBuhS/oxCSQEBfIuMhc2778DLLsCx8dIKelaghwswwC6PUu
L3mPnQFT4SB+NZZCYKD1yn11bqnBMjoJB866cSJ4D+loahv8gpWJgMElVirrojDYgc1UG7CLxWWI
k91ie79RcQAnaNwcG7CLOJYgeYEUcgNMn1CUuTsLQgw3mTn9wFNLBsU43rQaxCZl87mymjHqa+5L
avCP5HnoPRT/lUjM5dg2/d+KG2Cm5vTezfo2ZOAO+lT6m6pRU5SP8xQ9v8ICvNFJ2B/BXlwY5zh7
WAsqUpOoo9SnzWXO6FpKEbbqGEhBZBRWmBUa09dboAnVpjaZGQdZtRnKREdBn2hUBvhk17XLCP75
ZJ+JJlJdchbTGOzZ3TSRZWgmisQlbMwwbyKb/gbF+ajsPayvi//4BzEHqcj3fE5PC+xjrgPAiJrB
OOQMjBb8X0hMkWRFZX9ZDaRRlkxp5NG7rypMMZuBIBSOq8TcFGbeRi6qVeR9D9mHnoArpMG1zvMD
zjocs3H5Z0hUtfWTvMEA39dR//gl5BnLBWStLlsUo4+k68+Henb3kmV7OdnjsYRazBLo8RcevPxA
ewQaeK2B/60/zArZCPQCcy18m4jIxwN7wZ3f2niRDXc7AaQ96s51kKiV5NEWkv1/o4MqSl3jQxvx
uGsf3z2fogU/pxWhIosuo7RuKiKEZBUF0/IrcCmWiE9x0OV4att75NuSvQfKNnv8lvHBYvBRSxXx
8qrjEvOZ70pBfAU3fmkWESlqRZQ/vrJGSUCb7FBV9z+CIa53fBeD5eKhXmCwkw31DsYA4bLGAfh8
PitCjsrnl6ObbRnT+YemmpNoJkIten4VyuVgEOe8xKOzax2L5BA17H3dYEkfdPMhVTvt/vvWkGER
cUn1oPBc4l0kXR5AtMJIs+j5MBtuGk015qGk/O/poMPVV3kZvj94Y9WucwROzjZGAPjIRdBN/gdq
a7xlmRHA4hoKzvHhKvIQD5EPJSHdB+R+skMzRzae3NdwBfUbUhCMg8U7vlJlSrAwHdzWHsHwLIWx
QScfXAomVpdiIlQyC021a8gk50MOjrRufb1L5CfIjjhiyKe3Ra6JgqiOmdeYO0Kpaa5FAFo4XGC7
BwGUGHUwGnpVMlf+jj3kAwCxGVrt8N9sdwB85bTNY1gmGPjXOiRiiMRfeGlB+eB/Pr9cUqduoycX
23s+i7wax8PwYNE9n33Scd3GymDbMKowZmu7mKY8PJ8HIWDxoXiA1kyvD6AYPJ9+Pjx//PMrcxQO
odZYGp7f/vfv/Pf4/E9Jjq0wewGS/u/J599Sz5f7/PK/77WPgv7BWP7fa5ueL/75x/+9EoDeH669
+P+9pP/9RYnUfztNzgeADpjBz381N1yc3xO36QSs4JOD/vyqsKf/99vnHzyf+//+HlKOYoeq/vvz
+efDmDzg6v/7UUBzAIdP8vZ8CiLmAvyj/tN2Fa1yENfYLWHRPr/938OS0UjXyyNX7fklZzpM9weV
LyjEiagDfZBNi1F9bOKNrpvzYBpk/aGJ3KjFbXd5B1FqKq14oyY/wD/HLnDKZmeNOO5ryqwOAAuG
bmCEf7kRqZXJ4bzPtYQIUy0bCPPipZstQmLjarp4AZ04LNRdCf14pVscEY5CND8isLLz8ZPEEnO/
kAm/8oKF+f3G6Nn2puafgNblJhl10Gd/K/2fVGzE0HCQr5pyISO8JAXUfGTleXnx2RLGpl37jmAF
2eeUFptYxh81E/uV4S3Gzlz8X6H/4lrmrp6aP/GUFORb477wIQOturj7XmS0dL0ecRJ46R5P/lHq
xdubofutIv11Re7QgdbqZZnFLg0H/NRJHEN/tPfC6s6FBscT9Oa8DlH7Ce/Bz3BI/RxZAqdkoOih
0o94Xb0ui+ZP+m0cmnvqxNid4FtVYfIi6umFnJ8vXKoAI7GPcP/8HAYr3suOxiMQ3WZoHeCOBLe4
GVuECYUFjR3DImYsTMQ0FVJHU2oMW6uug3Mp1M+pv/Vm9RrnzQghDP8Uw8jwxR/qP0OVSSj7zT+V
9G9G1xAiZT6YbdUUJZnESYGLXfu8sw9ZYk/oj5Z6WzaEydVVGCUabUJKbWRVo3Ho7U+viq2DHL5L
5FuviUU5o9L4bKBPiaz5OA8QWyZhnsOwU9s8zNJ12tfphqCvagM31uL2fM3Uv9pJJiAShLVbbpKs
crcu1kuKP2MwH+zQRAP1yvHqz0m9tmCu2a3OGWtZ+dUwNBCGePlE40h4s/PgzesgKklxR0c2jHeB
8Cwt1YdRKBACoOvZdcB9snBLXYpUHdzBIYgtT3Flle8GLyFyGX2sQH6wBoyDaUtsrrOr/Sw+tLb6
TXc7bNjh1PvEt4db6q3MnpKvMljLq54U1Wry8diz3kSQ3rBRLH0awprenRFYudVMB/iD9I2GZt6n
rIkI7MRZFA93dEwhlQm1AVKDyNPe98HGYpbjJzGguxKdQ+KmcYSMUqzTqXKOpVepc5WSVlmVijo4
Z2QbixbcxFigipI//czjDr+IdCMyrc8d86E2QJnlkMC8Vm6COn0MfkyWIofpT173+tbE+yzGq764
9rVPmDA8mGmH3KyvpoX6Y3Atjn4pJyAw4Pg8F5802teQ9Gnn11gQmdk6kBZkSr2PRwygNOWvlX6I
CXFpCjRuk9U0TrKmSNVJRXxhQ+oRrmSmHym49Jq04WWuZiKR+xfXLvRW8kNC5lzHvm9XjtmOXDVF
sJ2rmg4ysK+FzVo4Nx1Kew+caFxzMBcmWYtchwbBdQa/Hfo6JvrF8lWxSjbq9KdRqy/oLw5AdTxw
VPIPVgZyrRJsReKGJR8j/vuQVLMtxp2/Mo13U0WsLSV3vZFp6F+IDyVzXaTQ/yrknK5mJ83cD47b
GGwUgm1unU68c/Q0H3CqL/usS3PyKMd/KWFMd05AhDD44Fe6gVWR5lkDqHXIiVUvvaNBN2eh+I5K
evfEa+rIGijAhGm/OwaM/xJfC/y0HhQFAXeHeYijps/IaQ4z+a2bxL/YvdTq2mbscYyHpZo6IntZ
aiu8yFqsy4VoK0uDl39+ikbRQL+ZrJufgCVYhUPJjtLfe2JGlkmhfGkeD3DmpMNorur8Uwftcm80
+gxSMb/892BzNnYi/IqbB/OHJcTWDEdWf0QT8sP8Rp7rCpmKC+/QZx3oswJkONhAhxpzyFAI5yMa
ymlD4hpehSTWNQo68iVKTqpHNWnvXZ0cQ81kxU4hgymjwuSYjADIfKjtFUyjtDl2ca+BAP12rMxa
K6FS1uTS3ry3Q0WqOiIsRlvxupeB3MHTT5C5cloTz8hgiEgr8rZ+z9Uij6BN+Fnl2ohDQiBC0iJ4
dhuQa7FVPbHoQC1TvNddEaWCsHiIiWC8kvbvWA5/bXNapznFTmUCsdZTZVEnzp/wHY+zJ/ZzPnvM
QkFCgK87o3LeD1SwL5ZNQCq9zKpHurmye4G6Ri8/UjsBx5JWH0uXXWTMUiMhUW7PLsfgcsPoUfb1
IWHqtUN5pWcCdzhlC9m5mOmSnwwbCb2WIdodIhWNabHZ5oQ6qnIiKUA0dTZnVM8nM+RnCo7HW8Ov
b5Y3ytRxpzD4r3BDZesyf/gbs++MvDEfhTDRxC1cAlh3rg/tyU4JFFPkECc1znZEFlt4B/RYj2iz
sDDWvtFPL7KNOri5tU38eU4FmBSGhrWn/qZ5yEXnDPllytsfeUNU2szwZVf3w85laralTk5wcyKM
0wS37JrcukiHLqROwPnUYx75LNO3BYf2JkkcCG96OA1ysrczk/o1ObHprQ25uYjh1VoS9HOPmFuS
kZgrqRQD+08sHeXrwAIJQyV56n5VVfAyjWFXOwjYgm53ntCIH8FO/hutRK2F5TnESOYseArxhzw3
0olHEuMFs66Dpcl37PwRiASUF+Yy89HtdR61QHSGTsVHo1xwOwbTHwNabNR0WXgGgUyuCZpK1Fg2
yzZIGCuAX92VUQBhqEWztvo4e2kceth4tm9WWE8AMfs6e7kT2gHhgPXqIXEz2MKLRQap6032AeeW
fhHx66BF+U0VCTm6if2CRqH6hjYe8B/0043V/9R9rN7cLOsvk0x/8nFr3rqgp6x3JaSc+ItUyhJ4
z9BEpoLBZD6+RRlXbjrPzk9iqKcjUAa1aYhmHafR+jJSkmpVt9VkxQ+N6/8o5zZ5iACZkvj0qjPJ
mQEoXOwNHT0BoyQ3zrKDbZPG7FvjchP8mldu5pTHArPlGtritA+NYjc38pdLqk6RBcNdeTK5sjO9
dpMq39KiPzCCspCjFV+d2w1r0etkByb0i/zfDBH/uRn/MJBoLznUcTZqSCtlFZ4yMKdrtxf2Nkun
o2m1xAprE/uGQUwtAJbViAJmXyLqYbdF2Tk/EnhCAmffqR63VRKnB6E8jnbKFJcL92Taf1OM0+48
gHctEmvrpDENbtz9IoD96tllfXUtxoVx2U1Ht12OY1btphSzUj4vO0NJ72XI3L0z4wlnaXsYuvHV
ddzuOmfa5A5iDTvCHgE6lNxdY9c/ot2Te2Ga4bloqGHH6oe2QaDYDC9RVYaHUtl//M4klDMTl0kw
RhCT2HojKZDmI4WvYN9EpIqkiQ+cczkln1jrGIgC7tnm2eJtSc/dF2btHTv417ukANy69AQu+4nD
DTeeC+YJk3MQ9c4fYgkmZ8xuQCI2Vmq5d+JI3ZUZQzQqVebs7IqJiMEKDKHJvPVSR6zNse0Piy7i
I1KeI6mN9qYICmRVnBQj5FTBqGrj1iR86dwFdBHP7xKoVCRwLBBqi5RZTmW4qwJdrEliVN+soty2
HiPlGnXLXnmkW7KogrCB3vEWMh4nx6SdNz6LN6DDR06kCemHNzD4GORrQGKmiay6dcNPy4mH4yCY
DLfCXXVzStE3ZgDb6LLXirilHTRKZ2OW8B1tp79YuTHDzW1MwEFyiRbaZeSuMUsCN/1lM2I9OkH4
Kxnj4aLdrSUzSWwpZpGiBzbCor2kuPCZqCi6OzpafYBduxdTU53H+YRwmsYvawlAka7eizTdI8JE
ce5NxzjXuD9bf96NJKRsxvwlyxr/qsFyID6ZvpvtGriq8WFNbGV8fc/mJt4ZYvo7Uyueq5rGk+Ha
OcjiZQs2vd7zxsQH7XzEtRtvMTYbv7zxX+xX3oeV/VVzGW9Dd5rPcMOCoyZ2wEbCzE09lxdZ4YCx
nOp7WU3tJe5y63UY31RuY4BAlnCRWZBfy46ThFH+Pkdwci9lz3ioSL3LUFzdgF4uIVWJVTjsKWJY
untMBfM1AwG9GunMBNtFvOoJVKOBwfWrGC+QAKHhw5L36j4eWgfknvYXf0XZGF5D887a61zOJnTM
Oj8QiPqmJJnGrCjmV+0sD6YbvcbTaO46PxoQ+/fnA2O7Q5bbn6oWLO/MgrQE7QOGaWfMQMn8tsTZ
dOF+MLw6gwnGX/4aGRMztR7Y0EhUab4RAueCRUNfYOgNaiB+raK61yInbBueHKPhnh37UgA7LtA+
Q2AIjlQMiqlcrF8IlevdXYh2cetUYt76nlnBxiuzs5DttsuDJaoYFG9T2wR1ajLzNI2BdY7Lurlx
5d6a4/GeoxsZWVI22RSc8Y5OpzBBvJ2q8TNtxoad0eJsISNMJ5eGtU4B1QMAxFZbEgrUSzvZWQFj
RSvKi0R9q9x03aCWwrR0ngv8H6KSO+3C3iNJhvo9luG6M+LknAbVSy5FepAsGJiAzmtPqB8s3zlF
nCrdTVlWbjy85zdRA39kP0IUUhH30KUzvZYzyyDL/YMW1Ti6UgX7ySLq5jHwfT4YGuaPmvjFqDot
7+Vcb8GcWG8Dn/hTNrQ9LgJzOM1p8LOKk08D8+ZLIci6o2s6IqYi/D0WIyVjpbZLXpabeRT9ptY2
m+PGS44lOV1rDQ2WFPW+ObgK1E/sMbmb54nZq3zs+FN2z+6uywCAA+ZU2yYNfiwtkGI8/atFjDoi
9k+xFKl+YIztuCTCdCsN68/smNS/czGeOnrifWYFzSbzyru99PpaDul0i+MaVCIQy7kUAFY5hfYE
25ubAUgd6iH5QXyvxSFZtFthIOCL4TNGfjZCdmQicXOT36H91fiD+AjrEV2fBzvLwB86OVP2k7m6
WsdcYqPjHWmsPU5vDH+jFES9C6F3shzfSiuDs0lJ4Zbpvvc6CNuco0csMEwH9nk3pAc89m+VhEgV
hzZx2f5I7dEFHjiDrj9mMLNWHTFU1z4yS/8z6G3Em00MrdGd3xyvdI59Rzy82SJWAJS9KquKd7Tr
6DsCdAI9gjekNh3kT8NLWNcu/zwHFW7NcpzuUUEUJjtjXxsdmVoDwnfMIF1Sq12cFRrDgo9kna4o
73JEOYjwmGtBq2Ne0ayE7qtNnlq/m3jbkjkCvpe1X6cAbRGsB7KkPihnrhEaSLjP6Ez3xM4dhkop
EhwQvedqMwYJ20+195za+RrNI/4RQCzmyo1T8WJYFhEYD+aaCSK7YHBlT8x/vLgH9m78nMrpb2Iz
Cyl76BLVMpOvvDjWEZzdbRn88KIMsIdW3QUb1FQlC02WqI1l7SoC37fc7x8f3WoN90XvxPQjq23K
FP/UdCXnvdNstNc03OoJdHLCTB0E5VT6iBwfq+nQCRzyXmwjuWQkQy2Bvk6N665mm1vWWbDKM/mj
6Q0mtcz4aVLR86iZVm4KrgX8yZMy8z2IVj9KoPdbJKovRlttngwv8gw6SD6pTYRZJYBzg+AauEed
arf7xzwcnKNoYJSALd+OLNmKvP7Nmszbz4lgrGVgraEK2iY2meSpZ0alm1fwj/v4tWG4NE/sa3vc
C5ExdERWVt1rk0soA3mCHKI3nG9d9du3neKEDHZYdeVsPQgw7oGEbbTbDNaGLhWHGXvv2khxLbiM
wvHcZozRGyrH0v+QRhgwXgQf3pgwfxu1QOqMJ7iYNOG8WRO+BmDByDzEbagseHKke7BVHallEYlr
O2DWgylxLWUrzg6qnGM5li+h39XnqsqY/LRaX32fmtPrpjOH8EKqcx7eipQ5CEHdmzRr3NXUdm9U
UJqLVSCWke2R1G2A1Hj5WX4m26TTkMXMEjnFBAO79jdG2ehr7y9vgECbx0TKP1l2UW6cvp7pqfnF
jWqm/fcMEJ2x9dbkS3fihDs5s5djuhl/96NtEaxNomIrGO9J2Huh3NoN5VtSW39k0RVsOap/LU37
flJwrI36s8pbeUZiF+x8N/s3uo9Rl50UhwzLvRuM9QaIUrhzgviPbVe3OHvObRlkzzZ7slZi/u25
qkMDAK1VSXc9hexfCNEE3d0pI2rdjEIWayEUlsrhnC0/2fPSZJWUL/GScd8eGBYFRsZgQU0X0f1i
hgE3Mc0//BG2v/ZPudVZa8vNeHeAIK6VLJstBn6CisRvDWYZMq/MT5PyOoT81tZOh/7YVKS2T5qj
hDryXsVflq/ru+m4M2qIQG8rlWV7L+GT6YeQfhzOjZBuQ4XYRhLxuLGW4TEvxp9dodMoAa6iKjDy
ulHnAmcBJOKaDSGEYSYJyLCgxfM7ph5IC4ZBc+78jS1GNA784P0yuofaB8jouUBZ8yEUJzcw/hQY
iU08rXTphCnQWwXRJPjfc6bAwz/SdJsydvQmYeV4C2d5ED6SLia0ycZpYrH3Wbbk0jslZQCgebbq
Y2B4xYN+h2nd+WnORhA1hNNjYB3To+9coWaiOuLEMYx7YrkwJWygUobd8kEu9Ifw4/GEsa/eq8Uk
ipD10+R4LPRFo1CRKM59pwuj50Mxuv8UszVmf2mzY3iRHtkXvcSBcs5Siz/UlObfQjt3NzblVc4N
yQAyvfgD0KAmHawtI6FhV8X0PzjOeINh4tNreqC/ivQjC+vrMgKZLRiCZeqxHuuStw45KwVTkRHf
VR6bvC1OiZnoI0zBu6j8aW83HFpgy1nvrbllyGSAAN1NfzvKtV4HH3GhKc5HkYPbdfJ1GYLanWfx
PfOhXPbtb7tu8zfFSGjPugyFxyCaa9nrN4qq+TiZ8LmWqnivqJFm2YnjEOpuhRF8G/s5bZoiDMBI
RwfOKQPTOcBg38TzSna2PGmTu2g/xfSGDby9tM1pBRZcGFaSnRqABmckc7uHkB1CYhLcW1lDo5+U
uZvn8JePcA3IdYJxfMJ7gHWrB2TfHRq7FtE0J+4qpBfrMsZvOVgEBg2jtdOCnmapzUu4WNwHfbUH
EDmt5twgg4FG9+KF+R6yJa0O/nLe4/j1WsQFIRdhb2+dhk95q2wmNLKKL6U5HczJCU8FtfRxIPAO
73iL3skurnKAVz8lO14HfbmRvc61X6G3meU1xDIoM/wTdmIV+5I9JSuoqT0uyqFVNi4ZkVtr0HLZ
hrQ4deyqbtyBVCcJwIQB3dG3NZP3o+Cz8lJas6ZUkMcKBdWtVMa1nDWhxl7eXsMkAX2gZHEZ+VxK
QUiCW8KqbaYYEAJaOJlfZef067Zw0zNc9Adh8QFirgpOq8rM1s+DPxjoJn2D4JC6s+0j945rOlMq
mo16qZPsJmyGvgvRg4WRDRFvJpQqrsttopR5UHl/YSrfrHWjvW+xx3JCavtbXVGjxCPioyFnMzSk
1h8QrNVL6rfboW6A2jJoWWMF4iXh79hWTSnezeHQDZ+d6py3RpjdS5B1b1WLfop+GMKZSIp3t5Cf
tecNn3XNfM+dYdVq9LCuQSucLvN5MDxxbO0pvxBcBAV1Uj+5DYIyBcUAeKuWp17A2A/72b/KHE1J
nNTlehr6TWI1xdFglR6n9lubhq+yXLiITLrzuRZqjUF6fuQ6iGunuX/EWefeBgUFWAIiqBnl3ZrH
w0xUH25ZPb0402gzHzCd7wuq8ZUc3/HJhY8eF6zGWLwAop8ILlJfpcobAOV+Q8IwWOma9ICXEcrz
VZtmybrhtYrpfBnd+JHLnHMTYGZgfC+ztW1Wcmskvb+htXaPTatTTAB42xZF3a/R0mYUtejg6g0F
PE2dPRr4eJP8l+VaN9zJxh7bptzZGpEbx/0vwlFdKvK6O6b1mGy6VOfbxc49HFQS1hxep295uXwp
ru80GKo3J+zFoaGPXuV8lhdzMG/jxPGT+TmaVUJi1iLN60upH8IWJ+gfAchxVGrFlmVJzxga86tt
nRPNcrvuRImAJLx3RVLfRq/Wp3zgqsMx1EaBF5uXwanaK7Syo9nU34RrMH7GmXMMtKag6dy1TSzR
ygoT8Z3s01eG/d1pCOTGwSIAWjWJv6ERfnfGAC5j3uRRA8b3brd84GsRpvCGUyZkTPMu5HUy/LMx
6E7SLs/saOmx1HAoQ2ve9Vln3+vpaQp2N01feOfJS9prb5oXizNj0/Y1ZNrHXcQoGN16SYryDm3T
yALLLZaauWDfvSZGbd5DeWq9PWar4m/OeAr0t9m+tMNL3RXFucBcQOOZWz8QJmLgtjQCc9YMH/SL
w3iJlRP8FFlXs/3hpmgx/qE69NkugY5jZtn/rqYM6aKnHHIy2l90BGZka+4JpE9tTezg/jjXUYee
nHeFwykvBvkyTuKtDqj1HMiW5+dDwIIK5EZ/z7h/v2CDuFvQbj0YIScna1ERZVYaDTPR2F2D36h1
xxUt68hVy0NC+hDziXE8FH2/H4bcOhLDm73GCOM8ohR8zkUAfsMSeQwwDrOXjIxkyhOsbubcoUje
dcrYNSnb+My7XuFgbBhAO3n1q4gpRIB1pPey6u19y3b0nd02Mr07kz3PyW92ieCu7E4q8NV72T+6
Z+gCejgY2IYuTmJ+j1loftWi4Rbouy9ez6RvaE1+ahyIK1uhew5u8Rh08bydoURt6r68EqJMxlRC
i17nyryYzPofkMVvHQJlfq9V+iEbxjtNgF9snPXOsWZBR2utXYrQoRzUReWF3pSoMtlDhRzCmRu/
6NL7HSQeuUPe8M02kpuWCG77vJr2sUemWR7zz5CndHfnIIjY09dsggl2cZsiPlQF4J/BmYf7iLtk
xHfww9MMPvM8vVu4DVmU2N6KzyQuj/iI+2/ntbb3r8en4MXbvGY29XzIyMi6OoljXqAxbZKNwT7o
R+E0OvIKLngrr8wfnYa+OZQyiMSIvK8n7nFfGEN5UWmGdtt1+++Si5thb/6OmCrbMz6kpVoS/6ja
BNDhGKo/MyuiObXMswQGDXUndE+2WGAV1iAeRcuqXpTib4BU6HvLCIdqwG3Wvg/O0lTj9DoD0Y6M
Lv6cGAe9pjG4ZVUhVAif86oKjWmlpGB3w/jK0215DuYv3zemibAslJ1AZaw1hLt+33QP10Gaie/u
Mkog54M4tfEgvjeW+X+/9YD5I45Y5p0uhv5g1sjCi2oqj/M4YxYok19zL9LvhXolpat+H+w4eR3F
iOYiy+7hSGgy4IO9kvEbU5353IpQIs8LfaKJYvluPXcR/aROj6zMEN/nmyyWcxe6PuOUfH7LayZt
mMwiXSDCoM0R0ehjiUpC3fxYYlZYmAvUCW/msNeamUOImg2wQB/uchK4CLv1o+ohL19cPe3bcgzw
lxTV1Z3xQVaCTS5hUsN2ACy4Y7uLotJt6yu05i9GDcG+sU0UDGQPHKnI+UhQbKymkgV/PBscM1S6
a7Obll0f0stSW88Xj4Kf0LVxoL4zrENoOd1tWGh5VZ7Y7xCX37s+6F95YV+z1uFmQR6y7SHpHypk
aCvd5fEZ2Xe3ZavJgjXW3i1HURzkxIn2cTQkFLxl23/xdjIgTNqWC6kXO2KsH7diS7zQ6TovtJU9
lh83Kg132nZTDa/2Y3bL/K1JDP1G/Zas4ITKvauoj8ZH5MO4dGjKJwZl3ex/9MLsvyOxpcX1y/nO
ase6EnhPaqCfXbBwuGwg51/a66zL88EYLJY9eCCZX/Aca7KDbsJhH6RLxHtVnFDrWa+xe0r7Pr+r
NhZRXE6caRZtjeeLt8X61oWG/WH9Ldr+Gkxh8i4NO7lBFPmYvFBtCtev8bfJ8dbrdryVwXLGARuH
J5A38EUX5ga7an5kMmN8ZU1cmbu20e2TaBCZOVHamWg70qpS+6V3it9ZiPZyypT4QCclEdl9I+rJ
P2WelexqMeiLbKub7wzGjYYBEZAcmPEsmY6sxDi1inceaMqHtzziugYfhKI//KSzsI4Yx+Dee0Vy
mCar3IUTnhldLNX/4e48kmTH0uy8l56jDOLiAhj0xLUIF6HFBBbvRTxorTFq4wY44TpoHLVxxDVU
7Yjf9czqLCZpbexpW5V5eni8UO5w4BfnfGftoQNlcJIIOdKqhs7aDPyKwGGy4aapfgmZii9Zdn+m
wgyf5+4qWwIVMP4P65mAsr5sH6bScFejKIYTpIpDX1g28LjgOfAq/dhlrVjYkzavuE6428EU/W+G
y/+sWaDKn4gn9d/JAv1vf/3Xv/6vv/0LNNJ//ev//Nt//T+IpL998R9EUlfAjIS1ZiLeEBZgg+G7
af/5nzTX/osErMd5gK2FQkryqd+jQBWUpim6Nvznf7L0v0AegkpqQ2qDs2P+hxCk8CawNv8D80Dg
P5X8z9Zxvgo4aH+i+nkmL7FfuOmOedd3EVcZuiG42tUv6I6HkTwU8J3Jc5RVdzoC9kkp2V2laU9n
4zTdtlBpvw4AyNHIooBPlRbeNfVgN2hxucx8Z+3XHsFSSjvfDMa922lnXJVq1MERXCK0rycdjj/S
+xkJvi417xiTebVJSekjFlIg7UKx3yjtvqFU/KPS89cI+y2l8E+V1n9Qqv9Z6f8tjACZ+TZgC2iV
P6CJeUPLwr6WGmp9PDIUS1ZzIpfN3dTKYcBXkjsXw30egO/gxSU2OzG/mAgE4I0tHB+7UCfco07M
c16ID0N5GaRyNbAT3Uyx/inS8OqnCEgaZYDACDEpR0SivBElJomesVWUwCN2jHwNJg1Oq2MbbNYY
0MZh+Egdc1/5QLNdr8D7hxED5CCjcZwZuvJotMqtwf585rfEwKGcHHb53Clnx5wcC+X0EFg+MuX9
mJULhLSsbM2cVxDG0g0rBGD3GsoTgXkkxkQC3HibkOBjcimIMJkMym0SKt+JhQGF/5vYURLJJHuu
0IYb84rn6qpjXHGVgwXJ5EEqTwtghn5dK5/LoBwv5GIsuxpFmCND1M+ou7DDjgs0il/sMc41xhkT
YnSrHQodlQm2Ght7jYfNBhzaax64HA8Swo5NyApjSq0tLyihVpCmrw6GHR/jTomBhwhvTvLK04M/
u6Y/l+ypuvtZ+X7izH0YWvGudTrruWJriTuz7b5KZHnsIWDkxHf4/JDoYyiSjcXCBItRxnZJKM8R
ov6FP9VbDdUlSekEIoaCQyF5MLEr4f3ZCjq7nvBblAvzrsDY1OYEnIwjkgoW/sGR5LI1uC5v1SpH
lIs1qlceKYlZylamFn36adnfU4cGfgx1bw1mYGFQISIR41lPE3wcjoFTqxQlFHjeMsSZncAosgzr
fGOT5QzlGlt6C7eYHuIwzjZR44enjgQXkUwd/EWg6Em148SS3QNMadEgg64cn8aeUawWE2HVMPJm
yOLvbc9/m1tEOe6Em2VEqFshsHNjTRxdczz1vYW4V4PMQ+AYkB+ENVaAmJWVoIa7Gr+aBlx3wYtZ
geLYNl3nrfWOw3fym6fG7cJ9GFbTKu+GD6jffpCvk7ZyibphShrK4tQk+keuBd6ezdZzPFoEXzmS
eROTLHIk7mICC4uCY5dgphkWy/we9qjxwr6+y1sxbRp/XEptmJYt5u0iQcSIOSVBqNftfB+/lM9Z
atM5zX3vRvrO+NImLP1tEtg4iEaJFaXqcSayu4Yydcxb9UeX49XN4wGPb98v+Qe7gNnyTpMukLTQ
2w6Goa30rnGXZjgES5FU5ZIKaX5imMhhFP6IEOuxhawex8lNLnCGGNt56aF27JKKp6/4HM6AmN0c
iyxtQa1ebaTzloDLPGM2JyIFK6YX2Xe1HfxsyO3b4q18QU4kd8XAExt2Ffq3AIMJ7wooj4KNoIvI
cJOxqpuyAll8X5GgS9jnajTL97Rz7I3QRHdM2VXVhbmcx59izqIne0xWQKAw5g59hvSBNlaMslpD
dFOSaudu0KBuoZjm71EGSy05as6xr3B1ZzO7/7peV4bE7N17p7jtHb7axI+ndm1MaJZsvBntJfIF
K4SzyjjR9GpP15jJZmzD+qEIjD0JJeNaL9OGFkamaKXBrFeoQFG9VBdZG7smyJ+RovgbeuGtJcfi
CH5rL8LogwsoRqjZf4iGbAEga7yHFrkKZ8tjJjXWd4No8IbMyHG1Oc9e2pxVkD6eYsydF8PlguJ6
/s8s1vj5dUJcaB0yavihxWgC+4bJqLRre+kaxrPZxC8ZNrNNk0dH6mCUYxFSGk8f0nWmlxeXw8AE
6AadA/YN+PGdHfUqCik3140Nz8qcOhwyAfJ+328Z2uolGUvvGmzB64QZJJx0scFo3i2YG2Wg5sf3
0OkKyHLBSz+1h8EjnA+VwoRz1g2XtuFGq9bUHuy5idl66qi/qgdsc93Sk83wJgjcOqNJeOgLOz+M
Lb+qEfoshp0hXBmuchk20fxcaPrVxYl0xMuKVHassm3pzasinkNGVP34FpbGiQtaQ9NlRYepvOYF
6b7sIgxMIn5zlDQIjdIVJTPLbgZXzSUs9iaJBJxJE/B4mLTT2P7szC7CokSXbLX1u61i8mgpdIiw
vH75RH5M0IQXlIxnkyzqdWszN2zs4gfXGvk6O+J5Mp/StleRr1G+zk3vkWhQNr1u/ZrM6c/eolpH
j+uotJvd7M4biVsKPQ7c88ze1rrz1RQ1nkop3+LQxK9WEpeIVebAfqIlmiy0oENMArJ60IglsPz5
WCocv9Y/wKpl25R6FzcsyYT2xnjrGWwEXC7GadYlZ6aGJ9ZHHqW7MKlE0ICoSSRKHe1J5w1NCd6+
xw6Bx6LS8y1KEwhN7mTxxOKLxVVKa4nNmYAQmEVOQt5qR5bV2i5zb5XJmsFqTIJD0u6nGA3JWA9b
WWhbn6NqX89cA3stjc4S/F/V1/tqVsIHLicmmOzjGPlUJ++3fXVSlO+6l3ZnU91MevXp0t0baJhh
ADCUS3Au86YtEYYtpSAuyKw1Y6nDxmD1UKKbIXSdFY45LucyS7epEX8kWs+JRBbqugSiYCTHfVkS
lbe2krCm35FEtc6cLWFRbvkbwtegfunCX037MXnw1HSvobV2qqfAMQF04EsMLTZEhPpui0IZZkMj
WNfJ3IAqT9tdKYPkIrLtJB2kMDlBeHK0wIdQiug6Y8Ieskg2jdoBMd0JSNS8rJ22PiaF8xkGLDiM
UL3GSYqdDzt4nR79AO+AMBFKmQGHpqOXxlqW6TflkMeyuGLdkZDBimGK1i82uGjO5mtt5v26tUiG
sjSt27QtbxUSNOsa0H5b2ntUJwfg+v0vk1AUw9n1TR6+iWw0iK6OxALOETVWIRGN+D3uLbsf19SV
/i4S1NmmP5SbzizrVZI3P2PXCnZWaZc7E7EPSp1dhI6j6uzhlA5n15DTEQmde68OGSZfNlDgh6Fi
XV7NSb3SJDp1oj6rNWK8A7A/rlNdJA+eWXNh7tOHziIYkQhAjtkgOI0Opb45+tuBjHhcrZBapqRA
yeI6m3LK82udx6vEbe7ZZjXXzKyLS4upiybV3qGtenKt7ilB7oyLgXwxpCgVgc3OuDNSJZTzCHks
0pZYUKe2kAHJdkvkIcntnXQ4BMofKDSSI904e8eIf4ZNR1+LMFmXpAZcPPlBJrBDdoyZ7pwMfH/Y
jG9oOu6mzHy3ldi6HcJ8GfcJLhsU2q4euLisuUj33WwsXT8X67LkUsDO7WC446XI4Gv2k/PBeHVp
lFmyJYvyErTpqjfYQdt1Zy29fD9SumhZvM7ZWiR5/wlleK+FPu76yT+BNv5G47erqpfK8H44Ndur
vNt2bHqSwf3hD8V32OJgj949tyNqHVpmT7vxUns2jtTPPrL3GmumMbD2ke1Bbu4umi72vi+Xvd9e
xnHY1aG+ChwkLQR2nSyKiI5AA5dmvp4acm6HbRu5y0prttpcb1qt3bZyfrHHhsTm2FzpSKpQJHvw
tMkntuwHq0Hk4jrOD7ubV27Q3o1NCf5hhXOkDzelWd67mXziSkvQCl4jCm+sNc0rLM1N3YUtrnj/
qJxDaCMdnnGsnnlnnMpVaVcv6h+ZTBUhie7GqTi08fBQCf/OzexolQvjsTDqY2Mio4wICoAkyZXW
8o7pBK9nIrZwcH51xMYGQYRxgwW2moeh51j2ercpCUKrZrFx6/KxLYLXob4PPBYxVfbUBlebbT0y
LpznwbGyxLcU18YiDlv9wMpqdkZP3+EB9ODzds/SDx/zSyWgxPBzaagXiQGczeEar01o/8VjTcrh
sjfyzaCFpCSPEmHTUGYLx/IXmuuvswHbDhps9QZh6ZkphdNKTtHRiaJ9UbC+D4N8OZXRDq7OitZj
z/a/RUrJxHEW3tZGMzWb0SkTTfsTlEnkog/JE++lR57e5sb72DRvQ90gMN+MRvWJAPVZw6afPDi+
YZ5LrdxM9vhT86b97H4Ix3n1w5Bhb/ZEus4D4ouPRoxnjeo6ymaW5+VWjOGubIof1qRfe9NkdEvB
gqjflcTvmmDo8tF9wi5hbbXAfMN6fJKTtYuNbk98dtYqL1h5oaBfuxjoFoSlL0vDWdt5+mT36S68
lDUX19lHTpMRS6uxBsWFvKcjS5eBxno4LrCm4kji3RC3G/SLmpldG58jpTQpD/WS5sGxK2LRvUt2
sKkpnYIZOp3eUQSGt0Q7YA/aQnvoS/WGNK9Vp4AY+gKKDkE5CaCSeV0SnIeU4YFRLE9GOz4CPX5y
5+zOaaKDTLoN+6WN3dnngYxqxroXHTpHbToZq29t17rVuXKqhUEbJqMI5oZ9x2jgtcdcDH6DLaON
aldYh6yJ3rtEv4/zhTMprYdsD7EtHqTWvZF6dOQktOz75htA4FFo+cmTZEzP45m/9E5wlR5tpSTO
PibHOmuTe7ZF9Z2MT7WRXSsUAXhaDsH83OrNtmZwTn23EK6LKw89pmVcPRk8a06zj5x45WXeoeg4
0hC4U7tt4gxUFrK5bZpl13p0dwEb+yBP3KUvpvc+jG+nzBzbWpM2742mP0g3/NRhD/vZDmDQT7wT
a11ajxn23WkofuhIDCfSwuu+ecLWGCbpxUPfpjv+gtUfubLZ3hXRfUH+FA0jk/7mF3Cke9n5H3q1
8Nzxw2mrF1Jh9zP5tUUrn+pUfrUhDpLZdJ/7TDwjrf/yWu0HaphD7rBN9fVV4Xl3MVprOSCHy7Z6
DCpWHSxYGd6LGK+dS/EWCuTCbIOy8A2aUk4u+cICcFj3Yj9WwUkUgAP6QVuOAwiE2eZtP2UN+lo3
QJT1yxx4yzmV/pqPzKcSW1XAimZqvLWt+5wl9rrRvPNIMZGX9ttA1inntGVQ9ucusdZl+t5p8WfO
a+J7yWNXhGt813eTKOBJePm2I+hL0+nR7e6REwZpW5qx0spx7ZX5QZPjVSbI/rJw21jVTm+nbUxj
YZFVhXrmMY7DfSyMbWBOp87m0Gama3fXkZk9XtoSNL4T0xKZwM3TaOf0JHInFTMErTlq4sM5M2i8
kKhlLhmOYUGLBngnAPsrHG9lCqMq6cKvGu1u1UOLwI5G2y5AiYwkflMtVWm/M1ysEIJorIqza4bS
eml7pKxp41eWxi8laLRtABkUSSBqYXTEE+z8RZVoTzWXzYWflaepNg+Vbm0Kw3mZS47qqURrGukb
wniwqMlz692XcXWf2CwmmjJ/R1y2ceKapm2+zoJoN4zdw6Q/DB5DJ6vaRLJ+9cbivrKgLthxTmdK
XquV4jVGTkfIFnvQQNsxkSM5YODEwXRCjxkRjuUAF75tPoxC3oNrnsEW5lF6ydpsLzV9a7TDJVeT
eDtb4lBeGwmt0Vit7ORZDMVzLsvj5PR3nRWvJob/cZO/edP8FGfGoyix21TTqZy1bDEgW19Y2JQW
WUxLVNisNSHCqUKv8udtQRso5K7lZCJjf2WyjmScgzNpaZnOXZW1b6EFtx1p1igebGu41k7+FmYX
LcqPseCKS/enQwmYBmTqqGs6680AlgkmDzVcQmkgN5XtH+KwfsOJ81QuQugZAeeIfnROjB7PGMV5
2xfNS0t5XkcNedHBiQKYSosQ9AY6Ti/v7dpv1+p75fp0FzKlyCc5LttIuzflKnOKLyh369i6Hfh4
mXYUTrwqrFwHW3zrdLSB3/1qTOeQQ99O5mJtetNrYgz3PX9dx4XCyI+j2a9dvfoOEqJiJhMuqD2/
1lWOMHVep7NPidNfpXR43rQSXwfopzgkHncc79TrVXXFey/7F89sP7ImPeMC2eIl33YFjprywSzZ
sKP1IQd+qk/59JWK4FcUJ4tWTz99xyBMlgCElWd1eKBphcUcRysf9YaqEdkXWyuy2UiaoIuSgqiN
1vIvgeY85oN/b5jtAR4L2bNjNVNhFY9t/Tj7bJ8nY5Fq+PMcpDnmSBCgyNOdEW0aJtm4wpFm20DM
NzmMZABSFYcA08252jBQUZr57uQbg7728sFe0aA/xuKDXf+FzpWCKS2o2Kb7dN47Xv6InozTVT+/
1b2FG6wot0gY1rbML7om31mUJ4ux7VeTlX0lzXQYu+8A8B0n8Je0B65lpZrJIZtuBwt73WgwN606
oHMagcK1z1yhczEm1nT1mPa9lZDYfXG7GW1fXIumPxUcy4fUpkFPRtbGUe8eBKoELYv0E1Nnqrpi
Wg+VJAib6XaBp6KIqY9Aff5K2/wmXds1HiTVToPwP3P+lAaVkZ03G5IQvWsLjIoBCKc6sq3Z9NPC
g84N/IVn44zvpjzgrDbt6QAWRAMTyk3n3LosE5rHsTDrNerrcG03wa6TWI6aMHiiIyAGWBCQ2MT1
vusZmQd4KpyararlIiA0Q4j6GFOfYuldfaMyt4OwrnIQl6Yu8HRZ2kvlpZD2guBp1hAf+fmLbwM4
tlvQ/dbYaauwrcQuLiEKpqBAFrewsTT3oIUqgAdyWWkA9UiGBtVBipebJSjgQqABOag/rlu1kG+2
ZlH+0OphCwsXfh1oa1E92JreoWKP25XZ9SROIuzOAj1d1g39lGvidoaJj+DR9bZV1fAMRdOGMXt7
Xvil4628sNqDwbSei/QnS4bPejiLDuCTcJ7rsiPzJHJ3ucNLiHFHN1G6oROlQ8ZEZMs7zyHpXKod
DktA/i3eVoYGKvEQJUlQxJ9hmfEOzrq9bQBVaJ0ScDhwxGVMqLeVVqSbaPoaSt90R0SSw6vRAXls
0Aj5MTHVA+VpECGc05oajI1DzzlyKFkJEqxC9ogee+gQ9hiQEySzo10kj2mXfsc9MUGp12w8ya/H
RpiLmryG9fgrc10ud6/I9OgAinmZWs9aLF6KEIsREJvHRh3Jdc1apHUV99PAkJzCjcPf1i7GQDLc
yDFJ1qi6Ew62GontQtnmsy5c0aniJlOaVhxU1hP5Gi8hgnRxBUF8dMr8UubuOjE4ZO0exkbjD++o
n79msZVutiO2DwqO5k9U//j002+4Quh840VneDyDdlBgEchfygHskmZP+84UIIqqH1ziTjp0pKWh
0+GKeiBFtcF7YaDrt34aqAfElcDAH5nZrAgmqtCXcmKCA4QQv3mgv0Zm3yJ1cdTosIRqAXMMNZ71
pbxRPD+KCAgyMKJIwB0PuS7PnJUealtBThkrayTXCdIscz+ydECgvB1G5wnh2LvfgKWPisVcJnsh
7T2a52efwCNE2eCJPaTqHDHnwe2MBQvDnQn+xx/GL9oqlXSFoz7BZlGgBxhSAJN6kr8bXr9352E1
6MbDEEdf+pAt4YM+BrH1w6ynUwyxYgU85Kc+2rvEHV6siKbEcdZMh571gauPV//UilerF+He58rb
tLJZCt7JjKSBZzKw23A0htC5+GOxg9JdVEl8sLkqxr4l8eNpP5xAPzRx+UBu4pIhyCLsxzNLrlfJ
tHAxy/E7DOv7iKnf4D6wQ1lVur/RtRqgxFw/BmP6ZGbdxYABosfhfdGlR7v1y7uh1fdMmHu6RLgA
zKtztvPtstTkAcsrqxBZ7xlOf8nW3yVjgKYKHmmEssgbWt4J5qnq08+A+p4oKPt+SIbt2COQ1ge+
mbEfJcAUmbzbfvum6/al1Ui+DbP0ERt0IuOvKf8OYgYaOXWjaBmnO/bRyYyT5sm1aWkLZDvBAgT4
uSbXhz9k2iHI/cR0PC6IOsWnH3WrUo/TJZlljw1IYXS/n+hhOTPqM3UMSGLyHtXBeQoGvLwIEo+e
bqAkKctvrAuHiZ1iPZtnUYT3Ueu8e7337CMqJ2kLE0URAYsZKEbqZo3R4+pqol5kdfsSVKwUIV9W
z2iML7HTu0uvDndyTpXsufhO82pvjPkVof86Mlq2soTaOq2B1dxDAqyhmGbaC+nV1x08N+oGSsDw
273bh5r68E+P/enDP33Z7St++35Rs00mi9VTpowh8jGKCwOkDE9hXYEm940sP8CnyA85uwJWzPND
HuN6ESkAKVPd3O79cfP/8djI8iRd+IxFnCFKIOMFxWEKZ7lCFpDCXcnLg4uO5reb24ek2LR7Z36u
9a5vYZKZxQHDLt8A+iVAxpBgTljP6Yzi1KIvUb+uGFG/rG93y8whweR2d26Niy/cceO7ESdlLxuz
w+0GC+jf7zVAUKWPYyz1SP8sq71rd/y+t1/zt7uJ+im3j8upVQM7bJAlYFxKuPowAl6AuzH8fnN7
7Pbh7ROOG/S87v/26Ubdc1KoD1wvhiUUtkJnZsmDJaHHY9+y0YzKAxu08tAK+Hd4cVAYJGF1YJ1a
HW73/ri5PZZBvdp73Q+37K++NnylBPHuZQ3Zw3eTOzdgHIeQ9cfM+uaMb2KiAEBLFQ0oSMUugcm5
yBi+pWgce7dhVmUO30nrDnSp3MBDgrZfgJ4zpmnlecBcZk6Tlo2sNRshciWJ4e8DN7/0UTkdajGB
DNA5uU79OalH0Bu2My4R3r6PdonGn4sg3TIQOvtV76f00NMEYNMozkiqUC83/bSeC+T4AdiQNPml
O9XBGl1x8LphQgI1P7jxkBxM4bfHsCAfc6p+1HFY7frcT+itF3Ez5OemKrtzKyqPM6o8smUocL84
68Lu907V+9iqDX6MiS5eS3gxiwxIUMDmkprU4VLlas25mLByZugEBezmvTbo99ZgNOferk9GgWpk
xj9emkh3qcMXz8iG05OOyjnIW+vcm5Z1hgXAu98aCeyWl9kqfzlZEq35ku6MDWyV5eJUR5FUTvRr
1I7u3jEs/y4xfSogzGPa+GEgFVy6pfndmG12ygvqd4hNpy6kZOG/sTv6TAsmntXEY/wb1pypveZz
GGu8rVaRX7Rmzi9z9Avwv41seEY4zXQx7vVk3UpeFfhulLh6i0c6yfJz6DjZWdee2C6NJ3sO6lVY
pqxUGLflRMRuegM7Pv25c0JyTpi04HWP8gczqBxGWdV0J3cE/vyyGBHMrNgWsvIITDTnAPk/OVET
FyZK1Wxe4aOkZDSZ9xsl7WaYTWeM3Isp98j9Ub8JuyeN7RzljaEj9fUdt9veFNUFdPGlV2Y1VyIv
hWVpvnG903eM6Z4oQNa6ehHZKKE0YaGSsZPjX4U5R1ZSSWt9e+y3T98+gxISL3tX8MQc52iXl1YK
PzF7tTz3q5PzXYELbQHR/xHuDSO0+gw57RBr/vM4wo4bP2Vlfetd/DRlwSkhm4I++jiMxlPUBtmi
FcYLruhqoXnlh2NC0DBmprLV/DDMfXfMUmslNJ2cYypFQ4IrZwGz05xlVaWH0orumpw6L64wR0Od
jCwwmQ62l0jv7WXh9K+iMHc9eTeQGc0SDxwu3xCBq/SpU1G5PlRBOi7J1BLL3CWkWxj9k8e1Shvd
+wHEL8OG6VoR2cBA60B7C0QBi6/b2i+DP5zcKXkfNEGZSuOpy+ZqZEhnjPqQ7lhtU5aM3tq34Y4M
cYPCziovmXNqWaOC1ew92C91Ej3CzVpBAqDKdwhChFfcgiwofw4VRZiT6R9diRHHybz1gLZwpRlH
l+glItmtXza9HSH0hCrawfjgR5z5p7Fg0hc0SwwCe0NefVSfBFNGG80sxuOQzO5yzPq3TloPYn6Y
FZgjrINrp5npXeyh2UgB5Zhmsih7dMJRhENVO+swKzgRYoCayfCqeu3VL9m8mmHObjcpdrU9f/rg
o2hc6wcSa4lEfbDtM2f8J68lCh231POEkUqbrLuqMpA+2/LeNcJ92cLTNK5g3iaG5OwsCrf9yFF8
JIWcNpND69eN33lZeHvUrdpVG4GKlh0rNd00jwaiTlLWdzOErZVNn4cGJL7Msy6wD/M0pBMKavNO
j6koG3PfsQgbc6NbNC040CIvlwYhFwuLJseKyDOyCkSsJbzcMBpORXB0qOIIM9dBaWUJevsRJ42V
Vd/wL344aCsXHbtKHVPMto69R/w44y60TbyeuW0cq+CzDw3ztbMZuNjNIYMsv4+60Vphp3o1tHNF
fVYWKFBEXX2llcFpuj8UZfjLIAxr4ei4jev06lGc9WZPZxygFdMiAyMWuJiCBloLk2VacwUOm/mg
SsnG0o+TzcrOdCI88TVK7ZqQZCzAzWfstkzqUXovfJu2jLyoRfDlNjI/gr1BqkbzswikVVxGxgkL
c3J3joR+R7ebP9RN+Yxi6kcv4u+4+yJAzt705uSv5BzsOO+Ka8aTBTtkYULk3ox0/OwDxme4SdMq
9SaH2Vnbbj6JvOs2FePlVgqsoJVHHFw7Xoxw7NaVZPlY+egCE5U4YH+GpM5sbDpKXu5LiTz63beN
7yqcLzLKTEAJtbuOx2aZs6Ff1KGnr+dB573dMiuUJmUzQ49wKgM2mp2Gk8EXq9AqCRUNRcfv04wr
AobchQyqe8Jpk7VmYl3FLWSua2daexr5WD2oaS2dn7Q5Bk+CJQ/K3dku2mgb6MZjaFMzm8Aulmh7
+qUDKgDDGPVbmn+PWjIsmniiHebMxkhXnmIbiU6BE8MV2ARKlG8eQHW7qQW7M7RfduiuHbP+6OBw
bmVZ3zOW9XaWa1willK1HT6kCsppsakgaDN4YGe9YzLkngMHg3PTlvo+Jm0CalyX7TwgF2vXhvhW
pHi0mnE4WFb3S1bzS0aEL99bHgh3v+v8KX5Ju0somq9g7J8qtAcUamDsBt1f176+7WL/ypQF/FJQ
MX3Gx8XZRhATCCTMD4wftTYOi8xQ3UIlvwsmwAuK0mE9KpIoRFFdoUV7BRlNoI3ijOdPgD8qcuEu
olaZflPGEwpSGilcaZXvE/6yZd3iAZoU0lQLvvMGxCnnPAv4F77OiOvuJlEo1CQEihq6unsiP2Fl
KGCqrtCphYKoEpw6sSoGrKo7DR41BVttFXbVUQBWCGGUMPA6GLmSf3Bm+pJubQVt1RW+tYLjiutG
OwiFdm1Q16/6G+81U+hXR0FgE0WJTRQYdiheySgj3fb2iLqZFUbWDJ8shZXNdQCzsDHSo6wrLlVB
CYC2g0T724doTra1AFMLsENsaLJZLqriD6jtqKC2t3uSIfIOK8J6UnTc6EbBvd2dawbOmYLkWoqW
O4PNvT1+uwHLQ2IEdF0+anc6vN1YgXcbheAN1b0IKq9UeN6JeSpvwXyvK3RvqSC+kcL55jeybyuB
/JoOuF9TgX8dhQB2YAFPCgocKjwwJ/djqIDBvEB3peIIw/EGJqywwiF84dtDiUIOoyzJl1WrOMRD
A5K4gk2Mo8bbudCKTYUtvt30CmU8lkCNHejG2NiIZasR3fsKfTwoCHLKGGSVKjBy0INhhJQc8Iqj
BwSe7CqMMpCRgVAW0MqYT4oj2hL42gq8DJ3ghxGAW8xhMnewmTsFaS4VrlkocHOiEM7IHfVVp7DO
mQI82zpKvEhBny2Ffya85ydta77JUJEeB9oTMC8sLuJaBYQCkGa+zXpKQaWZLZTHFs50OpTm1rix
p3E1Vsf+BqRWzzKOM6jUClddwK1uFcC6U7iT3Mb7Zyi8tXMjXd8edKBfc0gxBI8AYmM9rteugmQ7
0LIThc0Wtx8YMXEDqF0otHavnoRgZGHQwd2uFIC7hsR9+91jBee+3SPUwFl1Ct3dwPDGZx3d1z3v
NKP+aSrMt8fON1Xg7wICeKtQ4DpM8FAAB68UJlybu0ub8QtEOJ9MVvArLPN3Zd64C9yNcGbhjVcK
PN7cEOQB5dwElZwneoNxOz2x1i5XLuBydEKBBsjccZkmyTFYGX6gMPdQAgP28FGtRxtxLx78gVpv
8ipomvLDgpUeK2i6pjcbAijx/ymguqnQ6g6M9ZvY/z+rncFijk/E1b9jZ/jvf/svf/0f/2hi+P1L
fjcxGLr3F51UTtfFNWCblgrs+t3EYBjiL7rUTQ+QrqBvEWRt/W5iEOZfdIIVpYtIU4JLVLGzfzc1
OH9BE0aiom04tuMapv0fcjXY7p/StbhsepbFxp3ttTA97BS4Hv4hYrOoKOGRe0wnaWgQOpOA0b5j
uyUB5/92V7K+QXMSdSjab3f//A9EumXh7HSboUnIBSuc+RqFtrtovKLd5k4HyWVAxIFUYdMV4o75
ZUTGkHYN8TjBC3Dv6lobuJwJd60Z86+x0KJrzuwQs/gUbZsxiTdFrcmlhkZfHdkq4s5kOewE54z3
wGEI4/dQm99CgyVU6g8RLnyN69wAqAC82CYDwLn0BEGiaQV7Dm2ivmiigYvM7S9xMy8vLre7mlG4
8+PtrsjmtD+6M9Y+VEcNIQHEFPz2BeTh/P2p+Idvc/uqf3iWbv/q9qCOPDpqZoOyIAR05ahplEHH
2L/d7vrwZzdChE+2+sTtodsN7rXioKv51f/rMTG0WJhvn0kFsuLf7go8IHAv1FfePnX78j8+vD32
x4/Jb194+/j/uvvv//TbN/rj+7KwsPdTVI/7Fp3vQXf/N3fnleQ6umXnEaED3rwSIOhNGiYz8wWR
7sADhDdvPQsNRQqFNIarGekDsqrz9NG9itCroqpYIAiSSBDu33utb031pWmqnR7mqZ8XULX/Ne9n
OV+jWUnt6z+95efl+S3z0yDBbwa6QrT/2cKSpo/j9yu/feL33Pntmm/wPfMkxf92LILvlf1jnX6+
72fd//hTgmmnEGTs4j/vvREITJdj+vsojsk26Y0oboaBemE2P4YT6r1TI/bOeZKc8Wyrp8U2QcK8
mmd9L5hNL/ws8v0Z89LfC00v/zz97WUIM3xbo8Y5pI9pcl7qj4+bn/7rl+ev+G0t4UP4yPQx6C+4
+y6gBMO1B7/41xrib2T0ZHXCzSlriUDE+Xk+gernhebF56ejEETb7n6eO8/4+aRRn1ST8/Nk+vh5
6ued2czL/3mPKTQYFFIU9SV+V+UmFNtaykp8Sj+TjZeVGNFlSnzTzB7DJoo8S1x0AvoCTeLOuG1g
woOyaJ1YvUs1TYOrk1ZbD6DnloSKvTG0gmvUAhLFsLe5yQPlb0613e9JaSpno/ZizcWpSvw9Oc9F
lrlTIxIa52fzw/zGebmfp7995Dxzfnle8Od98zxPxm1KZlrAkGI0OR3Dtm8hfMKPK3cj/kfOFAnK
Xw2BAAgpAic4ic8PStVzUs/n87k+zZUmGkKelzW6V4Y4KOj7rWpQos5GstWH4jiqxSP5fJCQ2vLv
sraO5SKFzhpQrt+a0989T/08zPMyXSEURsb5+V0fL4nmsdMi4sReKlc1KuDfGZK+DspCWflBR/nS
5yHRJaQsI5WttMevwD2tCNbEe6SXeVeFHkyxsq63sCHgXHVF6MxPU+S6as1fIePjt4msG7eR3NUT
5hCyfdyibNZD8OYQyjgZloXF2BFdMgS/jdQ8aUr7ptCIc9OKIRqs7dvOApJuA17nCiEqyL+l8cFL
TFu/NSJa1rHaWmJRbTVUZt9TlVmqa1KgbWXuMYQlLXa9outV1TQUplNwdTOBGs+TPzNDkBVKF4xu
Px1B80Ogcbj+PJ2nEFuSbJSqxzlAYX5APF6tjEzaWEZCWT3QRXGLb78Qa2Glg4lBStVxCKDnkmxw
AUByxNbJyuYsQ2D93hGV6Zf72f3mqXlekRCXaLTcfiK53yHiSEDpcxTcBnITNXpudEf+4/k8VchN
z5dZ5bA2FaQSRttv45sx/cIKo8wsCyLiL6fngclLPeY9ev0ylHyVkSCBLk3hDCIwzMbsJkH9qPbb
78m6WFsNladgHF3uVtWtD4uKAaCoE1Q5xVYCosWlbn4/FA3GvtltxzC0LitzWykjsSmYVibCB5We
fmQgCm5XINCrXyocyP2CiusE5BvuKmLHHkTqWcEGscSrGazIcADzBByDrsVa+JUHK3BrRWqLWM0a
O/6kVBKfQ/D1/nNDCmpP8Ol6aJ6XH8rtiGNKxRQS0C5eolq1l0YbLkEkan5gD8Y6wws/Hn3xTIOg
UD8b761Np4+OSltBb50tk96pobY4DLNEwgUAfqEwADff7xpznfhukDmR5ej5c4DaY/yS4fAiDrgF
6IQpZm5a3RbBTqERQ2sJ9qlTL7oKRQWA4671r8aXjmdOu6AnJjYTA1EZHXL9CRFSkew9kN0M24ad
Gu+z4ECXBdiOWdIxXoJIUoHywmhsauemrCo2pywsKk44KqsVHqTCbqyNYNoKjLFf/a1aGCC0u+a5
7BFZL/lE73aasj8zNxChC+wH8z5DbdNcU4Fsdf98qz91BvRbcwdXsQBm2q60cIsXz+idLNmQ0ERU
01pttnVKk+reoOml2p549NutbmLJhee4Vt46fyRKjeLilga8DMF08hbauXgEsVm1i4DtqzyGyhN+
1vQ84NKFqmatRGTkv+TEFp/LJ1PY9uJa+RXpC4n7tZN0SCtk4GuP4XawDGnmwDwk1OQp2lGj7k5+
6EiX+hA6iglmzo49FxjcZEnRN70Cg4EO90Irv+opk2bn5wegAlK4zj2X8r8pv0cjt9TbsaS4Ou5F
6y4XHNydZrkKRjxxZ1DvUbhtR44LaKUJFeH4V+4TLXnw2Y92NwxuIxraheivIv42zFy/MmoMmsM5
jILKog+2N98G96fzA7YrNBnaL45ZVfsMxuUE7MMcV2+lX3l5l8UbjCGKOG0wtpNA2Yd4UfbOKSrI
3EQCWRs2HjodtFpr1695s9N6chXcPHOBkQrFQrPsLDqE4Egt2FMMQ3divZZ6R9yjHBCWkvpoJdtR
XKuBU0ELXXulg6GSkD4Ad13JrcN+4mFWpXODmYK4F9vusFj2r/0lQJq+liyg5Xe1vAFwsWhbGhu4
it1+xZ/p6/Cvk3VTbzqoLgB5vqJXnZjztl90BI6LTiffd8iddVd8lAXaIi9idgiNU/hMUVcZV3q7
lXTuwO30BV5cxaEAwlo636jMi+H9SI13nApQ4rmMNmJ4g8tNHIZLQdQYqHE7XbeTfadFFYNEjOYh
I+/BHhS7aZCQ7qPyvU6JM1IJo31sTOAIThmhHlmM8F0/Uc9bFxMh6VI56uibAlq/mIkQOnEHubyp
bvdCTVQ3VhEehwn+sWJYlD+jo7U4cRJmCfSocPiUigDhwKZRxzY/sjMbB+uo7BCXrnO6MrXLdZx8
YIyPFFiB7tk98JyEahXl+2VbA2ZbKCSp7JpnTQFnuTaSZb1u7uVPT1nG5ZpVQydxQxSbmEd086zT
ZGtL9yDxdWVh2f7ldiUnRw1Xk3dhJzZLj/wY+QFuVS3iGIFe3u2nkD3RDd6b8DhaTtNshLeEn6uo
RSI7VlV4hGxfytQd7PCSXdMDObAn9VFY1uM9kQHjBKJ+VZQTVJwmbxZkdQB4g+rTFtD4D1K/n6J5
vB0V//R2GXJq5ktD2FmEBkK/BEKHRGUhqWuBRsBtMSTr+mxdU7b/R/5k7BJ13a/VZfkAJRvBln83
7mIQF9Kyv1rkIAwrMYMTvYQ7lXIsC070LCpE8C7DjAQza10lXOtsL7StAIHnQuAumKNvfxMeqcg0
46M6bgdyLBiUVm8oomuE/MBDYItP0QNgGdH/u35pD4hR8ofHJngcxu3kfqgJY4m2DSYsfZU1yH5+
dSjWSQxlPIlP8oqdHS3TAWoHDH9b5InoKq0t4kMz71FtJQWpe3u9X+OpwoB1E52weOtuewlaZLxi
C8VcClHrkmhISCNVOMpYKNTrBQSNRFq0n+Yba3kKnkN1x6cTlegtAmWhYCfSF8Gjbher7p4cA4ms
hHpJzyppFhnjbEcplgjZ6nfJWEAYglzdOI9o33Vb38o2xl4XE23pfGiRfbveBkc/o77dqHeA9kc3
ciiNnvVyqbx66zrC42BD7iA0dUmIgPh543Tw5D/CgxUfjCOYQ9YcUz3a3mtvOZ63RjzmX9Qz5oC1
f/APX+WVXoZGMis+8kUJ+oOAS/ZYnghLgr8X2j0xB7a3Tm226SKwpQVwkvuPxReM94/K1Z1NIC7k
s3LM1pMpFRnTYlJBT0dMdo2ukKRRa5VX7Z7eP6YuEOcIE7xH/YbKehkkKEDpm5GeuNFrBxEhpCKg
VstWviSha0YrwAcaalk0csjRejvAv4CC1albl7yOTcIeF9AjsfPXagUbedmDnRAxwt4zXCJMwxtt
v3QR+2xVp7URvMiaXapumx3HrQI3T3LeqTTacLlR9MmudN2ojdO9eiis90j11nTNqqPwQbApQW/h
onrzOQzSbX6Hfe1OvPjbGDoZlwRUHCDoji3aq0u+ilirVXhnvtBF4TXpmsZLepzju8Fa0+8nzHeB
4RVrADnEMAt8Ghls28gJ72BhaDWSJDSJIkcYZSJGTxfpkaAQOFRP1ZFCrduetT0U3/Yc73QbusS4
APhjq2w0W9sDLD+253LjrV7Jxx734x7IhWsWtr8WeIqwlM4G5jsONp4SqV0+ghZH9O6O3CAM2QNL
5AthwUhnDwvyBVUMVIo3sARbb/tavfX79NjD0F/A0HayvbzN9qhiR7diO8a2sEwca5EuSKQ5eDbW
cIeAxUPiYmW2o3O90WmTPMZHFAPP4X3vNG/Ro7WIHtGp/yqeuuVtoy1I3EV5/eLDsllgcn0ECKdj
BsQEx95TL0oHadh7feVMxq7DFoafQKg6N4hI0nAEEWJ/Hu/LPbpkklGPwlpzjL32SCCQ49nZyjrD
f3CNF4H34vnG1GSPL42N8WEh2JyhRJK1F/qLoKwJAOPi8pLyV638FTclG2iECyrCj/W++4WDd9Xu
izfCBZCNGs/ir+f0GN4PS+9X8JJ9pmuRLTHFZ+y0XXOwBDwEC86fD80hk223eRUv4Z2e2zRB2K04
qMLFo/iVOSwo9vZwIVypXzxa780rngx1CR3vLl2bb+qlfBmOnAg5Qapv5Qudbrs7kuPVP8S7eCdf
cAGeizv1Ei9Fm426kg882qMj8AXvoFM5+7g0OB1qhdreWGOR2gYYkBbaWrj2CKhpZ1CtwJjxqjJ5
QCzLTGjad9I6O3FJ3GI7wiR3oc+4GXeRW13gKXGOqa/0O/MDV6f4a97v62t0QpPMvz1HkTP1A/il
nBoNl75VPDvMbSrxM2RrAStjdOorr3EwIR3UkSMwRmHTEN/DBYvNBIeRa8b7+B49CJ4dxbaHwLx1
MXOpw0oTUedymAjv4oHzsm5rbr8BTszRcoZLu+43mFDWw7H/LF9wsdKad9nfs0fgW8qHry8GO38S
TtiaXX8Ns7iZnDKgzZ465TleiRt67BvAgRkAFXdcKltMlYc6D5fGffo1cGtXOYH1ibSr8BcprXqr
P8dXrI665QZ3w724Mk7jvhnu4kO545YCdALHiviS29ayXXvnr/CuY1OD3UNRPjodt8rb6BTejdd+
PgHOZwmPu1suROqiuuRfiMU5qUAHf294Y0EHkgIGmVRL473DWWirT/Umc/qNxFDtrT6RGvyeJkuE
2t29FdvmG1PlCwaofXvCqMFaj3sfyM19CzYfBCt4/QfjKl7KU3yz43GV3k33B6/Se/HKKpJYEcJZ
/GqH/XjlgohQnp8RL002nYw5sXGL0B0ATTrDEnMDzZTtsHxv19zhMda8V44ovBdgzezAxqaNby/n
Mvk6poduWFWX5MQpLzl1B7Yr7VabmCy4CQvphE6GI5RbIFt6FTcJNOu9tTQ3HPjqjZnQ8p1sjWPT
0VfWiQjqY74mkUZ79K+le3NwiXHp4jT25K/fiRFfaqseyv26v9P3UDy44EUn1rsvlhAKOF56l9HY
lRRn/934HF/qztY+pRftZHLtjlzrmF3pwW1QwVW2dQ/JtEOEBQuD3Ngzt4PUYdhpL/1a4fRcbsD+
OMJOeoDetuIOlU9enU1Hu+eeovuCsFy8+tt2l6/GNVAtzhPrdE0ysi2tIxfH+V18p+0wld67pHJI
V5ldALeG4MiXliPzjmPWe6K2yA+ofpHNluHFexrehrfbuXyM79Njvaf9fTQ+rFPwaDxIJ8yV48bb
ElJ2NO/EZeREL++RI9z3O0yIrrKe/tF7jIuLkBTMJ/ktOdNNjW6ortfg1mt4wM9isgY5GXMLBWl4
8WwGB6404hNMSAKOuC/e6tt4CeaC8u6G8cJd5EpHbjPZa+WLhevF5TydE1H9CDJ8AzmCpD4ZJ67x
JQ5woXzAQQO/4lg7xmP9iBPZ3+rsRyjhHvN768pKvPsrbvCjqHWbudracmOlywaK7ITx0Vx2m0Wm
eSexg00P3/OQmwI/16kVUH+ada/z1Kx7nae+q1Gm1Lh5F90xCqEI9aO3nStRP0/nKX/ozAVAPqwH
U013Xh9TTLZNACMOf/BD3I2EGvnETWLT3yjg8aW6MjYSGfGEgO8q4ZXE6kAaW5eWyrJoZQzAIupK
k6N6WvNQ6NaSgSBKFP2TTE1+VSY+A+DpgaGLjoVn4xd6vi2nUt48VVUKmQVKh62IlkEVTVV9CWHq
VABK/5qMazHkKtBxukRiusngLcmhSQXTvPhmCQjLV6iQZNn9dwBopjDgnVNAB6U4lyq1wRCv03bO
BO27oN0GgVQ59UBWbU0MxCiLC7QjonPrfRpUfT/dlEP2jZPDcCMeZ15Pqlp0BMRINGwtDi2EdEgo
+hHeoaJwwi2EEzXadTlJC1AOpOCDYBZoKCNawwDDNaRYDKdeijG1R+bJBggNwjsCKdK5pDvXeOe6
7jwFLJ9mXVcUu9Tz01WkUP6eH2AWFlu5pBD+M+8mNCFeet/1M8AHi1koPCuM4Wj9rjoWsXHYhDgB
WZjqoPMDoLACueH0XPe8u7pJSVqayrTftVp5JCRnwoSzMmD01wSbomg3UDr3U6Uck+9fU6ihqX1O
8+aHP57Oy81vi4Ub3Yw0G14lE2+4Xn3FImbi3rTprU76Fww8wiT+ryUCAGuipazymNQ3/i7YvOjt
LbHcFpLSryIEaylQ0gYlhNwonIlUquK3qWvTV3T25qnYtHZjFsTgy/pzLuqZtPQKqowkexrtTlLI
Cy1KyYX+XGxHGel0QVWdGqn+BFquAQg2PZtfsETTcEJAGovfZs7v+34+TyLNszK0DyBJKbdywpdL
isikPlM/rjQtoDc2T8+z54eMXiXhyjz8PP15tag8Kq6Ic+bFfuZ/f4rSlCUKm/94s95l8OYQweSF
oUAWCCW7HUTtEFp0QafYkJgqAxZeIPVsXo5BL+doFNQWUZXUv+QJAUu5pW5+Xpun0GtN5yAslsBI
mFT0osL5NH3A/FDIAj+aWmHly5HrOfNC85uoXhOmCcuHXX9avDcSlvz+qJ+538/nN8xvnRcFBM1l
eJ78+bzvJeeZP2//ec/3x/+5OGg7AHpl+/DHW+Yv7Az0VmiecmKa+NP++Og/1+y35/90zX6+GpFH
spKtiM7ztN3mr/5t7X/7674n53d6P9v4t2/6npwX+P4DrYZx5qRP/v455jX5Y8X/+GMgBPz94/32
zT/b448/Zn73/7EGP18xvo61eqFN91JNV5JsOvmD+fnr4Y95fzydl/tjHj0A6lp/fIw0N61+Fp+n
fpaZPyIvdEZgP8v8vPzP5v35NfNH/PGx38sYGFpq+m0uiiGiv+cGrI+gcYXLcltPF/Jmut7Or/7x
1Jg7nJyf8YJMD+bcRZ0X/56c5+bUmkhNgaYyfcEfHzE/nR9+PuZ7kZ+1+Zfv+2PF/uXHzMv9fNP8
eT/z+qkL9v+1aAhYqQg79P8iGvov//jv/PNf//E//vE///Hf/te//y4f+uvNfzNQjX9T0eQoRE2L
OlKfv7VDlvRvmqhrOrNNMroQ7/yuHeIl5quSbrAmk6zob+2Q/m+WDrGat+jy9InK/4t2CKzdH9oh
FfmRoQBEhcVqaIph8VW/a4dCPVSjRKqCrQq3GDYFckhu2IdqjOznQS0hxaUAoPRw4LbBKKmtovRf
moVoumocfurkEIxFTfGCZjBMorBc+ogXu9A6D1VLjzmhNdMwYG4FC8CamtIvqTpkhY1gJz5+oUh7
YhhjSh++0hkPfaHtsSEj09cMLBAk0uG7USFHSKJ31hrSxntYmmmRcD9Z4D8uywFC/EiRTakYUCfP
XY43q+sHFPzyvk9ikSTVZCV10dUaLBk9tI8qO7nFjqGpxRKz8ZswBdCTteKvhJum7asoeTIHf9yR
HYk6HNE8bNeaoVOmD/5zp2+FBrswxKjyjP7ZHjTF2hsGiUdejaWiQ9YSTXQe/FTbLmnkPaQTXJpA
Z4+QxYHIwF8nJRNxdUgYjRWVVxFp4uR0ShZEXIkrBd3kotEU4thDjaFGtDTBGh3nh1qXN2ZRDMtY
LFkHtkYid+7QSPk6Ti0qKkKEfSVShBVdUxicoXCvAs0/anxfVd7GlSZ1uxlmMwVjFRKhrfTm86Vx
Q2KoWhmVzqaBdUhllERgCaP/8FV2w0a0lG6ZVGgoTFISdZJM1R4xdCJz2Tfi/gzgHNvRRCNp83py
SEC+ikjRiMHo95FibUen8kJG0bJqLAFVPaaAvmKhz3Zq1oHxIcXBDXQs5UqXe9sRFp3E7VCmXEax
apYkI4VLIiTw76QU5OuRZF9wbKkWpdcwAHQNOtfJEXn2AtUtj7y+rlLvhAloQ/QOJmHM6Gd9yjwG
hfrqaUFHophgyw2otNAyQiqeKU6gMGpw1HWwNoGkOfIgEM6So5pWdBm0p+LUfUhTo6nTfdbryfcD
f5o2BMlDGyb7+FbR8MJQd/NvJ1/OXjyvcvIe85QmT0AFk3Fh593WaWGGazPEmawEAAoyuQE+QArF
wqhERtty7VRTzy+OiwNK+3uDup8cjPXJpJyFEz084BFwK18htalRqGcJ3WNhDGjoinQjxDHaYCU3
3+MM7k0W7dObXt0PFbX5wEr9ZWhQ0pfpDkrRF3QccP3SuxqA8/A8aSqNtO2J++EzyWCYBbJ+cEZx
cpKJ9CgbHaeO2B99+OrbDH0s2lyK9g2FwbaWPsitxOJSibYYa94h7+m5WxZqcaEZoAqGFOVpBaLq
rrAzAorqvKTd3NIot8N2JCukhkimRqVLULS2J7aSoKAkAP6l5eTkYIQMwFBZ7bajDz+O8odWxo8A
pAXXEmExjiU9ieFmXiO8ifyc3pS8ZG7MKKARU4zXPMK6pGZI+4dbfhY7KiPZxLzJQ7KZY2Eh5Sim
/cEwVn7K6IHx0NAR5Jq6ZB0CC8RIasTCKdDHyrkN3aXNMwrUjAww9/Mn6tQfsEM6uoxqBi3ku6zk
TzImdEqC9VorsAd46tTpEnodn31RHSHJHxWqVXi4GHmyb6uZ3cU6I+8c+Flgvpek2Kt6737pqQyq
GUCzMFW0hoV6rmvKm2BfyIopngdzjJaJ2Ybk3ce5G6J+5qYwoP6EL8wNKPVoWTCe0RT9KvzugaCY
Aog62uc8hzjmOabXb0Ol6cGe0RQl6OI96VVAaGr8XibFxr9RdZfr7ldJ2De0wPyjTm54u/FGcOZF
58FZ00HmT4gowDF7DGEDWUZsZ2l09nMPI0wgqVBTHrD2/sL1xbvUQXNCiUbkmJdnaM4roSvOifUY
mNTDA1gpliqQrJB4DpCddcH+NkC112/VJUyK16wPzxXMbdvXBX+tC+i4bmNFn9VsXlNvoDMWaQui
VIH/thRxWp3UIBNKfGjQae+x+qgB4qis3da0bVMK8015+8y+gs4/J0HSb+VBPOq1xoHcKzsAywcC
GjcYifGFDwqdWY1OO9BsW77RqzdE+km6CQbfS16ThK6h4Q+ftxDFBd09UnpubtEqz358Ax9RhNde
lI5B0Ggr6fkm0oQsSl92KnUIbPgiFLJD/Ogoj65hHu28xiO8zgeiAEkV10g1PoxZ+6uhzToRKxWG
6pMiGeUi+U3yr3wMsBN1lrnGU5afrMo3lnoybqUuoHFnPss4Hve54bOJc81y+wB5g0UggGgdTYhQ
ti6H7UkYsmV7Kz9Hk2iVLIpK6BZ0meuGmFVUa4SqvYVheGglxBCSB8yHc8tFKKsHuePK6kX1l6qV
O7OMBAzEgksQwcnXyIOc7AUZZ+4o1LwdAt91lxFCL8um5yatSF5wzWscH7c4bTdkyBPb+CustDe1
MSnvheqlwE5qxzTAU4sKVJW2BHY8R6J6jy1MxelKE6oFyTcIIejpA1g236n0gmBPrht10u8ya7wQ
giVz8zAsq0E/WZ35pgntky7mSw+knskVyJWTeAmiwlbTjjyP4aXoFMG5xQM1UVnaJFjz8ZhJr9xG
5Jsmuhohjcii5KqWFYhdBkN+Sb32dmT1qJCAibMMLhy4RfaGIvabUDLxX07n8K4ZLioHhtOROuqn
nxyqI9TFjmuxSr4KPzHUR25lCvIzyo5a8WRHaYQdkEk0dW321SnJxiqGZtGEk1pBF58rT7sXYe2U
/k39KPo7r0BQMOpUkJrJmBZyF+VXWrBrDAlYmG7sbw1YBA1ldnAaRpWmhE9+WKJw6oqkryblUnoj
34RWnSIFy1uIP5H8U1JM03foqqdaUw5imb3LtfbqV0996+3kUEIiLi81iEMowR69eF0H2qWFf7hs
6JVkaB+yOrbZ0d14gunF6cEo0Yd25ds46XeK/mwl6j2hFgfZzD/lQt9UxbCVa2lrYsxttNtVGkwk
MOxiYiEM4JPW7I3uTRyDVSsqyGISYFJhZr5nza86INE8rxAvpV2Jty/JP3qPjMEPpRnhvEGNlnzj
uSKorfK1T92QAYx5xleYHG9dKxxA5lL3jVCMJJr1AqfUcxSRLYbn8FYSrdlpU4YJOb9wWw1b8IzX
MLvtMkVvHG4QDv5Ng6sYE6rJVsptw5JPAQqfils/dliEju+jlbijPt4Zpf/ut/VFj4StOd1XioWy
zT5VxT9jHQBTWaVuEYSn3iRcJKhK1ze4kEayijFGIFSDYCGBVF4hcMP0WbjF53Fs9mlGeLW5zuEz
S8Uy89Ay9ihqtCp5MCLaoZIvXmppQHuScmrpU/GxGSDrmvom7iJ4WP11TEtyhK3IW5s9GjrDkNcE
WqmsskZcY22tJICnrmyRxlrEdGpCRgKLW04/YTRF9G9Zh+VLuialYK08sgsLS/3ogXzDKni14voQ
+cK7EZj3mjQWNP3pSCMXLf1RcxJF3bQ3uiZVbq7H+EGOaX8quvYolThWu6gmch7jWhVJqzrh52/1
kviXbFPGnOjUMBvcENGRrnAdTG9RtyS8mnZ15a/YZVDUZtNFRowoik4Fv6CYdJbzpGY28KB6as7R
9DJD9eKvV+bnYYFE12wS5Xvp+S3zC1CFUMLNz38e5ld+nhpy4HrSEK7/mP/b188Lzyv2xzJxHO0U
uckQXmS1tJyX4wpb/TXJeb/6az3nlwpNQsXZBdyse1stbx7IN76h1eNPmh+kqXr683SeAvr6+7ym
VALgdmgZyK6yGvMtnb9jXkr9z4t+z1O3Ivepm2TSsleTYH1WrY9pQ8Ee2pNDoCU6+XnmvMz8oE11
0V4vsWfqj3kw+vYf7/95SvTXYDe1ERC6MCFCfl6BeYf4hS00C8r7qQIVFNTvJcBPzjwPMWtsd0mt
kOEZegDL6ENhtp9MzkiKg7SnIjtPNoJ/zuoUU8mq6IK9cKjUI1erUYNdRlDZBbutbnNTCkiqXoBJ
s/uX7k55QGtxwhLe2e2OOxdEWRekWtj8ruOVO1Jk7fkHVM0lXC/upLfho4QeT00fTFhvq0jfGoyC
7JCucnSyjrQmx2tz6G/GXfJonkknX3wowC5yqIJ7ifthGxgN9A14tBhwvjh+GavQA5dzep7op8Nd
jnLQWIdvdIvFdCmmK3pn0hY6EZP1RwZ4dkAYamPyy9tXjO4CEX9cWhzlncj63K7ouStXTiWU4lz6
VBV9TO8JEcSOHrQUOB3pHFCr0Qg/YB5ouKQdUBfXrvSoqsABVj0qQXWpm+0x9e1zcjLPsIlpMMar
unFFCekvg9lgaqSS7ubm97TiymTPo4ZQFQHIGGxk+Rn1QS+SqTLQO4QwAGFsYaJR/UKyNeoN8pCF
39Imn5rzIV1K+qqVsAahypC1s7kkZ2j3OI/SZo+FtYLcKOe2bgos46puq4+YldXH/j6iB/92rnK3
9pxxrdEF3iUP6Ssn6ORMTgWSigQJRHEXIHLSXG/ymjiIbBbwwMMF6o43y302rNOAS9O3ibRaCN42
cdPGsfQtSrnQDxb47ZHUgJliiIm0z4neyOJYY+x9Vk+35QcDU39vHerOGZ5pywiv+H32Plbou2tv
yycswcjLFv2W+FLGLorD8BBTlH0uoHytTeeMMpjZU1OZx5zGqK2evU9z04KOq9fqi/dobhCIrPRz
eNA3+mf2zv/plSKjQh/yHl6kYuV9TohvBP0Ou6p39pdIg2l5TxtAQX7FfgUm3cNpsNCdL/GMmM/W
z1wVcZAAXkFMkTMYdcJX7+UD+eMZ+EO71GjBE4O78XwIQU4sL2TtTBEJpqrhEpmeLFaT4pLO+jK/
INF4rQXbFWNHcV7z48m/fyYHWoIiaO8MwqlPyJqSHFwlnV66ZQsy3+CnmbIj2T0iKdIy7hFyhRdv
rx2/lPv7sN0INkGgy/L9hjgpd9AnLIl2MBCWXR4jpyETY4cCkiEtB94dQWDJS6k4xLxyKaOaU3Vo
HeKWwZHw5d9lp2FZ728nBB3jOr503aLdhZxxVuOOljjE7wMhamAi3E1+qSkmvaKK+HsuBQ3X36Ym
qkxqKfdNzhHgkhHrVGxenzxGp7jwudGpWBVfSEfYl+16DRw6IwfEvj1VBEzbsvWkrqizUOuxxw92
to9DtO9dHOquDGP6SK76qX6oaXGHw8k89LCCQKGiIkG04H6pm3JdKAuQfCEN6uX3nvKFRsiyE8ao
C2NwyutHvCrXBKM8UvPh+p0BUohYFRjjsFhwAx+Eo4fUdtEv2HnS6XDmx2Qv2wmR7W+njVl9bSRe
7lDyxB6maWBxkDc3BjUOkpZ34lb7ACDa2/FmvEPh6q2x/Iz6ui824TE4o3MmADI/gGV4pUgS2eM1
XKIbcePXcBlvER+GW8Y5+R03TGw5opbNRZveuXQIjfeIu5SleBg3QbBzcyJVZCc9vua3s3zX/Moa
m61SCm4DtwPpq62nS+zG4RGCNdDpSQJFa56j1+nKV/kTLawoPXGnSymraBEFUJ8k0vgm2RzIEAv6
cY+9wVLf2k90NFl9KGpX7ZGQvY6op2zzVyieImXxDqtYt2XVEY5a4cYXz+mvReOYIXNQFmjZhvYr
lah6EZxQ1OU2x0T6la9KARmsrbx3X5m2GdH4dUtOYSH0uoJMOAdX2ZLg3C2Su+ESPDd33ao1Tmyd
cUcb2UbjWr6bDuJexkZyBpHSTRjGg8RF2EQcZ/tCZAA/UWVHzzFmEg1VAqNxRPjL3LfzntjnPccI
kozsXllXq+YiOTQmVHMPZF+4j6jXSO6kkEI26NtoQ/Jlz0/ffaEERATKFeNBeediySWwsEmxcCal
Vedv8ldUqbHGU7ZBsfLvQi70bv8+cKcqIq90KP9wgran337SzL7RQ0KGRd6p+Alild6OfghcNDnT
vgd3X2ie0lXrTT97yC1eJN9TuEweXyuugm/+XfIwckQRumKLX+UDf/D0Rx849fTeJgzWHG+byFx4
m8olo3Y81ut28f0fyMfxHfUOCjGEYj3yWmMxoguKjw7kRu8uO6OWvEwiSHWNnostAUukI/QpXvbA
mT6AHCzMr1E9IWUuVsgIEEqOK9Rp3IBXuS0OXJLgZkfCSq74GdIvrgycRq5ooiTS2TvWxwbYrS64
vHlbyHdL8jLW7FbRp/lLr1xSiwDGKTuXXajiWClWXKBcrqT8gbPm7T1zQezES+ld/kq3BqfzxPow
kDHItkd9LukW0UNtuaN2CrcblQuR6yJo0Krt/+buPJJbR9c0vZee4wa8GfSEcLQiKcpygpA78N5j
VTWoae+hl1QPlJX3dtekoqcdkaE8kigSwO8+8xq+7vXad8ArJnawAGAEpOd2SFgH12UX/2g9zvJt
5ZbGAyQgcMkv0apqs86Bh/SJxBuAo/jMQv2JHCCO4V451HfETGw2T/YMrHyAen4ahxEYZ7jxwkP/
oe+rHcvgLfwI7sJB2dUHOD0OBQDACR5H7L5sLzVyCIR6F/kjPKCjCL6/tQHb/m5MDpuTMxlYkdjZ
y6XbgGHl8SBpaQ0PDE77bEo+j9Ce3XUQ0Q/hfhPnaZ2mtT9QNQIgbwJ9wlhd2bQeytDdvMs+CkI0
9jrAwB6Y+MRh5ZuX6iCwF5I0wOLKaJ2/LOUdeDQBD19FoHr5RR2yA9KzjpDaaYbW+BF0mqx4Ur41
+pth+tV4iyj9xtAfRCB6DK2e7DQVSognPaI3av/4YKuE7cERfW1D7HlDZm9uvDJ3O5xcPACQeA+E
2Kbcm3PkJdal2houME+qWU7gdaAImeWPCtIAm9Idr9M5GM9h/ZmBGv6qUa3GGWP6VsgmZcU6CUhq
iHvMJIR4JVNdpL7aLzXCAS8JcBYMQL+4K/MjTFqYKpOPcLzxkSGxRbxXOR36gwEo+CpzxR2qCxxX
lKkm0FrMpeBYaBsAoJjTFl/yU4OAOs5opIlYuJkozI/BCUz3cFcdKgkRM4VtR9pmXnFOnEXdKp/s
bZwnBNKSgTbutGH594xcfgXQ3lge4Ur9nHL8ThTGdgSqLLwzO08EMmXf/9R2/QyIVbKrVUXHIQQl
oK4GNo/HFgHwx1o/Uo8vtD3aLeHgfi0rBh49ZnPFqTmS5g8t4Gb03p4VljbHlQvoFR5GcQXR3NpI
IVfbylN/1B+hAvam/4y+YhJGvFdn1rnxilraTgS4v6NiIpv2zPUsG6orm/xRQsp1tBGloUjcdHtK
JWlDBRoUn4O+gz6zV9hli7/ZhoZKAtzX1m+ophDvyCPO3XB3fKt0kwIuFGAcOHjqmZLKkiEN5wmP
oLlDhMZO6d14Q+cHhZ1p8Hh8wzeq7H89D/a+jCMFK1OuGToTufqOp52dBRKPQ5vsqhuhC+VHcdwB
3aT9Vw2YbjGWLsu/T1/SfQK/boJugWUfsKTNkzputfCIOgDSb6d5L7pD71ZooaWX6VDaSbSOWAfO
Bq0V8UdQjzhK54Vzj6GNwfYgLJLdwEehlb4/5/NbkttodF7m53J0R9kTy0eE3+vU71OHoor43CJ6
hjUjV6ATpO0U/aS0t1l4CaZ3M7ZRJWZzgViV3ztIKMnmtaPCTAgebcrWlh+X8xRvLM+w0PF3CTBm
nPdwY9ovMGtAdWbamUKjse85BURCjARhc7s+BevTYyqBIb4J6RNNnT1gT3PcaZ8tJ8F4yTB4p3+w
4hzl3iExk7ZDtW3yqx7tp2qrBE9Z4hXsBiU45qlYwxeF3Uz+BcJiV9GgfIcOjUG2pVx66Uw4w/nY
IeyIJdCP+YPkR0tJtnGS2bMMv1a9FOWTrHzCf4Mdyas0uw5ssXJVHs2ZJm04oKbA3maP5UZpvCLd
Q/oxcuS4nDxBwu4PeQJoPvNGLURFihyYo7ihR4f93YiRMhZ2iSNWfpZ6geXOwrFAtRSKp+EUoX9e
p9/WOhd0w/BjBWyOX95XFT0mu8LYSp4u7SscB+fNGoRxjmgOnZ75GtY4Wx4pR+P2VI3HdMWhtPhk
z4/g3pyehESAjSYC1szR2QZ6e+1oZj4zAAs+ZUQHAhDNlHO5Ti/Y2MwoC0f0kmmXHCL2QfXDNC4N
0kniniNbku1K/RzvqONbn5WAIyT5DqcSXIofrBfhSM0YMV8gAdL8OqohZzlB7FTtqXzPP2w2CBdT
CR6xeoEkw06d+SogR+Jl4VnzutyLrC3Y2eK1kdw8+g7gHvxwJK0iWDucB7lo9hzAxUq1D6mFcBQR
MLHXLdkVIOzwxPHA+bTpzqwbc6/QwvYQANsQv9bUwz3iju4GppYdHfe7h/Aj/eiO92pXbu7Vt7Kd
Xr/A5Op45drd90o3Ik8jKY0/Yjam+cQgvBrENExRhLj5mOZCLruNT/kVUCzcJNrlCOaFH8LtF4YP
dtb6gDt/nnQ3+SLsQo+DY8w4PmFPIzhZyoaKBdfn8MpeWjj1yruixU7FsPHbgdSIbhJdZKJUvhbn
/JTuuaFNd0NsmeIB9h5w8QjRbOszETy2GzK9dF+ci2o7Pk7fALgJaTDOhpG3xcBOoxjBrK4xVrtP
zEqoN6WHDP6GHGpaaC847K48UKoSfDcinLiLzWNKP/cSOfUIc6M4TzfWFp9E5o6yLttYee19FlzK
9dUhLIktpYYbi5cVmXn0yqkXsKdDPMKbivBp3OLWQhN8J+Evvs6y+Qcxzu+c898h+jAQM93XKOp4
1KL+QHa5stz5lJyk4dLh8PyNjnUOTD6/GsCkgVrDlDr9Xk84nJMvVNqOFhBTEkeC/KraZuegPxfJ
+2LsWxmONLk3uPQ8d3AAKSkhEBavDdP+GeKybb0mb+TkhidBM9vKPxSYhM/UDfIvo3L6q+wS6bBB
Fh5Wd4xDMV2YWt2ZTFV6JbzU7e5dER2ovop3Ri7ta8GZ6kytBEYhlafYK2pXJKLl4cQ0pGzpi8JR
DC8N5f7Mo6OfBSQu6ASiUYSphrjBnfC9xc6LBh/7n7BJTwRNmvX088sdkp+n0SNpHxS3LBzzvfQl
x/SNEgFTOsQ4qJ3x547zP/i6v/Lh3egh7gITAvoPsJCkww3WiUJXfBI8tG8J4Rft2F1CY9M/jg9Z
5Mm7oIk2RLNoYJfBVnzXqX3oF4gw7Q8TCFIR9yDbLUSZMyeMvOwQh/hojhATqyct8oWvoAKpYecA
FzD09awLrrszZGQqL7UTHvXCe62/NH88jk/RIXhtnkcOTJJOSGCYqJub6GrDFL41xmspOigVfCCl
1mwoJ25yz8HHcCCEcBBPTB0OewRC04/gz3ArrWPJ9EK1sdggfgmTsNYdVmKpP8WWY3RU7Y/V8DZ+
cJ7xMffch1BWd++v1Z+8o/lBvYmcTRX+VC1NVTu9Z7en0lbCY3slGunvOsd1iYLloaPwmsOi3oK4
oMzYEcdSHWh/4JRENmsWLwbkHcQf5eBbj8TmB0x0yS+ht/TUMOV3+R1u30Bl5iF8mEc0271ZPsAy
TJYjUBHZI5ngeC5uxAL5HRWfJ4NuGDMVitqa0BGErfs0pkjUQdZix0/SQOjJnPaEAD8/FeUDDM4Y
9gsNjfYkLtSa3eTYwvWCsWY8V4E7qhfERqtXar6VARpmMxGHmu0hfzGxD2seGfUTfgpVf0ix9izO
VkMkkH2WHARwUe0krDYVrzaO4vxGha7Q96JxDApPWz75j4qMBQRn/d+DEhxyRduM1bNlXKcW1TLi
UD2+DBtlW5Xbp7RGlu4bjvAgHPiMnoq/H/wpzsz6L2ojlupPW3iBpoG6msOGdiTHX+sjcKy3AfBz
NtbA4Y1aHK4OpsZ4Ib2/Cd6p0xHCo1DwSsRLtkTBstrDGtrxoDG+r58DmCFQb1+7V/63Vty22iui
rWDdqTgHmq2/98KWxAuL6U1HsOIPEmSV7vWXpVG5hGHsGmcyDbP4EMdhw1FlFtyAM2UndlQ+hvI1
WRuLGXJnS/gbe81K5/jlzljjC2/2KX0WqFgD4enPIfk6BV35AOETqiDJ56vwwDFUOmyq0CJ1Gj8E
UUjlhducqo0vpw9xij+HN2HJy3zmitqRjZRG2MrFIYvmRAQdBskqNd3fHTA/sd3eyNWrW05WoycP
0ydPa3gl1mJbwzk6QcWG2cemR1wavPfP0RepC3ExtVw2yNhjWzK2cnIgsTj84AgbvMfqjRATNlZM
T6il//jJ7ja95ZI/8Bq9p44y0nQ6VTOJMkUNltYDUXu2a8PTjBQ/zAZO6deVufeJWKlgKxWlGXyK
U39Har+BARVMPtKrw6s4stKuQCqMlS8o0qZEXzM+t4inPPCQY3TyqBWqG4sezml8Vt0ZJP6GuNpj
kSmf3Q0s2ZGCR021hgDUfCe6z6gLS/gkrNxeQgqJmhUxgs4YvKAj14DqcAlGJGUrJece1BS8xvZP
ZuFXtkl1m5K7uh9HVwuowRCWgIxIBlSTnPJn1F4hHIG0gsq1exNu1ETZMvw02lNS4rIYIPQux5+Q
cs4flUOxnn06EhAJCavGxOeJAkxJSZHSPUlS8D6PJ+W1OKcuZ9s7j01MXgPiLPJvkwoNyh3Im4if
08Z8j+9puGNr4GqgIH3yTmwrGgm7iNIHYSokvnJ6gk8DvbH0zPKofKryQWaDu0e38QEhH2Zg+hIk
JAlucEpStL983gwDanYtmSdDbnFTtji8vdBJ1uZjbY8vkLnuvL4Kj3AMu880tK3bdGAhU6wGCfZg
npjgVJrwuHPLioqiu0oKN35OiJW6JOprOgJ2Y3Qtc5NYtJR8MX3Rmtd89mm10Qwlf02feC2FnZrg
InVlyKlsfpY3aDSXXLhbdCyoF8fGJSLiq13+buwdAvQt1EQyiZHH1Pi8FRaNqKSV2ivdGTxBrfdS
+NOBjpmhcgJo2VNrn/R7YXl6iFYasoTbVjnk2qvA1s81CwGyMf4c4nngT+K8Tp4YCh7UScaM2ITk
ChIffDgI5IyDaovdGXYPVxQJCBo6HO3ZjcBEhWRMsaLccvVcK+/MPxSJ+Uw9ndGtKZDinceMrLxO
eeYD2cl4HhVbyvTEb/Pm14IJ9z8cyBE+gMz5DHlUlZ4SLUPSYktjvWR5R9/V9M1D7cd3/pzPWdMV
hwfdkZ6j7XLgsXJH3FdFuDMwIg70Vy5Jol9PC4xfL8Br1n6OMVw4C3niPC8V5yzLS0THXNYwCM8i
mLYmkAaKPeTFFaNIifLO7OQ99enKuRcI21J8464zio11+kLZn2+4fCrr3RqOoCmN6nl5Yqfk5COl
lioO3PU2SVGggfbQIHCLsMkGg3SNHBlUznmeqsxFU9DArJgVT8cbaEvlMeoQ1rgr5hb0OQt5YR3t
jXWIVra3YAcaO9xVaG+ZQ4vybuU2d/QFwd16H2BcCX9UyvYnM8QOcj23qZNQquxNd520pqtLb8wV
vqXkKmvre//1yXyC1e24BJW0GqQb+sr0xx3Sk0rB6sFlr+ZCuVdcWkhkedepgq8Ktd3m4C9uyBvw
WPl7OuPrgIY2f8S94zrFMHI7THrF5apYRPyGlzAcOHyg/4d/B1EA8x2FeaScW/yQ10fANWJgwv0v
lcPbcef8EdfLJFgHqQK2Ca88ooXEAJKDIgS9tm/EuT3iDybTv+PsIUqi0GKbvTOfxjsfPNzoEghk
TB6fy+3w39LeeEOdMo/2wPBQF07JmlUV2cAzq0JTdyz5XDl02q6nK6DB36QJLDrg3xhE3mxdGLHN
Qq01p69p1j0hFUb+Y3oMLAuEz+CFDDt3yG3CkceGWPfrayhvIbbWi7vk13p13V3Z13Ctea7DupRt
ydrmlb2gXUVX13KkJz07UDwRUooJN+Y8Hx6AehZWdYbZuCSdneEqaFy4H/x1yW0UDKqODAOvhbS4
zkWAKZSf5XVKrdBXKu6EO8xVYJ3P4w+8H3CjPGWugtcxDKgyMQwLJQVj0xinCMSk8swfROJxtI70
65gfDOU02EHu1xJWoSg1OVFGwI3mm8P75K51wMBVQmb+d4Jz2VD8qfpw0ld21x+YZN2lf6RBimLG
uhYTu3vKgHhOPGMXa3QmkRTCY50g2lpw2xwFN8fC5+pYx1rkEjniINomrgitNpds6GOPCJKwnVj9
dcCTGphYCycp2+XqCUibKHsmcsbyqePtF28u/FLc0Rq3FBfEWCq5oeaJ2itjzGUiW8baM9ob33K7
K4KrssFwEJcHEraEmwbNZYQaWtpc64MNDxYQHdkleQLhuGCtsT7+Te5SwSmUDXPSrJ/VaffXE2Yv
FbotmEqeD2ZB5MLYIYyFa74gvchMwKxPcBkS1iLPR2t9Flyxdp3s5qK+UMPjabSLi38Rih3MQjAF
huzIyPOEftFuo9xj6HhQdK2VCANmLwPwyYNlB+L7RnPXRKrAZ8Je6bgsRYgqELVUAo11crAg201V
Idbw0Hxzf4wr0zKgb6eu9ckxO1if9TXgnkicmIzxngdLmsclcf8rIMgAXGRHuhtQzMcMbs1NwUfG
6r7JnxeI+AAfmAQDpUx7YDwnLDZAnPgqVU6ysg2dC7lwJ8s3Gkpqm36YN/gu2T67pw23N5fBAj3G
+huL0TpEX6BU88d1vqIHQpJqotuE8vOd7IFJRoJLDqyStZXjUwrpfDqKEyLXAoofB0aOZWeqnj6s
TxpyLDsZVb78yplJaKG0QOHwpKcxhoux30KMlnDiY790VDpSlq29ROQO7OXAu+gwgp5yZhbFfBiU
K5D++ok6G0gOyzxIAg58BRWiq5EFPstgXT+qjZGYIDsV8LtL0+/L/sgPGGqYn01NUuHATWZJjg/B
C09UlE8gu5JVtwuDG7dkD5ExHdvqGvyHbWN+rvNauTKWFFoxOmxoe9YxFodUCgnZMo+V1bcegEsq
uexABWVS4Fw5yj8GfAJzzz4syxa7Pyl+/WCA75exc7EDeuTDVlP9HOmT0GV7LtU905C7GBCtGlyB
QJ0F2qBjZut30t062VnRQxcCAMfMicXjdokPlYKVBiLTTHbl+CF8gVhhG1N/6r2AWa75mJduyzMl
vLHejOZaYfxl2etM6ncgyxX6pwQpaFQ4LY9nQY36gc4ewn9DdJgLRxvehu5p7XpRSojcKCZGwCQA
nwwK6Y9spsxr1iKWb+oHZQSLNo1f1VsmJkPBlAXxT0mqiP35gRWI0TOTnh+zRIrwmcPIRAkBAj5G
YSaC2pQg10NmRnDuKnzyvYk1V4yq1BPKBlq1Y9Q4yfHhFsy9kD4i/J3P613wyrKy129XVWh2V7+I
DjjZMQITrDAiada9APbznYoIH2+0DiuPd6bjxLmdcZzapcxspOk/rxvIemZnVNJ27CQAlBe49YXH
tOm1K8sScHrQ4vGHwbJXDXuZt8LfMHbxZmbC0wMJFBxuQfaw2TlMqCh5nLghwA6sCqF1FkwMVx/R
PdySzTIwYGBg+oOibcNxK8yeSOk8RJv+yuiMmVsNB3XZUsjhcQvFFVkb5HbZpNiMWKzVJXtnzrCk
uDJ2omVYB5sXMZnZjNg5GKIQVYRsx6Cx8+SAVhDDYyFzk7HTfgAIYYPivBO0HS/v/ZG8mXg5s3Mw
a6gWS2e2sT4+NSY4Y2JzJ8Thr2LurLEPZx/FMr7lGRKcsVpExIXTCx0czaJsvzYZGFb+Kg8h5oAZ
P1kShx2UnGQaN4X6IoAl0z7XeG+V6N6oqc8Wki1oyJoAhJOU6vDA7A9ROFrdpbfU0zLl4xFMAC0Z
IjHu3vhik79QGyVZJ19dj2+QJ5Q/QRZl6OIAM+haUH87kBYUkzmcGypMARF5g7W8ZHrmhD+O3apq
gUsZm8cvofyXp67U3cTDXLnmuFTTLRo0HSu8gg32l+KN8L4MSjghQtLHBwRIE5hCnQFVmWKTkgxO
noLknEcx9itdvcbVpOylVZXUqtEVEhNAVIWKK7Ko3pMOGgXe2fI+FZhTWCfu0Nin0S1AasHPFvG5
5m9DshCZczxkZZmVNCoi1GQ28cmicIZ1zLifm/RcxbrgYX2DPM+oPo/6iGFH0BoQK3AjtTtVcYfo
CYY3idQ/JRGMRftu8vBjDDhkKoXTOVpyvzfchLgGdwjo5ICmN2NnZW6KwMFkYsOr/9NELNBxWQlS
8/z7oyZVcoIc8fartpDn6bydqNwUKy2okKdun7c4YSNbyiPrh2Msg6lM//lFDheAmL/fd0jP73u5
Mm2pZuE2Kqzyf3lxhUrra1rJUYLYJeGG+PivFyR68mXOeu/+KpH+fmlwv8pwxUE9+l9fhpbplxf5
7leNNDZWXvlfwqS/9mdCWSV+USwHoQbZKaTN7EzqhCiFgZ8O8N0OgFiAV8fv1ZoCiNCmTjtI7+s/
f3/41x+ufw2yk9/864dVGuyGhhysa6n1NAZIyN9P/v3ya8GW/l7O7z9/f6hV9asl0kmckErA4hOd
u17lpKvWB/v7ZVy//S8/+/3F78/kPtoqiY4inTEecyOTvGLAWNVY6gqjHRK5KBTYAeqXRpRbnJCQ
8e/ob8hhOzrioGm2jBkTMSvuFrqrZUbpt0L1PFKZWQCLaeZa3k6oDBTTnzYTGzK/4DOEvU1EUO/L
wOowfNVojCxg2hJKaIkxACAYivBcCABlFByZpWol0kUI+GeViUuF0cJswlporkWe3dybG2EeL1XH
gTyImo2yw6r4N5MSZQ/NtLIJTUx728FcttZkfubtrdEoCGqNVDyJtEJi0nUxzkdvtfHwNbmiEUKR
RG30Kw7Dl1qEmayoAF/rMcB0ifBkBnPoaw2WlRYELVIC6nPl7ClRhpirypGGOdljC66yomplpllw
qlaj0wFdREmhCdfgRjn1dA1Nci1LGxDGG6lDVaprQe5z84knHc5eWyBd0/QFgD3jmIYSAmZp/T31
Agd0SBikU20LK5rpKGXTrecQahpIOHQVkF5MyAoFujILPmGI/OU81MF0xoH6qIW3djWCCMklMgxc
FF9KsduBp4/1kQZtQv5cGka8kxYwSJiSxyYFQn1MA9pE/X0oeWhNjZ9IrL8oFrlDMRFtotJPJDU5
Qw6jbbrDD+yBZg4g/hW08KK3eg4EEsvVjBl5ez8rk0+LCpAmpdp2UgQOr4zgEZ8PT+opVukB/aiF
2o4YLyOYtiSE0tQXp7yWb/KadUGF2JmUEIF6waA1QB5Z58kaWTWDYPhiNL6XPVcsCCmgQME89t2k
PYicXUYf7YspXAjsAXtWUfpudESjovZpJZZ2DHsOuFyDaFrF4aukkxmCY0aFUZ4PfTQgB4pa/MFS
BogSYgOcTSudTFrDe6kM3HAsMJvI/ozlOBxbbJZR+aquyO+DkKLRCwVlOUiG9lbLCmHxIPhVH5cs
IBM/Cz+Tw/A6FudW0a3XeC0haq41KuYBM5BdEpfdrq+0TRpU5UETmpNhaOM2rbu7HmqSN441WBUW
r10LxrWXYs69eI6dLDTjdRKR58TGQDXH+C6qZdwsI9y2RFW/a4FwLswVnJOIR4ShKOzVp9FV87bY
9bF4wIBA240gaXG+y0EqjZD3kv49jQW6QEuXeonE+Tur3wYOGtuxgdgH7eNBGVJ5r6A3jUUC0f8c
fGiKDp0jRRVqCJGVfcprwxtUyTo2VX2ET9Md4K0cskD6o8wtBJqKwhlHAL0GAEmddtA0KfGFBNsU
EeZRLtV7ESEBHfJs2zbozwGOgOa3MwcDFJs8kyRV2Cg1md5i7Jj3thho32Je5j7G6n6AA7qrNO3z
2BT3UccLcuglf1Gyh3Wmw9TF9QmTI/loRPOnmVaxI8do/0ZQ3kYoKjU+CRPxt2ptBUXajnEFpVmH
alNYYD2w/40PCeeI1Q2o6wSQvUey4hW0CAzEqGHA1pqxE3riLU0uRU8OjX1eDRwsRjA7aR/VNqTh
nSQKy25UivmqRhEm0RoaqmH+mQXyySwAr3c4YUk5eVwPzU0f6ayNLWXDqHlXW4Q6zU7AUg+YhrAS
JKtpCT3FbJ9nMZt2+F0ca4aGkiPo7zCy7LlXfrSR/AbG1UhNgKhIkhBLo787hgmJUKwtZ01VXhsL
hR8LNQ2cXhRiwpJCVDN35ISQsPQqBW/WDNOulJASKiO6yIIHEVbBBxmajljrtxn+634O1dGPAwvJ
Z7ko9gseq3pWIuVcKde+Tp4Cyao9NmM0ipNnPSzFh9UP1woX5SDTz9LTWH7qUJ7HM3RVycS6bjTu
iNh840cbb/Mx/jNH+QaIevRcOiGU011p3oV4GY5WVZ6Qqcn8BNIx7AERgVUgEriZtgezao5iVcXH
VIpeCn0gz6OTMWfSSRIWtk1zGFHINiJXyqsXZqldYTR/0vOO9HwYiZstDZHTVqALGGo3VWhwpdd0
FKurn2QKjkkrK8Bpc8S3KsJOXIy7Y0a2m6W0XWqVNpCZSjoGQcNTl8jtLoShQ+NhLZHAHQ6bJD7F
ae2pRv6nxbjVh9gfQFKHBDqOu1aJU1fT5dcuRxMzUrXJH4dKx9lj2NXazFGryrqnjaRHBuKXuZi9
SIMCRqOdr4IR0hRThsXNzdyxyrKA+Gh1R3lSiG3ZWnp0bLxRlPujXOWXcVzep7I7o3ZPjSCdlC02
PEc1rkIfqx80+PXxplI1xH3T5uGVviDnMaqNoeEYulZQ6pyBuAgIuwZysJOnISO1EJp9p0FIanWK
CnUnZ0/Qf854CB3x63gQ8K3EFSSHBUFAX1d1zYkKdl5C4jRKhOK7SEo3SzSX+F39CES4z0z2x0KV
KJUb5i5GhGmbh8A69Kg/CrP1KEFDDovGomViFgC4HaFsk201tM84zrC141uBKSTJ1hKaX/FCtFma
PVAZnTpVI4c7XaSkmRaGhp+HO1v4hpEcSgNQky4CaVp21ObMmjUjSr2vGiUo82Q4wXqc0uIPxP1N
z7P4qJa3uhlMO4wDRPMG7l+H8bIsVnyaI4SvcrAN/fusToBZZ7IB+TAvyaGrm+mIQRpKwdF3qOkE
5mHTvUTC46iBR0+ttvaCZPiOZzVAyRM0ZRn3yAmY5ikMh6+wNQJf2ClYxtcVrVu5mygDLCWSTIT0
qYTjVpOrVy1tv6QOyXGZcKM2KYI35vIWBwAxaljCOGqwjO9G27pquHSuJg20m6WAI2hJsRM9zUoc
HfuKFqqZKN4oWTQIDZIc0vCu1Eh40wiR5bJETTYy3pvY2o1y/86B86ib2ESWq6JE5Y+sU7cKAu1Y
YXSG40AH23ytMYnlbcJwY5eAg5uziZuUIfhqFOgVS6U92Crwn/XabeqjFsvL2UDd64QwAWX9mYCF
CoEZDa0rTdVZQa3smFq0XieIOGmUwCRNFlRw5fTTLIPk2AQ96KAk9XVdo+SK2zxdKrHcjoYTyQ45
knaQJgGp7ll6VfT0vPSjfpKy5gXaOuekCXoTY4e9LLPlTDPFPZxWL6nOUCIUAapJVjZoHdDnFEeE
T6UrFbMuy1sSijpHJqA4FWqbUAHvqNXpOLZmYbtPhqF+aYEtehX9ddQdHnW9oXyhrrZvGQHdINKl
r6WC0nCjFpD3yluX9KTD2IY6MLowjZTlnWpZl7YW422f4ApK8E3lzGiHJ1LTym+hYQMH5tvczDo3
S7X7bAF3i9TmMEIypmgp3Ru1PuelYoGAWjp7XTx6OrskjzxcTVdXTC4hqZB7hT7NHn4UGnxswgjs
EHZZ3zgj4nIEl+q9JPZ1lVz8yZuCnr04IvI7NtEhrreGxSKtsM10R4UJHtCuzcZe2gUDLtpKmcN3
Y5ssRpgWiglXNmifFDEzMUCnslvK5baMVxoCgM9C0qTDFCwPojhIWxlxiC35tDIua1QAdD0NRW9S
F+CMAMJIqLEhatJrH1uJH/U019OVFlmWeIgsOqajYpD6Uo4JWVvHAXao004foR+ZRk/ShxoCFjRD
xHmVUpNCnE2VFoXwxMcOAj1ieQ5fTG0Ab5oWcMdK6S18ywwo+AlBPUq3S3psLcop9Vhw5sli8DAb
6coXoH2Cs+GzKFIX0VVJulQmZFiV0GajhvniTq0JU15BC0LF1AEYYOJXwVKgkVwe4DH+1LMR762l
jKmctPcey4NFKHA367LRW0ppHzQgty2jLfYNZbQi5GZFMzx3CoPbLuzP4kJiqInUq00RGNkMNkNI
RM0ri/ZNEOKZoxcZpqRKml0zA0cni6DkFIP67xYkBOG/tN2DIA/hyRSTs6yOwhPprsLZ+bU0LX71
7WHQYyo2Jr3GXngsC2MXFCQKRk9XUww4vrOOLnphPJAMOUWqfI1ppINrxicyUXO8+MIF/Fb3NgTT
C2UHjfTJZJfT2m2J0wkECqs6Bj3yiKjw7VKS+72BLN9Gxe6opdMvNGLgp3U6wIlkOKE0+8KSF5tu
XL0SDXHYz60CcDKkZ9gTOhcZyFBJgX0ijfnOyDvloo7DbqA8MoRBfIpmAWi7VSPDbCLbWyfK4iQa
vqLEaYTbuvAtwyw4mFL8NsUcq2LEamS2sKAJYaEPYQnYYEvbAnttJbbRWUeztgpVkxc076UyKm43
N3dx1FBHjGOWaFVR+lvepFh8jhJahctAW960xgD4P63+YJ4XGtT1PYprCcuP1dkXrHlbAf+Parof
EVqpS5mnD1Os3ARjHHwRy1X6HrgUf44h8Os5qoBqCDpWy0qTuU10zZb5ZVlmKGQWBeC+zB+Ktn1e
omIrZGF4y7TXdhi+psQCRBuRSlaUORwuFzU/arcypjbtlMMOAUEilRN4BXM/mOkpao6KJN6bBUmG
HPl8A7WBjaXpJtjb4bG18uGaiuOPMkIjMTVYIUNsaZvWSNObFmdv+vhSlaX2vai3Ik6vuKbXu75Y
aAMl09p0phPUWpRbU/U0cSC5VKP+DLU1bDuLXh66NWi5F4vlo6CUUlkE0Yh+y4ew0FnAN9odZrhn
Ahg+V0pf2bAQJE0CkJIF+3s1xF9xmX1XRlhT1UU1Uwr6YwGWcuBUNRbz22pFydVXaZC4W14+elOa
HsRecK2ch4RuBcpoSgAOwG2yWL5IzbA1UtyVirHzCnZwu5em4zCEyk4OFQL+6LTk5UAtwaB1US3b
CXUNe5pnaAc9whExspzyWnNZiYljQxFj7ioK4jjNRONCMCVXZzi+tC5q1m5Uq2+FZf0ouYDfZ99+
FjojLsdB5c+LflYyiYp0YnitQFRkkNtVJlQaVYAN2Bc1FH0A45OKEogFb4tRZ/ms3haTAdYj1SgV
DKiGKyzPjZDOwcNgVd8xbcquy/9owRiCkIeDiqs6qpWbwBI/hBw4ERb2sztn9JFjmnECgovYEn1i
v4zNr+nNbV3uGrVke1VJ5YIheu3b9m0aluWcaRcrh2mc9kLmo/lRgF1EVEkQiJhbaukW7yFk7bVL
m8iLxrbf/P+u02bK/41O2//63/+OTtu/odT2f5k8otK2/unfKm3qP/APVDRDtlYfR91E/e0/TR5N
8x+iJRqqKkqmpv31q79NHqV/GJpliCK1DEnVVRNryL+F2ox/GPzCQvrNMi0Zn8f/F6E24j/eqiqz
OSyL3ff//B8aQm2KZPJ2lqbIRJcyF/h/CrX1chvFSzQJCLS5i9r7mY5LgZDE+TmYo/Q/uDuP5Ei2
bLtOhca+l7kW3Yjw8NASuuMGIBOutfZR/LGwxw7HUEPiulGfL+uXfdLILs2e5QMCQAgXV5yz99pQ
vOVlyvR/amJWcGZMxVefaB9MCs1MPVZX2qh77EwGmvhRAFOeVTWRhV5G7Yrt6WfbZFCNEvWL8NZp
pefKtTZVfdcn0WdlhSH1mxDtI1PBvigoDZI8jRo0Q4c0mKgCuLvcuaDFWTGYbtvxre1An8i44MpO
6/fTEOwiW61XSVb5C4qj3ULLigM5dFzEU3/oJyfB9YEGL7XlowH6jq4ossOqir8mtYUspyOEbkaf
pASm3rLtblJNMrSjk1EUsbTxMwRy3cTdq2n20le7CeE9ECHD+ijITV9PJCgEZZ2Syqsv+BUcdMHg
SQEixK5X8NE1bl0XWBj0/JdhGu9xmi0pl5duMpc/PRVsZU2TJN13BbUe7lpnpYYUv+LM8pg146Up
0fT0A51DPNJ07RVKMLgEUspjrm/gKC7KbCv3n2Hn/E6QUVeqdchSBJu5cpaDVPUq7u1ZH6oXoyLY
tiSbN21D6ANje9Lj7lB3PX7WKLxktY7EpdC/Aj1sz6FuAg5LzGpTBPJdumehwlqqgSelZSWSqLzb
2aHiUsBwTo4/yteq+4nbs6OqwesA22OVDThcNEv97nTL2g0mMWgV0lN2LfNJh4aQzdZtiujNTZlu
nqv0mkBYsnqFkIMkZUSa8ZA1UFCIApJuEjHMy6pIfpkVve9+RtfgGPTtY2kIvMjKbkWPVSdUlBnt
A9vLGJjRSrG0a2MjAIVRxCRXpt9+QcRQbJUeBBuZxJkBTJIlNZvIlp4j4Cbk0GjXMMRl0PUZxI8p
yFmJ8aZzWtrNSzEW5lbFYUK1QFlpxdBsfYuCkGoSmDLWrtP4VOS1qluMKGZUYxr2kzwEJwpjjkso
eIf90bwPSVG+MrlNuMPsNOhWZVqQUC3DsugDHexum7ZgqdHpsIymVDohd+2GTStFL0lZ3Ju5zKmh
YyxVm2YtpRY+JBmGnelM0NGTnKC8cCEbOsJlTepAUegYEsL5ZBof1qCPTx2KNsdn7psDddrGhJnb
nSSvJpWEHaZooHjV2aJAuxxzHNFdRuNatayDUiRrQC8GAIh0WA1yFh4iufmMZpMZZsJ8NcTwaLoP
NWbTPqHKsCNsIUlb3iQ7MA5pdbWG2D4lMQqrOE6JW+hFNI/1OwmieDtk/cqf2RoouoXhsQ2+JKT4
STOFnjNn39DnTqEmTR5p0BuV842YMWSkgdajGeyoZAr4OWrRpARSoNBA1ZTYZK+pUy0fJmrGnXmZ
chmjrl4YYPtacz1Ey6Glzwpi8i2eqn3c2XjZUPV09vxNYiPhC515DOISqeNYoqMM2mtndEClA2cp
qS16jmiCwiQRDGOxP25pfqQgN2/VUeNw6S1EgT7voCJpAairg6o2p0ABERZMp7bqA1btVPgz7P+W
j76pAFVnlWLtbwS2S1F907fxUdIAhGlmCXalBzQu4+MtlQK5WQYvvBsOClfHdszHDZJ0DE2BSaU6
hy2RW9Oyt1m6d/D+QD4e9ZShPXI0adGyHe0V7SaX1rsBDIzGWbYfpNdU7SIwE8mrpFP7YXHRL6eB
IJw5gXjokJDQalAqE5yXjohvk9ucMcLEMSY7b+EwGm6u4FOb1Z5MlLr6DCr11Echy8OkgHpZWihO
DGkVJoAqhui3UhTD1XFy8Gez/ZT1kr/Wpda+FwjnAxpSnlYEF3/ubmOE5SswwWkpdTvsHMZxhcUV
AvOYlRXlEMf+CZQINZDaPZfkZF+N6Lfdjq1nZrQ4BqNyY2k0vFjv3uYM8fJsvlEbPxZyeqOEdGvl
6pdud9yOfUYI1mAf/JQpL5q6djeNZ4XUa1sB/B0AcV+qUtkjehzx1ndeMMvU/2lmlPJpaKLy3CnW
cw7F/mgrzYQmD6mFVr3nsk49XJEOWuJI66SYP8cqLr1ZCX9rczEeYuuHfQ7gDGebS1OFfEHbTqVC
VJLSXS0txS84nzU/nm+6zxiqJr7bjZ3KUYinTU3g6KJqIkz8g3GOnclYENaOaDHFlz3XIAsbiiOB
3i1HvLQBwE1VkuWzSdqNNhoUe9KO0l8nEY0kz9WhsedPX89jYhqTF9OSh5NDbG9QUr80yrG8ZSML
3cTGu6YzGtCnol0SGMe6yq+DGiIab1ipdtSYF3ktpSCSyt+lk8uHOhEhmJHqs8/BpV2b0NbR+dvE
sx7pZEMIsdXOMzqqBilEmxg63No0tGmp+E6x1+Tha9boYMWV9KKZtdvpzldP0dZtK9vwrFill5YR
gZMXOUEN5o4Q+mIXOfOvpO++4qnTkabjOq7afNozKO3iQGMez8J9bhv3KXbGleTLiELpRxHFpcBN
aasnOWGJw4ob7ogGZk5BFTPSf1+p+fxUlcK/2qaXMmMulKZGNEJlHN7KU1g6qE0mhrO2HONjLQh0
JvEEY024bBiH07JMGp1qKEigUflRR8LS7NI8Wq28CSiKribapEA5y0WSMUETdDkr0ybRAkqHpcnq
S5PJeuuYSIMwwabe2nSLyVBVpremhpPZgq2OoyA5GnRCM9ZPe7brl4BqJBbgXj+1gNO2Vq9++hV9
JtPqrGPQy+FCbyTFMyxUbLLe/lICYzxUNBJWRpqhjeKTxE9F5ZRLpah/jbQx14VSPJt69dGWGq21
hmkk0DUTY/luKtr0HrU1jj/9Zis0+Eope2WfraMfhmA3pVh3+lynxkVnOSlHyVWl+StqIA0qcX6q
CwNVroHrRIn0F7VVVHohWNDTde/UL+VF9iWvsDMESIDLVnA09LXdgrKJ+9TtAkgDcjF/hwNtG5WV
Hq5WQhJVLKGlRU5WWpKvXCaVV044fLJZeZe6tmERVzOwJQHapBRLxESV1onI32v9aukjwJ4VPImF
RPRe18tQMvGeFtiimCK6bW9Ew9Ik5m3sZNA7JJRvijl+sbUKbkd2DCXnHiUtFeeo7SlvTq5eDRBm
mn0W2/OunSKMIjMCmZEtoUMBgYF+BKaGimVY26m97hUFm6QUq+uaBjV+BVaBFpCTFsnNtvWPYZGV
p0SXKWWAnppY5S8MWOHQmEAr7/3QqLxRkneJld9VC53KmIvQWa2Gk2VNBIo7qgwqtCyFJxfvaSao
/2ZaI6bq/KeI2PHIpwQw9XVPRzVBbmPrdeG2BfZT24860h34xyjQsKzRefz7948HWWMr26S+aYMD
/6wWKQqVSFHgb2OEonxeqYhojBn6iPhsIBLl8eM8auW10cnnqtNJCI9CwhPEV//Zt//ZY2OvWnRm
ULg9/jat0xoZr1ku/7fP8vg9v1JwyZtjl6LvlqhS/fWaRpJBPPzzPcHq2Sq0U8Rjf37yT1/+eVOB
qc2Lyq5pev71bBJoTQLPCpViEoupfzzv/+2nVALYK0aJSYdb4GOqTLAgfx2lf3yCx1MlJU7dTJOc
f7zw47GiztFTWYmNwguamkMzqmoLbfNAplm1hh3u8YNCXAGPr0i7yFaopaZ/+gFCC8K+xFVGrHy2
VNpWlL1FFkHoiGSFWmSwPP7x4xxyGHEFj+AVMdTt/vzzeMzRxpA+VEKsbB7PXtulG1XQ3v4RaZNi
SGpDWjqNpZKpKudVuE6z9FkVJzTMuEJbwa13sjHbyYLR9vjqXx7TCaCV477zJot1y16tjNwDSL3T
p5QVoFECk+gJGHkkQauGILjJNbvfMMfaHeK77qMIC28R9KhFeZ0//0ziFR/xNH8eKwi8ShGPUUwn
RvkRcR3MJIT7Q3KIbBJN/jze96OzngoVP7Cf7TqrZMdNbWr5+CMnNG+hkuMgNHQH5HdQUT1//ESz
oKqpPRFL4mZ/RFc/vvqXb9Vp6tazvueKPjxEe+IdpE0LfEiIr/7Irv5Is0K45kQno403G3JMaiE2
eyjIHt/+4zGuOxT/Cy/ZXqb1vLsAkrjENRcaIk59/So7Cy+lb9GEt9od1sQEL6zj67jLF8F2Wler
ZoXbBlCqtRm6ZWysL/PudVh7tFYWJp1ml0SUKT44voslzr97fbLLDgRse/69do0rOML1ASDwEiLC
kl6QN++aFTI491282IHBGXDIJalXr7G9PAgs1GturV5taW2ep28e6Fa8IJSAu0GZo/ilwCZJ7tzY
XnZ49e8tMXYsdGgVQocGqbdlFXzlvWHk48U9nptr+4daNy5eZTcvhxXym2FFN6kgkta5ZzNsaI4F
BUc+3fAWVUc9P3NYUA4286Uwvjk8E97/ed46xlvKOpqe/Tl3BryRSPbVXdXAxXVRU8nSuumg47vO
dK7mi0n1H+zRvKXHxyLnxGv7x7QN3JSV+nAZ1pwSBVcr7er4kCYbZKL9D+Q3ahYWZL9wKeOQHmBv
esmhs6ljLwCl1RO1/QVOaiYF5Gd8rJnuBqG0DvHqLl/wraOvy3kLLoyksAgTQubq5xDp67CniZiR
ikwZulyaztFmw/xNH05F7kDkkrlRPnrf5VGjXJYDTq5VndyHFvYALO5mF6VrKz+x+BcvNp4U+lIE
0L/N+prxI+mWvLoIpTVX0dYMsD0tiA+XzzPz2pEmtBNhY2S50S3zyTURflBtpttm3+1ztbXtc+pf
mLFc/qe/Fq7qMd6pV8Ekos+WrubWS16mCZyZdsZaRCbrsqQ3ccuPKqE2x3An8UnhUy1wZ8NtQr9n
f8lgmNCo0+7xwi/5kgKtGVb97ypc5h8cnWx68W+MigtHxUD+2bnzOnzqV1GynL42zZO8dkdG1gMk
h/rYitL277LAUrElLxlMT/qVZ8d4QKuQvKBzqxEjJNVRvnUL8GorUh1/fJB+K4PzNS9P5THEgn3K
n9PyIG1/yDlCm/feb0fwFurGgu2zNRgxSh/8z8gV3YsUZ791M01DEksK8k77GX803vmiOMSfXAKd
Ia1la0u3ZRW73R3GIqTpZf2ixFu79TJtWeJSpaP8YpZXR0hRyycl84Lq2uTv/HlbL2ALcjz0M7hs
QOicdYU9Nqg+pHApWPMz1yOnrFu+zjv52+OH3Ru1kg8l3sB+ZvOeQhx3uZDSeZP/kFA8Il6+KeRX
QXybkNxyQa7SH05/iaOU+6ZcUkLUyyMXF0nLoSVekt7mbN/z+Ri+8OF4Sm6IkBNrNbcWoASsEUid
GuYXmJcAIWkpk1ONOddgq4IweK9LaFvuk/oj4fhuu0+u5KbeqgpplIcwOHJRpgDu6Snpax4Ea8ub
2dvNLn0cJcFDsZ+r8skpvzvtFxImfDVguLdFvZVxlFHYqtc8ZRQfpPoLgqrOExj2HZRKph56Fvc9
cNlc8ZRh2ijdp+Zfeo0lIIbd6ppMIBrGjyp/l2WUbcVFLY/2fVZ2FRJ9iTMykI/E/a3kaMnjbc9e
HGYmTxEWv14RchcviBSCmoXYinuPWqCxqLknkzV5kRZo9iXgym9bWUzwk7fdfHE+7DNnWAUG2THa
fpJHd24Xpyi8Gd70zR0MwJnhiduEYWGoN3RALfKqz4PufmpXjA9YQJA0Ap2cM0ZPvuJ0WF6/610x
djPGvnMp8Rqesuu+GVdHNkWip8Gom/8YfOPyVg75C3WmiW7dEjE8nzRwPkugkXfpd02h7oNbpUHf
+i2vSxffZb3RE9bkJ1rsd/OMr+wxNEWdR1waA7224yLknYy76Q1wyoljQN2NKoY362+dsjID1z9P
60FdBE+MnNGBEwdik6Nldc+8BZ1fNqxl76IGerPH9bROJ16c0YehdORe65BrMC36G2WneGLm0En8
dqMlaO7MzV8YLGnQiAuVKl9Mq5bPYHl2dDBJX2Am5aqXnvXWy3+kj4LJXVr3O04WZRz1bCr4Fd1s
C82Qv8/ij3f9Lh1/owKRvzl0ZIVW7BpX3EncjuLp41cqKQy7RrRFPswdzE8Zqh8vr2WeZC2Lg1Uu
P60PEg0W0rN1xZvwhmHzw7oy/XEeLY8DFH4O33zhoRQicDZcot9HbkFnj3mYiV3mRIuZUMdJs1B2
0nMfcqa4NrT8UqpckQigwFWs5+vMGeXS4r1CKlpmBzb2XA41eLVxhwvAYymZbMVHXsrfn1x5TBfW
Er3xrjowf9lnzpJz5a6fmYmb9bwEfH7NeD7mA+/V+mAbdih54nAAqbdiUNA8+SwdpWdlx0niv9f4
ZVx+cxDMu3CSkvHBRMIR50s+Px+Li58ptN+J+9TYi0hmPqRyZXoxTGJ+X9IX9c5pLA5Mz/7dOsIQ
QTTJGOU5MUMWx8o6MvsZV+4yHPYBRNYw36ucv6UauNK04RVJkQ9WuF8xfHqDwzXDxcKelL9kqKTO
umYUbd7e+WPWKBmXtJPtGSqDbT5vogMnnsEnfWEYVHbcefRLDnwyxoA3JnfjiCR1oX3waRArMIdy
ZGHP4QZf81LWx3vdHCIm1A/+oeI5YVJZBU9c9tl2ClwksxIXdOlyXrBCk+7wmRv7hnly27o6Jk9x
sdLz4Q1YHkc4q1ca9CXxV6O4SEmT4DJLf3hbTP68BFtxgjzrTelfmm9ua9/yOCuw6JmyJ/RTOMUY
V494u6ItqyjpwF9OcDvtu7hKdTdVPJUL/aDJgNlQN59GFgsk3V/SH2rxNqu94Eas10wXlszfEs9v
anbPQsTHmFp9kG21MIzhwiEoDtElnuB6eR1qbwi2WMxyIhC2oqbPVd9i6lQ5k4sS6oRFv7Y7SjeE
qZBOOcQG4CmnOVD86KmVhE3D79XdWu/NfRpGpEuyhd+21pqmFljrsrmQ+NaaTyXtg5Qwz1hZGsdP
+84mfYF4maFhFIOcCphmOZB2Yj1fpuothzQMX/xDcCNlqgHLAGxWIoHDgKrctlvLJ6Gag6+Qes0S
bR0N99c0o7K4ZtlUukyrdr9HGK4czOzMEGVRlhi+xx1oaycSRYASJHX8znQ68DRDhCszFh7TA3kh
rr8unGNZvBhk5u4Ao6Q0RBTP99d5fnJGV+/FZWAXxxKGBK/0HDQKIHZgE+tpurAylweYDceQy5UV
sQ6sUAbKw+DPypXzcwuORABpCOqy3zZ7/RemVus5ZkfJBRy4GvcpkLpzxZpGXGCHinGEtf4316yQ
Ki343so2RLYPFzSbzXs/LYEst8ZCkb3UWBNS0m3lLWZmBvNuE+sol9bMgWjUQ/vU8u11tE+KvEyG
Re+sTM31PI9Brq1v0nMNOkd3izfGK66AEYcXNe2RDPFjxnIoWEXlUY9WIHu9AkUiowDDCiJGCmBk
3JiYusVqZSRs3sY/IruS/DT0e94wOw6uLS/EF8F+h+lV4JjVcmE/IVqm7sginRmj6TbKCRY9a4OU
dQoL4YEJaqkdxwmf3io7NN9j8wM22JSudPcQ0KH2Nnbqk/JRrbgpLc+HQUd2Tb2nn2+zNGZAxjeJ
ZcSnyp7K46WiIo0ZZ2N9OQQ2NXr4XqnguD4D4M5sZSLnnsZAX18Sjz8M2KIC+r/N9Z5DYW+zDzh+
o7XTjRVhHWG3CNsliN4UlTqxzJLL2tI1uLg2LGxrlwuwrVM2TweZBYl2bN5bbnd45TaBVIv2ZopE
6RSHIZb7RXnCb//NLVfELjdxjFRd5rkFV4L7kTYDCzkHnyFRyusRyAz1pol6PKAIqkPf7Q/TlLV3
chfzkESM0oKTG+pemxyLeBVIm1RZkqN8pPhIs7O5ytFyziCSLwjhJHQKz8NapoDI0iWTluQuyD3q
Ixcddu2atMQGyrXmFqRPN8BKHGsatSdbu8jvlSQuoZFbmdSn7pfthItLJUFCWGfw1nkgvAAGyruX
gU63gVH9DUMbrrpRO0oVsPfdxM77pRgWxmnK15hedUZ+gM3j22hgjG6XzUrucKj+RsW4mN47Y6mU
5JDubH5C94iYinwtw+Turm14RgpCQ52PgnepzDcBq2dzZRWuKa+ROD3dnGWzDk+PhYnKrg3YFwx4
5DY3x/Cy38HzdGHCc9AxRXtdhkH/VCDISYJNT12AWTdDJ9zlh1hjGeJBKvsVUKS/dSCb9znTIJA6
2N4OvOUnf8OmG6d8F2rFqjDTnRxbsMPagWbP1bg1FIb1VYyzueVOAuzVVB8W40/1QTAT55qdUwiB
kDXswqmXxs2/oqXSfqEly178D11iyCC8ARjKHaFcvjBuDjnY5RdK+z7flpU30IwEL7nQCOlyjsqH
f3BubaUsC9JQuCz7TYylXPvgNOv9NvJs9eC3jC/jjvGHSwH8O0tViXSSTWUdjPZU02iv91N/jYxL
MDzN6Zveu0U4eWH4rvEGqOguYLhkeoXJCtHBQQFMc06/Z23VXfP34aNK2coLbjGj5B736Co6TCuQ
Ks6uOTArg0/u20X9xf/Dc3pWn9sLjRhsycAmKEab/RnOLLIHX19B1BoZL2JXOmYqlG23otKG8OCT
EYOQu5h4IDg+lGgJslddcD4HuADetBM6PBTr/se8Hg/GIWR0AzQeKIyE6ARZHnza3jHYzE8AbjA8
OWFOqN597Lc4dALzA/UC/nD4MTvUi6yV2e8t5/ATE9FFpkC4Krf6svhwSIlnzGQyd6uXwF7ZR/OZ
IotL8DsSC91gh7GDEwxcCtwJrjo67RTu6KM6axSqJfurTbhWWKPAIpEWdYquX2C59wELeucs7fdT
tqWNYV6DPWTnZ7XbVBClPNxMBoW5M6Op/p4cxz3kDG0DqkfbYCK/EUAB4zZkOMOjsyDV5qysqHgz
KiT82ngocnqdn9B5STrIl/VbvoUyEkNwqjxZhCd4Qvm2Kz390G1RAlaXu38CS3GwzhIlhYV1Ltxi
L0+L8Y5aWHJDVqHqIfsZ2d6By16NT5GLtQ9Lwfxmvgcf3TPCOjncQSzG4b1h9DlysoCcgcKDoF0J
Vl/5qtwg6ReQy06Fui9stwa+RgILQEFoZ2ClkMVHa1pbg7SpkfGSAj56xRFCihgTMY0z5p9K+Ltb
y23e4ldGUXh1BCV6uANabRuRbV7vCyDClkCPd9VHGT2Z0Yq7WLlV+mUqRQrCrG9t5YdVl11vWCPI
NY4r7OVs/kmvoxoqL97ZOjH9sUKQerGJyQpEHzVsBVrC4v8FKEKJRdEqPtguhhY3AFizhVGTMGbu
w3GRUlfhvQTbDBS8jaENWs6yOwxvFhIE1rT2a3YAVG/YGKwnr35Fo1BAo0uRccPzL6U9zSx2VbR0
aLXZCIOwpS66q26vpqOKJZfGDIJRcyHDdmi3ebdRR+F/HxTu1viZ5SY79OktwcM+uSz1S9dyyJC4
UuqXt7nYs6MkcSNeBMyitKaaIR2n9SdXgQovklnAo20zxR8gjtIlbqZTuBl+0fpj1wRtz6Jvsgie
0569pwUjjaQGJBaL6KWzgIts9GMBkU2M3sEzGD7Gq/X4lvxErx1ZeouC8vtK+TaonqycDTkaPlCE
CeDvIZk+QG0By9BQTDCOg1jm48A0vQaQuxeMcagLWHEclArQPJyXhdocKAeolFFCt1qkW9pM6IMo
H6AAYoXAKI+iAwJn/FbeASM1HuxsY2NvWeTf5wrMFqwL4SpZ++VncYWCiKXdTPYCEDavnFN4Bh6m
5Jv01WauGtCaYnNc+L9isq+TbWZ3h0YztCWHMYcDt4ve0RNSKdLE7iV86RWvw1EOh/iGRQjuxuRU
7+ULJdXvNr6y0pK8TL907SrQT06xUxpKwrAdinnD0JHsnH7hA3rrt8NJebWh0y2IS2B7D4OPA9rf
21fzPWQUpSUOJB0vLAikcRPEl6RDvQaWnp37b44Au8Cf7KQWvw0obK1+0G4j64lnCzx4f0w+Vfa9
pFVwiaDBheudLf3apUlQ0F5+Lb/Kr+LbORq7mp09dY0zcgHUAlp1T7mhO6CUi9FlqfI7xu4Bzji6
gADcc3VEG4Tbtmecx/IaUF/YtTtZ+fEPLXEZ5WvpilXZ2X/KtU3QgtgWED9lRATv/64a+D6mGAyY
klJgmuqzHbWL3+2CCJd5EwCwzSxXtVzJJa6DLbo4LWwZvf6rhXwPMxBKzCak6bYfN+1mRIuwFMeR
3Auo+Sxvj84JHBto1uKUWG8AiOw1tDn0oQvEG/ebcwo+6FeFJADI7/KdGtvLJw0gU4y2L+ErSyjU
v8DglmRiVER1YIoFpgfDjWG/BxuLR5S6+FljJE8WDsVPqP4q+3iYUsbr+Eul8Puh3YpnfwsUzHqN
duMTV+LvKr70aGir+EUPdtbtSZf4bN/VknSRhSVg7PANpFOyw/LHjMyl4F9AaoOD9HrIi4JviWRx
cU7CDTxoVX4DxbckYRXvJ/Bp9doO/iYZtq3zZBXSoZWCSyD6KcEjt+fx5fBI86kn1pAyeOdgKDQo
ZqD2B9H3mTrJQuDV0/oYyKh+POZU0b5Ex+MlooUVihxnJBIUZNSakmQ8D+C4//pJJr76860e4F6N
5adWziG9iO7c4+8f/zx+tdUxRTDqGyFqy4px4D/+faLWyjYYdpEMPKAVEVSPfwLx7eMxvxSJVKFt
fDpohlyT7bBwA//51X/5y8cPDJHK9OdXCtLM12nS3A3DRvxHkDON2g12woosPv4JHqlXjy8NGvaK
+/iSBO5GcS2swzDbAJ7+9ev9X2/zz2NOIOKx/nz/+J0srYF0T8H6Xx7/8+0/vgqzEAKEeNY/P0n0
UEMhw9T05we21vIij++LgXWZUpbO6vEn//Tyj4+NIhT8mwj4Skj6slXu6ax0ehdlFMUvUcMVwWB9
iQG8JiQ17quNYVjhms6+7KkaOasZPa8opnY1a0/KI3JsuDdguDoRRZZo+lbCg7NCkb2oYbC2LVO7
SX5ZFEg4b1vCosg1s1pvytFRtjJlNAmoTgejXquHpUbLwpFgfYciJm2SSMpEy5vj7wLMFMW212eK
QsW419c9dh+5RlaQ+Jaz0QxksmHymopYNrPBxUdO20BeW/nQ+iQ96BV9fNYcRTgR4juex33mszyT
iX0j/S1WgGA6ILxZW4LPjrO3IGCdQpVjYPNm2M5WakDlFJAxwyEFSV+T4kbaHLaOta6AtdPIoZs/
SaneWR2YAiOWdnpWP5eR9CmTXpcbgMKDr6En7lfL2Tcz4JB1Nz9C7xLcXVJBEJ5JIp7VoVo3Z4o6
ZOWNIjRvJD0PqRnWkboEJZOgjmQHQPeVWQSmXRAg1it1Cjr41KVjmJ4G8vmmdsRwV6q/UJIc5cAi
WxMJq0qm35h8K8ouGNLvXAT+4UViESBCALPuJ8ztL9rI+b6TiQksRGBgKJIDpc1MKhxFKLbTrYpM
t81fLbIGlVaBiDHtEJNss4w+y+wfyP694Za/TBioIzIL4ZsQJ0hHqIZZTaZhRp5QPZisxRju/RpV
o64+d47X20+miEQs8Ht1BnlFpr0PqHmSnMhh+moQ/SkkKipq/KWz2kpHZ1zMSgAubjmUVD0yjplG
JmMZd0DnCWkcZ53VHnM8GEUR4jiR5tiKWEepJuAxnIk3aclcnUT4oyNiIMvxWolYyFnkQ5ITCbLl
LStr6qBORzWVLEmLTEklwM0WdtJ+IG1y1Isc377ljSKI0gATb5NMOessLDF9TTgu4l9FttRVS14F
2fBc2syuU2sI9k0zbvuEkCL0QBD9ANhLNVF8clqeokZ+n0voh5VqS6teYz+ZqS9jpxTbJps/cBoy
pKgKWpmGnF4LYDrawHf2+nSfYOKRzmlFwNkd8jq5klxFaV98cjxb8jx9utKzCPic5fF5HPt9T/Jn
bYKItfssIDXtOFnB3QrzXaZocIodyh/aoN7Gl1qEiaYiVjSml1mqLUS0SH/WRPRoZaif1besOT9V
kpFMWnC4xqpnkp32qqH466HiyZ1pYvIiArM1ICJIFWmnobFTsNLPsr9G4eufEL/uHeJRlUdOKpuH
tDSfUZPXCDFR305VcJx749PMkS+MBetoOmJz5lQQdGAQWVPxK4ZrMPlad07kwiYu4oT4+axUCeuP
Gl+vHvg/vjbEh6F7MxSGOXJzd0Zqmq6i0d0OJwUYUu1Ao85+avyBrTMwi9v2tRZhspA1ZbJldTJm
UTuTThWINDAfwGpMEq2JYTXq2F1k6gB+GUUvHWuaHakNdLZ8SZUMxqYxn0pJeglF1G1F2zwyHaCc
EhUZ0nCJXKdXCXix6+KPaVBe+xD5l1q3gSdL7Jij0MCcQL5umwAJ8EW8QwM23VZAMIN00cjkzULC
eSNSeovffV3+8lv6PAYNyGyniUDfSo/IFLEgd5D125kQEFQR/2uJIOAipuMiooEdMoILERZsiNhg
ibEH/go+RuSSl5BsYaNsnqt8OHHMT3OtbioWtGMX0zWV5NfApuiVOE8+7qhMpBaX5SXSQV5JORND
bc3yws+iH328a8UIEV0zMUcU4UXVtQRpcEpFXgbA6AjiAArTpWT0KLpMAn/1BCNdn35LhQ1kfm5/
dJPyViXSl0lhToTnqtXCL7ue4y3S4HFvkdk8MX6nIsS5TPDmMyZNVntvuuinxa95UcB71XOAWl13
MGuLWRDZQ7HObIKio5RU6Lip3hIRIt2QJq1dNCohpIcuguy3kanq8pep0y6owve0/TJhKi11GQt/
MckQ7HBuItTfqdlV8muSR6rmhLpaqEopqCsFXDnVrwlWICrAb7MXKey+DBzGEOtEq0vU6nTyy7I0
JaSCGG2wB8+RCNaW6E0i+1QJtIVsQt+TpO3VQPpUCstqtCCmiJDuHNrAIGK7y5YiiI22dyTRWxPR
3khxgRX7A9wuZ1pEOtkFIgg8H9UGTbXxKtcyK3YRF16K4HCzTp7kWf0usL4WTbcD8zCKoPHSYPUk
osctBRdWLOLINXLJp5bdZyiiygsRWt6L+PJcF0HmZAdqO6kj5ten3STTZgh8UsFLEtBBx/jHgJIj
0evZytKmbyelOiU3lIwyEtSlnoJ+Yp+yrvBXYd85vFv6JLkIXkclRqG9JDquIQyp12GgmQ0lAFvd
yT6WSyUax1XkY3GtFXIy0Am6TVd+K4m5+f/cEObY1v/REPZvf//vf/8ff/9v/2oGe/zZv5vBHPlv
imFZOMR0zTL+MoI55t9MXTUVU7UUx1JNw/yv/+V/GcG0vxmyqdiWrtmO8IH9MYLp8t/gxjigpDCV
6RATzP8XI5iCK+0/GsFkh0h1VLqqpjsyWlBN+49GsClr2z63IntXackrMy3qDrxITS4tu8ohbcxH
1qpOtCMlKg0REtawNP4nd2eSHLmSbuetyN5YKEPrAAZvwuiDQSbJJJnJnMCyYaLvAUcze1vQUKuQ
mQaaSHso7Uife966ceuqVLI3fWVWuAAiktE73P//nO9QWF7srzD80p2hyCIwerBNwBppgi+JYo84
26zP05cURzmz3p8o09LjomAlPq0Y2CUuEJNR0Ux8xTUhDhmeXuDcNmZ3SSVD9Di9RJ1JgaEi7wBf
2bNtms7j4iOA6Rmwmqk6p3GaIsE1Jow9EV/8KfjoNoCJugE3SY6WIe6CS9xRrFB0Fk9xWhylevci
dyAAy9kZtQ9004L8VOXQCotCfErCzPxQ2ySAFQ70wSxe7z3f2maCxWfUuM5jW4l3X4Bu6hP5nnoD
xd/Ou6ThMJ9cUDNcr+O9X/R0biM01G7tGLeuuxzHaXibUge6Pe5/iW5+401QOytrfslZmDeOe2e7
Y/nNCcUtUbPHuF6XxzmqzJM1Dies8y0jXU5SSW1nhwiyJpQKcx9L2pYdYJ1AEXYKBO38xD9MgDhT
N9u04ZxuJT04Z/HS267xga0AzcM6tqy38OmObnFahnjLyhK2j3cMFesHgAVtPOg/QbJ8E4oHtCgy
kK8YQRiy711FDZrBB81ghFxwQoudjtickNsXCRWzyPvRKvZQryhEkeIRTZpMJCmnLYpWRKTToOhF
o+IYWevTqLhGPXlUCiZkeUF2KFL/Fr6ibQOjCWfgyT5iTWbv7k/HYfoaTcNtZXSXbDbCC1O2vXjN
BxKF1nC+K2Z0DmuRfMP5JredbZ5dRWUCTXPvejU4Bi+dj2n9joCGzlTMeJ/TEzqY2fhW+XCeUkV8
kqCfrCryiI+FsQP+ijo5HOjM6So0ccqm5ZGglrJykxK4VI073ne5oJlx9MOCUXZ0lNg/VxyqXBGp
BsWmagz/0VO0KqlK9Z4iWAVCfsGeNB8Ld7jL47VmOYNxo56GE97jk+fH4e1K+44QpKCuo0/18gFG
UvwosqNDX8pKMDzkfMEOrUUiWRN89gxnvV26gFUvkBmoto+dInJJ1jyXzPrpdsQ0JMYY7byKNXNn
RPQrK9rbPmgLYU0sp5isUDs2b0u3IaAt7AB5DpQs8SJt3Fy4TIpKQS37uzH3EOVl+RYvw8TUj2hL
Ve8409awQx/Xhh0Ba2kow6ctPNxpoZVSAvwarIm5ivFhUgSzEpRZoMSfiUkd0dyOEq964cI8s4jI
CYSYjlUo9oJ1G7ZT3JtuQN/dimFO5EizhqX3jt7Q7mcfNZ2QMNZGsunSqYhRaOSfh8JF9yyZU0Bm
W76kdD8hzFGOYqXdTQxc1rKAIG7NG5uemNdz7WsjvjWQfq3VS49ThrggKeky2DYBdXX/WNjrTzeC
+w61K06prIPX26ae+R4I4DhEp5Nui3MsWtrjnJXfed6k/Ob+qamhQ1RIcMnehXri1zXNQTLaIP2Q
U9gnIITeZkrkedQbu74EWydX2Opm8lIyaN+IZaBVWtBHLAYMX11PZfKpq2lIrRFQaU/M+b3xFBMg
6ldVerKb4oPbTzjyPfFdJsm6KYDj7SLRklWigGpLPtqnnhrrZiiAa4qMQF0cL2GRE/2Fs7Ia0Bap
qvwkFB3Y/SBCwLQZgKgNfkvCSqIcHgQh8WELMGYoPzdrl++5ULWbMkuZ/WMccFuCXWyUIUW9glxY
fngxWNU5xyoJ0WtfYiXeLqL7Ima+P+7Mq2wH1En4Pz+V72DtikNedeupQwOJdwCWab1cwhR0xZhW
3+sZZjiS9ntM7bSarcHYmpLeOBKPNNFR9RPdv67GXFXa9EBsj1wh431lhrxP56QlUcZEzjK9498H
AzaHABBTJ37lmruHkPWwdiEazMFSSWnLJcsSxqSq/Aax4sUwo1trwoASEzAlYhtlgiE/tfOIGAAc
oZWR29xZKp6MDkjRxx/hNDy1svL26wzO2HG9fCfHlmZAImlF4s9aAP9h76BR4vem/QFpqHxdnCA6
jxl1jd725+20CMRuDVynqHfLe9MnMNOxYeK4fQ+N1sfDUbvrQ5R3A7E37cWKSAeZPZoPgAqWB+hG
GOkWQDkpnaihHmkVxn54Dlzq/pBeBkru4BHsEIG934KLhdlhHxKbOBlCCsEonSjDlVszDKi09ki4
qkQ5cftsOEuKr0KyXMOu2G6loG3Z4LxJo4lrQjATYGEUL8ESFBtDtrBbkGMFcZ/sfFa+N/0yy+1o
ImcWNtCpYeV961ZLmUTr4h6cAYNvNOwn0d2lY3MpRezeOh1ym5iWh4BvufXmOvtAHjsqK+d+bcLp
bMMlwddO0zotKXukRxn56MwNwu7nkBoGV/b2PEPydRuaXsxasNbg/ZqR4nJFViyfOnlMTR8ZgVtt
cwNutj+UR6q8E6EsLHWCzg8P1khjvzBgk1cUR3D2DSegqdsixToAjIsvQsDiNrGDu7Fx7WP30Ugp
DyWOQ+s5jZ8jP4EaDALoIKJGbqZExRmM9NioexSesC5e1FIHyjLvDrIRuW/Nvm2M+QKlEQaQ9E5j
Xns7MeHN4VmWH/qUaUBILq5BvT0ujI9BmsQnMstxFxgCw9e4Fhf8ugdKAzHmLoy77dwiCFRVbO1E
wP+UjR8HtAt+3NjHePWtFXVqh8w3hj8fNQJqdDKs2HnAz45d8MMeFqou9kmjaK/MWVe5CHyMf745
V7uilx9ntEznYMSf2IJS5FtGAl9jC2JcYU6hBbCHs2icL1lOYTWrqEE6DVkRDGJHkzqzZ47LWW/W
YrSIUQi/5uWEstWT3401UixfZeQwS/VpFwS9g2Srz6W3jkeliREzNi43iZGipiEdmTGvsIWB2Br6
gCYEADoHyarPdSD3WMwaavEcG8sOf8u3gTk4WWSoWPSTnKkE8nMUw6aOAM/Po8cKT+Z0o/uXrhRU
LnsTSU33EuUKETkW7TnwguZsISbL6oVCsjqKm+CCJY9uo8MXcUnH9qz3bPRrv/b0od6UsN6dJqVs
bE3dWW/63/cW2zFO6Kk6GaUon3Df1OGTE5ngtaIoP0nGkwquCh3AHEpyhtS19jCqDcxf95bbPOin
O6EbOySIQDSyWJOQ9caZMDvdXI9FnPhIBsSnWfU3XNWFkE1cVMdI/ezntENbxlqGa2snT9Qwu0Nv
tNxRdpzTu73L25vDYQRdh/PFtD5Z0kK4rxwzVKkN1Ilqt/AIv2xXmPX6Y82VeybwRjxKv7b6hOXW
D6tAjAlH+S1uRc08k43eu26cEGq1diS5ZrkVUE9QgNONsbEjnh2Js8xTG33YLfm7iQ97dz2VN7g6
3HBknqVoyfq98PTbot+r3vYuHlCYvf1cdcN6TrzOPUcrzehgzUhgSO3kVm96tdcHP9sR3noykeSW
m8iA8pg1Sl21RBaQ7BYw2TlGpi/P102ocNcmgOF9Hq4vpdEY5yZJjHMxqe9cyu+zpeS5GiPqbrWB
AtrtTNG/F+Y6mZt1atdDgulGW38ixWLWG239+bVXuVhvqVm4u9kY3jRnWm98q2K4DEiTZOLI2EfF
gFEd6VDW8kpFOt5HXRcfIIZRVKe6+hT607LXN0r1Y3daJOJDOxMDozHWo7J0mTXu2KuzqFNGI20v
spaApqo+lkP8mgZTvNcfiv4s9AclFUtbVP7H3oF8R9BXgjcQ05WfWmCAFb/7T9/ffoJL0AAuoQeO
11HfxafIw7T5ZI8tnUz9RZ4ZNZBhLi1ZB0wIAv2GcB3/7a3S7xK+d4nKLRuTE8uJX2+BfpX69bpQ
9s7XV86wTV5il5xKAF2N7KDGmc6Pugio8s4VsrzBerRYEfsuzEnP7hRmnBa3ubpvvcI42RIv7UA0
7lK/GNWYAoKFTWevK5q4YHgHmhQE6FHnYlo+d/DVdkUQowWoClpVpL9ugZLmd9fNrESAvpXe9ijy
Qhf+q1ipVaIpMX1C9ezUe5IJZUL0j63R3ttx9NAJ1m5GwoXeHc9xZsEXsMXJ7d2neqg/Yublikmb
3F1tMCFM3q0SIXtY3c3yLquq75ZvvZoxiZKFQe1rmtJPpfmaJQgciqD5HMvqs+1HJIA7/ASsMrvv
kqoAzzA/mkjB6pas1BlJCEAKavyY7IV04Eyw8uyYveNW7vejP9CPWukUxcV4nKKFqY8vn7PGbm7h
Qd4NzhQc4yJ5aa3Fx+5A0oabq4jI1Acuy/U1NqEKB351sBzAGcsMHSl4ziDwkVST3gbfDOoEu6Uk
insMpidvBCG9BPIMHf+u6L7PNmEYT01BSz5KDMSqZX5JvPkbCxIKz4Zxb4w0vG23zDBGs1oPqCrm
ZUl7LwJKF3cGn1hHXqr3oSoeliD/QSWZTMIlYQAt4q/9yGTFWKjSm2N+Cbw52My+PHpZ8xR0J0AO
h9Ym388KyJL26uEh98GzJTNuU7csiLsr78YaDomibprza+TTcxticbcwyRi6jp+ERVOTPkHCnHnr
N81LAJLPcrAZ0jLuNkGOd2Co8airbvTX3pPPvQi+SN6ENUEuME6kM4TC+9gV+Tkozae2GFDFLc6u
6dbvuc2aWmYEUWdT/+gS75kJVLFwGfFXFOhiZmeLSfdliSIkaSGpeaX33nVOtx0d2GR2QmRIPz5A
Bd4lNe2h+XYAQMgP/mevYsbCIUy2MChye/YubQZowCPia0zcjdWmMPo9tAqN2T+VDfkBCGoziprV
kH5b7fwJRgJAsFzcFQsCySCvLlS9j2CGz0O53OZ0o3JJEo905+/VaN3jMn1ZO/9jboVvoRijDX32
zVqv3sl0EJ+CaX4oGpSuJm3EfJpumJMeOjF+ruvyiWd5Y0kqxrFFK7ZCVgIbv9jPTgXijYYblRKl
pGLl7qfr1uBjiBGtFy4Tx3xnErdFPrsjhY/kG/23i/rZcxF4O2X4kM7953WJMCxEaKIBfHVxEhEf
imLfFsh4goDo647cj2HOUYenbXoA+PZGcAONbqvmUoDvZ3r3697fRwEdhaSVX02Edp1pjDvPplc4
rAwHYiSX3S+Gh7EPYB8pfodSEcTMlY0ivRWV9dwHFTE7ONqhG5TbzO4gUna0vnjXWubJtAZLOd0C
IVu2dDqOC/hNzMTDTFPTbA8BSRVjVv0sWi/dSNF8DlwSeBoZ7mrLeh8QIIJGgaTOFAsIY9RjcQmL
zdjghYklsic3QVSRPi15AqK8lLSY5MHJMZI3JYnKZi7o1fgGlPHWuJh2fElMYh7jycwe8EejkO+c
Q+8hjE06KLw02yilI5ksgABSn//JzAKZ+ijbDb9R346t81y+0sh6ZF28XiwXm1BYMrMW409nDHFp
EZrNn/w6e515WDvzjYyHGr+nezv6tOrhV5A0CrNgdH64Refv1mydCV2ZiJVHR+vijnECXG3QPyOo
J7RtCQLL2hvg7ICpTHoaflS9wJF86CuqsWVO09kcXOvMBPaVqwaKuIhC4FJdAPmwVCPWgETRJ8QA
34TpYHBEuQJUyBD3A8HkZqhiKA2672mJI2yQR5lLBHoJZYGB4KEoCn4C6kHoLSxvA4WL8DU/JQ3F
s+hDNp97KtYXhrVtOvNpenH3k7LHsu9UGIqbN0czij62jEHnKmx/JsVEsyni8ll27wlVFFyLP4Ns
qbdGdQlM6KqxWzwCnSHUVgr8OaVJ7hnR4y3wQJcCAgPZvtQ+7eHzKIN3LukEyc+09bBIn62S3OHs
R+6JZTeBn72IiWtjxpxsdB3AikFP9Wqf9WRTFFzS+CH1AvPvTMGL3FCgLAjppBGfS+KHgvDBkiPk
C4NRhlktxhpzshkGQe63q/HNHzsPV2OAHEjxWLr0qcu98l5URDiIUtAmHCd/wyNZhf9QsLDeDEED
ZcWdiMR2d914V0cziVjul272K+aZ43SoS+9oru8Qhgn5tcJ9WAOvcejlbwKeWj2glrOpn9MSGs9t
nbzVZguZB1V1i0ldws13VkDWkQenOS7TdQfPEp9xSr6Z63wAvE+QaItCLEehW5sWIA1bPPUZCugp
yLNj6x0dp50uhiDmKfTuDFZhW+Gib6zc5yqHi1hluU+xlAEtHuVDhCxj7AjbTiNA7OV8v8TSvXP4
VhNYcFizabm4zuRx+bLHPXmf6He2M4SzlFFiYwgUkFZBt3ut40+ptyuHHufIiL6tGW9cz3qK+eoT
xgHbfO/50/fcyZ/r8a4H1nIj6SRsizEJN3K0WTOFgG1KQr9SAX0etypdq/RhkQdAyeaZMhkWPhPj
GHAAvLSdeExhSCYlOYqF+ymnvn0Djh/Ugdr4kiCdvMKlUzXPMOqe6RHSIL/xB9T5xHxsmpG0MWrB
KfGR0W5Jcy7+8c9yjprbaHLNgx/ZEmOHUIPhDBm/uOMyt8mTMbynSUi60Vx9zOS3dLiN7NbbDUyJ
0FdGHhFYzksHztVvkIgMfv41jFBt0ovojksh31Zr/sa8aWfFxRcTt8OEauwxyuqtI5m3dOmjU/B8
en/6MScEicQgw8vARRSoVA/uV89b0P7BjmGhfFpNllfpULzDZHuqWzR+Q08QsJN9a2z320rFg4Q8
OLOzy1Jz5FsXBMadncoMHSYklHlEnc5nwjCco1MD6nnujFHwcSYukr96M6EHuKFk+uSA/tggidp5
pbMbrPAUCWgmNnkoZDarUtJUvnaWXe9Gv28oZjon4ZSkwHvj7TKDD0yE+8G3VGZ7kBk3dRmCGE5r
HC0FML8caQyrgeHGl3A45i5vL4kISd8qCeT1k36fel8rKautaX5vm4FQST7Hskns/SjwYDVm+HVq
KhQnOEpU8hnMNX7iiNdVwXy0lovf3k8rRYuwq59LgPGsrxawAJbTY9AqTFKj42Y462OzjQdKTay6
XgvAqedO1xFKFUGjj6+btEkYLjxGeqPyz/OCwSOxSAipKfxvF/UXDJMHSPWaLeD7hm3r3KkHqubq
kZ7IvGfCwyOoU9eNRJuFww5+cK0eNJs9kgOlC4fFBNqzlm8BpQzICiG8Ph+66LyM8lwNFQ3mKli9
TZZKriu14roMMQrCka7DeVIbnsAFxRC5iOq8Kd4y211OaSmmszPOE5UcJoLr4lnbKa67M/36kYYb
nRF96IsBTlrdoOJVpY1UFTkSsy2bI0rEm5i0oxPtLiww1YpvUxVEUBWyCC/MP26KwSREwl7xFamF
vatW8nPkPJEdxEwtLZ69ye723hxNZ72B6D6fV1SaGalPx0gtnDPypChtsdF713O1OT1AZKVt5mOt
qNQKPI4W1BMC4dSv4+vJqoPz4BWI6LKJjxbie5eL5mh4LI7WuUm4ukc0izovA4/bDcO5UOWstgqQ
HbQZzgXw/Ai16G4B829w1vgkc4DlP+s9Vx3qPXUPZEzD0QkxMvSD24FAeQgcX5m1RhVVS9zQ2bQt
XqLo3A0TNvtcCts+N2pPZm188ul8yj4AZJ1PLmk/E+AxnyQsfS6LGTn1noWS7MYcSdfrq/Hdcpx5
V3ktswkjwdUbSdA97Td9oE+7EN9OOZ8YGlWMimrT/b73p0MmvD3pGli29PMz6tnhK7u1el6wqVK/
9EafXoYhOs3149ivuBdYJuQ4xrN7y004hI5og+tikzNJgDrjWMgoeI7uslpnoTb6UG9EO2C26J7y
hisxkMLxTFKSfvw/PAn1JonA83GVqeehb4HRCDGCKXMy5aQyBM9u22HFWZrNmDQxa66bujU/lTGL
ldVHOZomkBQyKHDe4mM5mAEUY2lwusa9R1yFtK6mpG1Iqtl9NFwsG9TZHGRf87n4xhyI1LZlgjAF
gt+qU2To1Us98C3Jge0lNcCJNTdHOj2jCTOVt2uu4BdGi8qFo3ko077cWRQq9s7i3g6saIa58g7k
1IttR2LtT4j1rDcPa0RYk93FxAnedJw5dan1Ulvy3Sh4BUIGhGdm6LYXhO90SvnmSv8cK3qYL8F9
GlhoWoHK/T+24kNYtvVPFR//9a8K/vs//vrf/ve/wftlETksCqlr/fqHf9N8uH9B8grH1ww81w1t
K/xd92GZ9l9Q6tkIOKDwuq6H4uJvug/zL6b6ny/sEGav5/BMejoyyb/+iyP+EoZmYAVUPkRgwbj/
d+k+TPP/1n2QP+cHjiU8J7CFMP9e90FvJSiYOYhbK4pOTlaQxeuO5sUfJkZTRpPYTMWhWhpsMGMr
b1NV0nb7uS5QwjFoj75Cwa5pfUN+CbJPdS5X99F7Uo3/10MkFRs5dN5R31hFX9LIbU6TKidbqpys
9xy1142jc0JSfT19vU2fg7dOweJ681D3jB5OfttpYFTCTGyfwk7wMObhanyTZW3ti/BGRq1xWlkN
nXOTOr8junIT9Al/a1RAqcqWKTaVmhRJ0TbHLjQLLKrmcxXP89Fyje2UGMltYafzTgjxUw5je/At
mbgXMmGAZnTYJ0rPPOtNH6m8tqD4xBoF9awz8xMzeb9PDSZj/R5F1R70pXGAIPvbpY/Ho1vw94cz
nZEVoS5g3PmDX8AU9RIogMU63uk5hgVVBF1vf9CXQL0pPJaUFd12wqfJ2okU3gBqLqHCuAL0xli5
kN7oXTorzbHgNddEV2wjieT0+jT0c1nVE9J7esPzGPa9OUFm4MrcKurXdaPPDTUdAXpyxwoc75GK
MXJ5WjIZJUhRI0MMNoKwsZ1r0PN1ApVyqS+BemPS4EV5Lo8zrSgYGg2mnKEw9qtMVPDJfK5nLz2v
5j61uplKNDVkSgTLlFA4j9IOr1MDpmVFuUMyDQVDrBqHgP6LvnynRH7R8KiP84fYkCEZlAipHYu0
2WrEKefUyCHMXmKKNQFBgfmxytS/gYGPiKRBwlq3GJAr1fuZLBQFTWsR6BZcMtWjiGr528YeS/No
BmT2qlNpXQf7YEzuMorAFB9V70NvovRve/VCTp5VPNE8QC5OU03wqwLMTXG1Rd59chQldNwHSZQe
K59vZpiNJOYSUZmJAqOpmkNODdz8vHaB6KrZZBLg3x7s8GfYwgEBDMn6fVVXzV/3bsoYWaW+p9u/
z/1bBPegN52jzNyId3d8dKlS7S3fN3ek+3w3emdhitYhVrB8xfFlVtWiFzmP5brAlkZCUjZZsy2j
Dlu2ejvEEvBbatUKS78NXm4Rzt40T3967ZVqQMbM3g9D1Bk4sVlIDKpzRDeswoPCRv82Fdnwt58p
XT2mL5V3HH1iEajnu6nxo5NA4oySpjBYfXtgHj31IbGpSRjiyJ9ZEqE13a2EnWwKA4VlItHgiDGh
szk2z2LOAJZIX5z9Tr4UBjGe+RgCEq/aA+EaeDDn/WxH5bEfJvM8qRYHCtzeRM9vq94QSV4N8zgJ
bcpWgL9gwS/Il9wGvoDcNqggdEQLjjKyNwgGzpJu20pvOvr0pTrV0HNdMh4KmLFoGThsyhnENkGk
5e8zf7sLi70xx99I/kC+IENUswOxTDINjrlMWSfhSWH20SOeLuaDpbqJjtroGbje0+eCyZK7nFxQ
/esPkKSc21aFdbIsR/gkLIgXjaQCgjiR7wQzz5b8k51p4YkOOgyzv55SXszHVg5bPQbpU36IEN41
kEzI4qulFgp6tUCLAH/5Te5mJMxWTV8f/dbDDljxcervwq9dVzWjR0HSumoCWjlu4yp1drkTDec8
xCUR2xSIVwpISEPcLfpwwjPycGaWKO+ThhHCVn1iIiO3FNMeQquxWX+qdxa69uLat1OqvA1e/CLs
x7XE9FnTkhioFm7NAjSUXn/o8Q1h1O3siuzXuBwkLItBwXPF69LqaFqNcQAX+kiE5s0E1fjGbZq7
tMa626QjKYoR9C+mBAvF0JoEszWNt5R72q2XdRf6KAgVFTXzysvEigEVh+j2cgzxNyvjlYWjmSUT
Y7U+hDz/g9inEVwE2SaLeijyxhj2fOd9yR1rV6dkQU14IG/x8lGsOHsxF945UxM+vas3vjr5a88m
4T4SDJtdXHvk9g7hTbKktOBcZqkxhegTEXLl7WoW5e1ijeXtOIlmVxs19fqBEChiC7H5LQwzcztm
p6ikJYBIACZYlGRnkCgrteozSUPhOeZbtHfz8qnq4SANDoscTAL00UEYg6gva1ZMTtbXJ5+2R2ir
a4E+h9yFmPACfXU5Mc5Tc1wOlumd/Er5EFoZkmjML/4QhQ19lMk/paK4k4Blj9M0r3AkcTEulFBl
5EbIUEltiRwv3pE0dwqAhDJLjg8t97qlbSRvQwAe7bwjC2tLMFa0FxS6idVWn1TZmX8kmyZMhA6O
D/8m3JQDVa8+Hp9mPMmZgLGbyvg4tm7CkhpVwZkiNvbQ6aw3BAVme6epXkfl8kvVtKdQkx29gTtO
l7sps5NXUbmOlHvw1w1EiBD9NpTFezdPH0q/mS62lTJ+DcR62zaepM56ymoAVrSJvtq0tzplKmsK
+SmN669Lz+TNmTrsi8YI9m4xadrSQ1z8jxjaFHfMMbf94p8JN9lF8/RaeLADIjFm0FM+LXnR77xR
C/kkRi7Ua6gxCWRjfAHLfuy89hMpUM95NOckjPfrQUlGvaLZ9RSzJ36M1AnSu4HUpoOdYMSlyn8o
sAhuvDR8La30MkzrchQOKYOL8xNpxX290GMZI3s3S4xY6CbX1y6MYVm4cu+saKv8rn0VEkhOWrz6
RLjd0/YqHXAOVarg8hm2PxIG7vvcvJhpLfdpnHzxa5pUK8Y1h/nTDsk9Ju2qPGY++F0x40Fgxngs
WlrMhU/+bD0X27qv1XXga1MTeGg0LVa52s7pae+s45wP9kObiJeS9hGP7Cdl8yFKKY95g7r6hFxa
VgmykXiETeAiYGS6OkI9IZYLiSkIIrd8Tu2QGPB0AtiwztZrzzUpkOZPyq/wBAvj+2A6hPsW7Zau
nUpYF+DrImZ/s/hhSf6L3vjZop4KtE7GBzDlN0NFOEG2MskI51XsyjXd1fVwiIl7awMrvp2bU5Rh
ZStiuiOpCR6ldz4vy2Q9ShyUG4w24wwZQ9hFTDHuS+vVCa4kmo4LnGNiscjt9P0PNsa8kzstvL1h
9DWovbMLWp5uC/FxdZkWW+eBBnL2lKdlf2M7MJ/H0j85AQQk9GjDbgb7LTzs6OCVZkGXFIVwszc8
vF4okV/sliBvvgTFpq9oUQwBYDvoY2D77E1dCWdfzO42WQkjTpPqTdKQStOMS16W7Cq/s6jpgBDC
Dwrly5BfghEcUJiYr5OnxAuCpMCmPLp18EYYIwAHz4VGiY+yvxO2JCvQoVvsz/V0N6J/rNBjUZu1
bkwnGEgSD9+KYLoj7RIOyfOIh1oguxED8nhT0khJOkJ9luTFpUNAALF5XFk23qRp/UCAWL6pczqC
7sTdZxD2GFf6Lz7/n1COKQqN1yT49DL/BblCs23W7DIQLY2yiCTBBnk4SVfgpW35uMQJOsGFFmtn
gyb3wh993DEQuugd3NonrE9G5sEwZ7Gtp+MciQ8yq0N+xaBtipLgLINm+uDTGWxGQpdHIu8jyzsU
S016ROQv2wQNAK5nWrjxzVTKj/QofhhGc2gsXrjZBxTogTiH9ad4rr7FCZkt60QNhRaJysLz4Y37
ybfanwl9leObZbrFN4IGv0o4FBPLZcR242fiVFlD+RRIhgqtQ+z5W2pvyQLzyELeDgMN5G7TCtZM
Grcr5yzbu1w2WGJ5xCKCoeEO142+0/Ww0v/yyuj90836jv/+c2Xa3YVGk6rm0+AwO9J+cUddca1Z
6dB+WcnVUidVm+vhpD3l+lgwZ9wjkL7rogoe78oMRe8NwmxOsUnRhh61UbJm0Kf1plT3ut71ek7v
Yadj9vb/vPn6Z7La++3Blo+5ZNp9/UOm4cWnJSF1Sj2r6x3/8ADXvyPzSE0XXZGzOv79BdTMnA9R
MZzo2IW7lYz2TF3jSOFjBo+FeJt3+EwLvdrWJ/Xmep/ruXpRq/vr8Z/u4yN3uyEU7w3TGMQ29fev
m+t90Qgyw7we6/toX/31XDU2GVhBfc9/+MzG0EGzFlRQ+65/jjyhYZ9P2WPjdkQE1JP/YNHM3VcW
pW7ZU/64boSadenDdlnI34tQy2IIYK4lG1VGud7+6/gf3+b+/lf0/cnpork416xl3W3EnJxnh/Ev
lSbFfb0ULmjcTR/07ur6LCrmFqwVgu+zp9RQeu+6SZV+6npoooAvGEyP11N6rzIwVYt+njA2/N0/
0P/+H53jF5NSNv393tf7EHL12ABNAHnsWGTVSDZd9U6oHtDZxggO/6Hrjw6m9n/uOPsv1B+V5+x/
EkP2v/763/9Yg/ztH/9Wg2R8pdDoWIHrmfxR36EEOL33w7/+i0GUNTeRIeoQJ/bLlfa3EqT3FxMf
ryAZTJiqckmo2W8lSKxnYRj6RM4EDjVKEsT+PSVIFTD2hwAyOPceC0cn9Czb5XEcjHF/DCCzVrtH
tdZO9077GdSc7403LSjpGRPrA1LVP5RoH3792f9UjSX08WroVbX0//No6vbvX5/SKube1n9uY7yU
88SjRXfLTxwKgmCnLT/CCFvODb1F71MNjOrOOdTPKWuxz6Q8vpMydQL2Bguz3gSb5DK9Wpd565/M
G/oATOWIU8QnWd/+86dqCZPa8N+/NVYQ8LnZDp489D3mn0qzi9VbhVe41p3fc1XQLSPCqHqScByq
GbpxRIS5j23VDkCvPvvU5U4GqkPIzi0DvV786r0sDpk/z1w6E0zmyPogVhP6k9/qjbRWuD+kSOjS
IZmAsFmtdcLH0RBBo9pqVQR2yRJLs20zqil52qebqG3lfg2QCugSjd78qqRWK11j13JpjKhFTUrG
KEOAx5pHH0s1COnDxpQPlarU6lFBeJSLagsCtS5VXDdcXkmN8TOxxx6F3YPhVW/KLoIx7MXH66nO
UgPris2WCFvwkXo5r4uZYPZBsY4jwr5h9qFCqCGJhrZ9rFowT2pMZLpI9eZXDUefAFxCYUeJlpOC
NfoUdNHBkXJP1DBFcCUcNpQKVe+Fak8f9t2lhlRw8pQKvnQSuEy9ErrqTav2iExutpOZsmjWklwl
NvW17vR6XLtFSIB69AnX9nFoTfsg8Q6zGGW5vHrmnZkO0V6fGlaDvjRRyoIGVvoWmG1POyf/GdAR
BAzIkT6lN9dDq80+ewqBYhAEcaNfrr4wZEM8q8AFXrn+VIIuvvh9mR6ur1LvoQTBSaF3zSBv9uWa
fby+QgLcKT3oYzoJCMdMZ/xBLFIPGIb6BqYQvqTXF6v3LCRyR34OuIr+1hHXe2lby4N011Mwt/Ee
Y9mrrloWaRSfemwC0u4xjxg9lzfVbkBMykOH9hBTc61ffx06qiC5HHSJ59ps1t8O2zPt4+QC0lO9
C32KTzxQPAPmdzrX4ldxOypGwnaSwbgJeglsJDb884AMhwrzkG+NpKUepOtd0+SzG1cLOL21iilX
UbTWxerJ9Td5Ddb3/3B3JsmNo9mW3kvNkYbmR1dmNSFBEuzVuSTXBCZ3ydH3PWZvC7WasjKrPeTb
0fsAxUu5e+SLtKphDYIBkqKLIoG/ufec73z2ST5bJN3U3qY6XpefztciMjlrlzdVz1Xk2qvOy7vJ
fy26L9X1z2q8V+NoCNEqut3ISeNZ9JiXospyd7kZ5ic+7/72I4nAuV/VFKKXApQ8cob6JIhSTsqA
qxl2vltqVMuzFMf/KFl93s08jJy2zaIP5qzu1IlG/1oDxbFZfobUEBNlQvv8+c8vR3OCByGFoDnn
MlgV1Fx1A9qYJUCmnxdWlFXLw3K0PDYua6isCvFagoDAmsKXOCnQIvWSCOKPp3/6yUZ+lzoJXs+8
aIzn5elyNIioqJ6XQ4L/lInkMJ5fbgiaeg2YMja1L7Gx/nxieXX5+eDnv7b8jGSlCplWVgRZjms2
nm+Wz9sQvcJlp961QdnvS+ZZ/Cs9DRZfn4coJS1tt5+IHFj+tKVot/y9y42q0c2wffn48awwJsa7
j9Ldx/P4jTZhpeETRcViRNrJG83NUvT7+Nnlp5b7+bxY/by7HC2PffxzP70mk9rZt5sclUo1Yd5C
f/4sLf72z3z+02qv0T9Uq+aNwgHKQLsBR8ymyOopIKKQe13uRfND8ny+JgGw3eWxXqGjtBx93vz+
2ILroqeJB4tPIyXKFhr+/LpsCjCa88f/09cuL/t8Jl9e93l/Ofr9V83v8PMxvxUE3/ExjPj+Kln9
kTOabbp5wtVo2pgDpiUpk5+Fh8Itmme95aafZ71ywiebSOpQ7Dp8BDoKIrZtOcqsKazouuFmRdiK
gGe5sXT5Dq9DtdXm0fjzBovIz3eXJ7KwfCeJDn7+/HvkIsfvM1sfonmaIzI5lZGdgdbWfKznS8bO
cvMZufP7Y/Osh7yKbc/StIqoSG4ywYec9fWcglCq61qf3AheDZtZGBIJyWB4D1/4OLq9pMinyAiS
XWiYA8EluLfSjpp3dy+uIo5jyrNcX93ccjWXK6gkVg5nKJJai/SrTajz8VQVIny9NN0sBIOqNgC5
FjdGl9Y9S7Z56gwUBqblpmpQrwaGj719JOiqHz236L4vn42uSRkEzYxAk1q9LD6Q5VNabCF4/knP
m6KdX9coEnv9RxtpJbYdPMmD9VrWgc8my3dtEildG1OPAooTnGMQcfEuTqxhXp7YJi2/dVd4d1Qc
cSPPj82ng6aKxK1wFjIbSpO979VTj1UVHi6sAdrOtyiOHhvWurQ3Ymg0x7xSYj6Y1NjpfrAvdV89
KPMGabkhofeKoJCcl2Yk9SC3LgUUykAlly71OoTL6aHri7tQYYFDm65CyYow3cvM20hUBbDhQXFQ
RP6RmTQPtj9FKH08EZLOHSf4rBeL1nLzcQYsh6ERswiO+w7ADgGMqildzMAkzqqeKqeiDd576CVN
NUZeONX7Dh/PtRl0gE89hqVBZd1qtOYVLNOwK2S9Y0JNlR/1IBPruTS9l0bz3ANfoouWxzINfuRk
oKPPxVsxKDdEztNPsiTEbPNRGdF9ILQdR8Nc3kj5C/4ohvx0H+gF1rqPGklsB7RH55+1GDo6vcJn
/I+HlirKx7+Rth3eKKR99qqe2yT1PLeU8w2Febhky2ErkH15IX0wU7SsiOQl8Gz50WIOPFt+aDlC
B1selqPPJ5af+3jJNIRvSQRXZnnMLEsbKKvA+D7H7c438pQJPr75kJNdQWyZ4R+a6I4tj5mS4Omi
IvZY0ffLQ8uTAYLwec/fHHIphjxQYp5K2srHsC9vqt6zYKbqN1QJxUe9SajBHllpv+sNn/LOUvQR
TfXuW361UQvaictDeqpguNZsYL9zwejzic+7/ZWStC1QaWxwdHb9BkQXJwCKO3OnWN0l2fnRttGO
JOTq1qZ/yt6x/53JJyGZQt3VjvGQXNh23Ekbz8aiDuDnbgQoNlDqpTMKEuhYGizPnbG6q/tTFV7m
XdKMmj2M3WOrvnZoadGUEZgeq0B7H0V0VaJdiklCOmIZNqNdo3LNIOA4Wl29kjyu71MWXcrh1A4n
dAGeTTv7SH4fvWSDiAd51dvADPZxuo/HfF0NW5rm3dY4IGQnzZQZe918n4iW2KQ/kA5UzQ6wlSm9
gBdHwNzfN+ZeJ9ZZHq/YXNP4ScXcgUfICb4g1Sq/KdIKYEenPrTBhgaSwB+Bkn2F1HdGC2FE1Ham
vDXSfQs1NNxi2S7F1YKq+aWKbmr5W3ImEWV10g/FK+TsCxJ3LtE1GPSDdkDt+TKeaif6MW61Vwr5
4K0d6YY+Ohac4cXe4T/cq28kX2z6ffwsO8UjKCRncCmag/B0O3dO/whvzI0BHeiGTSe04L3lpGfF
Lb6FbCybC33jhrgPAWJ+60l7YNXGCUB30W4VVtg0VaSV53wDvnXN9ljhH0DTQuS8lS7++/gWPBY/
8lN5Gtj5r6tN+gz53mCb/aXJHP2iPtTPwnlv3Om4b1+8Pe8qJJ8kXPOGWZMe8puDNrjmroAtKzYy
Pleq1yaMjpW2y9KNUT43kUuMTY9BeO6nbI3SpYSM0oBAhRQTOK4SQLi0DPD+vomcJOj1+NXPiTXc
GBroYGdIZ1J537o4TMCvDhibKA4MUEVWUb2eFHIQ8DdWL9WRiBKQtrfZ3lhn98aAJ3Njb8I9BnPJ
e5pL+FBKxg0j5MTJ8QUGnncKXPtWdbKzvx1e0M7Wb+qJ/g4Aydh2/RDskzPeJzBhbcgEbmNvem+P
GjM37pCwZq9acZSn7VcoCZF6m8VukV/6rfy9kDbFtNkEzKTzf0gDxm/mG5KkrofafIxNglyOHkth
aJJXuFDxYzmuj/oDomDpqGwLJ3/S3wLmQXBuNWfSybvzZcf8CkJ7RMr4YjcOeRU8iYZfuN3LSATS
SRWufGLtdZu8KO9kFlGZkL/NkLgDLiPOSrgE+ZrVzy6j9bW2/T1m4MhYB8OazNWQdKFgpT6hO+4I
Vl+Zj8a37ja9sZ7L/XCGSF30ZC+duPylbm95Tn9Piy3FTvXmr6t3m8uH8FwD0Y0zIPbKtwSn8w75
5wkVx6iinLWDRrQL7RdgtKA9VuG7fO5fpe/JDYEQazZpD+qz/xY/0HZCrtG2a2NF6/8SP5VPAMDn
JDF/G2zaI20Q+pQudsTpOdmLy+N4p99LrnYTvWflCmYcQC7dkX+EmWMchi0t75n6tau+NLvuVnXF
Ud5D7aweVdikr+yO433tDPDapWcQ4fiyyJdrnfYB3ABjIRhPhFrjqiNJkjSfgGr0npNeuu1e0j3m
fNXmT8TyvpJPBNzs/CdsQQgr7sF/8afnG2ILuhWWiV2/ghO9tdzs1v4aO/Yj/RcHOPlLutM3oK5D
60o2g0we15pB0/EPWU3SHbwXjzAVLjd8mRcgxXRYnzgPT3S2kGZvKElAhvZXEImmS0QO0LDVd8Pt
d8/1T+w83cxFkbpLYBPfNK68p6vUVVthz5FzyJIIpFOd8p7PdA+kmBRvR83X9L9H3w35G6hCy1iP
dsWN/YyoAHwALgS4GZhdyMgCe11eTCz+a4vzkM7DimjmTbwud9HX/pxXX9h7RdIacwL4ef1J6dY5
5x7RayeILPvy5G3Tg/EoeM87aTX3dNdXUFDmsSy2hasxp6wFszqpLNsMa0+0eR+v8cl+FTfxF//s
74JvBNPrlyFJ+/Xn9IfQh4LPMkVqDBtphwiO4tFBFma1CzTvolgI2Zt5p+Lls6593hu1PW6AsDba
TahazwYRI1BthEFLXysKUh/nBlM3v2Q5WrpIy1Gva03mfhzacihvoqTDyVhHu6X9lCy7m//61UtP
qqyhFpmNHjmIb8idyeujZf4I8sxkQxXgHcBz88dNNCshsLd0h+VoeaKuixcppxUmlRZ+tb4iUmQi
BS+OwctQubJ6WCLTJBgpl0N67dOq1iEGmAaO4k0dsOAE8QG42eqGQ1CYZJenGSmxhkYNAqcS9yH4
DAcSsZ0xjhELVKBhwEumlEItSkXLEYHAPPh5v6LoSINYPhqdIC1nEfjMuiJ5vjFn4d1ypP7jMcXu
+l1atTeeTICfwslvjHzBbE8oJ5UZCIkxUiQSqq5kksuzo4I1CDbIPVKuerco1JabJtYv5Sgp20Wx
+nnjz1vBz7tqH/ApkSj82RFZjqpijuj9fFAY0DMxBIHCmneBBlQNWUzCXcrBzVwS/PQShLEqu+iZ
1oqh3Cey5m0tm9JUAaFiPRZMEwjdymMlK8pWaIzH7eMwU9r6sKf7Pti7zwKSbGVzYBMOY2BCLRDz
2fSP0I8udAMGCH0D2/UZ2tF2oTPo6EqWu3If4ghlqWR33oPpw8II0qFnzTYpD0VllVt6AAhn5hva
v9pOQ7kGZoRvuBL6UzoW1qZLBphEi55S4HJECWMVjjXLKBdZ2OfN52NdJ497WFOLkFBZcBOihbEw
ivJBruuLya5Hw3HudnMhbinRzV2Qtd51jHpzOflD0PxRPP4sJsMee9F12tmylGNymp0M2dgc2fuS
dmCU3/DZ21wj6La3ea09Lc6K5UZG05DJ0G/qipDepaz62Uj7vGs1eTiL02ppzgJevl5l3tpL4wxe
UWCeEo7XW6txgSOUc9H542auIetFReXHR+yW2gFLkrLx1h+a3qXCukj7Pu5b8pBu/j9vpqGx/6n9
4rw2r39I9i+v6fv/+G9//59//1///m9//9+00/4P/6eh9ms7bXn5H+00y/gb0EXaJLqqW6Zly/SQ
/min2erfLDT5qm0L7Q8o4z8k/ebfaJepKP155o8m3H/209S/0fcyMd3CgZQtGnH/N/00um8/d42E
Zdu6qWuyCsxRqIqxtMB+anGpCoADPNPG0aYG4ZpeM1xFc6crWeXq5TBCmeqCiw6HpFAmbZ8hG1pn
8kjwiybvWtGff/oc/0nHTZmbVJ/9vY+3A9VStoWCCcJQZv/BT28HVotaqEWqHzVdhfZVBMU2Ur93
MByvcvZqFx7BmlZKhkgHs5Bx/fDXv//XHtofv14YfLq2jZBc/a2HZkdgYClTiGM1eF9zq2vvMYu5
RlNnx172kk1vsGzuiuYE5yD8aDl/H/67/57/s7/9127j8ss5VThXdN2QTdqov/7tVdAHfhsr4oh0
QH/NvRFpzog4DaoEgD2Il1LkHyGBxLk50TuK3ow0oVAcpUf8ys1Oq1Gz+4EcrIEdTR8E1v/6zc2N
1d++GM5V5DaWJQMeVX5rhfZlDGFTqsQxgd4yw3u/6gkrn7IktyetQ4KwKH0huvMdSc8sB7UraD0/
waSt3ieULPcovrG7Wtu//sLErw3h5UPjalBsFXO5NcNNf/3QkETUqTmE4hig3CRs1oP33RSyA93z
hxzH/hchRztNTcgymURPZ6HTkVem7AGrJtzFbh0B29JqtuVJOR7HEVogvDayLU0/usrKwbY7Rwxt
BVSZiJfRRJJi+CGMR2N4M7B33bb5V6OEmWPHwgUFWVKT9vMXqkBfJGyQd1Jc3HCRxWebXD65iZRb
Q462VBUxw9jjbQs2u85EdeuhlmVNZ2n7IDK/Sob6JKuZffrrT0vBCfTbt8hiAzAQliDTADA5f5o/
XV6REnjwDj1xxGQAChQ0nGPocD2o2cGzS9DJTAPqkDCnwmBl1ffcI6H2//WNKAojj8KVzgX124Xm
R5qMegtjmm7hDGjlgP0abs2ppdCnNvcj4Rh6MdZH4Yl90xCeaEnDw19/GH8+cwykBMgcdFMGjKsj
Wfj5swibosJi3oojGMAfEtssc2b8tONe2PaNCKMt39G/Gt7+PNryOw18XcgkFKaE385WGbcENvEE
Jp2sk6CUg1+r1fvct25yb44TsmXiE/Toojb0fOLJPCOGIzBC0R6rSv8Xl4765/EGmINqKqqhzaYx
67eTwfI0yCGSoh3zuDnlca+daLqc4XKu5Six72Rr/K6bUuikgH7XSQgdcuqyM/sKCuNTFjpaUChn
ljPE9KGNO/QoNje2kdxpcqbv85FCZ1nFHtnQ+SmlObiNcwZvpWNHVXftv5BqqH8euRGeMI9RduZA
/f3MplWoep4Ri2MvxvyYTYV3rSofcuYAYXYgBq30bOtUzH3fEpXEPqn1duONJJnlRXlXT3M5TqZe
AO1ta02mhn6STKq8CLp922uUfVXpAptx48kYAAxooxsZLgiUSt9EA4x/FUckQQ5Fzc7Xriv3r89V
tDx/um4FsheBvQ/N7O/ajjixjSGNC86bWC9d9AC40WXebp+1+bHsnlsfaP9f/0plPv9/HfENZiPN
0pVZtKP+fn2AVq7yyiy1Y6jbw12KXv8GIfaNUpTohfUK9kRqEWORaBbUSm4s2F3GWwzJ919Mysqv
cw8TvRCyTXYOnhbey5+u1CJoMIFBMzw0Xox8V5HvUTvAs6fiTCkoHHZqH1HLhIi2Sn1yFdS6Zias
K821VPI37IQQW7/y7zNW+/9i0tZ/HVHn94Yb0kRavSiftBnH/fMoUsTTTOuGjFnaKSGciblRdFIY
sdlSkPTt0elask14b2fZVOuj0pAmnXrWdZ5XyAohcqg0SS7rYD73euhRxCQBqvO1rWKXx9jT7V2V
cxpnmW66M9fYZlWGGqUmU0XlhdGoi5U6esdBafXTUCb+2Y5K5WKFlCzHxrKdQXi3so982rfsTVbr
h6Yq/G09584MgSyTsca6Lw6QbKQxwP0qTzcsj2JnnELViaDSKBjfXOEX8k3vhgoc2r8+z/gKfz3T
dMFUxBzOhWvLGkzx302lmYW+eUg1SgG+goxbN74QkDJtc5z5INzSqza79pOypbgjNfDreO/r3DAA
GVgI0UF1/6d5v5wBkqGFUUXOSU9B5R/Tuoeo0YzqIWz6aMuy6yUVKZpTYjeDgYJoULBRGyNDoyln
3A7obCg/UW4TUt45ytCsKU2Yh8yiStIb/aX0I3+d+ojLF/dhIPxxXdngTShaUPBbtBcRMn+K1TaV
m+U+7W/NqW1qqXIF02ldkHux9QBnalMR7KWkQ+hcaPkxDDQipsPKPsAF8dp+vGSo/RGSpEe19zF1
qEazZXnAKdTHx6aEGjKNlsu4Ed4azUz60qLZqPCUFHG3n4LsLrf0O8a1wJ2XRVVC1RUr6pgE9X2A
73HVBbK6sUtpWBeG4V1jfXapp+KmYQy99lKTO105BaiCin7P+n9XRkF9SmuaCOioTLxWJEubY22f
Gp+IldzuQ749lS17BgCrnBKxpr/NsieVsoNWz1wj9dmUk/kEJlBP64bXmkn4Pkleoix61nQ3mRQY
yy3RrmYXDqda9DlUQvkp73x/3yr6a9u0INZrMhomCVZHrnj5rjaTzBlMWcKd1WmHLYhEIvSKUOz1
Dna6ZpxroGDTkHfHrKrJVLTN+96fbCri3ra0GkLDJ884jNP4JcrCnhhnzUXmE+zl1HjPyMPc1gFJ
KMlsaNByYnuE0qKox1BzA4aSGiiYeg018EucjVdhZS6eru7OhEVX9xoL+aa9M2CFnbwkQyKke9kG
FJnJMj54EETc3AaKB0fNZ+EB82jXY6/ah1aZOGEGxsyo/TupI1sFPDZy+BjHXZDQfyEACgNfMp0z
/zGGug3Kc3TCNgsujZfiTpss67kv6NtF2bmMevPoBaLYsVBt1wQ7zYqKTnP8caweaFvCLyl2reSt
Nase76w02GHlGC6SbgARQ5cwFTL5fpzWe8WOia42JRxBxUUtCcGRE/r6nGugKauW9YzCd4N8FHuP
mkHvjpPeKX1aUMsZXmUIC1KPM9XmSCm9H3ZY1cd8yt9s6oBIgKb8prfyCyMZWOBgsne+BvJVr+Xx
YANlcer6m8Sl8cXTvkZZf2eTBHCaelYWGjvpXRGI6Nhn3Vlqk21PgBj4R7wuovduGqMBzVwT7Bal
hIob7yEcoI2e0t2p4VjAB+/yfepPxzoxwUtDcN4aU+TfYgp7FdoA7rG2C7f2k1ePoF0GDPvSCVHe
8AdS+48qc++p3quwvfHYpPkPSXT92W8Vmf6kRv413yp46TZ88HXOsCw81Eo4PgrvvlJDzoq2Nd+a
k45p+S5Xa1oXFgtvYWrVFfy4MxlpekjkTFsb5Q+7V6Qz0NPXGpLeVZggLNrpmy9n/SFrYRvqsZbv
4rB6JvcmSUrzqc6rl1DxnDrXg6uRUzzyPZ8+qGXHZ8/vQS6adPxqfuEwhxugHqRZVlIAoLZ1aUU1
kpHDtyUTB0QEMxT4zJSiU15KjxXb4Z3em+W6Suo1A0H+PWVJQQYacXeKUtyQnzC39eNTmofeWQ1o
S6pTdi8PAZ45W9t30vQS6MAAo3I04VaYyb7skKiX3QuhklGb1js7q03wMFgPaYoQmtoqxim0FHes
vXNkD/WtZlNwt9QtmTUYcnQAmnVPkFJVN2xDc1V5yEyyEk3/oVUoEOpJ+qUSEewjJfYeSyHefXkA
XzSNMdto3kmHs/uWME1rBb/GfsTukl/wlCY0FhKScQOZ3iwKETdEJT9UCYgqr3waWKGtkLDiUmxp
Bqed/RCMOGZAX++0QRFXKZjzuFLLKYcaXHGmjw/+aZAph6ZChpznyxeoWfFL55frHvT6FmactEoH
fV/XIAi6RrkBNM/LRXsC42edpelcoZfYLpuzjJ3xVm1w+UdVFYDJtMJ8V7WZue7VKWG9eD/Var4a
BlHubUan29nRk2fDRkkt/TjG003WVHxkagY7DQ3+Ro7qB8OwzKOfWrSjYvvFS438LgXbuY6aCEdn
D8MQli51TKF02yIaAMIyOGmQSE6pWr9PY+07Wa8RUeOBWUdbTuSbXrabLN/17BmcICBdMDfigZNE
vfUltHs4TC1UIl7ApQtfBTCQ2BRZ8mBKQ3LS6tPYVZJrQ4pzwFv7cPwmTEZqMdzU1izlK/x1UHsE
HKvSFyimkPwlhAQwiegwtQXb+JgkvKAyAWq2jCkGAMJBktLDIJvaVe3jFqpzvVXLnu5RPT4T4FW5
QyraHfXrr1C9u2d/hADlKalBzzhOnayUCYecPIpj8+bCEn39NkaqzwAZykdgceAvB6pGCKh/pLUW
OJakayc0vbfQ8tOrVdPCt5tiQC1unTpQF7eswyd+ne3j1te3SVFBj6hF6fhKlR8kfVuYQ3aQAvYv
2rjR5UnbQuLCvZmhG96iv9/gMDZAZJDMMWiNI2yp24WTIm+HmSaFbBGn+zCcoMwC6opw/Bs9CeKw
xNn9g7xeKaVVnUpLgpE0FMewU5N1NXX9gXFYBlGInHY02Y93NPpyrNzkfF2rvCxh/JM7G4mg2Y+G
Ih+JvrrYbfVWqhohCv68AFN3VTBKJBuLjYij9lJ7pAt7SmxDo7YvUalR6JuKfDdkmMKthpKXSi2V
yV9F9DFklROPDIt+F1uul6fDBkIHCpFarRzJhk4UaSn9OS2MziMSeDp9paRvlt8YlUG7KwzQDrH+
NfGV/hR5tkxOQQN8Q42Ivp6gQTLzqieRHLS0EVjMRn0fkNmH+94gjZkZfKcZxHYNlYXODOs4M6MC
P9B+NxuL5leHtssSL11mvBVFxHZXoH7zogaPmvwtlryQLQkJ5r3U3XQYokk5HDj/VXtbgDLdeBVZ
z1p3yYyWjYpovqqSvW+GozRyfqdK8Q7r7kWzVa4u8oBW3jA7zUPmDvE9L3qwGF363OZzgGlMT0/O
/VWtGHdDOiA4sXSDfPvgxTCOczFsCDRyr3Oy6hT9x5DBt+7U9Jtltk9AtPcm1msjHGzIzSmqtTmA
oA8xmE31/cAlu6nNLCQT8KW2ihgZBLrXMe0gdBGknNi+t63A31cjgD4vUM6gkTzQrvVZUq3BlbMt
lNRmaz10vYKPfNAeLf4/KnxtfTO+6JBWt2Ew7C1UjtDdGmCoXf4qp+Nrq0RuOxJ8vIH+PUcdJvfd
2PtOYUViLQrhptWjBDcbzKWNfoWclXWlExerZ2u8ImSwKOW0arH6DnwZuaA/ZtnE++YFXuhi0C9j
F2DMKNGijEmsr7UCzlxGyDM+qQlOXU6CiZ/ddjKRsubYbhSt2XiaRChBAZwcNm6F9CeownhDn+VU
DtbgxBGW1br3CQTDjssq0iHdK6c5LdBrhvklj0SzIfIc1KfFR9HctwUx90mpdnvHtkPPkQV29Voh
elL0yY3fdIAYJ4gyc9zN1BXsPXx9Rmuy2Wlqd1RjJllvZjmQFFFIAaez33urqUDprkQNVDoC1JVQ
kTZs+vIm7FnLJgTN2sQDG9O1JApEi7+2sfySBqm1FQZZak0rrQn/vEr0oVsPaUZnM6CzU3NYI1pb
pNqtYwkF60j4zo7XFVkA6Ux4mdNV4pGJ4Ya16Btk0pwxiZnbJyGadWePy9a8taQw3KHD32oYwrfZ
VN4lmZJtkF+Wm9gKtqzQV0NDkFOuwd8fGOVM2UVL9j7qbDG0HE1zUzyhOhPQONuVrs16VZ/Q69xX
7+WA0SKFjoCxIz9CkUDBpcX37CoOUw80zSyyZs0b3WW+NjKOGdDKyS6KsCkDE4aNnbTkDnnxmxXo
7/2gM2eARNrWY7QbB/MhJP91E5cBE0HkEaEWQMD0/RP2KEhbDcqZzgIDyx7/Ni3iC2hy6I9xwvgB
uFFI9nco+0A2K8r0eK8wKAwrw5K+D6UBplG/13qEYXLvfekr7U0r0vyotRTOUzNxqjLsnFLdDna8
8WjZQhfOWTnmTD91Y5DG3X7TshuCjAZ0Z5LukDbuS8a6x1XsxLqWIy7QSdDLvyXSCHkBj5Mbq29x
RzKCneNHTrBQmxJ29TGrT7mFl7dRvnb4uddGk5zQMVcoPTt4MnBjhF6YjLRD8DTtGuL3LI90L7Sc
/joR9a2q8m9KXhHMb2Sve/wVtYyFvOs8MkLhq3fbWBTVJTUSduvmbdaBujU0MG4gRw+68VWvlDmW
MB+uY+d6kaqgoYJIG3UB0XsmnzGnLpThKL6oHQySCuIMVmY4uSIVB4vdBEPFt/CFzJeaoJjhNQnJ
XZCgpqeWyuzSaiQwAnpGciZ00lLlCr6yVZrsuPw7YRCWXsQaMs0xUJHxG6cIZ8E2xfMcJ+YTbJP1
QHi0XymuSmKpaaDJ0Z8TtXkj1JHlCRhGpjAVfKLjAyytNVC47HIwiU3KKaxwhQQyzACpjQ+iD1wz
9R8zufih+AzP7VCwyLXZDhOlA2rr4jPLeSpm+9g2bqRmLDBTx+uJ8rRrGtCqVdm+68MCqkrWAZDz
+nuM1sqGvcW0UW2qRNpU4hW3spzZB6+6Is+mGSUu19pIfLwtXqh4wufzNDLpVURSASJWV/EtnCfQ
MYjAySQnwV67Lktz3Jp9qO6GvHzXbUs5G0Z+6hiGD0rIQtuxza3cAbxT5dzYWGKAzedb0WU5gmka
XQI/vcHwPu0/H68b0a+kaURiYOQhOypUX1jc/I+7y2NsSgqs4QYzbqGhH0NCC9Ol7hBHJWVwKTQN
rXCTd+Oh9Ajqnh+rlsfGJngLsjRw86HyL70qub6MxsAsA/+y3Oj/ODJIwcCig85y8K0vWm88C7TC
bmsMFJ2Surf3gS+d6Plw1+zLU1zonELxGiIGfYIyVDdFmBQvyTYvWmJ3pCRFhd4B74vQqWVmZ61b
XPQgcOUXdsXoFDHMbe0iW8cGXyFhu2FavNVZBFo0jpp17XW3Vo++lP2PmQuCKCXYpjZk/TiQlSOM
Dr5IwwQn6nYZgHsdQjWl7XOl94hEgBuSNgr7iMUrshnpTder0yQCOOg+9TGdaSbW2/so8q9tEsg7
kcMtkpUrRRnifgAXru2Za7miSxsTDo1grOrGh7rUXkdERw7bkx/tzNUxRMkFNNcYA43VPzKHVKdK
TTYs32lRmdW+FlNwZykdsU5acNMiqFbC4NyLbDeEVETJWO1O80jZj7DWQx34oJZF2hFPISIt9CB7
PWY3SGIq6dCJbQGkaJuTVZcAD9vsWk8hma9+ku+YpIZdqHHxeFEoQeBXXMLVVMJxSmRF8qAfk3R6
G7UcJFg+nU21CU6WVcIjKeCmDKNnX412lel1dSvHpu1WLC2Iv1XMewUDk+P5SodjiwSvWic5R9eZ
rP2kd6N0TF0kRjYjdjPszAzs8VhwiQalf5BDJQJXGa0lyYLv2ABs7kgZ2lVql9/IlMrgr6DeS0GN
edG0IZv0KQ0konYMWT/VGVrQsrySCB6fclJFMAAY574Ig62l8pYzX0XgPpXQgcqbTK7NTeBZyq0e
3MH8LRF8hj4Ck/RiFQpohWLbWAhlyb81HcAkEL/UpttwtXzNJUx0aQJwLRkwfJtjUrm5+SUyG4Z3
uDjnGSsTKzmwbuYBvw2r+yTaJ6qANBnk36uyqq8iyUN36iwEmCOzq6qjD+7Mx0lVie+plPTInx7s
ilTtNsPgH/JeO7BQjXeVRW4sDQ/jOJCAYbK5jYXtn/vxRp202TCH+paWpL1CZ9Suw1rx0LcwZNd6
Nd4VLO8bTO7H3M+f1BwzRTgkkALNWDpZZXZvj/HWlvKSwDzm/6ZJ0lOeUj/xZ0LxYPtPVeG9SuS0
H4zcuhsx0JwQXHzBQasclUElp4sa3aGYpC/yGOR3ME/3bLctJy8VsV42n2oOQLXpjDOVIh/svQ+Q
O/MYqDW/3KXUD8/4VeVzIiLlXMtJvqIfS5hcLU8EW8wPLj/TZ3p3tu7nrHAJ7dZtIOTgvu9j0MT0
gClYsQTANczKJEub284WDdRF2FIQZ2DmtbnQT0DCtU1qaMR1pAJQczfQCdDanuoICYem9QCBCjJU
RBljygkjzvJxU7L9AXxkPNieZrtllY6OmVfk9PrTruiBG1kqPXDeJX0ttZf3RcT2OfHUdaAjBOY8
vkOj9SwPz1HvIThM4AuBQjnVgE34DoKcy2AgYdj3AkfLWHoyYMnsQzfoT7WQq5F3yyCnpg5AL1Z2
Voi81iDZKQ/eQi1nUh0dlVA/2vlEZYV6Rvib7bSwVtmQrbD4IQEr4+C7NnPvJkkaD1B8YbAatmvV
knoQamvs/4OyM0uOW9my7FRqAsgE4AAcMEt7H9EhWjZio+YHRooS+s7R4zeHUZOovxpHzSgXQplP
Em/aVZbZvTRRIoNgRMD9+Dl7r62Hz1UP4ev6gfvow2wlXy3NZSV1x5pll1bLvKgruwE33fVP5CbT
w68WWwXEKnqnbYiQl0P/xhNo90fpTNTlNs9K5tLSjOZyOPaZtgjocBE28QltGUM5zv0DeY1dqRGl
uZhZeoNZEHwTdGlI4ir6J644IwbMTzpLM+lRI8wZ44D7lyAGL8sOjeIQYk7OwzQ4X5tQosd3ruur
8TjUo+33RnU/KKSQI8s1sW0jucUhPSkyY4KGp1n0sAeJveM4yfrVCKwGWpccIwFlToq22Ubdt7y2
xoO0mpM2g2AnIt7ZOLl9SFO60XVYfrdVqhF8Bd8752JEZ0371PXjiiPf5IjBLzqVYTXxnioYLvex
DMhbCuGF47IoJ654tDXQSSQzrDiSgYhU4cVwCoJgcq9aJ1pClVXA48jLQOw5xYYZ0rmalXNVxcF0
jGoyrCOVXWg0EXLRwvzWaUWs9NR7Fr0Gno3MslHpSwdkJbXQ2XqS5r4bEh0xDt4tAPQBLJL60nOW
PCQxjXUjY4nqeXMnU9CvOmvbjTaUp4ZEzy7DmG4maIaHtEbUQhtsMqcjx86VNSXznTAO2jA2Pl1+
P3SsDxUjrTWBYeSjE3Ywdzg22tjbdgk8vsRyIh+IKEfsytok1CT6pGVrQ+I9CTTxOTZMcDuZuoBs
zhG0GxuGt4EPks5npAAyIAfBbo5fac1pnNZo6TmUofQXSf2waFTWbzpNImjjtHDrpeUz5u02ql5k
akY30Xg/R5O1Bw18Z4RV66OcaRgTuzdxbolDaUYBfr4OeeLQoW9WjLGNZFuZCmqmmfQwsXJgSXp5
6lEXax3JHoyt2G8q51tt5d1Oeum94JzNwSeBi1h+dNgYduHAqcew0FYHn3NPH7YERw9rmgMhvhVc
FSXr0nquxng7ys04ca7mwRimpLgr7Kq8BxAT7IzqtaEZvne8YV9GXkD/9UNoIWNvzeBNOdo3OwTS
2QcuKBSy0mP0PCvNo7i2MkZpteQcFEfyqNeVtWOBeIqM/EE33XAbOsHnIXfmTdK7xW5UdAkGUiro
KA2WrwrmNG0u9whgt14hnoMw/OwpMZD8NFXrwnHDzTTFxqb0YlYFTqvkSrInBgxTBcp7jXwCcC9E
+nJubxph3sgpeW4jwcQjVR8S1X2dx5a34vchplqoGTuZ8YC2tlhCFeadm9AUIQ131j/NKqaFH8NK
z9KQZciFMOn1hCWXDokveXriAO+Mw1evWlocTKQxfwL3VnXua2VImU6ycaL7TITZ8TKCFMkzOhu0
KHbIyJ7sscg2uHafbUdVJJDiKMltimavwr4Aq53Qocy5nzXry6TjkyBf2jzCzdhOjlVuPVOoJT5m
2EwBEeiOWN7e2nc7mXTsMUBzncmyfZrTtDyMU20Fwmf4yho/1W9IxLg93OaNVBZzM7bjsAK+VW3M
ztilBk2ggfO4h2F0Pfc0MnR3Vw/zE0Sje292fbz+7f4K0ayrvt5WFvFLvX5KlkKS5hfAzjhmRkpX
m0EcyAo/NJKHkSP8aSD4YElwmCi9jzjPqEkd2FUoa5INy6pNwERtHe2YQBeSRz/LsG2fkjiyb52o
v+16L7w3GzxeWBEfs7XLYFUFyjkPGWtCoFWJb2rMkwedIp5k0h6eIi0NiQeoyw8ILatzU/uFZz8V
rvviZGW1B6G3h5spb0m7xBykoh0u3gT7PgeL3OT4ZDTZbTz3p7wT40POyBA/ePs4h1pwiqzCPVtd
RH1lbQbhBf7cWZ5fSQqlKm8SWk6Cc7DJ6SiHYznH9bZsHMb5UxGDlXd5/3XGUxYMI37BdFOkyIZ7
K3yw5/hbpwlaOeVcXMCR39hEWPkEBdZbvcq/wubgiJE0zV5o7guSLWKZKqE/m+GS4hoLZMhps68I
7+lSd8FXjHcFBRdUBTovlvexXIYdgRl+EWP5ETAjFnc5hHuq0q9myW9T9h0K8DxnZDTPDU49ck5w
vpN14Bh3eljpfiHzcUMF2O6Jw9xBIs2iNN4VHsBiNwSfWVTe2qPVtA7iUmcUzJSo5wc92mHxVsru
q1XrKaRY42KXjnsWcb/Hs5AdlAsasxTZOotK4ZsGlh9hs0MzQ3IJA60IGl+I7gXfviogkq6LLhTr
QXcbelakWaOLeWUeDYktqe9d1mJfAMZeTw50EL1R6A+LNsFoM0Eb1HDI4CDYKrqXsV0x4Rqt+9DI
fUdwEs3rlLwBvLcxq1tnUfxMAbF3jBZNoGk1KdCT4Xex94E0Gf0YhIJoldF1tghT102dXwqb+N1p
So9odcJtrwGsL4uOsSTzcCMilNwL2XSDaJI7EZufg55XLkIckWErR2eQHnRWzrUbMxSloZuSTn4A
yOKtglVkjaRXGtTQdAQ3TdLsoWFHR7GFgKNnzDOTscaH10EU1ClFSiY3ax1d6sJLpF8g+4mtxhEQ
KkNjZ+qqW/cz8ihvdqqTFyVYytpD0atPikQyv19mg5Y+uGs7wHUYw76qBvE62qm+79yZAMmJE/qS
Rdo2k1+HdXZWKcwYd7RwpsVkl2paqj0EJEWl9kYt6aa0o/NbR5LKUXyTWrEOx8qCtQLnDomKBREM
/adjmxjgdgWv0q1WUKoKxeaNemZtRWqvdTJmejbQbB287cRkrW2aeh0Re7MqiTbd0AZN0Pu36CsM
tGY1x+vGCfaidLtDknKg0jgWhSYjcQ2d0preOAcEGcW7OOfwGUpra6qUVF0axneIqPAfADQqY2zn
g0XKbEsFl5h14Bu1sXU+mWNubOnP5GeL+bo2Jp85Zbvsrp6+C5T9vSb5b5u4SAaNeJ/HxJuqJdbW
IN92WoJu2UBvMBj5FsfSW3sJw9WM5mwqYtyyJSg36qpz76hLv0ToCrJ0rSVUt57B4zRL0C4aOOaG
aMlXaiKG11kCebFtQD9fQnoD0nol/PK1S35vpXfVLloifQ29Oc1NZG5KdBkbewn+7Xjm0NO0R0xO
al0t8cDzEhQcLJHBGEgO6GL2IVnCwiNU2FnihWlIYKdcIoeTJXxYLjHE3hJIvKjmib1lgrKEFSdL
bPG0BBgPtk7RuYQau119RrXQwiOY7zSH4GPBKWxtmoQhz0sssrcEJCty7vx+CU1WS3xymxCkPC6R
ymn/nAAxI2ZZLoHL4xK9LEcUJFEv8fxhLzOXgOZpiWqultBmN+8/hEuMc06ec6p43uol4jkg67ki
87nR+o8xTx+hscRBE4ONA9k7DaP3ZM/Jq9FFe+rCjq03+fXD9e/63//h+ncayFt2BDGuXD3Vtrg+
Pl7NI1dgUSKJGP7BLvrpKKklETBN4wzrbkldLZFovveAXD//+ZdyYSf8YD5f/3h1izRk1K2iliF7
LiXn74HVgmwKNTG9B8aSF/MpKNkm0yvP6frjo+vlXP+o5wXkRh375mJT+vmh7ifsiz8/J2YXlxvw
6Ssr6epnmeFcqIFcC8subV8zG//6bz+/QK8x/LVmhS1usb5cr9a4pope/3j9EJnQkmXXn3vyZSjr
HYyJJpk51zyegds/y7GOXTlHjFUf6hTU69WK46Vo9xxw3z8ZSIMryl0TWg9EOOasoHgewzQtDzEd
1pYm/Jz7pZgAby8A9hpGtzPbb9dvv/q2KstVvlE8NpagezJSHGsekoeryu5ffxPwN//4Nz5n6Dcp
ILXtu0//4X8rF/9K82/Ld/3zq/7x+6d8038+6GJ7+e0TzrykVtx33+ivfGu6rL3+OMwNy1f+T//x
P400j1OFkeblLWcFi5tWxV/bXz00nEpctNP/+utP+N2C87//379jvPm//L/kavyf/+ab/8uA4/7L
7yYbHve/DDiQ7ihj+c8zdMPGefHPTA0h/oWzAd1zx3VM6cHX/CfQzuQBPcsF2mIygoZZ8P+ZqfFO
/WgYgPNMgd9F2oYl/6IJjyc1dCW8pwOtoGYTR81Ccpge6zndpTDx1wgmtW0RpZ4/KeLzxnyJx2L4
CHRRj+r5EqXmbpIQHjyH/E/DnvyivoxtZ9+rIH8ykmzjYXXblJarbb2sXQLuXNcPKkRyxRgdcoOW
B/aRuis7/ILqc2bBaOEkBrSDkRtdl5y0po/uLQKh1OeMTXYZBpyq/JQ5VN70a3uKI3yNPXUO3j7a
+YE8z97QwSm21jCq8aXXVFVup/vMIejnKS6izl/qzOr2jqUeVY1hXIX8rqWOn72HmYE32wREzLS7
JmrLACn0rZW9fuhCsidwWGzlYiKsNDKEc8kGUGQvFdv2WlXTcaynfDfVBB9OYz2eDJfGVnmsPHe4
VVOz142SSsITEN17erj4OBr3c2RwKPLoI9D0crS1W5oCvTr7GwsCMzRDMJnvI/AUjmISBM+riE1u
c82dGRIERDNKiN5IACYmbX/Qfr8TYtu8QSzLYRPhXcJ77i8SY0YIqi/7qjpUwnvUW4zJ1w+Z2xRr
26E3E06dtybr/FbvuCiLwPc5RrJ/fTJ/ucnu/kpE/F1l/+NSPKELBNmofwz9nWXABNQzsraRwqIp
LMhV8ZmcJYuesdbdhWb+pHnFtxiEzd//1Kvr66cU/fpjpVi034Zre4x/3oms5w4AWBM59MW0+KzX
CO15YweMv6IltKI1lT8xVd0kA8T+ShE5oDVD4QdDSxiZ6xzqcn7++ytawn1+Ecf/uCLLk5g5uGFd
XV8k678aaXSzGfKiwc0f8UQkhUZX2COcaRpa5mOlWGmdAlttZQ5UrRRJYjbvNBJwqVRIIhSOuQ4H
71s/cnpxnNnwvTLzrw/lBOl2FCa4pCB5+PuLvsIx3z+NtkUAiAXd00Fk/PtFh9wBcZEnXLSn5h1N
2X2buBNKBE2uVIK4Upc2to6h/oyIp6cJyH0YB5i1KTBLTpdvNR5nH5MIbi+tvHdgKURxzbFSbEnu
niiJNwERC+usTl5b9v5VBq3zSIYOuAJteiUU/AbvBU+EGb+NGqEwgV0OpNOYH0y3brdd5v3B4vMe
4LncOhD++E2xI2I0urrHfnmZRvooUZ7q8aFoh4PQMipXuHt+ODxF7mzid0FQX6CKoqZlimnNOtMa
I2AU7sQcP4hfriisVN/nO0n/lQ6kvYs7QZApJnhz9B772iFwO7jpgrTfOhWLgMcAENlHgFfRQJnQ
cbojyUTfFXb3UpfjvFcaBIeSaJE6kOs4RA7VB3+6X363iyzvTlvXXYmtSnp8lO/ul8xoJLRykRxa
5T2WXodh25xvVZC9al3Q+fX3gjzVwqSfNDYwxKAVqa3ayiacEXYQv0a+U8vge83M27r5w5vwv7u2
xfpkujZuPeu9xVLB2ROtcpJDPe11lcrjnJWfSlexJTTOY6VJgbQb7dayHZg9akun4qwWOoBgMpoF
Q7/V2uU278wvjYxeLYSbTIIcZKDsKl1fu+sSOsHamNV3e5kmF+bj7E1HuziBT72rUdLtNUYa2xKy
/cbN8rsmYcaohfG6Mqr8GCfxl9gKnD85vxZn1+/3nk1Al2F4Bk4RiUXp93svDROkVE6VHGYH4Agh
f3dWM3skw7Y1OFGCgmuxsYoWbaQ4eQGfzBR56PGiDwl+BabJTE///pV4v69AieUyPEofShkb7O+7
S0JgOpBF5cWHKIDLlOnzrR45dESReRd0NA5R66b7kGab6bn2ppXqJpaDtm4AFf7hSpaF55cn53ol
EH15O7hSR8327v2a5K2jKY3btI0DInffmmjUDjmZfoyfB3AZrEPpFIXH2YwIf9U5SkbVnqin8Qhm
EI16K58yJlZMNWZnhxEbXan5h2sUvzuT7R/XSIgaxf11NVnKuF+Wks7JsOeXI0tJY994reEdlZYy
vyyfEbg1X0S9mUM9P8mYBKsqepX9XDH5MfUbO2YO61lvJCIiPaveUtujQ2k4yE5omydufmdqOJSC
GOFoSV9r6845MSOIWDuQj+tyMpsL09l+4yJt1mT1x2f/nb1q+c0MmM4WO8NivX5/RwIAS+Oa+cVB
t8imqNGmEPI9nZjQL80W2DGiBcpntoiGiE1fl6hnUcABj7MbGE2mJAW02Ms00f5wz9jvqo3lwrCG
8oQLl7A5/b23tw+dvpwDGR+GxPNlOyF0SkpUWNr0aOukF4yLiSdO5w+LlXF5AiPGXzFR2IrspS6n
CA3Z2GQBUHSEMAUjDkOfkAfLnIz9nDW7GWKHI4fsVu/zeid7J9zAcjVWrubs4yzuHsWoI3GbE+2l
zKuDLXrsI1P7NiJf2lpwQ9cBeuwB/elQ2vl9R+Lybirh8LQlzZ/aJHPcKwd1jtz2LejJH0677qYw
U+O26Hkd23Rf21X74s4kW5hHnmqan1G2ZwJIzELo+Vo6J5u2dAijWRAkARdy//e33l+8VzzHC+cb
QjcYAhS174y4lKvBMEtN21tLw2sA44g7Gkr1zC+edbZzJ/L+PvBIq3aDvmA05ma7Ocf57SBeLo0Q
8prKxMpLkapLwsTsKE/uJlffTH1ZHVRZfCuFVe8cK/wYZF6z535216FHMrZJmYlAbIhxiFrhOmCk
sqv16rZCQPi5AgjCPIWT05kw1WynZu9TEkYO7R+TnG005YepF+VxRuJYRijCELWRv5Mu68N4GiDR
Vd3wfWhku7EHe0mDoXGOoAUmW21xfmrUC7TY2zkbsG+5nBcEDUNcdeG+TaExxRpw8TBQ0R5Sxt6g
O87wQOs3Q+Z9sUMNblY53XLFMNVUuZu1MjlaM+wuZEE/Du6/ndv/1y8McuPdfslN4BIXInBs29Sq
f0lc1L0Cxk7Gs0SoZ4c0ublNg4KZ+YjAcaJnldgtiQLoNHAyUciMxaODf20lXahktiGQepqXVCux
W0H6WRVN027//i10XZ1/X71dHLdLvWG6fHx/KIg1kzeR1sQ/auF66B9yhmjbUmdvhybAlKsgwiye
dkMAvz9T1D9hXWJFo0yWhEIhxQ331izxks0cwP5wdRzv3+0tri6li5SW7G7wBe/e4JPb2A1aNN5l
yrQAHdGGC7vhS5bIdBeYeAYgvE8nzWqnU5HHYm0ne+DUJpysZdNjHr35+wsCVPGuFlheUoFkFIQH
Ryku7V0dnqE6MvvaDNDoZ+bGFk36AagcqbeQuvpC+8Q/7dooLs5hHNONrr55mVm9iPKzkQyICIRQ
XzsskJoWgSWb3ehkld8oZ7oTAlvaLYGT7aJY3AX5PCK+rd2dzbK4znruih6Kx7rPnsMOgnmPZLdP
x/BOyZgjFXf1gZfykozNWwkS9kJcBo6ndr4LzJL7POwJU+KZ3EUhY2pGk8In+PVVJVF0ZpJu4mhT
wOsSqmDbc0jpkncdFcYx8rjOXm0mUJVfdbxpRMRZSC4skOv7ughPEJwFrumy2dmWrFeJHn7wnNk9
lBGbfx7SZyRJLz5WzNIR/86jH/XNd17uZl0nPf3XyX0TCjF0luGS6BlMt65O4gfC/r0u6PQuJpcS
aAOePSt5NN3PPNnRRWAfC3QrQNQYzRsQ6FhCOECzybnG2alaAn6zcHgOZLbrmsY6eCgpYt8JkZWZ
lTqxoX4hDne+FyNMb0lLwp6JLMqHCMDE0rkIpyT2jTL7LA1tPMWE0a+GeHEF50FB8rT1OS8sm1qP
QbSHLivVnMuMevyUu2BEa3ZfdMl4JMoOv6QXBZFfqsD5NJt+ai1min46tLn5HVICaOgseZHzNNAH
mjTfbaxpNTrLHgIG1RmEtfnEIngDgtO7GAmWoqENbrIl94kEKOhJ48Aric3R9BJzLwLC0VUUEAUu
vWHLvBYj2qxFd5WZ1xthFfvAtADpG50JEJO7ei46MlIhYm+EFuhQVeVziDqRkUNx0wwjhm0HAmKt
j81aR9vrtuiMEauUxyn2uo0zuF8ji9CnQg7pmaIfIXOdQXtLRvXIsTnfOV0q+U4CjAwNpnlAmsua
+WJ7cNTwNsgeipuGGtq1K0UFPYX43KpbmhcXy0axHsvmJCAF771peLJmhusUVeHGmTu8rUaLVcJg
pmJKe5NVzsnyGtpCAypH1UjftNQFFEJ0SRkcIw9BJ+IghzWMNl2HtsO5mNjFvRNb96bo250sRurU
DjfZXHbwRsYYUXWAk2LM67u5W36EI88yK/V7vTYAlnBsbM3tj6JbFQH4h27e1AYzO5ex1SotDAaa
kXkosyontsVAzz3TeVM2NaLszK2SAtVhkLpk12YfA6OQ26ZBqptCrrrLstZG3ML2Jdznkjb3vTIY
33RpZuyCUu8BkkzGM7rXaRWZT6YWjs9mg6rTasgTMymYUDwy7h370NyVTuOnQRicOy3mPOY6u0zA
lErHh76YnAs1UJXkzMo1e/ad0br1NCe86PlX1FDOarYCG1Yz0j65XHTceLfgvNG5lDAuGmlQgnFK
3qUCwGUfhfXGw6nKquzXy3jUnL46jCanujYuKbgKnJllDuAd0YKGSvqsF0xMq84gdmPuH63c3Edl
kpz7UQD21NjKcSzu28YlFM/Rz70xXgJnAA+Nke9eG7uNsfzi6GAG3+hdtQXPOz67VYvEPpmfUsM8
Uz9q+ygv1K1rcnFpGAcfGf09azM0Qql5xmV2axLBdUARZmz7+TCL50rCNtTKqD/1glMuu2EcpXip
sD1WjV2cHcGwSsap9bEwQ5T/IilOk8mEudQa/TOqN4arqXPXeLPFhIOMw2ZRWRtWA+fQabaGYQ5r
Y3S/IqbEkxhaMDiTVoe/ID+o0PAeHOi+DOkS82TYyZcqazHBcrtSSt5MMt5SaHD0r+dPlmLpqYkt
yzKD1kTwDQN1wjnAe0Pe2OzQijKMY2KFLgG3XJZ7SHUaxN1yjFYcsznhFAQYemiYCvBp3JZ7W0aP
+TCqW50ouY0Vi4LzuKj8dLjI4JaXMgNtql6lN9o0KI3qkHWsQ73WixvaJJ8MCpncbomnjRB45EV2
ylCcz1mNtpV7sFRC25AOM7LWN/DUUSYcs2FEHopDSw0vMJ+f20EvLikxjRvYbvWuskg0TRd+lT3d
XB91bCSa/9gNtuk44HV0RYSl+wvzK9aqAdtQlOm+Oalm1SPMv2CdPAiBlLoVjHFNh5wx0ztmi1ZV
7wlEc42h2FXRaWaKf19PbrlyG4EckLQRkvYeVO4svB9Rr3NPEexnJONmhsXKEMe4jWiHy44wNKYU
2XGYEeLGQunYrEt9H4Y9mGHUVNqQUX47HhhVJzsRBrXubJquAYPfdVfU02Uo1VMmK2po0X/Kupc2
p3nDiUWslJvejBECgETxAsfLnC7H1U0PSu1YL8B9Z0lMVZnclso+F0AVzkOUK8q1wdwFwuJh0ohd
jU2wxo3zEH2njDROmjdtPb1W0BXw9xS5e25whhhC7q26JNBwzg5oRT7NgKTOkYRSmkZHXbaYS3JK
QOGxRxM/vBipuhaZO0Gk7qOHk8b2JmZwWoPsLma71XXHJjvYBUTfjnLbV/g8RN6pE26StRMrTFoR
5hDyxsXeaDQsK6k0dsiGntLRe5NdVFw8KyJemyZXl1TdusMcF6ZYtHECKV9DDKynUccp3HY4x6CI
Q6Z5m1kFcEPiFfP+e9PqyV06ax8yC6ZikzNDmdKo3mSL4l72qC4a28SnOydrmcwHK/NKHzUCMXll
h1Y7L0kd14fq4CXq2Y2HL4P2ccydkUAZEJjdtK5xzjyky8CDdfzAXQDWFh3F3lbBUzWslbHRCin3
jeBrzdAyzrgAXTd+iDvajNxyDZtuTPwhg3PGOjPJnZXvpO0LSZbHkZ14nPJbjf73ipMfbSe1Q/Fd
7yYX7u0oGJA0znM44JepMc7SMwvuZe0d0xyChtNq2joYCVabxnDXtdWNkIzaFbXTDnPtOrHsB0rq
Dfb14dwVGuF2eMcmYklow2Sv0zYoutcqVHLd04yZGvEZCxhn9iDbu1b6qGiNoJzoPnUDeNeebeAw
ZJiO+raG4CwKOCCT06zxThobk5x2HYsWMZ0Y22cUNnNSs7wVODLTLmCkHtt7YerxWhpbfVyU9kA5
q49DX6XspylIZORwyxz8cZg/mV3LlBYt+8YSZb8yUkvAZ0ZDCS/gDc3JSPuWyEyrek4GFTFwa4Jt
oCU7zaWcCLp2N6Xllki3z+A6dnXa4KZTjZ/ENut7gMR0wE4YmSNpl0ig50H7ZJGYEzsTIAiGdGHt
+lHDcTvD60h+PMjxNNt0BXDvQDRPEQc4ygqmxpTtfa+VmzCqXuH2nSS6qtXEJkcDJrr0BS27xPET
AYK6qSPURYl3LDznpEoGd3NIeOWo3abF1psRM2lEMzKlJ5pOImiCXIQ8Nw/uBtT1LX4RPN1gGtIZ
MV5C53/F7nULN2GUeKAwH4wcnLpInjEZwUytzJe4qy5AS7N1m5ZnpWVfzWICIHhGK0iO/CSXNz3C
Myq3G8ggLdu10tdR8IqQ6oMj84fKUXunr55a+g2ElNLkgF4JH6G4USmYyoI4dEJLhq1HW2YVZNwu
Q518TVtzkw8FvYnuCSRQvKKXCKozSDma4Jh1lijnLw0y//vc9fYRS8GG/AGWvqUbqPdm76sqeqjU
hEsjsNWFESC3RD1qsG7UF4ojtmwclISpe08OBm4DCiJUDJInmn/GT7gk1axjgLPraxrF9R9+hlNc
/66/phhiDF5ypJdAwyHoty2xMNevc66xgNcv9K5RFtevuX4+LeAFVqHT9bMfX4iBGNDSqJ9/fPrL
j1oeekjdEC1tFAR7Q0PSXA6JX9U5L8WSPfPzkc22Muftrw87IcWkEY8nb0l1+PmVP77zxw/75VFC
z8SjkOBvMntit66XoduxTiEPDufnt7+7vuuD//Iw18+vX/Puibv+3S9PzY/HWX7FsCuevIZm1ARE
2ea4brV6TlhW098yFUabGL8UgxxfvAzWeh92/qghCwSfASJRyc6fejr7CJonRqVw8ZPGytah0Q93
wqXAT/LhUx518Ifjlz4tLhlQwENT2eRUtjtlpWJDdsIz5h4MsWnnbvUW8VFMDsvWGPuPYVR4F5kD
2saxeWjaqGBrswhBz+sc1WDVrCBO3OlzChYiIEVIBdER73QBO0NgB6nODtLHO+EdRsdNkRNzBOMA
Em3dKMAwYOrf4c6EHxL9VQ1YPswU/G2hQBZh2xt37mEuqM+1cX4hM/E+HZHQE7Rh6KQoODFJbHT7
8OqymibZCC8kGQ6ZUU4rNaCeVeJeTcscAkkKDO5zG0XI7jN9X/azXNfYgDYWJnzfkVCoLecx4L1y
0aeRwD2IUI3VR76r3XVmV9MiKTZkbkC2rSQDcpDftqZ9CLeKExswbQsQkCbRQAU8aU2gMd3sUPJZ
2V2mP8S0ujdqll/dviO2QHig4TALO8PB4a2ykuZbRs1mCp6NNhp2COrrLRgOdF5Be0E4IcgOQcU3
YkW40Jig7umDTZlrN/lYe7eae6jz4UJf40U3er/UMWSm7ggon3NQNNgTHOunRATuOfLyXax49oQ3
fa4M785mmuSrxKCTC5avH6B2USpi1e8SMpLb9L4SiJpl6AHlCqY7azGOW6QgR2a5Q0F3g60nA3yB
cJBsJbOH0ABXOjrWMl0IB7TTRdKcFSfqW7ccMBDeSD2Iz9YkbPIu8AKNpVv7QQ74OGwIuoGkzPd6
B5MFdBdXKD/FpD+lZj6t3VnDfZWXu4j04wPzm+6YQmUy6D0ExoBJjCCX2ZnUwe1oeURMMiev2MgC
BnzesQeSmYaAHdnm6lovOprTrzSyBDeZCRHensMYtW78li4erVwXb8GURP44DcbeaB33JhLpGoog
Z/MkmzcmpOzV1FV3/GrNJWeaUDBXvtES8Hux/AZ8syHVAPC2GXfQoGy723eguxHfIuM1cUeQDSzq
+mDE4wkzXbFxwW09yPHNwrh54JuiVYvDcJN3qPxK50vf18NJyddkflAzoJN6dmngi+Yyueuqh2My
hy3bqTm/2BaVJHCn26wIHtOQZBh9YymJF1dOuCG1YxC1XGSeBfteuto6ssBqg0xjoBvYYl3MXrVl
s/s0IjX2XUDU1MxOQNeovhUJkG06RysmzUCejHIbKSYCBGmyEZNbvJpqdcIxhzRzfnV1WmeoNAXy
MpSGwAZ1PMUA6/L1mNFIYkz32DTp/TIemLphZNd2YoS7zWPahGfbftUFsWV0ee7UjK4lykN85KKo
VtlUWCtdH9ttHPa34HimdWbmiKT1ytjXtf2l6CSLhoWrybBDHFYxmhFzyLutqNpPRhqdWmmMfifm
Nz0hoTmfHsxq8OPvHe5HIhCcY995DRHMxnfegECDsNsxgLGeDTkgv5eGH7RWvu00XMKeIDqqJac9
ECZvQKQoUYaCWtDg55gcreoJJ2thZvk2e6XGGNswPpWZdZwdvFRxC7NuGT6HpvrgLQ4hFoznDI//
Lo2fIcitADdUx0YPwNYnxqWUo9/P5tG0PLqoVn+wp/hRixefuUZPVdYBCXyalfvqzYZ8gN2PItSm
0VIkhAdouZDbLu8fE9oWok6+55p777YIE9vAGtfzbG3jD01e17usBvtUTtl9nuaXicCpLcMCyLRv
rRD4c9r2nIf1R2/C15KEqAG6IX+sZj3wkzxBaDvQA/eCFgrQXJEQpWU7Wc7UMySZwUtY0Ntbx+DH
gDkp71CshRcNJJCePFdVw3RCDC8BsomVmZEMPnUTo+s5fE5S65tZT8GuWVpP8+wck4KNv8lM+UHA
GQdjqY9DvSUVS5wb7oBIaa9NwvowyE+aKjiwKLO89C1p97b9LA1ig2r8H7AuhIlHqs2nQ9hod3r9
H9ydSXbkypZd55J95EJtQEMdh9fOKlgG2cEKRpCoAQNghqqlCWgGGobU0iSUM9KG/6/MryetzL4a
j+tFkEHSHYDZtXvP2SdDV22Z5wVz2IYyvI1iwewsjTt9MOrgNU2m7NKa1btPodciEd7bWlDCx7TL
AJo9L8t4tGLHR0eMzXNpUb0Y4PuyFa4RYk4jDevOa3I4IRgN/VKVHOjjXynRaZvCURixy+Y2096H
poG7B1LP6EMcaIr+HCyVXYrQ/vKBGW60k0JF4JCYxcSiyByD30hfOMi4M9PQm3eBTeAGgjx5rABG
1Zw3gmw296Pu6/1APmPc1tESp82WMr/FIrDBqDqTUrUQWjE20D9b9QhOtWZ3LZ97vTd8w9k4rJ4c
VTNNi707EcpkXbp0PeL1vX1WjXqWIef6QBdTpKU37Bx/MA+ZS8XPVkWYHQiIPJs5D3ZAavJabA1z
KI+eSr5jsZwQqogDpQjL8shke+kxUSTKhetPNxFDtc38Ma72IXr0jZnOlymvyIwZThIrqEsMDQun
X2ofzwdCPK/IXmIamRHopiCys+nBdufnuh5oCjtw/RuTbh7L9+gPEc6mgjwD52z0iIiHqTl2frgS
0zAAEZ64HdaH1AzhG/ET5zivDsxbM/ptZBEFpKzmacUbm9eRtgxqmtnO8JrBLYFvO21pVnSMYTCW
6fGmTb7qrATHg5p9l9sy29ETesw1/DhtSayp09PSOPUf+uK4+80ImQWGTQa0b0mRvGlX+TQJeooj
q70YE2P0Wp7ixaMGIqvLi8PlvgSN1foGFDzD/uPB211BSWAfaxOPMp4tY6zSXZyAPp4GMl2sbB+Q
S1G5R047NOoIrah6YmDsRt5lIXxe3NinLk+wUDHA3PfCJL4HJXiQH5Uc8vOWg5u/DSpTXEIbJFFa
hcfZnB+n+IB6ztj1XXfw827gOJOySXzgCMPutsvkzNtjQRAge+uxUiBCO0fLqJTuaxuOj3PTv7Yp
4+w29d+0nOy9sdxrzFbol9StmVKSuJW6xXhzMRPnweixxXUjNjOV3vs8/hHD4LvcGyoe9jbeBmu/
s+/f8NSSlDILONeESLGSmNt2TRNAIDRFalp2Xo9oTVj1cLaSm2ZSz8wJsIwYYbWl7/+4WA+qwz/p
WiieWhVCrZnj7ZDz62gpjotBwq2B3XKYBkqucFlL8fYuNmV661Xjo7YGep8N/Ugm75ZxP6nwqVoF
2QCn9JnWLU3pOvOTHfnCOBGvf6kHxusd4iBbNAyWSjxllWFItljpvCQ2MyqdGIRV9TlYoHGc2Y0a
wvjcButKyGH+6Kdi15BEer5+ILVjQn5H6ZSr8W8f/HhptqlwFjRcpkYqzgcYamexmM6xr40af63+
idIvxsYq7DN2VIpFJa2tGjECj/6LylLmBEa5vKPOhZWpxRHc1XSWU4cCzWlurpGE1w/GGul7/T+2
K5+jgxtE178rkMcB5D4Xq1xdrWr2bP2/WK0hudaYqENDepu7RgcntKUIglxf4b/92dGV2M4Jlsmk
Eo6+eDqPN4NUDp0fgh+vkYb1NXPdGRVYDRUkb3ZRxjtaQnMu49P1Z650MT73rz8+o/vWV3EIAMEf
yYnr4VaE9dLt9WI8uXoaz/07g2aiFtfPX79oIsgFYq2BssCJWaBVbwQR8o01E8WLfMn5IxGm3JVW
xxi9xvDeuXQjumGeNwamc2zjdVS3uYs/hJuxNgesVzVlBXcAGRjm+qHoq/K83AVrOHPlxrycBVRN
JuPsFMaCQKMBE971k+v5nQvJoHD6XAJHMgNb41Za5eC7VBWvhGH3j2k9f14/5GwV24m21cbuSLSb
M4KDqxwbIeEtuV+hQZVAN6jirM2QEOV4zXMsjB7JDONydezyZVtdGbQz1fYId+C98BZ1CrLiiJbb
O4si+dVidAGBxP0L8Hyv18Dd6wf62VtLC0rlsRXRXMYBHQ3SYa+fvP5fuf4RRxuTFBWmqLEZeqbG
zCa+9tbEML32pWSU024Sa+3g2KmkuHxpfFz45qLe2ePeWQF/1+MGARQimqH0KDxt5AK4/Y3B/E4a
/hoQ3I8yAEpsvrqlyzQzHujymq8L51pi5+wHqE9vlm29ko2AAzUeohALLyzU/bxMIABtfaIm/moS
6uaPxNM/24pxKCHfKWOE+l4Y4w8UmK893BTkOi+TTwUiyJ0ZwGosVgsyp/0UrvsL8eWPqfM5bEpz
itAsnaqgvhg0+aNgpGVu2051AcU0cKLk+XV7Rn34BM+sSs25EfNNkS4c6ta/+rcPPf0ohg46PRHa
goWQT5akKq7ekvP1c3/50qxcb77rt7x+2tRYPbrJffvL1w3hmhJ+/cvr1y29F+zN1r1tCvxZyHHr
YzLjQ2TU8N164y2p1rTaw+xnzBBv29FtquRsvAgqgA2wEEKBMRcGxqXK4+DSaQPZaWneTuAZoZ7V
P4w+uI9h8CCysIGGACIaEy5IBW4kG+JH11knYZ6xT4qQM6zJ6ubwqT5gtDFkLWNjJcUTj5xlfuuh
UUQyRlk9jTuv6W6h3sY3vji7Y1ZugyLdzuGQPzpVk1PRU9zUTZGf/Sm/TH013Xkpj1W39u6SkuwH
Q6rPFpknfiNxbu3qSCPBPkLoeObYL6jp2oPnwY3xlLm30ShvcY4sO19bT1beTkdXJxTdMXtxQI0x
s10fHP/O6cLjlLb9w7SUsDZNdU5j+9R5qdiSZNEdcshzKUcWSkUU16krnAOdSM76yvoWYurOhTtv
+4JJUu7kPwlQpkXjriyWBBDAm0nq5Fk0xS8rK9Xe9iExlMGtgNKh2vLBV8kf16vNi5kaWwBgmJGH
l7GwD2bReycSiaLRpPidcbV6ARTMMH2pugB+W8OgzqrmP00fvLYr6qhdBwF9I+54Ol6yMEVvYGFj
rZwAB2D6mffjT1Z7XmJzch1SUZjLPrvh9ABjQWrm/UtJBHtV8JypUe6Hph2ZuSxwz0X4ZfzhnAXy
MPCfLT8Zd4hQxRbvxDOOE3X2XDjVhoIF5yfiWzZjfOiX25gwq5BJ25k5ZhUa6IK7eO8Vy5PLYaXy
bOtgVW+O7/4WNXHlHn1BCCUZUBG00Ipp7CT4fRwQNGipJM5ghkh6iOUh66oHWr1UuRzOnXQ3GvZR
9/qmnpZm7xk1S4Q7RK6ZPZBg+yEgBo3J8JAjBvBKDpSjC3k/jpMO0VhL67ogrtbcGe560gRR6l9m
6d8vDsOrAiWJ7WnOyfb0nFgMgesu/WM4C2Ti1rgQuYYwSd9CSHx3C8rV1BkfCFX50fn0KpT3aI7D
W1oOP+s0vRXedMzp2Xu5XMER1Ucg0J8B4ds4Bo8FgOqbpq5/cfWh4rvJD79Mf1NrLZFXpyd7Lm5Y
6Fda+R+/b260P35Bg/3SjORZoH9NJYK23huZnegH8lm7yFK9irAH3Ihq/oS0/S0RmkuEBBjGScRV
1oPT/0ED8zlY/of9rDRALBTFpEO2ze/ZBAM3pV9TAL9cxJDrEiBcaeW8F8vaCrCZWfTD6xzaE2ei
HLFAQBJiqehQOGKDwP2d+zLb5SakcgruuzkxX1XgE1+FTpg+vLlv1++DXqSjqCdycp6KixN0T1aA
66FnmkjrpMLAC6kTrc4qA4SS4ZtRaBK+x5AdZb293DjCYUjPL170YKVNd3zOoS+CM6oZ9be4UNW7
AnbM6P8tC4pip9lWCVyg2TfEIck8dlRAG1eGd59OTot1zqYNCrx4QkNu1WSujtZ05ww+XbA1CVEX
h6Frb/yJwQaH6/s0sdnV7+VqG3Lbl44mLzjFGzXTuxLrmmV7PYRk8N+pu/GZSdFac3+PK7bczluw
yVa6tRNN7Wvq56DPH0egRC2d1wngXa4bJiAGrV+cPKxW3IC5RQHLCzsaXXDkKV11wqd87H9ox/gF
N/aRd3imEmFvHx7mhKWnkuRK+FudxmdDq3tdxOcm8Y6NTedrtHdNNb7SYCKV4Bvxc61DJgSieGya
+WlQy5scJeUYIL0hq266kgGIweUZPPSPFg0sCyseB7jSgeOBRUWo8BM3QR9lA+mz6ejs+8xEUeMN
kayz/lA7DSrXHinJrwQtHbzF+GMZzWFn8XuUPJUpsbBxuynMBUEN80rtfNKauCwePiU3lr+Vmt5c
+jq57H1OGV8rby7q/JjZlcC+qfrXNPNfmFrQRNN0kLNy/FINIXqDFfwws+Sg2/fYjKeIU9YdJPnb
3Fp+B1n4OkH+C5gUIojbxQov7RTXr0bHbtuE8neS5rQCJcBBDEH7ISCmqKexH80hx1O3/8kwyY3G
PJBHrArYvIYBXZttUj1MpMPZw59YcX4p9PLQ+abCP1+tJG+TZnn9bdIWZXMdfiRdzEOJmgAKwJ5j
8vPS/zYybEe66LhblLpYpBJtmNzTP6qeKszAFLGI2kgbJGIILFxeDb/mRGS3Wdi9JTU0eazG4X1C
N3XDLPnTYihwxP2UQYhrqhNolsgFy7JDmFBtDZxu28Xg/cxja0ENSgt0sZ2bZqHPagqyiAD834Wr
jN6U8TkJvLtg8t2ndn5yhgKlXoO8wkKN58UqZ07hkyNsovtZ20ta+L9jippLuxD524x4RTQpz4tO
2qPDQWwniizdlE4CDUMiXyePwYvIJLEYP/ffhTUeyxDZU1YA7knxWm8FWkZiPJFWoYZVpDEE7n4K
ZEskTPgM1EU+qbygheKCzKbczHah1jSgVZFdoGX/aJnn3YC/Ejd+BgQTb0mKUMxrbixwQvCR7dvQ
Lj+TQSw3MT6K08RMbAwhsur1Q9AQCT9ZXF68e/4Z0704z1N5aYjUOJhyqS9gp+otUfN0llBLnrtS
h/vVhglJxjrSP7v3c9Rz1w+BXihmq23Vks5BZsJ8znoHTRBt/cQHpTRrNlHL1RVyBOJHwDUPd9cP
1oxyzwhRmuNEDxjc+yRgrq5ERJ8bSxGZW8ZoRfwJZ2EOt3BA9Wu3jXszsRlGMgZMCROTQFrdm/jP
EZeIk0zN5SnwihoDh2dffN3Ym1gx/RpWCoaypmqPK4IqMc/tQwABJ0qUZ/xwmpdENwK2LH/wE2ve
W+sMfw2hGlxvJFOEx2vrEhu3Lfp+uUuXlH3Vp5qRpsNOp3h7fLt2b9Kh/updorQcGzpKueCssjog
PkzogNX3ZAmliH9E7NyFgshUdKdAbApsESWdYAj3o7uD8awOts1xT+ULeK+hg2wUGgzXK8V3GxgM
Lw1T/tmk56LCuyk4jI6cn/guWztXx5lN/b7ISbt1B1B1oh6myAdwdrAPcZZZN8nMFtfbBWJG25Bc
5IlMatLXLwYoymXW5jEenJMRYjFKKSfK3MovehrYsPxjHraPaoG5UWTWPl19lpjoGGIsoKw7D25K
Su3uQ1rfIY9RWx4zlyU1PgJnWLhJ2xnB6E617ExZzz92zGQPXqYGSE0j3pD0FfseC/04oL5APICJ
0j3HGYLK3umpFcU5Kd2HZshPFo0/Kiijx730GpicPa6GXi3dDJIA0bsLJ7/R0fjz2EB3bgDrk2yS
E/aD22RqxW2aT+VhUd29XNwbiIqQkET3XgzGn9AdCdniOdXJKm9pyCnuK94I9DocXePiUtaYjykC
oVNOrDCL/nTn+Y4wqKemHgpmnhOZv30C050aDsgifi1MLRmgda9Lsl1QzQDTBve7iMfuqOjmIXGa
7kQeX9b/Fo/dNxdjFLdh+5YiEmOsmXZjeQli+1mCArknCpbTJ+u/I4PNNKfvRtk8NmQ5TFYSI2Qp
UHjBtGVzTel5NsE2AwYDEda1twigImMmdMVV2gXHlnyWOVCa0CE9JJuBQebZ77L2whOHfRqofk++
TDfLA+wQG/MjJjTD926LuuVE3GHJTkKaYF1xpvHao9UC1kmvGcZbbDIj899wyeQPKhl/tjHlR6r1
sU44sC1jfhPmPeEdlXuZJ71apkO4NpRMvqWaYwI1kGpGpUdn4mSdVyZ2yCrZ2+0Ynx3wQShaSvXo
WPYxd//ERZhSg6O4nhitXuI8fdDeYJxiZtIqsdqImT4+pdS69PkEs5CInxXdW+0qeoTrPW7uQAxV
tEeK9jIra9/WbBjzFJwggHQnE/NVDkRq5w/Lj9IqH9K28o91CI6aeUd2U3vS2BSTuGc/fDEn+c4j
ZJ5SA61nsHThScDHQ9xp3Nt282ozhTr4Wn3WeU7Qm5c9oipe3SbTzZy7t77OAk7B1Bd9Pb52BSQQ
nxjrmZnH5NOc9cn1Ths1QLZiQrIsH+3QadqKIDJN7AOu5ERlgyqAwi1irJT5mfsro5cnH7xuARhD
JEkvJO7z2j2RF/BpJT9qObj4x71LII3IQ7TMVMJ7K1FEOB5MFPqyGLpr99NaLLKcC9JuSNqAVDxB
sA7VCinDG7u+Y1UNRrPI7lOMSXGPLXR5kd7RBD23kWQn9Ly127pr+m3jUiKWlkwgsBoeCnPcn5lg
Hr5+q8DNb/rQ+wGrkIpptRNfzX7mqLyLzw0exd6kN8QnLUcPRf+ddB+vX9UR2UCnAE8rmALE3jU1
CCBlFFBpG3LRCfPzFEIEOziI0Q8P2DCoCvLgznL6Zhu2kBXdOr8lbAyIt49wpAjWFJR4vm1CgH0e
q1mq2v3Vmgmi8DOZq2fO+szMFgLo0/hSWAXFJm6apvhMx8SET04zGFIMDIzss3YRsSJpgby8eu2t
wd2PIwPcukLCFPMEECbGuXNR9SHdsToQW7miBDCAY9JEpme4Hp6FD0eO2LyRje4akLbUgYprg3ku
Ee8lzbiIE+Zz7vItS0cOUdLGp9LhHUcXBdCjICEeB6z20cxm5bPbgl2JC6zG9EyOrhwetEPFVfb8
8zRGLRl3ctfDmNxcv1IUHGivS2rhtVWUuPF7TlBxomZWOmZIa9Avi+YMVi00vp1hCKOK9DMoR0xo
CgzUHdYQdFbRgsTIaO0/rKerha14sCS9OHusHZI6+BlFmxMHgBRitJttlg83mef8EhbrUWF2d01K
RW1KbLo263zK/Bg5I8+Cd2+MLhfJ9h5bbhJif4HqGM9Tiadc5vO70pzFfMnUx8i42K40d+kMkpbW
Wmr2/XZ9ZxhGAuUNKO76yciiCYUHDc6DQFzoVGWw1eBjr/vJ0opTmdSnOX8YbO93Kjk6yJB/cm3f
dQ6aIL50opac6uFnunDtrMYwVugPdmhEKBmX787O713LqQ++nAgtDXPr2GEg6LWa9lXKITewKeeD
cjRe/FRN5xGkYGuad0vvwzZutbolsQm0u1OeRFFPp7UG9suxfSgdFs1sdt91MroPA2WkOdkdhr9y
Zzj28FCodcKzbJm11dtxnPJjrf33PunKy/WDMeiPFPjueTaAAsGzvTESbcYRnTkywDiEECgo3tLR
QD7rzfbtPJnZMV5wgrOOPjJsHw6LbT5KT/l71hLv4uiYFKCBemjqt5Ij/rEN2o+wtOyo7a0fqeYW
VbNBniyb5HpTmSvWIdXuT4NsnW2u1veP9trZm3GmufF5cWmC8ipvpvDEsCc8rGf+eVJig8DJPKng
KFpioWjyg+5D3xeh89uWo9md5gLH01V2a+nBiSwbOoLm6lEYDJuQMmFcT2p2Z0PbZQCjGkZ/PIjJ
qTGzn/mAErQQuBmoH394hbwTU4KlbNl2uHv6SqA27TLupdG4a6hkkDhQNJV+8eQqr0aG84XDLoDt
jgDb4rS+EWiH+N3kHDVdu2JoX5UMOo5BlEsJ6p66b187KuOInBwYW+tCRHulAa4As132bMdxaXg8
7J8LkWxQ7QRn/yy7V9ABI8Fcgtk9xW27aSfIXCgjTpVg6k9nbdiJ6r6CQosNbW6PJpQIKkX0IraL
oiObqfdCVmPdD2+WgeE6pixz4cJQ6jMyVhKkYnfG9YLadmBTvb5Pvv/TGNGmuRaeeRvH0PUXlsu0
wGgrD+aYvCwUgltKV/Z6GCgW4UsZQ/R9yi2AMMX6mud0AirFAtEQCjEAHKOJHVO0TjQycdXRUeBZ
zUwPe2Kd0zNgwbItlpoCuQ9JLITWECeASJSZqTg1BWO8TKbA4NLP1fyv+vKzqrmbENIi9raMrT2v
tvNgeEos9TpzW+FRgqTy91vQ7Bh653i+E1c/W9uhYMUqZtbHet/V7V1ByFjeBafMSn/iou9J+MGI
BhWCsoQvapQ4zEDA8Wt1YURv7cvEwE63LNiCf2PtvSMUnjXZH29pXc+RAAcD9xtWLsl/EfqAfrO2
vaMAq4tVPXKOvzMSDILCQjC3rldDvx8QRaDZZyXvZw58BV/udpR8GERoVdr5Z9jPt9eWOjYS0pM5
xSOTaGjB5fMWxvKNWPuULO1QIyE0R21RPUihb0Gb06WuPpUF0C6NeTXSrHZL7TLrX4h069OtR/t8
Y6zX8W9roh7PpEiN+3DMP0uGVlHrYJYprW1mD86lBKeqvDGMiKjvt8F8z5kkvWuZQm0q+rZvw5AC
ikZVQH5oMr9VeA7NMVjbGforo6FzBPRrPgSN+TVNK9Xf/qBRgeK5XpabzPXzo+fAPYXU72wNGlSN
aZbnpgU75dn61pmGUzVw+Ast174dqHGqEvTo0MzxIfRJcQpiCCk18k20/dzOEuTBphVA1gil3JLJ
1jLfrT+92gLgUfI8rndIZ+nfKpxfbLu+hSlwNzbgQOIO1jCm9xMpCid63xxytMVYjz7zuN49ntmy
SFElmutKQHgF2yyLilMaDo8UT5ybBB+Lns+ixOfsu8Xbuh7ynKA6EDuZZp+piJ+bov1RL+5PNad/
ytI/pmPNqpZDy6OrESGaGbik4qmlvHZGOoROtnb2S8pdd32I2okfRP4Zxb23WiEreZ/IldXNKlBI
yg58t2qzzDTfTFZkYHPZthTH64Ydc7Y17QumuXxDlhRBYAw8dH4ZLnYXfEozOBVuiDvQPqUWgSpS
yd9g57hnublM7T1PAXNyt4rwM9dhNW/qliV6xsyy1Gy+hIVQxjJIYfPLP33M1JtkCY/rs2vn/bKv
+HUmI3ieFMtdZ+Zw/wx1p1fgol7LicmJ926LWzlo7mPJw2DWuKV7Wt3g9O8IuSHZaf3NuwGXdu7P
96Q7PenBNRjHY3+jipBLeGev3uB5YSNwBPZNFbLIpXitJnHXFtz+VxDV9XFJQENikLg10E7TW+T6
JpgQtM7zyJMsSzHieAwbr/761zwP02bonC3GElYH/LXbCvBHY4UR2c93RksqzwIEkAXMjL8zd6kh
Wbp35ozUitI12JYDUiEkQ13cciWBnwfzLWF+env9WevX9ixw4JFIfiEW53rckcK0I9vhSdLZLY6o
tUvPppPWhNIFjkJDRTukNpiW+Cy2UnNTBHiaSr/j4lXsYboqP+3KOXcgTZkxcn3yrD6Wgo5inKwC
O5+XvYT5TPwR+dXwqdL1bF8RyVY03m9PclKJK/bnlBa0SGV4KA3T31H5vA5hvDM6Dnfc/ZuyxDJw
teYGKmaADlfRDyFIxkWyaXuO4lVJiSDIVxDAjxjuYMgwRueptb1sg7zNZxfv1nZFisCNo8C6bXJz
NHjSlwMWDWO3tLjPClwbdfvRcOV2eRG+9BhrCOz4kfUAlLIqZGrqao6MkLfizjVhTWa80L5/ckf9
qtZTVtmJixqcGQcF23RgMi5Px4ccb/e2XLLP0eah71z/oMOFE1tBWdvi4sCA1BG8h6qWaRSSkiWk
Zbzej+OVj9QMLr/t93XtxktHo8FCwT41x0HVM3Ujl2xynKeglfmdmN2vsvoEYzb9ZAxqzuIGFx1C
/BJNL07mk1NkxH9YJDZnMaR4T+QyQtZQ3Of0HqIylzRhfAG6qAqZgTfBE+OcqB6hUvIt9hiFkQfh
vrN4gk7Ei+zGcHop9Jxuw65AhDMTea9MlUU0D8ctkp6dOVoxGXysWLaYnwMHTRQPP26NgdFKGy7H
oe8fCI+YL7lAyDZ73cnNxnbfzfc9Ha8F3VKQx69hbXUniS0HHY5PpgyuwUXC04AZYWVZgdU07PbK
0eyxCQUQ5oYmCtJ62U+tegB7hKllLspHy0F507B8Y6QZEPXZOr/tVwy0QxOvNsz6YeK0+Lgg4NTo
Sf6G9Pn/lS1ow/wDsvDvsAX/67/8l3/5z5AF/8f//O+wBf/bP7IF//6P/84WFB4AQUEsGiAd03TA
Z/wrW1CE/4zAHp24B/cnsOx/QAuG/8zsx4JmBuPQZ/+FLbZSStP/9E+O+OcVVWUJ3xOuMIXp/NP/
JiA+/I248DemI8zFv//530dH4I+DTRaAtQhD23f/AvipTWJJq7RYjnLR41YPdBu1259nYbJjcjhs
JiZKqH286Kr3GiaaTWUBUTZoaeHM/h+M+zc005E4ivw/okb8haDGm0OsoghoSvMywZH9BYKgyjBV
PEDz0ej12UbXsXEGC6CdGu9nxcTMJdZtdsXBrQZ6XQyGpE/19Q/X9f/xDq1XQf4f6ArenZWp57qe
71q2/Rc4hPJ6c2i9dCIqu80O5jCjAZfo02fJm0LZIfFdVFBzkVR8feacZXceBtmN8WYW/IrwtNm6
raeGLZNGtEtZnZH1bZYfpfpwDRmDll0rxhQo7n/0i3v/969uwepZuT14Q7nAf+URadiQwywUZaCg
L6XfBlHKne04xzJOyMqamMcEVXZh2zK3CeSyrdluBn95z0xepTLKh3Fibb6+10sx4ArLu41N1Nfq
RT0WHiW1M1Yvg2U+T3banTOQDNEQv/MmOQi/1EXU/BgwFT/QKY5HObApTRAiE5P6udI2fsWWXI8M
5ONmOVoIWLBJ4v82nXzezE2Ojrss2E3kI0MGG5COVRC4S0RCSjzGLAyY8Em5RaKCiBeMZE0OI4L+
2KxYgOM1T2Ggc0DNFGFkIUrdq0+ulk9JYjwYUyIRsPE1ZUVNb0P8xZ8R4Le2j0XHi0dCRRuZvCYh
GwwFXrsVQ4VOmy6aWjCAeeF49sEE0A9c38n1qzsm6zCaZVgJvkZnh9xAolHgxY96F5GOVSQXaOw7
yzCJQ+r9YOeUP5MafHSashWWsUuRYyffYdLkp7FCgqmJKT+QsvJBy+JnE1CwtesNHtuI9cqsNsk2
oC4Nc/lBZCDvXYEDUP4uTfDtTh6Qz24QVQetnn+Og99lXtvSLd6iGyAUBLGcj6wNfNYrypkWCoJx
jENa5G7j3IgcSmS/yIcWp9vGoEreAKAGVo/PPA7xaPYf+D+cNLh3XXhQLbxthCXmOquixmOmXigM
BL1EdC2MgFsp5vvSO5xj6CTXp3SVjBmUqpidHloeB2r055ZA9U0gxrfezz8QR9xJNHUkpn101MkO
AoQormjVrefbNkXZIqhIV7MTIoQjbUSeyS65jAMpkVR5lL35G2zwj+tnKovLNIzjfvLcp7nlmoeE
UOqllFFfLDaRglh806FjPGd0m3rsX1xzjTLAvWAkBbqVmHzFGjK8S0xaUBC03vLeCcljTfz5t5BE
9eblCyDIjW94TMk1IktIYcxgumxfBCHZGdQ1Qt3TusLWgfQi6kAIkdaFztXiRuSYvBktMhYgHTmg
CExSfOqJSoh5+UB3+voKkkwkdDtmCi9Ot0nInZp3Hg/mkD0U63VfmKGgzD663Xjj5CNm1qqMDIu0
mYRL1xTEpfb1wZIsS50BVGbEkU/w+2Sk4lTTfN3G0EtrqgnqYPnQcyjaQc7Zhl58i6uPdzggwJNI
8p0mfwPdn0hwj7p4UJKK41XXlFtvXOiBziDZyB2OJoISliwMNv3E1yc7PS/twRae3MdtwHTDmO+H
pXzNPcs728DcbQsHQwurfp9UzUvX+RErx1ei6bpKCmJEEeMr0as9WWYe5oIFcaDZyF0OgoVTMXdv
BskWAWj1oqoRiwAgnV1Vz8cOCRP0wJBLSm467xfvXGNS1/e0gPcgXjCqotOBhsLIhkHKhsssUkJL
rotfG3KWMmL7PjFeAQb+1h7AmdINbrqW0rWzIqHKvRfqV712BoIcEdT12kjN/dGE5ceMy2NrBECe
c0RotlxxFNjhsvWklLBNgIvHdCOtW9NyPzu47AxjZnsX8OzoWdL8Qq+zze8HMaoI7HiwcQse7esV
0YqFeSQdhxbylzelj93EGjEjmQ3InMAylFdRdgwsrO3lalaq4wXZNhPTqeS7pyMxrRWZfjXXqLHz
72v5LZTPfax4U4h5ZcrXbafmZRkJ66TBvozFB4IpiZSRH0SVwhM9nT2NxaXlZj+UZvbaBy2mJ7aX
623C3kBQwZg8LnafYZTi0RgY51jhr3xMaUgkP6+3yDKympVm8t03NLCRjdIHS/aBxcFXZI/pyG9I
MCct0q7Yj1bxbZtsQLJn89A52WWWXfCIW+W959ENHMik7xO6+9NaKTg+ghkCgpsQJNdAQ8GeiBWi
47buFQbRVsqyfycOc44lS6tovfeB3LAQkFzGa+B1BubEJxV+hNF960trYleIT9cbM16J9llSfGMP
NpHeEYgCTmZPJt0nsEKJmLbbtoN+ut5FTsiy4ibLLyct7rsu2Alcj4jzuZzteoP3BSc+d6luZlp4
nN/RjPlYMhEUcMN23Nt4CioGjs2HXYYlEWjFvhv895pLBxTAgyCxPucdYuLKtzbmXJ+ZSwZrZDYL
ZoUCOml/16kI4SKVNFyzPj7j/gkqluKFdBgz5D011PqNhpaQ2+zVX3/y3EjCAov7yqk/JNvqZmB2
uTZhBpOr4lUGfgR6JKvtlIwVlBcs8jzv4dDuVbnQ6kzYd3JmGBZ2BMutOXrl+R835msG2b70vLdx
QH6M0IXctdeUDRsfAVufTwwMwtbVpQSRn6bX9rpjw0MutjpMv3JyN4ncG+k0ZPQXKmcPS+Zl4NUz
ya0+rnWAMXHfTybbJNcE35rNel8jXVtlS4KOkzO9qZZNJS8cHvi++C6kfpeueKg8pn+NupkxzOcW
q8uSF9/19Gw3DWKyNv7ASsKaKORaOt8MzQTpwmVlCf1DlTDx1pKFzF6q/0XYmSzHjWTb9l/e+MEM
fTN4k+g7kkEySEoxgYmSiB6O3gF8/V0OVd20l2lWNUglGQxGR8Bx/Jy91z6W+rSOqVrIFwpvTPh/
4Dw8LG9Eq0iKpc+Za1yFZp1Cum6AtqxHyEfrf50WfKaJaQLWrgfV4OZ6upQgRoKBu2b3FrCOVS2H
RefjdCDCZuulT9hP9y6IaoYW/iqStRJ+vcPcGjmhcTc+Whj/kwoZH4RYCtnRccjvrQ82Wr5Fb9A0
HEhKiiHo+IVO9tCg9qu1X2xKBs5OThXQRNkeqOa5AnHJtmH8iHI6HZVaVo2YS2xW8ek0oroHEatd
bfGL5iMiR6T68cx6xmfR9nq2Id+RxccgYwRaFjYE6ivLobeejqd4xCK5nLIm/pcodWpc1kr8FvFg
tjf9inxsla7NQtqxFVlTiDlrBCu/AzsrFGmJ8HViA4dQlbprfUa8T5LLuI1s7V3I/MvzubQ6AceP
SDTkUsEX+42dUwXxpuESPJXmt645eNNMtpgXPbdxi0BFb6Y9YXD4Me12V3Q5SFqQxdbEmyxFdIj7
6diarMqa47kbwg12HXFbQcHnmcUsoMNEYnaaRU/C1cuVWXDAlG3xs+37F7OmqVwnnOaWx+eaOh/0
0PzBmh/N/nur1ts0NcBuCm9tj/207+V71jPPqYevMOfUmW3C0awRF4fPmhSb3VNHoYcuM/7y1fMX
A+olBPuuLmFSuMWVgLZ7mpbXSvvMx4TIO3IuRbpcRwUihVg/eHTJbDe75z3DvlJwHdIaACxpjF5P
6Oa26JErJOC3bLJgI/hDq9YqdPoQlIiZUDMzVp/BFptW2xQCldFc/yjmaMtJyWCZE3+p58RYXJcy
iPyZnMbJelmMU8O/LTXIsoinLRdXI9WfQwsjbp8Z1D1ZczejELph/tX37VvQFFzhDE4Rq/RvVZFc
x7K9pxW7GnM/eCOgmzcLA040U2YEEVfnQlEowjb7udS+ngttK9S4hlvo5wdqcNhA4sB6UGEDzL/0
iuNeFdx5m30n9oyL9kAJ6erhKemTr8TI7hgeWS/d4hlEE+rBdi3skzE1V2wlO9FPXP98dtqY0SrI
JJ29UiXqrJZ/EnEOUc18iusR1YbfIBs0CONhgW2a4RC3zj0jgn5rT+5rHmTPZcpnPST5nYEZGpFm
bVlq726sGRHc+oTJbWmxRnaAmifnvlwdZzBBbOD6R8T+p5oSnA1F0m1S52rb+T0BfLAS3vyLAgX3
HUdzXoQ3M+Itq/c+yvgSoLam189ftKD5FrWcVCL9WlrneLHpomaAM3hDhroEBJA/6HxQBNSXhvbp
qIr/KHF+mOXvnhB2BMTuuczNa7YnY/X3cuzTPEv2SZgEdGa5Rw6BhVp5PfRUMWXfvhZ18+CRl0X8
8kzRknxT9QJk3lvus+lm8LNKLRcNrPpsfDk/QJ4c8UcNn6K7ZyghyDNWy3j8TOsOaV0KzhovwDUy
/INm54CNWHvqvrzDbtcxX+Mftipv3yaB2FXtTz3Ee58YLNbpl9oibeipsKC9ypnVbjmO1XW4tu2D
PvGyCsZAWIGvg/Qv0nie9BG6b0qJNJn9b0rNu+26/a6FT1g4+VdnkX09DLSMG7XPlQRe49OOV2z5
Tok2viAft4+yuzBzSh6qKjtrFX8IG95d7c7aQdPq7wRnvnW6/yMOgkcgcld0glQNhlKWuPmvkhHn
PuXI3T1lOktMPdyS2cXAGsthb6Nu45PR1S4lEaZOVDfO2I0JOnScAzriHuZx8FJuEEAbUEWl6gEY
Ldt1gfhkreaby6aTYZVbxAFlHgWhUSXvmRN+88R06VFfYEuhtDDd8M3lArkiTQHRbsZFciabns5l
sq9B7YjanPYVsry+Av+nh0zumdzBa4mspzIPvgasWquMIVSaOWS4fgIi6/bhwFnTR+FuHKD8YMK/
cLGGFkgl1sKaMiMJ6KaZOdkd4iBxrACjN6YfDB2ZIXCce95A7FbqIfBCxu8X3SsnozhBBK4QDFWo
6chTBR1Bws9Kx5Oj7Bae2KQ+VunAy4dTZmG7k9eSuDAdEZcPZUpzH92kwkT3v/9UFJ4nvRyxy0oT
EUgViQSfNq4jJsFru/DQcCclsLF6eLPUUy8vIjQpVg6N+t3lxj6EYywQWhECCSUzH5KnGhTyTsc7
dhooxE6e00G0BceElZpo7tVCS1n+0Q0AexiqDn/d9Ocu/oKdwWtWnpYfIVbmF3UzYQes1Ns1mtO/
fmf56q87//WDhfSyWOKW25Zvl6/+ug2Ayb9f0nLjX/f5645/u+1vjwpeh04VnZp/vT1mxjzi4KSw
4f56nuXltR5Tta5DXbD8YPknZA4ap5Oga6g17Xl58KwLgKj/9T6y4Bd5juMRpcB0MnSBBcTVMgCV
hY1usrHQCzY4+U7WIMP2nPlWeVq+jzz3ua/8ehcaRXkKCDTcyxxSYVfinI/vfed1Oz5LeQoJKllD
jhoJmMvdU+/Z+AJcv0N7rPx+y43LP3Wdk5EbpRqDNEs70QWL2MVlM+aMUak/U/+0fMVy6p2SCpop
JpCDY7TXDq3pDvKXCeimMk8xDZlTOA3PJroRjOnsMNum/plR+lYhG45jxHSuHXt2X14Ba6AAxpYD
K5B6uue85Q0CycFFiyUzdMuDCIZDGFvwHEvAqIldlVh37bdcc4Nf/bRNJ+ZjDQrzKPVbSMnYH8yq
2DpuwaArTR4GwVb+GDjo1X0dQlMN6WoKQ1WDaBWAiJXdxY9OC3IpLhmF8UGeOFdJ9wLEU8z4R+gn
3tJseK4G4a2MtnzU/Lxdl02AcZgUxOQt0iNMt52G06hPWdD8YtMCMIN2qe0mTTE75SVpmaHkKNnb
MLtWFmge2K5AlBWbncoXpE6EPd2ZfSBU0ROinmerj64z9g3kGP1h7s1XnOjEd+RJxIWO9FDL8n+b
k/3TLz3GV7UG3UwWv4IWWyeozZ9EceJyHvEyI8vTnGqP7vzqpP1jWxlUwcV4ieKJ7YrLwovbb1P1
tn9kTPBAPsVmaAWbUsbXG9n/yo1peGkJFN1aTLDZ3aEwjnnJLgeEz2hahEZ+HB3JED3FLIvo7Wks
4DJwADFuj7xD0SSoeSojOxTQ0zsXFb/je7hphFduzCZ+GQvXpWjJbBVC7K8Quidgsns4Ji2mfcmM
rMtIDyymb2Y8cIEeLDKHqEATvwUpE8B0lZFNz7eYHodCMw5eCmVP1qhJ1TAYpT7PF32v6yHYouk/
B0GHCIMp4nGALtTia9Lp3gI9G+6G3YR0YMBrB69mQhtaUh+bcjDo28pL1Vk+BltfXxllfags9JiF
yyazCrtfvAL2K0aIDt+qzk4WbcoB8G2dhDOtjNgHZbO39fiUBboPSa3peBnptkiyI2Cb7pYGpnjM
Zu8ydJsSGwN+V/GDfhyGCtvfDnrnHIPa21hDFyIMqsisRKpbmXebSyNES/+GmQMtbZgp9CI9xLTh
qWoUz6kbQ0mG8ar7/uNA75oDCL9CA1ijrpOdqQ8Hh0BaTwp757TQN3rHuPtOHq2ayH7SZbgrW63j
uEdJ0VnyHfzRlTbCmxuCRLBYLNy4vgo3eCCj/haGtEQaP6ReTZ5aTU43IKKfbFxpqbhI2UnpRYkc
k7HaX6t2pJdlSHwWFRP5ZAA5HdSfuUwPhlQ+28nqUW26j/iCMGjJgbMF+hQRxUd2KthR6s94Th8G
wzprZAZyqX10H+047XdATq1HQzkWomrvt+EFjTbrTEJ0wKg9twU2yp7MzbaNOGxDmjbGYzlCUOhc
2lWRK+dVSXY24XnDoam9j2n08icTr6zqzpXu3CIbqH8XARJqtemYTWy8JV2EAsZ1GCRQo+ex2cyh
e22sqjnUvbWbzPjWVcVDkI5Y1YCzrurAeJLD8DClsid3ZNxbSUY6JIi8vcjDlZP6RyB/2znELd1L
TDc9IpGWQfVMb+EYO+0+zHT9UuZp/GBKYqURTaKcz64SpyNrp9FvhRs352drgI6ILg2znDvswji8
6h15VH2U59tuct8d23kblQiH3YtoiTSB8tCZ8n2agiuV3CYYoAsnjoNaxN/PSfsjnGElpDfMIMQa
+bcED9Ew0/sT4YfHcA8ul/nRDfR7a+fQudYpGPDAm+OaqGzytylIMhFlGyikr1WBOplRUDgdukTs
sNky4WCPWDDrixOUE9Vws313M5veFcZOu864iPnO+Ez29U/LHrZJKB4nIgL8flphqMlrFK61kW8y
A9Wen+9lTa1i9z/TeKQ3UQvM/kVw6WvnEzA60zA6jLTWmZRoGzC7TMnQd5oPlahunWvckd0/9ap8
b7sjkQmfARNCRx3S+A13l8HX4kuH4Utrw41E+98MxaWrQJK13/FPEC+tXZOqefJt64G4stuksWwE
QjyAlbEH8zM2KYPNujmUuvEuI/PZc+tdhPrCsaKJtpZTo+WjLG/j5HFs63OWRswB+oM94FhSMPJG
HJLZ/IbX72rk0QVwx5Pp0j9wPBrtsyAyGUlukhfPnk5AaUSthh6DqIoozYgaN0rkRjFtKluJAnPv
xWLPxcy+vyIUJb163KZN867p1rmgH4GC+l39adRDkbxyqFnZYBCweD+k/jfUdWt27CgAmuF76Ls/
MXnc2o0doFAcRwJR+HP0yK4mziE5z1vfeHPC+NNp3UNAsEeYO0y8YiJmcu8YQQ6qtOIUGACRM5zj
ri0f6MEjuTFwQRk8UHfUxvs4DSpUGdGJX2+zONrYY/SDfsrL9DJFOXtGHUADHU87JJk1H6J9PAcv
WsGEgmWp2+fEdhvmedbKeSP54KeclS3xnlu/+FHOEaycq09Th3CGo5PWdy3FaGXF2o+WlaxLBdFm
Phje2TDQvUz5g6U5e1LURwg4Gv6nJtUrLGHZy+hMv+mJfVCqbOqq+tkkZx+z+RpOMht0IPuTMLKt
XZzHojhA3aIvSkTpXIc71wCzQ8LjM6SVuyedmB22PPQNyYwlBqN1bnhXG2gM4cAgKURVXEIPZgyR
NmeX9hpijROGfGTZZ4K1vG1JeCoRVBtApvPGScJ7Pda/KzjobqcUMwbkZ93Y1oXmnMdJP6QVHC9R
dmrKVG06f/xss/rTbbnqlzYHoY6snmvqFnBgYYwQCJmnxZMCrl/GVn7FQ1XsSxTGEGnDFfnibKOc
6LvUONbkTD4K/A60+HjAtSHawMRHD913OHm9GE2OWx81L30j85xedWHuQWmxvYhRb2sjW6qiyd9t
aXln16BznGovdLifgR9Z6zTnQu+O9GhN2Ij2JE9GarxMFEmq84KExQaKEbIdjL21AGl2SDUAhGNm
71n9fhpG+E6gRrKHm/O9L3HD018aV83Y3wUD1HjkT5pchZi/A0YFsFJyTa+m4WLLYu9oXLFtANlC
fAwmx4hMi48+oHGaWa6zg/YGgpR2GxfXB3MiwY842u9THO965eX1RI3YBuEDUX7aGzYrPpO8ftOG
6cFN8Orr3cYzvRFVXNOsOtmTyOPsJRiBYjKJ4KBv4umYU6QACBizh0b/+kXYUr7aOMy6VgAzbvgD
r7Lw32x6clamoqpWBbWe69GVmgr2wlmRPKdjvZehfbDN6vvQPxnd2vGNz3pm8sp/E7oI6vV1L5Xr
We5cZ3jVmb4TJAQPESMvM166YjWEhcLB0UGkii5Jo+XXYCoSffDnZwSWYYdiNElGNVc5hs8FfCzW
b54CIOtaPVoi2IlXxn6IfzQDOuF//SqwEFYjxCLqLgGzq7FYnk44wUE9BEC8VRaG68nrtxMPRyWv
vkXJv7GSt3m+qseNQEsQ+L3cOeQ5+tiHLWtkrIS8qtEq32dE+0l288WmwVRR0TsDC70zuCBVpL5U
fG1pKXJQvlY/478qaFY4EPZW1a+W2ylSjbrfNikNC/1THhqhrSwrXv4PDevArgI5zr7ROBhhRQf8
vrpLZXg79bU6HeFEbFKgns3QHgh1tVvAfU+sQ2uDjt3Q6V/qyctuyhhR0uZN5HMFYciyEBPyG/gG
ISOthyKghVNy4uwrdGHqHur5qrg6xZhM1Wt12jrfzkV4t5LgoJ68avptpd4Ag2srG4/MkkdcE+rh
1OtST6upt1Ni7VbvnceonX3Ebkv9duzrTw2TbKOgY8KPGxmu1cej3p76CP/9VgNelTlSzdE3q2c2
ExYVHIM1Mdpb1u8dfJ1VwW0tE7DJw+HK1+o+gnm/7n7qbFsADJ107tpmf+6eRPpeJ7Ur5OGyIETF
2gExoGgnGif2duomiPlrYBcYJnifXbKZe3YoOl5WI/+pHkoHj1kYvBqa7lPTfEpRXtVDqvsEgqCK
J3UP9ZpK8Tt+/PeLirhRvWDS647qqXiKBwnRu2TznLbG8nTq4VzZH3gYC5AxW5QXtHkQzqle0q1b
ikvRfNMFQyy/RCRn0lhsovnUYWaFD5iuAItiojaZdERW8uVRbFucVanUDELq3GofRzA+kny6LgN8
IEBfXG5v2sjhWjj1bo6LW5Sa4LggGvdMzE2JtdFNdY4llfxQcij6cfeQhuG4R47wVZGQNI5Ms2fc
F3jPQlioTg0N3EAekgJK+5HS0ONiYz6zW/hUCm8G7t7TIoOwaw7UgbAx1b7t1VDErm+2wO1oFl5L
osUk2Mi3pLvNh9gs4qMV4eAcyls4+6h1OoN9k4Td1OanVgzP6r8iIIW+UjIxJQVrEQ0touRhZ3gt
EywuIqA/4i89HMQu8X5qYFzWjTN9dKjCmdTQotYTOt/AJLaOhdzAarw3a06/WyUBEG5N7jgbBgkW
e6juk9O9ZhH10OzQZCeJltndxDXDHtjG6UdvLJ3jpC5YcFnVikKXUvmI1n6k35Z2t2/TTddEAkBv
0xTFRVPzSogWfNoFAxPi4OGOWodJs5ND0Ahoz/gYXYum8FRM145kjFUKZzDKKWxdNTLTOxQUbZn9
tPG4bEXE7tGUvH4yrcC2wmYj2wViHfnvVEwM94+yMQ56wQDJTPRsrYdbuBYfZWWUMPoyRLUVul3L
3s0Gg5bO78Xa7vXXCrvMhmHaPSTqBY5H6a/UkAJMUnJA0wvtSQ0nqZ0PpUfvoIxpdJvo+iBUWvs5
RKsNnHedBjRVJjntLVeUO3McznqV28eq0c+N8ghOkmwjqYaZjolpXrXw82MheJmL8kogFVvpSE9z
zusElgdWO3rZhhpDSwPdWy5eo5AidTnQfQ/TSl+628YInK09hv2uYCczeUOyL1uGfmVRtVRYzJ17
dchXmkcOiHTSnQOIY3Ks46TxV+1xo0uMqcxDgPc5ExERVEuMVZwnsqMCob3P4fgTSLCxTYJ0tzx1
TWYSGmMtwcytKNw2pjRAXui/iMrjmsqezBKPv9gKqn2lsqJysiJzU3KwsnxI50RusCqfC7iP9L7c
93z0yaCXNE773NkNAXXLnGBtFdM+mfhNL3XWjk5FhSLsZillhmSNhjDXjeTSKyXDvnTqW1HSao6l
RyDehGXXNnEFgsfq+dsmH2CW/VVNd8MdCV4tjbjcy/EnFaeirE3mHk3DuWtJeRvNb7rBcCKWOTZb
pivTiOe4l+XVisVP5t3xCuVNsMXacurD+tq38QXX5ZefPwQBpRHJOfZ60ug6q3Mh7Dm2tWJ8Q+vS
ryuXNcDI3JU5sIkw9O4SGEcjok84xqi3cAnBYmPO/GecqgaKi0qqELweirx1Oyd3V1oPBvW+lyMR
6STlEdaCFAnZsaBtEwcxvE41PbZdyagLG1GaJ6ce4qoaFy1DgyZnLkf5ccdWwPBXKRfUd7otrs7s
vBQoCBn2MLjhBO4r87HrrXdQUQ9E7EJWEvdsEJfBrbdcDnZ66jLzkT1BXh4TAdGX2Nd2WXgd9Z4G
rg9qZUYXV1pUZepJJJPoMjQ+8krc25zcBUCfbEVR8ai5u2RYhhuV7hAncOFymOXQlsNC/63mZ4sw
Zx5Yh3nSM9YbfUWvGKNRyJyWPZodZxs/IQeLc3WZ2Y8ETiFp9c91mt1NA853xbEABgrUGni7lqE2
Mm1vl0tAqQB54q7X4XFzwe/moL+0HTtQffyIo/Y7pl52mANKniR2GgySaGQQodyMmR4RqeHrZoTT
1SsWc0o2F94bhJWwOH8hEMNimholPBvSBCNMGFTg+PEaeZB9DgkF0+AF5O2ucswLjNGXmdE3rUMO
EHdgs44lg0k8FFfW0WaLu6jd+qSAVG1Qnxiy4ersRxzsKD1ECvE6cIHoCueeuubPqm8/9ZQZsjVT
A5Q6RvmBP0Fgs7+I1obn/RkzEjaooF0NorpBwuem/o2yhhwIGAer5YjpG3YPdu/vPGZSBcO5Jmrf
yffYpw6fXOMx0/a6rzL1b3/EU7L9UVZfmnxOxLG0+3OWK12sGvnlCRFbpnHSlawTnybiZ0hhXYJj
Pq4GBDXA99dhVN7VxM5VQ/aR4c12mpIvNRR0/eq9NeVrhn2lU/uNgRiBNY3ghKR095nj5qVstJWu
2RSuanbWoxKpRPCtIXVCjixAImX2WQcxizBm8M2Qp/v/rAu2VFLq/y9oNlyDGE+k1Z5voTvn5z9/
vCRl1P6//2P838bkREMD2x0Wsw68CjUUZfLr+2m54Qr6ijeRP3BLG9HGFJbiBVy0C2nPh1SCfVuk
gbpyo45c2JVWqU44GkQjrppSMnoRZRG85+PynROO6nDP73wm9SmO3L0Zd+7DZLHD0atTmvfs3wbG
kYEa4NVgE9mAvswRn9t/fuPOP+Xkf9625RFq6HnB3yJkkXGJAuBvd2CbdoB2+DjOxkPgIR7VuDTD
dHjIqi8B42BjGo6zqn0Di7uhNBci5YRgJ4cqgHJFoL+blMwnRgkA8jv9ogj5gWmXAmwOPv1aWUb9
Xe/w6S1XURps+Mi0M8xE62jGxevQhJwISJBDLflSZVOsjtNMSZFHi7/HH629EjiUJa2gsJ6uVFnf
ZcOKrVa4wjXZEsXD0dfr5ACYu/pdJ6Q3k179Xz406x8Bq7rh8kZNy8VWz3D3bx+a7/mZN2gWTJHE
QgCHxW9mRumpkmiZ5Y7Na2cyFlvElIs8gqnLUdi049SlhQ3LxRMBwFJHe4Nh8xhB5lnEMbOk9Jpn
Fg/PnQTbuPycQXLdDC6HUKzHz7RJv/9Rs9nW22Ayx53ZIilxQyTh2WfNczeMXFRjIkR3UUxTWp2B
//mY8f55zFgOiwYuDB8l4z8sCBGxY2aQRC3IhtbcATXUQoBoXsxlosAMjjADq6AS0+tmSk/Qh1Ku
RHqa8qkmhRKBKzV5OIVPTgXWrPa2LH6H2WWpK4ZjWyGxXAqGsZ6eR5QGADfZSNjFffL5ZMoguJFv
xxMatFvQQLD+aOewkMyIAnxFqnB1Uoy92Py+8kqPgA23W+kR7BP5KKnSEYVHPh6ADx/SeVp0SKkk
7cppq6Pr12gL1bXNjo1g7yT2USghlh8N1drIGQNZtI8StuD7oEH9md31EO1RNL1lSBNmr3XxA3B1
ZVwFWNzJavTk/MXNNNig46YBZh9rlFj/JRvT1L1/LmCeZWJasTBmWK739zBRp9esKp/gxBDzxgpJ
sbrv/HTcmDaanVI+urNrwdn1uJTW/cl1axAvQ/zFNbnqETabXfQ2qYOvUjorwAPnOCgefCdy15rg
l7Sk/MDqTnOB+dWfRak1jrbbr9qhTreaYf7Q5fyLOMc72rMdKN+bGeRffsbCUWiv9Fm4oDbwp5Sq
LGtg2wFufEjt/j4XVbWdCH/GLvS9VjpOO6Q3pA1xAnch32LkfFNgJmX+lU+BN267uTtrNbzLbCBT
simdc2lI5+wgd80yqzg0jEliHvoyFOMpDIaGW0rjGEpca0X91NKrAxeTw0yhQFAEHh01OdrZTSVp
N+a4l1naMG+Iu9Lge7VLs5MFTynDFjmb1aFAd6xfShDbwHlZND1uk3/lQbQjTAr9r00VuCiplp+b
FHJWoz3rQ/RV4tDVUlglZvtrKSijorq6GhPMpuzhnKgzQwm3Gs+5zWFzUfviqEq+eWlzDET4xkp5
V1tTdtHAiFVvKM67bzJwvoVAATOnR9I74N2eg2ZPG/JSk0hM24YaYRYDFlnxXQmDqPjhoUHMRMP4
ZQ/jM0jZs6nHwFBTNPSJRRU+B7+mMnoH9kCiGkrVLv4hov5TM9VjQSxaBzZGdCwRTlGMbDdxxmYc
KXPMxE4naELL2IkmdXlpXO+WaSh4lapLVZwtzBglBoHeSovez+OjHzmrUP+jb+vVvqMcOOn0omcf
2dSHBA2pTxPBi2l1KAGdHTN2yggrtUterkn0IqZ0E+29Xd16Az1/3YJEUVthKtktCWc6tAzr2Q/F
t8Ut7808ud7V70ltfltO8LipMKqX43OcDigAqggDTG1eq3QEItiwx29pPERM9BK/+fAjeXUsjcWG
fc/KIT3IYU/ukw53DArKP9Lskfl4+stYi5cqEddJ+SbIBMfYDk285eKvhyRHJXZ4I4Mz24SkOTYW
LvVl291pNE4Gg1bATHlvKPmj0PjFdDzGCaFh0Q86/Zq2HLZxfDaMhqsHM6Pc8s+Vi8I/7azk3PAh
2zNAkqgsv0Hx2NY+RrZMMrhmMv7WZ8I498jTHE2spcySa2rKIzQUeRAmsD/fK2CKzUO4w5BGy6KH
lFgOXE+I593bc3x12FsetczNN1WImdv35UVO86eTTeZrNtNLzoaLFuMFmzGxkDTvxzXLUUOUntfR
cUrQe+oxMTZepczfeDOTLrF3Zdyaa2laA2zCgMwDjBV9n+/dDv7P6EKPFFCz6JJ27FRtBnedEvYg
0iRJvXW2izBI8SknEgH4S2xHBaVDVXaysoqQCI0E2TkhpXTULSBQ84NJ15xYXA0hSwnzQrGm52B+
iEs722KBuWq9AUjJBm9ZzNl+hrOMoOtbRawmF+862kmn/RpNbnU0egzCNKzTQsj3PLIMl68YGxoZ
IeSaqT/PhmvukK8dKt0yN7Fr3dxAzKege5d14tJfQooip9ohBUl92TEM6kHEiTgb0SuCYDW95ozk
YTzU4aydEy/1Ts38tXzTqluWr3DUMQTFWMynN6VbruOEAVr+w4x4/WDbXnAOiWbf+6X1kdRBdhkj
KNMWGJ3AKBxGUxMUi1Y89Ox/DkLOj5HnpYc8zQ2cIzhqE4LOz7lWamsBKJKoIrgt8WACnG2d/fIq
l1dheS1vw2q/RIiGJRRlg/ghYaTiTyAr2IauhbSI/fSHvRlNMWELAOG6OrvA8gvWTsLT6QKGoa53
h0qRkA2Gh1vLQMfbohA8+8V73SOvM53omHmNe65UEUKMDHq6sR33mM2ebZDgB+kAcjJoqWTUnQxa
xvcg1XdzMoEeMX9ZMs22aW82Z7vumvMYGz9rxOm7YhT9Oa4gSKGQiUhynbbZOBhHzy4Z5tAlPEvT
9sjxYmzIWvwaRv47HLUEk52OnCXEdARaui/ZQ1pWepbTs9NNj2XL6RIHxtUkXMWnY4J+EAz8AVBF
ORsnPznNvIB+jggNgk25R+Q07FuYpFE/dXu9cNkl15AlT47mtXQyrNUwM0RZp5NxJZqiOyGwT4+p
CNEe41ygR2iAQ2dbmGEyOfms1Fx4UqJL1WNESHkPElvG2vSw9+dJTEiDmpMqjwqbMbJmKM3K1jgt
CuCsxYkiRIcySyvXDdlx2FtjwJmIIwGp0wHOhq/IRa+DXuyyrFqlKvuQV//KY/fNLsB8qeqiGCax
YU62XwzwUdd+GyLUjj7jPpTc+d2fWKbmEUST8jM4AL+RlZAEEm4XaXQ+AiqLMVRNjtjJJvuE/Xpe
5Nkgm921RyHNuI6QEBPTmnS1R/RRu+VVLoJp1SKaw+I6xhtEjScjNh4NQBCcpO16hs4IvPW21EnN
xOVDRsU+TpFb5WHQrLWe3RltGoOG9xqA87O6fC4acswvqPob1n7ehYJVvcwh3d+ize4kHHApQ3ZO
md7c5rq4Kz2sUp+7Fgp0jE2MEkeVvnxPMEGS9Q6yhq65jEjwQBhLeCmPVBGmgvbq0pJSTqcDK07G
HK6q4dnkp5S+4qrveZ4O6XNWIzrT+pqtFbcsJpk5qvTVfdH2k0DSJV6y83KkqEUm90Yvb3OXgNom
hwk0X/zQ5FLs9JZYDuruRSA8NtgIGgXPGNDZbz1lmUdI+WUR9bTCPIefzGJ/W48zOZwkvRodztdU
KA9qYB5GrX5s9OAWOTOzSvPK7hZviCtvDsrdIk++5jrnXGUE1Wu3bKTj4Lp4B5rpPvgoVDq93ppT
fa09+0BsMkYT57BsoD2lNu5b7wm1xJMsWms3tKi4Oq855ks3TfkBAw0eUHNdKCpFNGGJcOmuilML
/nTOrddcNTQr5a4BWR+s9Do4y7inaLEujoluip3+0OJ84f+JpFc5eWW4YhC6TnXSl+uQLpo5nqzQ
yhjI4KKKwt9DLKmL1RExxxa9SMrIVWrC5FFD1aXZMobsT7wh//CCjgjM5hvWtGPEfAVfcSahzRG9
kfKi22PRI1exR6qnMqIucjEMWP08Y9Et7q2m7dpc+1ieIHKI21RqZascSUF22psy7disD6y29Yeq
PZf+QWhTidROtFH1eVs3rxmja0wy1L4wf7YpsbGbWBMXmJkVSCXvJZ+sx1rrHhKPEx0+UbYQ0PQo
QVTL/Bb0BgWmTlxQkj46pkt/nJemAC7SAZAejR86kedb0+Pj6MiZXUVOYqJD4I6k2pRroBSQNJWe
Hx40vBeSfTvX/e0PgdgObhJcOmVFTZQVKdQtXprNnG7ZImo8RODFD/4Q/dKiB4HnnG71m26FX5U2
k7+KflJg39mMnqAml/NVlrxWktiIL4q9bm0P4oksxw2rD1aXEVShFn0aJZ+hqlK5YG/dyYPaXN8P
Ygq+60XxZZiYBdR52xnxs+sXUDeq3xkRtIZqgBR0fvH16sdsan4NdE4t9RpH6l9ISeDJgrnjJUIR
Skt2HwV01tPcVMeC3K9159o6G42D1Dh1gtB2NpomN/FgYW7sa3vvxKh1rTH9WjoiPkqHSAtbmGBF
vLEZui83a/EECcp49TP/hz8Gj/Sgtqpeiod+qw8+NCPVqlqsQyK6l46NQ7LPQPzMxFOw9fqzlkX8
oaVI78GY/fCj+HcZuzXd6AondV9uQi+EgWrsppidPCJxlsMW3wRkstGSFNXWvhI9GxzluWs1JI1D
7e2UaUXtx9WWxJnYXlOT8ST/w92ZI0eupVl6L6UjDcPFBSCUQp9HunOKIBUYI4LEPM/YQG2nzVpp
pfeQvaP+Ll4JmVVmZVZqKWH58sWLAN2Bi3845zsJ7Cf0M1MBhG/x18fWJ0hSDIPK4bH0R2XIWxtO
F+YZFQvSey+LcWpxYBjqpiJQ9ZUYWMhjVNVqALfMrU1VNasAorQdcN8AVEBXGmD5pfDLlJ5KDHmy
snhQEwaR+26ElT6SzbAsABZ/jo7P8cFH/WU4PVJa1XUI011FzXYAqCsBGqnKvjc0gff5Lr1rN7e7
rDDJ9EN7cogaAzGWdNniROkxmgi5zKPXTki+DPsUi+BgCNNeWQ0R0bGU9GMI/zHpatd+lk9tmfsr
W7nKtBY4YGP9ntQpm9CDDm0NnbtGeE6/hp9MljxE+Z5oyzJE0qpH0tmAHzZbvsXFEavDOoG56W2w
046p0ayMnEafCCW5Wi5BxJy4g1+9ExuGPx2CkkaoWzPmvF05keKMZrECSskHxRnXUBwk0IcBtd6M
CdKgwHXRzV5+sErdgVSOkQizxnExiA7BXtgdrVG7xuqp5Y/LgnNpcs0e357lnDstYc/O9L3OineL
qNGgmK/NwIO6uG59h32lXY3d1voF+vXF05px3QoMatEImjTWAbsn8k+BDWLbZs65zBHQTg6D/HLS
rUPh/xKAIB8M2EZp4O8XTMfUadPFFG9pYBNYOoDiXSY+gJ/w/DVufmY2fQS3GqBET77rafguEg39
p5Pw0BXxKk1vcYRKyKVqKpTFcPEsL86TcK4OnGgvnqjel5XbNPGuc9vpHYzPOdbne5/NICBdKo7G
S5RKIV9XXvy+jK2WkXMQdr8cf34c0W0PhfPSViO5MTngcPlCdMylLuydq/rXjlEFqjE8W4rr4AdE
imfK5aXWzbLCLMvFL/2kpsNrGDSCB8IiYeQTFQjOQTQ1vO+WN19c1remY3vMNnOrHIjL05VY01ZU
zcnNTaRLyasI+FGKuDp4HRo6v4VvRDVXtRzPyyOXqY3MstRQi6Ku/+UAzmcCrle7dHpLBb27wnNZ
8S2y9T95x3OpaeG2l5ycXgbtQE2OXQetq04W1nJhbhL80kCnLivMv1bSRj08IImSyhNFbhJpUPbz
suldvkOkFuzqY4bONcv8Gipv5ygOv/PCook3i6qRCp2TqQN4yH5bO4xjFkPjD781XfvqRf+z9Yc7
4zAWDkkAX3RPTjcFAgOM5W4gbK7cLM/FMkPQWLCw8uEPZD65A4L2pGpmRJvJetlcLAus1v703fZ5
8RJ5WJsfNESN9hw3ZCMFE4PE+S0cNSQNfrjNqYeZPXKtgqGhYl1B01Q6ioQRVJVCtIBFjHuA54NB
IhgDNVQd53OgbsiSNFjKRjafFjwFetADYYU3z1XeXg5eI+XwBeiNhUpD8YDam0Jo3Fvqjeci+cTK
nd5UPWYV4zoDXaP8grAh1OxLVVoGpefyKceh+DFQd7ojA5/F4mW8OrOE85bo7CWJ6UZZCHeR1tfv
TpMIvtWuLwrRp8zVtezj3fJn2WqrO5dsUuO6eqHx/841Bk3AmY8u3/xqMRYr7K069Rnb7dIm2i0z
IFJVb8u8eQwMBKfsJNTWBf0ZyXpUe2xwy22M97Aa2nmrVphIzdh5uXwtWX3D3vyzobklT/EV6wOL
C2YZKOrNS5KGP5dnqDKMYeuMNYYVp9gEBRGILQ4TxahRljg5Ftz+bkDEPUZaVxnwlZvX0f6kDClw
MXk7vCWUGerJdPv0g8GRPtMHLydFx0LbmMYNjP+PEbw8H8bbsuKYM6AEpXyewtfuyyap9YFgTgRf
zhVfzkdOS02eCd98w5K3ytNvy8k/omy4Rd6E3TIwlv23cECaoT1e/JOaS3Vrlrw5syY/TwomkMGA
3ZbktuEHKAR9g7pZoYUjPFHTKVW2sCMj4bZpYcJznqh6LlIoBCKLbq1yIC6yEZtk0VTEjIwrltrI
p3BraiR7FiuJK2iTRyTNMOnkIefBYu1ztEdxNwP2Zbo2DVuB2Xkoxd4Kiu9FMIDEnp1p3q4HK2jX
H3WtGSjKsxu5ZRQogfzAC7NXHxkn3U/dm7aqnYmUt1Y02S10ePOr5bc69eKSeNaYLjWBTvZA5Oof
NYMcOmrIxcHN++MtgKUDyYH72k2wBut4fVSdXjL67fCJzr59GKTCmKsfIexHxt75/FAVoUQX/rxs
MBYk8+iCNlbMkQSbNe9I1L9tsCd28SMp9W6V2OaHN9EupTxXUcE8nejxJ8K2y4fK5ONegEG0IaWJ
XzVoNIkYGE+LgG5PC6GSx6qnKZUVHS/Nnwoe9kr8sZ390GsYibktlmIFJ9Qtz4nIdcNv9Ymqvy20
ajoy5ehoTFYiaiadQXZne1Y+2HZyzpkgzzbYw2XMr9OYKux2RlxkdFGV05xQolHbbtM4wlWcc++w
VnnTDcYwPh7RzBgI2Zl/VB0GXLDLeGw4KWE3G/A75tNyZjTKlx7HCJoS/JPQEa2TX49bxuIbLpdG
j2X6X7Z4Kpuxc2idXWa5BoSlWjImLchwXlFtJFgq6HbBsinyBWMi1jvK4ZDV7ZfOwkMDY7Iyew6S
7BvpKMNd3zl0hsc8hQ5MKMOt3fZrtGQxHpCEnImy/w2bd6du9+VMTOKIv66Lt8s+ROq4/lOHlRIl
2FJm6qGLlN/+7RZYILrsHIswXLnk2h/Zaa6GSpPgyjUAhbwO3cje0kddF1SBoUzx4cSUt7AxS2XU
kMvzE1oOBg7GvCBGM2tTz8FZ1V7CYR9aBvN1HBIfvGCNis95naqGoEj3dRkmLHMMrSEdoOvN5wWO
UacTatukQe2JH6hPOEZdL6SHtpxjmBZ3K+TOmXnZSJNgnuZlFry6kwRnVuZ22DW+JwEAKdGwnla2
/awSG4jjmfejwmfmOS923euNbZHsO4V5yZziQjQlDBI5fbrD1+JS96sEeYnHZ94xq3FpUu0yOoc4
dV2351Uw4+vyBrOCYRl9k5cGnH0mpLPngC98xpAh55DlV7yuwYHa2TE0OvZopKSzfdcdpo+9etUN
5VvLkawmKxkZPdyN+4rOyIHArsTD30sD3c7Ns2V1b/0wipXJ95MkaUR4BI+yz7pEY2s7QKEehzGk
PUd8O9BgODL5SsriMBGidMY68yAcJfVVg3rUZe9TlH2aIUcE27me3Aidsw7JlukgztAw6UTVRpQI
uYZUniJfn5DUiXumFB/p0F+r2pzZ10RX4aLBqmd0cJkST5UBxbvNU8lwdtPzagkmSZbGzPStYkq6
1j1/vUguWunSedrBWVKkrCqP89ifvxwKW7Q5uF5yUsUgdFGN6nP2M6twY9g1FKDa4c8bY3u9gNEp
IjeLeCiUaOmmgPa08TmUiM/7OdrWomJojP4zbptVF3HJTv1BpDG8TSS5K/UmVzuxhbwTSRYglQ1t
XRPat0Y4wjJA4auuqEp+LHCVKKkuWtE/q/dmhQadwX13glCFjVy18DHbIcfgMW+C9HfR/ViO0OU8
y+MPokvBNpRoKcWP1COWPWI+IHsI8GNdXxx2r1va/A9SLjdGVt7D6qt3u8+yYq/uxnxnqUnJFqGq
W40OBkwrOTcqiE2t8RZUCMV4Cbh4xfz1Q3V3eeDt3WiA9Ws9W4SUP+jBrprPZh8qPEDDvAb98laU
3knT/F1mJL8WKEemccJlajSNh+ChVqKPwHdfvJYKzLeowFyOczX9coACLJqOYQ6Pgxv9RHHIcG98
WMacJaueFX7Cndc70X4BQy1Kr6F6IFyzYp7H06GWf4lEROsGyReSJyojn7g2USVfC1jIlrxRvIJg
rtD60cXiK27SVwUwUq9NvQCsTD7dH7doLogo/yzrOtR+u6kpf8wudRDUnRK2i+I2MOVUmqG+RW3Z
sNkN1cNXt8ULFs3DsgA2HDZ2DGiQWHo3WICPPnK/DaYMjtoAzXvrP6v2aRwp78E4ok9VdrPeUQQr
qsNMSfw6kV0kMdSrOde+luGwSQwSWJue8VS3YkOCkNXmezcalPB5TfA0zQEKIsIMdfZzmIq6bY/4
TeVuoxNSJYTdy1XWAOdmEf/Uhahn1afPzY2IiwVk1pZnxoRnpVXCvbBfar+ldyu0a5QR4eqy00wl
WH18n/i/aoSPCLMtAE1IdKPdKJJdG8sfBJlgOwn8X6GS1JLes/EakxUpdYhVk05GT3uM+vJHa7jV
mvXOypPtFa0ZQniFElNd2qiQSPj9SBmI3tXMt89S0AEaw081Xi+al0aguV7am1aRxpY1ateRxSxy
cnntP6k94ihUOAnV2ajpKGmB33kDj8EaHWyJtGwp/9pR9lklBRFIQ+LefSR75BIWM1IBi/5M2NUR
WqdCuzuf6oGIM6RpJr4aVUUvArikodJy5ui9eoxrGopM/aChqgDa7lHbyzqDwDtC/nWN5r7wu5KZ
13XkbtHNu3SAJuw+1q0biTS8KayQZ9knJ4RMyr8gkCW8XcOUL2o6PhfOn1yrPxXRSvWMLD5e8bTs
q5RoLK6oiOzzzNCDITI1o4pfrr1n8KU/cRHiw+Qk57jjXLlls/6ysA9Tdfmedh51wg+rBA9xo2h0
kESynW8h021ODDE/lymLMXJyhGQwNXr9WjDnx3gaIQOMrLX6CKc5Kbnk/slVz2RR+BYLFEQwtFpW
mr8BxlVrgUVCqRrP5cmdFV1P9WDL7IkZxdGieklF9psUIHSi/ExuOV+y0j06Jeu6Wf7OhgqbDBJd
PfueFC3OEX/MaCSqNP6wbJlsQ9abHPcsAwiIU9+GxpCJnQ3c8LHjOxXVExY+Xuis8dS/NinRRlwa
D5WqrNTHvFTEapy+9NejijRZaEXqd0/Q4VCLUzIvHWALXgHncXKa1EGh3uB4jpIW8l43xogkQHKT
qal8m0y2yS0h7jzb0TV84Et+txsOXq2WFNxwavgkZlVqu2p8D+vyUcL9X1Sec4fiuq7cp+VN0qPy
AXekU8qz349LKhFu0XcJsDCbs6Mg1VT9EH1HzFD3rs6a5d1v+/PVQni0QScqpq1CsXXIcR7MIPom
6YcKVY9ORgnbMMrLn23xPFn2y0KQUkWvtOaPNPdOOPAUftCKHuYg+NFe9SZ8LzXrT3kXW7D49rou
+UJVVbG8bDQi6YgS2SKJhBBPqaoWCua1AZbwIPr+EOfDAZvUIxL9twZK8gPu+pd8eAozNslYIl4q
07RYJIKVp7BZ6lvg9Noq8x+ixn4t6mr4axpnqFRE28bZaAbWXyrI/7FAYsNQyrv/Ckj89//z//4N
IPH//vv/+vv//Scc8V//6b/jiF3zb0BsPccQnrRdU7cQvA1fTfuv/6J5+t+E7qLGxycgdVtIpIA5
eg+gw8L9m+F6qMYlgivdsg2u5d95xML4m/RsHUyvMJBUuo793+IRq7/kH9WppmsZliUsKjWXYkBf
1Kv/oE6tGA4RndsYJ803ntu6Ki7kLNjHwrJpgr1fozHWRyQ34dpJW31TmEr2WE3hyZuN6/JPHezu
Y5Z69wmh+x3L8s+qmIfT8k82M2GCi8Nsi7b2t0C3jTbpTggNIXV5TYtolJiUcz86moOEVRlmpyCR
BE9hLKd+6rBP2GT9WVVePY1j/w6eVrIpgMLAjvjRrEnm9uOZm3vUm6PpuOOhGLJHPutb00LwyR0Z
baX0WdF4eh0+1F1GBkw87u3QbB6F2UrIFbvMDIK7YXf9eppynlzM/xTJQ/iJZGCfjf2wtcJeX0+j
kT/TDoQsf1y2RmpE3IY+lHjHEvdZ7yIqJnnrfVN7zmL70wJkfB97UZ8iW+Oiq9+yCIZnJxNENqLC
XceQPhR55wPgU7nCI6zMUHYPZRkkqDCRZZjw/tMUktMU6/1zFpTwqlzvjCE3fEjDJMONTR/F18f6
y7KcqzsBTTBIBgU5EYdnV/SPqrSucccdjFbrr0jDtyX2jK/J6BiPD4337M5ICUgF2/XUbA9NEuuP
henL9TKHjHqyXoOo6c+ylc+S8eDOxEKCb8HIH/MCCS1KnvPYTvuiiWAuNeMxV01xZ6PHLfjtVwQB
vRbUt4gBHNldEfRc1k8mAtcVP91BdwN5w6ztn0I7uLuDnlwyB8m7z7STDe5ukmZ7hbE2EhoEDk0b
bPtOZA/RqXF8CVvtI53meNO2XnWCCkltVb0FWVuQ8UmLGOolvFVvYNnBSG3qE/c0MkRB2e+YB2Ln
mr1rGoAhzGSFuti4Nd44kAAao+kA9/IwWY8odIbjPxwTt7903/9EALf+4wMneM5cjgRYGraNzvef
5eBu0w2pX8/1aQkaQk8nWY72Z5R/xQOd3qXRCTy3rei5hVZxQDLwLrD8r0NWKWw1KSL/6+sxqXP+
0xUJHfa5sG0gAh4nwT9fkRaR06V1RXDygnA4pEmGJ4g8OfJFhqcuyYgQ6WH7NRUoPreTH5mha3e/
tE81+vzKs+ofDO4lUYHGpk0z94Z/YUZt6wcfgxjOkpU27+vh3eF7Y9kUBy/e79Kzp7VgaH1aQGOI
ZyhT8cGQfuL6OAXtB4p6bdUrbVxRhBdJKHNVMJdrO/7DQAK2CpSBkm3iwG6IyBHh0Lq0djc/OhMs
jC7bl9PkAJhCG56Xj0YqJEoiK9roBjjtuA7GqyCjCejoL62fmaD6mrOTMGpqMccvQQeD0gidk+Nj
inP1vmVKZFgHYchLohnBRRr0fqbqM8FRtJeszp/NSaNbD6Ynt8ZZx7s4MWNxBmV6lKYmbnPt70Lf
CPH6DhA0vH7dxqX5oq/Ym+QrQS2C8Wd4Gksz3oegFRET4xUT4XgwNIdd8PCdgeHb4Sd8NWrJwx2x
bcOL1q8bL7xigOcxdvTiFATxmeGTt7Gy9yxrybMfcvxgqdeu28z49NwGSU0+y13SdT8czE9rKpvk
EA8VWEgvPbATDMC+tiS8tSFOpWbGQpyd8ChqjBcLBK+J1d9znMWNmR+4pGLPpLDeuAkEorjBDV8N
43mE07Nh0x0B3q26fewYD6bR/2Hxhd8xLjQg5fPKMAKxMTNnWjGGQpIfF6ceRajrNM0pTNx109ss
v206ICyG7xD99R3GAdrsQMqdCDvQze0MMFRjxV52/KGxekZqW9vPOvqaxp9+oPSl655ivMBCix7a
yStOlSD8ZWxM3KzIaVKv9DZtw85KhEKczHl64Wd6JLrwWUg4ObGI+gv7VjyvjONTlrnXZd2kKnzH
c/V9GxJCEXsChMxizzPf+mqCicnTgQDBd7ZOTS9bt/HKLLwW/Iy+L1zLO9u+c8d3mmzjgfRWN4Vi
XhE9fUbD8IiHT3to3dfK5h5IvYkkGsv/tD1axMAjH7w0iIgaIskI9VnrNB/dlFNdhCqUMy95QvoQ
SpIvcq/wdt7YE/dmKWJEhyBuFBWRH3R/rTE+uQxFHYj/bLFYW04BTl0x5gcimbqHsbSfLZLRH2mD
S2O2Do1l/iYyD4bWjA0xiQCrCueNHiZ70AiQq/Fwbqq4KM5TvS7R4NFXjzegzc1qgv5axrW29k3d
2/hAbukXrFUvQbnwKoZMGrOycGCUPjRTb+G8LrdFa+CpazKisvso3wlK2IllCGoSpsZZznYfudK6
Gmv7GRkxdBmtQTWY3qlJmk1u6GLNSCDAKDR6G7chWreffkFsqPfCCm5x7cHbr+i8MJY9jURzwsFL
PzxNuXTVyYMT+wNQEDKRUDNXtl2/9bn32jCOhRo9Z7sxZzU/qM+hqO2THmsjQ2g0/+mMcxC2Xfez
Jj9oZRu3Vof2ohk0zEEHhmO04KzSrW/wY+27QY/ORYi4JCRBbcfK4jcLfVCxv7PZLKgZyHymOBe2
8T1EGfdiw+K+Cf/A0MJkrh7G3Pdvoaz3UEwinG1qbxmFq+WMKxOm/jWiFxQK1rkc+5Zc0WifjhWl
v0FTLoYa2dYQ7xlUyZL1FyE4H2VWVAS0AnmflesVwfIumWJt5SmHaKyeXFNMxwnAyqYcELsQWbW1
syfbtxwYDnhU59G+tkPuMOvmN2dWxHw6LK6OQ1IbVKV93Tj1vq+7K1q08o4xhxDHuT6XE/PQConn
hheHZLnQfjHNbq5Z12Fs7kDlI3Lya8O9eXrg3Vx3wiEasOYVA+OY3urOU7euuDYml+QEyUp+sHaC
xoF46klO2kmUU3NKA0rYIgoPrUfcnZPh2GVezqZcknedWiSqltnWSmfnXBUIGSMTlRzZf3mQmxe0
PQJEf6ith1ALAdDFh8yd9VOeDPZ26pzvYeD5C5EUrYUb6ac+t74YM8Z7fAqMbw2mxRLd/tYe+B1U
JT5dHYg3GOEoNbrgT+Il+b0i0xhBa/EOhDE+1lZ3xyHRnnIOk2udEiYdsZcmpLg1znQPhxT11qHV
QXs3rbdhv1tuiXy9FvkVAXt8aMDdWhnW8dT0FSgZR6sQYovl5VObOzbw0gJzNTvBzQm8yxTpFGSp
bM6sQQa4uS0vo8c8HOGZoAFfT3ifdlUnAFwoGF+eTcWmMMrrQLjpxUVyyiZt+Oxa9kBVy0O4+OkR
Pkzwc9uz5EzbMsAlnYpPbKVDrN82fktiqxvyghD0tJWFVVfTeBiFVtkHp67ZQccVeh9667MWD/fF
Sb7805BoDTzikpnZjHCo5RX7nJrh3saTsK9sZXqGGNkr6CX3GCaynrPcAJmFHte/E9pp6/rOcl3/
B94P3A5wnbftqD/qOsSrGT4AYZ7uZwqHctNPSj440Zb0TcvPHYjXqf4oyZ0lW5ADNlJHbRcgMJAz
og+PR+lgdNNPK5vDs+n6PYNdA9uKafJOb3BxAmPbh3WoCNVPbet+Yc8tTompGS9Nj7iF7OdzSklL
3VL/MWKUcq5jXEvLeOFy4n2eRF8ji7xbL21ClkK+wVFmO3wUrxDt5C4SrZpb+e1uIOt73auvPRrY
DszD+JYMxIhyFOkEMDJi9q5tpR2KqXoUVvId6Va5D8Npp3OvCk2v72y+rww0eRnMxu9AmWzJ3yLN
2txoPGQ8hGsudNxM6sOdYnLSnVx74tUl5ARKrNZvOsfuXsxNiiiXkX5NfhwRoNk7ZuX6xODyPodV
/lTWqEPdsRObQtky0hKCku2NT5FuNhsj5rCwUpZGiSZNxtP11vQC67VxTPiiGB28or1lzO1hDmMB
DwtlMFK/dLn+p4hjfrsW0oDVwXQKW+ysPTmnncfGgT9hRfDYoSMMfIUuyecc5ifZj6T87XBUsLWW
pNn/1UDWkTM/sdCMyPJbJQyTDmUEZAoPTLeOqAbXeu6j0IUlsPHDbNyHM2G/sWsG+95vH9MajVY5
tABsSjXhK9n5ZpNs98RFfPm+9HBmk9jSI5/DKhyKQ+SgSh4R9npRR06fuiuzIJhuPVBghBCPZKCV
hEAzo2tGwh1Me/wV0iFhz8Cchy7G3A4elXcppnJbOtUPk+5OaYmQQTd2iRq8MFZ9LsUnV8bltcxy
A2p6pLMJsSv9ZBJkMIXb2RqOjjr62dXlm6Ar8SaYyaHwBkkbWq5D8ol4b1nFqcgt4Hl5CRg2LNSd
Pu89LfvlA3K6xtyjCHaupFROOlkWFpGYh6aXT5YWxRtXS0+B5v0miUY/gnX4ElHxixZXnMB9OXuG
UrAoXHcTl/jnxjrGP5QMcusx7/4YZiRT+JhWAZszXnI8yvz/cle36MCl3xkMxBWTxO68TWAerL43
zn1n/jImqpxAEIw4MW/uSoxMCGjh3UWetXYiH8JISLQI8gLeuC4LzgJRECtmMwX56N59wXBSDMx3
m6b3z/aH2kJeh9x4shhEaEzlWZflwZbAhENqF8WbXUTjys+hp8y1Yz2O4wep5BvrXrB6208IcXcE
P12Rgduw/ffo/uqHyciqLUpZUDGDbx1/M3TWrwC8kGR6lSS+j7Pd7OZDxP4SPChYx8xFcduaz60L
qLyr1L5vcM4WH9aGBt9EfB+gnInzmvSQ2Ng1QnzzrQCmLhNjnamxeVAfxIw6Bdu+9WA2TXGww+ze
VfGbHxWSJXiLU0iqp0AlDwmDA8DLql8++v2z3bEmboRzMpJ4urb7niX8JR1YwiOQIfOO+BMYF+al
gM144sI+fXi+d9snixx1I02iaesXnZobWiu1dSBubYFUKWrqcGNXPN5WFok3qtxnAMC9Q5bwmLdX
aoDk7MLc5Dc+ToYF4xGX0E1nkGM4yIhItLbgmcZEhuQl/X8Ks68uT4ON1jjzxpNdCftiJDaYTFXN
5abvrMI4uKS+o29tSeeg1QwPWmr3TaZbaISmxjvrCWv52DVOyy9ACWvsBI9+aOigjsx508HVdJ1C
30NqlTvMT38Skydp6PkrTGorrEPa05B3xWmoCSrGh1Zc8Ksz+GI0TK3A8MarHcCstXHQiqk/1YVw
Ye0nJH2PMjxFYxydlv9VGdnaB0p+9EQLk6gAnxK6RQVclhvLMozHiGzWJ+aT+aPdZXRoHASQ7yA8
oZrO187YfVo+8dc8KwmMhrBGAk7zWJrJ1gnM8rFKBv/sA6IxH3pjpBbF2Xei1E9OucvLrnahERr6
7B+RXXiYq3AUU6LHv1FsCVagefbEANTYG1NnbMxWC3DmrKIqc7Yi99/9rgUVGKonKwcMJzpAqmgA
ok3vVCMRsqb2MiT5Dyrdbod010dVVB0KbslVil9xU5XR9Ghkcw0oiQTRHv/DKWH2ELD6eoJARsiD
pYIs0DUhGTZOLoSdx0ENvbTRuvYjo3KAKcEu6oLoJcCJf8xbrkWL9PCFU3omhiL4AyYmcp71ynGe
wwomq2bk8qDCA8EctOaO13h8J0d7FeErO+lFSqdSczZOMZEKBhGPs0UMtm0ztpd9sdOizLx1rv/c
07FvLdvD/RR2GkyRQjugmTgsPzSalm0RoOWeavNiAfu7LPdKaxhA+LL7QC18K8t0fliGkCV7zdPM
KGMtfPOPL3uINoab4uPqH2d/M4Eex2vIsGROGkBwY/0QYZSiXnbiNcNAyuCGfV31Ojv1fK6ZBlxq
TT75DlVaheJIFJrO7sET5+rStl/xHCLgHziW2H60DPdMXrx1Fu9qSi+IepFzKmy/Xk3eobO94MIO
EOVSlpzJAR5XiYvwZISByN6uhSMW8CMZEe5ar+CbatzmJaeg2KNAbvdNPV+l07QrDJnDJZs7nxiZ
KrpqzdyQ12QNF0uPy7VO9s06n4dMPEQRPpvef8IH7p4TIYj84EDnbauMeLPxlWdeSWhsik8qok1K
EVjvfLQaeexhOxtbYlvNKXwAYezAF+YXUZjtbh6GZ7s3nVOvBN4Yf7v9UoDgyTzOQQ3juBmNo2Ug
a5hn41DgGoNQpBN/xBJ+R5ViZbGBWXT4Kr38aXSq0wBfGSVK8UmQMunyzMY3Jm8oOGEuqq5g3zD0
YLVjuQcSLbK9Ho8wjec+2goL8pQfX7smad480Hh1qV86KLGveXYxZdjDT4iDa5YbxsXWoq2O3nHP
K4NAbrBbqE4b94YQM6bede+d481rz5mTszcj6HAj61TV5WMd2sVprJqfVsnq0/UG2HtodPwxEAeE
XkdhFy9+hnJLNZJFk9E3dtnP1mWgs+SYaFmxd0Wbwwzhx28UJ7yQxSfRpl9F6NZbr/mhsZSbpXQO
lhVd/EAHO+lS7mTpSIxpLOfdXCBWm9IOC1hxhAbgbfiSwUqToFyC4jwXWn+HOxhd7CD/GUbaQOXp
Qb2kxcuImFOlNJn3Np8x3mOmGjUZ9eg252N+auyBmUJMry4qk3mTz02bKemcYJzdsarZctA06NJM
Hi/RBicRIYWF5Vrt6OPMrUss1hqp1KajUn6NyXuNDUloQGHpmJCQwTdl3jChgUm/fP+UbtPa17D4
SFH+0EhS3bnmTCuU9vHWkDV1s/UGu7V9nLL02jMFPXsArNjwm+c5Zb3APlRsyrSxLlPubnFUQVf0
ckFTwSCzToBeNkZTnhHJrBLelY/htBkSZAZ8jmjUa328NTkPulaX5ELLds2++3swZXVpOJmazgUF
waSToFMtWIf6YB8z8m6hesZ7ZkmIlAcOwho8HCUB9ruapFrNJiYOlI+ES8SgsoysF9ITyLgj3WYd
a2jXgg6uZeBCaDIJclemu6rOmNQlcb2PJi5uIr8G1dex8XM+hYApJpVOdMSDCcxi6K2fbqLPV3ym
TzjHauZ5wZsdov5IkW48WBrTvbZACika/08S97D4GBaVOuG22HWJeLSrEdomYy6QwSkKrdjhvSsZ
LwFgzL6d3KhAIQcqdHnYSvw3fw1ToDf9ZO3xVI5Jv5n7tN9nUOhiMkBWk8zjY/YmQ6bh6PaGB6um
tBKy+GPV0XGazB5dNN1FriEwtqsWLWFY7r1Zpxtwcp0kBT+mxDJuE6iZtcxw7VPN7NIRwpQjGdtI
wXyH+Xu3ySpoD7jY8o0mP5IBr29TcO4MBELc0T9tg9I+UnmJLWbWHudNNpDKyCgoJuZpg9cXqdpn
2PbDh9faLwUnxwz+6x77F1QB+Z1EnjWmRaxcmO9oM43y3TUHIse8fACOakTrvkfXGpkvbWl4h0C0
0WnsGtjEA0Ba7tOfI+OsiCnoMrm3uK8dUVVXQpyfGkmj7c3ZrWhpc73ChCQf+d4bfptrncz0Dn7J
AVoP2qkrkEAsE4nO4gzHbKxjCZxRfKRwJgb2X2zG46iRe0ePFWJ3ZOI9lzOhQF6074WF87qn8OP4
YsYlw2ccbIiIK4iigY/+VVpd+NxM6J6GAbOXbZQ4jNQvduRciDBpd0vREprjHQOXtvXIez+Z3Doo
auaeqVGbka3TxFy3W53iMtqomUCBHkkmB5t/1DwzO5NGkqHm095kARG/rUMgSt6gX4vK24KjrfZt
a9wTA+tPY327WmuBi+s/rKB2mWYIuqfKmTdDC1smbQLnxJj05g8iP44Yys+NCe9jKoPjHMsPXQuq
XVGUMdOD0b83Q/SD9/8vcji8ZyQDeA7aylkLKkrylzCQMrVJX0j+weITY/WPczU+8sxdyd4UawwX
Wju99SOc298JRFjy7LDimrEMiH/Jxt2YdAPmrhw2aof1rDUa3uMy24iaeIF4LLKXWc+Olelmh1ZT
NsqxY//rs2JF5Gi/UgLtexQPm6HvET2lun+Ju5r5jBmBqIKP33nu/NIoz1jssTbwnB4rtePe2jj7
qIGahq5uvlTiT+Pqcu0Ejn6b4+rsDVG6rcwo2yaghVZiYApmze2rtHN/a9Ulww5j+P+UneeO3MbW
ta+IAMli/Ns5T09Qmj+EZFnMqaoYr/572AZenDM6sPDBwGA0ttU9bLKq9t5rPUucLbv+ZAbczqGY
mWh2aEricf5aIJPZCverIJSRLXVoGNeW6PuWaPpy4oAS9uW+ZBh4MoHpZ/Q1hW1uvFozjmRKe5lD
5x57XGr8n+OXoY1+EQlBOUjX7RL0kM9YSr9Wjf0SZ/Ru8qrB/zawsfARGfu0SdUdcSVHFPfC02Fd
s9Qg/DHSaG0qTrVzimikwGMRI2V8GeNwCWI04x1CaewG44RnM0u+GnqK937fxhurKACeKuIp+sKH
l76skqHmhOlVyKLGqG2+NQRIncOIUJnHv2XPZC5qrmljVhfPqJEXMXxcNzP1hLNY0cX01JUUaVlX
71t3ukcdwKPYSOxrTxxp5k3DnecQuCvzDsZi5toJ3O5TlHzHoKdRAEXOMQpomlATyQ0jrObquBN9
6pCzPERaFF6Ryr649c8piTNmbTVNcByjrBFtco7JdmXvL8fziGirNtrgmfKNJiwjwFlO3dYrZ+da
eRo4W5SBuM2ILnXIa96MEmE+EmhGNhML15xxIGmlehrKUlxM6xde1H/G2nnGCT/Mu7dIp/I1GL6Y
nn33upTRJssINoXgr77QdL9TnMaJFPp19HDs0sy5G9P8c+gq/RKT/aBJf3edFvLx/GBpZL9GFqqN
bMX3yjbfvNgL0QGF+W4zOkBap9BAlhyTea5H8eSolIQ+AIVpFj9lbvfq2Ch4KD62fYe5JOQ29zzj
ZxQrZ5MYVs5ImFKidanJDXXV1LZcS7WzjINpkj4yKh6fxLTO1DcYxgzgmTVOuqAq1R48uYz6Zz/P
NBIAWEZTX/60TCtm9rBeRimeNQMsroJxY5XmuzY4mjN8D9ZjNvHQpz3jA6Mo6Yl3ZBbt6pR0XqNJ
oY8wI985gO0aN1x5Q3sxyzy6JokXXh/fATu75CiRjtobAeiJQvQH9B1fhxiROQY+yO6LvLNNYkb7
fHl89/hiEDNy6m3jUI0yvsVVmaAST362QuSoGos2uRGkeoSCOiFQWX7WLT8bFEJTTUb8imlrhn3L
s7a427ClLzLY2+OLaaMp69Dj/POzaJ6sndRMSHxnzG5mHGQ3jv7zMY7Lez5W5Nv/388f3xFI43Em
kAiA/Z2ZGrRTCJ3JTmQbXXAYU6ERhcBGzhLb+tNyhszXGpAFoXvEtPH3++u474qDoCG8aUnYoMeS
m6cwdN4Jh+HpseA5mWZx6I184WoQh2rPrdxaIYdfXJbz1ghqawv0cnjNaU1e4GMAjAxfPG+OEU+n
2cFmRYg0/T568feSK7s2WARVUNzSig6ZiLz3gcoL/F36qTabX9WQfhZDcqDyP9FP1gwlJornllaO
nsReipT2u3TO1shopRTwrWt98uuS8fTws6q+eV7/3WL418XSOgykzFrkphb+l8JyGasREylj7xJO
NIup7Ti1eR1UpCp+UcxRcxeJfhwCap/pnK3QoiufCLLaQ6dhhP0qIdK3zs3v1RjikHnvrB8+8yIq
KedUDyPkiBbTpdXH5TbMciR52FOc3gPf1hXQPjO3RGdik0VKMK9Tj0+OxJrseN9mqyBqPSjB/pdI
KgL/mZwuRryNvLkzoRCQ18kEkya9NScqGUfj8I+iJuGwSic6cbvniJY4llPCdZKiuxm4qsfki3Ab
H90K54OMQ6OhHfp4urjgIpOLhuFbhbaYZFDFsgujfyblNSVIN1D8nWaxVIXqkBsY5ar6R9G7+Phd
UW/6Gb+SEXnrzN/yPtyNsHIQ6dN9DH+AWiyBLJNVOtU4uULLs9ZDmNO22TG14jxcIhq1OzhDzPMo
csTPeYDvNDgLVsh9DRt/k87pT4zJnr88F9JMwKeSPOA0/l9z2jrgIPJinwTDS9HkNyhGz8yOSQrS
GG3MfGx3nozOtvB5CmKKMyeY1shvpm3bum8BY6LQ17R4EkJN/MT9O8x/5p3P1FRhfUyVqCBHNCn4
De9Akvu0EVG1x2qs19Og6i0E/BP/9evQtwosRnu2M9AKqlKSust5TWw8/tigzW2D6Jw9eon0k1/s
Ot+P7pCCM2r/dn0TYqa9s3NcxwSBHFnhacYnO7uq+AQgp2zLuX2xJUDocnZ3ARjgvTD859AfmCjE
fkP/d3HQgAykzvxpjeLeSbqPcDc3okr01nQ1wqv0bx9HUqDSbsOwEhzmmBGSquKNjoBrRr7c2271
pGjwCG/0mNKXwU7n5jtDyW9c17R5EqPBDe5xU9U64DivGdB3xpapNXtMTRulUVg2YrI4a4PPJ0IS
QbgNYlsYgMdEqwM1J6Cl2GUI09C0h1sG+QXOklEXu2HK7mpJOsbHY2FxCsMNHTQ2HLseyARV8tWz
OTarfke2od72Kck7pqM2FfrlzVwiTCrYDodYMqBHwN2MbBWx315imRLRjdc4t2k2mcW6bD1rg6Zu
myJv2mYBPDsjf66DzCHJtJjXs0FEaspYZ+oMh4UQu7lX0d8KLXFjHIoJ3Zrxz3vAmIfQ/KELYCFQ
XsC+SChtkQm4tvk5ZbVYlw1N+xlmPPLVTzUAkKKklyItGcOzzF47qyV1Yof58K8yLpiuTN9RNn3P
WdFWPlClVYKgplDS2w2R+d5OtHzoYGBlE5+7AYS1/1Z2lt7N1Y7Qdzh+vr7WJaPayKMR50xELmE7
Ju+YTtHg6mPq9bjUOMSbAbnOALMlkpf1oJOAy6NeATxjM6lQUgLOO7kpH6pnejtH5UcKuy9Zlv+w
kqFeuSzGlZy2YTokeyB8b9N4xmf5zWYl2mjGUbtgdF5M2vVJQHPZCah80/wrDJRkGzdwXev4c8dT
R3YS+m7SAEDCz+8E8/zt96qBmXCOCBWKG/mt9OAazaJn1DBfailonSY2zQgJO7rUsJaN/m4psA+Z
EaVXk8+ijDK9KXDgUHzUF/qlP1EHvMd1Pxw9Hfzq5/BvAv6IzCgMVMSBufp3edqidP1vfarj+4J/
rNAHlx0GwX+L09q6FKigG6xwBFekU/Cl8Rq9RjMKtHJApmwLhOm4BLE+dNE2L0YAP8Y1p9DfdFgK
tk6OJhxGULKPOR394c35/+PNuS66Xg+Rr++EH9CuTjQnfsIs4ZSpQBylQtvhhSne1sTZ0qKnn1+E
11AAs6CjBZIONAh0qDXc0XljWJzLhjmiRCmtCxp4c29PL394gx9wmnbA1QM969G3slkKzQ/Svj6p
vU6FcXRyKPMIDZCcJkg7zOfU2Le8cawIw7gCGYPIr4BCDOQINGl9+/e38ZvGmHfhm6bF52iJIHQ+
fIaWg207Rnp4Qk3DkGLOSbnC0li677XHobNYPswmQUxSk8X07y+9/NX/Ad/lAgSYdvhkAmFaiKU/
qC3bOPQb1MHeSSwjacW4MEvTYOsOSPDn5TeO0fyjkCGF+99f2F4++w+vbLmsn9y5pue4gfnfN65F
UGuNy8BlBJW2T8i+TnowQHgRg6DjdD8NUI8sNb5Vc/CLEFgJHuQ+PU57S4zpAqotxwIfXdjTf6tG
bOhzdy4y2V9dt/5eehzi0Tr8SZ4q3N/ftjADM/Bt4XDLfJSnTiUtn5CT8Ul0kv6KMZ+GRUFQM3TY
5MLp78JaMymQBwR6zixaeOFzcUGAS2h12+NSUNTO4OzjnJm7QeSE7NR0yG353OhGnzuz2XYS/Z4v
jD1zY0Tk889yCLr9oDIGDowmViWCi0tjJ2jlfG9NKzpDPYGXndE0jj/bevv3T+r3uzPAvMZdYvq+
zZDxwwdVV05rcqVJhKRvDFYF8JAp2m3bd1+V4CSYShrAlp99kV5u7v79tX9f3Xht34L06zH7/A2t
WkT2gPpdeSfLxNY+j2qHSJPYESI0/aVt+u+v9vtyBVQ3tALX9cKQZevDc+hpYbeoJb1Taht/D3Xz
CQYLER9093Or/DU20d///nr2srx8eAbc0BGmCJAWY1n4cGnztmzpfNTuEj/jg0DK1hyJ95Yi9qHG
avbPiCDFiL2OjZemkRUyL8FuWwc0AZfxaCt9h0yM5uUhGi0bAvAqQVU1RKRButhlWLBmHbtPsYJ+
btDJ/cNv8PsCGnjusohSiQm++3DJqrSPJly3DvGlBEvSs6j2mZJ3qwvi0+iH48GyjK+CQZgX8nYR
VHXwRkZ6bIsccQhQiDTVXkWQ/ApnChlneFf4Sp/ttInf5upT5LbzH3jj/+N2Du2Q0S6Xnf3+4zUn
DiPFferaJ1oNNPgJRWa2g08LBeDRimp8+IvRgVZ4XJrnf79aD5T5h8+bO9n3BA1o3yHy5L/XPJ/m
La9d2qcH1K2t5mllBSh3epmfLcE0nwyS6WrpAMN5ppl1LZpaqBPjCo1f/4e73Vrurt/eDRuA5Ziu
57niw7shlrgSSehZJxgHrFeLemheND937r9kPzefqMp54DgfGr5R/+HJ/khNZucJcem4COp8Bja/
LyvMugKzSsxTY5rf6AlCFUjE9NUN9qUoXuaUEbRw8WCVOPpwnmYgdIqYIUnivfupfYgKw/ohLf8w
d7X71IsTnft1aslmI2fUDLGXEQrC4PJpdKz7vPCyyJ49xWFnnfO+7U+uOxP00Zt77VbeSieM3Bo0
tbc4jfHQzWqFYcTdEe/N7jd54Tati3CTOeVLL/Sha8PqzFBiWRrcCURPxAoGjQnVrDXFCRQOG+mX
4pgeSou9zKreMzN+sedA7bKQQSGJ8odYrwNulE3qx2SsZra3H0Zsh3FjXCzRT+/jIA5GhirJKPMX
EqAGnKoYqfthZi4WMuxUVFRZZ2KWD/oAcFLxquP83qnEojqrrD/cLv9jww5NjFB2yLZHAfFYzP7D
CVWlVI8TsbuneHCC85y7cNHKH1migudem2cw3WeZT2gGMotCRrnkPGTVG4EC7tGcJcNlWrBxi67Y
7oo9eZ70CdAyMixZSEGt+8nFiLzCoWD/4Y27vz/xoemzynI8DgkYeNyJ//HGSYlCtsIZ8PSQibpo
TGZj+tXFsfujLOV7YEwnWD/+NZ/J4iV4kpl01d2JXwaq07CdIqEpOX+xZqXmJSrSNd1ngXpQjmuG
neKYx2RWednnmGnVtmfKt3ciieWoYdagGGtZ4VdB/hK5hUbpnEXBJN9Dpn4Cqnp/nKw0df8FBkdF
BGETjva2sFN6yMyWz04pnkfQyptC/iUjRM9knadMClkyDy0dPDlM4c54D0SDKaXEJfuAM82c7gVX
+KmMxnIlcYMdao3Oy7WHb39Y0n6365BD6+KOY0HlIbY/bGFmq5K5D9jCiuAQ0uy5KV+3W+Rs+IvC
QqxiXU404hgJ5rVTn4oWmsSYIIrIwybey/wPq7v125bqCa6+Y2Eh8gKocB/eT5sqBpdymk98vMPR
Jws08P3tWJvyljp0EvRzrsme9Rt0j6PZ7JIZpXrlM3hLk1pdutRK/nDS/X3V5y0FWAdxcYfslh8P
UMFso8mmeXiyk1QgM/VW9OgZGDJvyBOL9gwQY6ac5kSoljNB49Xr0uzts7B88Yf4BOu38/7yXtAa
W6ZYDq/uhzW/xJ3TKAgZJze28AXiTjgq3e5TxoBgOfjQIttG+srcc6M9w9r4He/NGJqnOC+q1dSW
d+b6Ef9P52xaql2KyTQ7k9Dx/of76vfdyeNAsRQlmJsoED6WZoVI0tFr/OFkSOjieCfNYxmbF9Sx
2OMZOx5owA4sMSp6iqLwYIT7tubRDtMyuRjpi5hBvwy++ymJpTwSi9DBHwrKC6D+a7IbEfq+NO1Y
rlnubjrUUIRtryRq2cZwNBC+0rEM17lqNpOTy+1ch9+iCt7NjPyznkS0M0xdorNqqnCTVAjC3cyh
ubgIq5M2Knd94KIs9NReoNR3lO8e3VYQEjkRiq3tFnITZqGzm9DaRpm2c7rA33eKGNPe8iu89iwr
HafU3VxX6aYjK+GJZ7qiKzmc6I1GyBuxPdeOW51HwVj48aXRk94B+HX2jwKkZqCH+lXoy4xbEndI
5T3NIFQ3/bbsfPuTNXGcz/L4U2k330jKZXKfFlvD0dYRB+cvaaIH6cUM2KiS1zhx9drruvDpsYhm
NA3PZtC/Tm33jTA6vBHGdkBpdUkt40XZkLNjKMKl78TXuPnCwD/DcwCfxpPT4VFJp5H8NVYo2LOw
52qwE6zJUwUIXKTscWV0UI47/uHM8fvN71pU+viNQ1fAHVqqjf/YCNIKhwxqLnVKcxjguVw/ztDN
AOBeiJ3RMkAYpv//p9+1eOwd32FI4YuP500dm7buR8CipLLrHWCaa9H14RlEVgENwiNbMBB7rcld
XlRZJWaef/QKbucFl39/qOwPBY7DMd0PbHZCzGCu+dszVWH9sFrpOoymjbfWB7fIQ8QW7NKwRfa7
x77hHL0kusLWm0CEZavZ5050az/8nOXGLpEDo7JguBIT/YODCI1jm6B3hI4jkbm3OGSUPyfPgvEf
sPiUuL1a7tycILpxtP+00pMy8N8HWIffxROeJ/hdbLAL7rI3/cfn6RRMKh1E26dkbMkPMxLrNJeu
eSpVRl/78Wcsi7C9ly95VSz5oelxgPB4yjRO6NXj2yBC8gRRrix2kzA+j2M+nx5fUk7xSNxJ4i6k
u3n8CGA/zUNaF+AZ9HyyYYi0LaBzgRCOIUgrADthoHjqpqNsZ4YpGcHWqZsZ5Sppxv/71kSZAoaM
qQeozlOWBNPW9dSvMpyMU1rPI/s7WYWyVIQOQUMHER/1yJYKUcL0zA8ZzJRTnznRqUCuHQUNv/YY
kHCwfDthFmIgcaqWL4/vQpVSUJqVyVfcyRxWhflcuRqzjMxedeTglo7a+EAtWhxGz9nbgYnMZkxe
245Ni1UMxVz7VuoSoTGcCUZWMyzAT0kZu3u/xc7GLAG9uOGlK1smxEei/v/HfoVeEMtd3K3dET9Q
NzGWIeKvvRvpd0vLUyTK9jY7cN20TMedWMKmTVXHh5Js+vWIlsRmuPGSWb31ViXdRqFl2Y5Rzqig
YMBqTY48h3iCQJzwx6kMgotfig2952jXkAP9OJ5NQ3N3shi+XJwHYPN0ctAYxR7vkhn4tWL2fuxS
aN+mD+9K5zYk+Zy7gfKFyTwSoY1XGPpiiLq7ZIifKC4aJPe2Q2Cbptekq/4eRa35lsVmuAdYiOQm
jF7x/K/hgfMbGa1gX1KNsUn8h9rPucZVXDy1GYLZOkeB5Q2ed3zYddi2jBU46hxoR4+YQhNZOE3Y
5XFrkbNJk3KsEsSrwqj2ySipFxTldOjG9U6pv/DOHrQYrDfCGwX88JjAck1LfqpdsGmVtaid3Iub
ozyL8VHsNSLXPc4ta5Vq6qewJfAoj7w3BGOQIVHX7OsSP2Te1dgtU4P5T/yZHtETVivaUBBogyKx
jnbpHGKKfTTqENjgzJ6mlLD3dJVXrfW1Kt3PTlV+DSBNbZIuWXJ3S+9od3Jn9GQ3idjCyhfXR4/g
zSUmlmCK3v6CcJazc1U420FCCVbJduBFs06Od97mSnvY4//pUJo5ssNAvtQtKnWMZC8PY+q0yHLH
Nnyz0XcxhKGX6XL0u1Rj91Rbc7eujKzaBgPyqr5Iv6CEbSHScRs93MURCts7kGqML6mX/iWT72Y8
e/uQQIA9WXiL26sgnjtLamytlOu4DLhfZ/t5RhnzNqARX+VpkSBO4o9F210x8listqaHboTugt8N
iFoSMd5Ji2AI0mdqV6ZBdlCteQldozqIHt9zVmBeHDH8bR0IM7iwI/GCXoCXn+UrbFJ/Y7rmNjMA
NzkLpCxj510HBCaG9dGZvOYVMkO8bmTbMTxxyHaambBWxaI/wnpLrgyZIlhOERAUByeuQ0RDkHqV
M8WIbU0kkDK50CxJjk7GKqRMHggISsZOilxtSBozNz0DrKtnw8slteQcDgEbvs+EGhQWCj2cBedh
P+V/NzlSUbR9zcVM00WZguGkQFh5CatnKhV9odVbbGlAhuvWz8QuqEl4KIw6PgY9wU65F7dvnGvX
dVA5z5yYsKyE6lrpzrqFwsjwRLxg3IHXJDvWGKXmYtPrkIaKMw5nfv/k5FX2OjWD8Z651XRHQZVw
B8yrfvDbHTDu4G7EynpqeJhaytl1jBjzlOKDXxq4w6lvjUsGYzKKGZJ15tea9MIY/cAbcVwRO+U0
bXQTPyEgDl7z/C82BiasSgQnXVL1UEm2sY1tEzGvs9eYLPqoRwh1D0dLvdGWt3ZmOxGunVTFaSzi
M+lJU07MfNfq78VUyX1KhPA6bvKOrOk+Otd18KLM0eWSfk+6+BjikznlISK4CfH7LmWsDd+RJFFX
9uWnMv/UKbEecVudU9Tkh75viKDgszFctjgZumDKqwZdo+9wrCSAZ3wx8hjGG/oPqyatUJv+bpSm
3Ed59uxUtPp0w4NfN5WzMUw8aR0K82NaVuYxnspPbPksVGhUudomjb5QdRiS0LetORMT35cAGSsY
Bu/jDs5qDJBvmaZmDSoiJ1DnBul0uuqIf2wbnmbTvYWZ+JUTKj2JhHmszZQmckd3m6KaqmLm3Qhn
6/NUclxuo41XOe9E1Nkgh117pwOXc3ORP6G652PIGnOjID0wAR5wfhn7uMAogFtsvjGSpNFmzuHG
wk28S7Atb3HFAKmaW7wSoZWfpXm1O1PcKFvQqsGneRokWQ4Rsla0SbbYBvTs9yMJObVvBxcEdN22
dusEJGVp7rmuQOsL8KktedmuaPGcL381Q+F0bS20FqQ75KT44+vAKrQlmxZFbi1fWzsmxiruRsQT
d8cV7mvLUln6qrrPU00ya6+H9bxEe8k+x+ITdYAuI9PaciWzLaGseCkntVhG0otOB1R585h9N8PP
Xn5z0s7/5sHbUG5b4NeCiJaNQ/+KSm390P7WecqYJXG/l76HqjAjMyo0NBByw7mWlTMReiXvlJQQ
stpD0Ifz0TI3DkcpCqPxJ3IO3IelevZ9eFZmbbkHp/NvRR7fbHrcT7aavk1OE22KuLjYygwPtiSn
aBZIbQF+Z+suHqw9R7Rtl87eQWGegERvpvTiqDoSgiwJZiFeTfUJVbN3LPPW2tSt8/oYy3Ra5EcP
/BXvu3oXS2qV7r2Lrtqzs4itxxjdTpFf6syRRzvvGCdHMUbrXgPvDwn7EbwKiEPyq6t6n8aJdXF7
7wwC/Gers/AWIQsSNHj2epb3doS1CukcHH80d6fUijbJfK6gxt7QlyEpdhrjyOQZyIspwy1J8mYK
pIFWEASBKXupwyC5utgnYLsHl1Z6m2AW0K6i4fvDWa5hcwZkDoCwVJc2gFLrhhBkQq3Xj2EIeUzG
qusBe4FQBuWss+2Y0iOqaURvmeejaTWHY56RthWU1nNDdyTr/jLdXYsYwZFReEzRlKySqCFYzMRw
71RY770G6/uwWBhxiOITloJBXfIDafF4aLS4o2itNlMmG0QAXXSiyEMnjzV6bbWBvETYM/ep7X5P
IyGu7qwWo1J2tM3iazQOzo55KOjkEvOCj9cnNSt9hpr5GhbNOncy4xQtkC7ioZcszOGVTCPz3Dkx
gFVnWuvJqWgWE2KP7RfSaP1Cb++tnGzzXMzoVQayIYq0cBlv9/128kVyQ06yG2bszQBK/IvVaYwn
Q0/eL06eLaaM4kRbsKRgdgmGSz+zjMvTQPPoaWYzFshbjyJIWEB0TuSAGz7ROvFSBJQpE0EEloz9
WtW/0/1rnr3nB+Akzv3x/jiHIpreFaFILpz3Bcs4km6i9OTW4MmHYDfDw/djNIUdN+fsbBxHd0dE
HmoTi6B/NsLhaOJrvsJRVyjhXShDkOj2VeI/ZaYj90ZJpHY0I7yDWYBQRaU//D6fjyPZzygfyhdp
5WxoJAKasdPsQSuHLPcZ4hN3wAyeRsdwbJuXagaUYBnesnPGRLLyWmOff+mFem3L8bNnDdEL3SL0
UE1uP/WYrGkPAZiZMuJRsjwoDyqnasHbhDWvn89QQOenhQa3kuVgvE+ieMKJ1HmG/ytKMn5baX6n
Hib+3NYEnzAdbWe6oDq3jjKvON843BvFYqrCAaYaTEfQMIeLwB968NrgB3QAG+fYudVMyeZoKk95
Dc7VcUOBcQO60z8iYAWcAPEo41TMRSuvnYYTHJ9PrWtvk7CpnlFj18c0CUiHTrrnQJT+94EHLJyx
BXWFqkiBcsyXBjKtZDU5pnGA/XjsMgzqhKouBr9mJBY4c756rcF5sFJIkhvVWBuNZO2kmjY9JuV0
j9u53jnOHH31EtQ2IzlvsEHvce/wzGVK3PyZXVki/Z7SxL5HwnkK3REPyCCKy4SXOkyL8C0QeByR
91271jk3wySfXdWo575HEdmDM10v9cPjvh3QhK8HCcNFdSh/O1+MLyOZ77esE+Fndp9w607o4TH6
7KaGnL0efSzBcJ3chMN0nA3qPCrsz044OGejNDFYmna155P5MsqKnMSK1TbKzHUD8vgIwjp+XpAy
jUQcP+WjA6BJjK+lBlow5P3BKzB20zYMXovgWzS7AFCs8HUAv/IPV4THWi6p3Wzry7igs7E9cbdh
XqwjxogV4BblQLVeMlxonKG5qsZjaRLEEEgHRE3fj+AA+m3dcR4oWgHgosjnfVgM0A2AfV7Yaib4
EDYCpKb6RSsj3DJVsddKlt3asMfpaFq4IiKYpbsMkd5V1GKHmCc/lwybjtrXF3tM2hNhZZvAlXf+
OsS/2YSEOc+bvQ6RaoymNvZyIjWsjsxXAnOz80RD+tHemlXyV9Uzww1xvq7KLsouWKxZmqFvMoJ/
G6rpJg1cXQ4nuKlSGY5HF6OoSuSBJNcvobU3ClOt9cIyUpn7OU3x4LSqUNtocTVh1VdPTdurPUxd
fFZWcGYh6ff4q4OdTfNrk3bqO9xQAZKsn5kmoNyB6bqsYRVpLmBkiQaiMvBIgikC+8awbPxWgDDO
pl1ZFB5H23HrRQPy9ripqLcqdRu0zk+Wjk6lLupz0ILn1a2xL+IRR4fDFKwWzMMeiCSNfnaLbCuB
mE2qEy2oG0ycXeUq+SwyDpJRJn9MSUiiQoQuK0h7IMlEReQ2cxcvHYsNgBR97mMtTmXq0jCr3e7E
cTi9uCU5dHN8HduE/ICeREfJqAQJOJgTjyGrm3ANK1RUa/oW2M3G4dj50juk0XiLEVweRtv+5cvJ
vZZmcHmwNpWDJ6WdsuGQIMvcmIZ4d1Acbz0qCoqmfl73XL+DLz8PAUuDLdjWu2F4eYCgOBuZPPgE
S0Jme2AmkJpbt4h8xL5N5NVwu7cW1eJaaVlumwDscd6m3baPreJKCzka6vEyuOMpoIY4NSDAOpR1
WxS/OVQtT57J4HqyhkC9UJ9zey4G2TK9QVU/BXnoPOHLPdcdkGPaMfGd/v2mz8J268exudE+ssrJ
SNqLbJtuXcj2yWq66Uu3Q1O+IrhXPimE6A6uNb+f1c3v3DPhiXzy4CFgrNbvg+Q/fFgPSXcip7ur
nnKsQhsrRn1JCiHznkB/bjvx1mNDxmZE1IRLamkWgQmDQbRm5f9RGgketMJurwOveQwH97NRh4Te
AztxgmKPrZZjLk2NPXknGGiK7NoSbfioMmU1/dMoLRpPHCvf2imL0evssneZS9cy7ItbaycceLvi
NRJ/W8C4sIe3E8cq92C2tf0liL5DUfwRj3hmHH+ItolNFGJhUfaPtgi22CytTaR0vMPZdohxx+Sz
UFunhx2ThMkV5+BPp+Mg59MYWHlWS5SqxhGEYBq3mv2WC1piltV5P+e1V70bsyArC6z6XAbWW1gQ
UhR730Tv9k92Whyl6RfnrC1fYknh5QgH7ks0Pg+TAyXdN3Kivb0ALH0THFNtn1UXT1s1CPd7b6Xu
1pjco5dX4ola9MItX3tqPKIHsDePpOzHCa5mdbVSphcpqmN+pRBBGxBGv6/QlOh4P5v+r8SiH4Ur
E6N3hyxgmHhWFYrVxKd+rQeWnVCJr4p7fZXEkz6KuR9xVhnVNjSnLctEukv1cLYnRqC91d7+AUEu
AjLgT+MmI0kMgwNdiTFzig3EfbGLJu7NvkNnXNXYWXKalWX2GnqLvVIhHETtuw9ax9igf2vWYPbJ
80sjD8NMdsU1RnhDNFegd7AIzfP4t+8B55vNLKQjSNQgXsFlQVc/G9LeDrBEsJ738w9jD5cHx094
G+xuOHmDPaxHkfSbB74LqgDspBHZfmzr5jTYNGsfokkGxfnJo3m5yl2ALm5Mmocv6cJS1gVVo/bO
wLE7LCin2IK8Hj1vhbF8pft8a8d1dep1/r3TXnrlKN+upAfmNuDcdExq/TzoUByF8tlSJgIsaJrS
yVt+ZsrpYkEK3gi36nfx0H8bHKl3gy4I2sg9ep++DwQ7GCj0xsWiogeENokyD48dv9OQJOq630mq
rVbgC+OexIYK1G4syuGrp+xj6uB69s0bJlrTHZtjNTIymwAOAV1ZAzcd70g8/ZUvmZSacjt2tjhG
LLJd4KnzbJrPc5BbNyLhxaaTBo7tYeDZoRANlmKn0NEPOUBNCAgaXKkWyEbgKkDh4ZCdyB8kcSbw
9sUyTDTx5lFGgbK363bP/GTJZCBwYYaYcYhmjFVW1L7z7zC/2N1Wp6l1UUN7s4fROxoTBnB66ffw
VD+tIbZ4dIsaulM4XY5ZbqqNsgiwAir/2hS2eilk5vw/7s5kyXEszc6v0tZ7pGEeZN29IAkOIJ1O
p8+5gUV4RGCeZyz7BbSQnkNWpoVMkpn0DNlvpO/Co9Ijo8qqu7aytISBdDrDSQAX9/7/Od85ZHpL
KVHKLvXZHAz9zkiCU20Xb7Kd2m7Z69XORpxAocLutlR8lYeKW9Uhp+tR1MUFDvga2BxuPp8bAgbz
A5Lm6Rql4C2SyRb6jegmvqaVbZBemiobho8L4Q3gAoYqWKsxQ/QcTuaJmWg/3VJD3mhkSqxiaKd3
aFZp0lUmUcfm0HA1JtOthssN43AJk7ystDtJZAvramPvSXrV1mWHo5G1skErQpy5FVQYrL7dDvgp
gC4jD2iEN7pgu8NoKIcQgr5qbROl474mqZSrnch8HaYvdog7Syp9lpjqmJ7lOvvkO/mvnUHRZEof
mkxVH9V+xm2K/hGsR3lUjf4La/5wg2kqo2cxh7fcrTa6qRI8Dahkq+HaXlHWhqkQ6NfaMNyZgfO+
YDCaQtszmDRtw1H/XFZT9ITe4MUm8ATMb/3VoN4ZJI92bmunrpPDG50BWUFTdlI72gc25ZY9tPCv
Q1SEWBtSOldarz/5/isrooeMitG1IMdpE4XJbUt6F52MaNrOYYjBdIiSPRP605BTTpdgSd/Xpczl
004GHu+KRA1/MEDeUZMKzaC5w+P1pDIFutFKkgojeUduYd55U5h0dIOqp8Tomk2V1NWrLawI/lCO
t1VVyHeDkr/gpysvU9F8yztoZOoQp7tkkKznmYAKysCzdC4mvB/JMOtblaXXvumcmAmU1JyD8dJB
QSp2VupvNCtGFEyJbQ2BhLHKFKACA3o18ZnN7PnRTAFQRCpjkcHPg0z2gJKTQpeTyqtQze+HeHz2
C7LVQhC6J2JfjpoojZgTQZo9nt9NVtTTGR3ddFYZyjbSOFLV7abHpAv0Sz/xxiudP62qBma7RP0J
8nl/H2LZ3Ju9zMUhHk6l393LDnH1qXybFuGusArlMQgH11Ll7LWmu7JLwVRs60JpH60qE1Gom97E
7b5yfbzKnI8QakBFkvNRTq8D0JOn0MEGbjs2QeaExrcECszIyJzMOFgt9ClW8bbZHouQfAaHfxsH
SLISLekYvwP4us50d1f++/r10q/6Ff53/uN+7YI73MGtOhpn9WI/pM/mF6rBKvGHw2rQMPhDcqFt
tGmZQUSbaK1j0SF8aTtAB5j24I3r02DfRsM9OnYiTeJ6g2p2p29c9+yeX884y1afSN5c+6vRHV11
a3jVIbpEl/7JftG+gb1h1gtPHleygKqyAGMMuFat2xm0Pkis2tqfR9pVe/mQHqfLcFEfmlfyhWlG
JniiIM/XawrXfkPcvCu1227YUcvHvYoSBAeJfA4ncmaMMnwIu3LbAETDLUWjsivtcg8Isd/5cadj
xa+ddaxN0sEe8jO2u+Jsd+HrUGQjF6rp0rfWPidMBFZMZyXQoIm1D/LilCb98KkogQF0o1TciIjK
SzfITyJQuRnIW2Un3s19ETDHjNJnKslro0aCkBhhhbdc15+13qRiFjPdjPOjhuEj54+4f65dc4XH
ZtpeiPPAkeldEsBV/v3FusNXWZWDuTGaqfKWTaWXlVeB+3x/aIUxdcQS10+sxrVnQW3z/KohIVc8
XPaShlOjI75KoZ3m0fkiOv2UUbndVupYeE5pFvTL2fvpYU13ZD8b/Sa2tdwrMguSRxhUbBX6Zdsx
ta/LT2af2MbIqKkQK1nu+bF2smgQbpcf+kWfe1UfFJ74C4ZBlX54vswtinB4cPJBybxlE8TkmfsR
m4/nlj2wNmLY556d4lpWxL/Z5Nyv/dmv5vXypxtRybqSnu46UEpsOF3p+U1Q7KY2rZujXKrdjsxW
PhIBQMt7Nk2Uv+/99FxcAXBS6rRe0yd9nPMq3NaWipGpCaN2ww0NIpRU5R4rn9xrsHWmeTzv0DGq
DD1qiEOIRrWayj9ulucCq04p6RVHSXzry4Z+LLXTyEnYjuYI7oYs37UmM+r3RgRli2QULxH/0EB7
/107+P8rll9B0YWo5W9g+f/Lb3/67b/z///67X/+COX//ovfofyKof8COQDFvSDf44D4TuRXTPkX
VcfLg/BBxyMoYP3fifyq+ouKHk0FvW/p3NBtRJjfifyK/QujLEJrhCeWwk+Uv4vIr/1R4YdZWKjl
iQRQTRkhGyb6P6o+ZNNJ59gI1Hu5jKV9CgZnT44LY2Wu3NCqkGjlMlkDEHJUUKk9wiANqRXVEwW/
0tn1yvzUNCjbANAN1H5kvLWzPnotgZ5tUklHGU0GjEGl3vUOMoGxVVict+1h6DQS3CsjuA7oVhF3
NQ+sxLbUnvaW3kr060LfWxKrWDSugRqQWqT6jN7gW/Z+LzduwARuUkbzV+LBaLwqFh1OpyR70kbp
G7Uyqtl8sMiE9FlL9c18mSmxrWQQC5siRGmS2N1dFYDNneVWZXinsNI2sU1FOHDnxnwk5YnoHuq0
BEvqpl+6s9SybE8MJuvBfo41kIOBRWnNwqrINabQy9lyRtVrVlOB69ckSvr0VlahPhBC2w9vjZgQ
TaW+q2MmkLRBsKFI5ufWmJ7pw9bnIbDuVB0oUt+iZEgBng5Vkt1NuHsPNqI37k0OXlmCC6+IiTZ6
ZbXPYC2+UXOA45g42XbUTGkl6yQTRh0siExh5pM0AKS6yZWVJt9jEyMWdejOBlKybPShAVgVeAfk
vASsfCtwat4OnfSCNvfSFOp8zYwRBkDSBPd5VG9bEN7rkJvCTV8T0qiiPiEQRP428BmPUSi/AaMw
z7WVhht/RAogjN57oJUP1WjROG/DHHugVV2yIIn+HS2mKbSWH/r75UQ2Cajg4qDHbiu28Fb8IF8C
2ECHw2/M+xyfdyKj6DU07vUsfybam71/MJQSsHq0DrM0/lWmjWmIvq5N8qO3JDT0TlHi81AQqDAr
pL6q3Fn5aBBa1muXSvR9ggelKEUWEXYMq+zvokTud3MYT25KrC+UacqytNBTJSkPJcVyGnuZN070
tofK2tlkpa2Uyoo2mgTlqHcG1iK5K0tNg+e52YWTREUopXlptukb5M5Polj0LO6nzmw99WlnXMNS
cft5+FXNcgKPqFnQuwDF3mjFbaxMV6zR7VrrigmMyaA+1GkBQVOT6fm0mXP/w1B3ef9mf4wWUGUh
8PvDN67LlhiEbBurn/4XbhVqbHbgy2V+b1V00sOJLKBW8KD6ULvRYIU6vvGcB2Fwm55gzPTHeJIu
Y9n/2sqStEmictzQpac70dVvRic4kUjLoQhm9WmKOrrQ6k2kRDF3cJZRFE+FSiygsxuAJ2jKQfFo
rBI34VNp7mLtosTFoaPA4UXj5yDXEy8t++cmkWw42dGlCuE3yJGFos7Onmpm2wN1qke1LJQj35II
Sdd2dhdYXooqTwuq8WLY/lOgo7SrqzzyECkNGEFJxLGimbKKVb4OcnOihELXDEzyTrdPTTm3iINq
2rkOlfneLl8jgHEXc9A9wlVgq83al9zsTsy7qXMS7TZptAMzCjtkG8XF0xQMJ93XYITJCFt1iXYo
RffOHlFWx6W11mJ0FkJZQgkcTj0BFizBCo1g01BnDqYcuA+dU5mmkzIZLHxbYxeq5PVEFviCwtzW
JcCBJnZeLKN7o3V6SkLNP5X6Y9YU0b2h94ekbeR12sTII7RkFxbhtbURMcwK3GppgNUodwFaDKfb
AXahc5fXp1zGKx+nxH2HAPmTeDaOpak8mvl82+kgpOQmGckzqVS4Q9GwdUKbBWIE5MkJrYyzeTpi
aICNG2FELMsKuW6inzEOUzwejlJocyfpBbqhL6djFYHZKNXCoyq1sYegO+gS5ShKNdSO5XFbWZLt
5RqZg0zKqF8ZunFv292+7NHeTROAwN7IdlzoX1qT6VOt9vR4VUfYA5I3lGvNPktr1Yuo1rcodjiv
1raIq1NZDlYGoJlYLo9QGw5qOec3lGHz7aQoW/R+wRb+cXI7TndamOnIkphW5b6xGyMDE/VEYiRq
0vJm2SCDYOnYVd7EJyNdOCn3yLpydGftDTLMiS6q/aumRiBduzrZKqW55yIgsTLPWMYYzU7yWXzm
gzruY1lz1j2oVU8jiGUQUUr6jKl+mi1uT1ReQhKhV6pdXlqzeevqcNj/7WFAFxOEj1EA/T22GjFZ
UUzyhiz1Z9moKMfVShhY19ScW3zIyniuSr6OF72b/QtIjXkn62GwKWyDChuIYXDm5LfguUReDEtE
iq9Zcc5DQ3IroeaYosTcdEn5JPuycYQ+JK1rvXfOUluuOFE0sjEV4wzuWcJjkB6JgE8OfhGQTlxi
1VaLxtoXaspN3ujLYzppyYMCwThN7Nc6Dwtv7qEf4GCBSpTYK5vrE5+PWOXJabDltkccQeP/uyks
f7w5iS8J9YpwCSiao6kY5v54c1KD3veD3pKuMeLX1RAq5krNKfc5VuxsemM+wHuq75LK9qYRaR0d
Q7gDxAZKVnRgQIHckRBfMgqQxwz0yMry/imoIUchbhgPfTB+mQPZuI9YzdBw6Lrx1KDsSI3Ks3PJ
3IHjM9yM78eT8MFlodaeK7sErkZ3EvFKdxgMrnYpmAROYFJPTpBGrmntwlu5xe+hBjVNDVU5FVFH
9QTwopupiuTqWv7V9AnCDAPK9KGqtKui9PvjrKomPThaCkF+qpATw4imLKeHcFOHEQgzCuRNTtdO
9T+PSLH2maxnxxoIEfpQqDWO7cmppd5UPffHgUSGNSKdCSEu6zGjlVQohjpzxhIGbCsL8HVHLHRh
pojBSC/ZdCM8NaQqMTQECVHXJD/1WfgrnZPPphQ4O7VHmymb6MKIrC1pEFETmIxjY0GHas15mzuV
7RJgAws5ygevBh4Xl3EJqD2Vjqg/4E33IHUinypNpLQ6vFStJHc8Q+crNMeEM6IMCzi87RiT9Dmm
MYNkAniXI6pGw75xyuSmHU0V3QIlZ4KagMsFyZeCi2xXUeyUnJAOikHngErVVY3l7gRQ7EGjsaAX
LK1ze0dbPjstNP1lsx/77tvfvrJNcVL+dGWzwLBk2zRV1ouWEIz/MKMaKgUjPUky18aHJeHQ1jz6
ZulAf1WbvayrT2Wd7SVpHq+98RbPzgSCa6tIarHWorn6JPvajvJG4kpyykpBHemWAobehok6nrIh
IW51vkqkongj5phdUtt3kpFOr3YOhZW8MtCImZWvI4fgDJquq4hmlQsdQWTSUVRx7LqnU5KNNxWa
qpUGTxbawYjsKaA9mZmgwvkzPpvRoBwhWc2u8JO1jXbTj3c5RLHT6OPoMHNgkzB0ZEIlWIALkWNr
1vKTQzY9qA1QQzDf1syWzROiqZYr5wI2LKNLn1o7C5AzPUZp+7e/eCz7f/nN43CwFEVVLUdFgvbT
N5/VUT2ju74yR+SOGaMNiZS7ZpY7r0aDumOIejHVOFmb/dh5cjePLFcoVFe9Qv295zKWHANdQdO1
Qto3rKEZM63VQbmVVolmNXGQUsTKEefcDHgDfjXZRIgAcnDDdhn1XtISnV3Fz0UnI+5rTmHWn2Sr
RBYtlIqDij7eRmjVmpmDjNeiyZwZe674+YHm3aoeNedQajLSriY69RQWaROgWZHjeVsyY4Rfk8EB
s0F3pzoXcBL18lGKGnxAEyscp8BT0ea0o+UiomM9dIeJeE0kkOc4iADTKYaxz6PnXoIaEHU6gRhJ
eINRGNrkFOoPsjLR2Epm85g1WNGYSFw6YWGjphNTML7tVcD3YT8MO3WEMQ08p2oUdJVEptPyN15M
klJ2A2sddyTOaFXbIYFRRRPsh4wOZpybyrE4qArhQHgXpb3EpOmiYJ2A01jXG6lNs5uhnogcA+Xe
FOaJvnF3jWYUSi0AjqqtzPNcIBgmjRzJrhG9dFrDJYGkEFzgZyQB7ScbFUXUIoupDN9GwK8RJi9b
F7/XvvRE3IwZ/gQ6uMD2SMhQoAURUcToqof5xebiOxUyvcJSuk0HxSZCT6q3NunZLmkZc542Zx03
XyVLplfAthFFZJJB6GFQJlZjS/KQjR/kvA6etCQzVuYUTXdg8zySoOJVNMnPWWsrj8PoHBJqXZt8
JCFY1iVFxEKTxNGDjGslOz/GtnVpSxxRWUzJnlWO2gJFImthnTdcVQG5mio56g3qFmKeuyPwa0T+
6fDVIjBuAwMN0WxUy6tJzZIHLfJg74ZI9RDnl01K+0A8JFhtZ2Xxm1ZkBF6PzOK4pFj2oqHubYcQ
VygKkp6qJ2ZLlLyGljhtpK3hhGnQaiFETUIGxpdrvxe73sb/FHwt/sr6iLnPz1exo+HKdgQBYSnY
/LQitXMlA53cV1fD5NCMgm9LeJjlNVRUzgy419lkWDPqXL+1EuleDX1jpVaALFOsy0iPYaopkJBc
+Fy3o2bURy3WOzfyL1KW3+kqdmAjWhFZN9/JpITuIw1wVaiH6qNj05GKbJMU7F7Od4VaPrSxbezk
hnvSMi3T6jZbRSl5ZqEPTjEIuuEWWPaX3u6vcqo5DwF15oLDfO4TPyZNi2ALnwLKmvsBPBPI7+D5
7XHHDBf5gyORm1QoKZVpUKyWZPp7XyFtaQyRcTiiwZwO1raWJvsozbZ99itMKfSCsK+YVc4/HAhe
vHaUpgjOuuPMpLYE3atVzoQAJfODqVS9mwZy6Fajaqzz8q7PW7pdUhE+anNV7ZOIfzeVxvgh8+9N
R7xanqWb0beJeNabFEOKo6KjYHSTreCuh0B44zvyvMnAO8c+soLBrql8GNpzYyqwfqAGn8yKeT7B
DNkmmOTYdTrrLSuC/Bp0pJ9Rmg2Olkh7KIt97mgDxAFu1UGMNC+dHGtTinxvMrSka6vMRNv22o7E
v1bQ2SU3yruDlrCgGxU0nFIkVds07cmj61p0yJl/VsmfIw+CsjO66XZnh3W2aiH8nZsxoa4xSE9R
X/Ru7pfyrp7wnlpmxzKDG2oBEfyYqw8y/fijUfRoKPwOI2oRGy5d6k2kheS0Zthm+84JtsRj0Vwc
zJpTB+8Viusu2adOkFN8j5/JJiB0ZJSJCwbsgzgcfhfOfdawjU9ujznd8T3QLkjeBiOl82i2yc4o
tMCLwFLfmiRFWgVRZHRmszdFv2UCikSkaEBUt1yRgTKkB7DdhD84/tHXMxhlduQVaZc+gvX7TMFG
uanEoxYyphPM16pKNS+lmPmQ5i1ZkYrIF4qeskZSbxu50S5+SM42AS/p1m6II/LlzOYQOsnVVq0R
zzTLbz355tfDZ9SO5l38pGpS4IElmrfjvo214i6SvkQQtdYt/tZjiCJhFVi5RrvXsDdgGe1HfU6z
HVXEipT4tKDdyLqL28CT1CC6D1vulUmgmRviNzZayP13bDLiD+YseqCBWK7bMY8PgZE/liJnoMNH
BrLhoddAihWFFr3afbav6hv8Q8VpDgwIbkX7RdFiG0G+Wm8tXKloOiJ4wWF0RuAb3Q1BezCk3twG
upQzvJbTU+Jz2rGWCsN2fqnGiZMn6fNNZiiC8k+eX5bmyV7PX5FZWnhdLGsPxvDU62VxscZiRqYw
ppdSr++71g7Q2VbStjCc9GamC7lyfMqTfTSyhJOaCS1n/JwjSnbxrdM0sckpyXIaWnnQA3pXlfAl
UwB0D0Nv4RYpqTmQ3C6b6jkMSmczRmjvCVibt46V0t/r4Qm3kbKNgtZ+QO9maFdmKweJPE8iRsPH
2G8ltwz2Kdkze4SnMWUwtGpmObFqZG2w6iTd32cSbAgwbQRMYHe7KuU2kw1gf20TblJQ7uDfa/8y
GhROddKZ8UKTZdoJ0LOeZDjwjIhYQmQIKE9BkFYo+DdtNdwHSGZuVHsadxpQ0AxgHQJXpoQ4ytoU
8AKL93tUswhIJife5dKknqNoQ6TeDh3BWxoP2OBSWz6pgBtmibBILJOw+IpmHZiTf5KGaj4PPWYP
AndgV+vkJteYI/azor0SaL5XmubVUmZ1L2fTeMBCQTgQCe5rzC3DWYmrX2eKxa6sZTIZNsOVHoLD
l+ZcuFjo0cndcE7LkSDHXPuWVsHsJqMyPetTfhvUUPvp9TGmYdC+JiDrHOcJcV7+gmNoRnZryKsx
7Bo6oIH1fqf8u9pCD1Cci+yfxO+8FeVUI/5v/+Wf/vDoBmNY0RTf2r/5qt3X4vwp+9r8/KI/vHPz
L8uPuZFvPrWf/vDA5ZJpp7vuaz1dv9JMe/8rvr/yP/rDf/i6vMvDVH7953/89CWL8MQ0mC7f2h/b
RJro/PywNBB/y/ffFB/hn//xt//22//47f/89qd/+8//8Nt/pc30v3/7v//2r7/96a+8x/dWk2P+
QgtHMQ3b0XDdmIK59Oduk6z/gvGfYg2MJEtdOlt/zn82fnF0YLQESKq0SSzRI/pz/rP6Cy0hVUB2
wHrKIMb+vm6T9fPKxuE9hMoGRqijysZiQv5hTenITd7i7pRwbEf+psQd4eYU6NYdGqI1yeeHJgh9
BLrNi21g/SDSkjJv8zJn0iXFY4eeXZ7W8YCYsjetLYKZcKXsp8SdUnTGdjBcgg4vVDRvfJ1+bC00
bDLqby0Hgaen6bYIAzdUCN0dCYXFFEW1pMiujdm9aNyJAxnxD5aBcziigKvsCxghVFXFbBy0GqkB
lgz0jM6rXFv3jlM8xjPXqz6+wTcOQC512y6bjno+ebY/7knYwxuqdKsshIbiYEiT1eRK++azFuMO
nUEdI66s5OaaGIDlCRux3LIL9TUu2HUdp3BLRuOk9AjfGUTsbMhXvZR/Q2BCQW08Ruh8S5IDmu7S
jakFy7459CNCB7+gH8OLozQqV62uPxLisBm65Emy8KTlGp+ZNFBUDs3dXATFKunI03UC9W1WdHfi
Xo1wVr1ShUX3Ydy3gzxScm0rqizOxq6lX1ujfyir/BNxLD3RAw0GFKaH9VrVaNYnBezgsX6EMNZu
5GHTzpCiGWYBJWNi7QLzRrKsdqWMT7i2b/oCPZA0ZMQk8XETvoVGKvOVggUYkwe4cOp04GvDfSIf
zLi8tvm4BwBir5UuOdG2RJ4+kKOGbOhTNZFHwgSSrA+bSkp6SeB0GUF3r3foTXmPbSLyxOjpA3YF
ta7CeKGOQ0ZVLElnH7EvqoLxcw2anQA3RLdpGm2d+ZpG+BTe5NFEVJsOXsuXMJXFeJ1GQj0mZIjO
ZzuJ6LCTu1p2/oMxzpeQY62SuLIbov5gyEvcXGUdFD1R1gK4XCuTtQnT8LHTcBiHdYsdB8FXafUP
ha2D/qUJq8xGsu0ttPi417cNB5NAwIRTOVaeiS4BTaNRQg9s5qlFhaOBgEp9ZDqWp3ujCc9aDzZI
IyJ8Hfb5S0axLwmTaZXLT7qVPJM3BIWthxCvWspTkudvUy/KADcstLZ2gvW10iEHKaaFaJEQ77a4
LwbzitD2UGASW00EVdcInxsTnb8W+BfTaM5qfrakIMLuZ1xnqxjXVUFAIpJjQ6s7br3zitXtsR0H
Za1Rnbv52DRmpG/AF0YkALAiIyIg54IephcWMg2KX9e3269dAvEjYVG1mtMqWgNPeSxLDpHam24b
kIUw64gx8cq2IQiM3EIYXAJZwR5wl7Y9lmpZooYka1+qHit0PvUbpw4PvtHm21rMwrRIhT4oaAbL
3sdzUqWsCpAGQhSxbDo9Ab2ziDHEnhiM3VG3X77/EP8wZw9A2FVHR/LP+xLG303WMY9//9kPb5dR
jdBLqG6lqnceS1Rlz4n5/iiBDK+5tMHgFqtFu1KpWnF0MrQoMAdwGDdh79ld9GbJlCvKTkZk3ATz
Vp1SlHt5SLcKnEsYszrDRGy2CLvgagfz+H1v0NDPTYmy/XhqeUVcM3UZI2v78fpI/NLysol7yWY2
MgSNhO14qh2h9NHmXTZbdMsiFW3J8pwsfrC8ZNnkAfCqQN59PPPxqgj5E7qUYsoZ3BRv+c33d2qX
91ue6KP4Gjg9tYyas9voi/umg02Q5JH+MGQSTbFdOSTxp9Kml0gBoAtsDanVI/5BZeVUkQ3Uhu6z
0vjgf9tRP2Z9v8MUjKu6Lx6GaapvOjVU9+TNn83ZR0XU4k+uyxyxq3D1qOhEg/nTGPZXTJwOTSES
p6VyC3dhZeANPRMtr5/GqX/IYLa7OS23lW/NEnD11PbQ9FR7RMuPjS1Bqtbkk1SWKG5p7LkpRfE2
BFg5v4yKQ21tognhzy+1hlLOkF5nSCjMGOt5N45xewalg4dDLrxybj5Ru7L2Ema+PRmpn/URCXRr
IOcNm95+jBww+6aV7NtIMt1SIkNDsknvm7qvICCaqyn7xUXtaS3i84Gg2eFB6iIPUM6l80e8XWNb
PJtj4mZTeM3iEFRPg3+eAlHsNpb80hOtvUsCGhcQqBBAKTSCv3TlWJ/V8K7m7NoOGet5Qj8bD2Fn
vEHbWW38oKVOEK24jEsSs4MsOOgYTXam6h91cWHFBhdWWKNs3i+PbSp3Wu9gv7Nl4smFkmrZzJGP
a84a6Nwg4hojGSJE27Kcc229I9q5x4utI1ABEWD1yiGFmwPMfAZjhchs7uDCGqjL6QMiSFs2vlBK
xYs86uPxVMqQ9rsJRASaiLUqlG3LBmi3jfmbM7T2TCGaGxvCmQiVpf2PcC4gL9Wrf99bnvt4aM3l
k0TtzJUt3kPLc2gjwChSoVtxCSNN9kpq+atIUjB6i5+yOovXkaqN66yNNDwQWIDLHAYLS+TKWzYG
DtB5vexCgiJ5UzOeTbO3XTrqaPiYFaisdzBCBq03i02kEBn/8RBAdLb2A6tfZ7YJMGOUusZ73w0V
p/aWx9Kg926clG96QNYqn5dUKr5Pzki+BoRAKR3kyZr2A7SjVmgHiwnOqhP3xDmK4zpnYnAkOZGx
s8zoeEBmWo5yGGOholoFTmH+foCXo9wJ9VsjNsve8lwKBsGY5MIFgJmB6UfSt2yWE+Hj4bI3C5Ve
W47h+3GXhEpw2UTiNFjOBVoNzF6IrAq2mVk9LsdeV+bo+7mhMG+g2is1L37eGJAV5PIgR5+bgJaa
T3ryhhKWCLEWX6v4ypZNa2ng03M6ch/PLd83wbzKzhjbvb8IKH/fSIQHen/tudl8rYq4PdjtIFB4
4jtdTrdljwWriGYH57Ccbx+bj3Pw40S0UOyQu9jseknO+ESpfZvkxby1xXC3bNKA9jr1hIQgJPEk
WnwqklH1dWiQBr4fu/drVC7CdLXsRjlZ22oybT4OnBVIdsKU5c9X6scx1OhtxoPV7Zdj0y/X7PuV
+75vxOUbZqzGXQ7MxyFajthPz1m5Q9eDYgbtRi7h5eo1hTCTtBEO2PJ4+QmpvJQWQ/lJWXSS4gpu
64ZvYHncxBbXXdRb2YFpH969tOIyFJfMcimFkGzf9z6eUwJlZzWqvgO4UJMsBh8GSbNhNeOuUYaa
aFmJ4UD87P0F4rkioOraUwLeODLjoSyFjWf9vvfTc1JNt0Zi7g6Q0p7FvbGNtlZKYWIM4Qs40bxT
l4GDqo237OVOqGABqH9dDqEihoyPI5rpPjfY5XEZ5Vj/Y7I7xSW4XJJFE4ayGwSA9FekLrtd0gd7
7I4Mp+/j7NkZqvh9zNVIcVgRheuvl0vSbCAeKU0aUn7kCjUzoiHef6nUlDuSYOrtcqDzyjQheIqr
ddn4Nvf8VV3hPEo6GESOuCodtIqwepbdj8eNbUobPYU3MOGHYMRZjrDYlOKoy8uTWY9PlGrIVv59
eDYc5h/Lw2Vv2Szj9vKcX1AbpQm//xguU3/GB7KMnO+7vP9rTlAairJG3zriJpOJocacEqJJ7OUj
jBpoJZKTxc/olM/u8opRYX60X3aXHzEP+/67y8NAlS06RKb0uS/LMPyMzp9UbfGReoWPtOx9bP7a
c4S/MYp+vCbAnfX98U8vR4EmEijCb8vz6fJ7oFOOhqEBlvv4tf/AP0+dztzMDYlukfhbl9+gVf/J
GuiOLo8KNMVmg5JOqalbDuJ2lCtcPriSvm96onW8j+fwbHCxqbK0lWvV2o1DesykLttppjgWy6+h
S2B3+ZXll5cnf3qb5eEPv+NMlmsgDs/Fhw9r7VkJsSkvr3p/u/fX9uVIyJbNtwElllAF8bctG1P8
ve8/7WcdCx0nCuRQholmEMJ2IJyU9cOKgCBqj+QpQVXY90rSepjxYeJhwIlopwIP5OauiI0gTdEu
0GJGnbYAHzDfF2JuIMXMEtBUMl8IReJX4Gcvtawb7qJmn0IU63Y5nBZZu1+qEEizCPkK8Nga+zyX
3CIOXzbLQ3sZeZfHsZMRSyNE+5G41N83y7C97JatxilkT+0dXHucF1r3JcNs6fJ3c92IjSXuAMtD
fbkjxPmjbaHcRV5U4Lxi5IGIlPO1+d7yWZanlg+0bAh+Nnd9lu5abPflvhE3rlDMEiJxa7QdMLCO
uPsFYm4hcWNgqSfugXJMulA3IiAJ6WYyVxCzlEncWJe9pgUOAF1kFgOokcqvmGZ1t0Og5TVis+wp
eAn0qOn2rRh6R/HSZa82dYzc/rzvxOAciaGdbiGnoCJG7OXxoKcUlfCR660hF3scr5VniekUqdE6
o6T/0iLCnNeLop6uGIscMW2cZYNegrQaMm1W3MUSYf9ujgAgg0lh7m7iCrWpq5JEyn12+eDLxuwg
stFO6wCrMamA/cPnlsWEomAtL6+rELwSDqhsEzcs44YQfiAVwB3QrgD/lbgaJym4VEYxbpcTZ7FH
YLRjPH13SrQqN2TdP1V0Ug6LBUGmnjXh8cWh0C3mBFWednkX78l2xwAgJmHLHseI+8LHkzLJCtgS
K6wy4kN8bEiatHZQr7cfTxniDGqDnEAySKkUKYx6O0rS3fJuvZhSLHsfG1BR/ILSPEO6s93ljdAI
cO9ads0x44vXkT5odW/sW53FGHkjQbcPtepH48pyqhkh9f903JOgzQE2xAxdKjQWB231aXGrLGcb
HYuOuYI4VEausxu2GqLSUvukwo3Ns2BiMiBOvmUD7xy7PvrbbxT7KhfiKToAA6gqxo3oAAdh9Jxg
GD00swmL/d8fZ0E17BPckn6dDF4ct4NX2H2YIQkOo4ypJ89G8AdcCEtvBAf1nu9MvQcAp/eWh3/x
XAxOzRmadfb/uDuTJMeRLcvupeYIAaBoBzUhADZG0no3c7cJxFsAir5XYJb7qG2USE5Kags/d1QH
jPg/In91ksOqQVhYQyPpRlBV33v3njtfJrOqH1rSOe/JdcOXCHeg0GkUgTzycyveM/DLgC9qL5O3
AuLSY3efmg7BbD68I7cq46hZCYBfkI5Gne6tj0b5TJSze7R8YMlN+9L0q3cmi/F1tWKQZhlzsUE4
X0xjSS8zg+quXvXHcTRwLiXHJkZG3yh5HRddnJXR7gxipaSZQJ0zliHKEP4VnngEIaK/eRkCvnxC
FNJP7rNU7daFGZh+6O7dnNOoVHKKyZZbsSctGUQYgAXNTCSZYMyMQJ7TwmwzLtJVuDradXQpP5Ze
tkfHJXhSY7K/81WPTb4v7qsY1ZrGVONgLVzRTuuMp2EcUUqCt01a275P3PUikfTQCl7eZ8R8wexi
A65cLGuGpuDT2bpxGsz5gc5Wi1FTgJfZPhvz9mcvymlvM8G/MPnbDrklEDINB2dCnzNYG2MJ2rGb
gspujbsqce1Ai2MrsAsruy8KJB0G1fi+ROtaWD6xEFaNdjlNjlXX3a+TC4Ogn18FYNM9sLoywMpJ
cHOl40wr5vIhJ08tNbutDZL0oS31FkSRgsJJvgV6HT2Y8AmEiDlh3dQZFkTPu4qqq/ZuawDUpDdj
yaCgVfhkN9orbB3mzm4WGVvgQSnG73ZWn8kAmCNarYexAOqOlKDHop+WoVCQP+LpB4bzql6MABNt
swXPvdqbQIu8Kwlqc/mkdJMZvqwG3I0eWSXp6kVyHD9qi5zwsWLy3tFZX6T+zelp4lbTjyaJjV2z
6nT48VIhgAyEM14rUBI7hu7mvhM6neBCPrcOHhPRpsM+7lHjVbbSn3qLzXKuCsSdlRmWS9/uPXYK
OJJqNw2YZwvfRoBc455vFwDsKAstzRyx0SfNrtYXsc/Ler1glx43Ecy4Rzkyn5rVXOCIYqGesx9T
cRymgXzbrSGtyZ8EHpLfxrEv0A2cIT3Wxd4t66sAq0eriQdubLhSxWKk90rDYQX13qYZjaF/GBlm
ZF77c7C386ZIhx2+C4SFbLU4MNjsTTwXakCuZCqkMwJvRVJtNC+StsSGJogzIxJtz1CVCxSNjffA
APzsaw7iZW846kVTQrVovzWKYUltiOF3Ou9/aJD3/9D8zWT+hmbn/+Dv+i9/+1fmb//tb//13/7l
fx69/fHrf4zePJ9JmcDfRYUiDAfI9j9Gb76LmwvBouM5urCZoSHn+/vozf9NeJawNzXplp/hMrD7
++hN/GaRQQXZCe0RfCWcY7eBKKPIP9RHTDH/t2okHuaf1Ei+QSKK6Xou6mNDN2+E8L9M3kSKQWhg
tThXOroZ1iPGDZ041xzZRLT0pAwyRB/ETzIHV4RKnssKvcNdkbqvrTTL5JdriNn+oXNG1T5ZMfqJ
t7nphv5XslhF/XV1xaT9mKTHqVSubKUrAzWoTs2U0QL3PDQ8O+zJmgzrxin6l852FxPeZt+/cU5m
jiJRFo5H1WK63lyzRr33vWKKv9vpqJKgcMzEPDfpVDxg6RBNGM8a8VZTjcVmZ+kjic0j2a+QqyoI
BjvdSxco6yNL0MEpmHAeTFT7oOjYhLJQH4vqAzscEV2DmyA379CU1IHvMDrdEbGLjw14wmD8NBGU
Qf3uNTw8CgN/g0gGsSpJ5IRMMdEae+eCYy6f0oexAgsOtXso/L7n0eSiE5mH0KMEuVLYmfGVAnVI
T6mRA07U+0JHCTjnuTzNaTmDgkytZ2smAAhjWQtvpHYNrDwoRsCD1jGqwH6moalZfpFeh2QqOTLQ
HQQ9ijUHQQrlnWJOZzt+/IU4VnJf9bhfWXxswSa0ZMZyB4BPoJbA2L2lU7qLjygydedPzKBa8aJW
x0i/S6u2vif+XHzXodD3hz5vUVbJrmPSMmCm4K5sMXw4mPPjSPhzfF/6mFdNk6W+MojRzAykWyzx
hKFBpkIvE/Cw5l1umdZT5RRiYY9r6zZojJqmTd/G7qfRJWZ1X03NoJ780SwMZO9SSkwXi27cdVQ7
JZBQAQo6NGi4NJG1Dk6Dna+3syhzFuzYHXvuhrM0R1K/e1mjfBnTtV9onk7Vo18AEftls4X3O81f
57xhFc3pspc1nYidm3UuMqcpSzLtXCYOEZGl6YBUsZpm9ZqwchjDBQQtzu5uMl3LO0hvhk1DLahR
pOl9SXgs3WHzKDMwDnusltjDm2YyXqTVmBIrmT2314JciuSqqUS5b5VNoveRdHbPu4tZUYS1jUbH
Nafv2/CqzDsW/Bl8xoizfQE66Zhg9fI10T43Vrm8TK4Qzwbp2hHBeViTc2t+pJ+QXHgHsLsPtg2A
SAcppIYi+1FYZv6qdf18mCszPdhk9nxrJyc5KA2tGHimBoWvFQM8KauD2aiBQQB/ZhAiNaJ3dKAM
JAdxtjqjvSJrBydZAcbRcgYbfqap16JzTEadXn0u3da9qBStux/P6OYM18EVbpWnzk7mF6dN4rDD
7hiU0pDHZBTmSY8T+01fWpqkqZ/ZZKaJn1Y5L1/B93f3FJ3WUz3O8dM8raAIDKN6aqop4e/Rp2DZ
pv7Jq5Px21QYzWnUM/GSAiVBTzy66dUrFDdEN3/omTl+LpHyHEUrIVguvFWKMc33ws+IMPdk2TN5
rLZzbZKTfYBXvtOc5JLUcebtANnDG2GFfCALp/qolCWjFu3co+N0xAx0Mo5c2x3IxyHqbV0UA7gO
gbw1AsLzIbSGmTt0V8GlSNO1X/cWYS+PkxVrX81sUdxV3bxNWTM8eqOEiIJqaF+4cnpYoWwz9dYL
1gYHDbqdWY8EgZqM7xEl3uf4ZvEjSf1XqcvqpRvL/t5QXkpIssHutBv10uTQu2rvRA8Q5jy5BeCW
ZSFEUk/z5jEVhfvkT6CxFiSwHEFQiCfMT6Nygm8na4DcyMDgMwmdA44J4j0grFIhWm3HPa4PA8x2
vBBAszTLkWLWC0y4cIe89OC29ra2M8pWIBceMebO1KHfR8OUXCGETHb6mL5MdYdVVDE4hj1TRzGv
z5GgKvsUl+BczWbQ9kBFtX2TCnHXZoY6ogy20UGY6qpJs9gkX9XBG5KR30VwSe3sfu9mSyPzts0u
utgQa10DdNYUzWH2aicUmd8GJNp09143QHZcmvRT3BfLNR1hxpumLve4YdRhkBp6T7Igme2Wm0W+
ALWlcDmXRQagKLPca1Eu3hukWXkAxW6fSTwCQJMjzTfXWT3Fpd7d8zdAcygqKREJ1vXB1zfOamM4
cGcAe/uxZx6WDkUuM6VmD6MpC6vOSvdaYlSn1sTEaTjxcO8uGNnwRYx3aU6AE5LEeT+wbkYqcYGo
1ZNxXJ0pvuKMnjjskzjFhoC+hXf0ngFNfGibBoucpWM5WTrzByyg7h44IrW4axP54dXlwdPTLGhy
CX64XPsAC7U6aXlmRTQsIAxS5ETCHXnFl2U6pRAq8auNRNbjd7poukuWCIjudxcQ+SdsHOaDFrtj
yIbpHmYfV3Q5kPAXa0Rq8vZmEUW5HhWccjFypMu+tYT3K7X05Gxker7XGHM+e94Cd8weaaPM2IIM
HJJhUq4EAqxeEpSLA+0PPfXduBJlKKdNvazheqZvON3Ti+4OayzzqHCdOFjVlGBWFEVUZS59UH0d
97aGshUMTKZA1YgpyKpka243/bXxi4yMIcEYk4lPqHyU96JeN/kvsWJID+b1nGA12jZcPWrBtIcl
wMzINpz1NEqgZ85qqMAdChlSnkF2wmITlGiC9nTC+1BVPtdw1uGllpJQ9GrOgwZl3oHB27aBzICX
2e8Av+l2oBqDq7SUSViomFISjw1KZRsSrZyo7pCcFJdsGcdnTZOkGJVrhVKwdk7DQiqoZite9naF
zd+xzPTC1454M+wIzK1CgeyMhzV3JgThS95/rbumDaU+WYeqVoIQYDXOJNC1Tfo0OUVzKjwPXVbs
9d17MzIvEvPa3Fs3RWNObhBehmSmHOvzvo+vKrNAwepZUox7rG6efVSGmtcLyjXiqKnwneFVWWsD
5yIeuyHE8z5f2dQLnEPGhhFzrAVkE+HBI3Z1yzfwjhKUsthxs+uSUVv0y+h61rdknSwTXN7tjP//
bxWDW+7/VsX8279Qwfzr9t/f/vu/Z1WYW9wHisKv/fCf/xMl/28G+goDmaCLugco3J9VjPGbg8tb
GCaVxR/li7B/03Vcn65jcy8EAWIR+6N8Efpv9B9cg4wf8lAd2qP/kfLFNP85awlGBXXs9swcIXwo
5Tzpv7rRMjdr7bxBIVhMdXb05+FjtJx7ahpEMJWK7zzeKz6M3EOpiDOSWXVKFEpce0j1Y2eaYmc1
UsLoedwkNUQTrQ9+PBCToDVfC1UTQ2GMP1UZsxwnAEPzkubdnMy/pnrDbVFMsCcTdJXk6x5OIS5k
GSzJclhctE2pNt0L+Vlf6n1umoRZK4If0Ahu4QYWzX7xqwPnsld2crbmsjjbj8AGiXFu+o+yBVIM
28ndL3IUGH936fg9SUUaDJ714lRqCjoaZKFIUnASKynbOq1rSomDGhuOWXqXYojNNDQrkOVlDrF1
1apqL1P891pc3OeanSN0JgDFWuGYounhTFcQWWWUyXetM/w7qxzE6zCI7Mi28iUVMrtnFpfeuzGl
0mCwabkqXi4c6eeomwBacCA/kaRmZVHVN2bUIaCLsDQK3KyJfsxVD1af2d7Bb4mZsEV69OKRiO2l
GK4moaqLP/SBnU/XhYX6WMN5LeNsfizS9cVzXI2jRp6/ePo3NdVo96vpZwe3fO1jIH0jjVefQBfN
iCGwASAO2xkHXrbuZ3y/O6isZZg75lsVe1ZIb/LVQB+BP63jjkAhtNriQhOf4lDa09mbZ/W4uryg
jUiXQ63y+rTCj7dXrbiw5pCLxR0LTxPEFXZfRVoTRcutlyG9t+vVx477XMbF2Yst2spIa3Y6dyjL
1gbS5+ekhmb4sH1Z70Sj+cely+nomt2B6FIgHcK4WwpwUq6HV3oesu9TakvOEXzQ0/mPD7grCIb6
x5e3n95ud/ve/+rL2w9iS+rE01uX21eag42knNgNOnptRI/8+8e43V9z+8nt07WEptQmzvOfj3t7
Gpb0BiQO43sr+vLuz2fx51OxuappBxLb8+f3/rzdnw97+97tSysXRuTpJIfefuPPH9y+TGQCefP2
6V+e3++31NY320HelySoGv9yw798ervh7WFWPFVELTZgSMuakVKtX24fesMkbXyFmeHM7Clzsgnx
Jjie08IcD1MXFUJCZnKJV3xCaPmPD9pi5RcQTXyPnKsgKayNL8b3gLAbexEf3Hb+crv57bujRzSp
8EzyDBMLFU7/zs5dR63JuJgBRQvIZrqkGtWVqhlW+lxKhl5qFwzGpFdun8EUoLaI9W43mGo4k/Zw
N/vzegIUiCsVN0HFPHqnG0eHQ9KFslJcWOv5zM7MC8zMhDNwiNr9feMQHW4/NwfTObr9dIldbTlj
lOZPTZNlPzWzdUkSx7rcPoOJCTJiWZ63FJKe+j3WuLDWzS6SVNoUxARykR/99++56RiJkZGe2m6x
dPH3DuAD6DaYPPPsnJuycs4pUtqdkeawu7e/+6pSUXMyBnCfIlD25R5scYzs2V7phGOXuN3q9kEn
huP3LyHHy03t95lQq5rFs/g6xy1T45J5F4MT1F0oTMAn2eeeIrdf9PZY4nwajARCqlV9JyOYkVYr
y32lG821dPO3qhkcYB9zuccnB3C7Ls1IH0G3ihV2MMnn6rJAmz/4Zf1aMle+1NsHhVRl1xhQOe3t
Fmb3SK0qziUr/d1sp/fpYzZbTogLjrbUVNsnldWnFKXXRW4fJiXFXZ+nga6A5hfkPHi9gNricodT
xpHTyXLax9WHIzjtcZzXZxJuup4xGuz19aItxnrR42699LLMTyvZ9enKt27fX+ekxZnpyf3tS7ld
+bfPvrXWHTb7mu7Vada8lPkJTSexZQxU/owLDUHyA8Tl6dQMpRPoXrc3MjIhpqkrLjjniktCt/uI
IhIV6stkwW9l3bgsaiXurpyPVk2LJrT9XERVM3Pxa4RbNcJ+u11YnQCU6KQF3XkvLq6tVZfXtUe1
S1RORz3AlxYWgP1C8idzoKW8EhJeY5apUYsDtcd9luwymTwRYfvY4eGIateLwzqfJqaEuMeFbPD8
5aDYlYZvbawT48EF/FELUbxnmNKPIpYPppMaR3MbdSoyxcDNbZNHtU09b6KmJSYiPOnmac8wg7P+
bVh+U8vclFC3z37/5p9f335R3ibst5//081vX5q8PHtfENaxPbRrDgCkssz5XRv35y/85a5//7QC
DtfHZrqv/3wmt8e7Pfzvwqxujhu8RFkb/OVJ/OX2XdUbgblNYxPdAJqgbUPP2wdvm8P/+eVNy/dP
37v9dJys9GBZSBm8AwnmJgAe3dkzzLoXI5a4pVARBHvecM43OqnfCABpQ71svzmr+wEScIKpIocw
n7ICgORn29IjhQjhVChSgW0mpgEHQTOEZnwgAXBi7pe7YaMcfgOugDZYRaTWDOBiUSynsjHe6dac
HHoiGS4la8WfaKZGgg6reZ6c6phWC/7LWW35oPybtfQBkBjmAQR7iF/CpsaeISZ0zIkzR05SGgFx
dOhnjVWeyoJsLyAPx03z4cZ1aBh3vuxJ16FhegKuS5oCiMV+4O5rghscl6QESGqfZ1A+IRWmuyee
siR/5YrylySmoX81LFK84vd0GtWOfXk4OjXtxtlqFV0L714S8JfnKRyKUvsom3LCr2D7QaK8IwAj
k6gdA/QARP/QI4LzMpLOprMQ7nRoFqFRG6hkAZhsrpdq6n0QpXjF/a0Va9cxaB/SfvSZpmncqhPh
qdByIaiEZkuVLIhM5iApTqk9LTTUdRUZba/t6pXBudcPagfSqMXlNL8XBieweOP05sJ90ngduqyX
x9glfrjME30nMYTCOEn5I8zF12ZCq8x0bUyIF8rFj2wL8Cn1F8dQMiQ747pogrZJ2X+GBkvcUIy4
NFtwkiwEXMZF2Z02P2eYaZofoEF5bXByBmoFcjqszgclYHJO9a7fz1yenMUczHhjeany7qN6c8cC
lUhB+wfXKYE24+feiVFuK/fb7IJdNlUT5vi2Do1Dp8ZnXgGlcw7NGUN7opKDq+c4yPvmg9ZQGvpX
15sfASjEUTz6xclYzIBu8pE8gyYoJDx2b3gn9fgnw9+jW/dt6FK1k0rjnPxVHPmLiWtXJWqH2Gid
iuvA5TiAtyBixKdooF1J7VFDbUHqW+vdp7Tfpz6976H+5dJ8TXbxqJ/JLZvn6mtdxbAFEKd0eC7T
pRwuvnQuNI/Ta0XHkBYmuxuwtqG6adOmEIepfxb4USwTU3ZriA+1LssTLpJdl+bdNZu5lqDm0yMw
aigrXKBeoz902vRSjndkJ6GgZ4ML8EJ1+IeI6XKsbU32P/mpNkatpVD3ynjnxaI4ZBCDBY51Wjhe
vUtlqYUViw4qWXXJZ+SD0vEPqc3/fW9vmMknsGhvlux4S8XJcep0cRxn85iOTnbn1rQ2KveaLFWL
bhKZ9lBEtVE/gFtVmACOfYUYAcSitS8TOR7x1BwNdLci5pRdWF4o9OMEhvgNutIn+OBflYNrWxGZ
ROcG6Fcx3rfCcoCAsKzYWc4JxANX5JBSSHK97QJo8z8hICCys8fy1BR+lHRtfoAq7ki0NWvVBZzC
DnYlSIxBgr+nz2+dZf7gGIRStClmYpJ41qCptEARgkdxhJvATz7HY6Gf5l59npmIkJ033KdEOFxG
1XzxBhzxOsGRQzEAgJ4HTAnK17AedMW+IrkoXuU20eZ5y4YwMrstM+AzM531VN/bSf5mF64WmWmd
BWaTagHxHtZ+XJZoEVI7+EXHgEhPmzDzEhMbeX/djji0BgPHxl9G+jkon6F37jLA5nUCXUnpyxqO
jXYFhZ3FLPu5Nu2NodbCYU6e4cB7xCNMUVOgHU81yPq0a/TQMdwaIzBxcJzkK+XmgfrqJVWFaNzz
jzZrCK3cjIMUpjRD3wxKJtq6uPMhmf0yYzc+Zi5+3AUcwc7KW/7to3wwpgHUABYtiEOHqi/oYLvI
RzReDWnPCfSZ5kdiX+TwzWMsDnfeycMqUx9UrEx7JkPCkGet8lLUChzt4uPaQACz0INuJoNr50ow
4mR7aJbDvfa6uBojMh3fmU6Dv+q7OZ+f09X9QswLKFrUubtyW/H6jTs7tPKzUUGAK2K4yZyf1qTN
OX9baUQWcMnCXmy4MhHZncf4UrN+JOOm0o1f4Mui/XssnQov/JJ4uyWxfqW0MHbAlscjjHQGHs4d
K9WMau6L2HKYi5QyXbM+TK2TdwuZS7C8WZpbUFdsStYw/Goy4kJL/tAkEE1mmG7lKEi4a6rB5l+L
7LVzByqLsnwU00y3Xi+/xwY7oI9sxujgwrR2KY8zzKnaA4ok7afE12AXEAtaMLVciEavfSx+49JV
QdmTIWNUDL8K9yK88kHPvGc6nNdEf07m8arDx2+rnUZWT9IN56pgOdGtL4lZvJExShvbkGh1aJIX
yZu9Ts6hcmaGJtUzBrQNhIIdG/RE2JB3sYWPSgMdEY4tGS2V82GV4xBsxF1p9But/7spa4QT1jwQ
xJmdY7etAr33s3CqgzZH1zM6j32PYV0T6a4DVUIjFJ/4Y+PVDDBaOJKe/pRXvP20NJ3DvOp/FBUI
mGzDTCn7u0MD+NnSfnrldByJnH9WLTiOlWrIUTZKFOPY2NPnTnKw8OBLmwkn/zL5Cm9IYgLERl/i
fw8pcWrAZmZDeFdNPMtidmW4NtnPubW+OAN9ExYRFcgmziPG8qjpYniF9LXQePMialDePGCGbIxV
iGGDCJ8tQrX0VFA7kCRrmX5xM/JOSaTaCUVjyxTVa1rRtEk+NeX6I12bPMqtBeuq431eoRwe6xTC
qrk+1DWva5oYQULZsJkjPwZo4gzKFnI1QRKn6jlrB3iM1XdYf2EnSZVouFftiHLsYyAGLQTWxZo4
oTyVHVEqMiPog5icMrcYflvLej/FXbbT8/qjokcDI+t5mQn2sEkgywbCwqelOzC0gJiWJJ8Y02EI
3o5cZg6zwurYoA1JdVpste9q++0+gxzmtskB3zWUZ/vKOItJfquhJbCnPQL0do/Ua+/nMeuH3qE5
z9G79et7XTErnxxKIEUcUDE0/sMCsKgvbHGecE9lzPFI8/TjXdsBtFNT7Ic9BAG/UA/L/MsWA6rG
UqvAp+UWZgpGtmWZvo/A3eluWy/VqL8tqJA3ksdukOOV+CRxTsSdLfT59JHnK3B1Bwtp1sENtbyz
qSDuAjtBamu1n32XTbW03Z/aUP9MTJbN2EFx2KQZw/K+llFamvW+iO9r35oflpJWh4bxy6ktqk8k
tCfLO1mN5x2hjHGM8ORKYO08XLonCVQqzDIJwderVxQB1j2gAyJYWm9BqQFCiRHAp6PQ64/GiZK1
ECcwkI+ZBTVNLyH5lBD5Kh+ydk2rgwimLWquH2LO1/GRYXnyMAumNs0U9NhUXoA1/TJLfdqpLAF2
MyyENVRgmXwJS5NzXZ0b31IOTXjP8qhxO3svWxcWLkXpfpdZar2OeJhb3v13GZTDmDldukgFdtV9
z2PUG7lZTiGyNM7T4mIUeVhC57mr105FFRrIk2eIq64ln6q6JThl9VBVoagIXaf8otnLy4DbgZ22
RVHrd19ohjsnfOmSSPnc/D7SmQltc81OgzDf5gX5H0kACN2FF9jw+JEb7RajYtcdz74c2RS1BK1G
cz/1E8k/WsfB2q6tSDQtgjzSEGRc7xICMhflJCSXLcz5yBPcTe3jZKbPug96xkNGHFRqeNWTC7bE
6Y6J7hj0CpeByZypNDWbrL9RZzoGyclSyEs1ooNplb73cY94b95eCiocYjzu3Z5OIOjgBwe+KF3g
PsAk/Yig6WyXw9VIeTocqq78nSzSYB7M1ELNMHjvC1ILjFn9W+PPz3ljvbVi5MQ7+FNYaflzYYwI
Y5rFjgqcqnCV0o+C2Tx5VMUU5rI9gM5l4AdERc3PmYRn1WjpVfda97yO0gl3aBrkXe+RbGvuddFX
p9E1570wqGOczj61xiTvR1z5RU9a1rZaNM2yAUpjcezp8qf7eTI/+wmQUFQHadQI815V2NanNBcc
pZER+5r5o0GYf6YIQgNN878Bje6vOO3L5tQp7s5NmzMjyg22RWwAmVZvE73rdycdkO5vNoaR7YfW
+g9RvIwtXieRJN5h8PLnzGyyaOlcLyrZHMIm+Vk2I4J9oEq7CrSBhHSruyWAlMaj+CJHCxlsVfEq
VuW+rrKjQvqpORKYk7a1sIYjsM8youqB7MGZ2NoYX5jkoF+r+hj3mwOGpSNupzyYUnh4VvyQuNY1
l96050pmhK7mV5MgvM7rvSBeNHSdvvbq+uhCHZ1BOPbRGsmLv46cjoBxy/JIZsrZq9Ecokwo2VpN
VJUOaLzeGpHTdiQEzCBeWosWKWl97oGy8mQNya9Yn4pjRrQgKzkUvooIWt3luGGt/l07roAaiK84
TOyFjFBzTOE+RvCxHl5l35t3fUrRU0KuPZdTR9IpIfeWjkYsIXJqN5AZsMhXw4F76LfDs3KzJErA
tu360aEXZ6DH4rlOxJ6FWHqrALbWNPYIWmGU7e3Kg8nABWWI5uhC2wTWZi+Rm1llRIg5W2AjyZnD
IErIKjEL7JZ4/vWdZ9g/Xd3MEBknX9CtekiF2OwsiabI/iCSjfWjmCgxYsL0XPfrkuCl94qRc7A7
H0dSPnz6zUHSS+imqHHAcfvoYeGZxcLBODEfJ+W8dnGlhVDOSB0ZdMIrNnoACR4JUOJzXHlvSdyN
/I0rujW+1sJ0pnhGxHq3QQxIvk2fGgMRf0E4oNIZBa/th6BlbfRvXdGS3Df29XXNtIWX6HO+pFSz
nfato0lh6EpceqOFAbgGbpPsvbJ1n7XCxrOV2ndDpcAGtAum6tz66a/J24LZIiwBpjNOIlPFFFss
RQ9ATZdva3ufyCG5dmlVPxIK3O7hBA9R1b1VOITYT2jkuFqxHyxCoQud/UNh3ycp0oM6qseHaS5f
oQeMkRo4lpp69d4LesCrMqM1X39QCq62qUMrLK/NUjylvGL0uCX7/KOYOUIPOj0IpRDc+s6T1cpf
RCQ+TOX0SuKXG8HvI1ZhaFbyilE2+8kUia+gLMuD1jo4mxn6h6twusBasteCyuxkWP7zuJp3lasO
mWdeOz2W0NM2Hx0xWzIji0aUe4aTb3RFid22hudhe5PSjwwX6kWyUqy7eUiyM1Kx/Ns6kUS3ALXb
GfPCmE7E/j4jEU2OGuK4FOugth49RGvEO7gLEeFcmT4j1YOOoXmW1tvsJDZXaE9Vlq6/VvRr0aCh
pGhJbWq/A5Q9iHR+8SbkYhBg7XVUG0T8rvNa4mDRxRBU5Aep8Olfxf6vckQN3rT2xyqwt7BtEmNS
9NBUkumBywKm6wJVGEcs+esl2W8o/omVgtmtM5jFPv+t6Lcgp+ZVEBgM/bRXu7ExaEXnT3gdXudC
cXn1fUnP3n1vzZwhJLKHXWlErp5QA6/fDKs2ItV257TzwTjYlIpJZ5lguqqosBx5IeYE7JKi0pnr
B1TfMe9rH67/nKR0j4vPnRBNBANdQGGxIEOYdG3psWgQjXz/WI4NjO8yvkvcBV6Ly9FaR5dg/UCI
Awt9fCjQu+3qXH2tvI0ysnht5IjAlUN/pT0ZElleHLXyZeq/yTadz+S4f5C1GWEczqFajOlO6D0g
EvWDM6Z8cSF6h6BNzqsHeXzq6AI2PkX5HE2pjHLbpmjLEM0kdMF2QzH121T05zqtO9exCMXB241Y
u6fzUj0CQNvYfdoSpgjWcRqg4vMmjzT22jjakn9+AbkiTxDdEBTyY4CadkTDGyNVdxgyjjGDK46X
O5fFczNtT+jbxizUBo2+ZFKFoOfLPfrBq+4s3QmxByPU2Ts0XnLgDYQ9Yx7vUL5kJzLm9zgyMsRW
5AzKdvm04NtB4Andb+m805BhAyVyK/RLYh7m2msP6cgzru3V3k2VkV0s7drLialKVz5Ysr8sFc1D
whDqg0vr+A6VMJejeK9JgYpUZTN/QI8FGJYVgvE49K5g0OZHLQNqwDuGrsGQIwuV7Jlz10XjPIxh
X2r7Vhpbqp9PLKjhPw6YwBxbnwIjrffTVPsX4XwqMjJ/in4rj6SnYJ+MIevTodSrr1RW11U/mavm
Pcytf69IVqItCNymoRc20Sk4LB7CWVH0Vw3kVaDwqkSL7UwQhMgQs6v7qfqRkS21g6SJGHHg3+QH
7jSabCfW98wZyzCtX0TxOGOCoUlO4GAD9iBq4N+Q+mPFQWsvVaDRZdC0Z08c0TlRhyJe4hC4MYzR
4+j6o0e3FJCYX3FBzRzqC3HNLOfVdbuD7Q3joVuKDtbg6gbtFpE2Avv21cWJaXdOo12HQJKfKm85
2xJBTUM24SkrFAizFjoK8MoQUwfxhA3daIKqepVF/4O7M1mOHMmu6BehDHAADmCLmCMYnJLJJLmB
MZOZmGfAMaxkpu+SvkH6Ix0gqzurS2Xdpq02sAiSMTACw/P37j3XjIuHORXvzKaE75yQoY3I6IhT
MtKYLjScP5oEX5vICx85N/9wIvwZdE6jXZIItc9YKIG3OcXIx+/jnJhhA5A/9q+bog9xSWv5yZiJ
ohWmumfy3zLFQSCdJPCwdZK19lNGo1rVKcdi4V31UX2JsMDt5i7lA057DJzdSLBFFz1TiZhbwU4N
bYpIiiw+wSJA4aa9BU6LB8RSL84E+VpXw33cWhmUOxSFAAOmDYIwgO8wtg+lG+E20kLaCFjIDlzF
F4nU+I7Y742BxLHTI8X+0aJ3sACkSnFjm6Q2hFP5uV/mRKvJcrXO2avt+df9X3bMXz9bH/LTnbk+
Zr2/3vrT38RMsbHlxTqHAv7OAvHvvMnBT+81V3z6w9P8fNW/fEo3M0k7mVqx/flH6+twNWQI/evF
fz5yyYfqyiGhSiNrOMLfpVI3pOBd/sVf7+/n8xQkOhHB4e3/8LRN019YM8WHPz/zev/nH67/Seva
7xHBfgDxeeqI1lNK5+hvr/LrpXBi/v7K0cqwKbAprr9df7E+FWyxAg+McYkb7XOggPTbHr3KOKne
MkxQ24ikly3imobmHRxClWmsXMC9mCP8bhQ1XHQFue65YlFMzfxwK02pb91ReKfETA5St4xt2NEJ
Iyb6c8YZLkExahnhN5b8RE2XSU2CYT/sEjlxmsfSO3iM7wVQ66BPtuOEClkWxWevr4+TiZ7FRkOs
ECrjw7JnRKV2n97q+jIymbDBT5qzAJUhe08g75NvywijmbSlVqiuoHXe07aAJ1TbYGytg4eWxKfE
cOy9Vmi3Zk6WXDYbXJ9Q4WGjA7lJgwIfanAPQNzaJA4KAdOO2euHEAYA4FEO2GL27uA/03NVmNNK
QOmJd27qKN/FptVtYnnomcX7BYYDfFdqIyUy6SoXl6HLv84NH2/JiMuEXhPqEHw9s/3cFaLxw5Rx
jcNOi2MUSGGAb7pyDzTSiKaX07tJL28atBd0OtomFOMN0pyNSc8WZKGebey4OVSI33dRZO5xbL4i
y2HlgK3LbUMEXsneGttgFw8NI3Ores4z+VEO5rhV9fQxODn4w9TixG2Wyk9CroHE0i8pEy9RKJ7K
jPK24kwGuqxKt+WXXqcLOuK7ksai/403JOXZx2FxNxRG4vluwwA9iecK3ZF7qHWyBI30EmC02jYT
nQHLLDKytjmbqozlRg/S+9QNmPcgfrzUgyDWzUqfYJQdNVkBb/H01zkTPo00h3EU2czbsM++TlzU
dhoSj31HnLoRy4FMM7GNCa+oaXHWYxOSNr2wYQEHcxojRB7xgt1p2ibJbd587Z0JTX+o2gBLIYY2
oKPyeTDLzegWclNoWb3vpj2/ZczkNTB5+/Kum71nHCJnO+3e8zG+nyemllbUv+ojkX62kVloeRxn
v2qeZOW0/h9EiH/BRxaLYO8PeHnmuJK0CNPC/0SphK7vHwV9UYDIk8wPAg4mhi650ryzkzJZiI3s
PtNRd8QWODVAmDt4x4L5DPAhN6QrnPclHDXzhMz+wAzFwDsR9hcj17wHa5zwuzuYIdkRSqf9xKkg
/BdvfHVK/fmNS53dgegsE47hn974HBeNnOjRnhgEpydN2sg1aOf5o8PkrCcCaUuOFDP9LLqzkyg+
T6ZX/qv38BcfHv0PaRqLFNKlyvvHDy+u40SOUR6fEGtMd4SvnlIjiU5UfsbGmx3tWGaDS+j1J1er
KRl6/Szv5qioXv/5l2j+yVW2fIlIRS0PJ52OfFfiX/ujKjMtp8lqUick9zDAdUNu/GlJ4mx1ToJD
m7woOLaHMpNPhhvWVzJtUVzTbFEVyZBBq12V19U3FPR+Q3r8NUQww/UKB29kEGpphZymUYQa18AJ
AQTbhHcPaLS1ViBeZx7eEEC9LYjo25UYrKSr1HEk5Tb1Sudm3cTLrS6bX/75v/0X++5io7OgZRqu
TjLC8vX8wUzX650bdSoKT9IQ+WZoq3KXeOm0M0KIaQRHRNZMinE9sLYk09UW1SkfC+b72UzZPt7g
KVeEXgzWEUqIOgVWBN0vxLrREJ9xyGYYZL0YPvVBae7Xd/7/WNz8ry2ai7j5v//9v//tfwmbl4f+
Tdjs/UZq3u/k00XB/DsW1bN/c4hYIH0Jf+XfZM2W/ps0QJTq2CVNDnMDw+bfZM0SxbMFnIU/IPnG
c63/m6xZ/C8gKjsPfhxw7+g+TWa6/7gnNYZMSAIKo7Po+o1rhTR2ig6iGlyFLBIdQXgZzuQ0OKz3
1g2yJUz6enLUp7Q6KeNjpT+sG5egbVKTFxqEzlJ9A3XxNo1zaKgR3aouW4KEyjdCUyL6IWQ3QZnc
Rmb+HWLLJuS8dtVranKiyfbT0txvEBzy8OSGdsI2HMVWyd64C3L4i7Ss6xu9iBDmD9WmYIW2mwyu
Sm4/f1KTwXx8ni89sXok00nvBNWKHiYQU2QqW3TBtd+SmLil+Y4ITIzpXZru5OCcl/HKF308F6Cd
8dxlN2XKg4vgKwY/iY8+uJkBRLKu3uMQx+o01whiGNpvhDsVWzTg0jf7cTgLO2DkGQBIHTVcSID+
zWN0UoA//KFGbOXWw15osceSPt3EbdABucYXSJLOwRDB3RhG7wbCO79vcGmMlf7dFE+EK+PimAqx
wxCa7lrJLIcrnAZxlDldadXhLls6qZX6TC8PBXdgNztXTPu+vFQmau0kTH7IxHmErypOHQKEWFnk
0JsO4ufw3q2mU2ck9IplBToOXamFosUQvTq4JJ655D8vsTzxTnfKZfa/el2rrSTJ4DosWSaRCIMd
85J7R3Pw4Xc4Y720RcLB/Ds26J0p0Nu+M/N5pEEK6C/pya8Z1Jn1xjkvHxOjn99bsR/r4fsIpeiU
BzrrPkCuA/HzWyyrdPjL7JM9ePiD8QGW+PC3dUdjBESS7nPGHXezA+7fxRSH66cBuKlhJcJAdZ7H
h8ktomNWIS1IHevJyxtgZ512spR7XYxaeN2ci4Pb7hLa5ncFssLvEU1uB4OvV7O1+1jxNin7GbIc
Rp3/rgGaf3SaFlh179CXThUyJMspiKhlikdC7nRiqhLv0sZ4mGeDaXMioidXc3ZETLcbUUMUrTOd
ugq2/p0u+DDTNITYql7H3qbDj6UbUAWtA0MSRDQhDGrVlnoG3TEhmQdVj9G5aGkEZA9TlHm8A326
mxm+IIGwP9OG4N0LG5wNVL3S1Inso9uuCQItTbN5lCHxYpGoN1HHceai3TsxqZ/gzWI3da2PLDDy
t6g9tbV96a38bE0MRAyEyIDpWJu7T+FcvBpFTzB8HBM1HAd4E8rHsJrifWm1R88sdDTvhBILadG5
nQ5UI/neZipywOxHaBrfXqSNfgfQZetFJY2SSewNxlcqxiwdZxXBhBw8NSaDbmq1w1BuVHPo5/Ae
5hUoDLmXMCAQl9O66GC1+7WI9EOHYqByxAKApSSodHrNMmU0ShVbga1QvQVDkYAYO4vSqzDiO2RY
RJNs4tgcbvPpc9dq88EmXGhDeJ/ItfCTyZ9fEzdhxeS+Oso9YYYmtlJzbsrcuh9zdmTsYOpSCfur
zpAunkvy1lq+45u4gj0cc9t3bd07hfHneEAf0KdNtA/z9iGAWEnoExEYFByoQbqNXqgChKKG7zKn
7ZDb91zD5zsFk1pT0ZfEgsLbWuW0m9u6PDWBu0dFSLJH+ZVhPw12me1RLROaNU+7EJsVnmP9nawD
nz5+kMeYr1mF7Wirg3JW596rPoJ0IvIBFYhPdqKg/0NN34yO3FTTTAipjh48QOqzqZslc770VV/U
uPyYk3SIpjeZM6Ali4Htsh4DXXSZZ3lnxkHF4A12X9q3X62cGXjped/j2nrp66Q5iQLVPZOrO2My
ycQc53obCb06mEOzdLYh5HJq206xPEX0q/GITu+TBdeYUA7yVx0CoHICKJDuE/VoXmifmFyJkEST
3Eg3dujACOdn0SDPymJx32ATMYNj4ujloWIkiqKcJU0VTrcsr7r52RlZcQatjhtgdj+GCbmJ4BKB
zYMAu/q+dsL6mJTZR63ib0nhJiB/aBWXWqFIcvnidCDrmslFH+GO3OjIUrfnd0KUOF4aegytgd6s
ohfkVyIl0CfOQPHow49pLMudkVrXofWmfdwR+weAZqOKWdsVY1OfuLQ86BYZsKX94QzPMs5eOgd7
yhB7Nno4rpoW0oRNpg/fOy9X4O7UI5NWd+t6rERgbV/amWWuZehvcUOeeXpFsHDWyxFER8l3nKOp
CoyzIcEjVVlF2nTobQEtwKwBA+V3Sn3L7S/wUcNPelRg0245q+S3k4dwTZ8BrYye/my2D73ZZDsJ
Yo5o577CGjqxyPtqkB9kAEJDwYGOZsIerZeEbJBLtKRpwYSlIbh3jEUiFbYcfrWxg1Tzpk2Yk8yM
DDcPh/9eZ6m8ocY2d5EcPzOJeIlxxkM/YC08oPFj/3grXWHuSr177VjpbWYZSjS05Kl1WbJvQTk4
5lhw8MvWtw3Y50bUImwAmb9BO/RiOhiDbal90NFEjGIT7gtXBzmvy4AAWQdJRoww0YAE8XXwsp09
qBO+XPO+NIb8FBZ8rU7NBI9Uku2UELsrcSXJtFVn28K56ZAi56eVzcKRYiOrlwlmy/SJa+0dnNyz
WzUE1KDZPusiYwVlDtsx9Kob5Ae1H9stcRxhsUmRku6dUn+mZfBixkylppbwVpOJ4ZiSnl2m5rcI
qDQD61utrRikiPRQVCBt4Cx1iP+ck9Nrj6xR7gd2o41NRjh8W2LvW+2bl2xMa9CePD25w48aoobv
bgFCZ93cnb04nnZR7C42jPklrTh4LYHOKQwTWrpF+8JVx94XeC22Ixg3ukJYFhp9Bm4x014zCbnj
tBnelSFZWniJ6Y+CP8V5DdgeDFGXDXtdI7JJyWUS3r4FM6LBZnLic2Mb3+OOOiPAWZpodXKwnXBf
M5NgJOzqJxtL7s7OoRzXboE5DmPhvbFwyzQ7+zwynl2aB8bGEXpwy1iD+DUP967jEKaJsxttBrXC
ZonzMl94l9Om9WbO1YYWPrc2HnzHO1h4nA89IFrZlJDgHSKASKRKzhxeSx96yH2cWCcdjwoRgTjL
25z5+eCaNxaeMh8wO1fBigTJPk6pSAeRPpSVoOVBu0qHOpvmxj6fjZA6VKI2Y8DeGvaxVabBwsy4
TbxYXPSRmK3Btj4aYFlHiQaUlHr32ttP7J9iVw564k+SJFZsC2dN5bh9hx7UcGCwZ4DYqQUNbNdz
C0qzI6Oz6OKZM1CQvqaA0cT3MGWslxsI2BiTbsfVI5ySzhWO27AgvicZrGlf4ZXhmhNtR4wUOxN1
Ig7eeTeVLaO/5dSZOUteUHtnVtbbKNhXYqsBTJUniK3st8LFIzFh9nmiow37HuQAzkXu1oxsfJVw
NGIi4griefdJT3E62fZpgUhvQRIUG3JuPumNVaBnj+ebQV/O35nnbgDMqoMjG1AZQ/lYmzY9VaJ3
UqXq5zxsz6MkdtKuu4niuMXSphfXpKNgt+2IDLN6W9cPmg4oKiucaE9En0miJxEAsk4usnDuDdYY
m0BrGErwlecJZ+68igN2wvJZ1bm8zkF8Z+bzl4rMTi7CmnUxhm0otrXblkd3wBrlSEIUnYTsxQAJ
p4czAetS+nVMsEVnEYJROcKpyDxxsYxO3lCI3HlQJXaGR5iP9CYG70QJAYK9SvDwd219E46y3qUt
MasebT7pIIKF9/EF9TZVNd7OCaTEqdEB5o9msDNIh/E7pFwdvuybIZ0xYqfNwXJ4ckbuwhWPo+hf
29g7ich5ncqSrmYaIYAqUUeXIlxIuQMxUZgAvMTcq4oAYzOOeKfXRptpIRv8I+6cb+yQ9FVw+bs5
fEOLM52bbpMErGBYOLw0rpUcWsFlVXTqwKnxW9zk1kNmkLqJjd6nXjqZ3ZhvmqqQZ8uujksokhMc
olB9sx1AYYgT+01A/FuCKeeTlqgPODc1lta4Q5r/qNBzPke2BEsVfbTaqO/7uhlv5jm5MHS9iOlM
KjzBEv2rR8ODTtSdjpf9ik0OyaaG6RWipd80yt3U84viW3ufEnReY1r8CHd6oq5859OGgBJEETXi
nc7hmI7c2ofQJ/YZlhAam3va8exK9snRB2T0jQhPjYyPFbHOgAzgzDKG/ibkkv2sCbqbEMP8WrWf
wwr7gk1aucFBGhWNtxUT+9HsPTpRf1OEpOIl9cx1wCH+wDKmg+W2j5qOHdgjQfU9J1mrTMpdnGjF
h0iI71YGh3ZV11S4BdIPog6BDCEbH1IGjSPmuviu6UT21OHtWvDuTF0MrTmbo8o2mgjwlpj2ril0
amU+F6IkMnD79J6RbBkkTjmozab2rpJ0iGJ0Viz3w4Ou4+RLRxRROZfVqezucNy/mlV+D3StJ9pJ
iX0syN9FpLvJymIprNolT5QcdK7J9PARR0ft9EAiH+wwPXvOnYZ0LRb3I5aBfWMD7iuYH46qknta
0+MBQCOmGSm+4B1Od1EwDCctEwO4yW+t62Ycp/mPBFFI1CTx1VDqTrDYpspMyVzGNHdSgXryUkNe
Gqubt1G6jK5NICTUBTeFGCjG8jqjkx9QWpbhtara72i45A6V0g55O2JCPuyEDDZI0YZOLAcdAK+o
6mudkD03NM9wfeKdx3lgP1rS3Bu6Mq5oGpqOkaGqvRJ3BJL8zLF2dFn9uI2/NLKJMVAjY9Z08Ski
JBpZtwP40cH24zjUOhollqO1fsh742tT39vY+NyOoXVyQp8Urws0cFCLFUsYgMrkmRA4pTiZVF6P
B0akj9ZkXYQ11fsBWtCOHgTu0wB5iDEW5UVPIUJPPTKGVGdxXhIMrqWMiatO+JLQMFHG32fB0+Um
eZh4HDbZyPzATd6FsAlaC7qbkAkRED6ONvSZBjLZyrr1MEhwOjrKyZF+QfFWO6tOi3+BUIbSr2r9
i6Q/EBGsFSjCM+26udPcpxh00Q7BHhIwo78vpBDnWtfEmfOUk/vr/bkvzfN6a91UKA37Akm7bBEz
aw91U6IV0CKsU8umtiEflstmvcvJG1CeGLIN5jZxrpZNlA0Wl6MmupVSJgdhRYhgM+8e405wWl+t
Xd7CuqkQUJwJL/j1JvROD6GlQA8flygPtWzWW391F5KvXxZae3KW96YDxjq3znupF8ZpvbP+eCSP
c5eq5rveGAzNkYYhkpwpnJY3u94yVXyXUebveygd+c/fakxs2e3DE+Aycc7DHlXRcstMCmtjCCPd
WH3intEhqGV05oAyie67DiOl0wlrOxFKipas2NWceM7lsllvrYzw9RY4jGr9i44CQOxEgx9IDohp
qGa7Mz2T7my2cAuVXg5gxBU67nlReZjL48axZQHK14QUEjoCYSPlAhydUW3+3IyI3ohU/vsPFVcU
9hLmG6x177UGVmmgO4oyklvesvn1s4JqneA2En/GYDh30vh9k2kkd6Ru/DSCtQFxZDyGNdRcun9A
ryPG6lWv4q0Ym+r8awPGlGyEZYNwcNi6etiilJXxySDb0+s0otN/MdkdanR2aERPVgPLt8gRWVJ4
oSlc7mqpbmyZxy7yODqECRHB55Qj8WTIVyZIwxl2I6lPUXwzmuVwVstm/blbpoglyajFDufONoL9
YqmAp16dyaxT5zrzUM+QAouHL381kutgNf05He2sPUK+7M+a4yZImgDXroEBvzYZZu5zCo9qX47F
w/pzXj85ex5GvgUzGy7g4zU9oCp0whsBavsTNoVDWDpnEx4GzoAIg0cLEvjXplheFEQmIrz1h/fm
Qq9dUx7i5QnrEMJwP2WAa9f7JHP2aNecBlVE+VTa7HdQV3BF4sUIHU6TDkl4ps4yqSggS7khHNSo
e/aQEjPSBOsTGdabAt3nJ+lAX2SW30RNd9ZJzNOQatcAC6DbOBGz8UXwnXaFb4MP2wxljUzFDl5B
XD6EUXNQurL3fWJ8Isjny0SKIGgnoj2S6EDG0X08QbewjLq7Rp0FCULKj0T7BH2k3o155G2k7T5P
dnhjJla276nWcYEM3j6fCGgbs4PLcZwrunTAo24zjaxqGED64m3BHsSi4ZhYgdhK96yJPNmVZvYc
usy1F9Joiseo671FeRSitGqyT2Xlmmiuux+UdP2JFBrooelznFq1LxPOl0hes8neWja7oFza5YwT
fbxGCqqh098lJU/rai5IiRB394hzIIcGuE+aQhKWqny9k2BBzI/OHHyE1qwnpIe9SWivls5+UU7S
4dAqNmYwBls1IGaXnnzXsuc2d+at3UjN9zIWXMKt/F6mxDcOzqn1EkZoCWJecnvl1SmaU5qoZ69Q
V9WU07kuWZ7hEzBRTdX9fdsjAtTMzzW+i7KnWM4H7UuJf0SDAAR5a1llFupggFYAm4AlzS525SuA
QXioDI4zINbNl9jOekxLkt6GJk7Mx197k6uqI4WzK4tRnMLhOSHW4olOli/FwPAOgbuXAUKqg+xh
DG1nC3Blbztc32rPGHeO0b8o26XcI+eVz+mdgU32Var+Fd0mriUn+trNhMtUs0a678CXoYU9Aqeh
+MoH/kVkyc7NHOSWovIdszyESnwgGv0Uo41YbGrwve/nwJm2Y0/f0zNs6OU0QGhL+KMc40ODcC/N
LZczOALvPim9He33u2I4BsSEbW0V6AezdOCfWEOyacIG8d4YfsdBYsOJLZGNREt3TT3MNfpPQ6So
d3tWdnrl+EaZ3UxWUm/N1vvMCmEkfoslZkeNELdv9ArehhFKV7iwnbAUsVgyuZREcXmPzA7uXdXq
R9NlGjJFn1XD1LzFQ4EiDAJYW0QE3t83j7PgH0+ZtlKCv86m2+0hqRksSMm4lDXupXIAV0tMmS0Q
hjRXDi32Ltu6Taa8Rxhvv1oQYI5F/1jmWEmJP3jWjdzaE6H5Fmh9ttVsPWNtz27WJhGdi4TCpwRX
HhWvIV8M63B7W4aRtU+QPm96Voytm5wa8Nk+AeLZBnUyQ6g8eJon3mmAhXRvOLB7DDu6cnD5yygj
Qw6xs9wp26jcOWHrr9CeoU9xIJE9WvcVSvytCa1naW1F9GLMs16774uT6Waho7M8t+8qUeF0TQI8
YLT6JtwaSGDeJsvVCBKxKwSi0KZiNEVRZjwYgf6C3/ONxja5siGOo6E6Va4RXji3orTtDhRxBA10
cqeNLO0irFTbCGFdz7X3YKObXLxdTxGDFZYmH7iZY5+02slXIxpNCPO4eU25dzPtm23laESV/qMB
7j3Mo/FcxgTURmKBylj5kxxwAEIXgSYWpP3OsTy5z4MR7LWi/4xSnnPW4iei0e3LiLxzcpwyQgmr
SH4e0k7c68e23rUle16AHvhE/mgIp1q+F235uRizbep0WPRrtM6hWx9r2yo2RQpOP56KI5BKj6zB
MNlh69yZIZdTLB+vbh+pvdtNN8K0bzlhCVQzLG6E2fPatCZZXN5G2bOtwFXKpn4W5IecNRNTlhci
7TPi+XlQbrntAuyoE3mLjZC35WTSohXweZrpmC3a0th7TokEX+BI4mCguqQfkh+mKb6SmooWmfLT
ggPnRNPXENbiIcFH5GdKPlF4ftEjU6ONNR6gtgFfjxrUhB3KqTy8xnHT7nTvCzz8BGRUhtl5HJ6X
dEoaYWcdiPg2qzwSXybnE4gXMI/6wRITonDmMSz47IqlcvleZupLzeRggZsg0FLvcTkI1rXGI44d
EtuFBtQsaDbkSMNs1/s7Emi+0wy0FDl9iw5OWQuIIqCP28KePCWrTO7vG3Kii3O+UCNAQz7T18ST
MFOlrJu6pjjtOem6OVB5tKXhMZbW7TBhHPCaxzyH/4mcHL7JOVOYC2RJzbBuwMr0P29NQQejPzJi
/HGBAXcBI6Tnx5VgtNJr6jIFVggUnPEp7oM+1sNdTE+SMZ0VbBl/Al9l5Bda5Xx2rHY8ZkF6zYn+
PnledReNXMa9xHCNTTE047kiiSjVCRwQ2HLPI/kynF4rsc1K6lcuki0VypKmgStWJG15Wn9eo546
gMtlUe8+1LTvd3PPeDJOH4egk5iHcu9s4kU+S7UZOzs+V4JwTHRTrEoZZZ0cl0JItqS6wR8cdoVW
koiF/nU36Vl+MWc3u8yYfS9WONARYXn1MytkkJ2H6wyDMIxgjj3RJohTCAhZU0LWW+vmZ5bJehO9
a3lGiwwM9VKgD7yMC+soS4zvVW+R9OVybGcWBdyEsnxHt+wj1JMGRakkp6uEyrHeZalX+VLrjs0E
hX79tpwg/v3bctQ8HHDN39SjU29djCKbuUnSLXqViYZ9jGWDxR9B8LyUNRb0zsPCn/k4UAk+6ETU
HUxL5scksJH+Uxb+2pgFuROtiGnlrjfX30y4JwPBegFCRX6JOhSiqohvi6h6TZd9ctIh+xFF3Fy1
YiAC4tfPOtleFUgNDlRWfnLuwv0oFANV9nhj+bP1FvPo7tQXz0MizTNnTvOcK7JQfAj/i57BWsJ8
1g0Ykeo8zxYJVVHQbT0zpzezrCK8JYVjvbVu7GQkw3Igi4Zc+vgilHZICvrUmFFN36Sfd9ZaEuxb
4so98s+lOTqY5WuXbvNS1luwS3zhNOxjS6m/bpy49/YC2AnoAHHuYvc7yXaETIAOA5Uf92ZEGU4J
V8TsO+VShjth67BsGWkbLJoOBnbkUo0tuRd9BRnVkIAu14CVXxsPHeTRCFnC/oyD48E7zDw/IHWT
NLKkxawb7++3zNqzN6bDPgrtzt2PcX+bmkH3U0AiwbJkqayO2wnTur4ZkL0cO2lt1rCafFktehgd
odnRx12/iDWBI5sn1Bxt40g8iPTZI4o0hviU5FWJ48ZtCgSjyG87RkA0KPNRO8w2QSIhGW4Zx/vx
p7o3rEoiFicLizRJYHkVPAaeV+zX1xnWHLhhZe+AjbT2gTk8dO7MOMcBfJwj6zJtq+PNKgtLHK6Q
ZRlTaTAZVFq+rH57dKNIXYijgBuD4WPJoTuv8SdrXM5618KOf8AocCIllGUdf7ENTB0b/2xxojSX
taAX1fC0rZ4VSAtiiVg1tXHJ/rDM/qsU02MyJ+1eLKvQNQYGdgRcgfX+CIr7EDcxn4Uq+4tDNOmp
oq2wSnDGNZhqvVku+2eDvQlLk0Kiy8khql8wDTWn9Z0i12NBZIru6rR8hQr+DmOUdX+GQjrX3j7k
RZZMglMkj+tTTmsm3Xpz3egp/o3ltRlVkWmzbES7pBv9uq/g+W4Ka37Q+vQtCmGjD/CsWjWBuBHL
3sUeYpAiMeMAH5eTy/KzxpK17zCF2K7/seX0SJHXzyHRSGbGa71NRqAmy8cT3RSIcc5O1stz17ab
cgD89fNgXL4oNZH3K8mC3KIFobbM3a8BWvpsaY+09RQe5NJKWe4R9fGhxpxMyiU/JmB8uLGioCXz
QtEeWN7Werysd9fNvPxi6AnRUR499/Wdj5NWA6kVN2BPb0MrQ13Ct5s4doTJYgI/S8ADGClfDf1J
5Xl6liaHfI4TkA76C1cwDVAJ6UV4QuDc7LO6+mT2WDW8tL81CiJInTCA1IWMfKTX4gOpuhJhd08F
QTOSM5fIumzbKAS/cQ0aDy1pf6iNiGNQO4uST1VU6ltFX9MHRP7oVuIl6eQrvPrbujK8LStKtN4V
pixSB24ywqYPICy5nOvdGQ7CpXWqVxuI9ra29UcIbECsEXpvpgiNQZu/hR5Zlb0S+S6r4k0BvpVO
ie4r000PdUws9HQx6+BaorYshT1sY9HfklD/VrYZ51nr2g/YUvHtfKMd3z4qepUqw8kzRtNjFujE
KsU3aDoRik/Fyam1bkv+AHzvTF5p09+7SYAd6cFwgM1WFmSPUcZ34+IzjCs8Ve6ED5rI6w1FKoVK
R6xGU37jiJwBzFGUiTgA5aTjMWsT0WzcFvkD04LiMtW29AfSJsHB9F9L/d52AutbFGCuZn3CVb6k
RlUQdN1Bfw4t7c6jcbFLjBTu99D9MDzq+jpSD2MNNqUtNW+/How0nfvjQp0fi0Y/DNI9rGcRrxHJ
vFlvpmMoTvV0QoaAomDqjDsjm7W9FxXeecxhIP8/F2o6LqzYf5ql8Z//9R9LfP2SaP/HCHsy55eH
/i7UNJacemFKx9INg4GABVL2d60miszfsHUYIAph/gpD51G/g2gt5J06thNdQBO2LUQGf1dsWtZv
Jn46z0HJadtSWsb/SbFpGryBP+rWdVvq0uBYBWDkCtdCAfoP2t9qLlMRsNi7k9MiH6KWwJJeHAvQ
4X6u6ae5KJ19kpmXvHeTXabiN1zYdGNHaaASiOitR5eexskeJUSy7Ysf7rKeBdr/Ktzu0aqaBB+Z
xYBU2Yix8IBwYWefhpDU2uVDPtiMKEVI0jqu1Kd06r7OM0AkJ5kx30eTD972NUrHb4UoDhK2612W
TvrDgi5AreenWgpOIehd35Y0HzJrZBFkkefIatVM7+t5ftbs/Is5afGh/EEVTJXWHBp3GVD0TICj
Jp0PNXToTRhkh5CHsdahsUGr+wU1Xo/pf/oYLQaFfHob5ODhcVZgx0hf8idvOofqfSTN5yHvyl3v
NQxIKFlBaToXtFVUCXNAKk8/4cwd8JzFXvxR9+6lUNmC8NBJadgaotUPuouqfKRNitxll1stRvis
HA+iAtBhp/KsR118iDxOJJZhoQriP7fGvifaiXi1RbamoaQMq9zd9kO6E5jstomY7iMAQ9hY7+oi
34oqtbedtThXTe+TFsfUzo1+35FZ7/da0W3mNCp9WX1ipdTsNMOeydbNXkhlgOkvsnejR/rFqDaE
SmIz4awQmRHSujeT9hUoOvOc2SQjGmW+8MrhpqqjPRArzlTMkfKsKfexZJUW8gmQSMpkc3TejEw9
yhmQE3gines41xSqFKZ98wylyZ3u6iFqLrGbMXbTNH/MoeDS3446z4IwynNgvXsGlYT6wIFyGmXi
nTXNeDQx57M6U6csJTUdNGlwzOz/4e5Mkhtntiy9Ipihd2DKniLVhxSKmMAUUgh932OWC6k9VA1q
kqt4uaP63PX+n5Fh8dLsTWtCAyESpIjO/d5zvkNoF3qfG82qocotaGJiCcwspNRk8ow9XKYdZ8p1
vqAzgrtFV1l8L5auWJeknqyGuUN2coN7j8q3Vb3mHZIyjQs/IoXkpjYaqdJZ3B1udMt0r7QQ65nf
JOPKk+HumfnhQ6c6Rnn/osfUMZuJKRtujO1Ugsm3GnxWnRueOvfQlm8pGTBXSWHSzY+IM7MtZz7r
upCFG/MexAsxCQ0QoSh6DiI/O6GqRYAZc8fDUgI1iohEZB8oQadVMsUPU7vWXQy8tf3m1Psiwm+q
N7eC8uEuNEgW70CuAEigf7GhM07TH+pe1JBhNlNcZC4SrSrMaHkMWKDxC5yMtnjNm+CdpqO+1hdD
Q1tDK5apVTtP8cqewQ0U07WlF2w7Gamy1n0PH2XkUIfqsx5ag/4fU4md4UBn8KvqAHN2M8ukyAJ4
m8FkyUheaqRvR4FV7A49NqXjomPkgSLZBhzbxDQCg6hstgvc/k2fHdhrubSD0jeum3bleejT6OSX
uNBmz9pxBV4HwnnnFy+YKYNnSEe6UwgbDI9926F60EJGGoV9nDhmmxCepgsLVC/NUxqPrzS9dmXb
Twenj5PV4mIKd3ULNXWcU0kdyvGIEPel8qMbEmKaTSSFXqBRKSWllQ5ZChK2B1LIL+0IsF65xYMc
7nS7mPaVjyq0Jy/GJ8ZtVWYvIekc67GYrD126Ft8boTHbPumnY8TxtTMpttGfsXOtLVXz8of0ix6
dYr4tsgt51YT0kcXIOlheHaf9ARBPMXxNsuMeWMkFF0nWvDUp/YQccqd7hIgb+Ji6/BbHxp7BqUy
0Vqj+p81t1FiplTkmYMV/UCGIF0wZEvZMpIxSUflKvOjFh6spI4QNnpZpV5Bippu0rBS7/n8m3zj
L8/R7IFBW6gnJp42EAVD2Uct0RG6WzT33cIikESWsVeDdDVFxnPAMFkOy9VD2rg5fEr74zO8spZR
xXPr3+JOwJ+elgwaQdCuem8Mb9ulhaqJUm4IRsiVEcRfLtQbNyJewjOFdhNRe9MXDNcyBxYVX17g
zZEBk2pRPbRwG9cL/9JnwqSaHRYj4bmkE4HnlZNF9UCoiLEpYAKvtWlhxMhtdGTWTFOJK2GyNA9W
TNBvTuskNJcvpVfIKrp3szh4ado4O8x2f6tr8LTVQwWBk7DZ6Ni3OZKuhpxV5NMcV+kV+pQ7Nwy/
dkF+T8e+Q/DBCB9lgdd5/tFCNULadxXmhyY1t51MDY0do941Xfg4uSXGTbUONTZ7k3rMceyecir7
V+BHvLSdD2EOO8gsKG5M3mvHNL+T6YCElnzgknK2mkc7OxHtLRAvOLOyBKBsHrq4IWoVmoqlFeVB
TWuE+eYPksUITTB0wwWRfeSsQpmSqh58CWvtqehln/mpRsflsQnLbltbszhoiEHrzsV8OPncwNMc
wqxdcsVVybBqJq48tGQqpVf2PbiWR1vPBzwAV5ErphXQP8TPhn5GtoLUUgzfdUMvd3nnHuOxznc6
/Ii8GEyUbi0WWjvMOE5StLvqCLD0Hu6kPcRrVdtRn3R5+G2dGfYN5RkYGPnY5fpWFUnyNgFjL9Pu
1a/UxKiYcxLILyUStaSmfL+t487Y7FBAPgyyB6seFqTrCJmpTCZLqc24Kqg4yyZYZY/uBH3eH8mr
Zm/Ef2fkWqQq0WcyX4p0ytThsMj82NAGP1Hr5oc5Q90hFRBwRbAfvTmOfkRZ9EbUozeva3l4T/Lw
9mTm8+Vpng5FflB/mcREULT6U65ysWGFYAMWKlZavUL9rdHsnT20xAG2lFAuWxqKId8Ar5xW6rWW
PP3U0udmPj9CfoPLpj4/Rj3v8/7JG2uO079fopbUZj5fd/moy2vUupJiIdmZcCPyRHz/7Y//8qn6
w2/b/Pyqv3ytzxXqN/vl3/hlUW0FMcrCCGRKwVU2Wvn5c142/cvL//if/Pnvf3zpn760yG0IJV6P
zJ6BeW210Wmyk+hE5uWEMlYnjbFZmoP6Q0CfHs2+fE0eSi9RKRfVcyd/4iThlI+cR0Hk9C5cEAJ4
mWdyU//jYlsxxEOBK0OwMNgYNEg31iQ7/ELW8TUzo7Sn3qqeqweD8AQAylQnjMGgZJ553aZqJ5hP
9amgL7qzbah3VWvqG53b6NYeBkQVGRgGVxZrPrPWbW5ESLKqW5GT3ZxwQKs0d08ecurpFOscuZfn
aqUmj3y19NtbyjHrDkPHsEjGu6sH5Cfl55KZ4n6yE8YB5LIhppUbKQlpm9dqcQgiOADq43O1Vi3+
shbh70vhMCBxZdIv/GBAjmX9zTUWLsYRFZo+0bJjN1TM6RPP17ZTaj6BNX8NTZd5kDxv1UMnl4ig
Jmkr8JOtOWc/itm8QoDJtW+ZTqld0Vn1yRyWVwyDfLtu8NeVV3UwP8Itth2Ck7t32uX5UW2QiSmR
CXKrQbuhdyWObjy+L6N/V+fUOdT/EaTuYyA1AIW6IKh16mfg2iuOvO/y/Ux5xxwQYZF9+9evWCGm
Bpos6590gJxNQPy8dNZRFdf8l8HQLSJ+Eal8vsSWO7iBqFNNhrPVmwzXIKQnSqk4akGfiOMcWA8T
TEeGBNOmwzFHiuF0UHR0UvaAR8WGZBVjbtyob+mn3U0DFxSFD19Bfa/AjadjZ94uVtExerPuP1/4
965VT4u+f0usOV5hxaCsUiaUQdWn9LLZNcgWgdZG/Gvqeaqq0kZ+qMp0ziyy2PWtATIVSlJXjNe9
LuxDJiufnhz7jAh36fbMH1WUwwCQv7/aE63a9N9P1R9iz/qZDRD6Zr/ZYJHyOUuEhQynpFjoDQH2
GO6lEkKk9ow6rEN9AL3L9CIo7c9DVv1NPaCg/uepctmTnwe0HAKpf/23p+p1ap3667/cVFcME2OP
a3XKqWNNfRn1NFfFqctztfS5cokpwumhyD73V6j17kEH2qNeoj6WuSZnslqc1Kn2uajOb/VtGPn9
dQKm6oMuXzmsCo+ITPus+f0XRaVXJPtIC7Rlq04TyiYlNqvZ/l42RbVHZp3iZ4lI0VIv/1wkDDG/
AlNBlAjDJ3lhUEeqWro8XNbNpA7sZsPcVkZMU/Kva5L6n9RDNxjc8tUigg/Gp2rx89tXy4RB/3oq
wQkPLLflvOzALOcLJDg6jq79w1NfxG6uUGrrR/Vjk43DaSw/6vLbX9YRUcDMPHS01eXF6iMvTy/v
VUuX3Xj5w2V7v703Lp76FMGi+i3UhbMXUVOQQcxPpc48fvG0O6nnn19+IWpT2jB1wgK5nqp9ejm2
/OU11DSqqeqHx/c8cyqxD6K+ZyijDsQ/L6pNfF6qJkzHB6/KNjBpS1rTPKhriXqqltS6y1O1zpWj
4H/rderFY/A2AiY+qs9X34+SO4ft5ZwJPHkYfx7Maq1vFv2Ciuav804tfb5KLf7+/Jet/vKq3z/g
93dpBtLhDtDBogP9k7+huo2oJfXeP627vET91VSjQLV4eVD74/JULan3/cutVobHL3B5i3rhbx/1
p3W/bfW3TwrlBX/St41ssqhztqOSYA01Mgt5H7w8LJ5Voe6T95PLSrV0WQdymlNcPa87EiBAd8tt
qMut2vjlpb/8RS0iQhhWBt2DzyPaXQqkcZcT5Zfnn4vqvPplrXquXq/Os3++E87chBSjTxeDkh6D
4/oNI5pr6vZdRlAek6cOpmTl73Gw6KTaPqVTAd2/7fUnLieTFFmJe+rCMFSXvn6CYXO0a4x8Cy3e
b4VdHNza0p5MI/DviLKoN2YwPEJ7xarbEJ6uJ2l0BNAz6a7zUEwJjWsLkz69mOq8zHGxEWFHJIWd
n1FQUW6kToJiBN2ON+T1fhRU68BK7jR1jfv9H/68nCzA+Ho5qZKGBJz4/Gjq9qpurJcHWF5/3W1/
ueWqxT+9/Ld16tat1n1+wp/e9/kJY+qf3RbfQsTUj1NTPXjq3L08x4XOJIbSuRQfyvNXPh/lyfW5
8o9//+3trtPNAH5FBUJGXtTU23NPFMmteuVAxvHOnOp79YdZnYJ/XiTQkGiRrHwz4sZdY4mhOwWm
IAPfw23Tlmad6E0U516r2NElSgZbwEZ9wRdk7+K2Ia69FVcjpkFSyBxa0Z393FbxndG4Z2/yb6wC
xZAHwUpmjplt7tDecx5Qdr1VJmSfmMvzNmbofxgNlKPtgqLWjosRhPLSbnoai2DTtBa8AuHUcNsR
4SUyuIM6477T+lPz3Q0jB/kCI0MSkTs+4i7MdCT/UKu32Vw2GIFQfo0RAY8x4mUfR+7acNKTwX32
wC1eQpvAaZZE1mta8Oz2/bcwmsA4ZTmcMTqRE3U2qnykShYUwlekzlOBD+aGaDjg2mKaLCoF8w3k
FKoUrpVSMszLXZCGa6D/2XauWKKluUJ/s+zDtk1WdhuQ3GmX75rh39og+VcL4XdupX3k2jRvc6Ck
2yrim2fOc0ZuJMAlpuBVKe6gML7iyAwPEA/WlAlQvAVfe7e+93DFwSKvCRXnVx0yIhJ+WH7R3fRz
t0CahR2bODvRBO42y4v32auOjjZUqzKaJqjEeb+d0+KuLnX/lnnfmyAA40ongYjMD/S8sqlpjIib
MuwUayHDY4pqV2MwaRc32ZlBkePHzVoqN9mWaRuV8zYiZLhwD1ljI+0YUPNNOvFOhBImOk0EctDz
nVGR1gDzqxg8DTwIZQuD0DEL295KK6xHpNTeyZlrG/IWuMe6ffIXokuFCH1kkv5jMnXzWmYj3ydO
/xJBV0qRbHwpcdeCrzC+IIQCX0hKxIoLVHLqjeC6WJpiRyw1BW0cQbKrfCoaZ9kWg+Gs+9Hee379
CmscID/AQMRiNpkFMMLOwkBq5mrFt967wSU7EwzctUjDSQujpveUz8Yrs09mlXjVd0ULsydoAv7d
iaJzQZmp16AyG8MPd8yID7eRDWSae64tkNACK7K8+sMs4apHvYl+7TojpqCbs+Lc9OE+so0eBBdM
fetId1HbalX8DRHotEspsNZ9cwBL2RG6mLn0KnyjQQLbvud4ubeZ4X6x8aEtEB1EZUQ/Zkv/kVQT
4cpDmlwVTgnbvzQ2HHLGTTdTK6ffgrdgPPlL7D2ORJOJkWtnYFfIrcPzRNrSYXS4r5R02HqzDPdz
/zMUcXGXjum7Z4yHuPWqbdKQolF07s0M08zE1WX2+o/FLcxrrhQpFQRkxtyGvqUThHBY0822qesX
GTizRbhESiuM6KFNjo6UcaR99Lp0qMZ8K7vyS8TOTWC/lDuzRAWWuu13d6SVkMwv4Sjm1dKZZ3c0
v2te729LDcUmAdB6+zBXb0XtRPeJnjerqiqmXdg2FJtIEhlInjgLD3uh4Y7fTOFykFAjnuM45JAW
b0YQuQRb5OSfSFakazVbURrV2tLFFyItchniDq8pmPC6EaDjt1wxQP+SHwBXc5C9xKzKCbet/Pec
Uls+jXvQUss5i4p7UacnyrFowMUxxdGVGtlXP+ZuOKy8ouHw0xrt0Qv5DJ9kSZO6Z+E4e9tK700P
a0gT33D7c50UpXktjiH7cTvXj2TtmG9I46qh/Dqik8B4TojKmAXrNuOH1IzsNCZYDxo+bhPOz6Yz
fPVHGKQZeSog/9gpRX+XO/lpxDeztbQFgkKVRwfPRsVv1Jy1vW1ZfGnneXBK/aoOiAmifZSJLdq1
Z9iSaB18MSKhN09egzPaToJ7M4i3ZRMkO6/v2g15u6cmk0VyXeNHKI1rr48PuLumG3vSAmBxLXeI
mftSHiLDowEwnxnPYHBsPuzSdg81FMSOmOclgMY3WCRtxbDlOnspjl1DCgOuZWKnbWaErmmDozM4
y0PYqjC05xFJlLub63G8DqqOSCSazLuKpk3sV80h7hGEJbgB5ZWfM7AnSCSjsLvD+8XVRdg0ZSe7
g4nwreromZoNraBQDz+0sHsjwGkBh3I/jBY67nIgAKwBQWOnyNoRzRVOFF5bi/nk6BWYtTlNTwR2
XFnza91W2k1mLhwuUXY9aho2nzwZjjTlVqWDoBahvMx+2FMoQMeSD4C+h5xsr6Y9eaFAc029/yvX
x5NLyBJ5aByoxWxjquNiZRrkhFkifaAyv4H1HO91frFNavnJ3kqj74lR3kBSwkjRjimbLBeC58xr
Uxvuli45+Q2Xtz5wfzBj3rc1xVo/vqYpbq6dxEXynXI30oLw2nTNat3X3k2gg4S2GkCEANzoVrnT
vRM7QI8zWDLoaQ9WUfinK6OiFzxxOp507SmDhL0Kpc3cD5DzWfFXvR29bfYaBHT1tQXn8oROGN1h
D3PteQArtB5w5GVpDB7JvZ9ma09jLkUHtqN4ZKGSn8/+yClee/62hTFJdnb/ne42J2jAhkooIocA
3p6TG09Qxbt7KOUgkEqTWIvx2Gf8QjCFdo0/JSdDRzmsBdumOo9T6z+EcTgeG3tVxjADTBfwpYBa
OeZktAT+eEhIpE3pKGd4FhJCCWaXqKputAjrqtGx5X63HjPG44A+t4UJtLbq8mkLh5FL3xI/9uaM
vj53GU3XGj3Mwp+BKLch/kqSvdq6fgqMO7EQhzuCgxHfLX9J17M1UNrCPWSBHN/q7iQLP45DL4oQ
Biee5WGryaZlf3IGE0B7erK1l3lMxT60Rs76TGtw6LbfcGqRC2ItXxCcAZvF4V4U6Yg2HE4T9659
YaJLHz3nG+4GrErVadQytMATNlJrysHnD+Oz10YHQxT1sUuaae0SNMtN7khqjUZnP+qPvjtDOA0Z
MMeRQPZ+F/UIyhk3VX64sYxqecAeTmU4izR7tYQ6uUDBdBOMJJ6QvrY1wdOtGuibM0EwgxO9V8WC
z00EW/q1/BKxsYuOpcBRQgrN7ZLrm8p6RCXhrdrY0aCVcEPNXAn3BFBQV8sVdyU6wX3NKRgTCpq3
LwPqC5wp1TfPGY4AmYyVTgyy70cf+Zx+Q2mCq5W6xLkpugek8/4ucgbnMIXejyhPvzi5TLgJE33V
CSwpbYYbPTScx0h8zZn/0I7GHdBkhJAYVXzOnWuhfRdhVO/jnrnDrJ20cRnPaO6/67PmwkFi3BJ2
DMW4mpZFGj3EQ3sS5QKGIwjp2uMhjmcuyrVZZ5vZEHR9R/DRPdao/M60rOQ4jv2zN3sfTe0a6yqH
FO4PNXeo+XpABpBCSl27OB72hECNkRSYw+Y/xtqdb7rkCrjciz0Tzo6Q4RggdAiUcyFF+yBcHYc5
A+F+TnA1sasORK/YO+2lGE0G6qVfnsyYZnruIfV07MeYq4PwjlzRn/LF24Bqm096c5dOQHizfHxb
yFSBkAbSBQkQ2uZkndvXHXSDDSQy/A6Dv6tBe7rSl1A6PkysILjR28FchTXOV4bdMf3OJe7HfZHU
zUYnvmsVxnq8zS15BeLiZ7XjXT9NVz7jIEZV2X5pZ/R+Qchx748MwlN9r01Qx61OP0xJbt8DtkH0
QiM0OuD0/Qad5KZ1wuamK7DWT1GjIfM0duAGyAGtqpuOCTSkxQJY3bSzOzk1GcmwnL3veW7SICTc
YF25wMZJlHqKcCnNjACmoHpIBMnNho1SFallb5Hnh0o02WQgVDMAGSFtyU1CIjTC83exhBmcpoTJ
ggiyXeVY+TrLkz3Thpe6xD7VozkgpqDFcz2KtUfU08pY6oNfNKRtoyTwBZLsGbgcSGCEs+KqSO56
3ZIjdNDDXpG/wnU9i5gCENga5PczKovecAbifICkDLiBe47C0YTKB/juceq9N8dzxpfS87/WTdZg
58re40RzN0FvoLYRWHUtjq/MvmlSx3zOGvG1RdlDg9TYdqELVq0g1KsgIEPrWjguE7qkoA4PRpGQ
UWDnj6RTOhu4N+tpQeyUxNpTkYAHa+HEBOWcb3U40czVlq/A7OqtPmUwPNmXrpNw5JTtJmxgAQVT
H+1cxgPNjJjeQ5i2LqndGdFm0Kyb0SKRo8aBta/mYSDljagbMrZGMzP2ofDng7skGJywUjYuEI7Y
ZqCDp3pch9AQN4L48O0Q3pvcb3bY7OnDZNxyMU0wzVjplDcRqxAWsBBNXDoBpvgQvBPqTQ+Kz8CQ
IxLpdqT6mckQmWacD2NadZz64BLmjuJz5p1TvYZ11XfO15zpUgIxiBhDWBNO05DGhoRtGXCceXqX
H6zY0VcNbbGpwfPqJvDe8GbYeOmb2y7BHJcx+eBKlmHUd8Ts7Ah0I9smn1G+LmO2WqLFXbk2s+TB
a/c5VOMsz+fD3Cb3uStKwp2nIyc1uNAAlW7SidsiyOHaToQYuK6+FlUz3CeESzgywjwSNp2TBnUa
cMsErFnHCccRSBgvV/+wcIwrzHnRLpizZz0BGmFy0yIljoQ/QZRy60XBVVM+TGP77MUPkd1htYSj
04dpuSZAbSgS98jeaMLWXQXEkvkhO8/2FgJiJgRWfc0JTVqjVQJm9iL/OargRtP3viez0d2jKCv2
AserY+A66RsgcMZioIs1c+R0AYMZozHNDbCzWUQfGb/lmgR2QFxx+jMe3R/07/fyKx4Tt//uUOUC
yZE9NdNINWzuDk4XErWc5ERKFs1m7F/MAEiR8M8xYnjH6nGodc7poyZo7CoIIE5xi3gwmYKsCDOt
dnaYMzoiLcpZ2KUV+V/MKzB3ttFNX4pl5UykGFAYRoPX9NwG+qfF7F9yIzRJ0RIkcy7NjQ74mo5A
iU/DKVpIalmx8xvrMfFkD9YV4cboZA1ivu1roltbwF2buIYxXVhGuBV9kp08o/tk//5/i3A1Pfd/
Vgb/r3/833/8H/Ct//u//uMf//mbNvjzzf/UBgNrtQzbth2JHdaR+bLdv7TBUjaMB9i1hGcIstQR
AP+lDbbQBlump7uW7yLXtX7RBuv/jhbYMAUf+N+0wJ7toEgmZkJgznT4av9dC5xhb9TnIBrOxWB3
E5YC3H3XSuQUyEqlWro8/PvrQtmy8VVR9H/eDCcfHu+w5CzcGFZOhLpqnqtWsnrnYIP9HEg/mqsc
aGF2H0iLdSbN1sIc9yR/r1Jpw47G59IrzWOxjNhspFXbw7NNme3Itiqq9Ni5C3zd4CjxeCdVjdfi
tUcQu2UOBA4I/qrbD3s9wuhvDct+9KsvgYfYTxrIG5zkHY7yDmd5Li3mjjSbN9J2PkoDeoATPUuG
Zybzx0xa1H2p0+mkbb3CRmhaDTbiQEO0UNL3JVSDhINQZp89C9zvo7TB29IQ39MRrqRF3pFm+RTX
fC7t87k00sN3W8046w3m5jlO+4LPYdJnpjvm0URE4sf3pTE/lRb9wMOsr0vbfhcvOpJd6j0E56wT
g0S0diek1T+Rpv+uKp7NJDy0rtMfbW34GO0In/ZYPKbgizABAw8IJEYADWcksQJ0kp9DdtRWeFep
BA+U1ugdJgkjMA4QhypHQ2k7Fjdon0nfgV1AhCnJrPN7IKEGgwfewJaggwXiAW6cZz/M/XXJGGk7
NF8K2Agwb3XStPTueo4JShrL7K6J6mgPS3+RaIUGxsIAa2FxSwcpSLVvRX6/VN43FM4YBiWgoQiJ
62z6ge6GwjfAcZjgOXhwHSwJeLB8622I63k7SvgD9YTvTDPSTTAChsjcZ3yzUCclMsLWgUf0EiMR
wZNIgINrgopLYdwEjX5msM/YxF7w+lU+QoR6neLKYZ6L2Mp/HUiKJkU+MrnNwUysCBc09LdyGIpN
4rxqgpjkTM+JsnWx+zdpffaGLN/YnJBkljQFQ4+UvVdWt1XuuxvgkRqHdFRvccfeYmhzYcpi3LIo
isMUxNWKfHYYvXIbuuUzUn4oK5gCd/0wjBAModTm1pYp3tauyZszF+dhmg3GIlFJmTOykb1j6LOm
5qqqAZi6Ag/2TP48QK+gBlmhJ1vdjG7ycGGCmmkH8M/9mq9KyG8tfmRN/iOqiVS1yQcdbPGQdNlP
XZcdbAdrJJMf15nxANqvBZPZlWButh3UrN05YsR9p0oVbK3u3h4sk2TdcjPhwrw3mIuaYfY9jdKt
bkw/lmz4FhHDdAC5BvunK169CttzC1xUs6wnr6Iq3o/sK82swf90J83/MRnVo7y+rjDu+Ow0G49C
ce3X43ToevzAgTlAWLD1fcGo/NQF8Yeb5g9cHreLHxKihRuWzAYSvF1giGNklivw7r31xSyqLw2R
6Af40AxJkI58Pgiw/bn9Nc7nnlGreZc07n3aaT7jiqgGnoib2ug9qPYmHm8tvhPpsB9BgXBX1k8L
rgDAC/bVVHJOiGRKN+DlHZS514mVfulyJCecXba2kBzIHjMetBKtfp+Tp2jYp1oDBBt/dRaaF0tH
KHhSQyia2+yUIczfxFchI4UdSTCMT5NxPqOO3/O/vC/hYF9b+XSDVJ5Dw6wPfW2vw266q7OQekfY
ioPIoa2K9GnWqmoVisra4A64DoX3A+vWeG6YEHspZO+gFXjPvIcSNf8uzEzqB7XYOv1C4JBFru7k
rWgUMMFJvXmrOcDNbOZk91QSitugdgB/byqdSDzXTL7ZPtLOislOCNmTkSy1+G521pGN5j73sHqD
lmbk9rPKnQMYjXHfToIUS9v+XgXTuu2vYTEyMbQ2+LiqTTUHGQp4545cs96g/BwD1V6bI7O/NnXy
G6uJHwy3X9cIydeU+YF8L9qP3vbAl1WGuTZtolFwJ4P6GYjnqDz/rgg2waCFVxk5natOSuiFzXxQ
m90tNUBsxuTkrSjJmkvUbSxqqesZvrQ8taaFoMXMcedtmrybORINx75qFjOiOE1mMdiJn/U4vHBB
Ym0CfKU3zmVUvlfleMvN4NzQiVnhfABhY2f3vg4mMSyJUp+pNYwfsYker8ibnxEYhVUXjNwqu485
mKHrpNGXpGurAyWQTWmEyw7t9wddFhKtPQ+Nl7DPsVMhRzO2qaCvDKC337hyEpUipKL6530sXc7c
C2HvmDI1bDsm6zmIQw0OhuGTJdxnzq0uNPfGouG5nqeovKa78WOczIdmns80MfpjNMzFeQh2eFvp
KJnZs9HZsKlSa9h3BYSzJJ7vGD8/1TrJIkHic+5QNXQWBPpzAGbCZUwsAeJdLUmBFScyusLUATrS
TQL6zk8/LlpG2hpjB7jV+mKffNyv28KbvnUj0/6gsV6DOgCGwrZD0X+g0Bc4YQj1BquMbDy+n/Nn
zwzhfmV3wl7qtdCzcJvO7oeTwZ8l3oHKuzlsgojZWOeIBzaJmD/lojfqyR3Z6RydZkhwfK2dhz46
6ZVP6wUsycHGlAclcc+LmazVNRGW3cNYMcrAQb8ZKnr6eeZnJFwFNCN7rPtxOdDm89tNZRg/68GH
/EYJdnSrl7x24jWo2A+fCA10ZfW+Y0iHdp25o9+RSt+2M/yfYTzR6ljrDS13uxkaRheNR5WJ4nBL
e8CrmeW4XNgQg5/iEOxJnDa4TeMtkyJ/baXDHeNIMLhTFAOrw69lcTnetvF46LzpFf7CRHBiSzS4
Nf4MrzSjFATcp/6mXLRvZpLE+6kV/YmxAoTdzK642fvQ2A0JGp3sck0I4w+Dic6x8bpDAPn9rOn5
qWy927kzx/UCIGHThzpgTM3Y9Lntb2zyjGdIRgdKkfu507t1y86iRk3Dx7OrjT5TDc0s9P78fgm6
yfpn33PBIGGH2XtMK5hrGTF/lANuagca/lDjpEHMnuw7kZfXXYTj0ijogbg6BxA+Iyyo+U9BKhIN
ip5r0UEf4/eCPVkvJvLsOR+PAqsqHRgfSNIUzJT16Dd4TkhZVjM5jTSTvs3s7MeFO2sVCsLHUnxj
fK6Pq3tN07HeQRs1UZYX2YY6CIWvSb/XWqtC1hd1uwb2435IoocCk8LZ0SrpV2HAYLv9NccAY5Ds
WONT29YU2FdVMbyLNn1fEv0HjvjHIKJ5VdmTtFr33+to8bZz7zlXZAV0q5n7+9Zx5icaj8nBLXJI
nYH1xV8AnZb0i9fUG5xgeLdRfWBAkhGCS7saMh6aOQIrCrbUjctTYfVvZhfi9oMskONplk3vL3nu
VfeQkOLAOXo1nEnc7RiTfO+6LuNykxjcyJewGjaWR5VjscL+3BL76CZ6jTBdNBvsVdopmzF5U4K8
dQp93DsC9t88RuA/YRyiRdaGLzBsbsumucEvQzXJssuDntl09bmv6QH0rwimMrTB+CYp6T0sGIip
+gDRc7V8WOuVwclb1j3NBUY2lgvQNEE6w0U5rs46gZMY3Oufup/Wp1Z6JNQSiSe3lqMbR1ODL1YK
UGeTgHoxRo5FJ2r8qs05CPp0PtvIIm4iwYkNfvQwJ3N/HLltYo3Jin2iDxoS9eRmylML4Icctguf
vE9ZTTNJ7wMHFVzDM5w2yVA5O/gDq8SegwM3inPTiu6UYT4/tMFyPydDcJjSQKxGXVxNorNWKYwL
1L7iIRsqaJMEiR2DpNafc8+6S+inTQaYzNQMIyrugkQMCsazbp36akqu64CgAy4kvVGe23LR7yZK
yJYxR2eQWN9wpIEjs0lfS6fyS0365imv6kfHr2B/FgIQ/kOre8vdoi/xtl7yekfBMSAwFMtbbLou
WoFA7EZvASXoao86Kc7rgJnFrhiIbc1042tnbslbt1fNkI83o1mUMKvOYUBfePEYnCraX/438k/B
AH9b56XZWxwy4lDwv8obuC3igqDScsH/6ZXY0DAbD7JtfKUYgPCZU+xmfz+nDRdjL5LzBxPv0ZDP
RAQU4ccn807h7tRDmYczBBJADGFtvcad1a/dwsZcpdUAUnyftHE4nZhiPp939WuIAe5T/W2kGnRL
W4qWaaRtmkgoKfA/H2Kr3mhE/h16e4qGExdyh5jNdC2mHEqfUirmdgCCQS1iJ/e2vdF+VUJWpU67
PIxS5qaezhrdNdtpdn0LRacPCxIDpchRbUM96FzYmYCI/WXV5wc0NXirIaLRIgXPamskpqDWVouX
lT7JnKUJNOciZmashShXafUaP1yOoXH+RQX8i+hVqcJqWWCfI+1WKUSZeFAh7drJ3U/UD1KJEfT7
IOfn0hamqMjGoXHBgoH7x3xDcQNRLmGBkBrASPqR1IMmNZ/uOUUyYAJBZMQY0JyAYcFekrtKLU25
tRjbWMO+hWlKSdMtyXRRS5Xu0Ae2J/HScwWHPo9rzZUa7rKiRHeYyd8OJauS+wI2BLR/V2mRsYPV
c7MB78j4hDapZq2nsGyuOunSUkvEU/UHR2B7lI6uVj6opYwwhW1nTt8G+dJA33RdHl3Fxl/ARbUU
e9KoOVD1XxsYAmi+SwsWYx1jq/5xdpI8ECv634Lky1j+x9BD6qved6bqMAKPiBLD3Ycp1Bb14Eh2
BeDs+mpsg//H3Znrug6l2flVjI7NBuehgU4kUvNw5ikhzrkD53lm5NCB7cRvYjhwYMCvUPVG/rhP
VZ1bt8pldNqJQEkURUkUuff/r/UttGAgJ8VD82wVLiZ25sD5I3Ij4Db0fMsDqRBYDJYlcTfHH+6N
WgcrX243ztTe/o168lMuuagppxCzbOIsBtdF8e4I+5cQv4v74kbcnSUfZEmdO2jXMqbhiOGRys/d
iUmcvxEHjsSUAcZvhnbIxHpaL59AfCDxWcY7Mtlw2kEm5zcR2Bp1AXLIy02M+GprQgQR4FJLAu2E
IzWt0UfEnErUO0MfFNINF9xTvNCfBOop4Y/ioiAgyWZR6osb/tN/WprMJTvy6754WhYP0qQaPGdi
jvyX14FnlxEuLffbTs3ql9+2Njdatm/kH2O58FIqnePuc1GvyBvgWsHYZHkw7qFoZHXEef5rzR4D
D3Y+bsSSWLEfuQ5TvZnQFXBIqHHnlQasJXEPjsGf8E6OVr9UXbskKLJWDcZY8eRAzmHTlIZbSnnk
xgWNOu0vQCiBhvrtrkkSpkN4zuJEw2b/tXlNayQXs8oSssl3K77WL7KWeGxYnhBLf28VhIDGrs85
owsvqYC+QP/3ZU8KahN7YrhMs/XsWsBS59oHzlsmSAXJ26JHt4R4XixWk3qOrJignvGmmOgP20JF
/+UY/bQOUsat3Lla/KjFrSR+TeFW/GVRWEaBie6sKOy3GCE5SX4ihAon13cJ3FnBu9HM3iZsV4b3
yKnka/fF3UjAcf7ijA3Lih5+h+ZyOR8J6s4ngOfrvj9AfLM7CVgOn0wge8RSzvlz7NVoR5m4dlUD
arN4XNwYDaHQwGNyeiATM7yJ2t9yfuEPFNY7sUg6FemXdLzXqWC4LkDYeFkSd8egZgaaLRypNn0P
B6Xff/kaIViZnJsWn+OgSKR6gJX664NwuSsIZeKYNKi/bZRBv/nl+BaLbUQpNIF5shZ3Sy1Mtqmi
HH9ZTxzZcqtcFEPSNr8c/GKdr/eoFHTJeVbSGl/waNAP+D/l48LGQlT1uYPiJY258BDGRZVry8Ps
xkJ1LHh3gnIXLtfB3+6KJ/D+Wut/36gVTV5iGP8BamVpqPwPQCv/87dmyucL/wxaUeiYaIBWTIUA
R1N26F38uZmiklL35+6JSveEcE6HtosNNcFW/kJW0QyeMkwetXVVtQ3F/Dd1U4wF7fJX3RSTPEXA
ryQrUklUaeb8dTcFqu/Y53WpnYkdoLxVGx7zvhgrB1muQdila2ws1N4z2nkhPQfCQtokNE4gDa3V
rNaPfkG5ujfQegL5J85DrT1I7qUETAMMNTKzGpt0oSJMlpTxXYFYGTL69TrwD+tBn1ezjOunB8qa
dkoOktl6rDN/8pyY4Zyj5Dd+UxhbxeZEHQC0o86rFtBp57qc1vkcxXSJ50Ojhfaujtt7rRsr6nn6
g60FygInaDdKLQdreeiZr6r9Xm4lGUWXAd20G5unNqgf6Go+1UTRPGsk8Gn5eHFsv0FLgwVT64dx
Tbo71Be9uuLDB+cETQBDPwpkGreejwYEmpKlHH1VP6Ryl91INjRyJRxcRwWigvQ5o2CZ3ko6krUk
q4HQys/d0sVR5qNjpLvCD8pXaKDUXKbzXIahO/SVgrpxONihSkwEjWJvlOfbZHg1wBDS+DUb5iIU
4oZZuXOCfliJV+CVANdhUstXba5hXAgc2AGoEKyGLhAR3um6jgkc95MbY45KRC8EmgDoH6KtAlYd
EZfOl13+7DqF/rVMnBqlNjQp+QYvob9x9O8ms+t1Yy8pHpp5xEvgXxCFmWRfTY1xHWjle3ly1SvE
mTTMcZU6w0+rGV5HI6t2SO+8II6IQMvBXnWj5VJYYY4QpxSI8rTZz8DoDFQD5LzXOYE1iLGMAvXy
oJKdwOhvTdSRBWUV9TL0mNbuD32HkCQipmqRwND9nulP95JyU9ZDctamGuZw7ZzNdEKubSWalwYg
+/r+4N8EsRSdUwDzpMaSIjjH0gMdjjIlE3UuiNBBlsT/wJ5gwaBjKl1LTdMbgP1H0nzbk3VPzlCw
C5qCZkP306h7/wym/SNnZrptFsoQyi+Q0gj0gNrKz4HeEFNnDzpfj3+cZacAGUdbhQz0VQ8e7qJB
bRuyoD5qTJGKedCek9LeROj1oxonANf4FVkz2jFmqLfOfX12FR1jiR4Fj46JgsohVO/itHLp+pnM
RWlstmEDg8xXxv5c8ytiynS2YQTUq5eS0cUVk+7QOUPnok3vN7V9w17vbJOGQjCkhoeCH4Rrkj+D
U2xONnyvdaM9aGnYvVZdfp8G+SMdkt4t+tTYOdHYuDh0x34IjjUizv0U1syKoYkB2hxmErwiRrpB
Lb1LWnRWhmZA8eM0+Ac5h9h+v1MkaZ/omnypF0GUP0tUKKPsWV1KWZmKBg2g4QIoBGqcwu+92Jl9
CnU12y2nK2LZMmSkASWUVyAJ51a2ux8VppuTJZNcyaBnQ/UXzyUi6WMj8x1Mali4stQW50hCeIOT
9FU1Sp8JbzTSVcPgYzQI132b2gOoSN2dpTG9+uQ67kyLiMao1NMzKvEB8RKKlqBGsEIwdO8ZTYMy
CCahV5mh6vp1bnlSj+RSJtloW/eO78bZQBqT7z+1wHkeuqxYYyIw14xm9HWSAUIvZMY7QTPf8Dnb
SeObUGkgRD2i2yLOTiGF98+bNI7PueHvG0vn78ZPLplKs1KGtgW/Nv5g3G3cJ0GkL4YUsEtTf+zy
kTFlC9ZfNt8oIOImCAijKRkNgWGv17g9JFfJs4a5DzfactOFC/Di675YyhnopfRpIUN+Pj9h4OX7
WoD3y4u+7n6uKR60aoctiad+WRRPjTQTNs2o3IhNiFXE479tsWMcctCwj9vvqs2gsVMWp/UsjOYL
tfFzUSpYDJf7YkmsJG6+XpNYHBH4uFnHbiIUZ19Pfb3m6zHxavEEzhIybCDPrydwi/NaPPj390AS
+yVW+Hw7sZVfFj9fJt7lcxGd85G/O7PXv+z8L5v+2jHx9Ocz4sFf7v/2OcXTY+2TSW7V9fpru1/r
NXV/D78fic3X9yhe9vkBvz7610vE0u+riwd/+XT/7z37fOUvmxdfAY06fEBfe1jSnnCNJqX5rEp8
02L74gYyZsNcaPnxftkJ8ZR4UCyVjr4vU6OGqDK+BiiJP1/wudaoM/RGu0nrGT4LyQgzb+Ib57jI
lXURBDq6K0rhaIpuM5oBB2uiHBCXi1+fQGkOF/Ho11MtE4at6UuH3x4Xd43lxWILX89+bqWBLgqW
9muLdFlXcclcZawo0uKyj5cZatRj812JRakCsfB5f4pQloZ5ZLu/PJj7Sb9PiufPVcQT4nV+OCmb
UR6ufhI5nAcW3jHKBfATYL859YeJm9rOsUqYtTGbrQ5iqV5m31oHvVQnUtBVswNm8kvk+CCMlv+7
+IuW4lRQqhe1VVX+kcWRMGEuVwm/GWPgfG83zrpp+h9W84MzOSk5+fSWSiWWHSRFIImWm2mZmIob
cyE4/727X+uJl/FrwNMnMxSeb7cbx/I4No2118uchLrxIw+delPXkL5XzkwhXNeGVz8z7wt6PWgW
6LKUC6VBIDdEUU7crcZ2reNQ2uG90BjiAAehgEK2qUnmSNyskWR2lBgB2oqbZln6zCnJoCbv9MVr
tFCLRUCJvCyJu2U7K1s463tpNMOjuMFmRrjYxNW8wCtPF7C28yPGlwJLDT+pKECKG2x0K3XwrZ2w
d47LBE3cdKCJS8VYwMAlSArH16KtOZo39QJdnvBurCegElRM0C6nvrRLRyADBrYTXSB7c8nAHGWC
J+pnBputFtdk5inawbIaDTCcVCPTiXGvL0W/uCZuXcYAvjL76hW+yrlmRMLljJ8qHu/wxIG7ww+i
elpCHK1ZtT79A9Pfg78wltQeETtEj9/SkXlY+KTRkCy+Y+FcX5YGk4Y1va1PtgeY6nCVAj8iwpZj
SuT4VEv8kFhyTGbKzAkQhGv9QfwGHNlVu2PuS9MRjBiSYUjS1nIztLayr9I7UdCTl7oYMlmqfH6q
7UjdHkiH/rNxPhGEWlFYFp73dM4ZGjDMExU7dSFmGzQTsh0FWEAckUZ66FLbEp7ur5tgWnBEWgYE
XsoVqEg6GihB5jAm6poEL020nOlKCp7C1wEoln57bGoJdghH/AH2cjZ0rIKIrGDTMApcKvQLj3f5
SL/cN60w8pifRaDQlpPLb35/UfcWH9kp8QtBaCe+cjmmxMcTB1wmYB+i5i6esX2AOYBWv3zpYunr
RnwJbUJ3cCHB/Gbz/rRGfzEigIijsWmbyhX/OnEIiaWvmy/OBFcThquxvjOWCpEoWwdLeJG4+bpL
pM4rebDEWU2QIqPBmNcCRPK5qNHyW/W2oWOWozgiqtaxOKqXm9/u0o7cZFoAjHopT4uK9dfNtNCo
xN1ARRTPYXGwB23E/TeoP1p5wsm08L/FTRg2BML6/F7YYPydrufboKFNT1aNJ4q/4vv76if8Bkdp
0/zQqLWyKCvMbQc7E/cSh9GM23eiL3uksKui1YpLNx7wUhAQojTbiWue+EA6f2mjUPCvyX1DJZdJ
4AqJbeqqmP/4ZxEEoAK5ivGy9rJ6tX1LRxdimYdoIsuKABBkvqEMPV+LT0EUPwxDC7izKVPkfzp6
+aUg3CU2LPqFwZLbKlCTxR7++S+QZLfPe9rX5Km6EK+CYwferA4IqBJHB1qTZDOG6YMQHYkfXix9
HQwWJe2Dfp+P5PjU+B3ccZkb6en7qBQayVdQ0K3lRmIyKFVtshYFWkHxD5whOqQlIjrHoeRX2btI
DgkE6J660pHgeaeBW6UaLqM+rIFFK8aJuuS4ncMhPrZ63m2tprytEkxG+kzeIYNDaQX8FvZj1XVu
LSPKlujIocwoMDfParILyfBUymavxQDVuhy9laDwtzonNh2PGRXz5eSh+AWhMMjBXIfm0dLc6clV
sivCshg2y8uweVyuqhY+GI8k7CeNPgKJNZc003vPahzozpAT7bp+GMytxrR3/bl1veDhNPFtV7wP
7XltXcmnLCfVz6qrVTYizGmhP5lm4WYNUW31cp0nhw10uLKIJVrlVCqyTFLW8ph4do5DvJdN+xB2
nGvmOXj0/dQnPCYAga1/zLo0AToPlCNR5XgvKN1jvjpEVU8bpcHkkuU+Upo2BtM7o+FevgBaCw2i
EfWE2eZaUxfw5BmJkfQTSFRxDKv+RWmCybOH1vPJ00NtiZtoBI4FCIs//XKTS1JAnVv+oTf8F+0a
ymEj39NHjXb1L10M0c8QpXXfUUiz0DsU9/3VssfYi8OQ2C1OKCjQU7SmYgX+vVhb3y0iOjZtjMSs
B6rdkzSwaMKGz88WlmTeyeNgrypzOekuN31Gi6inyOKmHaeZaX4upvopkNqZyTYpe7Ol8PWYyRNO
TloaCbmSmhVN57jNbVcrsbuQcvR5eGTTgv7XIxUjmVQ4UP4gLzDZ/FtGg3hQMBikZjoCPw4J52Bl
dcHjfGEYxJJYzfziO4j7YgNJlOMzouD8+3piFVk1Ew+u88/P14rHsnjYR7mcrHPjWyJjyC9SAnSG
og3g3eqS2xjxfZ4l89mZleSOZOR5Fw93cQ3yS1NxGCLeoYQmTRuyJYlylEdw8M5HMGRPcznhhUoH
wMBjb5IhRejbPFe4Sc3yOejybWYrQBZToKdhh6A5D1S8Lz3Gt3o80u6rv/kjisGhdN4KgfaaqCn5
fWWt9aYbENRQk5TkZDwM/SzdIVT7psDYsjX9rdFsvG/B4F+tMKjPviIRlJJE07tVR6cZ/9CjSu1r
R4kJEmxv9G+JdBTPD1qKYgTkwIHuvn9fKd2jOc7jux42IHAz37rQt20ueUOS71JyeUd9eZerPnjH
tAjgv0Vk/c4DStLlyUYmKrJL3htCzzbdTCZ0HFj5Yx3OF7FVvjUO9cjQzwTdDleDujAhurxda0uv
YYzlaChrIpZ17HzZRNy03DGuL2S476Mzv1YKkq88Nzpohs78NJThXnyIqR0wOjaRdiqbSrlh9rOI
r5czjYnFtJnwixJT499ac6Qc8RtPVNfY25mawuyYyUsm1fPWGltlq6Rd+AK3Da8Oe9VN4QgmxlSP
g4UU1iB/8HN3QYSiWG4j7aYPJuWUazCnxSYnEGL9aGAZI49kV0wFjWxcVK8ZOiaxybAA6902mnZo
DCu5Rx39Jh6X0wj1XuCPV3XKtPNstgMNbfZBCYuLncrVI5XBYt+MNTQHyQzeDXJWlx9YrzicCCAy
9/0gdw9RMt+JDQ4lsr/esNtLOJWkIeED/fwBDZskUBndMwG5qdd0XXJQCDv5/AHl5uiE6vA2Y06k
BU/qpypbBuaW9CS2OocWkdzLIYZB2b+Kw058cL2CM2IU6p0uT9ExtBGdid3PFYaXKpnLUQH0JJPR
D1SlvkfI7dzGAQVWZ9Lyb3mnHyAhqs+jPcNMVZFzBjhZb4NRQpW1rIEgYm+YUvwCKiXe6FNdHUpO
SLeNZCj8B7PiWzTqWx/j7UsX5Y4XakhtwqU6SnbyztE40MR2kATjD0/DV0ZbqhcHmn1QIJXcTFBc
P7djRPirBql/TWmke5KFM3/U8vCmroOIhizvFGSFC73Nf20cq/SSMhuOqJeUK2ViiL/L3tZwoHFa
tm/BpPJz+yoXejurrjIyxc9tmJiIstaw3+bKctyxVOJTXlCHTsO5/1yjw5/Wz3PzbjeG5sap3p7w
ssoXY+GqiHcZOQc4sf2eFvbo5jQDT40ZlherwfQndtTpdyamwJNYQS67xrXaOjq3reWQ2dcRULR8
HDxcZTxZH31nYjU3reac2O3MIajElPCb9Fv6px0q8OyN+qCdNRK7zynv5Sb1oHxQ1/zcn0q2150k
hRdyt/0TTOjOrTTi9TLpKN5JmUuNqMiivZQ9yv3OBzrjE8r03uvPYgVgM9O6liv90ipTedIbwmrb
oJUvRcfPgwN/Tem+/k5Lh1Lk0Mp3mHhLrm3kK2dz3t/NNnHIvWJW34kYx3Lc6e8EkUnrNGIbFcfn
MWcfvR4r45PUBnefW3PC+9IujCdfSiWPblZytBRJv3Awof8Obf/d5scSqyYaceREfFR3RqH3uyLx
YVgVhXFHqCjZJMu+EZ67zinOvuNUjN0yqeoLsvDhmBgNLeK+JEksrW7Eqvx7Hjq8DU+UVnAZ8Jc4
VLMdXofC0Rn55M2HBgpfX7aqMaldma0p3SrTpO4YPJGYY2rxPSHF9QraRv0dqiVGv156iyVimQM3
xcGOzm3Ujy1RlF6U8ffSZ/0ivh5TtfH019GT3rQEcQejclCjvL6OjSQjsi6XkdGzWHMmn2sFV0C5
Hf3e2Q0TkIq2r49jV3X3oKOKz+97CogR0J3pTYpLaJPYJc/IU8LT2OG773wrfJm75Cw+i1M6L3Lf
aY9WKPWbOSfegCgv+aqASQdCwQGn9GfxBVXM5ECazvVtDylhT89+2rZJYNxHPcIasYpvBhubdtWb
j2loibEazpYqFSdfV3LPiJr2RcmUo1iVSt17FOZcJzPMS5h4s62CWHBv5o59a87ZBGZf0791WU0r
v5ZeExKS3aEtmhM67PCCwitC9Jq2H5l9O3WZ8W2USOjuHUu6asBG8GzomCmLvnvGSHoW2wpb+acU
B/ED/QVYDmM3ElLApdsKuoJrG9voIwcupq+8OMbce7MZjsd4zoNr1hQwupb9ETfibhc40sWWOZho
pAPdX162vF6soQWHf++NbYeW8D9qbP/xv/zxv0l/+O9//K9/+N9/+D9//M9/+F9//E9/FSWiycsW
/tThtuR/NhXy5ExdNlU65n/qblvqPyP3wKxiqCbtb2XJCvlzsxuDIeEehoPQCqMhsVd/aXbr6j+b
DuwQetOWQvCHrP1bmt2G9tetbp0MNrZk2vrSPceayD6U397vojxo/vWflP+og6UIKk5KuwXpkEQm
vpHQsyNPeqxO6Y6EvVndVNaBNERQcd1D+65/Cx7aJzIxwDvhofWnzTgjuX1uy2PnbxU4M/kWha0B
yUXeObGbgRSCiveYtHRk9uRupVsyLTb5Ow11ZnVMBjLfDR+V79XRca09aUPxp0/12/gvwY/ipkgn
+o3/IaeNXER5u+w1ooFf2/mfnxHru2MYKFhMR/3rz1j7KmTOzJ7BjFpPnaLchR3ZIbZ2Ew/8R+vu
pyRxri+T6NWIlLtfDoy/8+a6s3yDnzu1//6v/2SId9f5pShryZZsaL+9O6PvsWJwMO/sR2c4yj+L
u/pKnID81m6yn8i4llnhT+tevysA/hypgiX30sY+O/c2eeLXqvT0W6U+KycqM+/ZZd4ntwn5vxfO
1cNtV64bL7pM77aO5Wxl3Fvxdo7dYjd+K57Ck3Yjb0v7R8CsxZMY5SY/UKSZN/orZZACxi1BIivj
3Gar2VpRRVuhIX/MHnu4A9qesPPM8hhQaDNBp2sqnTgmAFY0p+yEwf/7iHp+R/PZrlxm1czobbe+
ry6kwCrHZmsfNDd7Kx4VchC+xQ98nM34nP+ct4wzok10JgIewoW66olC3Q0ngoghAGziH9Muczt3
njzoIEm5+qkesQC2xMbH0p5ZevMB36KzVpKbfWBMGnVX2tdvve1mqlc/ojKgFaWqHhKk4GEpAT/6
zTaNb6eb2VoH58Bc1/ZDcZv8oMk8ohU+Fw/Gdr6D5J8/Z8ODPNBOdPk6gtP0kr+bm4FgUnxOP2O8
ImeTYbECKd9Dex6gnrY3A+gAgpoC+AirRKct+tKT48aIGxEhXJVcvtXlDags67Z+G47mR3HjX9vi
ot6jKMdu2he7KEBRsHbuoq10gSd4CQ79vAtuzCPcgokqNR3mdfmeHiobvsAqvC1c7WfsBRtsX/Cw
ZMxYH21MKPwmRHRO5O/afyFxvixuooc2PNtHstIsBvdosr3Wy4/zVt+EHpE+wKSJkTFele/+GYS0
eZ5foFI7bnZFyPAWntWzFvDVNqWLExXqAXYgH/vZ1jqNyCDJTzzaz068ygmIL9z0R30LNmO8qKSI
XOVXEhWNu2Bv1XgsCZ4h1Gs9KGvnoeebAHjSomM44dJUd/F7tyeD9KreEWFmPwYf5qVrjq20ip79
R/sWixmHNqyg1gXxou3NS3YdUKt4mXaybhvdg1tX7vKPYZMTP76rdumL43I+4SqGGfbs3DhPdF0K
ylflevTadca/Y5X+6C/w4bqjGj/Exbq6ctG+Not7lYsoCjeCxg7DC1Ur61aHZUgAGMEcbuq17+Yu
wrSwUjwnXM9ULNfFxrk1DkG3Cs9NuTbJOh32wMuZ132jn758QHOTe9a+Rzk080XSh97G52nnlzvd
WtXr+pJla5xT5ySmLcQ5EO/MJCPGQNW+7ky3RxzCJPh7+hh6jA1foYWlW3U17cYbim3mFtGjsY8f
27fJ3U278JEochzJiL2Dq0WmRLsyHvz35qdEhRY40rnv99MzRSkP+4Rz28GuIIt6O9V7GZTTdgyw
26zsq9Y9Orf9uX0ND7G5sl6nO/lZdjNsaSv5TrnWw//n5Mzl76/Pjraico50CKdTuMz9LrVS0xnu
iIlFsSEHI8cCBCzt2Y4a9x+fhv/mJLy8jeFgnMcfT/F1uUT8cpljjDt1sq9UO0MZHpa3cKZxPwXj
D3xhGM+yFkdZ9eMfv6eq/u3V1VZ0VaaSbuqWrTsyl/Ff35ZUYt0cnaZBzbFkWUW+Z4x5vCvRU65y
U5PeFKNZYQzb+OVTHDhY5u13/NcEQwJ/6bHc0b2bHgofPchsq/zVcCZuOgPLS6TJp6QbryN9KThZ
dbNRNLyU0HJ0zx5Vm5mvUm5m4llWSdVc2pFTRjrD3C70IyqX+JrPWnXSh4miW2wdEnPjV03zpJYd
ucgWIdGkAjsQDQsqVfZ812borznKscNOO1XrSecpHvHIdfeB0ahnJ82JrMbtkyWWhCY7KPdO25yw
b0Z4uriQ+XL56vTFHhtRGmRkshtMw4d1lQMHq02JyF3IpUWG4Ko9yFmibDV53hPwCPUCNu1iLkLK
4ZO8ScueonW0HqBwMdTob6Kcj8DP3nI6sFe5QzECvQ2SEdh9oEKe1bKWXPqvpQsX+WdXt8lFHVDe
RYV8n5i+fo76ioL9TFBvoRLzXRgS1t9pZ1T1rZmSXStPGUmmmO90I9fYSfun+oBuhnNqzjSBQ85f
BWlbuAjg6EtKMwygKiP8VM43kgq6X4tl69w21hljOfhceeDCZ+nXqdamrSnpH4Mz6giVoI9jrvU7
K931vQpQoDWaPVY+bxziG62Qvjkqe5Yb84NBWhb7uyrs7Htd6P7OKE2uZ7N6jfv2HBKbtm4LE75q
ZD51EaBMHUv5QFAcs1gGCT2MFXoWqAxN896Yg3u5rGEHKBcZRpI0GTfK+L0ajbu5lLQt0V7PVByf
yhHZ77WTw8xrxuZuDPP72A8e1Kj5HtsjcD0O4FnvaDs0z8uyPniI6OwlLjbeGJnmBuMCGpQlPmJC
XYtLQk5imsHEkzmi6iJcIj8tjjX0eEw1S+ORWNyzJCG50x1+aVs9FHEhbaVUl3Y1AVJxj11IS2TM
at3wlJd0Y+0BTUcZ2Btp/AHgDDVT+jCW6nffmg7DlKPBdHD/yMlWSrpphS4Y6XNn3iA1DVYTV4b2
QkblaiJ5M+XbSeczdQO3LINNN9xjLli3uCsQubklHUgdh1wud+7ym8m+tBnTH04abCwoeVpouAMi
p5oE+daudvqNSQc+Myg6EAybFyAlE1KSs25tKEByRvzV9b6D2S2MUsqb0Utrq5ZXCQOv3PgRg9Ec
7+feIGajf7Sb4QRohywceaOjPFwUgc08EVzOdXKMzCNx9+ZRQ6+xjbLsOoVGDOLQt1QPEjcXjbrT
Tr7U2R2e78tMLaggP8hodT9dleTBTrlS7YHiTTiAu12TQBBFWzl21DrqO6mgC0hDP8DNH9frwsBm
hyhLwUXioITV7Ma1ezUg4a0/KF1Dxh8IDLhwhGwqcoSCIdpYDS1rcWNOtLHTqGbMpjptuK1a+8Zv
ES/Qhm+wDyJH0CdSboYlt5pKUXKwzPc4WcgL4qHIfs5pNRzA+EHFXFYyQif5XOrVb/wj4uNs5LgB
A7xDWUW/KCBnYhW2KafP0Ul90PLqjypQpY2q9pF3Q9obpvTrfNdgTyWAuVuVO9ttzgVxEatoS6eD
IaP/qj7OO/U1Lr3Grc/peTwr7yn5xEei/0zHdcjAWnHuTl6ne/771YlG0/iz3ioebtzshEzvdVXc
hgQRvlKO1K/he3PSNyOBESv/UnwQ/X1DIjC8UvWF38h8sY/NfbjToWoi9eM8f7VKunEobgHTEnjE
F7XGYT/obt2srYt8Q+uEGLIAzgAiDepXwQoTBCkayi2imMXWt6pfFSIdrROWTV5mMUBc47o0Puwb
+7u9r35E/WsIdyl2dYQfHS/sf1ZoFp6GE8HHCCwlh2Ixo5510rrpxdlaT8UDA/ngxl6NT9bW2srX
aGvVa4uLWM5AQ/uZvpG4na/tj/ktnlfWtmq8QmWkjdWTYbOrUJc7tjvUE+g7F0LZocCB33MCddZ2
fMGNVBtbBLXkIwaYxYfdSHYho6vB05qjou8xoU7829qj46/lc91jkvYMeUUXtqlWJXgNrA9g8mBK
eIN5YygQyNzktuLcdMy8wYvsTSgRK8wJgevJGpntWKGAXQelFzyn7bZ0DQanF5s9B0C1JyKzflHL
rQYxeFgX0xr3T2qsJSJaripBS3tuznR2CrTd/sqwN3a1Mt3hhe844f9F0Qmsl7ZT+T5MKlobvNAY
kbPem6RVSyPAi24Lvi1Glz9Q1Gn1sf4g55GfpyIVzaN7AeI0vTrmIaEJGGDrvRv6/ei8ShdOYc7F
MA7mK8jQfsdhkUl7vuIlxjG4ty76956otMRjSobcsV4orHTjGDPaDwR/0duIL3Z0NL8bnnQ7P/lX
5k/NK/3gKr9rH0BS8t7BG0Pfl/xU7vvvzMlyVFA/tE10Mc/Ze1esZW3VPg+P0bgmpsW58Lehvlfs
7AG35Lp4LDf1fchUCy/1K/8A7SNjsha7uNzhezkt08119bgkBbrGJXk0GKrOLol/Zuw5pQfW7Lm3
UOLuSvb/wP7K3RkpOP9JhlAk6LQrS16B8FhX1cqqttWjEq7wuvAx2XTf3xTKC1Rssg1t+xQYbpR4
OIX4Ei0mkpekXhsnpfKso3+wmYHazGv4pTZso0pcfiDSKP2nLnkK5m1mrk18Kd1R+tBzL7oLFApx
cPa2FQOxi3NdYHYU5MfzuO9PCdmAwYYjF4mktEIgdOxo9B8oU57jwF0M7d8nZx2/yM4pPfmkq1or
0ydRcyWTLPFBp9pnNrcKGZsEK+uF4wrDNGGN5JvWaKV3IMI+uo/Y03ckMDancJePK4um90u6bc01
gwEmYCR2PoF/S67t1iezcAAeizVoJYF4VleSvaZ7S988ML3hVDEhz126lRw1TFGpC3jpWy0xcVmP
cDpumZHDRUke+i2jPOfBdtbdc8EIZ9zaa21PKPaLslG35mO6pZjzij1i5vKxT8/RRnvMqSt41umI
wG6+HzIPGAkMuZv0lvnMa7uJl9AB/ZxwGgvc0kWUbn1HshPssgvJiS/9C8LcNz7DLTNdO9+Fh37b
z6ug5FMD2Zk9Zw/AdbwG5MfXa5nWHjmJF/8ORnC77pjVwVZwmZa3d81Veq2Oxj2W3fbFJpZz9Rbu
myOMZY9hwi0p0Q6SBc7a/X08bewtLkR/72ycD9XLnriEtjcLBuI0bopLcKm/oUWbwEyck2jtXDF9
6gy3HsuPzjXOiyn+QbtEj8kRIZx6CLSDjs1wWqkT5vxdmpzKdl/KN+atfrbuiyd4KAwwiVjIAxBN
6MF2tCfgIFJQqffKC27F+cqU7sIVhlIIc8Too3VWrbrCdAHNuLFcq8MVsM4yt/QPfO/Ah15I2ILh
RJf4RdE8Dd/41b4Y7bpGhiVtcZWH0m5UNvxOfoingVzgW3k8FYhm4jWTVACLfrfJz5RVBkz9xYlZ
pfK9qT4YVTjI8tuTfhs+4KS1V8rGvlW3zj2NHcQ3UCYDqv9L934dkdSxqveIvyFUjqeIJALPdi7V
pQ65IF3oacMtsn9iPMAmr62C5/lbdhGnOd0LDtkb1RWEWcoblnWGRY433WRbQmZug+igKR9ggmP7
NhjO0RuEySE9zovzFZrD0abpSwg4J/9uwiL6f7k7r+y4le0/jwj/hRxeO+dAskW2XrBIiULOQCFM
wp6PJ2HPyB9AXfFI5/jeZT/6pRYqoEk2u1G79v6Fvds+NZQQPekH0hBr21pm4YXnjwOUPHaeoh2g
3yVl8GfEfTgRtMf4TgZCe1HOJECENlPO8XZYFVcKwmgOJFfvK/sSDwNNe3XECrmGc/YQIKjxrV55
1Tx5luW5TfGXAhtvACK8bGU8HxExYB82Ud29dfnNs4nC55GxdkZxQzT9VwpPu3v4tbbm0Rlz5f7a
vbgurr9kw+b1VuMTG4IBRtR5OTQz96uH/zLmBcoyfytu2dfMPehf8uAhvNg5TJqNsQnvY+AJoOW1
Q6cLjE6wQMks2oW4YW0GNopnZYNG4bqZ98kM7ahiI6/rLcfT5hggRlOuC3XVvNvGokbn0VjAK5ER
0bzbj/Jwch/TDdos9+YdUd6cKOBJZFgGz7QS2M3MO8nL5GbJc/eSXZEfesgPSOhEryi5FT+0VfM1
J7/xo98lr6p2TSDRcKgDsHAU+xYNW4LwR/a84Iqi+0XIayPY1rtg2X/VKQTeeKojI5TyquTGTsiQ
P4I8YRfRNvYXRG/RAXDOJJRetZX8TkdBocNDphVNVkrJaxehhQKV/bn7BM0z3RsPOckSf+XH1+Rd
G4hil8m7gWZ7dB2cfaSsKOWlK806AVIQF2FuXbbFXv5KCYqjwpsYZA4nMl4RLwNlT7BCMxjdWYXi
GBksDratzpOuVeGDIntBCFQEJQf1pYXsURW6pNUUdaYfqSbHL6C73GOp/ajKbyVEoAt/E4LSCJy7
W++dGCY9o18WXHHDdb15TJSws+plWS6daJ7fIffyj9PfwbaDRjMijh8zBGKjGZ9j/0kcEA/51n5F
oglzi+GteOfUiABNVs7dHxUOyGw0aN3a8LpmxrPXzdiz5HSurK3dcOwXySFZJ0SXixbb+1NEmFGC
F9LXgKUUsUBqS8yKU7BE5QJctf5d3hIiBmukx7y9fiw2JPx4vBRL7xTf0224BkpVvTX5EusQ/6lA
GAYl4hk7xdleFyfb3svr7l282yc+lZI3T56Go39MvzlP3rk+gq/S35xt8KU8UMYlf1586fpVn/5Q
hkuPulY85+jVh9sUv6ly1X2z7HVOmcLhKAPliA863iRdkGhzYXsq0IgepS5V533uCsPbUVyc+4Yl
71svVvbdNKHI9VEktbSWKzCNQBGrGcZgAEDGZlo3XU23WS0KSGkUVTyUG2XvdAFUpWkatc985/aX
2Kth5If+tZIVhKo7DZEUeRb4PGfqotIXtlyqS1QENA5VXrdOchPtYPB+CPbNLSM8e37HFztB4CfB
bmwB+OMaOP4emQJ+NySCsHpO5BUwUWMzWLIzc9NCR8kW+rUq0DZvDJBFAJ1XqAQQUUlWjaCdvKzw
UkBNWiYZ5RjkOV3fW9ZhfVci018WTdU+KghiBUkarwqVDLvsEHDXFLYWhYtdYqyWjxVl6EXmQkXx
EQT0pRyXArw/4tIDlhSrC7wFymUblyTNVTdZaUHnfwmClVGgaSyFlgK9q4aOpbnlChEkCPCIcSwy
JJEfCqIjW/NR8Q7tWdkBn4g7PFYQmt/rDft6Hg0kUux274+8QhfjASFjHeJX2t3UB+TTeD6EDdZG
aU8mU5fCB5S3dnZugZrkOeoXe4FkqjLENfEjEXKbudc4cL9i2VDtahU2Zwaq1Qx5/lWDsULJD6lf
+PRWto28PefrS53LgEmpii96NYmWfZBwEukJKnAc33qtc/MTnMBDOBS+sHeV5R3cvHsxo1QFbSNR
J6vNixu+xk0Ja8hR3vU85lgmKLeLPgzXsjtS8KV12OjxXbc5rMBrcBBMyVFhHmrAXG73MHjXBEzT
C27llUTRt5PrO8qypJehF4buU2H8gIpWoksbfxF+zL5aRAgyls6PIrX2CoigGXY6ZE5SfoekB2DW
6ctWtSWOvsOzBL9wU3daMCtk/8fgGqSROA3ZiFn7rfA3Lrm8ohluhaXbGxwu8f6R8CX3zJYKg9c+
9+MPU1VOp+DRVcdNyEDDQSsHZ2kihaTDtJoHoYo/ja9u5Jz0NIb36yFCTSrC/hw+yr4ZnhHfehap
f0LCbCkcjWyjyJ5rTBc/7k1C44dsbyMl52ENeq4inxZY6Fx2sX2OTaiUZS8/1bL+knbRpimWKMSN
IAcZTwmCa+cLT2V/1tgev8HoIVI9Z0a7QxgeAEZKiKpl9S0t8FxNdY1Yu3Xeym6hBO6bbhIaB6JB
252AOU+oIGAy4Oh3J1ZesGGoOIJSwAKBPY/Q6qO2v/KQZpyrPiWUsAhwVIrjtVIm3vbBN0Y5sZ4T
HXId60wJOMyAh1ML6+r01hcpBA4irJJ4Wr5HefsWduw0NhbAvUM+KKm3yBEhZwLOzgmFgfjMDYw4
fBmNR0osc1r2IREtgGMuUX7rl4gi1Bs7KMyZkwbmTihsAJb31HS6v7a0teBcGtYCBRZJxqyhWVUV
LghS8ORibGQAjiD7hPa1XddbNdYiRNqRFIxVx5lrgryF5GnptirI6AVUEHlELrUeS4bSxc9eo97m
NfnZdtJr0JY3pejHNFmPg0qlwE6sH5y2QjFNbm+JDnIWpQFOMtbIeK4oW7g1TlcZ5WTZ8jY5vgSe
Ka2wGbxqvLV8OtUUe3RCWqNE6UxEzXOYxcQjMbUYnuHJwSm+aDhmc+4P71btUL4KMYXSMUYKPftJ
tOFhMKsFNOYIjSN5neFLMOsE0jKGJPWLMOrVc04dUJLhU5pOAL0Vp87IGbwZgnCPKJSRUoid1yLm
5Jr5ya0DqhEI/lfolZazvoPdpUfFKSfNUNcu6n469OrmGW+0yWg5nJkQGpcgQaml692uElDz1K9+
RyCb13fZ3HtKfqKusckttPrsunp3Ogr3SbWQER6zpPSY9dqIPPaO84fMNrZJUTzKjn3qclTHWpNK
Wy2326Qsv+eY9PTyq+clbKdpgzRpgFq6VOEPBdjlHkmrKqL6Wxr+MR6VQKglEPBwxOnvr2aPM64B
4Dio/GIOzp3oTFIPdUNWpJTGs6rdPgR2SuARBle5HL3LDCTOC8q+Xdag2uU8emWYrOKmZ2ON8k1V
DdvahJUclvI+K/FhCuX4oRP1Hc/cAs09vNk91eOwTEyEA/g1k6TXTmCI5WtnT6SgriBfd47Hf6Op
ZiC3kTJEWV1CgiyufHOuQw6YmUj6b9wISgtMaApnkMoBm1qLzEluWdcylJNWK1uxR3zsJlvdooJ8
HVXwVhHijCmttmR/hbqueJrNTDsa4UzaSRkQyIeVv4b63MyGGNGPdHgdjGCPPKO0xV7oitrlmHDO
b20Xc4g268dOI4Prtta14XM673Ue8Kqz1vQqWthNzLmJWqunc6wSlrGu3BwXKW3hBvlG06R1kJPo
02JHmQdKukUBfy/s4FHi7/8SkDyPsugF4ojPTozbRMlGpqSw/FKnlbe6kFE9g26lagkp5BAYclTq
wcrPOdgD/+OA6YI5D6Qm24YwohD+HLWJw2CFRrI4IxG2EyHsJbNFKsFTnQUOFAqSAYgkjKYDgLc5
GppgSyMnnLeYjMyzPNoOMsbtmb3Vw7pZ2pIizQAxg6LOsDccukULYgP3N4zCBhX0o8z/33SHleZz
LsOdwZy7oXTp9TrZGrmOOI+N8Ra04VWRWeiuteqPthCkcWMY5E8CQdeljSxZ0YccHarmWKlIHjbC
Xw6YIfZ2/VglNnnNuty6jb2JrYAcRGlc24QtNx+aLXjhU8RbhNaddcjhNC5yj82GolUcB49FX/GN
qYxntcuRO42Se+TKt7b0+7VhGhTqnGdLxoNIFd3K0FqkEZwKN2bPfNFhYM2rUFoYCpJNOuSEGexA
XJbidpUp6gs0ECDNJjkBe8xZG2r8MEjS3s+HxxJnJiJdBMpxIeFrnOjtk51mYDVt5Tu26uVRh1hA
Hh/LDwSSVsKtH7xqm8XWm6kG8qJCbdhL+h9h5vkr2xQ2ivfmPNP1ZdORX1MkIrZA99U5psXzouNb
bRXfrAL1TcXkI+FXSHPVXWUuopWSRMVcFbBEU1W5uXLjoY3JQUEHHZG5jZjHYfAYJdjxUKABo2uD
CiooZUcCCMRo7wdCuqOi0bfkNbzaOoIUBoGh5EdL7jCKdPCyrLJ53Q/DOkjFWWgryYaTr/qNth7K
VN9VSavvpqs/ul2cwcLLOLgW0VtAZWipaIWxa23/r800Zpe9swxk7+skdD41heAbwANLWSY5UZur
qHe5gWtTmek3zLMq/GwcbHVkCTuZAmkywxdk+HyYsh4EfzQAtXTRIQEIqIqcZszJzcvrnfC8bKuT
dTJGHmVUxD+bps+vUgK1HW9sc1eFPYLRqpFZO3UkXU5NihPFrr47INfR4/xXEwAvwCyr2Ia/1HqS
UbzHQM8Jqp38kLQ2WTHNSC+y26qYJRjRIS4ifT1Vu/9/dQNQZB0MwL+B+P33//k//td/+7sRwMd9
/5KuUZ3/cqzRGsC28PAzRwTfB7hPAdyn67IiU5VVHdUZHQJ+Yvss5b803WY5YbChGRPkocqa2gcs
xpSBAI6tAe7TZVXT/2+wfZr1O/Bt/H0U2Fq6YvJQ1EfxnN/hB7Yl+iRpZB2UQ/2j7Hrv4LMNnUTD
5uWUyvAagPGIlDr8zpZPkI4S1LUMcfBTLCwxspJ6qt92V88XA+I0+FyBsMsey1JU1yZQ4UXE+ePU
eIB0502cGGvf6/NHD1z+sTHsiwXZh7yVIAVfRTL7+XgH6m/9Dr1D9mWMcOYwuXOOgsJD6QXdjTg7
fjYWVnhHG+3ODoE9Kk+Y8SSLz+npalozXQlhSQcEdj+HYZd8Ka2kwYSDxDfRifISW8qJ2n7zrkTd
HkW15t6XXbqAaWGeYi+KARBrydoz6uBRl0kxFxZ4JmsgeEnlrER6wy2Oeg2Gx83c2+fQND41n2OF
DSmiMJzdNC7BsT60zRWhLVL8cZF3VFVpiKu6/dTlkxZvnDL52zhV54IjaQ78aFo9NR/9rIuYm14o
sDE2i9tmY03rwY6Od6Vpt03R85lxXhBYHFQVyVIPohzczTl+sMmeCM2gxhCJZB/1iM3/7dKllLzX
cyneEtIT6Zep3R4/BGXHqwHmdj+zqyrcj7PTBDLO3jo1anslh2MUiEvVPRhwF3CF8Ha649kvOGjC
twcW4ubeusvggjhNd0Jnu5+1vZXfFQXMfErkvrc59H5R1GxutXlx76hPbyyt9FbTsjaQrxm+lg+o
urV/ub3wBEkFzYPRZTWoI6WSEuxsu7h8dF1opyf2criArinYKiFTz3T7bJqqyxcEKIvoColEsEPN
VcmcszE2DnVIvxml2X+NN37qQlD0rtPQ1IDLds46UjqLIGl/voaPJCaloC5ZVWkI4HFshGyIw5CI
eCkh/489628T05LPMXBKw0zzq2yZW6G1rzQOZ0pVPE+9ZtBr+PvjxJ99X4qZgndo7eN4NKJsdATU
f61My0T1F4hB/Lxzmgkwk8G9CV9mJNkepgZF8nWJZOIpSZv6ocmVel+mwbVInPC7UKpTDzTkVcsD
BRtEx7v1FZiPILPUs5r7w9rslGTvhm2+twIyWkbmNNA4cqm9+XXjlmgvJtKJI246Q6BB2XSiDy4f
DYqthzRWdn8ZGiclG215I8JU9nMiEE5w+a52nf/z3nFhElbuMkwpi4RqRjGzpvAbKoAR+YMepkZX
+T83pq8vP8cCd0B8XdKOSdPVD6UeNwfZlj5ucoMQcCN5MAC0qn5wmiE9RChWjx2czwKwUZ+XWGPr
h97J7RF98HOmHadDVfKxJPapN/WaAhywkv2Tjf41qWL9GDY899AG9E/1OA60iHGMmKi59uzcH+ua
wf05D4P1u5You1749VqqdfmhKuP+AVjueP3RtBStvaqnxlpEysfYYPF0jNzykI1DHQTVQ21FL583
1T70nz9e1P14gcwT5wLEE/9GP73Y6NUPstocMVtKLx9DUVOtwpbU9dSNlSq9OKTGPtd+jht9Wq0S
SRJzje/0Dv4NGv06ClJtqDpzsp3JN4hBkhQPb3KN6ZpEgHm0+5gFxs9d4T8vwLcqy5E2/ktU8A/4
bji/bKKf+G68f2RHUxVAhQqC6Zr65yabVaaSYc5gvJsOshtIGMn4GZbKQTUcHJQttInWRVLfJFUZ
AaZ6ziExGLJ1Pr7njS0t+k41zl7DPwo2ZbaVe6q/5Tg5jfke9SbyV/5uaIOxpjiaryPQuU3D8C0e
DH+O8us6H7zXiDzdUyyK7pr3KYQ7elMDPiA2m+RnB89C2R+CS+230pNRgzQhj9scppV5AiQPT51y
O3VlROwqM3NA7drpOYbDttOGXlrmsRw+DzCPPD8JvwPteYmiRrnBW9JWaRBZK3xIDomP82mOXsYF
PTprXcZasHMroRz1hKqT6crpTUnJE/lVF637GE+CsFGjndoCD/CF0B+khgYVQIFxmeVue1xU6Yr4
lAzAs8fetMxGmmUR5/zoHtGnh49l20YJ4BxwpL1kdqWvOzPEiawOrBt5/bNZeuLNJQs549OFjnVR
DvvG8VwwWV325p6QrmuWSkI9dYhzwp86Mk///kOjqr/7NfGhgXahGBZShoap2Q6Khb8BQ61Q7RK0
VL3vrUUNIBZl9CA8ZSBxhYEEWfp5IRyMi2roXTb4w96t6qVGDeBJzhPE1lKEYFsv7PZaEfMJGHR3
z/NE2hOLku5HVGdRZMLdf05MV9PYtG7q/jH2ee8fE/+0+HOMCBPUQGdt40BNl3mgG0fsOaQtjAh3
HQldXDCSsDH5kPSXHryoo7X6j7IlO1tp3rfGTxROOp6GG6UfaVjZobXSljLYg6nvEyKgHTiOflxO
oybYyDWn+MPH8vHGaRzJ+m4WIV5waEMTRLgqVzBOkvzshBom9JHmvNhZfe6VzH0PpHStiCLfYsaT
zBVyITiINsOyDeE/VALNuLhOBhWoBJddXJzD3ITeOq6bhnrXzJZGErLNRVbC1mC8IVHkHGqN7xqC
eT4270JbuqFMpTqikfOaIktGVDDlJDW4rldb9xNYN1Yxn8amdbpUSJvEBqwzdaemtQtp14xm2eMr
fSzrRHJECmer8ZYv1LJVN8yFI49Fu0VlPk86Ezjg2Oha0S7xywVzPO77nxPT1TRWBdQd/nG6KUF3
dSqS4H/cV6ujFTek0Fdo6uXBdLx3Pe6UU2c3xheLtJanecGTMnjtIyluwJ2G9JCTyjnkDjoxSu0r
byYUZ9ez1WdrSHAwFF68bT1ffmRz+TYtUKP4PTeM6tExgmILpV5egUqVnsvGXuMao7w5eKjONah6
ZzOy8wO7z7CYJuK1l0ZrDHLGMrFGbsMdvGOEIvSxN1X8JBEI37YYTJwIjf3Hwq0vAZL8R/Da/iMC
EM4mtAT4+nFyaoRUXvpSkY9T73NFoQXcPt716zWmFUhNux+vUYcUUlsVhkpBXSrFs9q1cd4eL8MM
EU8JfPVvl91laHtpbTUadTcD1QtXgMjjGGds0PSUviCmmhKqshtMsyYFCMmypUc/SqWHNmnWxrhK
pEPxccT/PxKp1JGq9JetDm+58TjpkKMxFIRRnT+oTK4fdYEUxel7pDogqqCgztrQrd7yyN+LCNeI
WXRSggRch/DEAVNJ9WY3mb6rQwl9PnvA6lvr4Oni5bqadjdUQ0io9H6MghecZbQ02n41TEjVCGew
f//U1WDg/fbraxbEOU2xdR65+O8Zf/z6piJ7Ac6R1dcBIc7QGaqzPzZ6nFfnzLIoyooKEWf0LT7G
5M5K9sIiX6qiN3K3UlCesh0/mUrrHry0QrkiSdq7BzYefG8iH3kkl49Sn5zNRG7vedk6SzVTmg02
lOAHcy9Vj31dUrfs0PRfZzG7L6kF5ZiOM9PV1EwLtRTaPqF39h+YEJr9O+Vv/MNty9RJk1q6wmdl
Cmj+woXw2k6O41SoN54NoOfiIjt0dTbyRcZLa2wSFfchN3eXGYoQ2z/Gp+604nPtNBYbWb5UYtAO
08Qf6z67n/dmDv5icAbCjTLo7YNmuvbeN5w7YV2QzCu9p7RoecbK1itmxyXoxqLvXdaXaUinhopm
BJiKaXJ6kRbvCiyEAn0jN1H3IOdFe8XxByA0LykJG/3SslHn09rpRSgXg8DMFW8/vQieKv0pcoPt
NGlUTbR08xa91VylECCFYh9EtdhHYzNd1RVsSK+NG/yLf5vAFsOmXDUOmoFaz/lypauyya2NVmJq
55P0eLLA5J94Qx6aRIinqSm6u9Y40ePHvIkfcAq2GkF8FnAI5slSHzJSm0iW1sU88HzlEJfQQWKl
+Hk1jU1NNM7+sXgam2arWre2hqfFIG+8nDoAuiJpH18NJeek9quZJge7kaNVhm3jfup/TmP46q88
ue7AWTkja3+QVpoNMlUZGxj121BpkpONNN2DXBnRcajTc5s3EgmATAL1xI69+JiVk+yhirGUbQsn
3U0vIopEvhpkj8e5aRUH4XLryBZ5gulF/umnKqLfBq7+86eGSQcYqzOAiyfDcMhapwXsHUn3ykEy
z1dy59xqrn2euq3a43DUyu0cJtFwEJ2anpO0fo2xpj8pJrT36QrqSHTEFgZtt1w/GergUVsdl4Q1
oOzCrEAYjd3PZrqjNKAW/BqXoUXNGiXSFoh0SEddqbESU1MgybIpHaexz8Y3PR9YchCDjgbv3grw
7tPV1FTSiI2fLm03iVddEp7Dxo8P2Azv6tqeYPgN8KQQ44ZE1iMbh3W8d3WvC87ocHlFZlzzVqSP
Ve2LZdur8vKji67H1RmZcJoOsgglYmBHRS7W06zvtM0pDYeDlNTx0dONYg4PiXpCrWvPHbmaZYNJ
3nrqZjFhqz700bnwK+9LGYLqc2L9OR56cfjjLpO4MSo1xEbqcF7mavXGt3nXNwbcQDMr11mL8myW
+fmtEcHDtMBTUVSwfNe8dKOio5FnErAZJ38D1T2+AFAJe5FiM7XPUAK+ND0sj2nCdXPIfmZ9E+hO
byrFrddRajpfAlgn0wKjAHAiUahAf6lxckRpXV08tY61tDGg2YS1Xq6s2k5fu0UuZ9FrH1lo49Su
tnERL0IYARDVOB3aEfBb081QJyrNJXWIbmeNNLxfAfwUorvskamVgYeNaunuUS9DOi25JbZT77sM
cP80rnbiOx5c+dUqRH8qiwJGqSehJAIEVQlq6VwHQf/QO5BY81qqNyBNugfViJVrox+muWmkVKAU
xIgxAbJgQdooV+xlzZ1mSOBiA01bRbKSvYwn9Om9MLFXh7Q6VKckLpRj2xvYcY9vL0LMizTN0rui
8aVurFDedn6HcZDuf58WpEoUoOVJSUKunBDzSLI3Dl61X2twWdMKFcOjBZaX4REOnHdG3QLjwNIR
Z0lkUGfAEmRVAdyReKqgiDReACXgogV19q+Rjyn0rf8f1vz9R/A6CBahJvbXH4HNjPEftmX177uy
o5qazFFRtzSSCn8wFA3Dq53EbLqbrg/2OYqbswzr7K6MCvAC36j11E0BGJrgGlxwN7hRtY1b3DGy
dzMPDUfeHnDOaZM6MKewPfu8knRkWlLENdfT1cdsYW7+fYAFm/73CGuMrDRcuiwKHrZpa3+yOUlJ
V0Wu6O6TXlLDbBJwfKWmbCxd/Lz6HHP+YWxahxKa2/KPlZJyXuWeE28DoxMQo4twhhObuxMqatrp
EGprpcNpqm/YeT76A889EcaQx7v4jnBIvNCwSdsVTmU/c4gILSkmKjNT5D+ChMcz3bAX37OuVC5+
H2qXwg++T6uQ+0wgPhrJduqW7pOV5+YzdXZjJSq7pFbQpcVKQ5nxWW2IPyq/dg/G2EWUbeEBYcN5
b9CvfP+I+ZTseegtCgEkPueDb4bQRlxEjdOQnceyrYPldqup10eNc56uOOPIyzYjCR5ZMRnCaVAy
k3vV9O72c/F0f2TAyR9v/Vg73Rs37MbToOgo4waeVq9yTXHXXiBDi4na/BmjWGhNIeCP6S8JHedB
IWy8pEkgbgLI7zRsDjL+KqLpALmnlnHPk+DVD4fkGxCRu15m+lOtdS4fUDva6EbQPI0LkICRboFR
8KjDenk2hUYfl1MMpfYR/1mlb+CQaPwSn4FVqTQ5VfJfoZTRUPZwvNhfD42erMClQFFLdPspd/yr
pgXaa264EQ64HqLxGqJFXlGxCY0TDWJhpPzqmyOnY862FKui5YFThd+m+djtQAHEqbTTazkHfOlC
KiL8P8UxwUmrOPmr6oTPjinEYxeoxi6rJGkxjfOuz8O6Ll48tAjXbWNV0Mwd6cUH7DYtiN0oX6qt
hlhx6IdPmCY/TuOyp5dzux/so4gr7VzlQvm4oXFJigSKkK74yyOJnyTFwoQ2iEoF6VATefSK6s3F
H3LvZnA2yD2lhxJj5Ye+hNKd9Gn/7DhasIIbjATHOBvkfoEjWuCdplmgw8LS02e3irpT6QLEnlZF
AaX13pM0anzB8FyDk5zLePzup5ss2AWNrBVPUtVKFyvNHj9+sG8VW8vxxWK6ydZHf0PXBhvNTnEs
w4AMbj/AWqvGU1MQarfPbvGrW+RuiUmv+Dk7dafZoNR+3lsnqnoLCu/JhbwZxo6ezsh6urvAE4Ai
pku2PogKWKm5OyUxAmn5t7lpmeQaqPGa8sZDWT91XeOl6Kry3mpyu4z9WN9qkWLchGpu40yxvlKX
khfkZsJ93rvGYzTYDx/jsUNmMwz7g1137pVo+n0arwhJMBMPolPqdfElqQGV+35vf5X6rJslvq2f
zaFoT2BaZ5kcqssKQYSg1RRnaaW1tfu4DCLV2k19t0aRpXOHB1llk535nX6E6iztqqKszh9jRWEe
A3mQdmQzqrOVWp0xG8c85drDQXR5WBC+QjdApeqNnBs1Mjd4F22xDhwbdEOevCWNA840b86cjLEl
zaJwhUv08F71LolSu30TvvN9KDPlrg46oCsXVYROgRflB657wJLQoqgYc4JIBPRHN8NeQLTCFrPp
clo0XVVajeyybSfzaQwrFG6UfF4DYcDxUq+DtScNP6bpz/vsNkBMyR8yLAMTBNyARzwlKioc6HXr
J8648qaSFGWbOiHVB+IyatR+9Sj5xMr2UIqvvuSfXW+AMSMtPCBLR3Lp3THIyu4IgheW1tgF9kZh
b6jRMqdX94W3NbUEPaqys4712Fi6Vo9HeIhtXkggUiU8cUpx0Y1E7Dy/elFIeVymhnKBuDRecixC
U9pPQ9NS0w+qpavX1eJzreV3wP8NfxOHGBSrau+d1aQesOM2++0gYv1Yh7JYqpgrPmE9qaIxoXlv
WqdtOuQ+UXXDiCPqY/MbdWB0pDVFvzkBPI3plUoyyh+vlKEUudBMCXKWVBrwuw6ZESAQMnaw5DCO
uA3Gw6xri2BVWRKIo3HGivWQxFMKh4eUI1kTdAi5SA6YitWbUCmSg5eXaBMm/s8r/9fYH7OZN2qb
+hCbvEoexcDB9U+XvinLO8mgmbpTY+AZai4/FgVdbajzadiOTKTolTy4CLLcsa3FzzaSD/AVUKNT
zaS/ZwneTq1f1hdD08dKExpD+jhBgSBftE5D4s3zHaxtIEqZenePO01bp63oV1O364FzB5nxVGUg
m3294cdUnGiNFBt4QAz7LKjcrx0QqnmSJeaDImnlKo2D9DCUUrTXKrxOCty3r4ozYDzqJ/lMjqE/
gsirzt6Ya6rbQN/aafn8OTRd2QVk3KCEyyUb9kGJMPPQbWFz6K9igMe+MVfH7jQ2NQM6e2KGUHg3
T2zj0SyV8lqSAJtjNd+s8I4nezn1h7HfVV77s88u/q++l5TPOjIFnDjlF7lyr0kppz84IC5MNYVy
mqtEHZFuPtiNaq58O4ceaoElbewO03QAc7cmS6EU4aj63rzFcZT9SFXYcWWp2jcQsiR93bg+ei06
nJmVQJosmgIn8QgcfFLEEGf65XSXIvKz1/O0QqjTnfNo/U+JS+P3Ih1uTki4qzIlNhAqmszH6fd6
S6H2vrDl3AW5BawwGTRvn5Dr8+TiB5K91RsarcsX3IHab6FOjiUKjr0KRFWp8JRHFjI4N2q3lbQ2
WuAxDcbXyk5BWFZb/ISwcw3gaGT+g58+xFF9zjRP38moye/IFqAgAG5jDjActJoue0tOTfoiQwl/
YXSxzKODl4vLYhVh1/msUCVZAHXrkBGSKeVK+rxxtXKrWdjXRhK2tnETXsATgtTMgxdVWdoi1V7C
d9SstMsAx9YKnTX0gHCmmiI7FJadHiBCKOukbG5IQCVHykzGoqqwWLcb2DOYP0p7K3wk6ZGfQrWt
zkavIAYikIYCv1ruJdmCLmkhFwTsvV1hPQMFCJdKzfbjuQsqYiUBTFq1yMcjovOt0dV0C5gG4Rt8
FeaGD06DYnYHpDIn9jaarYs3yUZt+XudwQpWEdiTwjzYjhtuO+l/E3Zey20j2xp+IlQhNoBb5ihS
omxZvkE5IueMpz8fWnOGtmb2uMrVhW40QFoEOqz1h5CvXOe7OI4tGG8plBw1hC46VadIyfwTegYE
0Gv+4J0e2+tMa5W1njXFZjQcHbB8b2/xrigBllf9XvjY2iq9/gX8a7brRIa5qw8nXVEAEaW+XjxF
qDrksa6f07loGsZSLWzPNrZx8HOGw9C37lFLgfRldQlF28iDWxyBz00GrGf4jAhqVVntR6tc6XH0
QXhRs59S92iEYJmwnHUxYGq/pWppnOK8/uoHxtYOWDOJModD6HVYV+QzqdKHXWWYH4dIGAe/Ue1V
bKHGwKrFXwJWAHkRgR1K82d2ddjd+HF6Khmkx0BFysxpj1XkFTeAns842aQHqHJC85B5GexLHwfi
E2PvHhlVLJzyoxMACjdE9FIpsA1AMG+VBMBrburmo6kDL67MRRLYCqIVAXT2DuBDDMKw67rmDGBx
UuETe60abqJAA6HgwMvK9fCCtinwZH6mwgMHrMZ5vkEu0kLIMPqIAlp/9kaCsrE+7h2t8nbtqD86
7EcXDMmIDrQ1cnL6cNOiqn2QhY5oP0T8DHBsUBnHusS72BjrVe0ZYHDjSL30IopWI7ANPDMUiEoT
DF80qhr1jJ4dCahZmiwIjiVR7IOSKsN+dDu0c3PQW/oQr3qDn9GIkInUDWs8saNH0jtq81VXzVm7
ydG3AyvZVarby1Axvql9udZDaE/9OAxnpMmvTc3/O2uBlwO4xUhyRL4pBvfMoj3A4Sh3MddFvCBn
ckJj74vQje4Pw5r2e8yAUc0igG+RSUVliIj+e+gBkTU3j80q/Z4KZDiaPBLHaoUO2wTtJgySdl9l
I/I02RghSsFIswL4V96AZMNmtZzlf+/+3VnM6J4dkt/G1HXbQLVQMw13xlf+KnY0QHvSOx7v7y5r
YtzFWmRNlPxH5wTRuivGZjXNvg8iytydMzg/DSX+1jbNcGp7d9rnJsQ/FXcDXEOUHSuV4eApAaZp
ZO2h4ZfN0piceA9s+5MRZeRgp+AhrsHy4c8VAtPRk22LS4G1lpvx1G9elBwNOb2InvE4uDGmuhg+
9VCjlcTaVqrxEiYookamUx1MWARLGc+OWsjf2dhGq7YU6lrzu32a1jqsFZTpR19DKAcN44usVgL9
8rq3j3489ec2Qy9vyNqV1vc/gRoEMFabVz2b2qNa5JAvTPeg+9qhD5UbIPvoY8wzBJjd/Zrms0gQ
8lRHkeQQ+X2Gs1xJoq3l6dUx8teVG02PLZ5qo3nh6Uy3DXZ7Y9+2p8qL25OuNg0EL9i+uQoNE9jv
OYHnsRI+1IrYYZaLVSckaqFd24ARFhsMp1/X4/Tzv39/4x9Po01uibGe7CACW//IDk5p2zPQx9EP
J0WEzo2Fv88Kb3p1aufRCIv4CApMrDu//zEqoD3b4aCMtUU6ulqXWm8dlT44kx6sThYS19vAgvKe
NMPVcJS94x07YEkfMYEycB0ImIJGlPnKOunA+FVgM2HmPUyZ97lVW32jeIzBFugyj9TqsWpRd/zv
/6v2j/UEb9387hkG6kS27bx71nPNj23Iotn3zFaHa1e5xdbzPLNfklG5wV9jQ1IQBdfnN7Eo8+DR
Qqv7D9/h92CbfN8sG1SGQczQdvkmv79vHvQF263c7HvIcPqCQPhLiyS0jW/kBbQf3J44YHfF5xYe
T5HZWcVPr8jtbcB69pT68UlT4/gQozrWht14CCZm9v/+ivo/hgRgUcCYGZ5IDlj6bOf565CgKXY9
mAQ7vmt58g1ETXPKVLxiR5BGC8sdWTeVUDv0GFwttrZsz/w9tkwD/LQC5dE+x/DP0r/qOZPyUBTW
1mKZckQybhuNmbrq+04/TSiB/enXfRfH5E9rz+BtMJy6RrJb2O/gOVrMXtPyA/t7WDEWqLH1xW17
wKuahjq255f7zBbrYpjQWw7WRPb3PnuNz2hn75nX0WixeEsJU/YPCilyQrMuhM8RAp6DTthYKEuN
x4p1sqM9h6WmwlrKd00GL6Op/aPmdCsWQ6iq1Omq7FFjx+2mXhFWdTBWJhDYN4m2adMeMY7Bclej
l7x4AEg3dg+lPSCRfSxFkoE2gB4X+GF3sgWEupwc80ZReB/aPIJSF41fM5PEZ1Cg3BIrI9wpH0n8
3HICNql5hwZOV66RDXNJ1RubILeqR6NHHNNJEhvzzdrYeKYZsVxxWcpafk/ob2rOeYVdY2X6zdIr
WNW60RfbPgQoRijI3J7LhMWnoiA8ojm9vSmTfkaXhSOBMu85J4y1701E2lgUut5ZLqyHcd/VUbEr
agTeSffCwks9DZ+LfZgWzjek7HLYQCcDv8mHOm+CvZgTcSZ78W4cwyWpSXNf9z4ehtaIorqwsps7
RfbO7dofVlWjR9ahlLcD8K5fi5pl7AVhbjZ/6nAM4GqfXL3AzqTstcXYmSHa3UhUWZgqjZMxXQ1b
wa2g7GxcZVykbUhrKI9h9inDMib/2MSAXvsgZOGYwfPuf8LrTm91boqd2eGb1hCfVi3tWhaZ9Qxi
wMN0s6n/MCtLJNlvszKPsukwLxObh6agm7+/grADXd5L2/suqjBgqdVlECgVvASSESNYFWZL1XYd
dFqre5CEPgTYjnmCABJjC/r23a1L4ysmCeNzyo/yhwFifpHefTuSBTrKiDpABSaQ37+dpupJlZZF
9GMoFNh8OeTiXs0feU7yc+GO/U63UQAtSBMtC0LLG2CkKNpgYZe56sktJthQWLenpLARzxCASFPk
DoqwSR9zFel+dQr0zTRvxbBiQaFFJAZEK+Qz4jx4aRhy/vDf+cd4Z5NIsSBwqBq+wdr7JZCh99MU
D338A3PRS5QZ2k1z1XZXWZG/9FgVrMa2SsBemgmYkG6p6aOxGFCOXiKlqCxwAsW1u9byz2CoYjb3
tnGo/Ki72f2zmztfR7gVzz74hj/AEY3f0YhyuHNm5CqTiOOaDCS//wpCC+u0xnjmh+KjkjP5/lOf
2x8wuGNZlEe4GA/6sAgUL9+D3iMVVg/iFub5FZTXIQMWu5cbx041zgrqgJcq24PjjNf5zCsAdGPB
68qf7Kavz7Ac9ygXYK/r+HBMzRwGr+a5h6pHOMLw6m0eKN/G1lJfjRgngqipzlHqVVvi4PFz2lWE
CBlMm3Z4+e9fjr/pP55E8D9M5LrDDyfQ6v79b1D1qVU7fpb9SCxLXbWF2j80QQAIk2CdvQ9ZZl5S
FFHAyWS4ufg3swl+AuJC1UPVEQSA0oBKDkXuEtp1VGR5aqtfCbQWInwxHhmNvH3h1K+xEw8nhXCv
gzVwqFQP0PiHdU5+eKWwpp3JPFezdLYhf++da/pI5ySKeR1I9z3E2Wto73nhk+MwTLvG+jJkKMdY
hbOzMtWA5d1iv4yPe2wiS2Fj4xs1nfrVYubEi57gZuovC5vpgrgXwLsoWLaBay9qP5uTH2yxpidr
xrWbUAoJ2DQEBOPiomQdwPDeqa6AMcslEhXuAiwNX2wGpykjAFxSFBdPRGgbD89NM4X4AJPMmCzR
Lyv8gDZW1CGGmNn6cjI+sEyyn7K6/9GK9uiWVb4SDMhBMUChFfElYRmN1rQygNMPMDKZCTfCQrDI
KjM8LSL36Ig8PJLEyhdNDChOA0R/GJ3x5xBCYpoYbA+YBHQ3T89+BG1ZYiKI+/ZEZPdUtNfaK9vT
2CDoM4Cq31izrEYDva9DtCuaQ6Emou0nrYOy3eQlBr4oZppR8lHg8kWoz1ghrkrMDczQPsuQugbh
fza7nyTom0vCAmHRsKMdy7TfYh8bf4w7THMrYsT5+NVJFB/04zi7JCTquhIuEOQRqUZi4+rRmgtD
RdfTzIuT7xVf46H8UZk2/8PcevCg7D2ZbTvsbFgjfaLkFz1sjhIcn82ET9wLzMbxr33hVtfeQlBH
S5+gT+Q/IccDRX8gtm+/ZNokINejU4CzxMNgafpt1ILt6BTxtWePCR1rbHa8qsS3exy7MydwFlaO
Q4UICf2Hkcp8W6TuOmK2PnZNMJ79llDV5Lj11c9L9Q+r3HcctnlsEggDW0wQIKZdTX03NnUYn/PU
me0PYePbHQcjKxsQxWgrtYwrrAoukHp4IOuNXrBQWEQ+6HOh+XgOG1BgQ8SkhhCP5Bh5rcjSgs1n
oh72AmKau4+jOULFzokp7uQNenIUqMKwZ/HPKimOWGT9Y+EgmKMbBcJUs1iu5kOhcFIUHNT6M1DI
nQG3/MmIUT6q8qw9axqjAbjOn6bVO4dINbZJH6GmPpADgpYZvyLbgnwoL4adtwFLcz6rT0ML97da
35pmGO8SP8yPPZo18baL11ldtbc20tHq655TMl/7IRtQS88ctMOn7MfggDQSUOO3vkdCKZ4fYa+C
5Bd14zkU1rWZiuoP6/qZ1/jLtG0CBCXPjy2msDSHKeP99mdkg+lOxLe+K310BqqVI8CTQQDE7bA2
inaf9T7ZHsMwP0Uq3L+uI+81Uw+fyzzF1LwwP7EaQC8gN5BhnKtem39PSNbPuz3l0bb829vVRWbz
VAfBVt67dPPHWj2bYXvI+s/hMNWwmIv6iF4OTGd5+FZv7Pooj2KrLHjJixFd8ZxgYT5mOHTnedSB
/WyXtRWIRdRafAm0LmPH4m0futg5hgnLaFlEQ90TCp3rPYoOq6nQkQNLlRFkCjwCEwv3sGmcT6aG
D9Kg58PezYvqBhqZFRcdKnDSSBMqztM0Jfbew5luU6MJjSeQszRDF4erOog38UDYiQU08qJgQ/Bz
L4y12olfq+aIKEBkKLfUNv1zpJHAkUeymF2CkTZ02s27E+Hkp292Hv8TByznwvuqTf78sAcNHLpZ
swn3/VypGf6ougQrv79BIUj5L/xOVOchVS/1jDoy3IbCZmuJwXqwseaqPJEozTrSxfjWjVkCJIOP
vIFgE8fLv8f7rtHROFNiMqtV4B7VNv3Y5Y73aGLM+ThqvBSWj9BBl+R2RJq6JxgvonArr5AdWb4g
WSyso7xCtiNsMt9VNmS+CRaFu8qavELeNdWgu9/vEqDPvIwQtdjKfiHGhaVfb4yZQK7FzDsgDObD
uZBHsnijlguYVAt5SDBqBQLG2qFukG3+sGSRS/fffwYWzMjigI8gZEeC4/clCy47SVywQf5OeglF
MWaIS1olTy52zAe78OOLLLpRiy9RaEQoLzjFRrbJvvKoamxjDTChW747MZR9s++C8dO79nGo4oei
v71rjudP1/3o1ORjcLzfX3arlQhp7MRQ3j5dtr0VBiNc3TYoHv/9ff+6IkNmt2Fyfnciq/34zCLw
lwvuH6ZoxdbJNBIa891ke4hKxCFwKlxHsrKDRBVQNGBPkA2Z6+8PZQdPgEtcvD/8pW9g5CUD8vub
zfVGKZSVKBARbOe8sSABeJZHNjOq2Q5nK2pv4eDfDL9yTiWAtgW6CPnGChoSenoeOCd5BjMZ5ySr
I7CqDYnDEjUC1GZdJeg/1Lr2Mrm1/wSXd0AjF+1TW5nU1yR1keHsYu00+U72XCT6UbZDS4w2PShQ
9h0huXzxNOpd9UnA990XGgrpste/3FXLyukPs4fx+1Kb4cMCOUsAzbBZcTOPvIsKKRqaY0hRGN98
QzmKKke3HRfYbkfWk6yJrLthEFzrEtmeIUJC9q3RKZ3iPEzV2m5G4KtBYATXSZ0EsrownuQl7Lk9
pFEnc6mTnbmUZtqtMmaHlaGI6CLbZCEAcWxrTDpRquGENRd2pft4Uk8eorn//arq0kbn91fVJaaj
Oqz3mTX/ge6L8lyLiVal3yHM8kwLb5gWbas757ivNg0LxaOs5ZEe4DCtpwmWTMRQZOMvZ/poN3hJ
eZZN7F8JGZk6Mqyaa/YAcbifLIbJd9+O6oJc0YjIYBN47VZlW7rQ43YbakODTk3vPALkgzuDtrRr
Z+6jbMqarD6YVkzuPHMQ9ZyLYhLVJo0UJEXnquwXN067VIVot7KtT+ac6og2eYUPbTZHdOXRvZBt
IgiyDZOSj20r/Wysequ3w3+77pfTVtyPO8WFCAmw+/39/+fH3T+9rFkEjGL1b11dfOwOgGCBXamD
ckJGRjnJozCsP3axhUPa7+3DXL23GRXsKawVZloLGgT369/163FGWFa9sFbvTuR56aFSN9+V3Rhw
eL7t8pdGeUcBvXrnwsEmgmsevbg3sZqFdT+5R7+OsYBQGtrlSQesHn7lRmi99btfAXMbRRV1nMPA
f93kfpm8Z4B2vHdDGUA9sSFu16rS9B8b3Xo1ZtmEeECvG47qF0BFGHBaCJR5sN6vbGnY0TjlZ2d0
plUyVrDT2tI+BTWpQcX0xKsLhFhSRkUSFGB/1OQ2kAfe2SVokiwKVn1Sehcdj9TCsYuPSl37F6Sx
XlMvL3HHiItTC9IZvj7VNgzsPQBxffnWlwTQtkLpbh3PZ/tqr9inNERrP8ja/moMEUlaVUzbAmLJ
rc+RQ8jsxP6uorXqYLAIkhk5CyXECwjbvD2KRuxuY2New7TTU2HaxKaiCueBuc2K6uk6hmDc5wtk
E0IRyOQGZbvy/Wh6kic833h0gQWcZY9uyPkPQo9e+16JIDbCbKturPxq9TbGD2BcF7YHg3jUSmig
zA2ykGfvc8H9RMxsauloGtybenmT+xRy/6R7m+yt/X17b6ft5UoFazxEcRo3BvM5r2ne6mwmDqNm
oYeBmOK96b7g+bf1j+x3Xw69u939Wv4EyV+fZmp98IflkUx//DbkWiSixPwP61c0Wt5tHI0qQb0q
iutvZuXjaRAWp6TwELMtCTbiB6IST6iL09uh7740BCAPjJTqN0D0z/gPio9aYKhrjxj7EXfOGivL
wlylVa6vqrgMjnarsTHE8/g8DYZLAFffhIHqfMq0DLQB4dj1YAfup8ZsvxReLa543CaPvusDRnIf
/3t+mdVkft+PkQIm7Gg7LAcJPb5PBGtu7OiDrmbfRDSYWGgM4smLvcVE9v8qa6pKQjuDAwrQdgRV
n4r8kY1yAVKTvmkvqgNWFhXez7aJtBiRodibvOMwlt5RHhVGfyFEAqV3bkc7RiDhNB/KwiI1L6ZR
PfS+5SHvILxDqeDs2MSNuu3yprkE4cAiAz7nsxOU/hIWBVaQVRYsgxqs2cKzQv/kCwo46Vh8zkey
bTL1aN/agJb/brp3k33buENwVTYq1XyvMOwe/DEsP7DstDa2E2abKSqVj82Yquhje+hoz1XT0F4U
xbUusqbqq3LO57iDalzbcnqsFYx6/vtn0t4FM+aVD/gtwfKAcIapa+9p356iqUjvWcrXULGKbZsp
n42kyx5l4YEHQuoiuvI1Ea6DR6kC7kQSfhSII1pR9lgBKrzE2Lu4Son8b+P54ho6yy7syKC07Rer
V7yLvJc23xVcHKIMZvVw/wwr5DclonOS95PtSlh98LUMfVidLHOBUllcei5efpZ2zKNm2iSe0J+S
KMXDue/6L32DdBuJ6p9O0m+zRCD22gv8bi3Xv43R1Gw6LfOOaowucVdVDqGO/OEurGFOJV/V0OJf
xTYq8eS6lnGSYhujSxQFKtu/XhS2DWbzIRcQhjdO8r6KM7REv3LCtYmWLIsx/vUTLKW8hhZaZGRh
mycw1e25CquHMFabJ9nESzGuywAFNlnVOjffQEj1h3xVjrY4EcX7kcVYqvVG6D4OhnOTmJpK1Dgx
oYzGW9WKT2WAAHjnRrchDRJcspxsUcztHcGntTk6yT7z0BmP4iTElybPj1AbN2LmfN2LO+eraoYP
yLuiVnAL9M44ogjwV6F7pnFMWsvFGcCvzT0U0pVsk11G5DyPuG1r21glVlBFefuif6vsznhRm3I8
p6UKWneuKkoxbCpjFBvSQsZLxQS5gPuFov3bNTnOVU+aH4ht0AcIMhslBEj+G99qvOLUQv0cgo5F
QBJR6arNbyQYnyY1yj6Xo4UMZ6iYB7tvxg8ge3cp6hWfDXQs1ooRp/u8DcNPEYJOsn8aaEieRYXJ
AovLXWsxX/yaGYyhUOLbP2TD/rEO55VzVAMYPMJcoGfebz2cIXd6z036r4mm1zuJ9pWF5aQPrq7U
e4kJJmHEelrLNdxd8uihdrOGqBvIYFnIdrXQPxQxciKd45VrzSrVTWQN9nMJ92436KA2ZbXVLP1Y
JWKOPXK27jveUPKVsgb2zn5+GpVKPL+dNfhzBpFzkSdywoULp0QYqQQctzCRCWobo/jkO6Gzd6YE
V7y56iXwkLHRiU6DWRSf2pXiGumn2AiyU4IR4VJ2AsNFUtmJzb2ZhR8yJ3uYmqG6wtQpdq6fdwvN
yAG7ysaM5AMDs3eStXqO+1eaMhKIdNGiLNPqCnT7yx9GRk1X3+8K+WlsS+4HSbvjCPRuV0gGuajS
tsq/EtBEr65wxEWbi3JCK7xJ1Wgj2/q2qJDLUfVd5TB/3/uBT+2PXuKdyt5A/J+gHE6Rg7b1x9Z9
AXWyjjp9+hK5qKP2quOfzNwbD8ZI7l7Rq2tmCRYKmdgDPCOQPTc1JljKzkKI9t4mT1iTYGBNurMH
QudaVgjHVmlOgkLV2aSnBsJiCGL0Ry1w8DLpUEqTVd8v0C4V1dgf3w5lqxC17i1/6SAPiwJVkyga
gFJyo2Yu3nrPV7tVRa7Ci7GJNJGyNRXQf+YQhBg2odCMyIH65FeiwdTMbpZWZI+bqM6Dkyw8Op7G
IsOFKkT2+N4mj5z57P9sM+IeFwXxfO8lu6ICgw2O2qH9WdQqIjutvQZjqeIgkdhInwtP31vzrtGb
t5iiaDY1eZIH2YS2bH5R0mllzB1kU91lyQHpjWQR6h4ODfYMDWC7bOT1+FpWib8zfaPctIUYX4Mw
OOosc5+9JDYRtjEg/szd+GHQgXfi8KHPPOMJUOOTbEfvrV9Xo+3vZVVn5wmP6dWKnAUSfQs3yuNj
ZKE43I1B8NzMRYcDG9Dv21tLkJIHSIbiEIjKusRZWsBXb4760Fb8BBSKyW+TBH10mDSBInrgq4cq
Imstz+LIjn6XOhZ7hQXdaoz88AEhtupQo1W5bbK4fdInFNsJJHhfe0BvIdZcP4QoX1Btql76urdW
6nxRGSCvLXwRbcgWwJfWq5gNrDyU5JG3QkFpCiMm9rawmrxtEVUD8tcByrGzJyM6K+7ON5sYk1jU
DBaOku6keknWkdIDezpupbSJmmb9Hok3xIdj/4XFHZnEyU3OXuBMN0LrD9kcUgJZa63hqw4r+IvR
wRom+xqYjXvSLIX0B7US8NFVHjkkkVw1Fw9OEqK74QxwTEfAm3IudMIRmXE9fJXzoZV57l8nZB3l
X+xhC/34bt4MLeOpb+G/pFFYsHZIvXXg5v0j+WvoeJUefkhcpIyaOA1ezVx8t2O1+Dbk46FzUhzf
3P5Riadu2cZURAOYRBZOiWlX5Im1aneW8XZCUSysujLtUzgZyDXJE0rr6g9F2W3dGZfgjROFk2on
WXWaZPbqmOtVLepdaRfXt35z09tZWef1ANQwF7Ifj9hV3mqok0tYoditBWTkJwghN1loBL0QNnwS
ORorXlQmq17EFQbAdPDzAASF1n2QtRax3ltZRV+tJEDH2yAYXTiWd5GFW0Y4t5EpXN/bWhErF2bK
jZ/W4nRvt2N73lt3P/gk5aKrJTtjxvJ0OZJK3MhG2VnNumhfRdkDSPlmj9RZ8mk0XDLWKeouBPuv
bRt9lc0RKPNtnJKCldWOB30RMZhdROY5z26jrGR749j5AZ2oeKVrTvIpHgKcfuKw3zgaHnRXkWuf
cwXfadSFzVM2jO61yICPE9muvsDEK/DrCPxH1P0Q5ppVeMeh6zfmiB3K4CnQqucihqBbLO71AbTU
0u9Lf9XNp1N52o+K9hgLvTlqpNL3baIr6xJw+hWOLpIVlRJ+R9bbHprhGypGw9L0gIKAuBIHzW2Z
wxCY/jikw6PsGerqxwjfgg+WNo4bJfFQ4Q7Ud/fyHROnKlFc7X4irQ8XFG3v+dAcYgNzkPlwMMNt
UbT+XjUdLLO6by2JVfBIotvbvig/lKnW4Cfch7uOAOoH3AQasF24frKdqD7ko8MfMsBsUp51EdTd
ou8P/W0+iy9EvEf11sSohmqdMqSZ2qAsZDXo1OzUdqwfZTXjB7MTOCP+BLjMzLrgh+uiP+j1sJVU
j5CS49ifIw+b2lBzsttU18ra8jSPZ77LD4oT+DvcgvGa05LYfijHIlj3bq4/m1lDbt0uxi91ox7b
CvPUWDf3pCr9Z1EHznVCyZ4dWASYXYlfMVBNz7oSBc+5CgLLak1/mWcm3AQ/GY+5xQwzpidZaKRx
345ktdVsHK7n4t5F8cTAIi8jRNf44wa9+DWC7CQe54KMRHM0g4gUZOMIEo2pg1FlZbY7g7DGRRZI
iof7DhWJe5M8mhSADWaYazslTRs0l43xc6q7F6Tm4ucGH9ajbPfn9khVLko83oYORHwPLHRV+bG3
DEAPIiGv5w/ySLWr/AH58b/OjnNVtsmzboLYW+9V0yezDoqlPqrWgyEGGJukIrEPBqjXoe8wFZBx
RhwyN7Wedqhsl/oNL5IvOmvCDwii7gK3qR7yMaoe5JFOVHJF8EMsiejxOykOp+UZqCikWX2rYjim
7X5CXgz+F9Mee8y28oRse7uDpYc3myXa1tRrQHjmEg3a8BL1M68JsstbdZS0prnqkUJZCKU49dXg
HfKpGo9N0ZfErez4OhVdT5xc5asTxliIdgAG0tjRzPawSD1ATs0cqyRyis919XuVxXmPPQrBx/SL
5+Q8xGVqPKtAUl87wwQIkqGZazYJ/jllYwKcU+uj24JsTaAbPboQgJcTUPKVGQb5ljc3uXSu+TEL
MxVSDzXZFGZ+cknsNlqKNoJRZiH2xJ+F02kQl2sHIZXlUJVnpxDBk9Z3E+5ucG4Q7W1fgzRBMFG0
z1rYQY1QwUPqadm9NnaiLIY2hOuoi+nW6ObZTZ0WSDo2u5CZkUebL0csaKF0WfRYIhggpakIHAFc
mJWpZGEHmft2JE/kUrjq3sdMvGCVWWyBlNa86Wa06ZKueUGQRjmmwHyXnhk0L5HRF5s+UDB4nM/y
U2q4M/b2SZ5VMRLMjNR5NmFgX7MS5cpoVM9wScEuJ7l3JV0enXMBrmCuySZZZNnrOAjjYiKFifGm
W+zjxL2qcRauSj3N92+WxqllLpq0wtuvrOuPiT58acZ+BtRQyzysRtQyepI1R1n79tDe1FQAHQVD
bxRCnOqxF6c5d4rD0Xwo67II+wHt96pO1veO8sS7amujG+7hpv6u/d/6/ts9m5LcNMbBAeuQxIKL
5odICIU4QRHwiteowzvL0IwwHoxfRtGK703Ha2UaISjrsr6UYTJL3VgV6CsDbN/8tHa9Oh7HpCA/
kCPYr41qvPOAe+EGl6VopwCTqBhFPvv4DVW+UjzLdnQT/mrPtORisU560rsvTRoG1xJw/6Iohupr
Y5UPdjT4Hy2vZrGesQergWd9rIgLyQ6KSObR3xwu4RhpJzG1Be8HLLzMwooc9cXPqSKwrIuc/KAF
Sf8kBqRi5KVOFH339bS4DX5t7M3WTjY1z/jrhDGD7GBUirfEWKMgSWzaD4UBmy+bv1WfmLsgD/sF
KWeMLSLUjoP4/wupcCzFkOXR/cS7fu+qsnMZBjFmngOIo/l+9xu8u9/9M3QW9GhPwg0MBZpKVj4O
u7ocm1en2uALE3+uhYHIa8LPFGlO/Jng27Lz7JEYtTGBrSnLteyW4r/nEtx69jCqPmQGSvRhM1bH
oberY6jG9fFe7ea22FFaFjjzoay/dfz7kntbgf0FXPDKW/1b56CpQjCtyGlpmISGscFToLvac4uu
AizyDIYVtWp0LKxuLHCKiodxdsiUBcG8weZTBvr481grS+CJfg8POkN4LEMRvAX/HJeIaFSHL2+R
vfsFb/VI8VEWoLM6wdTnlQ4OCi415CFbDCv06a+juU0xo/KnaRRLwCnuCc8qtiVzIav3IveRdm60
H/eWd70mEx/MqUngz7BdLKq8fopj1B9H1PIgHjct7phUtUYxWVzG+AGjv/0Mjz5DWVB5jXpS3aUx
ucswT7SzosXqSsnd7DUpq0MAX//7ONgfDcySPma+sNZmVevHKLXVcxuWuDYkI7KfRargO4VNkO1p
szSYUC7C7P4qBrDgCN+IFMfcxL/KE43SNxe13cjKGJke6LcRfRaCqQcQ68us8WdLKDX+oTWHInCT
n10Y/AhVhxycgqcJAs6w/EgZHqqpT0H69cUT4ptYwTJBf02GhB5cxBoJEyxXwCTGk8PNrPHSYpi1
N/CQ0vBhCzzM5gJlar6W3UbCFsMSZ/ghLaE6zLqVGsLzYz5hFqjgBaebmf61mZRL0MTeB60Jza2l
mqxfY636YDreU52J4vNgWx+mWRnMlupitsNCAa77VlblCaWqdymq4w+ySbFhVpOivzbGC7tl8Cha
8V2L65cq9ZBzt+tmY7j+cFCneLqwNRxw7BqybybEySkuv6ddSSrd1eLHxFNK7HTCeuuS1n8OmggD
nrlLjfGL0Wj9q90XAr9Em0Caqzunnulu1XZT8wo5ZCc/l0TF7KwSBU+FhRxUnXn9wyCmv4oc2N0x
9TsEw/+/3XWGiGBShIZ1ybZpee987zP2pHHyEWvxNrb+j7PzWnJcV7r0EzGC3tzKe1elMn3DaEvv
PZ/+/wj1bu3Tc+aPiblBEJkAVFJJJJC5cq1r4MrhOuwL/42tnrzIez/ZPLpUZc1jnzchuqMSpvPQ
jced6BqRJiMULzt7gmn+G9BURBupLD8Kb1C7HyQKrBO30uCNY/Ap763m8lgIOIBHcdFNTFQ0c+ZS
NHJthn7+eG4nwDk6Spln4qEtbE0XktstzePTJOyISHZUzrY1lWQc+ML6ppeNv4aQ9KtSU5DK4zgu
EDUZv0ONO24auUrOWcEPpcg0UsSDgn5WVDk/BlLh6pABJiq06tQQ4f8SpAYyNmPR3Fx3OghKkMma
bpfuHYIX61xJa/SouHHIUKouKDhyF6aLsGxQwCacO0Z4E43TxFsZLNnp0Qsq4uemRAlKHD0G2JIx
rrUQCSSrhiOwUaE6iPqjaFy1RnBcXA7ORzuGq7Hy3LcM7PK+A8kK+xdyZIFKAY6aWv5KnbpO51pz
vl7OVnhRNP+Rp7p9ElONuJ01MuEyAh/5TYuNxyCTQv5DrqEMJuZknhlv0iT1lnLtTaU+GqgovTx0
2eAoqyG3imXP3WmmhZWNqCvh0IMcZpRMC1fmZMpMjNfEv4CKfWpb4kSdVxMvidLY7S7UkqvoZXDv
nP/TLgsyE2FT47gTYzUf9hJhEjwmf9YQdmHqg6E7EKq6Z3KCljKHIbKL6rJtyPRbahK892P8sCdy
ry7NLIMhcLL/53hhb8ssey09jhym5u6btoEnebpSEwiU1Rg2eikiidEP0rjJipEb059Np6GTdBq7
Yi9MtmU7F/GVLd1dTeZ1W+SFVJL26t6fe8T/tuVTa+NnXgG7fg77ayvYRJ1C7BmR4sr8IGjSfRIB
bzeuEcIWM3X9oDsTH2UjFIfq0atIwQm7Fjl8sdHUOwSymb627PNLzhueqt0lPwmQcdDhT09k6TNS
pS+l2xpXxMiiU+CUHAQmu2mzkeNonhPQcqAeyVpzR3mTu+OrR6D7DzM5om/xPI5Ai3sTeTn7Deni
qqiSTz3Bbp6HcrkaO7VH4w1bYk3Ck2FTLRWK6YHMqJeyL42XMLYQWXfKYs3Ha7wQNJepYNNgZ8gl
/UUM+TOhB2bLUTkEOuvIySuJluWoWsGVCiMYzkvuiVkSvlLWDSNXZe1acyRsl8LTc0qsxIVIP7n0
hprtQGPs0jiu9wgxzdg/1MdhgkmKRp0OXpFhfbjwwW6FKZwOaP7UmAS15iBxIxJnpFalEVnvUfIG
Z5Gi9rnT3P746Ir4oR7lxyA31Z3olaPKDdVG1pb87ZpNkPsiGqC271pvFhBnO+7LGCnjks07mvZT
t6EC76Dn0hc9qq0S/sd8xe5quIixsIOhHj420mM1LZjizlZooJZSSC/w0Kgv4/e+k81yDh2HPDP1
oN31dWesKO4ykd96oy5K/yW7sLE7Rv3h+bm3sFLzhxmgQ6qGCawhMHGRxNDNk6yE1bVM9fKq+JT8
TaYUQp3HiLqvrZNwimHTJJs6PdjL8w0nQKCN1gRotMzMLxeBErzIpZxt2NAgzqlOcBThfowslHFE
E0qDGuw5UwwyPO9H1DXoURJWu5WVdk10ffgYqc5fEz5qV6ILI/YXeFuUSxWMj1FKTUzNri9w6HNQ
nBr2NHwZxxZA9x8bNLz+lsx1QbFkraOyDSVOC3FQ2IdsS7sq2Lu96e9FVzQjRZWklWIYLLKcrbAw
KrHk+ytxGYEUMufiUsysV+Sd801dmcUm9tvqBkMFCjO61f7wqNMudLX9JscyII1SgyvGbbqdp/B4
cjsTyGcrfSE10f5QQ3XnRojIxbDmJF7SeOumNYA2BKAw4Jbxj8Tq2FC1DRWK8Jgu1TLV7i0c3Uls
yBdRKdTTi6ae8HVwygufPI2cfHkZKQ/f/zlP+JQJm/5nnu7EoPx9iF2qKK/mWp+SURvcZgv6v1vz
GMhfMs2pKCoCdGVKsIASEwzNetkkgf6tA701G5pEvUgwTe27qMgovSfAV7A3y0ftW+NN/3KZWEbb
wq8F/Bf+3smhaP7cVDgxlR0/mrLytV1g1HxBCyilxNpx2J17TwrefIWwidop2UapIwnCPSti0wtF
RVgkxq6K299XvZltXErRN1qWTPCkacjTK66e0+DckFFMcMMT23XkgzXINix1oHQj6te9E7sffYKO
ZaonX3lM1UsVtbSdye35lY/pYnLjm0HLgNBtSHGHW/pA6KJGXjkUyL9KYQTljE92V3hbuUJxg3CE
lloU9hY24naNFt0MBGReIdYiECzr4/65UmVRR5BNCzN+4ugq94IvICE7PvfaUKLQBfoAUZUtGshN
tXomLh8DK+q1Iyl8U/gmrZ/jxBU0R1cwgdSZ5OUbt/3qVznFHEYr+sGWt0Vn3Ilfc9PyADY3+aHq
A3mvB+ha5lJ/ikqrv7ZWMlz7uGRLBIBDmERj9OjJ+VVzFj0i2P314RUT/JK9QivX8+caFN9DeVD0
u+caAUXne8cv34Qp4VZyUvIO8NYkdkPhgLVvJ0Gcemqe3UTy3gNZ8JBNmjnCQb2FjDZtiz6O6Ium
itwIOn5q4aYF/l71X/0w8G6FqttILk1sQoC7F7CVyG9wCtRLs1batevVylurFAWQqN7YFaTst1TA
I4WngiDz0yBbxSnSob7ljGsk45SFb6bxPUwLdWv6yFMOnRzfWyPyDygFIioquj48/HCG3UUP2h64
doqyno9OVEAWoxV7cfVspMAmRSL6Ibks+zGy8ppiD8khZCJ5oyxNqXlFGhqeC6/u7kEVVrsSyse5
6IamEe9hf4KATk76OyxLALh0HcWTabDVSzZMynE8i02ju3eBbRzhEP2eTr2UcMcJ0qc34auLWDs7
QX4REyPP1S6D5++FL9YD41pY0kr4sjy3bq6Hlta0igM90Uud/hQulGuju8LdCKHKYR5Gm9RK9Fcx
DnaPWVgSERWvbUG7RZrdXvhNhQpZY6Z3txu2kBJZVDum2X3063c5c6qT8NkhYGU17KODcPIzT+aJ
U4Y74ZUs2Np1dtQb0c1a4gRp38srPVTI++f2PnXz4Jj/ZzMMi1buFJhz8I1NmROh1sffw0KFOKzS
NIvGC1RIAKYxcigxZqzHcYPo9vV3V0wUfjE7bEJ55fp6QoE/CmS52ck7tgPEnHhkA7UyYu2gQeQ1
R563gLlRc/hXTcauQJl39hhkB+C95ZHgYqeOx2cz9p58VEM93tmGulWmnnAKezQQ/0YDySnX3QjL
gTCmCjpNsB2yzGNyFgRLKtumDY30q81BHZLyBU/cKdTY9mZ8EI2gOmofdQCitZs6ebiSIr0FA2Ko
/xojLgVHksWHnVlDDx/q0M7VwMt3hR5Wb0HB0713DI94DN1SLW5jJIcX0dMh7xm1dnhh98JRIztE
XgHJeFlkaACTIA9GSZvuWPrVLyIE54PEQ0YAds85W50U6V5YjyKd79w8sci0ezJ5s0dfKSF1TWAT
T3RVv4p17JwHeApp17ReFgb1yRhcgPG8hDBRCDfuhqj+JUwP+xijyufr1Vz8EcLW2hnCNa3XLP0W
Li7Fgake4c7qHI0enHMwiUW6qx3r6XBWTo2wS4is+Qr12mKoXnQddFvWb9tzmJj1Z6ywI5VaHBSV
732TB8MXd+LTUjL5ow/QT+gbp16FY/ewe645ftjlWG8MuWhWjo5GMRsV/6AXIUQpRaGvGzjtb4OV
dDdf2fh2rV+FJZU1dUOcU5pZo+PGcwh/ZHJKRrWVPKu96YArLwrn/4cXQBBFYYGPkO60nJ9EP1sA
zwuzGaK3pi+AbiXqVWvi6E0mHmFxSHtRksC++1+FsQrs5qVsLZIvTEj7iTzArPfCZ7LfPzvS8C58
HuHao6pW6aypA/Vmt8abN5Y/VDdrX8PCM19yc1VJNerYLAfdmgul++Qz44qi0SirN2Joa2vjGjm+
ipsF3mR0ncOfddShEuuEEfvVLkAcp1LUM0w0xksxnZbyVIMnq9OOoufJNbGgGj4+KeOw5ARueZrG
Cye8xsaLXBl/jyd+2y2F09XG8mTBK2QlPqClGFXiEW6mnZkb0Ch0uX7jIaXfEOQyqFR2sm1d+sYt
VVTvPOTBRjjFMF/p9UXlEY5/zjK6l4wiwquYo+Zag5b7YMyfk9BxuNmuGh7FHFfK7J09vbA+veZf
Lyy6XhgeojK4m2arnEvoO6Bm8d03BAF/OaU2/vS110zSYrSF0NZRbHX8rAOvAa2iAT7iMbMqoN/f
R5lLYE3iEJSBXL0G1lDPO8s23qhr3sBBMy+KHp6OqSm9jsoYCYRMmsXJi2OzkVAD4yB6YoRVVNbM
cfR6K2Y5LUC8cnC+QRRhZCybcWSOigaklgUjnaXnMzXyo1Nr9+o2sdoziIheppJ+agMX/gBF/hQj
HiZKYqOT6MN1tAQZJ++VySTs8DIjCBcW/ULOmhbeQWjUwjgqPsdKKxeFrAy7qtLc9658hZIp/xyR
Ntl0LZLLRhAVxCBjSneiseIWKsnzwsnzWzY1ulvLM3/0862waYpCwJdjUGN7Nwozs5tLEBZ0B7hB
4ROjcqTMKB8pjkbXamdtaozUaOedUYcrYavQOTgjl6adLd+6cnBRd09ToTX6KVCuasW+AIoPpudA
+PnBwxibRBT+/BjNyECQnUayHUJd4jJrUVefZbo3LCBwqObPQVXf/B5OvtdgB/pP1/eabU9mdosI
y3fuGz/RySbZ2aMMobg+BKhS1r4gaQMBgC27X1PTWsNeIv0yWmcleXLxbTBNbZbUifEy+JGzHCXL
PIRapewCXW4nuLt3HQnoh4YHTstYaH1lffpxYq8UYJ6QltOVSN5pmWm825prbcNW8ZZZRJI98xFd
i0eUA4xY0t4dL71T+mlc1D4NX0eyq8JcRX64l/y0R0idUbCNO4ukTfT/dZKWR1DXjCXoLYLTueJ/
M31DXeR1rfFrgHjWg5iYTv7BufJTl0HVtHAh3IrCPQhzqVCjN5RltWyCuPhII7Of5X0HBbHaB29k
Yh6ze1UljGglzSW2k11PMuaTUAwadeCEVnE+eJ/a4F/cDkyexG30TBgfJe3Jjp6jsuCHMQU3Pf+z
GFddaOQfPhQjbDTGcOFnvcvRRVeW4C0PsksABZ7K7NgqMLJKU3a77AgBDa0WHkE0R688D/YizQ33
Tbsa7dpYi+Q4VXjzjizPW001wn7IkbsWwzRqlKjOK9OzXrWQKA/Gh1i2yKJkicgnUKbpVdAsn4j3
K7hdt5ZZh0uRWW9H95PMdkfss6q4o44I1U8p9jGXgoUBOmBbDd+MVg4H4LbDSxj52iYnN5mtfdX2
NymVWYfRII8QNbWzlmGJodykbutT3VJa0ofdnuAqBBO/bVlwrL2YhBojDL1tV+yHo61kwpBV5hlK
sV3iQC81SGfDiQ+iF2n6+Dqp+k0uu+2afZbB8kGAgponCgkPWUmePmioK3XBTvPtyvwPZCe+560h
/UCHe06yIvAhxshWdlcO3ylwjxFc64w3VTGDCWBUAM3tkQ8J+vJllPoBsdgCUbWp21IxfnFkfzEo
Sk14WwOtOdFRLH3NdU+5aoNaA1rFjfwW9B2dDgb0SEPGS/gkP++Pvg5/4eT0q4gRkfIjcoboEFHq
seJ1SWpB3zTPW84XY5Ho57yRBb16+VXti1+pPCS3DkK/vcUGdyHAYQq67CmH/nelrPINLGZg3nrN
/CwzQq5V9ZVfcb+Mfcr8ubX+Ul103Vu7iBEpRNFzUWkDd2B0LZ6C3JTVAMgUfQZymQ0mGgRTI4z/
8v/r8jlfqyeOpmdfTH90y5p4QZGqVxtm+1mfR+1XSwYWYsmTVPnJLlBPA0DvnwNH8r+qMH7NilZ3
XsuCSnyQMPKZ8LiydqhkRmO4rPZSWME9CCXbrkwM94qoarv2IXWfgz13r8LWUaUCYW6hrVq422ZU
lvA9jFGYTPOxWDdAnj+G0vxqZ0V0KSkteUkTbe1zg+C02ozzaDRBInPfQwimJ0gEiqE5uCqw8uOQ
A2Nw4BgxBhKQKdiPWw1IYiP7arYBdyPd/I7fUM6+6Q41u82vpkrIrbnl+5ijmqKaaAkZU1dyUF63
s+DudxIQ09a6CXOd9nB85KhvuewV3nnGuxRLaO1GeG3H+EW5tHMSTmES3Trr9hOV2b3vu3GDfIq9
1LtG+SQidmxamODVVPGOll+9Rr1tQeXehhPIgRdXlYk8vUf0a+qCsSs3pZsi1zJ1KRiRdpJLJhwJ
1+AOIaJ3Unzi+pLxmcJGJRsDvNMVJG1gxbJlNVUFoEkEktYq/XlbScarTXLipOfhPe6g4FHrrl9J
pXZoDKt5aSeEZ4oEIwDfMNoPEwYUvVRvO8ZyBHoArxgX1sG8ZAN4FT1UfuDpSIBcwqFyBSSc78DZ
mRcfKADf26r/rjQFx4s0+eLqob9kb8/2RrXlU5NDyy1G5OgmS1n4vSZqNa9s8vHuCKrDKi11McKU
9LVq4KyTxpNZBAe3rNIPK1R80GJRszM0N/noYJ3peAzdG8tsT92kWeDxQXy0seEu2Ymqa60cypnv
ER9B1hZeIQWIS9b6y7jgax6olHxbuiZBX6x1uz7nMcPv33iFbtObaUWeX3VogzaJJkkwnyu/G8Rl
bgaqc9unvQZ5Get9jbpIp1KB0Pef0pidGzDOv9wkWpSmHH9PAyJ6ZgnYidrQaNU2nBPlXu72ULDK
K1lNzFudqzCPIk34zcrVVagawy+oSXcD0ZgvlZqVc3nwnIMBKdhMgp0butyufEO0Idx1kLYg2UG3
9E1zDWaFLN3UVSOYUvzENVbg08o3ErfZwlIsezNMXlMlYGTqUB0JL5shqqtr/hMSwYm3Ecwrgk3R
VayUN9QgZFX3CkxneIXSeEK88QKamm6ghzTPTd9/BdDV/HLtrS7X1U+Swcmsj5T8blLmBHOonh4T
OKV3hp+ka2Qn3KsMXHIOOXP2NbLLDbWT9a+kMLYdgZYvoe+V8zQox2ukBpSeS0m9S3N4g3RogiFe
adS7NqVqbUpqf5rNnP1f/YtbAKS2kfxWwzYImMDJ+MbBVQB/rbvuYdS4GA4IYDW0VkbF5wiMv91J
6SugUSXYFlZdwvxbV8S0Bhix5+HEZC0a4Xp2oXIHVGWjzPuvOWlMVYVSONKGx0d2KqcGUax4oZRd
C9FzkZ2ILwFhE26lsqN/eQLOdOzYGSO8VLXcHU4SNdSQNs/iR2NkHrujrl4VXQxedXJ08DWizl2p
n0jCuttGdJHIsvdlCmB1GiIbCGoQe2xJvijBnox4mc3E5URNy+WYQqDmtqeHp2jdYN+2MFWtxOW/
xvv2eSDAcnX0ahUQHXmH1zk9klMEUjZ1A7QnNjCOEq50W+8dTlVtQdBk3AgvT+piNmZNdxRekupo
00ryizEUxcu0ZF8r0ptYMmhGWMSmrliyI/u1EF2P7c1jSdGFtWNt6IW14Tco76qaaJVHmRwyvHIA
p/M/NnHVWe64M7qyTx4eYfxrzH+zsWHZVE59JMOjQ3lwr6GxuvRaayPWYNkXmxq72MzGw9Ou9706
S2IwE2IE51v7Ek+oxJpILBmqf6aqJR8NhOvdTIzrd7pGUpb7c7TuIOg+ltOVYoe/r4SNo9Jv71/j
/psXUIL9WC+LvaPbp4to0gmpe+o8J9Uvawevn67PxSUCUuw6xOVjgBhLMk+d+XZbPaYKWynmi8t/
TSJdYu1yxagXg28lFApI5SZoAeomceldxsTzqNlQ2FaWwHSKFGmqpwPlM+9Ekf9cDHvaHaihl9wv
gNsTqrZnwl3r6hFUcbd/jpNCNdhVwfDRG4a1rV1HXlmV3O/UyOl3raHDmSz6ox0POxjg0Pt4+vU8
xS+GCuNj/KOv6p4KLhAQKLqmM/jDKYIbv3qZWS7lOK13fhB0L6pSfwi7W+YzYxj6ifo5ZZsXq553
TSpFuqQ2GsF82etFWZkS2w5fqzakHpEb83rPA+xbm3tQlo/RYgqbS3SZ8lfRIffHLPQtVw4prqOw
iUaLwRYD4eWuIvsuZYXVFDydqpfhW0x1gjyRwy8LraK2iygZ9oa7qyX1NZfV4hrn0RvVf8MHzA4o
Yq0KP5fv9b10rfZeucjr1HeVEsC7wDr/vjY1pNUTbzxTPo+WkZmpq07LVc5XEHgBWfpZao11UIO4
f4UFN+eBzekpCN3+VelhlGvYgS+EV6qy+FiNzjfhjAtNYYu0B5eAykYwlitF887a0IJo1AvnKJqk
Ick9M9yhXreSE84e/adfXFlFs5H1WN3Bnyg361oKXKQwiK46Yd7uDRjW85nrSs1e9K3JKK7+stmx
Cq0MkUk2YhpEJ6oO3sfWgkPdWt65sbvfDQycPlpYY7H6y0HBAPxjhS3Png7ie9450dPwyPdl/pdd
rOn62csAo8hW9NAM6aDrJpA81QaJGp9R6bKtoWeo/fxT9iPsBoc0StGehUSM2WqMe5oeVzbVQ8/l
hE2s+WesMP21uup7e8Usqo3ejxFExAGUIobbbJwoCXMqEZqBNF2XZdvWjqZL+uIqrX1AgnFwUP2c
u8+kYAm1mn7ShfAlBDtKi4CEiVKStVAC+G5DKUwB3Qs2XvYPXevMqpEvClhl3l05BO+Dytco1dtk
Kbqpa2QLKGaKLbjh8F1Twp/qBG0Szsi48Sux7oxxLyQYL4UiBe9gGZ2d2SLYLQZ5fVFyuypU0A2s
z886noOHrPZicO+7x5J09NVG9vZOtSiINtZACaM82YMZPP4oVecsJ315QB/y9LOIzOgiIA3sUaor
Fip44ssT6QAG/S9LpnyGURtdAAtXD7zE/32dx+tUxsdzja6nWIwy8l2TDmAKCDT7+1J2B3MOgB5o
2NRQ2Vgv0jHmPpHmKBC0UhMeEgpWD+KqFsZxhGo7Umufk9s0SPiDSkVj9F+jxGWUkFGHgg5o7l+L
CPdjUmj50aHZIXNl7yOnqdZt47wS4JX2vt4b5VFcBgg3UmGFceAHyU2DogbQflYLxo5CR74HgUs0
JER1JCA6MsvSU+/8qG03XExhxBwyUpKOIhP535OSwgUgAFrPqZHQnq27Mt3pTg+NCwWqhTqhSUvO
5w96vEf/j7uSO6k7/en2QcpowZmnwNJULeKon3eFEe17Jay99ZNhr9aGxwvAIulADvtP97ECPEs9
pD5JR1Hn2F2VT9MwtKtoSlNtjqHuA7f3uXu1fiVtA6uEeTpttGsKO+k1QmB0HUuuPH/akLpSF1Vk
kXidlhKOzCrd2aCSYXzaZNn8cKKx3ouVhJ376qICP04ZETM1atgvkgWP6fR6wlSi10Z6trmJOaFF
wW1bq8giej2kCnl/0GruV63rTIJ56C6irhU1vHAX0sqlQbJrGjC43kLKEUrxpom5GCQuXY/EoxLa
1fK5EUNbSN49u/8PG7b/fUgVVUhWA39Z9S0HnxF8g9d45RndtPIsrjyzu3gDGqsNj3nIQidvkVlv
RGD1rehZUVmeoWkuzpZT/OjRed0+TWLEoGoxSJIx3yB0CitKm0vHSKPi2/XbAeVayin7xq1vfZeY
yziX3KNTt8pGV6p4p9oDgTd79NZaVpcXSYcQOEyC5D6OBYfm1rDf4qZv91Ijg48iQWID06Txkj45
5MVeSQPnoLoezqbVfzvFCOS9woOOGonMwViOjfCSTYnFMAitk222S9ETjcRdYBdr9Y928KIQGGrQ
rXOnqKhYcM1FZcb6rvIoNkcZXVrrw2i/tlLJoTVV97UBppCU9sUJTpZhRNBy0kQTm3ENL3JiW/VZ
9B52z9lxFpQOJCDGqdau+uKagbETIxAcj6924nUzUtfGRrc8JIwo0ACSUJX++rm6nCB136Ukzp+2
rIql5ajFyUIsIxZsimZYk1bnHU1/lDE1fRrV29z3UUEWf4Ija+wNTOVVr8bBm5swhhz9uoUKmXcg
pjWmll4ywqf/+e66foDYBz7f5+tF/7y7p+nPO3z+BaiJkBIJPQjexUtCmTABVdg+PF8ztCzY6FIy
cM9XbQPJXVIK9/sdigXLIP39Dh+fVuDb1ePdPdZWDY/9Du9OjBbri3dYQe/2/CO76R0m9eP/9/hY
OoiWy6j//e7EbDRNdpJng4qaPggxO0vSL6FaGrvn8hZpx1lfSuECGF7xAu5oqneV82NuNvaNVNlL
BYfvJ8U3cB+mLgBLxS3eMyWd56aUnDKUb5fO6O6s2srO3JiMl1QlIuePLneZICLrGevqQVK0r8Ip
mgIwhoZSxGN82VI0XxMAXYl8aBf6zcHOox/P8Y5C/JBnPhtOGxZvDcUqHXmhFQrgPYoGtnLzvUy9
Qdx1sPtaOoZTbyisbueHfHGEUwwzXZQW2G378JMyxEUg+awgjSCcolHrvF8mrZX/y+ZG1coxrer8
eJUhrIj5uyqkxKwhZtV6UJG5ypOd6PbKUJ0ANz96YlZfQzNVmAU0sX/+Xl/tQB8o9kWYQggfNpBJ
ZMg7/LNuMnq/MjmmGnWaFNehf7TU6vGawqSYBnHQPvLJ9v0zSfuMvLZ5fCSA/fO1HCbA+LUvvXPU
3DQ9Ia1IAevgBWdxZcQJpVNdiUj25LCMGMHkQgWBEOh1uPhrtBPJ/bak2vG5gBghGl7BTYffr/A0
m1EeUoz/zys8HUjH/X6VjCIUnSinOZdbe63LfrIEykxom03HSjUkjZJ6L9qynY92yuj0e7LONun2
sjg5TuUiXeHXVw10wYJ8jvkq+RApt1rafxhV58+UXhu+hVl9LO3W/YWM30yB+IU9YUtWma2Zh/Cg
yv5E9r9buvKztjw0XxPHhjWtSe8qdT2LBN7bK6VLHE1RcTvx5ypr02+tvSW19tZJ0a7okTY6aJkF
sZpRs/NS3O/8uIYDUK0cCQDRKmz5a61NtsLTa85UcZSSS56pbTIcHlZLc2Y9D4IliIqUf0HNfzmd
B1VNvF9S4lWjsD2ZF+mUzlauaVTptwJeqHVQ5dugVAJipo53lh3wIOCL0b03IWqP1KQ+jpUp30K5
ugu77UUaWmZlvePWqrypibZIc0v6BM+qrBzVNUkkM73vjpnaQIbc6f6Wn4ayFGZOiPuu6OXX8GqM
vk0ZmBnXkPIieI2QWN4ShCTjG++7Hmb7qsprapSny1GFtcI2UE1SvIz4or8I7DZfQvGe3B2T9FnT
S87ctsz4nkuDtUM/wpyJbttQchVm8i/RG6XaPjuhcxQz4XwxbjbKA3BW8yyeGjvdgCypX0UHzvt1
pXn1VcxNwvGuQzZ/Ej3eCQzRrh8exFC4vQHuEarfEj6QEMgI+Vj1Opdnel4FxOpptF4J5rKVassx
CH7bxoR6rhlHE4DCBmE/MTDs1X/c00CzGXMUSDLwxn/suTEFGlo54kY6vkWZ1wOrLuL3VhrUtVPz
5BddLSfmqYW6t0OrNH5nD/AmG0V4oVx9fGuMhRikpE581vKW7zEr2GpIPZOpsBOYpsS2QTpfckEJ
TF4o4qF7skb7KLwj+W9wSN59AF11NbT6VNZx8q4rdrAf6wARomlS1o7ZygRjsRKTjFyWQPkGHB6S
lMxj67orb6qYFA08+BBYO0GS7GOoJx9GDSwh0VGoYEavLF9CwlroY6vXJtJKWLADJCb4hFfCCTm7
eybP+OgJU9l03jxFanQL4WH54pDS3is1Krdan5OAhK71LjVeyDGBlQgEO9uQ4gIQzL8Uo/oGswOw
H/R/F5Fu5ZdIL4y16Y5TzVwPOaPEI9tpzOqlVlFfTglGfK0syqeUKY2uNMa8Abr03XSLfBYlmXzP
fZNUi66qBLJ1Z9PB3LV1pHHCk+QBcl5Zdq9ijmZ8KbvvxNcWj5WKNNrmXat/jXQqFUwKw1+amqhX
HQfJUZMzMndR720CFF7OvqVlCxvx0PfAlH4klmX8jPvrY52Sw6tUV/JnY3Q14KtWujqwPizccez3
aR/fx0lcJBjj/LWt0NOKrPQmTGGlj5MyHsjqyVk0SbHKCKcvhZd7Y3RodYQQhTeH5/q13j/XIh83
RbWi+iD8lpMky8biSyZ9pk7Tvg4tGkcQa783hq0Avwg0BIzparlhrUzUG6BUr6t3TmL+PIl6yieE
N3FXJD7aF8VNyhulVQ9zbyb+Ps0mdPQ0Ks74zVE+0q8HuTH2nVTHM92QuknX1lzIld/NdXPsj8Im
GqAI/TGemjGszUVUwtQpHB2UygPYVTyir8oQyT7dwia80PSBnkrNvVwhodN0I6pEpoeGcGb18wEJ
u6+E4HYess5v+WiGm8ytijU1mcEH6onLPIjtrxIFzYtUHfVD0CrhJSV9Q1mvan1Nw+FdQUTJI7Mx
890U6cKgCy7PxqrdY8VGZ08xY2EjBeBE21Ey/ZkYEgfW78FeABu2LqfHCMU5d2YSqpsVRl3x+xd9
TherIuHjCYx0QDDDgzGxA8ojqgPaIf5ejjAricqBmh6QHh82J/RHBif4LptNcBLVAZOvnkb+f8wT
q+hGP8lFBmd5pFRAqkjEu0bk3Hyjc252BXzENq/CMsgEfaDJqRfCJ2ymXa96px7PohcbUbSpOhjl
fNNnS2q61QUy4f4YTotlrmqvRjDfgWqYN3/oKWANEg4mWm3e1Gy0/4e181qSW1ei7Bcxgt68lvem
rVovDOmoRe89v34WUZKqb88518TMC4JIJFBsUySQuXPva2wBc2FMWCrTkJYu9eyLOKtg0wyjcKlR
AHJUQGXbZRmiYRuVL0qW/roSNsqsmsehz+dgKIKvTvdTM7Pyi5Wb6daiwG0pzK4X7B2r0Un28rSq
oPFdFEkXfA1H+S9K9turHzXZadAGayb8qxShdHYS3QnOu+Tqqvq7sBsOSrpBVZjQ1vA9c+ziIOw8
W2s4TZNmGyJ98iXUSc5PtyN16IHGULCtRZe7M/7cXdfZKNRMdwHDzL5orF9317KVmnequ6qgUgmL
LnsvLOVMRDb7MoaZsTCjXj66tVPsiwwSzq4LouexBaJAnCZ7pxp8HtW9fm40NVk0uuZCQepJO3F1
b5JGGtZmGx0cs3E/DApfXdZfPN32n9tW3yuxqX5x+wIesjTyj4XSUB4vu9lSRWL8FXWPsxvYyo9Q
yx5AxSWvmseP1ZWZtA+1sTvCTkHlqO5Xb2Dltx7b6B+Km39NY0V/lkspXdk5wXctqOVT543BRGbq
fo0kbylcoUNC8d7Jq6eM6u9VqzfeTqaU/Qx7VD9XlYEv8aC3kMKj17aVRt3aaqGz4YARzSeyoNcx
LetZNw7xVyMPvudJ5X4nknDKIOh4L9RxKfPY92dOe4T0JAtnjQn9DRUjM0o/VnqWlO+OL1+qNGy+
a23wPra+sZFMp1vJ1pg8uoD3svwRuojssS0LDqCDq6yErR318kzh2CbNuuzmAY2kN3dinTBGq8+H
LHjw09A554EBinm6ohK/Qks0C5Zo32XJ0odhjL+Asy9VktK8Xjk3GkX0cButXeqSkL4LlpEFeRHp
7oZ1fk+52fit3qaI9X0oFpdhH9Sr2G6lWSjF0tm1O3UfDwDlIjgav7XhC/hj63tcNu4cSnTlyB/M
POrQQc/LaaAZ/kqoQ/4Wml249ErOAeYARCWXkZyjqNf6Puo5FRmN/yXvonYV2KG8lXJDfrBDP755
9K35pFGD+RykureBt9UGvGeWz02iPIoloCRKZpD6ATmrqnKtSgFkjyr5IqCYwOuqLxaY7I0UJ/mq
tPSN1UT+C0oM6halqG5p97Lx1UQIOrDS4dUte31jqzHIqsleyt/rPojfmho6xgb40VpxAvNrnCTG
V80motDHsrUumi5+G+LvYiyixnnFsVrbFOgPvw4aQvPTHMXgoBpWiUrMq/dfCCijv8pHEN+xFoEU
rDUzlual4Wt7j7PEXlzlU/duEwO6X/5fLp3u6NRTNPri09wepP0OfYF51UHxJ5oyBKdcBLn2wZYm
XXbmJsI1mQI0s/44x9MAuhE2bODGj092tabk1vfq4ye762XpsQHx30bmMK+oWp53XfeaGlV5LabK
RRsOn/0fE1Xv1VWzx5uJLFtJEImqWIljra8PyiJXs+TqZYa2rPUewhOE51e5pudHh5PehqrYfi/X
/D1Ji7tbz3TyfZL57aaCffVouDDq1FFOBkPynGUER/XFDys4AdzSe0yUFubekM1oqMonYADZuTQ1
eWUqLYK9qeFysL79LuRhA0cCJ1PTTM/CJq7c2DF2VAadRE9zQmTWgDoVx4qEVBAjyHWzhSViTX0i
xwt/GORHisG9XT2WAFhdfSg46/lzANDdVYwaMeLZVqAla9HVIrs75EP2PSsT+bHSUWeGbPEQe670
UqthQEbXmPSK6Oq60s3SPHRvo0E3rlH7dR/InnpPtdoshJc9sn8pdfbxMtWKAL/gmhmMkTxhBymq
X+r1S6CX82jQoMm2iBSOetssRbepox/Uxg8XO2mja8rZ06hjQKKOri1zs6jhvWRSEvLlI2OykSEp
XVumUT2UNlFgPQ6OjRzXD1FtBMeWl78YE43X1eWyUf1yaZrKGAOEbi66YaJHCoJkmwZuchaNohfR
Qi5MaQFqJr3ZgnpMqFby/JUcmsAZJ2dhE1dUcJYbuSHBebehauwuYHtREJbr83HZxj25kYmDJ3Ga
ZBdS1LSO6V+YB51d2zQ8oJxnR9Xcn0G844Vhv4eF+1NtevklKaURWFLln+ussjfw1gdwLZr6qVOo
3821vHhRwjwgv1G072B5DU1zfmpl+BQ+paWMSj2wxFtTJxYMdW1yLSJUVz/Z22nwk43YBvI3zSw2
/J8o4VbqyQHPTEmGPC51gAXHbNQUsJHhO2IfA6wuw7AXV/cGgt5krUQNVdS6C/MCjc8+hKrH6TLU
yqdWJUNccFTcC5NoVIk6fWG7Of/xE6N3575UimUs6+5GohptrShssUZC0q+qIklwB8rIFlZe8OpH
ybfAdKozL+7gVZ+y4HH14rlWT2g4eRRTxqJSd6QMu7lwQkwsBflFtQdRWN4pA6+NsaOyCI5f7dkM
dWWRREN1hmQ43ihykYBf0MxDEcbxyi975cGiSGzeUU7y1o3WA0H2CcjP9ouk1cylkj1w2Yb4ulbO
KXesH/SKN0hSKPJBgZh2l9qStxkLeTznfjogAFt4L13HKRk2YClMDrqRkwIIqw7dRSpWFsBb44Pn
oQTiNJRCIhtLXzRA8kIQDs24GOAS/DUi1hDuwuc2R/RVyb4OXfs2VHpy9SdKcqXvskOfFmdhCicT
CATjGHb1WphE0+lqcyZWMBNz7nZxpU5c5TcbHjfXP+tDDba+LSgnxOmSqDqjYJ8dhL88BtLKNcYK
IJbmrA0CW/uxCAuU0DuHEHzjH+1K01bg26ILGjGTMjr8edlg1CSMtWJ65+aIZmnewm6oO9Mn2UQY
WyAxSCa2EKWso5UwhkpqF7dL24M52yWaNuzlAVU2VeE8nXlN9dh2MUhw3SVYncjJWm46iBH7XN8O
SYli8BSZDGFkXI0OGqC5JELZqveky1kyN+Wq+BJSOA5PKKHFFmJSqjlTtsrD2p0OUTOAhcu2K6Aa
c9FwtuxhZkyAj7aQgh0H8GohupbfuDPqJaRDGCftyx+3xgJdaPdUzGS+hqbT5OZWpnvwJzeH1YRd
rGZObuBaPrqxCzHBCYzxIarrci3FNsn9aFAfA9Msrz5PcLP2jWLuqhQFtDAS7EonVh8tM1U3mWdQ
yT8524gOPaaU9kyuep5kcwWs20a4KnId7xoJuLbo6latrQanUDedRUoI2iD5MfFh1jQcI3rJPU49
zaiaX+qQzTB/fuVbNEIl4dfKD/Qq2XPFEKATq5jZhLnCmVeuOWakcPQE6bKKkuIqSZU+rxpKzcuw
haOpSQgdkgT4RhH5MfMb4hahvfHKzP5Jfu7Z7cPiLU+MfG5Jhf6ggZJb1fCoHs0w0rbNkGgb5Ija
k1gRqp8UUi4XNvO297+VGbtT3l1T7Pi2YpEMtxX11snnw0RSqAOL2oozzt+dgj7ZyIgVOz8htD0a
qBNDLJ/pfYoO0JAsE/iHYE+XtDy5BnWePRdN8Zx1mnoa3DZ95i4RZeW4fxCDo5RBdWdr5U6MWk0V
wt9ptBsxStajgN3JNVdilDCssaqIdfdVcwJDU4B/1+I3O5APxqQNY1ocTzzX+ZLq5kQ3GjQnJ6wA
ZraKy/G8piAsKtpZpVn1+7hyPSl/L+O4n+kalFhy3r1R2uEcXKn81dRNNSzjLNaQ4PyXgU9ds6w4
bVEcKexjkMEd4mjpLBl15+DXhKEhxefQGhqc8Iug/8GODELmvvsJ8+FL3HEIcBJ4gqkr6s5h3Bub
irocal3s/JyQEF5As22uTX1w5rze+LVPTUOBwd5UbHjkeg2hW2FEfdtZusWAei9KGLy/xmAW6J5+
6KrKfXK9bvqiqPVWdJPWKZdlYyBFMjmj3mCuR02HbmPq+o1j7awh0m9LWbnTnHypeRZTR07FDxAe
za3J1aybbs7WB31kzhPURXpjtMhjDp6ZJvXaa5Pw+KkWnBt6fwYkuUeRI4B0wFjk0dC9y7nymJJl
/Oa2ENWrlum8oCyH4jLSgY9yIwdLiKf3TmLBE+gPcLaGY7btQeLAfKJI2bwu2x1bDRs8O6OKpcdr
ybDjRRa56WMyNQOZBTINV2GRXe/gWONWZujo+6ZzVBE4HWdpQ/m0bLoJoqNNJy/EeDkQEc5a+Iqr
xj2GxOXnhd7bs9SXnyKL6iuz4u8+kH5amW5azgWNkCAOCqcC2DpDJb3IgbXKY4XWWKy+WDo/nh2p
Z9GTCaGDvH6KqHq5KHAO75DxLBdeahlvQ5v9sBIjueZOJZ2ghybpbXR8j9DfmKKRV7LJ1ffEb34Y
/M7eeLk0MzsCFhBqTTCHsfkSDV53yihiWga2DZLYsdxNqHTVtkTXN3HhmxzQNEIGSR4PfFu+KiMP
SPRZUCKsW29lolTAph5KYYc/jFZKyiZSQmlDAPD7UEJsnugQkBfwof+qZYEhMlVz61UfdHeNBE26
Nou8ufpmfozdQUUeTuPoXyZ/yTXMLgSd/YsVFtdO8sNt3wfmHhJvGCGnxojPXv4tK/zaQ/mUetEs
aH926krW5HUfFM4XP3O7Za3J5d7mAHH2uMV52LDJ0mBwWJWRq5/LsfHmHbFIqoWKEKZox49mdRNZ
lH3KZ01pxm+KV8G0kGfpzLXynP+oYZXJ9qsP1+532w5gVukoOOOFEq7NEmYUVza6V8cErlXqfvuX
Zwzr0itI3DXaU5vqDlV60tUz002tQ7YwWJCODJGK1rpCdCXx7XUEJ/k+66t+Y9rSzh2zdKkMzn6M
q3YmE/QgENP0qzbQzFXmNl98K63Pam4Hsyodgu/wMl1so7Dec748UDk7cw8a9JUj1fUO6tedQ33z
CYdEnlHa65/SAVx6BAyk9/zwKhoIypS9FMFKP5kiSYJWLLGNJbkd5dhZg3KUu/xLb+eXwkyJxmfl
E+Xj8RliZ/k5k5QXWAqtkxrm1XEwyksXAuXJkzDcB857KDfpQYZ0wgn7YetZsKsA78/0g3RyGyoV
fTN560BlrMGmQ800daXBPE+RrQcUrrtTY9YUrkuA2nQpDBal3Ph71UHWtm5sOOsnxOEETPQdrtgi
/IhyH4zUAH2BsIuGYizw9MJF9B2/+sqmP4VFe3ju0Xw6F3H4XCtZdSLQyjdp7MjwdVX7IttpOKPI
IlmXQfvDJhNyTYBlH/veorRR94M5u43swNVVDEIa313RRQCuPEbfCevj0SnGsHWCKJ/d+oFq9Qge
qzGgurRd5r1dvBRa2CyRJ83XomtqJq8fR4Ff1hupf3PyYd7VlIESZdPS/e3S4tS6d3Uq/eYTqGIf
efoDqWBp7nfIYfoIoVfDpRhC42wnoFq7eqk72g/OdcVMDuvvnW60l7FOSDtl0HyWwdtY8j0MJXU+
NGH1s9MfO9uC5SfynUNBmmkGC1W76COKZ5owRsRGatwNAn4EnPg6XxKYPC/pdEUa+pKocUERJyYx
2GYUSnUdz0rRlVU9OUlK+T0C1ZOhx/ZURnLLOwhaKNG1Am88DjbBMt5zT2A+u4ekyeaUQZhPeSYn
swCYAIlz1OnGqbnr28WRxlvXN7/dTXe3u6/D62GrDXz6H2U9C6bsIYh/Fm5u7/oC7ke7QXeIqptk
E+hUWFGfSWVyCTcZR+5hpeVacR7t0qLYUm6I4XgXpy6yTcZWfZ/a5OV8vv4b3iEk5zKoFCA8HM+Q
MmdLNwjkh2aMLNSfOvkpj69lyQY0tsfk2rZhuGn1styGnlOfh2BKvjhx+aa66VEu+KZHcb9tFOBM
RLm0uWlpyUVrDH3TuKO8ASsdzYtMjZeKYRVbxWQ1wN3TK6NDo9piX0rB8lKVS/PdzpNHZUC+qcpk
GTkhadkZYf6TU97J51n45rXcYedHGRRNQbMph/pk81VaR6rdrXvDHi6yZXsLOKDVV5kEpWom4c/U
PJLJAjrOl/li9rX1ZvnwnBatUj2QYGpWRVxnYF1KsNGEsdhzVZes0pt5WlnR9yLr535Wxu+yXyKC
kAbxswk0cNVCfbIfRw2WFgMsr+90Cjn94ajWuv1kO47CI3tFlKv4FvgG5Z22jMq53t1k3RUv4kFp
W0DxjcoECN+Ee6iIwyWRm+GUOGY+aw3je6jk3hOliAMC7nWzhvTUeeaMDlVk6v0FjQUAwjQZHoZE
7yj7KeVVmbbNK7yoO+ERmPU4yeMkV7WrsnXTVxvZ8uItnBDmViH/cOBvGZH6q80z1BPOIoDIf9n0
BN0HNRgOKWHfWR847pOh64SDyn43YU86DYbgogct2NfxMQCoR0VNWS9LA617j9/lwkSJdcvLRXpp
wtGf2a1N+nsarRobxRlDf5LlNn0g8cCmqOZFWgKp0PS22zYN0evRVtI3J7beO5Cml8IJ9Uum+T+C
6ZlLcmuWg6OeU8cHw4Ijm1vEvYZ130bpg6dOkeusqf4yIc9KgkZ555TzXsiB9VxA/bRUlOjNHsp8
Qd7TuSRTA2YZJlVyRxvXlFQJzo9KWYwlmCXfLZ2LcHQcE2h+SBL7bsul3iT6y4NlWkW4xcSVLvZt
7dtisYm4TnPu245gs+T5SzvL06PkVQgQjDHET60WH0BdfLUATB4DzVhmfvUIBXUwV0f1MFbOXk+I
41qOrRzzPIIpffCVhVHX/caJK3WLDslwzqcm2KQDIRdQBsEm95xgoZuN+moO8OmXff+TYrjR7zix
Q2v1XBJvn1W1ky07CJJ4XMbeuCODMPd1yUDAK9c28gCILS5MhViNZ23cSErn/MvzfVXiL76jQgNj
IwKjyflwGClWnSca6ejQ1PpFZ0RE6OXBoqSuadpZVDePkAUlG2G7N1SF/XapbLVbdlanzdiNHHVS
Ba921RFssfTgZWKjXLSJoV0ix3dWPsXZbmKsyUiNBwqM0o1noHjTqQWMP0F97EoteYRRgX21LcO1
pOr9VtiUBOgL7LLAQSX7wlHAeldUwlDjJBNnP3gau2TUJr7JkjTsfD0bd+Cx+e24ZDACivoPDdgj
NoLRF6ki7dBRhLtsIWDeJEVvX2VkV2VLbTn0aCZAcZtYacAZxw+aeewlwQHMcLoNRgIWNjCPRWGN
6kLzHRdyl+7BIxruGCYp/DGUzGMNQtGlXu0qZV52ZS89VTsjGzGa7Jo80LvPJkIACP36bPIg4npG
fY0geqQ/8f9jgtGZw/CeXuxmUrhuni2KkS9EPpNbU5CXXhQwhC2HyUsMhEXlnur8L9FBgFZekjCN
FpZVjhcYppyZptQ9WRZtvNxssmGu1djWwb/iIgY4LehnA4jkZMm7MJrLRsoGWGrKQ+9YxaFp4l9X
MVQLMHRDwwjpNSBl4XO75EnE/1Ust6uYN+GxNNCZlmQjXyeK41JVScO/gbNtaov4fToejdLkBZCE
17qQIr7+PBbZwVoo8MLQjbAJJSSlYV2FrbYzAo0VtKWhrXJMqlySdER1Qf2tRzlNF1kxnBrogC4y
zAZzzfW9q89drwnNxWQLO1jzvfFiAyY68KWrOmUBr6DOa9rV906uJus61N9av42OfvuDIHh5ipsh
Xzm2C1tMgAJR5UK6Ka7gVIYmR1zem9o69UU/EDpFfqQ3ZROhCQu+ail+c2FF+WogbzEzdKl+4Xmv
zOvQ9R4Lu0RBLyzdsynzTxFEkPYE0d5s0ExWG4NXy9QVTQepB1WQTtZnMzGk9sSt024hdbF60aqH
QJAzyWaMPA+/4Bt3k0w4bktVGOmLkYIQTr3qFOpDWE8QLImm8BW2Bb7ZrBRP1m4ETmXdIBLbq/AL
TRROwq9D1wq+aPMQZfAI5KEXLxpL0Xd1QL2+A5jrSfHN6oHj9Ezuk+wJ5sclMEnpOm3U3aZSXrXY
KQ5lEhCem7pGniTzcOjCFQQuaKykbS8tEZWV1jEw3YdKz/6idAKMWNp1O75rwawjU3U1sgi8nBOP
a8NxAVyV0ouPttVDNyRzvSmrJ28YyqcssS85ZMKn3JPKJ0frjHk7DA1PWLq2rbhrUhThwq3dk5Hl
3bHNB/eUhuYP+DnDVy8Jy20g+zmFG170akbEJolDBhsxGlFHDUaeVJkYdSWEq9JIepRtXX7g/bER
5t5qkanzM5BNHDQBSI4+5A1kMA0NBT3qIcxnI44g8FbhDqeiynxOKmLfAM3khT11jUFW1nnG612K
LOM5oUoJSKgSL8Vc1Wm9NQzfzfI2twE5zNteg+EXZ3Z41SobXQ+eNJaK2j6AtJ36L9FVEQ9dwswv
r4Rz2oFJ16EdvY3KXpQSuvHz9W1u37sLCH/ktXDWKKZYlL7t3kaR/2sWFmX2G+EsBx2gp3ZKw4rP
HX1prtd1tAY3ujEspz233mCtkmDMD3a0z4jQPaH21Spy9zRV0jwlZf9Cfs45ZjALbGB4gF1f67tz
U8dbStqdvaVJsLEIW618K0Yqs26mVuuikw5SwZVzNYC6NNX3ZEd2docKuPBPyyBecH4O1jb0MomV
dmzxAvLEchgjW0fuIlH6v9LcaL/lua8iWK8ZZ+rSw00Ab1RNOuzSGNFzIyMVZjqpuiOm3s5Dp/de
S0LHKw2eg5UYVSpkP+oiRl1kGs10IH1V1l68wNZemm9VkXgb1c8gLe8I24WJWS4qqSjXoJl5b9ne
OOwcZCqMZWhYvy/j6VJXkkKdf3D4cKknSr6Kpmovz3hA6N17MfnxKFoeFhI0QC8a/21XN0aIaOpJ
RqefQ294EL1wTLNTATpP9MBYGQcNhZ5ZMNGrjyUkT3bfw3c+rYpwqraa2LUWoSlp58GVfzW6tLUk
Sg7vZjb8+S52AVNOTnd7rMO56A+BOf80kHmhPENncljfnYUL8QjOOiZc838+zm05MBqlojwjTLCi
vnt4s0fTXYy10x0GJZWPskq4q1EBDoackf0BsolgUhQSTTHJComrWDMmHgwEe0cLRSFhU/5cxdmU
ZG6RDf40IJzFKKy9iH5MK4tpaDF78ChAZLEcAVHfVq2ILQN7IinVzEAyL6JhTHdZFfxqqA1Md0S+
0524ug/c/e4Dn/z+C5f78sDNILwX69/nie7d5/5J/4XLp6Xuc//xLv/x0+53cHf5tHzlSb9v/x8/
6b7M3eXTMneX/+338Y/L/PtPEtPE70NpB/Qd/eBBmO63ce/+40f8o8t94NOv/H9f6v5jfFrq7+70
k8vffdon2//HO/3Hpf79ndqeX7I71DLElAe2dsH0NRTNv+l/GIoqn1kpOcLbrFu/0aPsY/824cO0
v/0EYRRL3Vb5T/73T73ftdyhQrO8j3xc6T+t958+n8MMR+9OD9md3z/xturn38NH6//r594+8eNP
Ij69HsaLUXTt6v7T3u/qk+3e/Xyj/zhFDHy49fsSYiSe/uSfbGLgv7D9Fy7/+1K2U0KdW2rfBskI
9o3UTgyJgM328Z9GjETDUOxU7SLMwiKuKjHh7mu6ZbgXwyUJpK0TI8umdd5DpjX63KsMaqtqQ7pm
QQyBWt0/cQqGyHbqxTkFkMBYxLiYMwa6uSP7/lOMC7sLT9RqLGHEEjbRVD1sGaYOCKyGbP8AXfQZ
Uo/4XNhSvO1sByHujjpf24xuDQyV8TFPYSCdvLQoQklOjAaWBJzNkw83mxhWI/29BUBF5KyBWkYs
lfs9dc65Ki9vji6skovKCGx4kg3qS7IRiR1O9uAwEVNd+RFarjZ8Nwb1811x1gkakLcPqe6ZukNg
FedCiYuzojTa2tMLoOtidqtVw8YtQDZ8mG31DsDktHmDXJAVxcTKzJElMurrfS2xtN9pFUFNb39b
L0iK5hCmMbS8vz9SuKV91x9VNhY3N33kiGapG0cue4qY0QvyzMA7NFHrkfocc0rUb9c3s0z91Th0
a4O/6x5QrnfwK/hQZq7BJGEUfvfhApyIIzn6LukaUBV2XlB0msL0kVnbvLD8W8dRAgc0zGTPgeNC
cEXw6jZDGO/TJGuM5iQ96uWHOTfPaiiXXZyk+88TR2Xwt00oXT+tJbpGZh6JdBtbpTI8CMwRWhvl
zjsFTeKdxBVgLw/d1tJbu0BmyWszeh8Qfp0zRseRytLJ9T7ztpDWPth2FBM3DfSdaEZCZzuUkfWd
uEIwbdgmUjITg8kfN9F1dd1LKThhRkZxNGKz0qx1ZOBlqI35EI81hXpqJUk5CWuLmNwSTK02FwO3
0cldXHWjTMhb9Q7C9+5BxslcSTmUHuA1fvneRyPFf0RkSCVg+y+D2pjpG121v93tJnhCFT6tNCPL
48prMXL/MAcNQ1B1HRQm013/ua9bN6VUj1JDeyluwrA8ld9ImcCwZbs70RhZZqezW3u3dpGJNaMm
hGjh5JuAbEH4ekD5bow76cMCepETMIi7WLoteJv0YcGyh+tVgqFhocKMvtenJgzzZi+64urefLJR
pwdtLAex+X3gf1rgPu32GWrvrDKo7VIOPmV/SDgiooCsJhdf9tNLaKScrkIEJcQA8bYIDWpEaiet
Snhp7R2lAGM6E32wp7+MluE/IbQgr4Qd9Jizu8+4+5ZC2FIsI+befT51c6+nGsOpt6McvUlNSiYj
N2By08PoMQCgtrUtggYy/2GvRatthAcFXA5nbse/WBOMPc2orsvNuARSZUHhP8FJ2glO0gyAevIx
pxROXApjPY2Iq7uPmFL1K6tHvunuKsx/1w0EROW+UiyPJ7eth+voGBe9TrqnggP3LtfVcjmUcfrN
0w1SSgCsCJ0NkLxNKSg5cr8UBsDVqIB+LaxrdybVw1aAjQUKWTR1Zbtzw3CS5d0mYMspVXXLBPzW
XAzc4Mmu44ZrzeZf/wPo2avbaAvz4vebY0MVdxXAmIvAlbtzCsfZcXLV05m4FA1c7AYQggpN+5u1
pAq6L1Rjpd09ITt1keGcfMgbIRM7NWK6XdQBAEvCArlZ9TCGphCqy6NXI5sTVKcyh/dZXIkmHxKq
bVMdVIdb/RqI/lzFHiAHmJz1tXCWNQ056MiHE7W2qnOfxi+h61iQD8dATqV4QDfkty0klXUWA/50
9U/2pE9f4j9rRO0TYcv8UDt5dIT7Pzo2pbWoHEKfkHr9MonBsehG8CSVkm8hoT3Ioz10M+FTdSCo
yXuiDJ86EfWB01pJW1fBWlzGjfFuB2q2/mATHxX+zOEFP4hriZBp32sJRHe6s0umpjcVGCnvfXGF
TjC6JGa1+WyXWmf3d7be8N2dhOgTmu6Tz21VYRV9MUc07UDpyVyMFMUgb8gqt4apXHTdz19q4s2+
DJDdjH39mahHbTb5i+elMgrqHbh+OXtRkJA/G535KGaEuR0fy5xNY64TrTUbHjQ6Jdd7P/XdvbhK
uvzr4NnmSvS6oXD3XgUkmZf7b5fwz9Xd1gEzRWDERX1iGr0P3CaLdcSKnz6uplpnkdbJxIn/L/Pu
zr/mBjIqFFawkv0gWxej7l0luYSFvnDiL0Tv3oxeV34iru0YOqlf2wsfYyuq35w2IqUTtv6DH9o8
M41Q2pu1Ge8/rdNA+rX3uxK+G/6JD4pcWdtOyok/QTswqxHPOQTISwzHBlbAVRsCvQSLYJavYSQ5
yxi2rplFoJyEaRItOy1vDs3UkKz72NxtwkWRlWVU2tL2bhcT7l3hJmxprpmbMXLQavuXJY18/PgJ
9/laSDqiTpKLaxgUQsWIO1iwkq9FN5bz5OQk8QnkbJTPmxQ1C89HbcvXani+ehS4FC3oZ5BqdSTO
/6XJ0OtF79WA23smhsJOgcdaXOZeggpsQVjtg9EtMnOpdSEoN6dqVoESKVPJgf8omkaHQAKt+6vo
eQUEOHePbnLr8Ais8bcHuybwjwry3kqRVgvSjt6xFCRJRR2zbXezfimMUGf6x0EQIsWTkzD+s899
zt2nmmiXxEAYat5GBqsHg1CuPcMVErlK/txWKNH97vweKaRCWqVUR1EMMz33NC9bhlA5zMVj8P5U
zAaYcf1p4G67PUenAX1wCaRPj1XR3Je6D9yn3Ze6O2cINhGvTVKe6/X4SK1/P7PJuO/GCL0YNbE8
cq2UFMWW2xTzCq4Sv1Ef+mkQYgx73iggs4VvL5nGPqgmvdtMawvSKsHeLtXgLEaDnL9ImkBjLroW
mfmT7vWTkJD8WA7LlvqYCiQdkIVJ7tzOtIXbmP42RejikFiwcHEmyqOFuIRYfKhmdgaykzLUclUP
aV/NCk3+5Xobv08VV10wcTAMnFVElyg71Uw9ILxIyh5sqo1Pbq0pTwNJz7kWWfoW1JTy5JeWDdu9
56I4nUMVJuvd3JyyrwaSr1tDK/4qRtnmuDrZwDR6gMCacjtOeVjR6J6ib4O6/kv0milnK3wDSnf+
1nda8z5dXIl1lUwqt7B0xfs+6grq19lPKfweznoJYEbYWoVqzdpxnfVYZNIpp053OdQtanO9l8/7
KlF2o2jiCoBTNskJzoThw9A0nsH1sfOS9teVcPngrUXBlzSTyw3onXKnyhBL/lEbFJKDopsF2Z60
iL8XplqoElYJqTNTTicK/t/6hMK5NKmck3oV6DGShR9m9Eq+N0zL298WECP3VcYUuuvFn9sY2opE
+ejFcyPI30ml5o9koIr/Q9p5dLmRK2n0F+U56c2W3rN8lbTJI6ml9N7nr58LUC2q9frNLEYLnETA
kGKRmUAg4n7PipJ+5qy/P5mipqnWuCNkEikr0aOs9Oq5iLoV6PP5QfbXqhkh4pEUKdmoWHbzqLe4
7sVwOcj3U42AI7S+by/gptk5yy1y+42yXA64ShZ24hVH2ZkognmvT2QKyddHIULdTy7HkoCrnd54
75raODsK4bGy6gRAleeWrBxZrTynWahm4pzzQFHff47pe804Kxmccb/yjPf7GBax8YOuo/YXwrSM
nPRrRgzOtRAFR5jaNdQzaz0K9dK7TTZkZoFOQoLKj6zKQnYJzeh5JDrxcDfJK3JGRxvnzH0ezg7d
g5+D/P31creeOrnm/ugR6yregixGx4SgnofbwVfao8Xes4Q2oLdHfax39hBMO1drW/C0mFLdNsha
kXV5Ka23MXK43XCISChu1azDmfjnri3+ZUChkvOZRMpO69hCyCLtA5+oK1FvVEW/GUl3+dl87/iH
bRYjOrvzfg6WzaaR6luNuPw/p7ZSz83Q9vzHtCWpLztjgt9Isle6SlCc+dA6b+BJayLSaQfFh+a+
AkV23gCd1ecmRjLQGdP8I/encu0GpJezxQb0XKsLp1C1lSci85GCzo+WiNyUV9I2E4hOWLFokUXx
60pWwaTR7FkpWJ5BPHiLYa+yZj7Bpe4etDDrH3TN8lfDgOLN3WarVXBuSn8rTQNJl1BmBdLVmNxx
L42yiAFDbG0COgTnunu4F/Zz3PrFA9GZDltFiyTOoqk9Au55wSq21XNmEc1GiukqBq+5Kzmtfusa
PqEmtpAcFkrM5P+SXe137dEU1aElgpUMYf8kW203/DJM3nSRQ4mAvWa1Xj3INtcst51pp0+yLVLa
BRE46Yvmad7rgPwwhBfPVl4iSHkPBGw2x8InIlXUMtAGt6vOSxEh0PpmLxtGK6gfvNrtdpC0WI+I
zveGLlT2qmZ2CF7QTfYlji3YdAGBKfe+cnZE5KokDG+jb21hTTiGYmhrJQj8jTeEcAjSoLjKQrWQ
hppbBHRlFUHjnw1N2YCmUdVgc++ci1YkJ4ZVmJSg537NkoxacQ1C3VsPXYlA0K8GOcIa8NrFigOM
yVQ2NqTtPa9j73MN1RjBpVSF1B6yXGgFS6zlvX5vRrgQ4KWsT21b7RqT5OUwmbcF5/9QnoL+wTd0
vm/iykjOMRqAV86Uf1pivxiE14c/kOwgGvqyrclgIJgUb/HaV1Ly9GMPTiAA2v3gtc7DJAqyclEB
rvGOpVrkPISZ5TxYmu9s2zFxFnebqSnaiQynozTJobIvGJtFm+shMYrMJhu1IIhuL3O33V/G68k4
7mHTHL3Q6fckZpOcnpbzu82Se5WZHf5IUXWhUZG2bz6OvdI8J6azDVR9JtakD44pEabLSFZNJ1mn
XdDsZGtUjV9iXxzVE53zWvHtlb1gqwC+Z0OIaAVTV42Wb8ByRFtZneOKKEot9M6yqtVEfCr5e26E
3YUnVXobhD4L5GFIDWvZqzQsZVHXxPPLau4A7NQR3DYrvrZ2WaC0AA5o35ROvuWmazxz2MCdHJDA
X5ENfhsg/lcYgePSQer7+kdfE04AWiz0zVNU3lk+rkje9VatOhvHXhTyShYRUlRHpwr9CgY6LQrh
VoveSFqAm1STunkyvDZ+H5LWi1/KvGvfS7X7rnXRxnWq6rEcVP2FtHTCI+uGlWIUGi8j0R6rwBr8
rWyNTPb7qJYYBGDQeUL5+5j4hEklonOND/GBFPCDbJTj4+pb6rIbkpawjD8FtQLhWvRWSsD+M2B5
1bLUVcpP7UkWJF+pVvg0WH35RDLnjC9JBXY5+0m6dFO2q7lpAkb91b/ti60RWtZFd/TvfoYg2Tho
6XUouFOynISOTzTitROFbBjz3N4HY/ba2tXfJjEgz93yXNvx8ta/s4NDHM7nTiJKBXxeXt2L9l9s
U2b9X/3uw+KY73+htOPKTIOEWGkf4s5kkjEsck71JtQhBlHIq77knGQh6380Ewsa7cLIP0n7bQY5
5I9+d9tvfUpYHRt+D981tdJZZPDCv73SfYi8+vPd5Ca+oZFlHWRM3ud/fb373LKfESrWuuKuAqkb
jYDl4EKV5lublBtLsKVlHbRJRPAwAY132zAaaBj9VhcDO2mUY+5F7TrxoSwH5ZHAQeu5b/JvSmEN
J1nD5apv2JtZq57vzTPCIbsoKcZT3rkaKjlkakx2rKNvmutXaZNFn1tALl29WMtqqczE7lb9vMdn
y/e/q8M3oqEjMtS0Dq3AIt+Y3tSdk6TxyFOJgoMiyK9MiuOaAKFwrgNi0IPwKq8snadNoXXQkf/Z
gMoY3mPfepd2e85iMBSii5b+aAYOkuQcWeGGwCFGnducYqMgS27obWLZt544MPC/pQiTHLM2LY7O
GD9GppVt418maa/sOiwXf16OZLRj5YO+jZbtv3X6NZu0/fcpS9/7e/a2DLYEOblrbfDyc5NGPaAF
Mg1KckwWkd2H33PCPEki+sFf5sOAjfU+a0W78jU3vRYFJEHgfvpusivtarNGW9l9Vy5J3fc4fGjn
U2gSnr2pQ1KJnMYZV78Z5aUsjIAA9b41fMK1iNkmtlufT/fmCcR9t+h8PiZ0k7/cGyLwsGisoXmp
ZsUTT1tux+BIZY1MCfPYFPMnWZPFUJriSzPUa72ZiidpUyNAMPXs8uPG5COazVFttJZtpjCBP9G3
s2J0y7sty1p3MfUEq98nGpOvvoZ2+W1W0sEOpMnFCzmHtOUebFk/HeONtLE4ipaVHrU7OCPXopyQ
+EBm6an37PEMN/Mcixpp8tXTBIV/AzRtXsmqLPDhfydQPsY7Sbe0sbyrz4m3HCRNLdnWW8gG/bIG
DE2e8DgRSeYjzTiW+jUlOt4s5+jSipq066FtHlk7HGTNVWeTKEV9qrYOklsLabwVjapffR2pMKOD
NCdt4aAaF3OKF01Wx2vbU6pLVFqczoLm3aWOZlz4f7sEPDvaa29zgKL2ZvjXVGrLDBgKydy9ecjN
qPgSViSuulCpgB0pyjqZK+dkQig5eI1qbh2cIg89+ZArECzqu1VEXznhqn848RZFjWDDfabeOmTP
PXSebi+LKsBmd523KFibn7rWO8hWW0kg3qcTX3G0Ru2dSizkPkXiZmXotX0ibf47SIWQBAoNSW9h
uhd3mw3JfVeoHfnm9JB2ZZzKHpb138PI3fz/TPdvrypt4h2y79LXAZHytTi+bEXRiZNXWZBstIoJ
+D3dTbJHoE/aptNV/qCir7TJ8bJKIugT8e7WXtbu85Ilk8MC2RakSx06wsqFzHL2UvUpyaLOZ1D2
3rXhhG1q8mpX6Gp0yYeW7F/LsB/xBqE85fnAldAhXSCLYX0ere55SPgGK2OztAbOONnlH2981d9Q
q/Jy8jJ9XVcmqTKCrKobFoW8EoXsMgs6aye81tGc/Zj1crpyRwNzPYb9V5JVDhVple8BcKMt+eX9
ror8GBkb9avFd2yXuw74ncIp3kYSkLaeO09rWW3Gtl8j1JRvZdWfh3ilWka8l1VPF/ArhC6OE7fK
twCSFelGoLcqVVXO6D8T15yDX6tUV38dtfxntRb+Vln1Es8HRdb/bJXV7KE011Ogfu/n2YP8aquo
DqUmsb5tnhAdPbCDsTUUS/jPrDKlV8+yJosszATIQv8eD0aerUdnr9s4+nEbGKTDqMbtSizWSYyp
Bg6BSDSTDaaem7dWfmomKUqid1pb+rrUB9izv5q9yjLKlZzxNi2ZtYsp95V1i1TMsk/74mAlGTqB
yMWuZuLPv6oWEAbd+6zMg7WetTA6dLWbPxuJ8RURz2xbBgFxOl1QnGXh+mN7GtyrrExNVXWre6Oh
BNrSqpFYGrtq2AE0fPPzimRCr9YXnu4ol1YIhnAaEFzzFNqSpRm/2csqD8zF4AKfjNoOvwHd5CgI
tP1+7lG65Pgi/tTpMCpty/3SDgEPuqSEE9+Tl9ENbQ8zovC+gAn6opV9/WwaU3JgqaStQTwPXxKW
x6nhfTHx1HFSW6rEwurakzm73+U49gE8vkk7eRzJeOQ8ojN57kbWDUmmjs+mZmufyShFu5MQkb3c
OsoiYysUOiWPKbGblEVUkfapthUC4bnjQhouZ+dcevZKbkLdWMi15cFS81v12iSxei0a/1MdBdpe
1mQhG+PEXwzkxp3vdkPXzVNXGnOFVKXaeG/2bMxn24+mRa8iKjgDmVt7+uhuZTVTrNdeL5aosaKJ
IbA1phaHfGp6eJJXyRxmzUJeBoGbNIt7k+q2bFpqjchwhvzW8eclsn8Ls7U9aI7zeIpFEeCFyVe1
MXw4hd1tZQPqWz7SJ1Hxbps5GYdlHTb8rQeih+RlKLA7sRC1EA+c060QJJ9b/dap48hNQ+sLIJaI
mZZR0Q08N43tZ+igMQqXWsFVjJ7rrO9aod3TEC7PUz02dm2m669q7/9sBX0XH6YBZTjWCe6CXLrg
6+wk2zo2zR8Q9vdN3OHkA9LA9tHf241TPEhHfqpX80IN8vAoq4EWhutKBU3mJs5rM87oIyXzZ9t3
y03ajjgfPaf+EPai0qfPpMyCZeUrzPHOsiJC6lCoY/RhugkwY6956SYokFnUf5dmNxvCbWmMCyvb
2ezRDpC7ITWLK/Of1UkZByFfSPPt8tY9JNwK6XDgub/G/DHPrbeGvEC+uM8ZeM6jQx7Ets6d4aQE
xYDgPVJW1qBdO7TMTcR8scnWRB2HkyyKOn9RxsDZJk1s+2dpAw1CDI1e1gs5giCTCPe0mLXK52Sn
cf5TIv6K1jc5SWU6bJJfyVz8AZ15IVutKP5UNGq3m1tNJ6tBjIjClpOg0o7I0vvVUWaBgfSxCTD7
wjY2SUBb9ixoShYhdcshxlapE3tTwjODdq1r6ioI2h9liStfSSt0Asl7IbPib7F3/q/IvnfDzwYp
AH+zCULGHw1u7pD8ep9G9pYq8Tfh+H/O/2/T3G03+fhfI3ILsgq/Xd5NJN5NJOShZe/7e7VC/Skw
c2OhKU21wsdQPKAwlj844or4AhKY7Ku0yGIOUZGrB9v5rauXthP7od1tyK8ZxmrKuI353VqOlFOb
rtpfJnxZ0mRmfYjihWXiRo7CeDPHVuAtNJ6r59Id1pqsynFZmRYcZ6rmRg1IGyfNr+9OERGh93cm
X518X4cb/txv7w1e2/XHBqfj7W2YqhABU1YIOTuPGW6nzsNRqluV+5g2nnkm7uUg21RhKgYHUIcx
sToSVdnQlt2wrjXPW+kx6/AlOzh/0dAu1KCdWx/+qFcbeM9JzsJdoXtEvubeTuxfu4fqcnbcZOdG
nXVprSLl+ZpxBKo1KiE6kA0u8WxaF3nlBrWxD9r2+dZPDgmG9K/cz+ddxj8DxzcjHH4Su7YxooUt
ZpX97lOJuNDJKYvD7SU1WBkRWVmrQZw2Dn0XkIJXljtZRescIWCLVCRZdTNQH3X3jGCAe0RfwrkV
f1Rlg7T1XhxtyimMIQ8S+2fEQ7pA36Z+RGOufoxizrzMUifja5hqPmYK8kx+t8nOPAXbVTpA65BV
2U+ObWPWHiYO5tvYP+ZrmrDdlg252Bqq50ez6H8WXuccBxYNpMBDWiKZ6u8GIVleIYQAjtOKm6Le
wC6HOQFmsNKqYCVn+O1STit7yxYfggg/NKSRZhXxKMQ3kcQsMzTh29g7kTKNk22wUEsvh0xd3epk
obqnW6/JCyBY2OHX31osOagQ46Ges/0mT5BleMp6xax95TiTVcj6isJKSgUZZk79APro2iEZy+gU
kecKfd44xFm6CfBx7mKHtKq5rKwDZ7b2LjCHJ8UYyLKGirww5r7dsIGaPid4Ecg/nT70ACYC35B2
U6f9zZ7b9XyzD5n+m132nwknufU30045o6oIkmUEnzRU1aUW6rppwva4LafoMAvt3cFBWkBDQG/T
CLFdg43Ljl9UuJKtAWjWk28nPKDE2Cqf7AdViXad6Iv0gXtwA/8NhOn82Ni9sWhqqD2w4BYQu40v
htYhjxH0EThzkxRXvdEXaewllz4q02cUl64VNPFPhFnlGztoFABrXvnJI5MZ/1FJsh8a7Rz4o5qY
nUnRrM+gqxEQqhABGtz6ZgrsEEARJ/n1WasVfGkZ4dmys+wjG2RVFqVDHrsfoMgThIL5cu8orxSB
dC6Gb/fppVlOcrcNYfS5cz6lYzFvaqMJtE012yQtKmzXVgiRVkvuow3LKNFkxUl1GjuDu3jmxekG
B1K2+I9RxFLFB8MzVrdJ5Hy3TmbSv2uKUe9iI44u98IuiKIepuXdAh4pusCxRCthjqwXXJLBXtru
XeRVU7rz0tc0ZXVv0CaXYXhNg63VZ+Qdihe7GeVlURPZAb1pZaTm7+/CcHDFdWX3xa2T4RD4U3/w
VOdnIW2yKhvu1d+6xJWSLn6r/5pGmX1z6SOrtZSt98H/dS5HvLDSluEOzeY9aI95G41OuKgFQquF
7A8KwC1XpeIZxzz0QG9J1FYCNOqccL6znKwIZ69fTyoql4xRC/4o06wfZRfwAxFkJQSYgqC0dmPq
OKwea+XTMGh7MuegcavhyOGXYJcLezVX340EUkcUh/qlbM1DE3abQekPcWMVX8PMbXhKGsprFJvV
amyU4cFWrWjrwNY4ukhPLLt0KpG204Hft+2XrHHiV6NUnIeCROIc3Nurz3nMSxEcZJMsQD8Q0qw2
6AbSm3XFY9OYCzR3v1VoBb8kiNuiXKEsZc1CzOjFGfmRuUm3mlhrrxxjYStR8hyEXf+cjFm8cjO/
3aaZ3T+rRRGfuQO+yUZZjIH/2WW1eJI1cBzOtjHJ3YxV3EJLJnPFZJ4T/pxsbtJuiyP4PHUtB35z
wRpGQHx6CNnEnIgq5JO10+rbKoUGFEXKwEP4byUeKYyjpQ1gZ4v40ntD1ZRfkHlxQCzjBVCykFOm
MXmQkVZEGV6rNkseZBCWaGtETbYFcXxt1FRdTC2rDsdqS44LE3VBrH755BRm8cRammSJfM63siob
jII84Th2LtLUWH190lvn5dZfDAoUIZcasOlJpz5Ol4PZfo29oDvKLpxkuNd2tpf3AZraLlVukqdG
MxeJwyI4KaPeAhWc+nsvU65xHShslgj8vCBZ1l+yoeH8X01JWvFBeW4Nh5wFNIrqre9rBh+i3ywr
K+SITDxMUz2BbRwj+yNqspCNhehx7/a/26YeFb6xIbk3UdaF7UInZE/tghtZT3HmHscxrK5olFRL
VFqzb/93j4w5xn/O0WkVmiRGEeyqJG2fm0n58HmPp0LU6rwLd/MwaktFMZtnoxjb5yT90M00eZIW
C40RlAytYSPboslzLuYIJylo2sc01glrrswLe1OUubO+/zrwyA4tJf5oHc/YNJ4R7YtEtS8dNwN7
cP1jzWOuJl2Xy3H2lLVbEgCJ6rsLDnNGbGlu9dcJ9NKtqve2/tr1vvNb9d4qO//b2Bzf3w7mbTbr
7UkWngr5gIduAcrxb5u8UjuIF7iCfU5BchHgOWXI6qqQJVc3YyeiSePO2WW2MR/mEjq2hLJ3KCDx
THJeem1WdlPfEaqf69EntTKWQD/DrwROEg4Wua+6EyORWBKDk/SAXY3oYg2KfkkgyJDcxM/klAXl
+tZox62ztwP1PSSlgaMe/61ouEV49txtewRsVoU3Gy9VaDZHjj/6hazqwMEfoiZBpKdWuqVhvGt6
2T3LthrAQqJU4UXWtHIql+5ljriVP8DAcY9ToiRLAgCQF5ns6dxXs7FEbin86hjOhpWS9d63JVQR
HUKWPSnhWykEwUQHOTIRwiT1CNFJjmRpHX2dK2uTT471PgxDue2TdRiA/p6JGK7/iip0DqdWU97s
fvhaW3VylTVVf2u6Vn0lpK575HDtnKYFyt+dz0mmngZLWdXzIdsSCmyvidP7yMiP31e1nc9E2Svz
riTqWk9xDamisMIR5tSvqzGDlMFmYNjIBlloZWrf+jkAP45Aw5b38WnDIQryR10DAcIPN06Oitbo
duyM6ym5eJ2qc8dMtSdIzcMyKRuXD30OFo1Tm+C4jHFZukFxtLuqcm+XmV8WR821cEE7JURG5Vtn
QOfG4VYgNTQSBj7xlCqMAVmcrh2edV9ohmdm/C31/SWux+5HFvcPJjCqT/PED8Y0qvKh9ZJy1w82
PkIt0y9GXKmrUOPAHmb3FzlocvclFKLvjjVki1DN69e8R2i9dvx+UQcogHM+2EMU5TfXTGa9axO7
e8EnIbTGiG2XrXURBhzymN9ko1ME3jMfjGySBXLnb+h3e2dZM+zGXRruQMSZmBp08b/OJRsrZXb/
OVeE4IlpaN7ZFIPlXLH+EqSZuZJut97qUtSNovanv+63ej8q7jLrIA41Ym3d6rA/ZngwO1gR1kuq
xc6m6vNk3Yq1dh/XoG8V7sC9qKqjMV/wWnPuS03RSv15TB7lQDmZY5V7FDwGnnm0IxBUka2VeUc5
l2qM//5KwWsZRDx6jMC/FYHeWoSOhkm06fqmW8gWr69+NsvqrY+aNdqeOI/9fXBcsrMI4ActtMng
NloLoLluo21GGCtngSn3V2HyBfZcDbUpQpaJy1vvLCK4VtHiwwwiT3W1T5YaEmbcdv5mCIrpszHD
nvrb3FWQdqVZdf7V/I/ecpJc+PT+0Vuawzj+yytgG4+q2+/YOVnbBBr9izkF33q7nr4BCXlSABC9
mXpskVxlqWRu1mx/unleyB5gFjdD75HN6YclAe3duxFr49LgBP7MahLyqqq0xVnWO+LGB8GF8oZv
LK2R7SrMH3lQXtCVcT8Neo3aUYVX28Gfuq3h7BycplNOfe/p67kYmhfA5gNcuWb8VtSGuPGYP3AM
baEOL7rcm196Alvgk6jEeIlPzaoJ9/gXOxpq59Ys1ZfAhQU7WNbP/hFCUff+d7vo34v+vkN/Ob/8
QP/Z//66AfP80V++n3/2/5f55fuvxft3pmI9coDyYnjW99Dohm8dFOg5SdGHcRdk0kUA/618h8tA
/4Z++l9jbDoHILc9C07L2kEPije+60+f4bWBYquVd0eHeVwJO+LF02eIPEvzlz0n0e5mF/1n1+x3
eE/aRYbgyrExk7pepJliH6vBcBDw6PWVbJGFbLhX5VXdGAz5o7mIu0MXjvDGxKxy2KQNFp6yUH1G
1hkuU5bon8q+eXU5Vf0BbzdTHHhj3TzsRjRqliMYlk1aejVoPwr0tOqTrMorWSgDx+WB2TaQUHgk
KaRolXN7lkVSeu05EoWs+tZoLUG8tKu7rTY7/NiyHihzvDHMYF7IcXKIbJhKqLLkdNbg/R31Uz8b
SL3VwWvhWtGpHxztZp9iECdjaiOnqaJIwt7AvPQD+JckzQ6V06GinhLNtfVyhLthtysnHL3kzTmk
Is+G4N/l8/MYsb3xCrZbzvSMOsj87KJdQEppj/iisJF2MyHsyoIjsknzs/UHktum53b0QOASlgH5
2KurZTC6ZBSk+kW22pHIsyJKbK0Z4fzcAeISu2EWk+3SUA3vIw6ndw0u4Y80eXAgGQYL2yY+YhZ5
gmD1113KukUvCDvo1e6zTobbsEV5LryAgBJbTGNAyhcS17hTnZDIAA2wm1qVB1kbcY1c5VV1bfpq
vF0rPGNXlp7ymY0EApHDT9ZQFpB6XpGZeK7zciy2dT+xZAaot+RwcjxbpG3lsKAg/Rj9V78plmM5
mfBuS2UdqFl0SLRhfmqsGOQsYLndqFre2m3DZuOOKMZqSjC+tYkAPrZ5uNfjbnyb3FhbsAHM0WGg
da4SnigI4JlZNKJSUvHE+FUgAvmzyv4oPiheBY8eFtCFNKj+tXG6JWsRTk1ijdtGEqCJI6rk2QO9
6/NVPBr8lwxH0DULYolxwa/tstE/SkVoiDeJd+XArT6aRJegDaX05EuG4YbJ20XVkh2Ru67+KAsW
91dD1UAZBrDLbnawA6ZSPjREbj8WKYkpkT6D3f57iBlVA37D8ONumoF07lQDh/Z9Gs5JEbbhyXgb
2gCmXKZzl680HyHkmmCcczLrxjso/ipQ2/fC0oOLC8xzIc1qoqOgYdofGlRLzvvdDRLsxE0lOBRX
ii7CldV8Xye1p6y6uGaPVOTmZu617OomQX4rMqROEIYGgW0TinIpiKzcqgY6bFbTTdcs6G2ybzTn
M4jmTWkGxfdiaD+KWhvfTEcd1ooeNycU3oZT0RbVatC79qWvMn/FEXm0a7RofsO/QBhNUJN8MWjT
W+h2nxViTUgTpKYGFuubbHg289Z8UYmd4s87v+Uo8zyEs/ckO1XiK0POg7ZwIkjLet5tFXVMNpUJ
v4/cl/HV6L2TwnP3i+3CwTRGgnOiCNVJUjLh0o1D+6WaSKErnNR9HCGLHQeNOICJSO0vFc43w3PK
d8j76S5wgmjbtFb7SRwZyQ6o9MLAnfL+UPe6/qxH1VuH33Ub4AvY1QL82nqa9iIijjZJ7UQHtH1J
ggRmtUTsS/86Kj8qXZn+IqCUux/54k+h50Q7o4yMndv46mMbwPYGPDb/RfwQAC3lWx24KXE3jf4Q
OMhWN72D5CyhDnnRxEdPEKRl4U+zeiL2J9tMIrTibrtduUCm3ZYv1K3FEh1DjY/YMUyMzq95+Gxs
hFCRV6vKfDwEs4Nr8c9LWZeFbprjQSWN5D87qa2icuwcDOPBiitmIYAxJEYIVIJKkJkRaf0lqCPr
sazH/iH2vsSmgax6moX5KZj8J9nmeK31GJa9uqtzYlIHUgriZWKF5rovbI0zLFEPoMwuuTUXYN/o
7pkwHkt3m1VQ/qZS13ZzzZE0yewO62CNE59mJv4bAcu+e2iaiLB/dbjIGsDb7qG0XTzMeaKvpU0W
gqeAVoF2QciEqaSt9fWPTFPaw62H9aFnwQEPxQxLtCd3qyDWAu0YEf9Y6c4jp/fxNVU9RGZC9zEz
Kucxz6z2gKZ2tJDVwBn1K2qKuPB6d/7SaMNh1Il0Ubxk3rWKaW5YdKifCEAEf6rsm1F5xPPUP45O
lRxcS/cWgR/8MMtELPmEhrX1bFesTVrOzRYjBOVXPYnTVeNXDa+fIgRAlODZaViwOA4p62pWu8cu
VBtObIv+6gu5AhCx03PXESU4mUr2EQTINjsOoDrbhi5Anvdj6TfJV1T8gkWfmQh7DCDVErfREYOI
Cc1w+uwFXCxaWF3sPHY4/tbTSPghaePapq0asjEIPNjZuW4cexa9+6DnY3RVcY9Q7XZnzkNyJv2b
W5E9JlekFnkssgt4nISYSRWU8zPyZiruEQTZRse1YK+M2gf6CQkZh/yoHUC2behUf5nqtC9zAeH3
LTKGuxmJgyycFnavOa+zjTxu1NVsqoOaDGk9WXlNUH8QgYQyhFEAHzac+qNMF+yFgo9JtYsTKJF0
KXulDjnfRuoiOyIGgXxZuWkOFlVv+ovV+DW/abtGCrVS3tzQIynSwztR6P2zFShLdTqF1qVPywjN
mjE/6EgofTPK/C9LteJPqkb4YhS76MpqNueuaToTKGuDusiC+iLlenSg/Y7tVqWxUIemv7oijUxm
0sqMW2Ixe3D4/ZMr0nGlaUgC6Cxprx88Ny2fZ3IXD4hM94uqTvrdSEzcBnkk9Zq0UQS/QrvIGpGy
BKaIAnJhu03gE/OEDMx4XRmDvlDKzH4Cx6IvptH2P/dddUUFwg0WPGptAbTlVc9RnpA5UuXRJjcK
npSDkSgER6VouuqxQ2JG65xxUxnzKiDhinVid7pVq97XN60FkMnlWJo/Qxxv3ERT1YOaNOhsgRld
pLpfnWWRicObmk9+vBmTfAe9xjzJRjUzoY/gI1tXFmIeqUtUSGsG8SU1so2tgL6fiAPjZ1yYD3Hv
GQ9h0VcXEgyhuv5tasRVC2HSHyfneLePiWIu7aYvN1qUBHCiEezc3abjjkjszmTdppITIznanZp6
+KE1M2z9MSy+Z5dmcNvvSmJ1C9Otpme3nj3+p+ZwYGfrrYa2+MoKwEZFgyPkXs1DTsJIsZPVe8Ot
yuFV4jX5+Q/7aHbqKoarvZLd7kVR4MIw8wdpMd2sdFfjpHVL3fTy9egfVD3on2QRuny0vt6re1mF
VK5B/IXEMzb9k8K38AnMZb4NXBd1eTFK2qBpkr2uxd5B9htaEl+S2d/cBohuhR7mm2b2p5UcNdRm
/1TX6huSpMVJmkYXrdm+iS9yELF7BWoj4a7khOKiDTjiJg3lSqMecMaC5efuqX9SgizYmLYRHHAr
a0/aDN5V9hid5iveLfW5Ud16X1vNsPFbtILVIt43RWkZiLzo/qVqyffvPOsElQSEK1oCK8sUkCqk
CVdgYOs9fkv3w+bhEpWO+RZGWnwaiEFblr7tfhhhw61QrWN22YX1ZvnIn2RuuGwLIuY1zU32TWZo
J+LTom0cx8O1aNtyDW1UfcJbby/NponfqirS4MtkcOnt6bOCIMS3po/3ZWIYPNvcaRv5s09eCUUX
cnP28klnd4M33vYB66fTJ99K3WU7e/OxSnrnNUrtdVjO2OGvbLUZbqqVG+OnXMcr3YN19fFEoEJu
cATyP4ydSZLjSLrfr9JWa6EfJscge9ULzkEyyIjImDewHKIwzzN22st0AukYMpO9hc5Q70b6wZmV
kZnVVq22NpSPQCRJAO7f9x/m6WMOLCwohuLcFlN16wX9Rzm9cHRrlQpk2XWy13GYXhNsNq5cF6h5
WwzdybDtbB3gtnsvSk1AYc3Cj7WFe7Tc8lT9Vdj11m+IHDwIK85fwjwvl2qt6XfZMPobecaercfl
jDa6rScl7TGfGqz8vhwGAbRfCz+KoLvWY51NFGfMQFV80ch4jZ9n7xlDD5wXKzT4PnrLOBppYH4I
emAYfWK/9AZQFgX1gSsTFekPqp+wi0SgYCrUDEOv7IKi8zOzPfDkaJcSRQeqtV2O2SfPKUMMqDxn
WWmVvvNdqn2XIJbU97gmE68BQ92Y21DBIlz2DjE7tABI9lL2GiWkdhtqId5+4qC4urNCs9j/lARr
Xv7ap7LVGky7UvUowjo5j4qZzVS14X5GmBW5flXV1vjAXr/Y+3oUrCWw7Mf2cG6XQLQf2wvWC/+s
XY5XhqIiI5mKnZpE/iZ1tQALeiN6CDpD2bYx+ge2F8UPva4Ue0vH/FL25lqisO8YeSPNva6r46Y+
JNeTNidxmvqThHuYSpfs+x6Zgnf0h2wj30k6/hv6QxnMZC/bJEBEdtSCvEANONQ2EDp2cWi7diaD
NLIS6S+lw5O91i0sT4qXBsfrx2oW0CcIiMLZPDR5E/GmzUE1ykiBObbmSZb0uYSg/3lQpmQvm97b
88xqtv23WbKDhPjXqV4jvpulB9OXaqrNna5p0blNY3uVQ/dZiQKVddkmDz7Uhp1euLhaQeI511XX
ssCF+wfPy1x2U9zxL/w2BXewrVu2zuEyTp7L8yBNNjNx5btGRfWslT2Bd2hFHSqrzsyrXYXQ7SJx
6wDDzfkKMVeQ55bnucyer2AWnb1KPY24k9G6t9akwbTThuqLa7wVeTR8EkVmLPkY0jOpZbEPMAjb
6NjtngMtFnik1fZaSV12llqXPVpqBzun1NvdMFczUSG9HDvVXvYi5tABZQr646iG2aNo01c36q0T
nO7s0YzYynNX7ZuAn42acNV6UosXMHzIGwVmdIoUN/0Ac+gs24WT5yA0IA1POCq92H2xGl0re8T2
3TwUffh1upciMRaion4yrOSfTvcBtbxYU36Zjgi7efBtV1/aqQEawwi9ZewS7YmNkb2A00ZPdfvs
Imr00FS1cuMnJNJTJ3pqjcDZE+Jp8LQp4qeBXetGtWvQUnwnC1ex6q0+ejjMGVVwGhrc2Qf0oXf1
iEWS4o/dqgkK8TiF1m9FgjtFmdxCTWaJPZMw4GssIis/OYY5HKXTrvTjnZv4vWPHIf6w6P3WVJV4
FvZp5AFhrdqrKinvItSp1S2cgOa7Kt4x7RVWUXdlq+anIK5gGHpuujJMEwXE+ZCm7WuCXMrV2JUY
B45NlJ41FMeXkW23G1mV49S5Ix11koiVkV1OUA3VyjUSUHidMd4PHlGEyKifcSAsyZCPYgUaaQ4o
ILiNJndyPfBSexRNsohF3DybhqXuvcFRlnKW7+vtMhXYRMte9XlE3u+ZQEt4TBOc1OB4N6zeo3Q1
1l6xr0PVWhHWDDZdwhscjYHOgsfIDsw2L8Ucoe4aQO4R/BBRko7sfxzU6ZUxy+SsWHs7i6aveL+j
UbYk+hg9OE0MMguv1Le0BqnnWV8iYAiEje3pg5FhQzsMpn8wBXw2pCLCtWLDuRdVjl/RRLiZbDr6
iOJTz1OY1KCPtCW2CdvBK+wruNvWqQ7dcuWOif5c6eIsL2SGwS6GC4k1HC/SQp2AGuRedJYlqy6/
KEpgkwj8ob2sGhcDe9zFU0Kfu0Fhw9mpojt2Vt0fZanNoq8luxfKQQ2BijPgvfmnobij95fetpt1
VayCwGRM2ixug3TnYmV1SZv1fEHXpR49y85ihovk4WJMnOReJr9sxfzIUim7ll34B2QrHX+Lrexk
CZJczlWGrrJPB9LJQaz7N5jYiRVGTUCbQtjsss2bS8Td14qqky7GpfDSXnp6vevI3i7kiPcJSYi0
lGsPJSjNP04SpvwpTojIz3wZ2S5nxZ1jrtwYO3LZ8d3ZuaB5DiO1uGUr0T7UmXMdjh1IkLnmaOmD
oobuSdbsOv/ipbMmx5h2DzaO7nhNFtNRzNUCPPOiNJ0e6AQzVURrlrrvdvu2nrqHuAvGZYpP3pWc
S8Qba8nInHZy7qDywB77wNxe/gYNhRGvwzVBznVIcm1aQ002srePPQH0cfbXK7HgrFILC8WuLx49
K9pNqm6/WqZirRLAD5CHguIe/uDNpR1VjlXMfv6oDllz55j6R9kuzxOONeqcbjPdWBnc666ZnNeh
NTWetk11DsLYPVm6sAhDaGgINumwqgdsJUsn6G9gYfY3ykzPr3hNTqoL5Oxbu9BFsCJxKVihMUJ2
+ELDrCJDgWVu8gtVcRF2Hc8ZZiUH2ZaacbTgiSlW5VUTAf7WWMWvS1cfr2ISm/d9Pt02VY9PUEMs
cLTr7t6yISPiEHDs59qlKUDNpEJzVtYi+Gp4mSf9QVZHL8rWfhKMGy8Gg+i0rbXJJHNHDbx2UcxF
zOM3ZtUF8xKGtnZm92jgeotVEwWAcGYcrjbF29Sd9llhKy8Nj1SRsiJna71DZJRfF4jIlyZ1d5io
5Q+8JOoDCrGzwy7taAR9HnG9UbUPos/yYDXeBGWpHUKW2QcDnozTEiHXeWgvRD9Ud5mSubtgjIbt
ECXjfaoPnwn9W58ji+cIeglPeWEmGwfkxZ5geniDBC5yMlZsfXayO0sd2k+NjsWv7VnJydUABdQ1
qFfFTs0D2gj1wmPdw2OOqjx4cW8e5sAMcP+58buiK1uNtkw35IfRfJz7G6HFS3fearK8X2JI4B2J
X5vOqrfVcBUqir1q08Y+4eDdsueJuFuCotx1hmGDr6HDFzWA0U4MkBR5WO9kIxkt59ItggCyiWt1
iwGlrlWroXeiGtZ0h3eu2M7GUlh4jU3K03h4w9ylwqYhmu58lw0nIisnWZMTyB6qq2HeqqpK0aYs
bNtlmdTVjRzi8Q67mnLNWhioAd+J+eDriG/4WexeyarR+ckpUHcwnm+g3BPWrx4F6gv+AuL8ncqf
/BL4cYxdUph/UOGurNUUi4ECVZYr25uCK3ZL/ilxQ/yQiL18CPxSWXDjN69dmXw9o04O5I8z1uhm
bd0pU9dYheo7U4vRtKgq7xkh5rfKMqqbACYBdo/uo2weDZXwSjq5W2ceVdjGVuihds9ue8L0XRd8
17R36OOuBrDce5yp6ucsXcn/hsmxHyyDLS90Ojsv4GInw/dV3C2VBUkoa5mOE0ZLvVkdIwXC6Wac
i91sBSQPtVbaeIcwpkAApVnIxvcxBsq9W1Gk6jLMCDtKZ2BNH3dZQ6Iq4p5cCDCaD6Od6OSBJnjA
fu6v+6pxHhtr/gXlTxiLuSe/D3+71ABt7mpWe6vAbPOnsUwbHq1eduV7SrhyPK/bKCW4a93FqSvt
eFN5fbflJ5s/Z4ietHPg1oQCs4qLGPtPhGhvhW/HC6zNpo8tSFLeYGlyq8dxQvrUh634TapRlqTg
4kWV8dLDRptVrrd5H9dFfboMrdRYZnjz9W3W34zzISkd4uh+8damaIDImmw3/BAWaTmyFkV/+TLM
TaryXIhnOeq9uRlZ4Ag9T3fvHWVBACuyATDKs8nr1WqngXc1svhj0ftrk0fDKakHfK7aMbzLwPIs
dQsU6lgBYOiDvHzVtOYR08vwLTPIhuotT11X22atVrAFNP297tSYSinizRgD49ktx4AITjrc6308
rLKiNG86JGA2eh3V160Oo0TvzZnQ2Xerd7x8Fwzt0ilcKHokzMiw9EF9Lbtr+KA4w/RvNRvEbUk4
GCmePMYmLr+dWgsfHQ0YV6YUxN5jHfM3jCb5tsNm34LHe4aZJ4dHxFmu4q4OllXd5zueUsgu1pG5
CuYHrjw0TVQEl3osqqxaGDVM8l/+9m//+PfPw3/13/IbQil+nv0ta9ObPMya+tdfTPWXvxWX5qsv
VG2N1aaDnKTjmJru2LZO/+ePdyGgw19/0f7LWKC6QQiw+dSg0AJ2K78txqq77ZX8QZqPGxnYlWwS
1kZamUed+ihHsWpN2LSx8vS17K2YuRnyIDqtxTsmfgMCVt3286GI4nb/bZSYd+TfmlTfMlF/Vdtl
4UfDY4I+wuQRlpY1MKiQHsLHoEnau2xyII0yxle8+hQJk933zV9/GJb9pw/D1hxddw1H0zXHUJ0f
PwwdcN3UsSX5NFV1s9HMNt2YrEGuCJclD1Gfnx0zUj9mTkogvxUhcdMgOgduoixkR+GYD2i4eh+g
tUb7LnXHdTyU2LlVzQdMLrFGnJLgrmui5OpSDeYQtYxTqwT+tq0SYXASJC1cv289MpY9ohse91hi
vUe2ZUlXDPv6fa6c9X7S7wYzX15Xjnhv9wZgk0jUQVkDMnAostE/2DCa80s9MLBL5NPayl5rHvI+
DiG24DLDlTPeu5Mozawl5ub+v/i16vqff66uYWuG0O15k+YY1o/fUK1qNbrZkIg7JSw3faq6uNSg
M+O4EPfYzrL/wYLrFHlVdywaFzJ4lzfPdq2HByPpsttQRNmtluAymfSueSXbLocOhoEfFBhfzuNk
GyKqKXvkrt3Kajta2W1f6A7BuqTZjPLinleQPMzLbg31wENuATpsbBpZsxgqBf1f3OjJ/YPcJhTn
1MvY1oqjmxTwLb4rNgjb7qLJu/HUGlR1lPGJ94nYcW9ax2ko4+3QG+E5jxJ9DTyxv424I1YY/sX3
fkcohN2g96gUPVSmYVJekiD4pKiAnBXdOaJrPN3D+bmrTK3ZTQBwCKe18Y1OTO1GluBkfOEEKAB+
a8obxPSiJn003WlwLhOK0ocBmII/fJ/fdNDXPMI9ocLdmM/CYpOVl/FHtu8QYG3EfHy1tJem6PGT
1QX00rkU2xOS4LJYT6F7aZRVAM3mvvlNxOQY/SWY4HgOOyVrtwmAysqDH+9MZ1SuSKLFKCUrtbHU
nACpecjaR6TWvWOiNN2BuCZEa2qy3fIr1mrfFQHPrlH9nvbvY3KXxcFK1i3d+hSZfr318uYqVIvg
IVDbYiWI8R7zyXROLnnIpTEHVdt0Ni5MxDMgq3xDlsq8wviZPJzXkherrPECB5cI8MHzsYJzoAzO
gPGxc4nn1cBaZCcgz+jcV/DKhTcVS7NKx8WoRtgszYONxiWdl4WvYImb4+T26glU3tdDlmF0wp7K
3rIfmvRF3aXqKdKAfyEPvpHjLO1NHZvgbDexcz1mWIAPnhW8uj3sgngULGu7WtzYA3phbm6Er1WX
Q3DxnAQchql8IJ1xMjvPe2Dv3y3caE8uYjwpXqX66w6PQtJnwJXcsjgbCvh0pE+xaE6n8iDbMjCD
aCpqxZkd8UNfoFFQsdPx12wlCCCAIdyNiOH660KwOFAy8u9ynpwiS24QQdhI+Ne8n2tyEB5PuFnW
SZDwwUZgmNbm5AUrm2XZWmv0LlmjTn4CTZ8fhFdZ59rWrfMYgdr66zeHafz85jAMXdVMV1MNU4Mp
bP74XBoqL2383hYfB89bG7NevzYfiPC0bC8pCUTUPDBQfzSWzhCsKtKw37XJ0S0opEOcKyaqFvNs
WZelYEC+XJ1SkhyTgYRd026IsiZsVaz4VAU89uShG7IIXwZZhr6vqgi+MErW/cqFveJ3BzlHtl+G
AFV5QDfJR7ml1tRFLjJ4UwaGyn/9OcnlxA/LDcOyDdcRluNquulYP71hRRnhoqtYxUfFjLKlTfRh
m5cFHpYAZl46gVIa+mmPueO0B+KW8OTndidCkU8txHROJsW78YX5pS+sET9U1sksJ+q90Af1KSqL
hWwPPCPcEXUrNrKqZVhRghS4JzpkHM1gqC6nLbWChV+jpqdJBOkm0bUegf8k3OiO7/Dsje2nHhmd
eAZf/tSe+kuzaPNXf4yddY8BzVWCvt9TqOYXIGuEJualHdfs9ikhbikBpT+Nz2iXwFQ3VCL0Ag5h
5eQf5vzXqshCcyOrytjkZ9iPu5i4SoHArw6TOOjyq6jNiw8YMRPJb+q3cVS09V9/W86f1kO8a20S
LoLvS+iEy3/8VVdljQmAMIKPXdDiOKzlT5NVe7dRWtqnPq/6RSPa/mVoA/LUvmvBinW0B7RYNlgv
9y+iG5Kt0+rhVphps64DEBUGOIaDNh8cMjgHWZUl2RYInZwAzvGRHmc3rHeQDlG5bUo8d28QpcOW
dODh0pdqcfS0sT8WmDI8NKM4B1U0nRG/yR9cXbwRV2+uZS2Yg2FNEdQHWU3bsF9Wrt1fVfPM0mdL
4E+GvZW9IfjktZFW9cZ39XQfzNAmsHbtsZt5K9asUd4um7qvj6DDgPTJFtn3PqrsdeSqneLZz2oU
jdqo/8JD35rzSKlukYchhnbHe6zYxVHNpj1R2SrHKkONuJuH1o2/sz1IgLU72tc2kmET7qu5fZ1X
5qnKxXhVzh2yV7ZrjWX/iy9efrHf36Y6sTChqbahmrbQtJ8Xwj2Sx13v+sbrqPvVKrcKkJtC6S+H
mB88qhfuY15F1oYtRXRtlY51m04IvNoI+cka+dbkLDoT2CFbrdm8qFvnnhkushr8xtgjmSUPaBJl
J8fm2e83psJiFG9rB3UjtvTDqWNJfPXXP+o/Pap1Yaj8nA0VxqVhGNpPS8jYFKVjaJH2amveE67v
+XXDU+a7w9CjAgevTmMhN9mLFBHja9AJ/crMPPemTPV8E7ONxLAHrUuR5d6+dEJrrwLV2HXJNF17
3VBtCiyAb6A59YveGJtDEWrEfM2i3gHuBY2STGvHS70rE5zYXpYKNeoupexb6Z/1vre9jyOBE/+L
V9qfbn5duJbuaKZjCJdN4s+vNBZwU+6wr3uN0vQty86Egb3rIYqsUzhjRiQOROhpvEJZR6ze22Qp
bh39qGHkdJlQooWykMVomsGqRjlu5AnkYNmBYsq8y/YOI8nR8SukuIPJXgZjgKaH019fYMayqA71
LAk0Jri8dT35bYiJOsAROEh6fbalXsbcZuPIfn0ZArroUjXmIT7aHgs0TUfkRuvspqrTe90R5l6a
2uB4m934qmh2ArFWiD5U5UGOzdP4MjYFV+4sRBm0O18ZNn2k19BKnVZbtEN5DSLbeQ3UBBt0B9AX
O3GbTax4NhvffbV6u1mCkEfFQuudmypB9FOfOxC1IeyYB9kZBId/LiYPcce5IxtZ4zXeiOm0CPLr
dlDnMAQd0VQ8mQDv/vo2seV98MMzwGJN4wKgtG0HsJvxc2QAacREQzP11RpAKJd1SJAFFft1pPT2
Y2l6/UrUtbUL5qrSgxVWjSa7lr28unGJJfo4FkLcZywxZfNogdHh5fYJ1Un7sdXAGTi5qS5lp6tj
9+Fxq3CYe538Nuj7e1xwypMohX0t/FBftij4fgJODXPHGJ+nugBdhjvHVRb6xX2lVE9yQKdk9cJq
x+YWWcH4EPhTsk68QfnYhAs5INczd1W4wXjwiszFj9zj1T+fGt+2e/YB1j2rGGM3GAquV5Lg56QW
4SW/5/tFTmeralF9O84HaCZf26rMrG7lAUmO79vk4Pe5StTVl3HvbXqEIg9rih/O9fP5Sxv0CdtJ
nSztB9tWTwHcg5fEwMYmLrF6z2vFfu4j9Mlr+6Vr4GolnVqhCuRZL3aJ7TTUOBbwHfgFjCwQ06Id
Gh8Q+DqzbrpsQFs5gYLouuVVV5BgQpAi4TYxfGyJoZVH0LSqsT+w8OiDRzdvPjg6GAs9rx9dgOjX
k9k4H4BNGeveRUQsxPX2w+hXHXZq+OtESCQsWbiAZB7asxyLmzxp4UrxYEcy1tdIulT5lCxk7+WQ
N0vTjabbhI3jUQyasdW/CXJIXY2fZDbexTwwbJ62WP7evDfJCT/N/6n60+lamGOrUujWQs6Vch7v
50uxttqrBdY5ud2suz43bkShNQTSuawxl4a5TfaqhatfSn89LkebeuOq5HK8GUttSVi1LPq592C0
lnnpIAaqHV2JxJa9zjxalorBBwTBuJhcxGQAtp9Yi4HWVaNbeci9BtK8F6bLGbVxaWuEOV3Z2QxL
nce180FtWngUsX5+nxrZrXLSp3bZR6O+RkXnwXTc8dZWp3qp9V29lVV5GDKtXfSdk151TTHdyjYt
BYaqQK6RNdlejC7mRMV4/d6Egzw67W10kxmiuRHZm6eRkqwTnHPMohifsY96I6/l37iKZt4NWnBq
Rnt4FqVlgNpAJQgnju9H9TFPGih8pzEtwH/DTMO+3UjLZeKfPCS07lxVGT7UfkS0gdTU1u+m4YNe
jsZx5rk5bpeVxCfxGgJPASKNsV2uOJAeeDlp8QeddwT67+Mt2+XiAx7y7drSen0tq6Mbh7fZWC5l
7TJiLLWl6ev4xddziNEnloCAlF1tDM80DqHesfrrsx12hPZOmFZfX8kOeUh64IUbVxizZlJfLeRo
2dPY6nWQFOWd5iLSXDaiv45tRzt5LcAXwIrlpwShqxT5wKc8TbNthm7fTqh58YDF1K0c8Brqvr0P
7FoJUT2DP+A25vXgOAOxp3E4Q7VMT4DOF5cRGiuZgxKbx/cRcphfZLh1WQ0IWFN1WCxXDlGEAAvs
QQzzZ5ZUB81HrDxIqSZW411lWW+sUQUoUXAkoGMPXvrJQKiljK3hC4Y4AFixbrzrJh8ZlrSxdl6k
jjx7HfsyJOGecy37s0XyUqL4b7IsHa94H6coIzy1MIowgxsQmqvzrwd3rr63FanJ1zgT+jYgqdxF
QM7wGUu4pWSop5WNvpsK4C8qc/scqLyWJTN9GpM7Oy31Y9HzKU9Fj7Iw6oCvkzNTYzRlOKUqIT0T
0wrdZJMKwnhZNFr5Cj8FlEvg5nA22vYFCqiVZOXrBJh869VTsZXVRN8XgwcMaRjL3TSa9UZORnpw
mcOneuoVBRkhLx7Xsj2ow10TaeKhmNRun/SmWMnTaJV9UhPChV7WQ1Fv0TdMhGXCSvOGFxO73EVp
SyOcabzFMPxVtms+GGFwxFJAf3iOh0MwD9cbRd25GMOt5ahCFWeztkgtgrS9NqxCQRmyH15G0UA1
Lxcxvl7LPnbEg6W29mJo6um58esYV6Fw/CgiH350pX8xomwHMtkH7Kf8lsPBiwjonEt27MGCdOqm
z9PqLfbTW2XojNvJDzOYuWK4yYBnLwHme5s41mcNWaX1dqPe5Kz1hqBee1GyqNDpO7tCybyFocFE
q/hIN3Hmo8YeveiB6rLDKivl2us15Xqw0ZuK9fIgm97bZUntvZ5/FAvOnzrMwFDWExfbVrjNk9mM
z04SIg9jKt7DmBkJyFlXuXHzwr9lh+MsDKgCZPxos/w+Owk9uCUVdoxUoz8Yg2ae1cYXZ3wp4ln+
ay2b5CEF0IEdyNDuSXkRwW5ZMriqFjz0McBOIBYxaIU2fEARwj7HXcnzik7Li4cPvvGWl2H4UKh6
tcLeBW8dd2iuh/lQ6BEyAlm1U72suVYdm8Nckp1yWGkaxVJAFlvLtp/GlcmAvaJ1DzlEO1a6Oh16
Ny0xaqmj+2kg3eqT5H8L8WdoTO+tE0G48JA4Iq/nT2sfZNJlEkSxchMl2kIAyT3YOgKlGsynDmFE
o9spZnNzqaJebh7HGhWShb024XU9NBlC+VXBbRKJtHooIaStMaAKto5vlQ+ZgWwiT3UbVxKqemli
WOnkiCvO1dC27V2AZvFSVp22K/csMKNLFeU+9wD/DZzLPDidLPVaL/wviX7vxZP6Ecjx5wgo4MtQ
l97Cr4R9n1R6vcodK7iFZZZvon5QrwelHAjyj+o+GfmSEqtAygPfmKWl6u0NTM54p/K/K0sbmxPk
L7Hyq1Fjk9190bSg/41bQ6mS5LeIld0iRoL/sQzHYF0VQFF/czI9XcVWwh2gRpZ77Et9h50fN0Bh
Wo9ZmRn7whvHm7lWNgWflB9kD6BNk4WiGRNimWr6YPsm0Ftfqfay19UytP3QTwd6Ta/eDT1qau60
kVWyk9G2J6C3nsYsfUD3yFykrRIf3bwOzrqu/cbDsHsKgzTfFfA51hYCiE9+7mqE/QoV9Q963S44
6kGT3zUZTxDhI6AyN9ulWR1gzcoHavfUoKu6LoZa3cpefiyoqSdVAg6IU/b9qgIO82gi13a2e/O7
60I+S9dyjtEOGx0bQEvt6jucrXIgsCXWULEVnnwk/VZOldZPyHI/wYDh9xn1SzKr7idn8gAEzZME
HIftEAgsqedJgQMiyMA+92kKkssky+mXTlU4n/w+RQjBjuo7f75SqgffXwmwVf2UVf6TpfjKW1p2
310J9uhuUqwFz1IBGnFO+spUsDxUabP5F5u8OdaRy6TwJftLGk03VYvAGUCXP8d52swrAkUFt29H
gYHAZBsf9CrTH1M9epn8qD4jMKc/BkYMUrKu7oeSpU8/eis5CM4v9rlAei9TgmbcRyboFVmdgXlb
1M4MvjhO4QxKv0IDw9jJMyJFSDa/iEnSzb1jGJ1jrE5uNHble6I/4SnPvWwXJOj5s1pDYEJM4dF3
k3wRRGwp83CAxZgOODAl1r0c4Q9PaIt1H2R/gL0F125OshZqvIrSUU32oxs8OrVrIcxhsBtXra1X
GcoMWHOOcBihoczVWsmiXRxHEbgWqm5SDsg4uvZOVs3GgoFYNPohcMYPPIgfdcfK7uy4y+5ithwg
/shkdAX3wtKPuHnDLD3IXpAJ7fVff4Oa8XPmYc6Euq4qiNVYsFHET+GsyOZpUtZOzw5vGLcECCeD
7O3Eg9FLEWFqMG2OrluhmgeryvhR8W+F0OWRaLZGceNln3TVie6KKo/vSsySr5xYNKQRIwjMLpqV
KgK421oNlfWYF92z2vFiblOjOfu1g6pHMV0lit49T10/7SYBXDBAhOy5NFB4mAiBnSwTJxZwyJfp
0BCaK6fm1unnsxUtTEzXscrrHhuMxxEYsJxeF1O+L8iiY/TEsHLSEkxH0uqYgnJ8cr5e03Xr+OC4
mbmUo3yBcJzG0/Egz4H2DknNcaU40bAciATe6CiZ3RSI/Ps83k7vTa4Ae2EMiIPJNnnwsHzZmKi4
XqYiG6wdzdJ6UjFrPfr4+O1yI0VXbC69t/2z0l+PsyP36/ncb6WfzhKHrtgC0SXXqt7WneJtoyAM
l2zQpnmXNt1qaZBsRNvlq/c2X2unVddqxlpOkx2dqZdLM7W77XubLRyEuUa93Ih++gLeGBnGWhPc
eb56JQzCWJPoUUSuQ+cOnfF8aWVB+6J34h6cUgBRU1nTAFFGdcqTUXb161//vv+U8DcM9gik1SzY
zoRtZf93+JTMYpMT6k3wgiBKGO8te1cb2T1EoubNctqtGGvtVfUdsQx02ziXaLdfVcFkbSGV58cc
lfVFDkBtAZKHH/l8UJCPX1kxiENZ1evmJP/kf/sBU1NLjM1n7BlQzg6an6r/uM9T/v/v85xvY36c
8Y/r8HOF3tRvzV+O2r7lp4/pW/3zoB/OzNW//nWrj83HHyrrrAmb8bZ9q8a7t7pNmj+wQfPI/9/O
v73Js9yPxduvv3z8kobZKqybKvzc/PK1a36b8AKZY4Tf0EfzFb52z/+EX3/5/X/953//z/+h/P4/
f//fv//Hf/633//P7//x+//9J2d4+1g3v/6ikEr9O3xvzAJcAvb8Cniygaq6dLl/R3Hfxv/RMU1y
tnRledUEv/5i2PMk0hbMsl20EchZ1Wg8zV3a3wloEspG8MhWif46v/zxaXxFSl2+xn+OnHJc94eX
p1B56pqaIChMqsQCQjVjVb77aZaRmUy9n0XHugyXfml5SKQW7bSNE/TKHatDORJ3X/hZbqkuIeIa
bJtncTgWB0FYl+syEJ/NFNi3IVD1rAYEGK3+cjDMcNh7umPCgRlfU00v90grlns3K+uEq1DMCEto
a1lsvay69MtqbHvlUsFlAByAn+9zfeBhauARl7b9JnKMbC8PGjlFdmFzvXDt7CpMvzjA4feuln49
2N9Kso3Hvr8eNQVqceile1Rr0j3cBJTGeS9BX5iLWCEXiywFp9Yg1YsJOvExWOnZ/r0qS64GQBal
gV0Ibm7vzwdIz9l3B9GawbY1eWP5OmphdfP1EM7VXhHKZgrro2wv0IVZolGKIEQ3JvAxMpLhCEV2
ICO7PL9LtLraAHzNEuRZzWJ/Kdqt3l/Fw50oKoJewD/LPdIPXw+yGoXgsrVQ+a1SnLY/sOfkpVbb
3WpElW842E6Oa5ZHBsDzVlPRfWnS8UZpDRY62H4uaje9boL2XEV42411t3WyDJUEZVarbUPibwNK
YUG01QBR7PBFvG8DLcCPuTqhLi62I1ovahH5NyzJy6Y6TLCdD+ZcQhc633aa9tGL47UND3ZdkeHY
GHGsQOqcUuSSJygJ+mx1+P+oO48syZEsy64IeSDgmCqgDEqMm5MJjke4OzjnGNU2eis96DVU76gv
YF6hFpaRFZXDnsDAFKoGIhD5/7/7imMQc63WaxMzeIFaWfnzJVe01/X6BfMc7ZJGs+r2XisGwxWw
QhNsAWJ/42uT5hSy8aMtcgBlftR53M+dt87Zf8zd1qnloDGe+GPLus9t8fa5dZ1s+2q6qdJ+W09d
ebjt9zeH+bh5PWyghAxl1tm37ckJWl/97rfq64/78BvWxX9/Xc2rw0ny2X/7xvUAWS3/OjW3g67r
4BTOewkNRWHuPnzV2yn4cJo+LFLNMWzkrmnd9cPhIMo9anQvXR6XaHm+1kn+x2LShPTubsvr5jqP
kxkAF59Zt7ztdPukFs37qTVDXqNttfmrw35Yd/v6cpr4vg+b18XbPrdfg2tRu5EUbGrWXdYNf7Xf
7XjYztq7OrHPt1W3j97W3f632zpqjO5qw5i4w5dzohjmC1YCwS4k+e9JeIR5JRhvedsJmshaAYuK
XfSfZxUrKj1pCu5i8lU7xQAzsZUFfiSM3gJnPcbtaB8W12MlJqQMqJx8mc3DliJ7ZhbJh4aRRPr2
fX/1uXXd24fX46w/5O0It+V1bt3zw7oiG5UjorviOAykXEr/KyTFLC890GilB/h7lN+WUW6Ps7Nu
ejerT37BHbY0ox83AfBGSQA7ikY9QnqULOE+RGFRjtHf0ub3y5Z6fSW82ylYd123YTeYebdd10Wy
FRTsJ8ioAVV56TKxdIuo/TIB+EMLLaS6281T87CuW/db54gUFenmtrx++LZ4O8wQdb+OGsr6ImpX
dGdezk6G2sdb59aJXuDUUJHZcd5taJccdzIVm04krUcL/X7yV+vahHYXjE+3nJNxfQ8uc8ryCK7r
knl5btYtgRgPpdaL/dgmMNkjQ+u8ybJAL+URvk587N3Ob7PrWmm9rRFI7WIlpYI0o/+wTsC88uvL
AMcJCtQ9Y3m5rZMIePrb3LpBgDNNN2XxSYacc5SlsPHWiWLKoPjzWLG2uh18HpdTpTZz6JSNKnmU
dA7bkWHcRhPqRNU4jZPe0fwhuHg/WdeFhf6bnI9iq0Gz8kbqTMGDMMFngoQyxrRNULZe0hitt85h
uEsZf1Eep87SPYL+ugchZNobneGFcjbIjt8r9Q503GPtF4ic8AFx1mu+Xt9pucgpBZQgPJa7qFvv
HX15CaYn9NsRn1eVmtYbXr6PsiclDcEpWk+Mr1noWXJzD8ZA8+zOpjZ9mQuXqtR1bjK6Ygt+AM5O
lk8wnm2aB2XWFg1GxXMtjzXLIbXEgyZDp56q5kA61tVH6DNPnCiMklRJ39SlaRJMxeN2a9dxsI0y
Ms1JKJMwlHAnW6tiU8Jp28iSBoegKhoX4KxLGGVbL706OA703pKl97YuM6T7r5Xr8rplneSggRPY
E3gnwx32N2/Lt+3vdloPsi6nqQQFTGkvb99DBUPv2n7cbGZJfbLEkO1GCV6GI8Pnh2JIw7JOUEw7
PpmQg8BXBmuLo7JsXyfq0vNa5xoVvwEC4CyvH7rtQ2aBLR92v+1TGxVVHrPsO0aEP8U6mbuINnWd
5S5DjFsu3d2/3D4ZAZWNUNPdD/use/8P1q27vH3L+hE/Gr5TBFRvb1+3zt3+VUKmeKpPGTTc5USs
Z+v2735YXP/RRCJN/9Aub6HbRCwvodtisLxB/OWNQrxsp5Jx4IZdXi2MN3mb3XZc50YTQYFz+8xt
89thI6oTDx9Wmjic0OL++WvXff7lOoM+vKOm6s6Qg2Kj1Nzp66QNkIe/Lb+bXTflkvi108c9G13n
Uv7r7e+O9HHXd8tvs++OPSojT53UoXlYvvqftq+7AiIojo34/u47/nr2r7/p9qOTSTxPdhmDNeBk
vDvGbZd3h1h3+ri8rnz38bft7w6lpnutYdwVS4nybpL+sZgV8VarpOmw7nFbf/uAqcnoFub0622V
r7WKp+gpwrB1dt3SpZZ4+4piYoSYRYAlGd6ukxHGpDcvkyTWOuo3ltl15bo5balA3tz2XOfCNMTI
nZwnNbh/bMavnsHyuv3d4ZQ8azxlKEsZ8RSz6/a3b1qX43p+nks73TV4Port7ePr3Ltj3n7SevR1
M5f7URI5ep9slLZ9rbyuz8rtiVgXtcAQ+eHtuTB6Ehjb215yVpquH9EL4XWae0NPshjYxTIohhmb
LcDaXxMrb0PHzjsgY2NF5ZNvi9aLi/bXROpnha7MspzNiU5l1DJr/6gRG3mjvYxn0+XG1ZbuGSCQ
0rstZuMujj3dsvL9JHWN11jhV/o+RBAmUpNEnn9AJfmO3NJJi2o/JkXg6uIpyIraK7r+M04U2Slq
cIlshfY1nDR7u46tEw5T2Ce7VbNtvfx36/D9NllH+HNUh1vKGJKNhM7/JHeKWycBHdwwUT1D5WVu
QD1KFoqeJHf7QTNeUv4XXR9PjdbuZJlOGDeMqLN0ay2m1JLuxuDMb2PXNRSxjmKzUR+2laEFGPH0
wvv3Y3f/f4XcDPE/Cbn9r//8P//3P/7zf38Iti2f/RVsM8U/LH0RAFqaMG2DPMIfwTbT/odpEFIz
NFsT/FHY9CvYpun/kJcImCwbiLIsYyn3/xVs0+R/aLa9lI4io9OJxen/TrBN8MveJap0DcWASimy
qgKqIyFgfIi1CRAbvcyL5TjBVLrrsTh69JWCXj8ouC6bgWr4M82G5pAJ/IkeIjjMOEL9jfxMLCqO
W7rs7VcgXCD7bXEuhPWhHr5vZGmuLJEf89SuqPD1n3qCPEgGxZW0C8DMDFKcYTp9qGyMQIC01duf
01gudK8ZT2AFxPK7y/krKvlev6n8uUR//UlEOxU65KTykOJ9ODE1jALsISGyKhPMvQTpkyt3s2Co
b37P2li+T8fuUBVNu1fV4DdNN/Ft0Q3iPBb0G1169HOMYtD8onHTSfdAOo5BQs6AH2WaClPG4ITY
ITnbog22FpE2tzDrA7y0w6AAyYW4+/Lf/0cf6k7X/0iXTe42eG6UJxGl/XNYVZIZ0DV1fqQuQ0Yh
wNDBCot6W0LMUUsbGJJfw1dJRuWAgGOfQCSgYsgAnXy2xvw5KkxcwxXrk6/I9t/UxQtu9Y83AN6h
VFMb6vKQfFTLtk0b14NlZkfEPphGGzAH5fRIjAzbHVxbifkB6Z7U6otud62XUh69UYbqmBohhHWK
Be7wSgnk6W9/1z/dmIbgIeRXacZSsftPSUBK0kqlqe2DlhwrKiEcVe5CejoTYneRnyHPbqYQZ95Z
5PFeCYbXEtKlW+TVuJn1WVww2fubG1NfLtOfnhWUDCoJG922uZaEqv98GcnLyHPg47oLXh6niBg7
MqPOtrJiSRc7jeqnFF8jEBAP1ZDGz7kwtpM+hg7u09GOylMw9H45XnGKALCJVN9FTKJ5YHmPeTHL
n2qqVs3eB4SppvMmtST6dYn2bEyjOBu97GmdtstFjOvWeBcDqzyO2M+TkQQTGfGWn6xR3fb+9FvR
5b1jSfa4a8gXaQR3GZo1ZL6KL2HbKhjKEKNMY3FQpeaqDrVEpWc9XYHLWNP0M4opTJBDAy0mxEvX
1PJx03bjiBN2HbmzvRT/5+jKJ8V6/u+fEkX75+dkUWawnudetmXwuH8+wXmGujXO4D8rQ7cxlKy4
YoxwwsDQPimxWh/jClJXsij5R3+8jrk2Q9TL8/uYYnapG8ON0UqJmwPNPtk95AaC9rup4gRN3XeE
9vzvEwUTKwQw9M3fS6Rb+wjTGs6v4lI8RpjblMovfps4YWjZTjoqzb7wFdMbFO0+sZRnewr7Y4h1
+1Wql2rlZS6xg4AgVHeP3zkKyhADktU2aZ2koX2FUk3QqhD+tjOKk9nkj1zG7orl6XgAoSyee41K
y9C/Gzdmd5+3mdjjiwpOApORpKnDOzvG0BdINZlJrUAfBj9ogVrqbRbvKVarHerOA0cvmmoXUuMB
yDU+atqcXFq7TC6K/tvUKbk7jiLA8ySUKWHq0iMvOFfG4XTHwx1BocRAMZwa7WwMgRufE8quzgY4
1mtbpdFFRI2TKUHwkMWfJqnpDrzaUBGIeTrldS+uEAtAN09Xw5TvLb2CEAWRwhXUpJ+HsKqPml6Y
XiqP5kYUpTgWdRK7rYzuctCmxfYEH26DDNK5i2wnbmdo8uHC70oxhs069QBX8lve9y9WWVgkTLlG
RoqnUBWqAmUkwnZVlb/ooS28oCLAxxBVP8cgC9VMuhKLybcm+Iwzb9WjXZnRg9lap6zN1DOlrtGD
L/XRgxzjdAce/qrW9CUlqRJPXW76tMxW7hijthOKEZx1IsPgd/LpOkjcLYqGIrdLcfE2Y1MDWVE9
2EYUHwu1lhEbtl+jNsjPDR7ZENM6iFam5tiJPnqTSWGNOvGWj4FvwpPEC9QYU2z2lkkzyerBH0LE
+Ka/oz9NDLsQNLPW+BgPee5JuojuRjkMdrjNl84Mi3iDSWF67GFk3cPqku99A7El9pDHauq+jXU1
3XeZNN73CKBtjF7nrlUPsxjVR02upLto0OhvsKRq8nOOPtpbfbinKUcR1tg4g87HDqPbu3WiM/49
gsbFFGFZN9u59bYh0fk/2h7P1XVdGEcDyphypF6ooCBr2Vm1gdXoVg78GvX4LjPlnjrkJniol0ma
zdaRhwQPuWVxqmhMaxXAjFbjr7us0kC6Bs4gvEbNBke2rXCvKEnwlOQUdQQJAxAaGOlxncgxEL50
mq/yskdoUSqcWsTi1PJiNqpxv05ahRM6adPv6xKQ53kBb7sjHUePFBe0pijEOnGZjL3/xZrNfDfR
aG8wJCL0JMWQ/81W29ZpRgJxrMp7Ox3ajT7a7VOQm5jJtPNZKslQdqr9KiJs0LOhGZ5Uwk+iCF5L
UouHUDenAyXiLSUsTbdtuxL/ULuRrl1DIWs3o8CnZLb8YlFaFRnfhyiJ0AhyE1PG5Wip/ir0hkq/
IjOPQqMOsas0060AGKVFZ99TtpuaylcrU/t7bDT9bnrtjPakYThthiE2PETz0SD3B7yW6o0PISTu
7PSU+njA8lxsJQztUD+mRz3Vq20ztDrBPf3c1RSSRSaUh0RLxTYwoYhMVl1sYMlP+zRL5l0wyOOm
jxOBRXn0E6FHtrNJWtFydZabDrQTNTVAjtjPhZQ6IdrRrB79hzDNvrZqF+40Gt8D2LFNXnfWtZDa
0JXQtVBWmu3JJGr4iykvcWtA1p2a6p5qrIdIHp7RxRjbIbAtZyXG2KLI3TS1Q8rXg0sKy+ftbKba
LB1nCtIEIk1QsdqAPvmT3nXtPXIwF/EtEuylfZpTS32euJfr5jPY7BI2uX2l3ms4UVado9Ufn0xj
iPadjtG1iUAhZS1dd2Nbq2MJynP8qjUatKuouZKiDZxuoJGAYuJqs207TQmzRovnQ2hZ1QE3DOzn
7fxLkM5PRhBo54hyvi0qwmIPV5TyJapXwIBJHmzUkDywY4disVzr760gGk5tYN6bJcBkJJgYJuLD
5Vhg7/S0YKgqLPRG6DDwz4VWYPkGHQ112s2ZhSFiRJRLCvPRqSXxmyzlNf3VblvGceYMORiTuFeR
2CzOSqMqEDNbw1kLtqrI56vAbDgvYunTPB8mGy+mQQkn2HFpclCj8jp3FjAoTU73K9xak0KSE9Mu
xGozKia6K6P/LFOSh2xUf6LiDGpwuFgECukVprrlhiPVjR34zUkP5nureqj1WABZiYKdCXKXr1cw
l2wtXqz9fLLGOjmG07i8CNBuyplleHY6X6IYdgNg3mNSZbpXWhk98IA361QW9jlc+gGZtIM3SToh
0HRvbnrTwb08Ln7HOyVxMbuND2pXXqpUKa6y/SMc1N7zffUznRr9SG3jj2iJ3FfU1B+l1r4TnWp6
OgSGbW5kOji0eDh0pjo+GtoMIcjUeB1b5CZnJTH3cjvW9zitZ+T6De1b0Vjll8gMX/sElKja1JYz
aGXkdljWOAY1dUetg8Xe+V5t1OXealIIBVGfHOXKuILuMEu4YXlT4J7XZIc8Me5FnBV7CY1YiRlE
ZZfTpjULC1Ie5W8W/snH9cdLFLI/lJ19KYJS8mRqqzf6BEG+7SL5AiN2Pweg6UP7ue+rmmagj45q
C/GA3nJ4WKzH0TZKmH82ON1zZqW6vcMctNlgUpmdxnC0XDvGUaqgj1p1vXqw1eourXtgus3ih1se
i75Eczr+qJGhXgbkmu7s1z+xKFM3Q8ALPIbLB4XhKMDF7/BQqw9poaoeL7V8q3HxHFuQxTECgnBh
YkLYbGgKO3/8pCDYdMKJfwEIM5XFUiEdlZi7aTlG65NdynNR7bmDqEBX9Y09xyrj26Ddqn6+CYZE
344BVZe0K/ZuSI0zqbQtrBTpnPYt9l413DnIBltuE8VtWyeKjR8AVOb7sN0qlGMfFeAt+zrWNqk2
WR4eruBjIyveR8QqoGzGDLX69LkbXBJhFrG4ujpRCGzCLHquEWBihb3JRrBb0JrKXRvZz0oHOz+a
fbcbKGPj56hgbPN6B6Mgfukm+WetB8bGx/Pise4yftykfut7aXZmmCcYz7SFAzgLJmeLTp/SfvU5
1Xl0UUjxamrjq9GY9E3VLD5I4Zi462LX9eOZNwunGDs6ysika69TiN9l2TGR7G1fDcbFysPhVBo4
maUT5vZ0UxVo/0n2WYT+vTTE/Q/VbI7EHi4UF48LPz1xoBsaJwWu08km5LmVoe+PDOPWNdEwGCeM
kRHPzGqyjdOorLnj2LdcP9WVp7q3tQ2VgKGT5tFwpny6dDs5KfGdbIeTYU4BFqMMk7RaYVHyvwNz
SHfDUMq7SM++1gzIcJKNAnwLmFsnZtiH7iDjoKMHGKhtKlmTTnaMmYfSa966S0P93ogNzh5pwk+z
VSK3l2GI6DExQslQ3iY5kNpNhYebG/XmvDEZfk0NeEsXoVJ6R10rppDxtJMgnzCke9CqewybjHtJ
5+1T+OWjnCr6oSKCs5GA+D6u6zod5ENQ99a+KVWJrjSkhHkK68ciATjattX9uuQDhfIMq48JX7Mx
QNsdwN0OWmD9RhZtEZWXW24Z9SExFPUBfS6on7SOFhhat6E6Oz5WMMccmGvjVR7acycH1VPAd/Da
eDSFhacHFLgDRicQKGpRnS07eRH+YJ4xZjha2mC6mlwGOzkIxWOLIcFjaCAUa/iBPgawu2KQGYEh
wCA0NWyUbnl8rHyrlBhqKkFxtmh/Hd3WCxQg0p1obBl/YFn2BvQoGY7xLJulJm9MypxcxA+bmAHS
SSLT7CgZXq0NQTRPk9DFdFaNcHC0TmU4Dl5Px64bxtlbJ1jQd9m7ZQC7WJwF47xVOM+8MifjRySa
CQ3cwYDmUYI/ekjLrvdMHqIT/fJ+g5EgCdTSJi9axyczDOo94omr4s/BTon0z9Sk8ziY2CTQbziO
uRFv88hKt12QnZUu/VwXxm8Le+YkpShW7NjgaNEZhFPEhQ0e5AECyhxd65rhSKs808M7xKK7jggm
NpPQOHYmaCLV9NzyFrDwEN2gb/tapWHiwJj9hN/MRsyy6sRx9AyGlKiACr533vU+qimyuBGPoP27
PmvfzNk8DFb/IlEHC2v7CyKx2TVytJXBc1j64G3auNjnoHI3oRVwlzaTI5rhQKn8A52TT+HyhgEH
tp+KXSMrlQuGUhHxMUiPSh3ek6f2961PD1dpgo3IA3BiQ5HTVgSI16YjiFG3oXxBbuRvRfdIP9/f
+tVEonakV4PuSxxj1VccBKCHXtOSfdpL4pAaPFOViE4QS2pHtrofmgR0mRzetzGZga2Y1ielgOdK
xdro00O3gtQ4Empzpj51Y2JKnrk0l+skQ2RWh8YBL4Yfzcz/GXfNvlKNo7Baeatp+oMRjfamrRNH
KUQJ36e0HEuTdwPaUPjXkuSWsXKIDelRwt5gB0zL3FLT8duIS6FVLeGdzHKqxHqVFVxuIQ9FGwp9
bdeYZnuj13gPFchzNrw6nQjp/AY/mJ+4qG9KaIvuLPHelgQdgTapviVf1LjM7tGz4LBWwfdYIsjg
FtvvNBx3NENU4FFEemdJgU5Fo1kd1Kz4OZC+d/xYV3ZitPXXwFCvdqUfcVOziYAagpoqRG6yHaov
GEt/prwv9aKSIbBm+5kT2kN8Vqrm1FSl+ZCYS+8rr79GeVF+4pJcpNR/raseentdfTO6Fr66gVq7
gXjsUEXq49cOFUmnDWHQnpxg+o3g2VQCZmDrr5jSu22k1Nc2Sc1d00qQyombRYzaYwzatmXJ68vy
y9pVBDa+fu2HhzaV7P0sP9rztSsjYEtmWT5EERFDnDiyLkHsbJgmg3JDodBwokDEz864yigMll5k
0cpneVBLl1u4YSyEYKtTftUmlrWWumhzKkdIMvZnevs1J3C0GaxmKUQNd7R7tF+6fKfiqX0fEqAG
B3Rvxcdem+RvpTyg+QlM7RSnNjlLOf9a0ZfaJ731IM/GZfaVCNMmoe8tEYpN2tuYXA59u02fB4LK
BymKe5codXVXVNGTqSXYHfhIO8idObFOPMmXbSRgCSHluIAw2s3GSUt4+o8mXgo70ZsYJCzvjUBS
XuCIq0c6Ctg7B1A4G359qsUPljH4L0Wc7ygOf8WZeXDzQKFEb+oqAtXIC2fKRl0xJA9Csmm3Rgoz
BApDUc5OpAyp0zR40Hbc0wjrq7u+aK6JlJXAztiegHLfRDIupHNaHYamUhwf4xvkxcehTUbqyGa8
HyDIegKXOM/IzGLnm/PLWyUUoWusgfU/SqYaX91EbfnV6lK8seVnFE07CZJuRitEMrfMkJeGJWPK
0sSZukLtlP4WE6DwMAseMatQALaty7kC6DaMwuOtVKL+c52FJpYChH+52V9KFm5lEoNpN/BZQwAC
+V6UA4W7IAqSqnMavDGNrSFpu2zKk0NfwSuulx2WKiGAJDFvk2lT23UK2J66nXXSx+Qtp+8hY3AV
xQadtbOfdhHSlIyuFx4jZGu6qH9A7nRO7NjyckyrnLTMvk0ZnFxJbSxu+07yZqTumd0x0pSsrZnU
gHCNcNi9oXirLIeEB90IZMKDuRRhZk+R2b/UcAr3t8q2MbBh/9XKaRKzq+5LezCfupq0it1bnxCH
F8+2PxXPs0mhNG6rqAePVPAl3qBCVAunqHJ1U2rcBM8iBE+CU5N6vhzKh6CVAFw1HZGMKT/iRUsd
0dxmuCWNUuZZFPwSXNWeMDHJyzLx7GL+zsU2abIl/agNubWxFFikEdJ4ZWjt6xDO6j61DQwOdCeO
Zt7GdVMwApw0F39swropkZUuDYo7HVYqvgj5qeryvc2d7EoyBI2+iAgQjaHAY2WrWFDzjSyrT35O
sMGPmtxtyJedkzS/qqKQXkvbGnYmfYRjCoPsAY9jiJj63P4+JuHenNt9P7cL2CIs9jwC+cEPw/y1
yP1TnsfStw7fb0ez8HobEbxceUUzULL7bUln/FtQEuMBdF6Yo/alD8IHimXNH1k4uH1bUzQgGXep
r/bnPABiUcvToUKz/FuGLJShl851BXVwSLvw0R5J6PQdQV4G1OD5UCrjRTOoLlTp+QDUdN7POU3H
RKkL75a2ITSHkzheZXu5GveEOEi9501MVVkHJKcKUuKBhXAlA2Ncs5YCTAQWuWGU/lSpDWNAaRwN
PHk3gZnfJaIXzwTbqLCjHCwFIHrSGcEhIgyf6hZrmWXJBMvtrDhqCNoCINYsHWqta7falD/jpVSi
72YUHNRZ5MQWKD1Nbh0DcIyLoEp6GIPLFINTiQFtYPVr/F5bzXTUvwIBba9dhPRrlDaRLisnXK85
MTYi4yEepV2No8dlqLOLFefRWaR2SnpwxOtSK460mZdexN2DkhnfEo0usYadaEHE9z6WG8lRQl5S
ApJkZXSPXcPLuAlkDKEs3AmrrD9ovraYrgKeJm+VU0JEAreuw12MUmtjjlFzUa1kcOOBEmtpprgu
mUByd9OXMGzpog81FhpLWAoswp60kfEo5G+VqpW7vCh4hS1+SmVSumEZql4azTpRjHLXKQr3GOi+
TRJgKDlV+UGZhieu1nQ0cpsxUNLPu1zBTMW0pgHCf6fgVCbPO8ENRhOROkZsO3NCdLgp2D9U6092
a6ZOTxqpmuTu1KewGsdKP4/ii9lhErEYaoRz3hGBDtqLhAtSpvFKq4dmRMv0ZbKH62qzGCTtVuf0
elOUf05n8OS9YZxiBfpSPg2fglwq7juMrs2w4wkcjMSRR1I2yWTc2WUqOQnAkmQOmruZ0HZgkrGB
nxDt5qIKT23UPc5GQiRd/16p4zbXlRg8nURnO9amLfqqZaTeEpmULPrH2bYbFkKaoQfuOLS/y8MU
nqjQiNymH4tDf0CYE+2zYuwuYdUrMDWIpEnzZagsSOgT1Cu5LIFtLpGDJssM12+rcGMH+aE2h/zY
J33nRFYlDlPC6dA07RphLvGlfplolHW/vZuwj/WmPnkKRiW6xvgwnpJWuEalyVsKenTqJsvi4kuO
AGjl2YpiIBSPduHEwDMkoDd0HcrhxTqPUHH5idaeXjhM8hnmwNd2Pk5R5HUobq6GRK6ZTlKDALf2
5bsooCdkknm6DxuaQ7VupXNcSxwUS4cBkBHt/HyxNF8cuqYDtMkgZBuQlXCMmfNHx9YAmQDKsCvs
l2G0q32l1L4j6lx9MTUkMnrOh6CGu8BC7Z6MSqycRj/+0aupsSvTWELj/xiNVve5n+TPXcsb1sxn
SN84IxHJ1sS+rAG4Bx2eDiH5eeqypgcRQ0EpKDd0Blnur8ZIDrik4xe3GmazOILYI/bgIg7PeoMg
cMoVe5uWvupMGS6tOpipB4tDuJE1zhtFjf29jBBnhqQ7moeI8f+paTFs16EknQr6jH5L4CjplXbP
CLe66FT4eGNI1FQvxCUKjdfF6epAW/VKqkIieF5UDT5zdC1ETcIXUSzxJYW7T7FKcLvToAGJGPA4
sWleSZrAb2p9sV+Lhtca4lJL4KRjTyPoUJzVZRKhfock0J18yEO7EjEiddeIpCKDZHMZiechS9u9
HwNel6oTkdTsFEC2dppB+pn6VUV+wi+fVc3q76QE7zLry82sfibo3w7Jl0juW3h8oj7rICbMAUym
mDEX4ozMxOmi5xba1bXCas0F0Z5QEJZlpyzVMvhTmKWh+NacSlT5aZQUBoiYIeM7ODuhrKkLjKND
YxxEP4wYJnwXQiIz5NQ62u0rah8yBwLHHcNMmmxj8GIn3Kowi6HE7EVJWW59QhZQBmkw+IGjlzdk
BTZ2g3FMHxD0M2OkPAqm00fMGjA1q/z6UHZN5WLuMW4KaimwleT9Mis+XBatLYdrqFsCEgOJ+D5v
XxQ1Gg754McTGW1STNgoDRdYsbNNk5w05l1d1c1du0zWZiflCaYOJTmY4x1JAfrqFS4lV3NJU2uj
aC46NJlADw9WTAsf5xT1TJNI7sJlzoykH8nCmc3bwcCpW5AbtXu3r1PW+fnFAGF11mBtWHRjT7Ux
6tQvJukxjDNGCmFIltVkBGqrL3mdmtdWk+WtpPkxb+7AuAztGB8gR1+Skdq6BnG2jXvYsZKh4dDu
zVsVDSHB2KzZA2P7Fi4gYtnK7CdKyS95W8tffHXO3XAw8q08i/uuYeCPL0ZJDUoyOk1U5XutLiSv
lNOvmEyFbjLYgLJ1fLsMzXy1kaHR3/dMfJuf6xaLjWGcALJSNBfG2HBR5PP7FGr1niI/rJBDdObk
jb6McuDOBlYDNV3Sq8Bw7aKNMR7Oer/VCKB4PV09YUIkTga4GxHcm4pOaG4R/aOQHEoMLMdHOqoq
jgtZ1djPcW7v7bB1oDZF5zElntBniieg+txVcoEgv97CVCm/jb38Qw+63/UiLw6+3UzPJeFpQgvP
UQloFa55tlnvh/XO8OVyr9Hl2JYt6DsFM6NjGhg850HEHd8kL1pNhadFOGO/Ok7hF+pOIUxTGfYb
zheWSh7qax+2whG8NzYk4/GNj8UzCXBgYWhNtj1jtx2RLYZ9pDudLmoe+yTTjhUu0pt4nPFIqIvx
Nbf1H1IzsyrFn4p+pvKCDbbt5rMy79dGWAU0SztHn04f298HylIu0D/lPY5USM9zMpt1DKWpk0z9
gvDvNSyK9jmXbe0SqsprUj0Y5P+fjESPnu16MTjLgeSFsU2ZwFIaq60VqxRv/KqSVSlreqtdXatP
10UqLSmzigAO4eDLKyGK7aOq2ebsJIt8YZ0AR/ok6iR1R0owtEVx0JklmXs5lf9rNiGtfcSwkmBz
4a0TfSmRt5dh1zonr3XyRUsAnEcevNaiHEDbagMCyEyEKG/zeWREIEzUGOqglB5XoedadrlObCui
ptWoTqKt5GOjdt+TNqu2QE04wLBoXNbC0HVOJIVBG258is2llrtfpA9vs2td6SrjrIAXbMJGz1zy
yqWHHWPpzatiYFlc160T3QyjbZWQq13lousB1gO+HWpRj65ztWa7sxkUh4wBGHK3JPW3+ji8rhuT
dd16gESGsr9Zf8KHAybQyLYUM76uUtACTOPsSHH4SxVaLPrQIJRgV1CU4ea92ji48+bOKrQld0dN
+aLDuC36oURHFdzSh/Xr6f+w7rZ4+7y6yjxuR04DHc2YlXd07bmA4e0qrsuSVHIloibwuPllEpf/
j7rzSJZcybbrVDgBlEE4AEcXQOi4WmZ2YCmhpUO3OAP22eMMaDT7LRo5hscZcSEei/WrvlnRfpON
F+9m5s2bIQD34+fsvXaKb0VgXimmhBCV3i4RZHj5YZqkR+vw5fYNmvjumaohN25u1OVm9b39XHet
uDpuX0b/1xh8+8pIJHiIrP9x++bbb90ebv7h21fKkwoLa33624+7/f6fP7OeafwJ8jNDcoN6XFKc
7bPNAXT76vZw+4Mh5QRe5IMI0ubFY/h5AuVLB3d0IMJjGD0XLWpw6iLYn1Zxun3Mye1y+9vHWuT7
cbupbnfSvLmDbg/j9pVwiHZuATzutJhw8b/lkN9++bcHc8smL5OVkyFwlizvo8bvi7Le3V7ITaV8
e1jcLt7FeTcjF5HVmwfQtd/0AoXNABmdS+dvuqZk9kmC27sOVOslpd3n6ctOlu7B8qCU5fIVt3Hn
M24+kKMws0U7+7JtseUnb0ZVPcMJBssz7xZG+T6tc81fYwPZwXKgQDMv0uaIb+SkNnPC8xkdvhWp
+QDQRe7NJf8pPc47DMLfnJp/sOy3ySL3tFbVH3KxTmOlREDSaHxQlnUnuNx8VGB3eUzCIl3Qd7O1
H3ozi6+xwEa5bs3mNLpGuZOcXZ6gP/nuor7Ti2NWzmDURwCWNxGfDD8QTYavVL/seghy5dICjaZz
h8ewRNSSO6fIse4iIcg5GeDMMhse+tJX5EnprncRZO8FdOvGvmVGOizAR4cPUXSPdMwOQ/Rm6LER
Qlz90dgfAFqcoO49rGX5D1brkCEgrycmEVeT6LXa5QfhQ/DgyvlsMpiVC0CuuLHfzMn9pukHXZVZ
MLv9D9kzZ1k8F/OVwbyAePIVjgwTnMTksMA2nuJ3TuyhCtIhF74WYSXVbfsujtKvbdoWHD1AWRnm
fALo+pQxuQE+cXKi6DGVzBPjhVK+EpHvNi4QL2K/iYRlmkNDBrDBfqKBKnqN2GlaxhzdjB6pg3wp
Csc3LN45xUkMSMB4wiELLU0tIC1A6+0qz/hSOwewA6DTiKsLmi7aE45AqOZ9VUPnBGALU3NoSDWX
xIBbwciZtlAYoyi/GASCqRaWAWWyhNfWtgMTK7qSppneeZ31svSmF8DuGgK0ESRaFXe8duU3S4qi
OOVc5aa8e51nEKpDFkHjVO/cnb+Jnu2J2vEzxYCbAv8kYi4uwzCPW6JqqKzksI5pu3MG/TsHCMUt
axpdyLWdhdSHdUhf3p+JVG4+lp68N7KEvqfNtPhookMUktFutd2WF2yQsWb/jJwotKczcKwq6ECO
EcWgQ2Q0CVUwqjI6kDR6FIi8iAuJMqK32nzfJ/DIzGIw8bZpC6b61jxUUGxD8NDjMYtnLxBJL17n
pUGVpFeX1UtQA5Sl/bpWhnpiqr5f7cV+vf1WnHv4/CfjWYfcyy5kezvVrl9MHBh35dq7JzfLyyAT
tAvW2CSn0Z7dV21IWibokb5nroig045eZ9TFJ49Dol9D8TqNVurSPLAN5D7CDCNegRJN9SScan0B
Kx4C5a5R+kRUPDqXjYfGD10LeiWLMRqdCRLp5nnJ7scme2OjGF9vD/18ngFsvWT1NSVV7iVrrZ9g
sj3OWNH06oqObr+O3zlbfxUpIAAzndLH1NIk/uC91UQma1XhHV0XenEEPfI5TuBICutaM5iVoz1e
2tVmRtAPml+6z1YPfmk20v1SrOMjfpGXtup+YO/0+KOFXvViVQ+O6DsO6sZ0kgYcqT7qENvUxhwa
ZdfsSq871EJZ9wYnu7Gu+gvC72/UO/k+o41I329OKRfFdHWz97LJJNX/RJqhmrkKpleEHoB0xy0y
RXqUTg1lYaHftY4Ud7a5CBAJW4AIugZi3BfSbIbMxtroFLT93QAmDDwgQzy148h0yYnnHe0q5dfa
hzWPzp3Vy+uM7uq4rm0almUyhzglmrBL+02tXiY79OG/AJm9oKxIXnra80nUl28OiYCr8l7shOBS
O/8oN8h95C0NXGXj+aa6aTu6kmmtn+O1O44O//w/VxYbfx+xg/5eorpyLRs3h+Ho5j9aLdbRzLzU
tQDUkyZ+nEaG3n0ZQWZP3DeJaPFlLlUXduuytzdxx+z06f/jKZj/xu3Bc2BB1Q0Y9AwC/zHlx4uS
fsD61BxhlQYyGswHN2YF0KYkBcQlvxQm9flGLt179ZjcC0KAPLOErdLUY6Baq0QZFyeXTWxKvFj5
MMr4tWe4fOK4qt9vKtBbN+qfv3HmJrj+O8X79s7pOu4JdPhQ2P9BkI2bobCyeuaN83pnV9iGPMVj
dA9eD9l7XYiDPUIMmUfjNDpLApm4zL+sWGVF/j2dlisBwd63edcQZvPdMfX3mmYOzR/7FwIVW7B+
UQLTjXlUtY37OE3XP71Pf4ct+jsryb8xN/D8PRMXgfQcXsZNcP6veDaLyvDMGE7NUldRugutDolh
5kXYHUO2RT+hyqgCJE/jfi3cz9FJWR7EXdZ7/a4mJWaHtv86ye92nnXHlax6b+uAtFnzhTvvMZub
5jA39RSoMrEPfSbuBSlGf1Lr/13wpf+vDFzOZnX6J8yk//LHv/zx3/74F9xb/+OP//q//tN/+OM/
87//+Mf//OO/w0/it/7e0nX7aX+1dNl/EXCpXVJWbJem52YK+T/8JCkgIRkOfQ9DOEIKC/PGX/lJ
zl/wCDIotKVumfw1/tZf+UnWX/hWlkOTQlQ36KX/eyxdFrmo/3DDMDowLcuDWUfOgG65G9ruX11w
bk44Wleo7Jjqtjg4c/NmS6o50g92VWMOT5nlJk9xNjGuMwo0f1R4VqNbz9VQNn5ersPZZm6aT5Xz
3Ggt7hZlVvt01arrtNA5mFZhP44gYeNmfHSGmDFelb0gTkLhm07lVW3dYKu784gKzVN9/RoNFXks
HsB5s6+aSw5yxweCiPYvNdyn1lu9YLEZ+rn5EOaxEweLEVnPEi3/vjcN82LXqXehph32BjSo0Exa
epEzk796UfOP3tPuEmloPHOnuIjKKY4rmONtwD596l0XotCcv6QSgQTs5h3M9J5N1SE5cjFnoMku
Urtis33Gw9uMl91PNPaFoV/7N1XKwa+3RnIjCXRzNuIrjbSwtAukxSsd27m+X9Yn0M3iNMr2m+d6
VZjR6TTaudiXqU1OmLMmh27QkHntmro37i0r/fDQ/+xcJwnbtRyvHiIAoI8XFVF48Ga9630XFg0C
zoyMsZocyZ1mj13oOOKXhq69rvnndLUyzFxbF2/ZPPntGFaMYY7VOj0jnSOOyHyZyGNKY0HYim4Q
hiUU0sv6mqnBe9cvUMgB9D3Gw/wZTeW0L2eIQUsJoHPphvroHfIpHveEslQ+wNLjzPr6KObx+ea0
KIds9p2ySA4eL8F0rppE+tnk7a6vKQxp5pXouKV5Vi4dmEF02XuE2BohIh4Z2SW+aA3wpeIn91FL
Ykspju7iMBnwoiKMautV5WRg7VwFDiNRD9IsyXe3o4aCbaT8s8350Jj9vLf5cPa9lzCLW8Y9Hq7u
VADThA8JswlQdRFqGXV2n6Ne0Ro7uRg0pomu+d6Q43ZcYvjcOtyNMbJON5uIPXic1/mhARR3SiPd
ic+WyfROcuoIqRG1vRZl3qF3MGRko2c9MsuTTKBJLoS69LWDW3httgfGrpcoH1MighEG6nnBdZ8g
ZVHWuYzoq7jeM4u9SZT1bN5hzyxDVSCrSEX2kqfNPuXKIrRkIVg3W86MQrKtKoRYJZ2n2VootpOK
XyrmqV0JQZenwdFdJykvbtXkN7cJYYzCtNRc96yNOh8/KiOtTt0wWbF99fXyXi0mPXXechpla3vI
ou0zxfSURZCVzBLepbU4494dmp3RZIP/Os3VcJm7BIR4X5y6lsOe7fRBJbMirHU0arLVDqvbdcdl
fZ7S/tKizHl09RJoirG9/MVEFWQxsALau4a9kP2h3y7WJqLYqZEch8po8h1DKUn7Nv/Q6dcCdzaR
oJPfFnF0NmP5nmhRfaHzgqx260k6cf1Z1sTndQr5LCvwHffOh93HiNaU4e4Nci/XmVxp3bW5uNPs
suFZ9xaiqF1S1ehqCGw4DD2DzCxLXH/QRya4gFbDqMi50QTLRFc3mBKxYt1baUoGCaeqrKu+CtG2
8IhJpdTbQM1vmlfsepEOd7WZGf7SMZL3hmyn6VZPTynldO2t79VcNQ+uAK9toGlW04zKbPU+pce4
b63ckvNd+cWAfVY7Itq3Uqu/pKiAF93dDy22kbjsq3vHm+dnJjBlULhNcnWX1dmiugl1kIYLTdJ2
QGSXw0MPBPxJ5PqDiX/xQU7u07oyu2NIzfkhdsb7Fp4dwnv3+zQmu7a2T3GTvccT9GhZNnJXhTVo
0hNdAtsHx5OeRndTxpUuw60uxbmWbN1DU8uOWaN9t7N6eski86Eu7D3s7uHOgUAZZKR47diH6quD
ypOstg99YeU3fuluYj6Qh1buEj3V79XWqKk2KEs8kw4Ze6sZxAOmwHQUaMyVGYjW/RankfcOxD66
F51x7nKUQnMToWrPmGtNGfhQp9TM/YLjee9wzsDeMz+uiay/ZvYkHiC7veFtupSdM7zV7k6ZhAP4
hisRcmXjHsHC7yz1BqSw5uDnG9beruiwIJ1Mj2Uulksr888ixeOP4/EiicWDH5C/dsuPZowehsSU
b5mmfZbucGkaNwvXrYmTm5PyzWQwAxPzwK4sUamweHf3ZlKeST/gFxNwe3RZC7EE/sjRZj90rUeR
WHlBHC8qQBWXHj2u+LDf0l89jX629TOuE++9jVubZPiY9kfRBANsgZdsyc1gWtJnkgrbQ9XxH2KP
uzKxwnK2otBovPEilJkcmat8RondApMvAXflyRgQkVyiJtaywxg1yBfp1h+cxDyq1a5fh2Ig11iV
8+Fmz5Lww3XDdfduR/SOPdr6lbhCPERaT9rm6kw7FynFKa4IepIJcfPdUsU412j208n+ahp6iAvd
fJuMej6nmfHIiCUOOuHYz4JrKJ6mvVMbNPwiA3UX+VoHduomNJHahXQSfpvL8g1pnfG+GBd9rLz3
pZieKYy+rfQYAhSb3k7k6i0ePRSzvT6o69pquyaX3xKxTOdamz4bdQbWje6RIOWAaAPcisK4/LmR
uEt2SiRGOdINYS21MAU7xZ6IP8ekBmBenndts0uEKvFcFR0+im9mq9vEyurGqdBb62rmVrrPWnbq
RLSxL1Qlj10/6EyckhrkcgarSLKtD2Zn+WWNAqOwVH3pTAt/ThmTepQvZz0q5JHb3a+i6YdTPINi
wpTKUPvQG4i3ujY3nvOC4Pd+9C5WC8hw6jxILFN3ht8aD0J/Rocyqya+CCM9d2TSYzbqLX+o0ZzP
EeKLxFH+LUVYeRHt6ii61pE1BGRT5AfF8P4K//HstKhesoYOllsUv9q1pSpAoouZ6KktubKx0c3P
sT689EqzXzuj94ve0QNMDfpe9vFBw/B+LbOvhYW3XvbLz063a1prER1LRlObF+FuXtPB7xWGYd/O
CeBe9HrwR1nQkMwNfySt4CuoC/qu+hoQbi0DJzf1+7Tg2q+bDrz1Mut7PmkLccQX8iHRHbT1oHZW
r8Wnac2MYJWbyEoOD6ODukJmNAMWlBLRtAXFdbYIhWyl341mcnXs+teAH2xfz8beITIZF4moTmqS
3SNKhI+pTjaN5kvvavUL1EkTtylzELJhjGf6zMZeb1uyvPKh+hzb3TCztGnro2HnP9yMskMAtGcm
4t5J6sIQJ1B3SFYajK73pbKfMaBOD4h4vtkiGQ7lemQCrwJ9y0fCCkq7r3dJDi72qIKNqx77vSiq
SzEuvy3SBa99RCZYFa9sCm5qBR5GUEbCZX7paZkMabTsKsK9qday/rGk1JoFSeFxNjxSs5bXkneR
0ThiBSHi4gisHDGMliz+aMXGvnCd99JUaiNj6scSPHZgurntM9TsIayj1bEQc4uijo+LXN6EGtKD
ZUavrtYRpdHqhBdm0wPeeQqCbkUPPdCG7rnnmUQEjqm9ZjTDItl9um3DTwibMWsfGlHtrHh68sy0
pf+NVjOrj3ouotAzFv1sm2cGicZ9mzlGSCGzhl2H1Cpyxvm5FM17Ijw/H+zmJMeSvbNZn3Oj8vU0
We7qtPPneJ4fa6T+g5UaJzUL66TN3g5gwRhaGkV4N9VqN6pc3ydF9bOq2HIjzUqvebUw9VoaIOq9
K+57ORJUMzvrgVNXSXKG1XLM0BARk/wWZNuOovCclbhwTrdiiOdL23Um2LdvXlRKIC6nAPMBUUkQ
Tat3dXPaaUPRpIfObF7IcImD1EizPYEvT8xnszv+/Fw4Eu1OjiMbRhHp8zaOL2MaLb8ShOTcirLJ
nSDoJhjsIsds/abPvIs+laSSMBDotKq4tkNGRFWFP8DV0vxK6As6W6zknrs0EGTaZecByzgOJMth
vcEE08b8U3Nhv3QW5j2nZsqns1vuAB3uzMCoJ7JAoHh0Lqen7Q/TUSY8rcZfy2ZhjqbtEH6XdLs1
7l2W48TR+1Mde9Aexob0FIrt/WBDaEvNtqCq9E6aReE7pNTUWmcFMiUGAd0iphy0SQfGx0e3l3eV
10F382wVGvrIHAI3Rz18RUvDZcc5wHdsfZeJ+bcrGxkSvZCHRZ//EKbODWnB+0C3za2SJxp4dIco
dmWt4bSCx/A82YVs94x30IYW3ngy4yULwDqb93jKs5VuchJBNTC5BBJcB0WcfWa5jGmQSuYW2zLA
R7dTBHchRn9Qq2nTv5fdqW/zYE3ijBPUNB2dzhChacb3HlbrV6OpPr0twbgevSMTtTE00RWE0TIn
FzHPL3gjxkPd65LwKQtzLeVKP3Ng0YvNwjKkmPjzBRF0V+9t10HD42GBc18abL7MRcDNNTl5SS4m
PqrpqDu4mjYeimz58LKWnKNNelcogum87bLs4MMYm+mwzPO7ZmmIovAcLj/Ed7KyUhQZyxdVjmsw
bq5VsmycvVRMxqc14gNN88/Bg04PpiAN82FV+1E6dIa16mwT980nDs6VmJr4LOb8Ak+3PRmt/dOQ
3bibkWwHdezgxE0L7TjHEdzlVlnhMtbYNhVR4By4U7nkiKfKl2XJecdH4zetexNxQ5Ltknj8sdgN
H3eBw6EV6PA4fAaJwkdPrIo8DlvzDfMchW2pk7K1aPG+a109bPKKGSJ6+bBOSmsPeUIFSSePSjXV
URheEqYuQvm8MSnsDOcuN9L6ThNIyV2qFSLM9T2592hylP0jteYg0tt6hwvXRI7S435G/cssj6wU
w+9Zt/eRwLNgLz/Ueuo5dx5XNXt3zZgjxa0q766NtFMzEyHSzZkV3vycjMNIDd1y5Bbc8iG9jgKs
JLowkwj3ORq/cnLlGwrCnVfZf0h3dE6NSQ5YVz/iVjuwi/cPEfvRQdDKCUkPxtgrvcNgYRYqvOs6
4UTtGYfAl+qLvd7lRqgzvIFpvv6SGSGlcztjzW04hGWLvBamZpDsRbRTiv4dg2HTApKYEOcb1XOC
1ZM0+v4BvGyNlSdODo7MQ0+W6tRV92guxZWpYXFKK8KrArdiKmi4yMkVffyd4bH51QpUWhkh3dBE
gdFYlcwU7cq41/tmD3kk7Mskemckexj0Jt/HGfpzw6LagbqMQXMl7Ls8IPLK7zkR9AfM5gzVwPPv
ZEpMOMb2LnAIp0b7wxY4dyYhcF725nT9fG2QB49LTnBU97iU/YIcbQrQrKlXTOClsvrATTz7jnMH
sTyVfOxn/Rn16NbPeUcdZfm6Ix1YBlFNTVSyqCI8ROqWtx/kzDRGRLN9ABzcRvawq9XE+tKZ49Hl
mFliajxpq3wyyM97rOXXUWHN16f6sTEQ0CtYNHjS7FBjOzhh0A26QVzEWmnHBX0r9AxnJmSVJpUr
NI/bOD0txh0aveQuzafPotfUO4RWGgbV917T0hdRpJ9Rtsn6ouTrbcfKEMBFCqaAgeZuX6/a20gj
ZjWc7iXJWV+szoI/g5Y4GfrxwCJnnlhWKNmfrLgvyDyxknBxAfzg6gb50iOjLQ9lOpoPky6moFZR
fKi5yHvmtOhDnFodQUfBIUFSwEGEiCyNi5q9+p6IAWBqmoUItRKwILIJGBPehRNpSO5MvRdPxnKc
COPxRUw512YmvSYj/u2s7vLIuPeoQ595nikBzeW5tIfmS0ZvXvYZvSMrj/dyLuhNCTLOq+x3Jjqd
FFR7Z5eoNCFHmafMgM3rzSg0e6Un986O4a88EReyTdcD5vIHhPLaSaVrfklniwA1Jhj7eG7dO/TT
2rGVw0vN5OSwdjlTgLI7orWuDmPiEXWcZ3UoliS9KybbPDRobvx4mZfAm4X4PowI1MSpsSf1if/Q
FwZdTZ+V/IHZe3IssogSX7mYETXvTq9/yrk/zHO7BJ3qMbLr3pdE492S9GcCir0YZ/HaPSpmvOQj
pggFOM1Q2UyP7Vcp1no/WV0bdghjRBTVV6Lu7OckSUKSlj+Ssbe+xtpnFGnksls2nHsnOjmmG18y
WZx5MdODowRDZ7M7iEzqxyJlnWcX10JN02jGlPqTltkYxDB93E/GpqXEOZSjTH+phvbg4Qtg1Wxm
wEJcs/XWrLUm9WynHc1MCQAxY4S2WzOzCmpBoiD2xneVP83Y2GilOD9MK8FrqeEDEALJ5zC9IkB2
H8R0ggViXz32ZdOYoqOt5jJQzsLRxhPkkzoaNvhyznallBH9RuQIJWFYQU2E4nmO4Mfix54DeNXa
McWy7lfDEu+rPJJBM06Rb/Yq3tvNaPi3jsWISI75tlsetBS+LhMwki1jrdy3XZfvsYt5B5dbfQUT
QRMoeay15bm2OI0XjrgnDmd8B/64onIAZC/kjxGc8kueGd5LI+gQzPQmpHicGKoC4sGGRss526vS
OWnYZQNNRu1LAq5Ko7i7m+L8A6yNOrNcpkFJn+GJ/khQz3W+m9a5PM3UerT1Y7Cui4Vxfwo1BgTn
xcDBrDFm9dO2RCVqfjHpmuNLdHZEZKQfjtsQNte9t/aPcQTSRIdDhvDlfju4g2hZ0v6QMZVzMnsn
18nbc92092j9KGxVVTxlc/3iMMI/UH3Np2IR95Q68SnW8+ToJWgCSGdXOJA0wMS1Sce1NR2UQ8gm
hsE444/u6AV3wo9GBmUa3lLpVtRH7BWZySwC+8j3sUmZOTcae85iPM4lcDmpVd+khshwzeNDSggC
Ow5aXo0l+QaV7mewKASP4UlmP3IcmgqxOx2y2L139Vadxy6YB93yVUbbOC+eNUb1Vu7NZ2N70H/O
sHtVmS/HG6C2T+0XnRbKHrP/V5LLMIPXLJODUfsU92vgdHRcNb6JrCT9LIfkuJRSD7p2wpo/6iTP
SWt/40G7SrSEImuEvyqtPtrY5Jye7ctVWC9RcZlwRDwqf2eAi0NVPScSXJi30DZKd7NVT+chjqfz
jMpL8rbRu+1y38Uay7ECaYatIWMS93qM8FvHHqEGB33b2j6JaDMlFlA5NSTUu9vzzEdn5fXanLGL
vgh0i/ffq9/cob7LBFD3uXXCYpTzkZKaxbUGgWekdh3GOpyRHzev2Q2jnS0oisoF2Fq7KtAiPKAf
8vPa1U9LS3NwmnK1K9H7NBB67TH/qLviZ1PXKWtRfC03rVuVcnS07OK3Ww8rzmYSlGk0I6Xvqj5M
MKvi5nAP09z+wNHFLqrRqsrxH3hf1ugz2YDW5uqKY422xdZchbuah3hDlMfJYoY3mrCuSUxSgBBC
sXHHbw+0fPF2MH8JNW8Zz8CmSJodxmu+ocGX2Zx2dTJ97xMPyLaZvyB/Jgg9NpSPz5u5BG4focsg
rsqJQ8PIiZBJ/n6q8udqQVrmpJUdqlT3HXjddAfrPYJI2LBled2ga4SjBNbmiKyWXc4hy5/NfNqB
Zaj3GnFriFV+1oLU3sZ9XbPiV6Rre70eY4Y3DDLYJQFGeadl45QbVpzsCW98j3R3PJsortEFLl9t
bB+k/YRUgcVBzdqjmqVxWprJXyUiriAptfNCxqsfxbOi7cYH0VZvurWKcNB19Sd7Xc6PkMzZAmv7
7gZad0RGTquKLvUEV8/ImvVAf4KLJ47fRzGab/XaGxtC42izCJzcFjN1jGt2vzbLm1dYVnibkayq
7i5Wtf1b91cjXQCjySH/IusetBXVh03w6rkx7NdEm01ESa51Rj30bk6zs9PTXvNnVLqMMeJDrk2s
2UMsPrdQbU6PZ/IVRWhtGlk6VoseNIxPOMs4EtGS13MRNJvvdsbNU8eW39Kn3xSQfzLTVdPh/daf
/7wuN0nmQp8RgZzzJtLxrlvc19L7affvXZo8a0sS+evQfsMaRvRe52FmqpwHSc5psA7571mHSOOh
ZXY0jVXYQwpoCrmZpbVN/udAyY3QgtXCOjaVa541/nJiVlvDcaOHVb27bcaBhdzzOHFREtpCD3Hv
DJzbf1CmeI618xSpzKkmrlMhnuk4/gmA1xBQSLP5qqcjN291GXMKYOdlVo8EX38VnsFS4MKwoN3w
iQn9Q/2QyX1pOMNOi666Qkw/Dtuh2sTSqV6E65y1ibbMMj43ctikqujj0JtH9IKcYQh1A5km/tS3
HPptpMk3Am2AHCQG8c9ZfrQ3ofYMDf04rVpQzpgBW2ujMw5ISU3eYqdCPagGJkIDFe9Kh6xt0QPS
0WbIHDh9qnz0FD3HwdZYMNws9ZPMZyMwmSSVoW2WXsiBVffLHCVmHNO7g15Qp/Ez6aV0IyoDW4LK
7wXqxZUtfElfYtpPlC8YUTy2ndia1jCxRkbHq6dvLQ34EHghm8Upd2qYf2absLo6NkkfSvTUrD/g
jtCGhs1iladuFceks71DzIGI2JjpaC1ok5NYHJGpgibegnr0TJyHFqiZjZD+6GpWEEMSwTZXHcdp
s+i3Lccky/tJDhIW0nilZi5NNGUurS/6A4HmZBwqPe8uddxPCmI8aLi7iWWszwNZblTYtnGMuxgy
hmEpyP+Y6Bz+vpERB2QvMfdGpGeYRIZ4p0DWUSlNAl18W5IloV/HCLcR9SQ9PExisVUTa5RE57Kl
rJ5hDvnOPKPC8ojXkct7s/01gqfZ8Fo+HaU9USEMdJijB53152/xB822tostPiiz5WOrJ5fZJIvT
jGrld5uIHKzkS2sjrIkji4IYg0w4godirWs5q5icC4vxXDOh3p4tsps5IMSeW7sqcTNzQEWQVfr1
EN/rOj/Ci8+NGB6aHliVk3Oj5/XyTU7NLk6Zo/VVx6F526W3Z377aiq+jWlk+q6azWCutU8GmHWg
V+X7/ERMUuDwxjYNhMSFwrehnKE9K6PArPDEtF3QQNDIkPGxXxFH0LfPXp0JDGu4kWx9YAhgGFiD
SvfOm405GLPxw3TLb0PszEG6TCjqoX5zxjMFJ2Tru7dVJ/bOI6AysCqGahIZv0Z5es5JljpH7lid
OiJGBACDw2BM77bNnsFyXvtrhE8SKEKHFQpXe9m0YldImQV2kcVh4UVsXQXILMg9Hs4o83crsELb
9DFnvM+3fZsG1nDS1DdL115J3XqA5gno1ooucewcW+LFVV2kB1e5UdD0+Uq3jCmCOy4PgypmLGX7
WXcYTjZEzlnt+zJmMZd3d5/388WiI4Q/NtktVieerQ7mRNaQylU685VPskcIML3G4/RAZfvEaU2G
0u46lI0O7r60+m0bLBCclUOCyDCJrMWH5E5qB2hUEYZbEFfH/iNHPXla1eIGRGjzycUjaCf9l5pa
qqcaEiUrXXRI0cDvpih66TgCojFX3QMd0Q5oOWuyPEZg1H2vaGYCN+ZDUaD2BlBehJZbx/v8tc20
IaiS5Il1IqKtSBvDZrINZ8BoDFZGI1anoUMMrlBBZ70rfZq35WNd6jo3sHborDY62LkqjrGRugEd
u82Npu2H0tZPulT7Kla0C0r5JS0kVC6DIsZdHkZGIpculXQTUNwM6fTQx4gAKEyKbvgWZdV3nY/Y
d+SyBLYxqBD9BlSXsf1aOeZXLQsKq7cvemNhK86+VwYSlnohGdqS2nSabYK4OLCroOJkHUDwCLTx
uSYTjBOPwS7pZ55OBiRBWjv2xyr0cozR8KFGmBLWuwfr7mgMP3VDOyrDjE4WPqYCyTfqa/sxw8UX
9gAEDkbp4u1us9ebw1wtwzEfI+M82b+iGlFlIuKTzVky6JyiD7z6d1dHxadHUnWjypOpkvyrd2i9
/83deWRHzqRZdkXIA2EGMXW4dpLudOqY4ARFQGthAIa1hl5Ij3vQa8jeUV/wrxQVmSeza9qDZJLx
B5UHYDD73nv3ZaGfsIPcK1EIcqvyy6tae5O0rbPqphXT++AUA5Bc2fPo+kNcHazWKDf8AsCEbAZk
QlLTQ0fwGgE09Tvq3laUkVN3KuxnLgJfzAsVsK1MzkcYA0JwS4syH3g5tMss3JvdVR+w7mgAdeAe
scETITeVX+jhT7IMxSKnfNhe6q11PlAJIMs4BGvYEcQcApzmqd7YWwIV3OA5KW1boRAZVIxNKmTS
9NDQgXLAgjWR2RFg/5LhEjp0nafmKveMT8b38uL2Ts5R6rabsZIPYaXtVMy4rm8ZumfZ2eCALXPI
1m0Y7ligkr1bVtLnKP2a94cq0z+Dhk6b0BqBiFEdukb8qnaBLHYBgyFWK3YpNLZAvgMtAtfRAQsH
sHUcaYgRDmS4pmn9UeDaIlf+YpkCfnIDX0a69ux30un2puV8Dbfzhrg6mlweDKtJCMMv7QSxfF6P
Gx0BbRsk4ofZPFoOiN5e4VGIR2gJ6Fc4f3B/bPSWelmDIVdpYXNJi3vMFe7WATSFoIyFIXf3qdB4
HKWYLgUnKDn3PqoMx3jIWUM3KfRGhdxViNOoL6c1HDol0QcnC0+2Xr46I7EbOhFWrIJODe2KPTUZ
RWRcZhYsGhoNOKs2zd891UyQgPjBZOUB8ppAtxaB2MctLMU4Mj9d5sG1ftLkWGzCKH3Mqto4TSVV
QbXG+W6Aa1cTf9J4zMH7XmMHa1YTUcAEoC/QlPrKKY+HtE7PcxXPG4NIdEaz/UFk+ICoId1ITa2i
XBGvmPN7QozJ2oqHd6eRD3PXDD5j/nVVJYfgTOdjztAU2Yi5o595/UGHHuAC2jqWrbmxJ2pau57s
X5CZ2yRQqIeyWmXCIomc8tqFhrpqDf3fEVdHlcojwmjm10G1S4RGEgLkuxwpWsdnma5Dx5xWYWt8
IP0CHq8ca90msEFmc7zo8B/X45UTTkPubvbxmMRb4c7EQQYC3kHdMfQaX+3yNvTaBv1GvGfKgsal
HB1ECfd5Xg5vmH/yRaMLiC56J4RgbZfBznb5lG0G17Ypxp6d3ogNafkqytbFtoYXUgtcTl2ZOYyC
wD7B3rRzgM8ZmCL0G3stgulXqUfj3irwqFOdC6kUOYKz6toyIx68aSm2ZhidiZCugqATEBjNhzwb
bsLCNVaWGGpKoYRf1ZVa61qJ0IxuscaJjgaNGalS+SbUwrfGvC+6Yn6q8h3+941QbK2VaRpbqImV
3xIQYTqpM+t1lA6XxrvBN2YB0WjGTU5kBKbja5FNvU9rBUaXkZaKhMO9NGGrAZHz9Xy5GloHFZ5S
IwlYtSGEutH15LG3jRcX+SgXHfMVbKKuUUbcc08ZPsQtFg2O6VwfmMis9t6K3OiETHWrMB7SRAh5
3DONk2sHL5FXBuu+c7bEPuKTLSg2yUkrL1P8rrUxxvQhcDD2/7NGRsVAMconBXdWRCkRoOFSV9k5
cMA0GgaXjSuaAHMfDMY6j495A624qaa35G7sxYeVcbtOVfFUdTUq7+D9iOGpbyOvXsE5mbDBGcsY
Mj9lM0eLYui4J3CDDStC8v0xtJJNVZ8WpEJs8lz2kMLYz8fPgQSaNllmuAAZDrYuKSwrljtxZA/N
2veXAGSt91QmV/aT6zjdQV927s6yu/5+88eHDgcnexL2+jtJqk11ypBjaYbLQ3qclsHC9xvjr+/9
v/5ZzhRj1XHwnL1MrP+WNBwSHZjoyDlzsntj6zbug86RMC2DCbcRQf4mpegs6dTx+73or+99f/jP
/uz7r/ztM/7ZXxFi5LAQy37dCiNlpalp0FyA4hHEoE1ozGSFyg5n3hSAv2kZz0QzeKeoeRJKfIYA
Rs8gpBV8stRZidolek2Ko7L1YiuwI/s2f0sM2Ew7Cx5WsMFDVB1dc2AgOCG79h3TQjUkN1x5O5ZY
UkgTe5Lei8az0mp4MtAmCznpNFx1KJWMOSRS7Ur08Snkv8P377f4WPweTI3WBD9+EAL0iPD9Ys0c
6fFkmQNqKTd23e2k8AAIGj/DxOrXUwAjvVBMkYyEVdJy2EL1K4bvxhGiMBBneK2BvS5G60dlBpcJ
vsfO4Qi/iNhar97NyjZOQdyBwUQEtR3mQhO5rDQ6N15iMTO0MD8OOIpM26Xcix2lHWjPff5LpyL1
QRlvnTF9MVyN1rMePIU1scbUmnZW21XHkhr2VT/iq5kbU/iNu0sr0P6B4mSvxvJznpJb9i48BvX2
GT80c+mZpWByszu2CxuXExFpRyfdxEZ/zQPfHbQrLiLQPaZ8UnCyOaXH/A0dSJAZf7QMKCABxuMW
Yli+Nxv3sdAii1tNTWujjzuwy8OZQMeb2yuCMGwcdBmz48mh4ZSVYNgShic36q1dPM+gaK1aHofe
lUdRuo+U9fTseTnRjfnYLeOice2Mk7slmXyX9fCnahgzftDbCmH4s5bcuF3NFyyX1r1yTBhk3YdM
YGuHGtgSggJa9YpFs282GQ+adZzDVZxKryBjmt9DpXyIyOEir5vDullwmpoxOkDDahriJ4LbrSzE
gTgk9nfGqeTfdymrID8ds/Q8n3Zeo7OgeOYBtH12mrxy06W52ovljDeUVYp+0AWQNfFKeCWvhRHm
Jny6+YWDImgqqphCT0X7KmiOEKnwfI+QUpbf32jOlu0wQhn1O9RyJpmTzck7f3HS9CJH65IofG/R
M7lDKt512pYC5EV8+PLaJ+x3TMZP31/IkwBA+J00xcg5srVtx8xgiBp7j29jWmUzs1jPMULcfG5A
Ot3c5aOn9nU0wM2d4NNIfUK0MlHVy1MaS5azu6RIjmXe830HZvr0G4aO7WsyODq1xoXDfhiPK6f/
1NuyyXtrIs6CC+A/d9XgTxXbtwxSWxLfutJ46UZZ+JYX/Gwr48ZK7F2XOeRhstexGfA0AtBxVPBm
BVGAip30D4MVrfRZj459lHOqQTITlsDynH0zSl6Nute3DuAav46nN8gfE4o/86iBiq5NkFBB7YIK
eyhl/aWTKG6iNLnSieWu9Nr2E5XtFHSmaxGhbPVz9uy4jgd/kP06x4eNgyKFNO0m5zxN9rpGR7pW
ioiEj+0B4YTD5+VMXZS4KUdP25PORnFsCIMSdMDjHcFwNjjO/LTNLL0pZkoI+s1UO9eRUU6I4lhh
6tgSU73PllOUckp64gB+Ni7KA7ojOc9MPboZc46sTxyCXKgOZeW9J6QPcHP1lDG72XQ0l8uvk4zq
vZaXPSzm1kdePkUmpY8hvVO+zo7UD9hnkGFt76LQRreqkpekqixao6DzkaaoIQ3Q1sBzO5xZ/Uim
kogikBniAwaqrxiFg5fwHB9Wg8eRRkIBwTODtqPeBi8ej1YPGvX7jVdR7qNM5gZV3NwWxjAARrbv
XAtTUFZTFjQnx6AzdWSE6n4wJO0xCBrfb/oKg4rUNZjGbvA8pqO9IndATbSM+401jJ+5Xjq+62F1
rntYrfupJFfaWWm3hrb8WORsFElOqNXAwPpIdpax0/JmLgdGhB3K4nf7tmHGzzPUDnSEgaeabfYn
k66SOW8+zTgFuLV8Dg4ADlbLmkYs8Bf1PKBBYvEsYEJCZEbQri00z6G5dfE3vVUVCl6F0awAF90s
CjbIuIX7nX5il4oOg1vp56HF/e708AfCWHvGr5jPQXzBZNz5I50QnC5SsVWt3fLUHNEBdLKrlVv0
a8ZxC2Tq18S8npOEONltDNpqAQ8Vs9F8udWm8DM5hL5QBk8V61X1CMW6jhlLKjc+p6K+YX6e7XBk
FOzL+luA/ofGK8pr4Mh3el0eQhHNb1pZnjxHjV+5RbwZqtMcvQHrK2G7yRgFp8Kd7CYUeIblswlm
KZml2g4JE/yJyMBM/TfRwyp+NXvvzVKy+ZzaFwB2gJX1S9gJm9OSkmtRWL8CBzNqUoagZhs32QSD
ydmwwLBlkUVZG1EYMfMOvtJZ4KPuAAPRwbYKy7m4nRwsoo0xew/OYgH3ysb9QSq2q9pLp8urXcc9
6L4wPbRUxrp5/cSMCuEqW9ICOQSzcfopk4sY4+ixaAzG6DFdtoj63BmsbE6d/DSzJjxJ2IY3XWf1
W3bZ1UGGmErSsnwo8chVgd7iL251jrM1VGVc+541/BGQJz7fPFZRRfVsw11UXO2pB8BozJt6AhSb
xEaAVwBj11RXIQkYg1AU/4525FSH0GUGa05fHihe2Hy7EjrlL7OODm6D5ZvDu72NFS+UB2T83BMa
PbAU9juBw+KBzBfnXDJNXzLcG7NW7Wd2uGsnnPtTGEkSM71xaWDfX8YGWdGxbdjBJZxdVd9+d3/0
dh/tUjNiBMy47da19fsOuzT25ba4DesUdTVhmDoAeGRN74231qQtPU6puHEWmeL7Tc6Z8Ji+qKir
bos0qSDIxPbGJRK9+uNDBvm7thMTFSbJ7SRmdXG76DWayHjBObNYUM1r4lKsZXkDfqo6rjYZjSo7
p/HguEWdD+fRYb0bU1LkwAxTsveHzmlfCVunN6FcXvOKyY1IDXFTp9qT7CF6MQcoNl30y3Ds5RE5
PSMHDZxRZ/yQAre0RA7uSWrzz4PLsa1STK7ZfGwjGdwN+AGsTB3jaEov7oOyUyxEICzozOgxSHgA
zprCWLotoHhoOVtiUzBLqgjNlCzGey0v3I0bwMf7u+jj5Y8o7d8nVOXv0WQCg5I8o0ls0HQID/5W
DdZHATBzEDl722wJ8cyteTt0Ot29nXfPy7XtmU0dU2EV3Yq5zcYGGsFTHOV/LgilsJXCzJ5NcYaj
JXkeFgRquSBQ4zTW9thX8tx37RySTWX9ZxTKyiLTLxsng7na7u0xTgDRxeyd08x+7DKvJfvRGycr
xYdfGqbOIEGfN8yTor1ZBW/fVKTWq5OD2VvnCrr17d/euHnR7rOwfwyNGl2LRoBqwAGnT44NFrNv
q02lG9fe8YJ/8zKK34O+vIyuZaB3Cce1eCl/CyqDgjHQGLoQrJnzWQ2h8dY3yeCnVuJC5tZsJhxD
/Dq/VhMspJlU85oxvnXF7QiEIMvKQy8y64r+2p4dijrwLBBgETnxF4bdD9y4hHF651GfWu2QemD3
GMldxjSx17z27aa07Q8oZe0Rc3B0bxJDxHIR/ciaDE/ROOf0vozFGrwBg1MROT72z+DOMfqDSyPV
CUvopTPJ6Ym2PnTozuzPWuPZFejn//pys36PofMCAdtiC2jaxGSd39veCqsPyghfwL43g/UIBXxj
B+2uUiW/bmJObCVlAhWw7k6DjpU1GrYJ18BOWaBnGQ/fBYWn30QoFM4Epvw7wJbIrt7LEBhEjt7o
f8oqD8/uph7n6Skf47tRzyG+pHgZtSB/AxA3PGhKnPDw/Ovfje/7j+Fbfjl7+R92YUMs//3vwrfF
RIq1GGZs73aWHbCXMj7dqtKKf0RVSwQyLKFPCf4hUK/EFlbpuKq0WHuH1Mizq2QT3GTVXiQy2xQu
Yiv6KcC2qdefGk/SxNDkjLq5rOiyhtbF6Ko9h5aT/d17qYwAwlnd3dRTWqOZafcxsETa+lS82NAe
tvD6F0mCVK5xN5fgZMNQd96CKj/kAjWuGPVnvUveYnOIn9jd9LuMBMxegOm8ZhjBV3iRMGIqmJhz
qL0w9bEfiEqkqz6JqSDizOGXpQdgF91kP8E3B3rInWOczOjSuFC669BwaUJqabJFIVDQ4W8qD/ga
h1kWhIAsZZOMAVjv4mVo7eFrQOyiL/dH2U8THnesoKa8dgM+htSRNcU50G1pqWU8nY/AtzhQAyYn
SJrX2PmcfrBf67E8G80sv1ha90w/g5MNv5EHdhCsuh6KQRIIKPiGtO+I2ZG40PI9oUuY2IQMk2jL
c7vZzhoRFbVt56p9I/aGcbw9cO+S31Ved2MmpFzEwONINdVr4djeinqTJ7xY4phEMt93VjPtZIcV
c0hMyvfKztpkbDOioDTe/vVVaP3jSiQdx5COBXdAd4zf7zAEnlgDIpLtPQamex3rssVo89YZXrLB
vMQLl0yEjb1hmGieMpBijPxAw2Kh58Tvqo4iqYWAqJvvuWTOS0lTuHN0dHJ9kii900QJH/EOsyUp
0C+u+rlzV07X5mB8mEFSFLOxSo/5fRC9YWzDtMF01Bf5fKt3/M3MVXIPAfzf3HxLvP6/kCKwFkqd
1BucCMcydGMJxv/dvafJWpt704n2s1Oe43Qyz+YUh76dafEdIMBTXpjU0ITFYwn3cCUGvX/kRHPW
VM8Bs2n7SyvIWA6Oifojw1styOxlWGlhkyGzXA24v8N8wDm4GCHn8adB+m9laSQAwyR54iaq1h6a
WNq0d7YVHc1S7hlHp9tsDNCnnVquMzOX21ruWvSv9Yyc9W9eAn7hf/Ia2EJ6NnkPpo+/0yacQa9I
BNfRfjCr4TxloXvbNxZ6mflqO113PwMNPNZh/OEIvBsirl5UHKwbJxy3tqMzkMu96i1Lz91gPGRT
ios5N63H3AnFqoaw6PIQOcm6GV68+C3ApnAZ1PBej7q+N+uJnJsm9GcrofKms7nT2oS8ylSeOyvA
vo+MHZXZc4Hwdqbb+EULu9iPgzQ5tlrTP3gORUZF9dgzEVrXOcSPvi8vGfD6c4OEfDOG0w9Xbwds
pvm2rSbc4dJ+bsEunztQYmfWy1fKbvS1bRpcpl3cXfEPWVAO2zuz7iVHw5x4iNJue1JF4IEEHWJq
rs4tUs26m8zbb28Ja/ahzTjyDzpkZTnV87WSxtXtq/LU183VshYKDYaoa85hsPJmHMf4JXdorSet
rMicdEW8c3tJmmJ2Qbx6p06vkQqUHrPkuffS6NOdZnf6ApcVG6VhSCWmGFYCB7pTuTembDVMS9hf
RqxlW+Yfnw7kww1p6nRFBKwAm5MFF8o2zkwcsl0ygKeqXJzEbRFSiMTxfaMbOW1aroP5ztDSbWym
xUWP+z2WU+x7MefyYGbYLY0wXc2RSk54utuVrTE0l5EbbIzaMHeiS1kKntlcsf8DUEQzF8Hn9l0a
1HKCqsHKNQ9vumO1uznChEIykr1fT8CxAsTM9IRzAyTdX5RVXfBt3hpYts4qZzgqSJhSNEbgg2PX
pcl6b2M70tqMcHI3MchSpPUCL6CD22KK9Udy5uV9Fo2xr2w+Mwps9uqz+4xTbGU5nPtwmNo3eT8h
8FSB9vSvF1S4p/94WzmmI2zDFYawvd/bcyNDYzA0OBoEdQbWS4jwnDn0DeDoNlfTLD4HDtHXokqC
9WS02QbyP43lkfFjKJwQegKDOw3E8m3peeOl1czoQKP66OeUWFHMHO8bkAXbAfrt3rLsl64At19N
+a0sJfjXScO6Vw/tyoqy7s4DyexJt+SAdwEIHF0Wue+eDSnZCsN0NnGB6zdAnAcGmuzcoetW8Oj4
vJBxyugUGU8hK4X2ivlhkKpfw6CRtxJq1yoqDQNluPyJbM6k2i1ve9hXuPu5HmNpOHdm1tEuasft
NlJNQucL0e186l5yZToXlcYbi7TZktPb5tEx1/r2A27dIaZaCaPlxTTfGV8Me61ELS8hRbOJuHPY
4fIkUWoPPAT/iQ00mwV5owa+S2jaEl0qmPeWHV66IsFywxEMaW46wL2gIWXJwUvnZNmM9TIws/uc
iQ1NH8p7JkZ7m041dApxX8x4rth4W8dIesQBOypIiM8DzAs9ayOIYa9mOGDntGBrjjHpBh+mb2jV
QqPLj02GM0YRTTrZRahvsbEvprbFCYG5Gr+LfExI3jD5gvs2BHgxk7Sc956b1ncxfpAZbAU97oTx
cEkmYZJ/eCnGAC8xaZIJzJNJYcYfrKf/j4E9y3HpvwPs+R9//p9//l9//t//5z/+/DusZ/lK/wnr
8cDu2GB1HNMQ9Ddz5/4V1mPo4k+6sKGQwcR2+D+IPH/pX/f+pOs6uBDBRE6XusNG4y/96/JPGKaA
6vBpHPLY4f93YD2GY/3XonHheo6wHIJE/ISStcX6bc9CXTeWEwCTN9bKXLiz328w01vsnqyZ5cYx
d+ZiedQW5uzwbdz828fff9jptBcN+D3/oKFODVZYKmeOQy5ouZ09LV1lzbJWqclaSdFTKYV92+WE
Z+QFAIVFlok0jFdxcfx+o5QLwCW2Bu/AeOlbdQwbtuP7b/zn98fSDE7WWEMwD/OQJj8Cqn5+LQZ0
0TnKnzOiSdFkXWmV1/cF1RKVMWM7i7EMMKcNhjP8wHFdJCjcpO6f2nB+zHXV3yiVHzRlbjzAQWij
abVNYPswe8LCGgr3XkHvEEGEN3AGT5LyRK69qQPxU/bsL8S+M4x8HU400ZVkihB06w+LxQaJzLlU
FgcBN722NaWueveSydpZm5KdgJUlG5gHoe/kxMW0GOKiLYObumgJgsXeL3sEfJYvnkjmqF2MZF9U
3S1kj7Wbq1vRSQ0wv3yp8+mM++ne4LAnQdpRLprfF5WzLswAKJF+tdH2ty5BVA96nyVMwBWhok8P
3MryBbuofWFfgcERV9FY4A/JIfenagkUhd4ET6giIyKJowFOFADDryVeAZ/zQ8PZayUSuoS74ke1
+AZQo3M/tQHgWcZ8iuLmrXLdR1LuD0bdXNzWeSJ09ty6oB1Dley93IbXFPC6syY59b1J1ZyGBSIV
gz+P1Umx2q+jsP6sO+wzpVV8kuEcS0xJ2RxsCH8yMlAfSmH9tQKG/4vJOwXZXGxwntKRKQkbxPAf
q62lxyNBUsohHPvQ6Ay4WiNCyCxksClF/cs0OTlN+jzvoh79Mbz36J3POuNLZvxrZdVjPmA36ooJ
X3gkfyGV+/gOT0kXIr04y5BdVazl/NKEitYUvfBaOj0XXhP9iFWN7OSU07YxO2vrlORYMsdXynuv
ZEbqQTXnonhVuoVrD83BN7geVkAvHowXppM1vrbcQxKwt/oQ3Fijt12up0ov96XuoiBSD4YfAib3
nF3i7FAoDWo7yMQcx7Njn80BjIc100goYlxWzH8Ru6ZPOo/vaKYiX9AlzGJ1HSYOsYiesf5g5PfN
OJGb1dPnxgherIIu7B4fYw/blkOeRCKFKaBV5qfo9IvWH53OQMRKDUK9brKXlgmT1I1KLggE/woU
mLI/e4DZ63RpuBkoso2a7MHVGTgBmDt483i2XOaypSrrNXh6soC0BNU2XJxWXGijxg6TBXeSGqWc
GFHtFQriyL6xANzqEwcNM75t3O5RpSrFEZJvRMGVbJvdDF6TrWQXMjvwcxt/R1ZCm+qqZN88qMHl
H9lB4CfBoia2IzyN131q47WX4X03WvTf6ieI8HTKnfWCEboLQx0Y7vSLb/CWx+KiRXW3Spv4nQzc
AUgk2mbzENjJO+/HzCvsvasRIBsTft5DFQ/p1gqSm7gOOYKvh36nBppbEHkh6cmQfygTSK0lSHiZ
AoeplJBTJhgiBIHPrQETIKx/JZ3GCe+OuPlj19D7FaLddgb39JBYlz66zRhx4qJr720rflaCZE+L
q6bu+oPSFG0YpbqY0AgdRiw8Jbi8kh+DBc6DwMCvlrIDxN6UgKQ2nuxMf/ASLmZTYmviEPOlyzsI
lqSg3XObxV+BMRrkV9WVOUPED9k9GqXVr8SEs4oIHagjnI3uzCOFapOHIRo+Wqu86tXwY6z4IUHv
3wkTS29HdozffO064hJ5BR01DLydPv+pjc2Toaz1YIqnEoQ6XcKuT5qmNsjnDZl+DXgIYOD9BQLj
UamaKonk1xgWJ8jxW82sOrI4PE06xBsf4zNgsLWT9R3M3XRFy/HGLO/YYxNqkEv8tXjS+fKm6yQb
PcAnk1oEB3O6jIN+V8++92EnrBU9m19XfsyTGDfkm/giMWoTYuaGjkn2XXPhrrqZ5hOUrjArljTn
SxDrX06woCIEA51Z9MBbnJvAHLbeqE7OBGZmyOcLtQ34/JqNWMxZJv1ATBD9wcx+0lul6+FVX7Z5
eXdDCe6Y5heRB0RHHYx1fSU3Te8R1seM2xm4fov7bMi+8IRgqcBp5g3jT9ca9bU7lpeB0qF4ubvG
ud6CpFpictEX7U2bQVHIFSxM58Rr2KPjGtZ+2C2z5LT1mLRjXQnVsKZytvfZr9y5RfAx0GLCTrty
UfPeOzN8HkeQsS4DuSHBEQQ+ah8zlly1jv5aBB2BMCsiE+hOh7G2AFLBwgPcfDNq6WWK2E6owOcY
St5eC9aRrXa6nK8GhyyytPTTBDX22pGvm4pbvQApkHRExBJ7XymDIYfzglgQ+cvVjpRn7FoXf0hI
yWg4mm+hYjADV+E9t5p7IgtkJBNk8NeCQi5nGr+8sdtoON1x8T2R3HkoRswGpHrfEiwyO4p7ju1s
kfsDBlAS4q1DCkJZGg6dtzdaF0PbWN5bpXkVc3SCrBWtjHxlmdCIvca+EEXFdM9fcotHj0wHMs1P
oUx65uPkuZq5EHUMzzgOTi2tK2tHVqx3pMU4t9Q72hrSVT5zTi4k1w1dXfi94X3380xfZ1a/SpXX
2Ff4c4QG8veQqm7YUviq1Hm6cYVYotmFRba3q6WNRBwHmx8Yp+aTN+anBvs5/+JvsUGrcTLbn7Ti
7GyHyWiitHcP6cGvJMVhkXdQqXXbZZih2jr70QEH35UVB76WMopUub6uQypRRL/oNijMUyzNdd9j
7q/i4tFmWrDGsPLTEsljMS0Eoab+siaGVW79ZKW6t0kqBZsly25QhsxVQHB+1K2ncuB2jSr32YEU
W7lP8YDx1HKClxTM1UZGzZvp0jlil9U6LJOrnQdfRdHQE+KxfXISkCwTQ2jSB7GggFGPWW8ol7Dy
8d2qKoK4oX5XWe9AuVdCZY+Gh7PAecthy+LfCHEAMB1nRcxF++gKwfkr1180TWf9GrgSAnzZQ8un
6KX7Am7MZvPjrHSwKgwn1REnGsU3vcIwiiMB3frBcKsPRliWp/9Q0v1sI6Ihbatu0tY1V55AV4zo
UCjLJ7JJ2Lwi/dISdFoluJ9cC9et2dmI7UoQqxihaLvhGXUVFefQ6zH7ozR8y6wUn0X4s07nu8hK
rkgsdyRnbsEdej7R55PVQnygqqeZkT9aEGQIuOPzVJAto2H6YXatH7SsnUqJZ8XIsoee0mfaPsmb
jkHpAyQE2XhRZfgiyxGgTxoxnbNYdxn9s/yttUI8Mm3QV5rNbN5DcS/i8VUmc8DiVV0CNtb8KiRG
J8gGwAZ5CEXhuZTMh8Z855lUtmM8MOA4MRAOczguujt9JKRg9ZBIScM4YYtvgTJheWJHroncZVJQ
gluYtrUKHplFdb7b6dUqIMuue4toGEmLpMd9aWEpSVoWuCnKrosau/K6kG+w8F5w8/9EpXq0XYyr
WkGNkpwgjMCwfEmNxepWf4DUvyYabsIsi36Ornp1ouETifzLnO3FRfsee6TfKp3XKgqw6yAFojZz
mPeG3SC6ZI+99GqY+W6S6oZz+Mk2ZeBPYfMD8y4AbkyddHgyG6/aBLxd7LyaSX6i1ehX1PGInQxq
aEx3LQ13jxspxKec3ht0Ivr4Kj+iToupI1W3hp6ePWMgVB7Z712G+b9wKARKlwfe6PMcL/sl9qma
JSOZH1wbL9Wk1zz++wfMbe+giaMliLxjwQWkhruQ4EOqC/b/WHVJH4wfLDhXK6IsPLhX+Cpo1fSL
DidEiWkWvFi6pgHyHnsO4T+GbfuILLRMnkZRPE5hyOPfDwCa+vTthRw2EG6ixTejJYAjTHbKvZSr
Wo7MOHFQlABg5sg5K2q8TJJM66lu8dKNHIJam7qxfDuY/U1dqgcTNy7Jj3Lfz+ba1b0PEU7X1srk
vunry6SMZ71yEZ2SGw3fDLcuN5jLgJ2g4iqD2DXPKveVZh6GmHuqS20cIMZ9qtFePvbsB+b4JipY
oWrv2TQAppRw9jdWTDJGd8S5sdBuOuM5daIN/dKgNJbCJZXvEyenCuwxUQIKULbsagWYFzvhARgz
+dTi2x5v6hZES+9bJY7uiTXK8xAtgrdAGd2hz6kLDiOsgI+aDmeqYKi+ahcXnJ3fWAovSpA7T5aI
nl04HqVy7ipe17DqFwP5V4+OadT0JZovwhy+4ij4DGf1CofgvY/s51Cw3/bcI+fvC1CwX3Va3Qeu
i50xBvLMYNPHrrPCRI0NRX5APDgYxnjTxGeE5G4DT2TnligbkNIMq9/XML25izNodWoqN7GNDhSW
1SN9uccuYbCWFhxqPZ3kGWr0zxz6EzfnqHHii96i5gw3T/ohra/EGqGJxenVnK12403RV+KKbR8+
Sp57pr356JWRHzF7OHuCDKvvEPX3G3BUjBm+302g2qxs24g33x/mOZnMimsdYZrmh4Iq0jCYFott
XRyHZRLhhecorrHjFHDTvKr6/P68bAwZkjd1uGbw+pevXS7fvgDPspF2E/7x/b7/bITaQDnFiMFo
6Kvj91dwl6HHMBjYrHACkx4xm5/B8mffbxR3GsTJFpyunZSrvFY2hggKdfxpKWfRYvLhIRx3fis9
/DEoLJReG6GnfUeZu7R9GCb6euzUPTPEBIzyxzBGxSl5pHTVkdo+IqJ2+I5x9rZ//W2ps6UrTOIY
pugiP3bLK/D9Htxyvtn3u14+5igoJnwpLloQ7bxIOI5pGfl+d3nzf7k7jyS7kS5Lrwhp0GL6tAit
GIwJjAyS0MqhMe9t9BrarEctrNaQvaP+3CMrH5OVf5rVtAaJxJPxCOl+7znfqbSo3GTavqFezc17
JFhD/bPyVrOX7U+r6tPeDOuGsxawx8cqHYGtW7rJQf29qW1pvLZyWPcJC81JbbmPrZQQmVo5UkUv
DfNqq2Qd9/y2M6i6yOfU9lefUGvquY/DQT1WC0uGXYIrODQ4E7uxf1A7PoHglWEC5UC4HA3qFTGh
qaF5RC6c3BTqR5qDYPt0UQVaU/L+Z6f52k3t1m9zerfyS+zSGxbsN9auCEKHo44SSNkdIyvelSS4
bzroL1xgeaNcFKnr7ZdoAX/RsFvRx5cH7LO9C4uwrP7DH/7pN6hVVB3lyjBjqXzlJ37svSRGAEqq
kbmZ5MFBAgEuWwG0wQVeNT3kOfIatakmyn0ZuIM/zxrf9EIyCOUG/XULWk18g//I12BoWXGJLCz1
4zetL/TtZQtzipxMz4ehKI8q9ZMqbBQIygZ08PyWAddv7i464X4OzK624EQfTW338VZ5XqlPqm/8
l8+RebLQO4iJhZbnB515agnI7dVPBkvlHYBG0Dr895NMvgH6GW+wGRbX0UxHgIN36p0RTpG0uzfb
0qMsFapgrH/5d92KKK2Y2IGgtLDEy7+t/qT6tUt6jZUVTIVVuVjC1Jmm/sWqzHk5uuRzlWdv5RXJ
MRdvG3rNuIu9/M6LNA5EdeSpxeVs/ekQ/VhVry+UQSG0Sp0sG/vjI13s7LWXri13H3u1bKJ2b0bi
eDnD1T9PfUQ9px5G8ijUBwDcXcZm8pKdes1WB7t6x+Xzvx6C6rHaa2rt4zPq8cfqL6+rh78893HY
1o3r/nHpqQpGUU5uQwcGOJWbBwPZ2VonPPVj+5iB068iE8btjBGMIFDfaZkNyT0+wgKit3dbLt09
2SyUK2lw5gwDMdF1Y3Zf+tZhFP3ZIT/iRK3xHktO1UKSgPLVUSPC4niwNAhsjdYftBmIglpUKONP
whDARdVjL/dNzNU6keJe5XWMxjAp++UQUwVteEW9/+9XS2Lcd6NPaEheL0g6nmYi78+jXITJyF1A
PQ5NF3mmWu1NENeJkJKkCV4EvsvorF6IIm4Urg8yl2xOYD+cPmoRyEPz8vDy3GRNbGL18seqeslX
h/3l/f/w+uWbk8mrDrYw0+nKmcSyu3z8p6/7WPXkz/np2Y8//dMTlx94+Za/e+7y19Wrk0vecSjg
aFgtxvN//keb8uD45esXUUagkLrnj6+7bJxf3vfTT718DYTgCbk4cyn1bvXnUw4uI9c/xyUeYuCf
1K1+WlWJZWYxBwRQOx+xf6r9YkwCC7ZcqChAtaZeUA/bKdv1EFT2H9l/Kguw+TMfcFaBgBHMX2Zo
UQRyUN5GlAeLH8PF//I4K2p3TaGKQai67qssQLX4CARU2WeBQHpUWca96sw4xcj9vpNXL50bHFIb
JjVCXdvgzzEW8yD6ygucPzbpafro6TRqCAFoPTrYmb9lvkxHiCjTWN+qhk4k70c6CUJVUroHZVDL
cQ6yvSRq4mJYUw8RJb8V9A62hgoUlCetWmMksSf5XFCpTIh4hpYN5qVnZi5KHfM6cshNKXk+vqQS
1H+u/fKcEDpsuHQkoKyhg9UZ8IvVYkTIdPp4LtWnPajqtb7YK/XaYAf2PiZVSu1PjOV/ZNEZbJjT
5TkEzxwDDgiFeU4h+IqW0a/j4LafQAEiKpPtN/XYFeZLWFXhVrXXVLeNFjYbRO3mS/dtrkW2ZnZN
xViO6xq5UGtqT//yHK7IlsJg856q2/tHB+5jXe3ooaSm1vnBWu1OtYsvHTlX3Yo+Hssblrsw9CrR
PKpmXKJsh2p1VubBoSUVMkua73jWa/zW+A5tDUz5T3tUPZmWFbVZxqq9prMFiORt9y5XeRXNaMt9
Gw5wK5gMguIDdApztsifnXZuTvnQVeO5rtLuOLufQz0QJxUdeFn83XNUYA5a0pLmaVjtaUYg8LHo
yMajKmnB/v/zubmJiC+MqC5DR7A3QqYZLslXKwrqIzVIZzu2w6tjLDA11H6K1C5SqzjKnkMMtxAR
W471y55QO+ayd2JhMEn14ByoXXBZePLidHn4cVJ2brXN5uy72g1qB/3drurl/hkrsz5ElLvUTqnd
YGfXhbtXZ9rHLlJnnp8OzhowIy0R6ZxBLrQGTjUfsrDM9TWx5OIkR+dHR0PBpyAuSVa/h3QStqPc
TpHBZs99F4++evyxGkTesNZj5s9qE+pyO35sb7mmHho28A8QpSt1tiSp6cOY8D9dwhyDmYyutTp5
1MKo3OToVtTPap/WtFv409pi78Muwdkaa4ZJ4hvG6lg3s8NUjlv6lxSa1auLvFKEJa4jd6lffon9
vDxUayoK1NE0Gg8MINSRFsvNoMnvUAKC/7ISCdT5iIn/QSLx33//n2gi/tfv//aX8KKPj/2hh/D1
36CbBLpu6p4jo4bQZl/Ci4iGQCcRuI4vhQ3WRQ9h/EYFgsYr5VKX/zm89IcewvJ/w6ylI4uyTNfw
DN//z+ghbL7oLwpOLwgM33Qcj6QkA3zVLxL6cCRLG5ONc+To2Xi+Pd+GwUQegoMNsIicr1aPVcj/
6g/GQx2QnpEHhKbgOHhtAr/cOTRrKKlF4VbYw5GeAJUCXg+sdNll/nCXV5gqjHEKGfB7y6EEWe0E
4r4mnAt1J5VQYyRoZglpmVnYOCPIxsclvak6mqhzTivY0T9nGeAZr/Q5ZZ/Kap/PS3woDCl7aAl5
bntz+9M+vPuP5gzzbzaJiRbFYauYFgWSXwQiIEVFaIyBfVw0D/qzCck9yrUbcODzvtK0vVuawAvb
GoHlYsHrwyKxZG8aytENnH7q7fxLuxoFVk83byFiNKh1OmxpsDIJYNjh3MXdF7iv+CPq4z//doPd
98sO9cmu8VHMOS4qGtdWkt2fJLlhTMve7cG1h1H4WjTUcWsLysDkwtfqAlxDi3Fbjp9KplF4PBua
o8y+jrbwP1WpNu4NAVRtiiibjiM4C68COjHOB8JaIKynRGF6zsYEsEqhBrYjUgvLpPBR+RGcaAqK
rZOfrRwGT4HEwjCX+8RoWrpZ4nsBNmdF7My5yRPUetV0noeImtwCTB0KUzz5r+YQPXt1R9ETHLy+
kHwFMdnIUrgF/l0UVw72nr7fMTJ4Xq7AKi8wJ81joYUgkf0FayuweBuOuAWLGCOwHK98FfHSrGIX
CjXFjca31wWfW4/xra8ZYtuizVwZLhFHbvfNjGMYA0xA/TScj1EetdsY+XJuu5+aceJ9bQNhDBu3
q73UmLtpTmrvXZ+h4vM6B9dRf0DRKCdpAS26EIEbNp2rBl7EaozpaSJ7OgIfeCppza/FROJXx5do
VYRptLfvUeW9A/1NV+Y47L0UeBUg9y/Z/DQNwIiyyf7ix0eDLsgK+MZd4vgQmWobO3mPtKNoz1nh
76I8/bws4OPDHAuToGbd2riHk6K9buzF2ukxQgtnMfdeWX5ZspkkB/gVtG2bTT+I19oR7MsxqddN
P02E05g0APwNxfdzEUAtJwcHTkwKUQS8kXWLt7FZGxAaQ+MKCVBPsfjRh+ci4Z1bWAP0UwyaBQOR
w173NRQdQld8W/SHd3FSftFcGrwF1p1NSI4IubDLPc0R1CMQJYrhWQxg9POmfKln+0107VcvJ6Hb
7l89H5Xw0JXf2jS5N2NMpkaS3IoMeW/SD5+QN31enLUGI2TVYVhZL9qyjeDeOXZ4rhcKQ5Nuv5JU
DlXKvG70RaCMNPfJHJaIGSD91Qba+5qgHx0KIM4Kn+6rTZhRTBp9TMW+G25n1Aux2V3Fldh3qBL9
aTy2mXj3zHvMb6c+KJ5bDBHbSJ++aIazbfr+hCtpK1XtlU8RvVrm1cTtGr5Kg4XdQ7uFN0uL+6NT
lFT6qnht6/YnP/OeZK3K1partGb6ANaloAQYofGiq9+jfxqS6iF12y/wWT/H+bAnOmLncCYRc9m/
dT6EFG7rlUfbDJFwaxhE7EATW+kwaHBkcWF1n5aKCZOXf8V1+QMu1JvAm1za1hetjWtqfFzQvRa8
8hTcJYPzmrI/jRS0Spics4Y4FNE842eSg/E7z3HeIRHVZCB8secRsD0ACiDyD35K8megMYeImN5D
M85tse1sIuVQBtNoDGlqLsWwJ33le8mZt/IB0iH8yZ/JYtkhGgQ67DLacXSkWuZSka08haukpaTR
etWDBx/dyAi8Wro85aqBKLnOrVsCrjBwkStdDPez598lU3afuvNNYGmH2gs29O1z6pf4naG0c7mG
5T22N3OSWSs3Qk1AP/vYhv0xFTFCo/Cr6RRXUNsfUcDBKp+n5zp3zc0SIjwPR/3u4+9m3bIJ3WpH
5Zk6Zvolz7yNPL/ntpJN3/gsiuQYEuhupfrWmCGv2NHnoanm1TJM3/MCWRXNEzaSRV6pcRfWxr18
IQ2812zE9TgFX80ufIiQu7WjsFZJiHTG99/8CeG9Twba0WsD6b8cXpfjrKN5agwQLLDTqnyZtkmA
Cr7BYzbSc1/p4N4qE7OE5wqCJWKn2fVu/BSOwAjTpD+aJpfMuKN12hoRQP3xlnnHseyMT5aztVOR
bzLPu3G96lMUCMkdeKU/TpbwYuPO/aJ7Jb4CjARLQicE0c627MFtoTDceEj9VnWPqA2/x1MrhpqJ
Yrwe5yU9joGPm5fb25qePrQ668VKYGznhhzkmuMOQ8ptXouXMJ7uXA9IflR6LwY4uDRrv8WJlI31
1jeL0KCqYy5VsgIbTLKlB6FemoPmobaRHAc+90Cfxm9svZkTHcU6J05QRJs4WMj1sLGrTXCM0JvT
b8gWDS7Z8GOy+ns3CdZTVHx1AT+cJpGipcaVGwDyQlcxyfrBUO/M2bmNUN9smYAAY+ufJq0aV5E+
c33h3jMb/Jsz473A3LGyULN4sIZXnuV8zibK1BCXvtRa+EnE/bUV9oHMcSt3E4BIy3YT+nfXhcd8
wjQdbTWIGYXaDAcumO3r2kQVMvuPqTNtNN97LTA2r3pqCJu3tE6+zAWUXtexvjgMRNIu3gnN7CCo
0YCjElRuM+Hd4F1F09dzKNade7cQ2AO7PXLX6KohIGUHeinizpatMR3vLOWtceXXVgf/VMddi6Pl
2gWzcMYw+W3x9admAqrEvwGyBge81raCLDYgpXpF9yUgBd6tvif4aFY5CW2rmZ4XtqY9ky0IA2jM
Culm8Z0nEuYiSJdHj+hEwGTenW6P7Gx7/LYk0Ccbc95TDn1mUl3ubcLEubg0697znkaSwLPIP5kd
ylh9ZePxdiuHhGeyE32uW+HSfcldAmQcDonrnZOn12PYf1p8W/rGClgGJgBT+1EK4L0u6z7LTdeF
aNLl/hgd5zVq+m+LxklcxPoruS90NiHRYMb8FBnFI238mAMdq3FlvHrCrHeenawID/o2lAOVVkbb
IEHQDAb4QnPtjk7WGxj4Zb1gkx/D8tktZ8RQpLqtmqZ68SE94PW7id3m2M/ug2aOt2kN2DTJnhh+
nrR+eqL770jtMZemJTgawarlU6slcp7Vv47b45q4kFWR4+qRf9ZyIWZlwaOfut/bdOKYn7yX2kvu
B/6Frt1uAW4c/PDGxW6gBYIfToRHTJJhSLJHB/piNwVBftcPX5cBXFWU9e2e4gYqcGvr1qO3diAj
dsXsHbvJJakdpS59Aso3FK1nc9uU9fPYzZ/p/PUnupsHsApMePPZRAs2VzAh4S12Aj9PtTRAJcm/
01xGPgGMrNq18Vgu8LnqojsD+L8j6NHcahUgwaYk76k2LUgtcbJFU7xx+qG+ymy0LuQG7VKTGQxO
awgAqXEei2mF/Wjck4n2bGrw4yctyTex7T8RTuMi8mrZjT1W9kx/BEtblkm5DZ10D4uY098Yj4xL
+kNQBt+TSITbkoy4NdYF5BXjmFzNJq35rMXoznkI3B6yPFpT/aEsJ26EUUKiF63ELADZXZe2RLz2
7bpGoZK3xwmJBCkTLTEHwiIelU74ZNKD0mvUi/moHxtPO+e20xHOoiH9jOwNYuTi2isa4tS9DL1L
DhUjlmnSprZHcdmvtKYYuKS5UB7COD8gO6LkZs1JsalatHAdxsoTsWZUZX308JeHas2YXWi0oOTV
i6OWwTAoy4a24p8fsO5ysUyMjKjzXb5CrSE4HnbeoN01PUWvatQDlA0693ZrH0eLC0TfQ1E7JJTB
Yln10Ij9YazMAaMWpvxB6ovUw3oy70o8xrtGlmIn1bRRq5keMr8I63Xk+58n2SUqYytclw4uJw+S
L4EsxrEQGq5CD6kZfm37iAGfOmcNi5bbx6Nk5/bpHD7ZDpn06uvl16g19Sfw1tJCVN8N7oBCsE2y
O+E96Ly1rCmwJbcJYjid/dWMV4TUe0dsR1vC28SqJtHiGAhdP4dBH62w/S43MOSZMVlOvScs4+An
9nLmkIFBpRnxLemsxk6b0e3CGy63ElS4Bmme3sRhlG+n0RREmgUBZ+XyiIxdW0/wWh4IHUdrnfZw
xp2C0RxYVLI6ZnAeUjaGYda5d0xC6syCiJnIbsw1XBsggYVhbRGDrIpq1q6r0G8YtwMxbLNUQoqo
Lg3VG+MRQOp06K+SWLx0hTYxSiy3GNB2s1E0+E+t5U4rGDzACUD+OQc7zaidXWbw91tniq7GwflM
feF9EUt2LMBCcnsI6UTvclzTx6QAcGhrtf0AVugUzD1cFActittyfShrbhVdQRAYvIf8beGG5KcW
ftd6EOdGXmdtf7C2TSTuC9sWZ9MQ5KiM4tE2TGh5C5MpvZjbHUhF4+xS6oiRM9waE3Azs3SOzPHt
YzuE6T3R4O4q4pRhqFF+Hbor8ALBqbK5gbVQIs6lwUgM2Rm5h3MCEUsLGF16GheKeMgBXET3RPt5
FADSaVclQ/Q0LuUPq+H6PWJ5oN/RHYMxtIAyjJ+bjKhHb/SWaw4RULpmh/0QxjSwiIExpuefCZ3w
zgONeSd9INCF4kmOiD5CCdLWwXxru8MduDEShfvoq1N187GuwDNOXnzOQkLEJrdtNhI/cdMRA3uj
WSOIwQh7dm+6p3lp5idYt+QslgNXy9x8cAjheoq0tjxqQ1+sKxNBTtO6dxPGF1Th9TIgv5Zo5dQ3
r2q5GHQbxRG64phM6q2zdOZz4rl3WY0gKOmn63bW6rsgCG/G1MgPvtW152gan8l7oP0B3HJZvDt/
U5Z9+iCAal8lZMfEEWQCpiYP80wKTCoc4LO1/ZoQ4MBOzIbd6Fj+MZ4iMkndyNyWpJFBi3oNGY1s
uIlZx9ZJg2M+VFu7EPVN3ThA54rIPro5OGfHuiNdRD9oyCOYIuXwLVuCLMYng5x6xugu/j2EeqaJ
aTPKzWpPUsYpQQq/i4vwWwei/cFAYpyWg7efYxslueGwwYzl8yCm7JB0ew2K6bEvs7M16ETccOSS
8bgjqvYZ58wJb4V1hN/T7ry4/BQuRvbgwQ8yQtGeR0DJjV4QV+hxQAwLVkNUUeeIqozUsAPpopw/
3jgT9RLfne6xcwY7EgLJBbAz56AvzOMNpyb4rDVxPWmxdg7tczf487YXNbLgvv8OXDO+7ScUYoX1
MgSMZKZFwIiYxb3gyI0JnjsZETihfiG7OYZpO2AOKGQMLmMJkzpE8gbqfkAZHG21LjuJoozucWDe
hBbAiQSOJhMQIq4WdNWldq79WcZDFenWXl4W+Me7APboPknzE9VSSi+dN1FQQD81d2d7zPqz7JaJ
eycpkIovqOZCsKh7d25lKIdV7+OpxK+gzbeMp9MdThn/GBKOnPXBrY7qnnt1rm0jD5pFtpgnhdnW
CzPYJ13g3jguQhdblDPkpRDylFs+Qy14xZOtX4tPjdCSJxJhNpgb+7sQBbc5MWAkKAC/lYVhJcrt
bWkbW9pV0mbD0E5UgkH2mG0KCz+/BOFv2sn/RkL0vF/GvjlPiGo8B+hITdo5tdJdHfmU1lz7eQ6K
7jBgWqnpnq6nPA0ONWzLtejKK5E903CGKxASHNmN4WlG/djV54Jgl9OSt2eTsO17apYrH7SxROCP
yGOQXAdA31iotSS5qhtuyVpDRs9KyNVJXKmgMtjYMp47PYwz2MAUoMI21KklaYJwv3WuIX2fQYWt
C4yapzxufpSaMW9bXTOBJkmhnk7KFCAAcJhGX1kQaeRqUk8WFYUmh0d/9MtRD2/NHBrL4qPLchmX
UF9Md+OULSc7YALfFWmxzR1vPhEUt4k9ZHLMMAhHkE+pBSmzL1NPqQMRFL1L7NXLCYzA8MdqVjUJ
jhRJWHX00ywXas3Ey8U8sBv/eNzNebLRSdiCBS71SEJ28eRayTycEb5Nn9adIov5TgmAnRf6JJK5
PSCHCfqqT41Ll8RMXXjRFWku6rlQDV0uL7vc+7dRm71xmaf9nAXeT59VX6AWlw/88hAcLK1C/GDm
WkTMQS8faTzGswT9Lr9+oYGdkOap/HEfqwZqd6pvxC1cPv3Tm9STvuZCZUDaDrhRDr7+5Q9S7w58
o2YKHIuP98VN6K46c/LWlz/wyxeoF3557vLQmDhzkw5dlBwtciEkR8OeckS10pmpueRVEeQJI1a+
3Ng0kc1RNpFT8ZBEpNWgFemY1LHwQnCyFE8RrqjHvnxyIuaMvI682oJTZPLmFsWwcYeeu+isPeal
/+RCTlyb8gjgvHoPKPlsnWqu9C2HeHWircELkWCCH4oJU6GZPwbdQrb81OxlQtN8zlsQghONBUoA
dXVKbf1tKpejGMZvcVFBswadGoXXvVmfygIHEAMLbpCzY3LJQLzAUYRziXG6MzzbGQYqkdWPSeL9
iKv6NnCaTWQFd5URfXGrjEDIIbuhEvsDAHU7JHfN1AMg7gmbr2kbMu1+pRGNAcPxsdRZX91WQ6mh
6d1KF9qXHpOETKCAAVcftGZ6z4rCovYxkQui9fYa8yd/vZuvCe/7EboMgAPjsRzt5zQbn+KGZNLe
9IkwpINQhlgV8nx8BxmH/4CZkWvWn4T93Z+o5Dr+cFvow8EsjoNkouhixNQYd99tIkVjazp7cXYu
tGhvGtGbKf/NIA3q1lqbhn/2HKz9rRPz18ZNx/gv7bHN9ihxo6h8BAt+HqeAXIlilZH0XDr2ren0
L+QEWDHF9Lx5AYv54FRttqpse98l2rfWt3VQiwnR7NOjbyzPWTVMB8PGLieC6qoT7aHWaO8ydsuy
MDsReRQdimB+qGVu+xD+8CpwOFlDJmSMpwHcLPBM17puIivfJJgs2BKWvfJCKNLYYFajwWwgyJ8n
yyc9blx2/lkw2FqThR1sAuoQQYOlRvpL13bK8B/67UPXPM/ZPP7AHYWOPMhwI8zauCN4+mj04U2D
YC8YguuubLhMWnJ4fqP76ZNtBPrKI6AMEms6XzcO6TrdcN34DklDM9JdlLOtTXlTex+D5iob4D1U
kf1C9Hxtpp+mEG9FFEJ79ev0TKO72AYj2WgUER58E2iU79ZfK6vgJ8PNGLiQ7K3U8tYzyb27sXGd
HUcPkACzIXsNk9wmpJkkW17rvqYJUVhVvLJrB3U3pqLM942dXTGQj+RExkX3sWmKb0Ibp/ViDiSC
I7IAGRhruKqLrCWkJ2UD1mNJ/WlmLshM/eQPwXp+CLSEgKDF/+b1+a3t2d3anEIUbw2e5Cq8x3WE
daXMojUlxScfetzWc8LnpPL2JZhdJmVH5hLuqhjYd7Ye4Ai1nTs69OGmxnrMmb6c4Ut/r5IdkTSP
VR78gPnRbIeqPgXgOTDxIfEIA/Ot1S0Xr8RE+DzoXpuK6toE17h4brNK8dxuPOr35qcqx9tVFQSb
4yCkI9G6/UqfQG5xSckOWU3UI/0nII8+2YLNGbIoeKAoe4VFcuxBcVAoIsmXTVCXmgPJ6y3nJrcz
5blWuwWTlhPglBv5Xwj8lwxZzpa5trZZx/0VfP0TBzxXGhfhaCC6AX2WvxEVJbsmp8ogFm6OVZkw
EJrwaul4YpPUXVeE8lBiqDYA9ogJXwg/EQTlFrQKuJt56Df1CCE+hhZiLvVZM7d5xJ07H0sKxZ9b
yj3ntsri3eJbYPgnMW0qDHW0b4lc8bNXEhOWrVUIaPuieQxzAv+End9m7UK5SXstJo8G1ch5JaVW
oftmVoDkGrkhjRRTNrDdG2YrdLUwWdrzW+sE74J6CHvDePP3kSCKgFgJLETT944+pMiyhwQAsDeW
/jp0o2fZkKbbBZa2i0lodPO9kJEjroQLexkGzbFBehGGDOmNbJlWnlOk63lMj5YfJxvwwkRSdvKf
33nJxsfv3AiLWO7A2+dNyIzZZj44WS5/EBdO6+h35HyO2wE/DXjIdg9/Ldo2+rGlkSbygkPQtOn5
2T8Gn9kwuSvOoN1OsmCP4Ttdlz0Y1iramD25elLDEwfauxmnV1levQtZTzcHsqJrSoXna6LY4SOS
LEJyCNEv7gGTX30Mzfm94QwSlJ01w3gZEko33QxdaPoxgZ7GpUAQQCVuRoP2rkbpGwPYolM61d0f
GSWDXV3TOqAis+6weMbOUpJvBXi6YDJDRoNfzRJJkO1sarAo7RysdXSN0+zdys186+QLFcG09tYB
yeIL1p2Ma2itOc9eZpyxYNVYbsxbrRjgQRv2l67tkxXnt1h3Lb8pJ3qu1HCbhMRtpVnRk7TVBisC
Nzec7Wx9l7wkhghpo3aF/URjDcNNIAouVDMHRKgLdOnagy+t8EXdGesOl1uFm2E/WUG2wWGca98F
8kXqBnR2ekebuImCvSmm5iXLb3NAWxty88yViNaWVZvXfd9MK1y926wnx6hstnWPM8zqrwMdRz2y
VrEGaBVwSYgOquH/X1hSEyC3+EdJzf/+/f/8/j/+33/7/d9+/7+/gEZsos4voBH7N9syOHBMi2wl
ywlQrvwhrDF0C5yIC77IM3X0NVLU8gdoxPLkKx6qGh/lDMlnMEj+XVhj/eYaDnJDFyyn/Ox/Slhj
MrP5qxKDJ4CWmOhrJAzFkkKdv8DRxJBBxnONBreGd84rKtnjzMjWI1yGcuvLKCAGTCSq1VgZN732
mPmGhd+L6mGcFStilUZI5TpnOXHLOGcyAv7otRBEZh8hEmkn3UaQZtunUkTCYkh2jMcyOXMPr3Un
W1skgq1H0X2dGp3GVkvnqcB7YvnLxp4N4j0DTlAX69NiFcGJ5sCwSWPGJGbleqfadV5qSoVr0aJ+
Fbrmoq6HTq7WLgvNXk8mBGksWxvHg6StXjIpSDKtlB9qxsojcCJqd0Q+vgRU80ECRX8sorY2yT1g
Zpw5XNrVQ0aiRJ+j7Flf3qxeUItEfkKtqW9Ra3PJKCxwQGpjwYQa8iNuZTCXXyAQ0vPirBYk3GH0
XUIIaSSTu7NpngKYUKePta7aFPjW1nT5BqqppEeEPYkny5KfaWXRYg4C7b5vEm9XhVdkoBBx1qLD
9y289pdFin94jX6flmIWYv4OaZZvhkAWCxyzPiduckVfd9m2N4XrQHhozXRfQmhhBlPcmaP/7tYM
Jga6D1tXz1/zhbldnNRvvk+0TTB79+GYio0eu+R3p37JPbVkEhqROexrn3s/poQ95Luh0bK1EUzL
AcvtleU7RDSI3tvYU2NeR51pXE/jbBNq0NH0DSJX36UCRDqA3KPmY/012wg+Zm/EV9r8wyqN8noI
mJTwa67HtiRGxT6L1Oqvwrnfpp35lRzjAea5S3sXDdw1PMBhbYgu3FhOxVVdOLD6B+SWST48zhSb
pyyYr9wJ+phwYFxFmhNf4yji6OyWfDdCoj2MtnUg5L24Ie9REJsjhr01RtzqjWxAQiLGeW832n6y
kdEAiSeOoRiv4GTY4IE75CtTe8bo71zpeeLuPX95Ua8F9cjWI86nCM2B2wVvcFPXP5pC2xv8069n
f7auDfmruzZ+GTRpxUwQtMrXFrlwk+J2Nh2POOfl2Y1SpB+YMFdzVi5XxLrNV6ObsD2cHBev9u4t
XbRbZm60o7Gke2fur92e8MF1K2eSKaPnXeu2f3luFJ/h3N8kXbQQHxUXZ80M9MOsiZ1ZoiNljtLB
NdYXJN5yVT15WchMZhjG+YoLYLdWYD3D5i+nxKWrR6bU12dkalLZ8/B90lGRFp5tI+4XJ3qeEoZ5
HBvmGZ3CR+7PxMnSWO5dHhkbSwdWnxCqvsui4Ubl7fbOUjP2EfbGbMhsWbmUwGDb3mVIY06yDgzj
p3hTBqER0sWhChjAKxPhh7tJrdYeSmOAmAc9rPNl/Z77BAaCTBpPplwQ8Gc77Dk/oMFbUnY7qWxP
MeDlg0d2UE8FgtmQgcR2KyxUXVwScGBK3kdCkZLmMpMOvYqKrWiyDv9l05KCIzWuwETfs2kYtrGU
sKdyMcswUbWmnpt8soKzHH6kQU5hG1KiI3n9UHRY9uohWGg5tg0zvuCLJYJ810rJtPpJSxF9MRJh
bD+2ZE+JvfJxeqJYF5TCmC/iZDnMgQfzxVkMhjwIYoKSMefEgc34Fl6zjoF1bUmjnae05LqU5Ko4
XPCGUF5DQt2oe8EE1bGXWsWBAPGdDkM8KZs9gL94V2juDOS9e7ZkLkWDsXVnVsAIQjZ6MsjOuja2
a3gfI54evaQ9jdPX7axgM1JXx1tk0UpqyeaIyqt2aOKdwzS6lJiqBF1nXzpkYqE+kF0xVxkl1Kqy
fl3shIyfSapLiICuND2GOYFNTx0AF6NbW1UPnd4TKiZl4Mof6ToJtyvlmgx7efMCEAnGKEWX6pHJ
mqTwBTRBfA5Jcj1pF0wros6aT+Zgvpuep2+dPgT3u7T3qrDZjK0F3RLb/Gen/R5JMTwduBkJvpR1
e2uwVMapDMDkTUZsrWPf/ZH4qSAuh3fmZLxuJvSvH++G8sQMV0Zghmm/9Yq0PhDNncD+6XZiPjbg
HWhbjZR4uBxuCfUjeH2xP5n5w4gQ4vjLv109HD58iHC155bYaLUZ4BCvTR2Vo3qkFsq150zuVW7O
X0cZjLqkrnWy8QxsHSbyHwGoZpEA6G/ida5zdGTyAM3Ifl7mhcqjSYE2bAATxjJKcrmZPAtbpGZg
fCPQ1S/F1SiDlOkRo1hwKcD1UHA2oYHKM3Ht/oTd10Nic0oNMZ0I7WSinFCFZhSgD/Gj3nGB6Atg
80E60t+cvB5r67C5xEsvWKUwh0mPiudgqAnWhKjWx3ig3yztHAhH0fEk4SF3uRfUoqZ7z6TClSW1
y0I91y79vR6Jbqcub2phSXDb5SGzzfpUJBqlhsgTm7iKuLf29UGd/ZFucDVQq2rhB05AT96Tsonu
Cmogk3CdCDl3+v/cncly5MqWXf9FczxzR48ySYPoG0awJ5M5gZHJJPoejm6kf5JpqH8o/ZEWkE/i
1TVZWY1rkDAgyAxGAzjcz9l7bb+nCsymlYga9IZY1Tn3OpsY0kNIJ3nu4T3Su1usEBOqNvFz+bvL
eLu8lr8dTj5eptzOiCqmjOl4awkZ5ugnJc60rhpZ07rpa2NRvl8q1cum0QiWajI+kUIE5o10qmqv
t+C4mH9B4tHCs25qmykvhwM0II3sJujI85kZksZaAJammT5fpn+808QOgIiH1/rHOdn7FZ1waxV3
dJf1HohGlSC1DLaRizOzcXQG5spIzmCskv3iYl3su9k0Ihz8dvIuP/n+scwOjVIGKXjUzb8fXvbA
P5dHp/tJZthc7I2tQ08g5nLkzh9KPBvHvg//7Bl2cjQIMlaVHUiCz/mvRRJgOF0+x9Kyi+4cV8Ue
/zGBOLzjXM+Hkxmn4iYmNOjGUt6xKwEaBE42bqM6/x1lnTxJzZCnqsSYIz0PmR4V4CXyd9mLZ0dW
Hs1132V3efD7d/5/jznN0K8LLUDCPj/X9ybLnfoAjGDz/dDf/v/yA3t2Dy17aqi0taZR+1guvbLM
iA5ddqvaznFbDpD69YJ6BBG/G9KldhXdmsOSNf99C/0+XPa6yUSavPx4OV5us9+HGbSrrJsIphnq
aJVLMWyXW44+33zQ5CJaXY77+TqyUAd3WdPDLp2NMcvGFUMDLKxV7qGr+nVvlOpm2QyA4DYjd+Q1
AXWIcmRJ1gJeae7IDNGncVTdyUeL2hxAhfn7Ef21qg7myKdhl8FcJJ13ybNimkwCFQ6rv/3oL78V
qbgX2wEt7Z/fyrdozcrj5DD6bBdzUTNfDcvessHF3fzzJ2Vi46pbHmXVgoJj2Z1m1YcM7SIjQoLd
cfFKfj+LTql6XTpDl56D2ZhdLF5euUhR/jz5Xx/5fkp/Nm0uz7g8NjS6e1TOenn4b78VQkQY//zk
z+7y1/+8kOVXl+Oocvit5fjPX/x+KhGDANc9u83PjkO0+t+e//tV/HnZ3z/+fvZ/x2NFdo6dStTd
joXQcfJHUDXJeg7r1u1NtW1KYzqInhpXjoJjwiRIKkN1NWMBGaDPGfSm/CWO4L0VXvmSlEbHZHay
dkCNzL30nbsmGcofLIW/mKK/t05YbSccSyDDtXxX6Py6LAh1zZC6rKMmfCa3SmxUnPgn25uQ/gHT
ynzYck1DOTiNvHbXFu2TUUTcaVy81hN3lJXddU9TD7JJVeIVcC+qdUKd0Zqeg5wCeRjVK2Ag3pqy
F9G6GGbGXjW7VOPGZxPQ0Y/JtmJ+uh7auOZaaGE6NMQtd3WZ7su8/Y3eOZpV44Rlie5NbwcKjvYP
N27B1pQxpjwMZWZd78ZB/jQ0MrO6XVfQgNYrqluTrSEVUDbNp6k4JE2CHYzPLW3MM5B7xdAXvYVu
m1/D8LMfP4gWJiWSJN4u1rpdkIevLd0YhKbh0axYkObFQPqisTfa8laWQctXVZFwH6hPG6Z/KTxr
r/tUJGAQ7YKalRvJha/gFT8tbVPbcwEjG7m38l9XiLUfksHfGcnOqlEXNmVGAnRqb8PU+KD7du9R
mnjpsg/62VvFlOt2VHBQaua6VT1HFYq7CjsenX5DpzHn1GuqyKw4TIWCy/45ea4ggshrjkWCAlSk
hA7HxtCsWWXvh5qCH5hDSv94wunve3vPbd/F1ISboQ5e0K/H54S+0ZrCSbspWT5uibjaa2ZCinZm
bQfKzruoDPM1Xqn3mDP9FHOnJnm3m3BORE+kvj37ztwc0DXIckxAM2aruWXL/dD6p15APwppdR/6
QD66fW3uDTJGwqwyHyLTfXTL9Arth9V7QFII1ELMwsjnq6EnxE/bepQzEI77RAHb3l7rIfQFmbrJ
o9j/1Lrmhn/g35IkWyP7nvMDGOAIeGyotTJMRhh8oZRu4gLjjWUiopjErRfV4pgEbX0STnwjunG8
9cB9Y5lJkb/Ay2o4X6UEa2WiA++qagNloNmaPb0DF53HbtDp8SkElXpskghoAiFs24/Fj+sKZzj2
5atmugyrdG1Sg+DomORAC00Nc6LWurhTMfs/Qnh+WEWhG3VklXfOA0Fy8Sh2WkqgUm4lPyrD+rAa
68GExfmjbIrXkiFqPXaJWLmVEut+lqLoU99dhLhEWFrWzkCfxNSLmt+iCZzSGaAtey2IW7FpQvaJ
vLcL1dyN+RfGaJKfGpoQOulxQ8jY9+TcVMJLHuqywLQ2mBSwtM+JUnge+bs0DA9eiSnBjl24mYHd
7hPwwKzzm2idd80nUklr45veo+VUzaE6q7gx96ZJCBx6LqBSasDBpKWz+tfncrNOE1UtpnkuFtJZ
rAnJtEFAhK5X/WaSC0d2MPqNz+BUZB1ytpRcZ0XTI2u8U4YPAiVPfK182W7tIPkJnoF7AA6nJqQk
jkMBH0fFJLSl7qOXeU2nyn8lzi8GFQj8wUoPYS8eS0fzT2mbgNkgsqWtzHMioM5qA/riWPbJzkE6
37fkAPmMUXBFM2QcLWtcc2AV3TbXHOgZPG0bewAgVfepVxihPNhR6NPEZ2TrZ2s0IML00fvUpzMB
VaxnQzCwWenvcq+7+Hr9YtQWjRJyUXZjxwetv3Rd+lVGCCRdr3YOKO1zS+P0Ld8pU/CeOvoMZJi+
ef5wQKb6JEMEKzSTAKrSvi6mEBQ/DmfSxw1E1ra7I+RxQ7iWQgF80xgYgAm9f+hI70LWCI+tD1pi
wcuo2HkjItoYRmYop3IbDe8q6H8OLuSlqX9ug/RE/Qp7TkOXP+qeUVyCINSRzjXhedSG21y3P/As
kYGIF8pBl9ghc65owxVO724G8dWHpdiQh/7lyvyQhJ2gKOd08G84/aKSmMKmnK64GFk9uCGBFQEY
/cFraf+ZuOCh3sJMLfNNaZB17jE/2tDc/yj7rZsWuKBUR/6hwhtcQTFD7XNwuVWle/KiL6lBpoRB
HgnYQbNai1x+jjnSuTj6YZogXi0onKui6T4U6KC18EquC8I2o1A2M816o//sHASgfpk4B+pQZYF1
0VbmNWiiudGHg2ccXQi/a7ul/eFldoLBKnwzrcuU+WCnYWeFPZgc01dvppGcClbDu7q3zsq27avM
w0stihwDJHBWFDVX6s3uLp7D+oKA/qGiPLyKxvKejuSBuzAkqtbcxU5kbPV4ekUBApAobm0aaHq+
CZk0rsDIlqsIsIkdzRZBauxGOLybpKCjxsOL3qQvuAAH5oz6b724C4jyWJvFCAvaHBkKX+xEPzfv
ZRg/m5P23noRDANfwSKeuuTIcvWKMwx9G2nSRicvZijzvVXeZrm8cycQfrkXV7tOG7aT1xbroA0k
Lj8G45Dmn+qMZxKNC0iG3JcpIDyYmvHs+AyQSVSK+zLI1b7OY4Myj/ZgFui5M5weXYcoT7UZOoMC
b+QQE4oeenDy2+YuIcVQdxClD2q6iUR2NxSCYjVfWebgLwyw1vsmcjTpOGctD8JjQXo8mJKU8GiC
xgkaYebXrgPHeS6T+qzy8M6JquYM4PpjVkLIkqhxMyImhHwOEN/UAkNig21FnpgvRY6S0f8lw+FJ
TXyOGm02xOP4EriPzTIKYCBexQy20x+kZZysIL5O5LXqmtFuBUqubUlc1Ab/2AZD/EcK9HhnVXWP
KQiKmtdghLHcdz/uIoqoTAENr7kVY53RXcMzYDj72EW6bBXBb9YcVPGJ4/Reay1/8MqgW0kzGikJ
l+RunHq8wn3upKizIqZPAsBmohu7UvUPrHK5UXPV1RIfmGm5lD1JkR5AIaM8GZ9Y7D1ip0tu+khu
e9r8Gex0RnPvEs7LkCl7IEQR55PoNtJNpstolPcyEvKs0VKnM39u4hZ2ZA2CTjjENGGvLO+9rqbW
7MrtFCABmYKSLnpVnCmJI51KmN06rPm0HxqdTjrRA/F42DPWReLuqDbld0HkObfEvQxt4f1kOCJJ
m8n8jvalt03VIK9dnZxrIU6YMBpCgoOBO21OBzWN6MD0W2dEXlroI76ncbhzDJFtBQ7YDTXwaK2i
kiY2lcmDaYOckOqgk2oS5ETJjk3yhUwxoo9LF0Go/FcRm5+RxlwrddBoIxumapyK4bYn9zLpCWbE
RqMXpb21U3UsexESDimJk2BoYED0xH3fDoSJVXANXeuIdWPjpr23ZZqk0axOaJX63Pus5pqYYc3a
C11J0VGg9Bxk3ppooj1BMxuSr+pjL+t4b9h1SiO6pME9YHkwzHWrR/auoHPDveND2Rl5GimjcqTj
oLAa/yZGVcFEK/yKmkucy13G/ZVppH+wsvLBsB8dT8onv5abPuibnec6AOuTjVVVb01H4Vy1+oup
M7n3HOMej/wrIvQNBbx7Sege67683Q5yCjZD4/nIAqeHQtc6fGSodgWf+BgiCwegiF2tVId0OHcq
QdPukLdnDg9oRuEroWncOMPJUSFikky/a2l0rlsBeTJ3x03n9mg7IBuuNV/zUVVNL64zrwt8fYvc
E/0Guh3kXg1cTTpzspzajVMKpjD0xdBrATAPgWBwt+nb9GnM6mHtRNmnkTtyk2FVYj1G2LKMgFIW
lX6qqt+kdbQAhv1h0ybqFMHvKWrs7rVDdzBBnwbZE9lg7MA+SYECsspBoa3IGzGyS2rzl9PCAhrW
oP7qjVuBmIFZV7JFlBjj1CYUBK/hT8XYvzYUWJswsd/qNlYMeC4CQExYslbv9tA+oea9NwluG6qJ
GgOenrU/IaMGMWOMw/uYg1hH0/vaZVh/hCMQtVU2AcE4y+JwzDiz+y2FtDNxgiFXKtqxhgJQ5hK7
UGvzu9RXgRXf+uXe6fB1NVl3Ks5dFH1YyNdx2SGEtvQXcDlfNSZm/HXWzg663+Y4XbNk/gJx9POd
sWwzSXXN6nHXe8Uz+UFE1mTeazLJfel0v1U2POthcESBtWda/+4nIYZzj8ly7tkPgtDOUBuektiH
mKm1RGaqfV5Y4yafkfECBzdmp1UB/nHTGcOlIIO38IFGDs67PiG3LfvA204lMv0IQ/kLmmNCDYJC
3iihl7Qoq+HcmldaQ8HGnpJ8FU7Zs0h8PqeZYWtkxmZMx1vWLlSCLA0T37ZlFPYo14hWvUz4EK+s
UnS8BGTi8ZGVI/a/vDZ3Y9j+om/7FSosAc1E4TFAeW6haWaU+Kxonu3KzNjLLqi4MEJSvzxGbd9y
N9yfcfZpHTfRAKw1nXXg/LQWPKvbelr1Ygei221iLXAfuHp6q0xYpaCzG10aemn0KaZwWjmZ9Yb2
pBnhpuZJ42y86MOpLYp+nJONgwRyoF29ijpM+vkUkVlHMbGpiy8YAck6DEdkvuOHzFt9XXXx0ffn
FyC6/CDDWoFVAr6u/VDBTErD9Moc4dVojccaVwaC9nuCum69mG8piwNKqRmaSG/aVy33JxbylTIw
GUThc+Dgvi5BDxtB4p5IT515AiEr5DC48/QCUE9G7CSrUGYARLVugQnkzMCxC0IixVKjrweES0bq
jbgbmb2rIecD8blFmgKecGGRSBzQuwlHQL1iJHA+wpF0k1BhiKw5mMTp3wlBJPddW2doueiRYRBP
+/gF2kCoy7cgQz/UNrhu4ORgYzbXUSebK+HETqrRKBnsi2441nlOYUap5q+QUyBAFmeqT5j3oUXi
nBDVtcNVYSr1HI2Wf6n7mZrDfZhEIrJXyblQnSKUeyYkcUceS2cnWyG2XZJ8eTX9aa0SJ98BTtYY
IUwvJ2WuafTox0YcvVkrqSSOziYl9XinrIeh0J5V/+WFVL1t+dxblYLk4P6cRUWOzV3O6DLmfM7B
T1kt0idCUMQI4AT8/TqNozXNr2NYOlerFNV6KgJ5k48dv8RMtYpNZg5oPoeijNYS1Ro6Wmeduc1d
qNEUrBKT4SG+80II3Ep8yMCv95hfKpx7jHy85tBwi21Fz1wyHa09cZnXqNgy/ZX0ZcUFyVsaxPCq
QFSubGKFY03XUblaTL/tCi46zvVWRFutTzeKyIMtCcrPeMK+2qz4mjUlVhbddnkhV6xU/Bm/VEUv
IZLHjR7BN4pSZufaDzzUuIDx9V2c6JeZZndWNllHdEnoM5l34ioZV3plXESjPeNNpktsQ3vofLGS
L5mv1gNLAQZjENeyDX9pHfEiFeQhVveIcMsnbpoXo5zunYDTM9sa8/cEu8Nb953Be4RisO4qHbd7
wNlCtPtKcyJ9G5Dv0AnvwejlWxHPJhDkL4Z9LGM7RiHsPIYUoFeueUksJAapT3MwCO+ox2Gw7RN4
A7RPkVlUTf9kj/FT1E0PwxDdB9F4jNry2jbZrq6vVqK/FbwFn5htp/pVAioJeu2uwX7RGNrNMEul
88nZzQvTSRUARCYmtIG8NZLgXfeNZww0ErGn2itCEOLQqXEcQI/KZqC/9uySClFa4tKRMLaqo1lN
5vN2CXbHxNvd63xbhm9u8VeTQProTtNTZQ7QsN9oKiCJSzgh8dHGXbZrM86Y2syLtWvVm3bytpGo
f06O8xM5IiUEeREy+1KN99NQ6iPPP/rGR/tMgyMT/jNtpPtKq9aZnX/pvNh0Kr8CdKupVTwBQ51A
R3n4MnLnw+N83jeJesuZYK+miCEprsZkZbTFexrXx7p2HvOIFpGZUigYjuaYk6RYPlpWfK4b8erI
5rF3sl2IYm5TuP69O+DKRcfxlbjJvRe89Ka61RuNeJwYNHv6qxR0lerZoaqpHZIRZw03x9zVXZVh
DMagpcvqVYvuyil6S9rmdxZcjYYUxbIsURS37qXAWVOo8NYnM6fSDBww1pclSS4NzLlYpRuEmerF
mh4aVSRm2sjG0WOSVv9qmA3esR/1EGjHrB3vNZ+loIOBMY0epmj/H1yPR3Hy39bj/a//9q//41//
O2q8//n/Qq6W//hPyJWU9j9Mm/guw3ZtBHnmX7R4uvkPy7Ysoiylzdhl/SX0y/6HDqbIQr2Ha84y
PF7JP7V4Jvwrj2gFh1BfkxBAtHX/9T//Gv4l+F38k+DU/O34r3Hb0rNnjNUf1NPx87/8J0tYhJGh
6dMtobOAFPrfQoKTRk1Jr7zoLvdJtASIuGAQbYAYVFNHQnMBZhTqJTQq/0SVuaX4njy7Q/QZiLBZ
Y8LN194sTfjeuAUAXZ8EqMG25CYdDJA8CHuWTU2vtK0KilOOxcISaTJ9q3a+xw3ahaRsnQYjm2I2
Nk1ZrG9a3GIsEKujLWVB2jly4hgewd4eJig6QYhWKOl61s5ZclBGd/YN81ecav5dpVL6F4b3krtY
tycL9w0dEuxIddCPd6qqovvEzY4+8z05uHBgGyIOVVIfGQ8+IoJJSZrUzoGJVqbS+nz3h1y5NILq
2cy87C34PVsfXsqeAlFV2BRC8nJvpdY16URCOyTO6S5TGR38XyCG7NOQYi0syiIBPWQj0XCJyiFe
0Ca4Q+1ySTWonDcEsxh0ed97jK7niiXRpsaDtw54N1p8suaWvzFvFpzgcrjsyTx/GhKKmf78HeSB
rR0wC646nIfnZGpaPIqEJucdrPgeIOzyHjyqTwcmhmSnwEH4g3wU/DWcbWVK9EsbbVnTP/VGfBOH
Ij2Po642Y0EqhV4nzslVobVh+nzLsnM2TGNfRv4A0pw5VqCTfEw1FmOZ6BqcOXaz6VGkq1nqE7X2
MfDdhjp3XnNHnJndlrLJruid+uxPIKoJC6C4GLg7PQucvXA6eTS8v370f/smvr+dIkrMLUGuX4aZ
7wXT8ANdWJRQ7lBucQsi1pg3CIrqrVtYvwX+lRQ0fXMKbNRragZ+2vPFsOx9bwYtbE56Ck/aHK2d
wZ8/LZvlDf3tkEZNdUJZaeIJADIRzhKI9R/s67ILxvyuT1ksR1J/M2d1BhU1mrLz3vfhAnydnBrC
BPrP5ZtmwC/+nALL4ffJsOxN40CzwqJetFyRy8XoTDnL0QX8ujy4nB1IC34YGdXDpTe6fHTfm+/H
jBALGbG48GfAUM4XcrqIG4xZuyDnzfKTdOrxwpQ9fsRZF7DwWZfNMHf6l+s8W7QCTcIK3HJATugd
NsHamC183wDXP8dpsrPH9t4kAAWZ0NwHDunDs55N34NEqFPbFci0NBeZOlChEwA/8nznzXK4bHQC
RojwKrUVa58YxQXV9n3Z5ckBJZqxQeaIelV3UdwsAmI0/+wiUMr3+dASfeO/ugVFokIXGydS2gm6
3NPoTmjlF3He8qLMbRtF6UnMF9vyAJF/fCjzxvi/e8uhB95kD85gTyxjfhrn/4ATRt+zGr9wg9hA
85LHBHT82c7og4HFDbaaUUy8bzZC00YMqn20m8zhR5TV3iki/vZkTs98sgmgAxOZgG+w6UJP4ZWv
GLVDi45RG5xrx3zC+09C+/xBLmSGMGPuONh6thnmjv3ygy6Ks+qHI7zqOGJcklfZx0/j2MIrlKLZ
JNN941VzGJuJ76xrrvE0fLQ1QmdD60me6W7gehChyJ1ujS/qM/JkeqS8R/xS1m50v35MXREdoJ+8
CLMikLTHzJZ77xmRSpupz+69nfLq9BRl4qbPonSXV/xGFbXU2iHjqx5KYDOml9J18r07DG9DP23k
kLwFZuEdjSGmb525E+XQiQnZfCoMw61R09SUSrz5ZGltCwlScVDqGunEthTxDKTPoelHXdQQmQwK
qg1KomlGG0AwoqUkzG/AcGcMEV10Y8LuQyaWWUF2mb12VAwmkow0hLtmdBxb/SIrzHNhI1mFEzwo
Msdb9TEUxlFxf7Pc4YBH7TzFvTqV7ky8GsLm7CXjC9FU9PRiYujcMP9MgDiR36N+aciZTlMpna3h
pqRnNA1ao44QDi3cEhr+HLE235fxeKvFLhkCIxx9KB1z8trYr1k53xo40c5OY2XHPHHbFTlSQTpR
38oIL7P8BNIJTTcwLy0Kk+Ks1Z6B+qxCVDA01b5R9FONxm+3VqT0TdDfFgGiV8us2jVRdGs0MD59
+ikmuDeiO2Gwak5jAjIt3M34lAxjZxgKCkKW/B7lJPbERj4pqicpaJQnMub0LW59FAaGA26OCEQx
Et1jUzn2pE6ZNQaEXpU86dikd+1kkQ3k5MNZzxMNNEzIfw4+wzG1r26qpZvKL6kE+dnzULbDNnFi
uUPr8LOIy4BJtXbKjQV22AZ3Y1qeSc0Wu4kmjabV2lWhCGPVQ0tTZR1h3VYyPCIob2B4qpGUdYSe
rpIXtwRzQggjVm7mSR8pmpqFZAC3VqVYWHt97brGK2bsUIHaIWZoyvVjEXYbIaLPJCAptEeWABKR
0O9OX8uxIgqE+/mhHbiAujx8o6pWbsQE968DX3KEkzSyDPK2emJrF17Mp2OOQNx0qW0xRJB69ylz
487J/HuiPS9Jymdqi+Inzco35Gkrf/AufZGdTIfrNiFNjUiC4NpDfz7oqUNFm0sVQ0WL8TSkfOer
myaT1vPk+NpuLChfWCwMbPBDychaxdJOqh7kzjY1tUlFvNPJjN/0EKcpW4Qvhe39SvWY24lAE+0K
S7tO5OxlRbwnYIprUmYT5lCBzSkc1kim1Z03N/c7z7KZGfS/ArS/qyT148OUooppj6EtX/tG6JtS
M99Ycp96TCVoDp/bCEIAFKQveFzWfV4/1WN4A5Vm2DpBmxxrAo03zEv1U150vNzYPzQGNmLfSrJt
6R5qTR/uZqATL/QuigK1btAUXOLZ1DcGxyazf8ej8WMqA31tV+LGEL67NUVXrwOj3EShecUm3O5o
s3n48RXJU5nQLpnfA2xKo7Mwqq+yoAlfdyLcFSm5kbHU8pVBWYWaYLVlCfkB9uA21rxqN4jqArQh
3hZdaK+HRN60ariSfkbvIU/udYdevEjJrO7aJ1NtjCYknDKqz6GdrWonoxhI2Bbxa51cJRKdFstX
a127eI4Z+oMVZBrYCyU1sG5oXslgUZvyNioIP6S2QnDUbHixm3RvJEq7uDP5zPoJ5sg/136VY4uH
XCS46tuK2nmWJHe9w1RGmEhhJDPvvPmgRJ/uHLqDU04Qt8p/hEHETHyiApuiFgbT+hq6aLdVhDh0
MlGIhL06qFKctQH8n2d6eMO06jOnR3jkg4AtF9+WVkvoqVbfTW5Gc3IdOrFFtRwTyVRyO8I1tEJ+
hm+bnDEIL4F3WsybRumudO7Y5xEeHsOTunIvDdaluqsRS9BZiLSNnut8sCOgU5uoWooKxcGJYpY5
otsmyAT9GS9OKZ4ajTXPT5bjZS9I+Mly2M/Mx1FjSjYvX5YNc9Pyz95yyC0x3+EKeRlMasNdlhPq
m+Vw/Ym+2sTzJGrZ9PPc6G+HhRqsYzCglWe+Z3A3Qb41PhpGLVAplbiH+iY6O4puS1nRvlt0z6Dn
UlZJFKxpSNdEmeBZyNNnoxDjTvOacYsxm8kNDcydSsNfi3I7muXbi8R72cQDCUQrl2kQ/Ex/k1UZ
2m/TimekLZ2D2beQG357SueNpBu1j8LopjaBa1APfE8CbdwauNmjvuv2y8O1jOil6t0hE4TfFdV4
sgPEk6wxcEsIq91YRjafXqgjXVf/HPE2bV0U68wGo9LCFn9SM3L/e9POs3Kd4Ld5WYfn5P/InhfF
c1ZSXPMWxEAFCmtRO7emNYptMB97qT/uksy5XTS02aKNXXYXreyiqV0O5Rxvg3tgntn3SYuHGhdM
dWLsQrUhmBiqfp8CWruODWSqyJSPllG80DvuDtxFKDMOIrgEXXWZzMx8MgN/DXQJyFPByV1I7ZZ2
/acKjWQ/+79oISp4CSWSM7+NhyugteEKQ+X3lNrpbqF5aD0ZOrJmfTSFqI02aSe1feiLn1E+swDs
X1EAdMAcYVIhbbcIU+MUCaOios6a2beyGw9+znwhD+13VZjWTdWhdgmjgKDYkqVphpos0Yjlsm0a
ek2tvw8suZy+KR7oRGblo0Z+dabVr7KNAxLwNGeFSISseym1lWnl1nOHoPpk0zzAZPI1YkW4tLLV
VwCqgm0yrxeFoZtb08Kg5Dmyvg1VUN/2tsX8UxS0+GPrzJlHDzJkyLQjmXNVFqTmRbYVbEwtHC66
N94PaXMhdPzKF0GHLbXiO1P+pg6WXM3qGOcTLMCwtDdGHtfUlVOUEBMq8gwC6q7xxhnWGI238URg
qrQJVU0kcIhiGO4zZaATHqpL12es/zlhqJ7SRymrhY9IJJeYcBsFWX0cAAz5uVlfvTFqrqqAR1RS
VUWcEsWXxsabIPr6tzVSNPACfw+Tr5paHFNoOofRvGsitwAA3aMW1FjJZA0v3TKCtQnLmOBelLzM
70E8iOnMqABbCzgkvOyYqBtdh+HRfFZkOUPlwxCk9f5O60KoBRVG6zEizNeT410PCBVQ+V1I1/s4
ouvQ4C/ex0MY7txkeK+94KeWj8ZdO1bdNSerCGKXdrGE4e89Resan9kecJeJoEuoe0PQlhkt8saZ
teyZPlw7mafn3OqYz7nrHA8OYkyiLnujNyhoM1LFCNTXypDVbYYo0Ylu0dHf4O8yr7GunQUayIM5
ZL9aA9P3OONsQjeOr6R0Bri3U6BGVZAfSEummoIlCcHBjUPWl2BGse3yFj1fLeWxTn8QEsrypOB7
Ta2BzqmCCKh6X9+EDamSLe8I2FnjcHKV3T4MXQ8mN68mYgafM8zsm2k01vT1eKf4xehhFCedosNB
VfFrYbOQnZL2xl6VWuLfI314wOYuDzwt8LYA8qcLCtXUalAJBaHDfG9bQFPJrR7BZop8/8b1BwOy
qXmiGHxPkbi/qYmQuln2WKIQi6jFYmPbdb5PWVGvcqaprHtAbPf0j1n1XbQQLN2IPiueJSG+iM+d
Rw1IK+LZtm7KU4FKzCwifNS4WVbSdvpdDJAo7rutqGhf67Z3IirafkwSFT6geVi9Vom1R4cz28jE
PpnXOFpAyLd3OwD9oXrePYeDLx5E/qZari9Ay7uqy8S1s0kfYXRN1nn9IRGNrvFItAjXBMZQPZvg
tM18hU4xJ+tlSgJ0kN26JXa9tPnoRTBLfY36CLUqeCJ/8IRm1z1WNU+RxsVnL+GVuzag2pDOEeQF
BF91cRWmtY9Rp63CumrPRdu+O6k0bsi5x/mk8NXF0uJbTX1aPlajDlahfarSGXfKRHcmcvslqYsO
FX78qFqvvsrQgjBmIl6Yx9hmah4CdAVHLbD6q4wzlvcj/g3YgKc2r9eiyMaTKVJOBBWivXYlRNc+
uChL3xlFk92FhgA4Ur81vsSz5g73jksHIio4A1tfrVQJk8dqs35LFFPDPA1aF/l+sE0d75mBJj0C
9jyyBP5VWnV6GQNEi63tDDuf4PH9ccLttkUy4G6KXj/pbqh2qQveIhMuoDzGSM6YHwl2W6aYLapP
Xd5GiSex43XGhqqxjVwS25JmJ0iOQiyCpV7fDlOvHuZq6nBIVez8Ii52T1Am4G2JrcAmjgZt2nwO
FwQCf5i9EFwO3QHFvjwN8oMpRn9I8hE3omXBsA8B+NsuwAHVVLs8ocWuRcMel97BS53fMdP2Z5PZ
vQLZt6YZaOMfBVeZVYSqje+xk1oQJriU7A56q0lXjtuK7j8nl8yzjjHB0NcuKax7ptdQJuok3kZ9
669niAIdDe+rITyADPe2ZaqLXNyxLVDHmk8yZsEEW8n8qSKFbZzAPLoh4e/WoLu0kNA5DhEcnEZn
AjvZzOYXf0wFLHrX1/p1mYrRwgQSahGliannpaU5uwnrQpJvaDxXjNMmSES0goqc7DLoVxVR4sga
i//N3ZnkSK6k23lFfGBPs6n3DHePPjMyc0Jkc5N933P2NNJAgABtQHuQJg8Qag9VO9JnzFs3bkaV
sqDpQ6F46YwIT3c63Wj2/+d850LbL7w44wTreaYYw2S966hbO4EoERMgAjTh8pmBhqxjyY9hn32d
mlnu8nkA0m2+h5fdnS3NPsukJyMlM2sg8c3Gg9HgC4A/z73eKwHhZ3skR3rMUG9Us0G4Sor5dliA
VSIcvMp8ZlJvQoHPI0y9YDnojZ0LEFxXOtXVUHpMfIPhAH9ofgpRjaUtAGNKUdAxUGHuyzZAWhdn
0W3mMPf27IWYapavdaxvCKgBpVzl3xsdCxi61PGz01SPxMDke6dOB6w4ATJNIk2XObUoa5IUk4J4
uEo6zXtH6hcULMFe97TIX5j+0PSXrFrNJ1ZS34dFny5ei5qYFWMLW978LjuTsolp+RAh99BT4l2Y
ghSJRInFqaPQ0RNAv6/seDr36K1kg94K2EDxDrHXdNdbwZ0LIyNJ+he7T7izLVmz6UT7VaRZZICI
7G61LqISRcbHuWjng6Xbw0PdICLWEBMxwtjB0UkbbWdXDUXO1ngsuNGFdS4vJIO8zJlkjlgrG7nG
xgvK+pzryHoHm7xd7jOq7ZlyP5xAa0WIWujSZdoldPSBUO22IapjPFUGyvpCXbBWAwCX7PjCraar
LVtot0X1Qa9FcylH4t88Xv2keeUW2ZaJtagyTtkSfM7DqnpHduYuHmjuRY6cHrUaSm+lhU9JAH4E
6ssuL+h/GAlqoqUV5dEROBZl1+/GfLR3GUvbfa6HzrbjRrOPUIvTsgBtldKfPo2yGM5Rg8mB27y2
CzrLvMbqX6EHibPdWLiRoqzYCXrkaZ7gM+4c49miF71zp3bcCpo1LB9qtFHJY+kWcl/wj27F0Jpo
SpihpnV5K8LbKWucc5M2AXLJLPO7NHswNEy7cuQD8CQkwDFEdUUjmRsAS+ytmLXej00Y7GGUXSlM
HEcbzgKd9PaMFa472C1RRAOxALSCPMPv3PIrfmI424PojkQ8A2wmZ5gcBSM8MSs64KTnjCyIeeNF
UDo2h8p3SsF6rWyaHTXIYeeNmkXWlVYc1xNtRMAkDGO+1Wr0SFagn72KeTDLM3Q0h6WID3ZSi1MH
biCIvebB0FXEZMVwOzqUuj5ptqy3hSif9SxZTk5oaWRMoXGdze5a5uPHIVsMRlkEy8FkU1HM+wV0
LGXUy9imH+x6ws+QL9YlyHN5rOf8S5enDToQ6UHC0jPqkQWdE6u4kOYcgq6TDbCDJjkraamhVbDe
JjqWfooCzqdReJZlcsc9OTyLLsiu5AYiMErL207vDhbv7FhNMQtDJ3wMqG1eC3QX8fghLuLxIlJy
zd3Aqve26FxSZSWLtFJ7dJLEO68b0QwJT9ckW92y8zunqoBsjHDlRMgUss5Fc4xHz7siUCyuvG3R
x9qdnbgfHQdvYqAedV7yceJ6OLOoHyjgMxaMlvuSe1pxixeiRKloAiSbmnMSEwY8s2bde+m0r8x5
fCzUZpLtPiv6RzmwUoUs3dzVgL482Z9tB0kXiwfzonlIDpYavXSaJfV5iY3EL2U67orMuDdRnz2h
qOJaB8e/i6cFzZatojz44LZRW3m+1ieCNHn7UDk0LAfgn8dYMHeVjF3bug8SqB/LHf4S41SW0xd7
qOOTyYd6W5B2ouVzfCWYXGwRUxs8a/91nBz7AarFTnJLfhrAdkWZfqshWrtlzesvhCtdaqTmWHGY
nGe+XTotKd8iOzQVMr+i7e8oEELMQvlBfdtOz27BtNGhcJvNqOJFs0M1wM2ApSl04HRXpE7jVzmD
cI7E7ionVixUnO5Fx0VkIaZlmnkhl7i+epQOYweXWlZZz6NjnglDFkctCWM/FKjtzLqjeVLL9A5Y
1B1YvQG/eHJsUzlubFnGII0L6jT4m0cb4WmCk6A1MPnSwJQbgkQoMpPtBTsxifdGWVhEKiO0KXLJ
93rAhZ40v+mJWx9lIb6QEnIztkNOQhKesDFpe9Sydb93muW2AbK2XRBJbSOK05uK/vBxnqbuaGfc
6hOWTYcxh5vUF3V1IE74KGr0npEZ9u9zp7n0mmv5lke/eZm96jjnaCr1bIzOTtY96qKvtkPZ8Von
pumV6J+rQIoLBdzn0OBegjKHXm+MGNntPZ+c+pLMa99VomPW3FwcPas3kjaOuUNt11hquEom3rCu
Fg+Y38rT6GBC0DTNxhxLtHvRU1GqjfY3K5zKc1F7RKk45SlOir2lkB9t374UbvkRgRuM5Xn83PfM
bMWU7Nf30YsaB/DivYxRwQUch9lpNPp3kRj6fVRCk5y7uyV47052iHS/XhgCXQrEks4tSlgE8J39
XKVnw9anD+jD493Y2NCtnP5Hj2/t9r3p+70eg6P3HNWAganmUuzNVS2pUo3Yvi33fYCxuYzs7SIw
wtJ8Knaa7DNGApwuK+XBKPR8m3lKg7A+TtoWDFse+hQPYZlKNIuWC2DFGCOm77Y93aA2z/axHYM1
0cOHEIkYYddJvFv79mtsHnOo8YRaFgF3jDRBzz/nFqGpk66dZHOXNEgVQmXgXTPtYPGSqR5WZH64
xngTmgXUUDJ+NkmC5W3dRFlyG3RdfNQo1dy0M+QNe+LizulikUACC5spzQNflmYD6Oy9AyyLNUuM
2Iu1THlOMgMkXw6NVJeCMoZrVBVxUPMGHuTsZwowG1pL+SOPz9P05kau6rQFjxR10HdGopEwkCBr
lTBvyEMC6BFHGExZgsCqUO9k3Uj1p5kq8r0e0ywzOaRz+e5NHzqwmCWlrEYc5fRf3/m6V1Z4yF8f
rnteNSe7xqKTxPKQWbDCUKx74o+99WGkTlhpms9LV99GdW5t82oCfhAO2X52IiyDaiOh5uNgA+g3
2E1/s24c7l7+gq1CKGv0AskKl7varfD4/NisDwndpeWVlBKS9XQZRDqf23DRmQdwMtRrwxrL1bdb
ZRjpKlJIGZ2pqtM0plvBhDexVJKHiI5tpX8wZkvDEkXRFC51e5Ou9VLmIO2N9Jz3oCBIC6GzfJMr
Esu6l6o9Il4dABLJ3XqIRuLkR977Tr2dMk5+33QrjGXAq7emZa5KmdAVN9DlyULQKrlZXELFBEWz
AlX1JsOAgmft75vBKi89APfjEKWoRpwhZl2lKsI0B429tJKUODCXMiKVzHiy722RGof/3OouxzV/
TVv7n2i7/vK3f//rf/z1//ztv/31fxFm+Je//sff/vtPSq8fT/K70suz/82VQKglmmGMZH+mrq1J
hzgj+DF1F+enOEMTpZd0cW/+Hdb2h9LLkv/mMRa4BBkCcncVq+2NsuuXSi9T935WetnCs+m6eswy
bQ9dGs/3E3Utg7e95JU+n6asosGJsiLIkydS0EpoplQeSQYNNSLwYKMcTN0lt8a020Mu9G3LRXyS
tZc9VvQCWqWF70b7KJeu2bsxNIzcJQDAm5BouoSaXUqvfRglqPJc6wBbRQD0BQN7dMkHV5A4hLsg
7/m/BRA9tKbHaaTzIo2XIgBUFsQLN0m0izwXbExhabdmFnU39m2dOcF9+SVphpgmH5ZIh2XrMsro
xBDn7nFTk7Bd2MmurdNqZ4PwPM4e+rQ2DV+klTGfUvepXuJbakY3OePze5dEj8wjuKtLKoUdsbeh
6X2MMLkdDSZtcxt+H1u8khbyAXTjTJkqebFLkKB8u7WNlmXIYSJct+pWng8kpdauRSEdZNRGLwKS
LmIaThnEY0J+jHm3YODY6rS+fM9svtBp+x7RotuVlvaOvCb8+gmrw34mZWHIhJ9T46UQbl6JkiHQ
JRGJH9vtNbWu44QfPsXkXUSw1axCjtRTlmlH+Uv4UwpQmVlt7S+mTidMpvHtHBF3lcA5L93hCnGg
OxvulzZq04s12FdLszx0KEDoJ2ZO+4bZ+RFUKJRwt2axOXnpQcHabUoHW29GATBXGcTbDi/toNsQ
YpU51UriF9ukLBdNc0foYcIqs4raXbnk2Lq89pnu3XloxgUTsThFMFYFxU9d674GRvm5gZYDfsul
IumxPrDxY3guQnZNAd67trsuWab5AD7vnBK5uhdH5q2E2T+V9kfPyLs77ssXSETVWRsoe9FrODFQ
E6C0iKNVavNz0HOTbadkC6tZnufF8YhravwsFDAl+uAdS4t865LGuW/BgOxnRuMDaH7k2CltUJN8
K9YqNUIY16anJczp1Gcl6xdvdI519K0BA0vPkSpd3g7IfPKDU2i/IYFvt+m0KCImPwpD6xFldDRq
np+woIRYj4+9JdUtGCkP6m5mXPgTvLYd1wmS/HHraSzUIU3f9wM02HEye3+pBvzkg/epw6p30ifY
niRbhvu27kD7dfqHCQ0ZGYwmywhaG9iZv41koe+SqX2Sbil2YRt8gm+FNLp4WiKDK66Ir7bAeznS
US7S1N0jFNV3xmB9QJPz1C4IgICiIcNpkUAHGm81q9pjObvX8nO8uPNmmKZiM5tPc6znp7AYH6RG
Q8SoTyj6zF075+Exi4NnxOW/iViSJzgRA2M5s28k5tGr06fZBVeRd7qK9Sm+5yDjlxaLfbQEFtcL
WnvdOwgjbC4O/IaNIPxiW7SMWyDNzrxY64Gz/CVOmFUUsbHlNtnvM9P7UnvlEcNbfWdJ+dwYzaVF
mrJDEJvsWP535y59J9PmMgb60a6Q93Tukj8oIP3wLYVVsVkmiAizi6gj1rXNWHVgOmjRKg8XmVHL
knwIagPwNjhxyAPFUh166sFoNAKIC/Y5EKR/YOE1NlPKGnKu7S8W2tobA2JYMQ31caRWAEKXlD7H
lM8FfEPEcDFMj5QGu07VGXEM8Iia71JtQOtQcoUlGw4UXUifgDdXTVF+gt6v0YDzjuMSn1o6AuF8
xAwri3eZ2Uq/zGsstue0r48RJllNZ3xw5NEGYH1qzGUXM+/Z56L+4IgRhWZm1ceyAJqgWy9lhsy8
I0kex+4cnUa4zsTROfRKphQ+7hDs6EdT/cAFvx9af64Lj3q/074nF2Srj91z57jk5I4iPOEaTrCI
RuehNoKtaylmoP3gDeZhLMd5W4WYv8tkJjoQkS8IdfH4YcmIrElhTu4X4c9DhxqUJuekk9Qz4SOY
LT3F1XpjKZBRIaFTWTfjmGKsnTtMW6gyr6kbu3SEvpI/gWWpt3ZyJudH5t5XTToAofLgqJkUTYdG
N/dtZ5MJmBJ9hjRXcyn/e843OzcedYAGG2aH2r5hZei6CzTdMv6ydERI9HHx0iEENIkm98A8h0ay
g7W36wIYisHJw/iiD3G976zoCOwMvA9L/7CERywJUNSot22cZGGE6XZWaH2v3eJ96jBg0JrCWdFg
XqT3ejAEy4ze0XFPy+waLOmjWc5cCp0pt0FjPVlmTPuSRfdc1/1JA6O/YSJyHHTy3eIi3FWtlSj1
78EhhnW2lBuTkk0FyLQsZwtg5W03BFQ/6X2jUdlakotIJSBK42MNTmE/tXN0QMOk6MaD30GpuYlM
wAsO5b0xE096aXT4rE18eJ2yk+mDv9DWP1iVx604s7GYIA/FLxojL9iEbnmsWWps3SB8aIzFL8xo
T/Ycfd7FpxtmbGYagtsoiD8N9BuulP6w9qe8FacHgg1bYFNTlwildZvLgmSaFH6rYYDql6ywZSfG
jRzHr2KogT2II2KyzxDV38lZAtyrMfA6+XSjY2VJ6/lrqolw11khazbyzQxp77owBQbv+ZRa3W3t
vMSz+OpEubHrm/et0CAMdPeGPb6E0KB2Sd2iwLswKARK7nLuXGySvMCuAPRu91fNVlpqV8HwU9eP
M26y3tDtC8aCbR+Acmi7ed8FwJ2ZbRyzKvDjwXeaWoIARXwu5vYLPp88pgiQIkvHKX0xqprpCCv0
3iREOe/I8xyG9+lMZlk8CWCmXFw0WQmmAkefQBPaIuLxw7J8aXqKLA2j29YD9R4b7Tspqblac/qN
Lrg4TJp1VxXDu4WVL7IlpKWS4u44eeY57IiAgS4mopCkjaric++Zr9SAcLLsscDAV9Q1PBYXnUUx
ASQkY55W3SYTzzZxTBu+c8dAn/duhEjYirj67LRBsUiqLP1FC+1o7sDq6V3k+tjcb3Qq+aHQR+vE
nR3DpBKsr5uxc/JNDxB8n8JqrSi/Y2TFZUuu8zjdNGpV+rpZj62IuvUYFwBTTndIGcApN2R/bFb1
R6PzldXCw/yHLidebQrrY76cmY/Bml4yy+ZALaCXwYUCWAGYDeJy9pPqKU97m2w23Gor63KlXq6b
tIWL9wrBdKrR3a1vRFvlxMFqoVCy4BUKOneFrwg2x/W4UD9c99bN+httX3+F2NvuXw+te1I9x4/n
XHfXXzaqgLtkNaeVn9RfVjBiOTyFsS59Fxv+kUb3bQSPhVU4mpab9Re8ZdapXBIp6diIx1edkVh1
5D/+CfXvBH2C+4171pY0hgIGGpTCJvdA362768HXzZtj6zO+ORZAP8tbqzm9Of76UATkzSQJXWjS
J1OUiyT6VUqFtGqOVo1W5ZIQhgKVgzZL86ya5X5VWr1+rCtcLsNoC7tulbRPij+7/tydxvc5MsR9
sR7TvbA8tTYZfH9cE+vemydslKrdVar2FQH3ulmFYSshbj0Wo8bFHJ7Nm1e+XbpeY+sT/tgl8/dF
BaLvVyBgr9wm6166Cu+zjjz4zuq//aAW0stCPj3ybXUL3Luz0nO7ZeaHRps4Gy9B+PjjYwtDaAq/
76/nPnEZzendYMUvJs7ECplcxVTr3qvAauyu9Ph031xsXKE/kI3r7iqtykR4dGAr87a6l/VrtG48
L+FTqNQ3imbqvBN0+0BokJVEsa4B1sqXaJ6pR60P1z06Fw3EzqTWt+tjOSREOOjdPigg9FtV+VGT
Am0tKXGbiSNwh5p7DqPfrJpnuqtFw1BidkQd1AESh2V6NNqLPTfpo4ido9MEH5oAibmnjfG+ZipN
RlLdHCovoL/cwcWwq+eitEjgE/lDYUEacWCaHaNy5nbZI9pivGQxR2zIvlzUzMPEUWo7cP8i/ESb
WmTJqV3cr6ZhJKehR44Ek4qSrgftI0Ew0GfGTsaW2BKHk/jGxCwiTDVftH1MQbFNz6Oy3hpDkN+a
ZskdkgDKHbKJnpQCRFaBh/PUCas7HVGO6+jmuZ+Gj4Op+kwVCZZR2LT7JDOtXR3OaLLG4jvf8GcE
25XfSNZlmhZHp17Xs0MOUWCXkVKKqua+a+laBq4b+rNGRq4UwRYLGj7pcIhvTYsZIQI0upwr4S81
u5rUEZaalcIE5mpURmUE9W/l+a27rwff/M76U6lcCK+/V7YQDRp0Q1QNr+vPaG2D+1x3l4FabIlR
JlD5lovAGmOozfrwx4ZlCUT0lPt8j1wTiRf5TNkCBDginLWasJDKXu7WhCVtkPeTStdcn6gdcdus
e40KTkpVHqc7ITnl+defBSqzc9DSEeoox2q1xNeJ9lx/2Ku/fn2K14dFi4bMVEmhCCe5laUqP1QR
G9eQrGpNz1p3XzcZYqXj6I5+kqGURVUHUld9FbjY+Y5k1EBZghKSqY69/uD1odtImC8NLKNjX3g/
fmX9aZjOn82WMO3X363ayt4azPNAmXO+1vNC4kR8hDuKcV1nemC79gWKpDgQXpzfrJ8DSg+FeVIf
dpiXct6uu6a6L+mW82JYWPjB2hMepzYzDoAbM4pCqH6L2A7SC3a9Cg1pnNC8GZPKRDk771a7EvPy
381MEn3fD1vT6zGbuCPIWSZByCWq1LVWXajbrxzXtwympyZULtkHy0OZx7GvkVlTIQ/3x/lqFjAu
V5PRujfkBMxl2ngKlTELHsV8dAbzxMI13Dd8NTYsclDJ/jBRrQPiarRaX0wz2qYi80a79V+faN8c
ysq6XS1ftJNaXwyfZuXsGPsZa65uHlePFWKd5mAL8fBq1msSsHPn9fGklKSk1sJgSKYwJsEWzArW
ewSyNtRmX6TksjD4rxtaGXZ+6pULS0eQSSxkMpeECGc3q/9q3bQd6LHG43Svxqz179Yf9E6iAAfr
/SNZtzgd512Uc2396bfUk7/+i+u/tf75//OYaCPuKa/PsO6tf/d67PXh69O8vrzXY0nNlzUIqZm1
XvI+eH3m9Ze9FaL947W//k2Uiei0GAjUX8/T+vY006Nqsop4KotavyKoImFyD1WDUG/l485evO+5
9bLE56uMJQ8RoCOj8vRqviuXiehlcsDtJHFPy4hHXim+y5CkFRug+oamEZfMeuWu18nrZvLELdHq
5qFZkkrfjw+JBVZ97VnEgtv/uIB8XYocnXlRIpTp1H24QhjF+v8PG6DeDE+jCVxSYBoNYzjmxJui
y8btQbYB1nxBL/KGt1A2XXdj5UT7RXaTeFsEoom/diIIvLzHrSDjLXfvTWeQlbE+B3dx/G7j4nTH
xsjom0QDeY9oe5DEbP5T9wZwQdu/dn7/D1JY/iudgb/89X//7b+89X///ud/8n9LA4c1QjJpOY5N
Uf7vWSz4vz3LtUxhmM4fMSy2JIbFpFZvCNM12JKN8nfrt/NvCJDpBViGSSkfXcH/V0MAe/mfjN82
HQpXGJJGrWvorkkWzM/tAAQtdU+kq4tC1UHH19BfxDLid6E+EntKZz63HGiFsHI6glSP7ki3WdfL
w7oGaysij2UjT0nW61ctS7//yUv/u1H9z8Z01Y15++rIh5Ee9DHb5QSZP7+60Jlozked/eBih6yX
0r5m0G42ndAc1tDGA7eDRwQWBI+XibIja3AiEKWf+rClv5eLeJ8yAwYlwjwG+dwlWHqMK7NHFgjt
4bs+iA+oD6DCk+xolcGXf/Hy1cl7ddWvJ1dKS9d1IVzP5fP/+eU3+JBAkRr2wyKn6mOzlHAqWStv
0dpU22qxMdQZkbwH9tFb48c51Lv7zjDPOUuICyl98cUEtFh3orj1SDoQWrrvRGe8k1WDj0AjADgP
8kOMpcsfhvbRJJzkHIQGdI2c4lOlexdApg//4j2pU/7ze/IA1hi6kIL3Zrx9TyaiLoh+mfXAhV4c
gV143N+9ENl76PcYKelRG84l5fogqVKIE4I47cYxovmCemlkLVnDDZjrs5dbB2TLxq0tns047rdm
ktqPLrlchClQKJVht//1S18Dhf7hpfPdsflG8a2y3lxNRVUEPW1788GoBD0NLXmc0YsRh7vJcmyM
KFOic7FQ8ornFNVeNn2q2i1VpIPjaMMpUeoNhtj4OIXLdLD6EjVcymxwjIZtzVs4a4l5VdwX0sFb
tNBNEd0JzdqTwErwLmK+nee1VEFR6TJ19UhzaaAPuTZkJgtAB5dkO+078Fz7Gu7XNh1R7ONaoSA1
VuXJs+6csNS3mV2GpyVYoocqIBcwoILSo/v36zm8jSNXXtdNCvV0cPOj40Y9UFz9ih889p1Y6w4G
sgA7QN8/huX8SSLs2MBLexm0sr8mRCntGSqmY6sHSj5vJAewScPduoe/7D5NunSvW1r7aLE6udXr
wC8NiVYGDOdIoWp0Uzo8NqmnuNgAddrdZk4QwMI8b3D9V99md5J+HrcfSGZhTj0J+yEyIKXnaCF/
/Xmb/+xSdS0PuAaiWgRlb6AWYhQoJbzIfNDM/jJ4vaAK1TTHoFVQpcz2hWfig7SFD/72XRQjI02V
d5gbOw0UMzCuUclcWmpbg2XBBdjUA9rHMKV2bkm6IEvDUsUp5Mu/eNnqZb29TGkQS9cTDMn89+dR
w9WAEU9OY5A6Q+lQd6NHSoZ3loeO23RzcYCWBs07QCMoPFEA3GzxgadPrfysS5aD4OS+C8UqHIVt
4WNkxac6WVZdkMoW9b8TXX6Cifx5jDb+yVlGT2sJDwoJw8LbMXqQEuF3OhkPOT3Me30GBzKnn+Ix
u0R92eOGZf2UFILoDPtiLEV6McLkXYwV2f/1ebN+Zpio0dYj6kz3bKHzapy3eWLELdKn0/mU+mJ4
qlPDvjQvWZS4F2jZm0jX0HENH9OysJ/iJb2GpkpHHU3zbj2VlHMO8Txmt03R2USB9Ft8wapeWtUF
8ZMt9vQ40S58OOMmKvCnTLnnm/HwOKR2eVvgaxsDQsXDAOB0A939omGyudGS7EOSIpj+9Vs1/8kl
YiFEZkphAIb5h5HMtLVS1nqgP9Bi/mrjij+PQF3IGLdgfiXOo6JS0uJ70LSaROBgyj4Rg3I1ZvQf
JnHBhyoBtwrHAK0wNV0TrNJAdMt0xHOgIQSE0/3rF+z+443c85hccM/gf55jvlEdGFWix5o1mA9N
24HdItCd5qhxXLz+a0UwJIY87O51Rnmb0rTDjJwE+LxJbL8FANKnzr0RLcbeLiE8ioHSd5QCnBTl
JxvHypYb8MgQaqU+nPu7EUM5jdrB8oX94nahIL3Lam7SksZvwb9w6lvrBimbvcshux0aZMSbgU7t
pc/n/IJhGzhwefbM6THVTXHp0kHuSbqhkTx5GKgVo1gMt7WgPK8N4i6ZoEfqhXlPA9f5rlEKLeLK
eNB6j4ZUH96UifFkyNB6l09aA5KutG+cFoRWkU/XwEXsi0QfvSxvymys4fDr826rseLNWOKhAeE0
YCOTDCg/jyVJhthOzNJ4kFKlR3nL8DhHaNBgiTQsI1x04nIYQTSX2WWel34TjTM2M2qlg5YjTtdB
dPctxWBhEBuCS763yM6in7xN9HCgjhztQlHO5yp8Bw1iG1hCHqq6x1IBqBI/I3PDYrafwgJZCTam
O7pq7jOBbNusMM+L1ZtXUVY6KPtgvJqpfVjG9AQWIXsi582i/20fcuzEh4n7IHJOr9rn5IP7Zglv
8NdnymCy/Q9nCjATEcc258vR35wpjZb64Aa28TBVxYtdI7eGafMhpTx8bmvDJuFXm+nPNzUBE3kO
zRuqdo91FbU+2rwgazdWNV8Ly5t3v35l7ttZpEtfkeoAE0nD0YXx9pXlXWgmejojpqkstIFj2t5L
BxKCTN+RSyMuYMMu+OCLjVbFwHfcrDgSYORsyCRGQKou38rCmerMjYOKFjZYI+wSDPugX+ZA4kgp
tS3F5uyI2kI72F1Kmm+7EPTZRyql8xT2tv44Wi+jy31RGwnjWirXPqVe91krstE3gk2hQQrLM6fe
lzZgRqRFx7le0IDUVUbQrA7DTF38lku4wACpOCdMgkxl0nJjUrgMD059YacOKn5ZHYhRnnYjCRSr
qj5NPyfp3F/ifk95094x9ygV1v19mhvGYRAWEkqCXw6EpTbbSJJs0YYmNRQYeHsrJgnWK+LsX42/
GNDfXC4sl3S+UAipbIRU/yCjWgQx9TWggAcqg+VtTqzfwdYyb+sUONhK7eI49bc4mDpc8aRddUl8
I60ieu4WDSyvA+8n8r6ICeeqgzES2423kDtZ0e5j6u17XiOi7djNRDeFSEcS90vWYqHzkiHAMjnq
t2VLK77Diq8bH7uuNh7TACLC4OpASe4TtNb6oNHuzTr9GCXN1xgqPTRKcC/CcaLHcTDdp7zTblKL
srKZmOipMUUN8XQQyklI2Ed/xdB9sJXLkKxqWJvKecgdB72UciNO2SOM7QwlE7OkwZUnVxCXLiih
VKuDV0DQ0RsQ7/lkmyjHMD5SvJ4uP/bM/gHdPkH0OCRD5ZU0ME3qyj3pYKPMlZ/SUs5KD4tlFWIQ
a5XrslL+yzA1H0HQBw/z1nJRzSifZodh0xhxbiZYOCfl5VyUq7NR/s5cOT0jLJ+Z8n6GES7QOsEP
6ilnKE+LlWd1iyrfKBd6vUmVl1RXrtJJ+UtrfKbKb9qvzlPlQXUxow61Nl9kZeBPbfctAtVTg3QH
KAvdAgNRyO2s0C5TIN29hdV1UZ7Xool4n459O9n9RXN4Ndk2VzZowJNw6JVzdlAeWnoaBSY/fLVg
hrc5RtvEHDFQj+2tkpYdXYylu6aH3YBl/8EeuXr4eIlNyb1vCH+DYxPNxG+M9dYJ9OE2GaR1P3TJ
JyzInwtRRAfy+twHDHhIRRzDx3Z5b6ueSBIt93E5YijN411jcEEktnbQqrY81SS6HRzMx7ZyIU/K
j9woZ3KDRblUXmU+thh2snLc42O2lKM5w9ocK49zAjtno6cAV7LZva/4qpwQaHXXCtE4CC1ZRBdR
9r8JoySeoGmTa2bAgDGVgC4iQf42UEbrrJG7Je8bXxgiP+MF31POUGR17reyhvW6tGN+Dar22sf4
HVCj4cYEg6CiSMCr8LZceO13YjXUiQiBfxyRhuOUVFrHXLnFadQMAauwcPFB9aUEKX8vM75gEzaW
kwGvVfKaA6ZcZdhOIM2DcNc7Ng51k2jdTc0MnAEZc7hmuTT/h/44NnJShzC7L2F7Z2dLBzwYF/zK
T0M5RTfbscGb28SrCH16b/NXF00nbbxaNPEyabz/YTlVLU7edLH1+6zr9HvsjON94juEl23iTqkM
ldm/Vxb+XJn5aUGGWPyCm04Z/XPl+Ae2uXe8BTL9hNUqQ2+UlSRAgu9FsiQWkMeeVe3NRn6d0Wdm
g/VpAi90HJI2IASgg8XgLS3tgwkfobWEjLXQCTxloZVq41WgC2pBUYi1nXcOKAYfhyn7htorvEci
2vmaiWKThhJOAvsZTdG1aYLwGrvUTrEjDSf4we/zGg+gG5rnSIMWHetHZLEgpS3wnxqX7Zd4Wb7N
gebh4MtJGu/kcIGKBJaUkdIANneunHcRQsObFHXlNrcNzCULqD81lwmT+K7FmnobeM1tGAUR9C8k
P2FKWgalDOZ3AzIMBgIww+1QgpjxUHACCsTf/6mmZZ8B73+ygckFjtvuQYV+cNCBHvCT083E3boj
taV8Hu07arcbhi/jjnEq2vUVrUD4OdRE2oAIEXj9bp5vO1CRNPimBvmj9lvUGZbfN8G9hdl608re
fmcY5jsN5PN+EkG5mWPswT9oeX/aZfXe3KDvMum+rDy5ISaZk2URTSylZzDbiYCOdVck8o5ReTms
NW1cjYu+f1X3O0TmolxoAWeo6netWjHrJgLGaHqthxyE0/qKv1v3gI/pCtDhrawOBDvt3oPfESiQ
h62QHq4XdCq4GMyH2qz9jABtl+aaw6mGClKr1nykQCEmPqxEoUNwwX7+cRiqSOQqTcIflL7VJtLH
4LRdG9ne6lrI6QZ5LOlP8asOfxXjvyr0O0gnRG82pARQVA8UBsVUQJQRMkoIIaVRqBShoCmyyLN9
ohQM2Yx5yIoiubMG5eNTcakLHJ9NBYPFVDCWXGFZtPGmUJiWV7X+Ktl/83BRFpZFq+nC/1/GziS5
cWxL01spe+PCS/SNWb4csAVbUa3LfQKT3OVoLvruAlhFLqEWkZOy2kQsqT7A45UiwrLSciITKZKS
2AD3nvOf7/OaZCsXFAxMGH2GwyyNhOXLNKNjPi/WM1imhzDDRAGC7PkL5+LyuFxcvgsXOs1yOSE3
jaqhWRtOfscM5GMyi5+UllOykzoElTjYb3TG1epI9zaArqY9jdQnkoLRqg874PxivKkx9mTFBXpX
FcrW0T7U0r5ICevaUC3AlE6vke8gDw7QosJ1VAX4QWwVKJAEXCeZ8ZRJcU29J+ad4x0Ub7FVdNCV
KHMmGc/OSFjaXS/sTSAZgbcDBRdUsIYbOUJ0K0xYITEUiSrjiaJecZS1+lPxlDdQvDD+HD6eETtc
/LSHmpBh3Yb+0AhzE4L9dFjiMHw45owpRQe34tyfmoRO4/wtV+KddHOmsKcGmL1FbpLUw1kfQCmz
V0/XWqo8olIlQxK0lDPD0oLuhVxsNBggNV0/n9mGJHAJv8RzY4w8QX7k9HXwwrrZL1clc9dpud3y
3XLd521/3ff/++PPR7AiioNtr4Bm+8vvBJ5Jf+3z15SViv5jHE5/eGxmV7iNXvXpHoDxsRxn9eTn
g5fzqiiIqo+6KfVpu/yg4PAEixJTcCAn9nrLIyw/+bzf8qcsF0VIw1Y4gChCfK1WnXSrNB92ScIn
pIAZtRrBE67cov2RJKQpB4gqrNOmje5BJGQqNO6Oy5dJ1+t1l6gGlJqWA/6IUZNM5zrXkAsNUN9A
OwMSSAAznFRbuBvhQbWiVk4xrNS/M7dFfE6NrGPeV9ZRSIs5hJyx8h1j3I/SdfkkLz9evnTsg2i3
eaifKjreXm7E4Nrne3MWtI5jAq6ZGNF+ud1y1fJluUgOzUTfC0JrfpDleit1f/+O4DtVAzVBVT8/
0HIHVvIgdNgtM8U0ur5FDDNxlfawgCitmpMncbE5OoISzoUt7ievoQwercxyt0uaKAgtlN3Lt3mm
wPlrSpfG4nLF8kXaKl3EJTNUlCzCugq89GckbIlkfV5cQl+/clufV/4lRfaZFltu/Xlx+W4IG+aH
Gpejj1QnDJrObDpdhKbCNNxpXrM/hS1EStDWRAMWdfHnl/xXhGP2GS9XLqmkzx//5eLyg3aOk3ze
JFyMjp+X/7O7sByARM8EOQQYah0ol/h92ZJPWL6dFhHl5z2h8Ld7i1MOYD+O8nrgB0uuYbnx580+
fykO8N//gc/r/nK7pRv2ed0f/vHlJ395aOlVCuTCi2eUt5ryaUsIeP6jh44CZ/krvAV3uGkfSb0C
osrwo/nLM1OKPsevqTqrhgi0v7xmn6/octFbkoRZkQJS+vX9cvXnTZfvlpc3Lhgm+N043vfAete5
k03zBIffqzrrfjl55RY61aZivH1JoNWjtMDLzQcoxhmS5nWJpP2S5to1uyOtItcJpHJFijM7LHnH
JQO5fKkbFw365+UAtOBaaSKL9Kddbp2JnPXy0PNBNpojeZauhdQlArjoGcBYVO+x6sIanDMoy+tS
s/Dd6VXxhKysPwRL/35+gaf2OY1RKs1P4F+e/uW6P7xEKFBIGi2v3h++/aUbjrvum9uF3x0lpotl
xQh/iAOsps7F7F45+T1539MQKDC5Jmt4KIQQ4apkx6W6O1dp3F1MrGZvB7MfYO5hmkKKrYO3Zlu2
bbPvPYLMBUtJAJxTDVLBuAwwp75YN3LnxtnN7wPNCg/CGw+hGjqzeQGJZKS9T1rDJFShPllgow96
e+0wbZ68zLwHFaH7FFre4x0xw/FqOiLdmhyCOefRJWrIPUNHsS9xFz1NNcIKJzWfElkle7ty30lT
QjxJExVhWB9tFeii6yH2vlV1rl2LThLrN43gAIfjtEyqNrb6zUMGvuuxj/kgcr5aggGVUSJEmueX
i7At78RU7eouZzhJDYZdLtnQK+bIxMjwLVf64hQnVKBUlc0THSadtYFn7+oGOqEhHEDQBmhDtAff
JxrAjGgr3j4Im/CmwllyNg0srvskHF+YCkfvlTs/4H+OO7XpPD+wpFyBsn2o8jB+wNPO/EOfPPeZ
CRIgc9ONNpbhxhgLd5tk0nqD9aAQIJ/CfcPwOnKs7C4k37OOI0YtqrgAs6R+sUagRFoeeOs4G0Ik
V/UVg1u3Rpf8XcnV/NKXAyaGPPGpg944IFUnc7KjQxqnV/Ij/SG1xb3pqdkTozwGyyLzfdBH9aVO
fUJUCK8Ux9kxmFtsXH3cd3bvsnaZbStElhlF4VSYVN4R60cFcVN+J1Z47b3SOsUB58FgwJSlJz+z
gjqlUMmtI8vRMC2E6eqY0Qc6Z52bv7iCvZjxNDS1+5aGsYIir9N9gAopQzhr2KndWdgcPyytqW56
g0POarR92mjeuSrclUu2/zgqmIWqor/rx67yHW0YH2J8VFY3myus7l5vB0ooxkiPMnMFuXGIOw7u
hJes4DzoOlcwkAyuJTQxkzwEQZruu/a+RUS76XrThQdVvoQ9yA4AVwd4demuG6khqhYjyDW6VeAh
I9A4qXxDEiXM+3EQ3jmNsg7kbtSfYu2daXm5ZkTc4uwajitzahmSsCvrYNgwsG4987S6qxz1uLwi
1WF5VLjNjwwz4DXxtBf6N6xg2aHvNDiSfLqL61DxxoKotzayOj9pNfaN0tDP2dtEy/ml9d71cnwY
4zy412Lzm4HE4hYOgQWma7zQwsuuloN2ibVKf6iLgXgrZKF6qK1HvRKXVK+Tc4PCKq+pUYVdZF9G
JUOwK+kjeahrJprrT66SbqWaAIgB8uHnTfEiDbc8sD89EIogqm0w5WzC8XUYHyjpm9hFXp96DVOG
rif8dTzBjF6aip+O03NSpvWTYIwpgIUqjF1oh809QwbrurA5vFoQVVjZbTUACfsu1dcEr4Z9HZvq
nqbNsGaxiSdOCdWzSyp0X6T0D2BnhycPkj058lnERwhcgG0xiJ6c8HV8GXo9PZvNhG5dhxWmTtQI
R3VKNxhAjBPrqAEysY78ozKgpDAUpeUdgbjkdZT85ez2lZVVt68YwIBg9WlwUZz8g6D8a4Q+gJvk
O0MPeHdj3z5VQ9c9ED141GudegIXN8FUGnRbFIRfWD4gq1zz0r12kWBoyVG+zqnma1vONtNIX5O3
jY8inbIzbdfvulo8eUPz1IYIG5lS8gtruiRZ+Voo9dW26mGvBvRaveGr2gptUxCl2SaMVWzm9qNm
AKk4SCbv37RXPchnuBtjRPWhdDrtKR6/xY6Bf643v0m9s/0u6R9aK/lpiaRmUJe+iVVQzc2iTc9e
9qmhQ72i01AfspFQc4UXaLCRNtr59Ch7KoxGzgtg2M3eYdea2onyrOmq7zhnPU30J3w7EL9Hhugq
9FN0HmCuKQqkLLdXT2Oogiuud701fpnMqtmWYdNerR54aVFU3tZzHlVp1ucwZ8yQod7NkPTgPgJ2
gKPiMGhCPQo8L4gKiDC5moIW7DbQsspHnaGZXWSUwB/Rt7mx1p2z6Z2hr/repVzX6ZLBCTqUku7B
AATv1WjExTBSRKVJ9OiFdrTXoqQ6QjMom1Uuo2fFCPp7BwdqPHnEfya7u+/H7+CA6nelsatNWeEB
awVvWqqRDEQkUgelNYxrJglIgJaivB9bzmlu2kBoWjolKdWEbrrvW5MZ4fmawAjrkzHkH7h6Ut9m
hCkbC3uvDvnZNS3Fn+AJkKqLo00T8IEpQZvEJb/HTPryEiYDOhdL8rnAD0lpWCTPY2szBgqLZHSz
5A5QXM3bOqPj4dV8GfK7IbPSI47Fest7gkg4Ce+GE4Njl0yNteMPAo3XsQAME47xGwMoziHM58N2
Ri16ZPB5VbOoZOlVe7u0HSjdj4QeuhagspLdHHS9R4O5wcMAxnOr9ozxqqqpPKZYnl3T/JmPnXwp
LQA1qj2b8rDAwPJDVR2HexV58i3yxJsRjcWl6RmLhamsHtt7kFTjya5wvnGg39N2YSvPIGKFWpV6
d8Y5jKqobh96wIrPlFZ4+yrtRBTYWBdGaB5dG8spc5tvFOfVfUoMGbOx9C5m4hEeYg7OG8RwreV9
WH7lV5Ls5VnYQRR/jWwETaMalfAU+4bOvTELPimZBjwz6zJ3nttCsLxQEAZlNTYgTYgvYUrO0rX1
mUWtN7vaHinNqfR2yyDKV2oDKIaVKkLY9LmXJhReSqxeUDEDGkub9QDyOSvXCZeZYidleDfUVD8T
mz8iYYZ6TbbTl8bo7ikLU1xhHka132jeaVfV6fY8kUYG2MnIG20L3/QjrOnMFfSZ7od5PLFqo7ND
Rj3sbUDFqDZD3sr9LHxvNA7/LGF4V4zTHdSt5OixV5at09xNmtUgQB5eYnbNVJCn+Am23iUMA6Qn
1jjtp9Fbu4HpG4n3I66GdK/2fFxbAkRQBpurItqacDlDgI3pfFHNn6zqUt+DiLlBzcHbpSs/aOY8
WB0+Y0OJKSR79hfOXuVWMKCtmeSqytR5jqZsemMQn8nLZAJFbFSsGXvhnkxh16tSr5Q9U9mMsVnS
OzQhOEBDfVGr/N1BjujFjTwGsQYD3pwUymzQyBHLeufSzu4022FdT3pkG6cdA66CnQYx5+7MVrzz
hHOvMNcNQCX1uwDajdDc+6nKa7+dyyVYrumyaWWxS1P4PnKA5xciYWoGO1pFmSQAkWAdDwSwKS9M
v7kReAIrtauz1PqNlEN4UtsxWjG/q/qtqPB2hcbNzTP3ZuVyHzCkTC80PtES9CllU1cxp6+VhyG0
4mDQ0I7ZaBCnmfHXKIyE6NAx3j0kZGbWqWW3fqU0rJZtkR5oVnHvgYZdymIfMTycdE8/L/rRyBwA
kjyX2KpXrTq7mtFibhDy3MrBG49CV78OWTqDSzihYIfPmS4+s1Ro+QtKwy+d4UdlaXfDuGPyjGM1
U1qnSng3UqB3ukaxBVjYQUwO4PWsAYpiObcqKb6WmjjFXansVU1vVgpoeKgodrdvJH8Oy6qETETb
HyIte0hGpYdp2UFDVNyfLHgMlAJNsKo9czoMmjwwbtTfQcM41JVkVdHDtHLc4c1uaMCYShc/W6q4
y8zmOAwByya7mXZxXYmtAHXgzmM5I5kyfKb2NY8Mss/im1WOzgdT4G9m8TWGV/tgJ+pd2hlfGVv1
7hyv/IL3RDu2uplt9bJhVjOXDPgmluUrGoNEQpYQW4n6RbmWXeyKHTAnFuKWcKTIYh2j+TEzCyDY
TIL3tKc+LX1DCTI6bZN7bCOL1pfqPgiOv+nYWae0aOs10JWE3UqV7dWy1/eaObhb0rY/qY0/RHAz
I61wePka9IalPfpTqH0tZHBhedQcXcOGWhtOVzUmbVAPt16cnTD7WplSgz7mlSutqvDkFAUMMV6J
FYOTwdZlAjIwuhUzuMY+GNvb2LrdQVjBsTAfQXuaF61tmZsOteKiR/19mtgr5sviC9ZjBq9JTe1S
rTyGngY3wgV4s8QzmUgA+aBEKcR1QrKR3tDksBgFHjAg4jUoN2AB165Qhut7b9C/6YByLvGSDJKU
q6rOFWrid80t1iYNahg80lfdZjp0NtwEnoU50z5hvI/izfIeJya7EWFWHmQsfxJD3Eca9GmaL3T7
adasBp12dTywplTNE9NUH1XYTlANJpXFUcHEE+lRO2Bcm/n3l8hVznRpims4fFNKgpouRcgbgehk
E1ac3ZcvgrDrpcrGL1I4nc/KLztPmQXdAbcg/XzMiAlJpBTiVGSOmc/25gmAIguLVzACRCU9dMmB
XTI0TW5kKyV7kKXtVOj9MZGBcUmC6uX30kCqGAfGvU4FVw7izO363UjcdLJAiuTsRxhJRcgiONn4
wnN/0PH3ORh0p6oR95UQGhMftgmgfjyNBozXAMUCoEg5rYNKt1GhoMmW4wf768YHKPaug4DfJErO
0H5UaCv2RKfUsl5p8LlMlkQegVz1RzGVICamXIE1YDWnDhs33YrShxQq6IgpDcXdjgFBvSWla3ZM
N2J/aQpq8GademtTQgtPvaw6UALWD1XLxagcTHIEo3pUHA8ZqymKbYOJAWaVIvfsiBn05cO1pmwD
sK4AOTlm081OM2UzB226GrpSHjMtpHkDYaRtTvpq2/SdTyPC+GIVGE1ZH42FPLfsxg6sw7/wnmlO
DWgNqhr3QnhXpaRK06pqtusidbiNOmPWLX4F3qYxNnXTvLc85UR9YdWYSX5J0Y/kYWb4torVmy1h
tJtKQJNwYLK1TuX1qCdKt+7ThvU8sa4dAuh205jxFzxJ4mLVecCoIMRYClzxNo0cbx+NDAiSw5R7
xWGdWZL6PfFgIwLiNQSVEeuCTdqthhOhzAWStG1+gBMPLkBlb3rY30GS9l6GViOinCPQ5rwLzqoE
TBmzW1QJBh5zU2NJmjIV5BEU3BoQkrem1QFSE9U1w1G7b4WRrJURPqtiJMOmGFc2o8EPSEQ+CkmP
NWzyYS8Cqzt7mfB8JhnTdd5qP5VGNS5Ok22nrq7upGQE0I7j48S7dD3UbucDmCvpTNPcjoJUuyqZ
L5oCBwctL5orKsZVWx2OhePJWzQlR5v6jBLJO1A6z2WpXGzANzsgRS3STvVAuGO8tInHeEoWdhcn
TO+UqkZXOm9IwgoFdTZ1XyAx75xe6D9kj4QnwwQCYld/lhwSvdaOn/q6pfHbO9eq0atvXtbvajP9
rutAz41Kf6wsJfZFQIpC9xiJzYwuu+9sViTMuu4CpcQO5DFUPLrA3Qif3IhfGoeg5tOQluh2clJe
CZP9W4faA3R4D5jCjj00WdsuxnrkNDoBOqe/MEVPKKrQtw4ebb8u0X+hysQaVecT78iR3fq8KEkY
ET1iOoc0NyKsb8varxDbIpwk7Fga8smwRv5D2vw0DJBXDwmzGC0zoDiDdnrgbky9C/ZJpyHeZIZv
Dbkipn+nvnmsoKyq5jkW5SvOWKQtlp48aAbNkHLrmvXI/C0jCe7selNBJvF5DZGZhuG7aYmeNuND
yOHiGilAWEZ9bQGF86HHE+WJPKg4PYHLpss57k/Ajmq2emv6KMquT+NjmDRi7eQyObtIicYoZ98I
dchmJHPvNs9KAv1VuLFyoAUPIJ0m/aoNgLC5BT37JjPRsbcjyzTR6dBDY42Gk7njE50TlOSDWtPL
C5Q7PR9oXdUmvX21O6nCRVNCuim9he0QHcr5MCtHE9e5E5X7oq8eBchAQuAXgxa+T847o+Fr7n7V
19TmIfFYUdelN96NE9uFWkmxc+fBl7Gsy22ou+HKhHVzZ8gbZ6P4rDTO61KCQRdsri0gGL74ahSp
Rg+XQFCxbvm4TeZAE7FXN00our1Sf8S1BQc9luYt7/sfVmafMFLILbOZJPVTaa2dwXq0mlxZQx4l
NlHBgrQL776H638QZT1PLQ6wVgTe0kS9N6r4OctDwDqUTNeGBTwhLy0WRz1VFDlHOGZHRKslycZF
mEbsts02mYGyQI9y+07vVFTl5m6Y6aQlIe6NPWHQhkVS+bpTUP5zWFkbRpk+6Fr67PbxgzeE5iEM
42ELsZSQp4qTVfUKE5u8dR0apwMvgBPgahbBeLRK46MjYnHWMgtletLCYyI9gbGVt5tny3WSwQgJ
BWe4mJXKZoqRFFadhmranRcYPRnHprQukeizUyKCO5mrO9cprDdZXvQpcs9GRh0pS5g+gZ3yQyi4
nDK14/1UT9WBoTwmILviYwnDB4P7npd282VFrQrlgOUGe5V/chvxgb+zJYOo+rM1DPLnZBTrkR0T
4TgQT732zoIrvmsnnbpfPaQXZMW33o4pNhapsUsK4qkMkKtrqs0MxHb1pZDu2Qq1/IG6LYKn2J7H
9KLnNqniPe1m0gOx5Z4JHH01y5LR1ZAZic4xY7x2gb5KmrTdjlXToV0faH3U9tkObATMGZmkBHpk
36l0tj16+14YPY20JIjqkg/Bb7xOKtvakCru/EbVzlNampeAWDSQFGmOj2MaATOO6nBHWQk/0Fx6
TMJqWintTQecVIEghcfbJq8Vm+FzYisvfUD/xSXzeQpFedfEc3jRw59j0PREHhkepfdQMuN/Wr6k
isl7rskeUicwrkKYHxF7VILDpOdWUsnfxuTKKrk458IevogYXHuAlUSLGG/IhfdUmt5jygfhFDaA
Uhtv/lSjX1kNKSUuEbV3JOGaO710916gphzjt6pL2VVhyMbx0p+V16tbp5w4kTXlxRCZeqLJ0h7G
CY5UVECPs8j8a0I5VyA/nuMhEff1u47mLEeG9MzZedZag3Coq72p6MmjSrJ+m2kjLRvNHC+eVq+V
STT7ocHE1jf1tF9qC1r9wBZF8VVZxvsJwEEV0f9Q3Tr21R9DpESnqudoLwzlMW+5pHfWZmw17wKE
6KAUsUPkvq6ODMB9i6vO3WoZrvjCrZKVdKnyxoO+kixqgdgNPjMO1LAi3VgLAD0UbGJ/TAAoW5EW
+CREiAuNGbWlzGXkehZUsxmxN0pQPaqNMeylFu3QpzoPUCL2RktWr3BBCOfiWzuNtJr7snnIBfQv
WBLETjtYtoXl4lahUKjFRXuqlGjPKL56F+XFC08B2pmJJfhoaDcj4t/P6VBCosuyXeUmNjBdx9wY
rIj3ZHSZfKXCEkHv9ypbP4+p8q7I3t7nLj4nMsA5KpWXNswGPwokmOLc7imsxhfYudE6TPv2DGWi
BIPdZddavHtFvoldPXtLOJquGKzdMPETXkrRym2uG8nO0hKORnZcbKyBIQ5Fasar1VMcFu0XUaQo
cBrlySjxYINkgd5n4oasapi/gzfd10Of34LhZ05TfttH7C4o+Yw3OwqSu4EBa9XJX2u1bCCNTRXR
PNhofQzMTQ3y9tLlpb7tLfYPQPg12VsXho6si+2J71kIo6aAW35Hs//RS2l9UK6rrwOkRTVA/13X
j5xzQB9XmXMCt8cMdLpSmNL0e++Burd4VJSf6dgWe3qG/Rrak/YgS3EeqIxcUpDEAOpi3m1JHJ1t
YdwlZlGAgnYyTBzPvy7oPe8LItlrbA3OyTZz54RmEqhTLs1tbII+5bRTPMW65E2ihf3ZYDAZ6jrW
WFlPjr8MXOiSFZTesKOkVVTsXZV4Y2K7uIVoWemhUpzlmHzpJJU8VVNvBQ2rJursbTpUytoptZpK
lO4vO0X+BVK/ieI7Tcvri+n75FotAVvb2evx1IFqHUEdIfzShmS4WRgAOHLc15E2YNFmWxa44y6V
eroVAbpOMr/7ghcLmFiOOMsboRpO1Rsm4X43dEQ4qlCzdxiMv4bz8YRJ+Xxdtcp92IAmU3FR+OQY
Af73juP3Y0UJuLtPc0Ne6BsoOJuGiDYHbcey4bQvEVJ6ZrmiicWKNWdZTCQmWZUdJweKXe5KYf5i
lQMtM/umOKmKTfGJ8zDwZjJZTr5NguZUgTffNiWxub5n3oz/iUxi2+/djoJcOGgvfcG2rJLfKWAK
fzShcAUyc9daWTuo1onzG3prnEupnUp1Su7YJ5dsBZDAuRH25SIvC4ZFQwquraU9UdDvCdNTY/Ut
R45PZmIm9yGHrHAEgaY64yO+AG6hxi65Mm3dl/PyLNbgK+hnigsMGiUzKaEYcSHVHbkcRmhGLdKf
HIP/lAhvZuqM1xiUeaVbftiGMA8K6+JrLss1hbgN8jb7GygylBDD2umMlgNT5560+eCZOWrnq7xu
SqWv63K0WfxpcGWSuPb1wqF+l50gLkEbciKLjPQ8PhlTIqSJxUx+ldx66hlrYE+EJNoEuC9xC3qa
9rV023gzseE617b+JbC/DaHdvvBiPcfSlfQrarmyjI50gQ1tT8NFv4tM/Rmu7rupV/IagBDLvIb9
MxugBe9NmvNhihhIHmr8xV35VXeUrczix0yX+Vbp7PY2FdnBhD9WILpeL505kfJRLzWJEkAbefX0
OOSEo2tX3UxOzvjUmQTQxyL1OEAiyiyigYCWLb9arsE/6QUbvTB8hZ3SOTXfFeK4WETCDU2JitNm
52zoYIZrlJjRqS3gCCqaCF6yqIXYxfRIroFNxO0tt2h4Z5QlCeZ0MkPYjEa5zzNKsK08dWMvb08h
YaWTZUKtTl5YOlUbwsyIqEStbjt78t3AoFUyU9Hh5z0TlR5OnjnI00inaGgs49hJUV1qAit7z53e
HSPMQTQa2Wn5rrDK/CSF9hJWdbkLZsltOEtul+8A6jMZqozUkjB+OQqF7Rm70uL3WQP3Gde6TmzM
jUOS013xIBkfopM8axT6iFhi4qmrwsmZVxCT9jTWYb2uHMbY6xAi2pBHw6Wmfb+Ml+W0Vx+n5DtB
LCwAgf21Yb8SgbsrB6d7MNK4PDmyYvhdgsmzFedkiHmoIKYY2GBo0vtW3hvJN2KJ1mNrir0JQZaA
Waeus1NRNt1GA2+9Fu3PIs5eI1b+e9oPVHVJr3NSnpwda9sjLTPWX1l8jENw6irQPi1yYae5BpvI
LHlb8hFDCIcykPEslZPhiqQ06XKAniSvXVj1Uf8UeYl+ViC8bilDvXX8IQlZvRVpip9aa1Ury+Jj
XKv2nFdpT71pvmTa8EA8z9uESfE9mYU0GmaaUQeiZE3WxZylNU3L9K6HxyaZhTae259q2kUnL8jO
5Sy9kbP+xixYdRuzEqfEjUPP+Dlk7v3IMgl0EV1uqqecHWalzq+ILJaduMS2Ec9J5VxxS9qBabtO
uwzwJ3N0W/Ld7q7JqJ7E0sD+iqVSd0rMsW61DUGHrnI1YPCc7tQ6yeHMii4LV81AwRxeImXF2ROE
pCDZNrM7qBNwMuPZJ5TOYqELGcjg2WjwDVmzecizSaTEs41oQEtENLxCb3QMZ18RpSyW/SiM4tll
5CI1gmDjy9lylNF5yWbvEVxQNJeLC8myOA+MhU+wSkLUf6fuRuEZgZIhMSkp2TuDLsW+R7EUza4l
Jksav0G/1KBhErOPSfoNciY5ye6h0Os7tEX1prZQ20q0VTvAEniKZ79TNJueIs4/dxXyp2S2QGXF
a0ZJbcU4kcPxpSxXeum0O5imx3i2SI0ePinfm91SjY1laph9U52TpZch774PiUZdMhAHY3SeK40W
SQUsfjXM5ipzdli1s82KvgUjggiubNfTLmxQ7uvZfYW/6muIDEufrVjtrMeaPVmNq93G2ZxlLA6t
2aYVhQzUq7lKP4z+E/u/I5lHeVVMLFw1Oq5lnqA1tScimsWhnZ1dJvIuMIS9P6HzamevV1viVTFR
fVmSM0UWiWqrjJ7HuI1kTI+u0xqArnHO0YWFNd4w1BJzgNTaL3N5//KnyedfcO3vRTnWyGrav1z8
t/1HcX3LPpp/ne/1/271b3++yJ1+f9DNW/v2pwvbvGXs5L77qMeHj6ZL23+yvedb/nd/+D8+lkd5
GsuPf/zt7UeGZznmUxl/b//EKXdsm6nbf/njb/j9nvO/8I+//fa/gJj8h/Lbv//2v3/7P7/BPf/t
P/6T+/+Tc679ncSArtkGhw/d9VQGT38nmjja313PNBkGd2CLOH+Amuh/5x5MAUMcsZlbn3kn/4Sa
8HDMXGozFp2r//k33n6Nsv5XhHPb+fNstMWkJIJl1TT4G/i7DGeeV//+9gDetPnH37T/WdVhV2ee
hx/RIbevh9E33ne2ira91YloFDeYFeywjbpnMKhlZ+wN9q7IkwNHDg0zqnNN1l2Y3dyqf3IL5N66
9eoSPmCVcXabBI0YZSqmErNAXJxC3UmFFW5yiTJ0jcXVsOJ76Lds1b1ybclh31O79by+BRXrunvc
cg/xANRfK+9byXQrwypYhSQTLUHohxlHKJVAdkuOeqUbQEJpJcoVdJWXbrowFQgIfODkUikm5Qm6
NkrSVCuVPlivWT+pQpxy5VshqISlkfqiJPaVdOkEOYWi9OzKgj2xKnqYuXNILBnnPUfjXMsUEqY+
aDeRpj4fsR89Dd2a4umKdiw9r8aktpxdZl2aYF1nUMCv6u6pNfndmBYhdX/IcXygXLudovBjtDYO
Zi7mizjndCTwYuWR2EGwCvT+wgKdZQrPpjMomzzv7yWKIk6nF+byfWoY3AVSbKWyXhxvce1clVg9
xYyY4dK+set/iRTLN9iIoXVZYc2oM+2lVrB0i3rbNOOeg/wFRsdPOr0rT4m/BA25NHQsemS9dgJG
/bEJGFUp3KvDdjgbBCXS5E2zptMo+TdFfqHf+xCpwUEPD55AIBV3O1MXFwBWN5OuS8Kh2qsFhY/4
WCfKqp+SCz0U3hXxpdTWZiooUHe71sSKA6FcT+XeomSrZd5V6uq6cOzXamx2jsLIxcQJZvyiptCU
PTOaW4OA6uziNFjRIbC1U1CZvszDLTv8kMgkOyzDBW7Dby4aHOLpoG1i0PosyV9Fn76FVnoO5dbj
uFtGll+20TEB4Kzp4VGtBUVpIFCBfOmoUotJvINx/GmF0c+qHR7mp7FUppfK5U1tTk9atYca8n1U
O1CE6TpVh/2Yk1txtU2ai0Ml4CMY8sHLa1zEBT572l+kCJlfMjxEgfIGwx1MWXzMDIzU1rWYrKvO
gCHTLyctMv0wHE/EKgFVsDBQB+KTA+53k7yPNb3M78mpsuZt5tq04mNgDd/dklFxd0sK5MmORja8
5isC3eMktbVRiktdJW/L7xg7sSLFcGtiqPsSHlBXhT+DxrXnaYV9OKRvjjqw5W22cyGd/ddG9Gs0
NJeiHW/MXzI88H+5O5PkxrV1O0/F4T5eoC4a7pAAS5FiUhIlZQehIoW6xgY20PIM3PcgHK/ljifx
PCN/0L0vfE/eE++Euz4NnSpTKZLAxl+s9a3kxRLpV5uhpjH6TeGkB3XKAfhmB4P7nGwmmDYZ+q7p
xshsXdDtSmQxC1MiG/tNk3KtKu0D+64hRS3XDFczF4+tUpyG5Thw32U837xZYKkGNSKvOh9Ja+dv
3fDqTf2hH+eb08y35RMU6nSEqnTCD/O2vDHL9ahF49VJRl+p5hvKTH/Q6NmQGCwviUYVYVeLNMzc
WfBnGBvMF8LTL70+bqtoo8tiHxkt368lczs74GEOiBNYjaP10sku8DAlJKb77mnrOeZMYLfyIJTY
X67tpb5ffrY84iwbh/4x0SSCQH2bsjpLE44CHvVHG7HXHC7Y7UIQvJt/SZOJQvIyDl2gJfIRWPRm
uZi8pkNRq9/CPmIsfcNGuDUG50XWjEwydb6pkB8U7yGqEeegRVLSdlMZQCDL+eKwD48t+Violt/j
Ci7kRRHTzUnHLUYfTpkqeXMj5Zms1B93nbTOZqt+xC3MaSybgw6ex1Dts+HID88Kn0oLSDRKu76c
mMtpDN7HoxIlQT/RTNpnLYhq5RKO1Z1RDb4N1GjSEWvM2YHSluje4XFu1EttAqJe/tHaWcZ8NN5t
JouIpQ59a+waPT8VzTfAkqj1mEuCd9pe1iZYctt7IeajV/ePHUKHOXfQYsojWFWq/OykJMmmwv5l
cHlJ28EMri2jgo8ulBfJtdma4rHRucVSs96G8QyX3NothxX1AfU2ghOyvvIDfqbH5cAm9s2PSHfz
eLL16Xwj8vStb5onPbyJQj4SYQT6yJQfevyrSzzix20SWLPTciaonnMmrWez3ESdzj2maUmyHiL3
RYi6WWklTxrPfGmEteOZiK1M7a/49JaKMISZcSFU463nz8hLTjfyxmJczqvRsLnVmN95I/dHfNfG
YDUI/9Sd8/cdp8mzpjPTDxXzZ68oZ1TXRaAq8f3A9nNlp+Au48l4mnUyI6JaTw9S6Zm4TcYul2Ru
qxYk2rR5m9ju7axU+0jRt+4bD4MZwOg7Q6Cs0UebFX0Z3WXxREbURFI4NjUjc2wyxhcLwTztUmRl
ZBd2tCfZSyHlxauIEZqq4thr3U9yiVh0h24Ph1rhoVfituM52ysoYCWxQzpc81x9lFCiDloKGzJB
Q/i3f/r+b9OcTNux6PfCsX8kcapvmKIZh/+LYP7+V8VsgXAs/4NwF35sYkUW/qULGvSb6uk50TPT
BekPRn+HvSA8qB4Ou1zJ4VpZcQJLo51JL12+jFOjHYrU7DfhDLWTGEhwN+EhdOFsVPlznOhdQKE/
HlyvjvbFkK0FJqfNpCY3mC3xfqIbcOOZI4RNRNPbUOmxs5SDP8wZHAEmIKJb8QxYVcqL233ZLSxw
SaBTaSGK6X12PE7jTw7/padfrWMc/x3I74VDx/qIGfP3F6FL0kncZmZE2J0dEgs2FEUgEml5YxbH
uRJfysqsAuqvm7vycutttrxdzFMgaGL3DcOCGzToiw5JKX4mkqxqbJSBRqNAo4U9wUaBXeXmjVlf
79f1uGQs2RnHjYq7mHFnVHJhz6n+kSvZYSits2vWMD8GdY3Ne0fH8CJqQL0zt3nacnhwC6CdvBbe
fI3Yr3KzBVNIoWNa7muuEk2CxoHIO9pTEu45/qTOjnjKnBdHsc9WMT7q7fS4wIRytHMNw6bZSt4S
LGhjezQB//5Dbf/3uvkP2KZ/LpM93fFcG3YfOReO9htlKkFFImCJVDuAO19NhjY5fwTT8Bi66CzR
PzJ9aaijpNP8BYZNA6P4D6SVpUD3dHx8uBlgrWiu/RtpxTNHUZLpUkJ0p0E0kFYyrdrnvl1wvlDo
JIQOSpJuFM8+L6XSX7xwmp7f/3jDsFyHn0AlzfZ3nMqIANhISVnb6T1FPGdNGfcbpamhqF4zbbza
RvLW0XzKH4lVHFuTU43CNk6nv/WPf2gf//AJ/JHr8v0+GIDdHJuizVv+/sdGJSKvJ3Y70lmXD9+S
w9WiMsmVo+uo91NNYUCwoINDnay+tdDaoMzFlbwA9mU8fXIKVs9kEWgGtfMXBLKlR/vnt8gDHg20
CYnD71DIOovGOZ3ccucJWii1PBqxgboyIRhoHClCLWKWMvH+fXnXHfV5Pn1QiTFYvlRWCoZMfhgx
B8B3eeha8yXa6rbyDIHo1vPoMljL2BNlCLWdDY4XZf52KUFsjylIiq2NG2Cp0tWeOyVHexenB7dQ
L7Nh7Vo+izFyWWs16zgerqloA818IQ6VgYWFlU9sS+C7rdtdm2nc5awnMqImNNKe4iHclHa7UcEw
NwYL5iK6KRHJD7P6bEvz7DHZc4z24mriGhJw3HiCb5++tVVDUs2whgOD0ZCrZpWrTJhz+r+iglYr
RmZvbVX+BZHozy4PU1MZttmaaunfDLB/6GP1PEE9qpvlDskd4w71QmTVocjfvytredP69i8AatDD
/uRzByq2dO2w4f6JoOaNmktvyp0Z2eTk5Qxeio2dGre0Gq8dD76Na2Zv06KYnRGgqmJAoJIcGrM4
GNT1+WDttfkh7sp9WZ3mYrh6HrY3vYRdt1wMKgVpPkwXA/Vl6+r3TJfZ+88ru2SyKXh0jOXdzHmI
TPa4fF9WBxtQXtZg70wK0KUrAOd28OLioOkMm0ccNM58G+iqCvQCWOFZe/60O22tiHFLf7810/xU
JgNGuHcmaZQpmfA9mygSyUKBeeIumXT4+qPLUFCzlohnrFDkM+k1mqxccBWFp9Bl5EWv/6H1WIuo
pHASB3Bb7stM3kYnfFzYlQMtGBW48aKzpaQhCnLLeG1pR6s8eVuK1r4et6mVn4upI31j+sD88miW
CS17fAXfmTCJFNEeCvUlstITzq1T7JovemXtxuFQmMAzlfRL0eudHlmIOcSG6K03jRWmoxNacpGI
e+PJ2oFuPw69+2IP6ERp96hYjlOgcLsSjf7dJ1X2Dt8Nx258aMofUuehxesgYuTs2RE0xIr0EuE7
2rAQ5T5C1zxj7Rr/4tL+Izzpbyef6eAr0ciq163fqWSzo1SNqRjlbmnflpZO8rFrNyesn5eXXNr1
rvyL0/bPTn1LpeR0XcfxrN8BdC0sdoyOE4dtRkPW0ZgiFf2LJ4v6J7cseFmdAStfPf33bD04PiwC
ALjs4LlhgLA6hjj5/AgKc9uQDOwwCoKz21xntIuT27G8Uo9dnH0tVXbrzUe0ZUECjsSzYC3ojCMU
/ZzR9gy6+eJwEDplfoAec2RGvO7S9N21+WOaITu5VHQmfIvlIM4KeRORfhtSjuq2ZduA4b+eilMH
deR7q8HnjzrwDYoO+oj+WCHOWPoyx5hvALTOWW3uJOKztitPlnOdR7mzaHSWH9KiDsEte54M+xGB
EJdMMLj1U82EAdPanCwusvTkjeIRbuELm/yja6ensjVOsR4FSjcdl7apj5OTOjss1Ns7Lo/jHN27
IaOPjnkBVq0YfA8y36F61oTTrHBkBEJSeql68mXxuECkcmoQXA4yO6DsW+V8km5uQJExd8sfp7Yc
NENqvZS2eAQrGmSN88LQeb00JZ4E3MHPEobj43KCm/Rrf3UZ/EmBwyXmwaGkvDDN34mYuEV6SVpE
udNyHp9lMayrJm2h9dA3tQ64HyVTjxWxymuNRcVKkTBku3ofS+WBHKfcN+fh3NLmDbSGwrTPwnQP
XX+zwMSDItgtrdswXLpCXjHf3eGpvkNr8eqxOq9LchkImSDv43lyIafpfH9H5y0dS7E3k3BTMfhj
VbkSOmdewwhg4M6nGl2KCtHKqwit83KqNvPwUYWI/dUOa+n44XDyFxxmjlGdTHYLEA4OimlRfMit
xnCB6V2osE1yh6smBGgkuSmqn0uT6mTpoYUtac093MkZhe6Scky1w/yFaIZbE6sXGjyJjs5gWLZU
YyGknIhmbhVZZzLcI00czLa7FsP4MQm5XYogq1tGFsaLl8qVjdMQWs9WVOPNtnjF7KVOLM9+1Izo
evc9sxBF133v/8cf9J+cYhRuy1/QuJls/zZoHiOiMPtxKHcARvzOG1ZmDVDFGcftcpEbvbyY9iGs
o7+4vnTrjzDN7+PTpXzmCQ0IiBiV3wroxjQmOFKi3GE9uBVtjksq5/G4GnIRjCofRg4Ka4RKyfws
Swc/NMxdS8FTY4RbJpw6N4rRWSsx634pGFlRZGeMNVtVWy+1GJmQNoMUE67VUi+5DEodIjGYbpSZ
+zJ43Qa7+GE5MsbkJBRl2yHiQabljPRDbNh2OLA/IAqekSn5JsO9dIKQVecnq1Cx/2aHlIsuxddJ
QuCqLRBAE6eXFieCyDETjNeIood6omrmjwXg75R8mql5Z5NVSvgbjEX68XS+ynw6Fg7nxnIPR0b2
trxmY1Zvs6be0lk9Newju+xdcfLTZNL28XszmACx0wY6QkRJCMxS6JBYeuy57Ds61wVy0eRnrFCu
Fb4wD1xCjNyXZUIRDSqx0TGPW/MM0uxrGYe4g7wvqcw/cUZuB4ieWl8RPP3Voh7tAZLZSONX0zx/
FGpghJxESEthILI+PM89d+VS1s1W+Tar7BTGCT5daHP6EWEdN+ysgNR0tLsA2w4TwObYVU91ziQ2
dc4E772JyTkvU2vsDOtl2jQ1EQo+E0+Z8Om9PpYXTQD0o55pl0ZJDqrDNC0V1+UJn3BvoEs6R+F0
Wf691qejKlYkgR9akZxKxsl4Sk9EgxL5AvEgychaCsk47XNzt5y+y2Stol/E1HGPQfq7iZ3EozuN
H4jjH2aGM5pQH5TDcuoKhuSI6k86qwNtTt/MJD1h7KXZjN9M4mVbxeKEZvpaDIQXhSnhO9HRwqew
TNqKkl/A3Vuq1guPcNKxeXxQXdbxA3rHu6Vg0vLpRrzcSxrFQYVQWsvmjyFmgU81gQDhoAwpyFfm
iF67IcNzHTmHxI02y6yt73PGi2yVqx3V7aGup+P3Bc/SYykjMZPu5Mj7yellMhUwyzJYuvG8ds7s
Un1miGu9AILJPVWaPR2kdR66wS+jDxWt4Gq54Jbpa8pDtZb0DgAYDp4sWEEwXuic4ZbPbHhAxAUD
prJ8HrZDw9SZ43iZE851+Os/PrU0w/nnKp9u08JnbtkcIt9VzD80FvlkpI1uWsWuc6aPsuONnMe9
ET4x52LgIRB8LM2oK7A9Y8YvuUczbqRl9rxcWAjAMYr29AAg2Ngmjfk1z6zvY/v7Gzj6e5NS4LbJ
FxExH6mLPMaSZx7eD17m+SqgyBWZsu0d8yCkzz8yRR9WapWgiyY0xhx45pStYgZq3q88Kaad0dSs
4IW4FA5NeqRD97NqSmZ3PpVVQiI3UySEy+FK2kW70fTmrW49sLQYScHC5I9txSy0r5htqkY9rs4l
S8c1WHSMRNV2TGMm4eIh7aeb19AiDl9qa9RrIHNfy/mCfpUkwhQrOuR1TnXb7I+BzuG0nDkPBBJC
QG8J3ojfVJcqZBhvi1lMpuaur9GcaoeBdf7yDAdGwjncbcCt+xjfjssRSK79CenfZrn/Osd70IyH
gb0G9A3wIRnGsmShVNMa40K/h4cZVOwElqsic4B/8E085v0t4+VlMqCwTsh0eVg6DbMbHrXM3lnV
9DEV/ADM7YupTBg+bXAjUAVV4qreJY1Duus0bgf8inaJzr3pvvJePBokIC03dO/8e+n//+vW3IDc
wOP1P9ia/49/+5+syv/1f/+3//Rv/52//VeW6P/rOxXkX/9xe/737/Pv23OXDA9NZSNvw/T9XoT/
fXnuGv9iWA5TOYPZnEsoCM9++JF9/F/+s2H9i65amuXqhmGDu3LoPv6+PjfYrFNtWtzUtmbpYIz/
X1bouqH/Xtp4jqVaqsnkRwXCaPw+IxOJnpUI7qodN0+EKGhwuFgopk2Ub458blnnXDktmjUq2QGC
JYkPrEaHuWDxY9nu9t4pvGpjumSYOc2PELuq780eqkxFOxgsvXwzDsMgnM5Ti+dlUL2PNGX3wYFJ
IC+gxrVhpuwilq3SiBjPj85uwTjCy9SAKYLxBG/ZBS1rKBttxpgmbSJIp8zY9mqE2DdC+5y3nO9m
yxa40wZAVQ6DRZBEKRJCnqq4ZTcOyt4jnSJ9O9RXhAuBxg+KQjKuAq+ty30VJgdXSmCr6kgWaht5
27ImUYTH6oa9FftOuubOHDZdV+cPHDVY2gbDhpYKahOujd8kWn1UJdrkZiTGO5msrR7LJ6Z+MSRy
mHWKtRXSTY41ffgarm/3qhhSrrrW2EZp6m2UPDHPYZ8W+Dodb8ly+4QqQUvBstIfKl3bdpmwkPgt
ekXbwqeZdC859pRpUOJbn5doUUGqG0ljsHHz9jpX1VEgcz/ko/He4lpbux2OXy3aO4lmPdIImEGV
NASxokDHcFPcATDBTk1/p5kDmxhkunJ6m4furjCeLJogLGmVhoZ1vBpqSkOf8/ggCtI9MSsD34Kn
E41k2KNEzZTOvMeTU+w7DNarLMYUFUaOerSEcszsKT/EaP0XXq0MVK9+Gmw6AUNMDcaQ2LrLa4xr
cRzkYgjvwq4lPClEvmDE46ZdxLhzpT2X9dzcqa1zkxV+bMNi3DOFqnMlqRVOG9xoRAMTeHO8J54Y
sByOTby2+wpNamjdQsFzQg/RM7YR7rjE2DR5unYbnF9NUV5UrFxHw254UunwAqfYZgSbzfVK9taP
1jGyK2+oz9CaqUY3PtaKh0bQQ2qi5EhU8yG1/bkeCTLOKrA0WQRupQXYC4aG0bBzMeFLrCrjtS60
+m1aG+ldHg7lD2WI8dGp3bBu9cFmOcNEKGXSU9Zq6WMnvHfsfAoy/IJc9/bAsHg6FbGjXHgE2JFa
H2NZXF1YBYnoH/Doz4epjVnfRPER5hZGidAgPWK0digknR9h3e1qvYj2WhnthNm0d5A1Yev3JEkA
4F+i6UTQu8gdJAqkFZyf7tgr8w84QNluhkVwnD9TNtMHJ1HpKYviwZb9mVHmBDY3/AQ+RIYFI3k+
19JddRHembjxqHALWBManJQUkDAYCl36Sl2O+LMxPUL/0pSfzuQ9Ntgs7rOQ6r+xtnxQ8SjQtaXu
neJ1Y1BpnbJiI+aR4pc9qYW5VixvUdGW9+oSAuca4l7qMr8vt9EZ5fERnW+K/RMafRKpamCm+kFo
LuMXhex2L65HmMfAimQtttnA7qiTSPLGGcFgT+zRgvNu9VvZ2mvMFpLyVEvOUeTgwvH0tdQUZ8kr
fOQIci7jKL7izgA2XIbdOqlIrWXwbd+pmP0KgOiBJ0h/jFXT3qagtrBTV+Vas5uzjBLnruq9kJ4S
mtGU5FD/eoHl12XVVDfjAR5ijPFhKgESCCOglDX8qfYS3h/9J7N9gL44/LdqLD471ltRHulbJcqz
XWownOjN9pcjWH1KtLh+z3I1GFO3uPjTgmwYW+UJFoe+SYyMXOeawLPS1nDzAkEjGFK5zKxFglnG
QwBT5sv0wltr4JeutdJYJYptbqtnnMMJOGyUmWkThvzc8p63liD1qbg25a+CeuOpFdqqkqafmjSP
qpmKwITYrSG9lMDe+igFmKTp+FdDaMAjaxJ/GHK5JE77sdvnvjP9Cusy2XYNDrIWRfim75rn1MJK
lgyt7UNK8IF0v7RZ2xCaElXAZ+VTSciEP0m4Ap0V3sUaaMZRLT9mtzkIPPQ+boiPQovw/mZsZ9t0
CJwpRsmd54GhOd2qyLUt83uD8CZ0JiA1VqHWIxWOpg3TRm5KJFi03PRN4PdB1GToJw29wSQpd9KL
9+y6nTvTVCQbh5hUefgIra0ehAMGuJw5OIx2scFFY8ExL831bBZT0CnPZhI9TR0WYyzjxn7ykMxO
47slC0mcOp4xTHbF3pibVz2amXvnGCXaPQuO4bqQvKbM+uGqZnKJEk3zWY2j77RTDElLeBZmZlwV
bPblxK3ZFkbki1kJyszENymt1VA63kYDBUpOJ2N2gySjXOvBF5JuFMw5dmhVPbmDNd/3Tlquo7pU
d26Zvs+zFfkjI3Z0mIHCSbetwPitnGY6RJ1VngvTbEBOFDNb1yWE3tZ18u0AT1tlCr4rRheDgyMI
HXNCo2Vm69lonw2akJ3eJxrygwQfxYi/LO7JnSdWdZ4zwg7s2fJ1S3KVcIHlDbPCyum8fVVfbDuN
nmSh7ArZLKK1mchW83NynPg0p7Gxylk1KVr/hY9Keyy7nVoVL5oz1sygoudlMFECAA/mnmsGQRAk
Bqu7b1bfttMUNmuoKAdNtK+unTW7Jo9G36tHBjEWrYTTOTYIlLl40PR+n4W46xPO701jhSSc8gIM
VFY/PNsOUui1L1O2T2UX7lxdzwKdifoGG1h4sOwIE9NgPriJ/NFhoXsZdA3JQaOv6lRYj26oPHEs
MaeL+2dHiz5jk3wOO8vYpSfszDwqmHWEQ2CXka3hZ1C+H8xkhDqXt3QoKmee2hjFOoVc/SLt6ac+
9f1ZY9/oe+kd6nPzbVDZw43OGMI7185ug1AvjkeQQHbvvFmx+xLW4Vus0lyqZmE+lqKOEDzlzl3c
ggEfnBbFgsr9gsGIaMMmulosAGEUxxAuJ1zsfaKYa+aLDCYteTWLYTgZQ1v6+qzUOxu15BzGv3CJ
4Nqw2/QBW7dAXgWrPxSGdZ+OvB+WWdlA5fWYLhJXcDaaX1WUcjTmd6M+/WKgcufETr0H702Xqmqb
uamj7RjDHswS3GDtpIGN0mbufNHf2eU1KzCJNDEgZmJYHz3CweC5GcOHrOw1FgmkhoRdNKHa7Wt0
+HlVLUhz9lRdUu9FzyjfDsGJGXkbHV0ka0nk2Jg2XcGHYiEp0xrfkkn8aKeXpc4ainmj50SoOzHi
CQALTzx7N3YbZXunSZiyqtZV1N1FH/dh1bo/wfsY1Luz94BmwgjQQpQnHL7kcIDIYLZgrhkB/9J5
+GMjrxS/Lo3ZV5YLB0lDGmQVme6Kg/+A8NmvtBstP+5Ne1eU6sUF5jF3z+ZotZ+G8F5DvU5eVIxX
62GqecClmHpma9xAhlrbUXUjPKFjCFLra8hLCTL8tEKaNsev4QUI7yl0Rvkrqity0eL5deqMB6ga
751XVtfSGPaTKU6cR5wgrpFvc7Nh+Ocm9xqXJY6Psd/a44vFtnLFIDla4yesyWLW2l/hklvpdIl9
7w7mcY4LBb3QlxEKLJgLBTpV02pN6s2IQ4UJoOYQOQNpG4Utg/J1OcMGWXKBQCLeXGEeqONinzWk
el+FSrzXxuyzdkke6kZt2lWhfG7QcjQ14FTc494rfvRT2PDjp46j7iDCrWRi3iBt9BjY9C9EPhCw
Sxf2nFDFwUiyckOb8GmUcpXZujgyi0HYUyfFStcTzJWgcGk9ZqYjQ+EDVhSH798IfU0cYhOzGEkN
xYoK/aEeFdBXVcYOZlulaAMIc76VauWszUF+uhbhKWRj1JyBwMdGN7zZKk4BCo/hIKJo/NsXzmfi
kusfwCFUH5gfI7OEjDSuOB0hcaVBaqcAO0ldsD5Z8MOmkOPh+wtiWHlIhvFVq4gPMRMtQmRnedwb
prOe2mCwq/GQRbjU8wEf9Rwx8iqnCP6f0+ODaGOnOYQLKD2ra3Kg6vSZDIhsI/rmrHTEEmsYONcx
uK11opMoM3biGDmClJfY7Og4GxuPgZgOupuTw0VtGSClXcpm+71vpMK6ljRUaH/Jagj7x0ZOqd+B
zVsTZrCJ9LxaFZMz+OCdfjSWYyOzEy4qp+vcONdqEIETv9sZCJ7+M0ZUSP+Q3heWsNZ9MkKU1Lpj
JfNoHyIEu5PDgTmLus16CEdRbcYnTQnjTZmlu9ly03u0HajD4jSIsK2D3nO80zDntypG+CwzM7lm
IwDvBkaJ8CiQ4wxoQ+Fsa6v55akx49SUQICRGN8gLxnBZXBg/GQeXpVRKdbWjEE+Q5NX6qhfK/Tl
W8RuYuSWJONkEQMztBuNHsOT562VyH2FHL+b2iHeqWX+gvT91UyZ5NfanTPG77HlESdRmM9Ke4pN
ZFu9RyPaELgFB4VtQzjfi3567TNvM6vdSh2hQbqNYvjAvw7ucrLF6sTaf9jTmByzMmVFyRzMWoUL
FSvXfRwBSN/oilvmbrtSeiN+Mn3bTS5qNJ5ZKyDZlLv0gEAkU/TETb3OY1vZRFK9N9FtoQy+A4ho
HgzRvA0pRlGRWFelAwzmqbUagOAGXBXfstF9syW4LvI8SpE9h0ZtH7weHYGEVWAzfqOw//5G1UzG
TFNnuyYkx6CreXDUBsZHtV2RoPGsR4V+DCvu45iEnqAZsBmNVY0nYLn8RFaMdEGMD2IvP4aep8MO
wYpWsLSc4MrkTW4f2tHLt+wB7lEDr3sY43tvKprAWZKxmfY5h27AJqXl+uAnntv56iQeOHh+JMKg
xikoIiGBJP6A3F0GxjiHq7G4T0wysDFxraZ76LPavu4MkB9NFB0J2w6JAvjEjAijw3NgxQih0AS2
Z1cCskwyR/pTIbH3Lm9kARGLrsd9pLOy0Bpi808p3hBdCGNr8f3q2nSh/8OxUDWlWE3LmeaJ8cGc
i9fc7oFKJP1ajPAUKoU6iloGLXlV7ErPGVHesMYN4+iDaqilro8ADMbWFg3M0yhDw/cG5QpEJ0WA
o7nawvxi/zI4kDTc/KzO/RxEc52CEe5uqg2MTbHjU+Tkn7B8tRUrdzgh6lZRqZX1LMcegFxkxeJy
ScQApTDU7FbU8MkZgTUKbfo1lq9dI4sHXf9lz96tkAkSaZgD44DjLxNGtjImV9/m8X0x4UdHR0cc
ilLtRd75YSy1Y+r071qj7dhZ+s2sO9tedy9ppP0UGmBiYe1Nob72zAAPlduvgPA5q16IdFcRfBl2
kR+nDHAN7c1jIgGvpd/23WQFEQ7RVTs1ch3pv2ql8U5nMXneT51JmdutIUnClGQyFrnR0e5ckqe7
aVg1ek+ezaQijoyIRWAPLDJjvIeGEmNIRFZqISmUSZHe6ZT6677tImbsyFGHrj5UZmDB1zan0AWE
rX2OMo8ZoS09AJMRrkv7GCqRgzTPHQIQds39yK9KrepJrfs0QP2/Irhh9skcsdZjNsh1TqpvoJhR
fA9BSGdOM2b+IHQIrBlil6yqDLZgU4dELALFVmS7NpdBPeeXrGzQ3lW/GnrdlYyjXeIM7lrJ5X39
FAMAHCWae/JiPCSxuFzyS+flZDAlP/VYqVgN5CTUz9nWKkAR9hxoFaOQWT9zX2/SqT7AWf9V91wO
ugGYOWymtdWOp1gZ5CLy8aU++fMACcGsyzcV7XHT2A+NmpLXxbInC0k10E1itCxTvE3gGAaDp5xn
dGedZ8mqoI1zADqBtjw5jsVzoaJmMYgUpf9IzE83jT+ZG3px+iCjQgSZYfABtS+Znb2O9jIi3pst
n9xivzMhRVqh9SOOeMEt67iKqK1BsssowXmAjfHJldyjZN5FavnpYtKUlSwDBG+HsOzWKn5E0AxK
TZQUZKChV/fmonqmqTqqqXKpK5TyAG2iNn1MhvqBTKRkOeE3UBB9iiNgzn4f1T+QT/2ydbKGOs1+
jgZ5rmzeHEYUbVpfGTAdEl15T0IYdOzfSPzFLOEKlRKAqwY+WKgGndYUGw41ZcUy6tL2drdmr+Pr
g4nJpXqevRbtoPkrnbunwrSDOZJ4EsZbF9o7r5QfCRwrX2snxPDGuyIbNovFekiTz0HVrs48+qo3
7OesfB1yjcCFivmRlZW+EPmbVFgBeaP8ZCuL+ajn9uFzoFE5w03iMSSMPaTiaoWs/smwrf1UZ/so
wTdEVAhbkteqsR5HuoCxSjc5hzlCk103IFOIsCfHyrYoHD92KqauaBZRO5MfC8VuldUavC3V+HRJ
kGE6CvHJAV0g+vwGpJyfMeyuDl0I7FX+F/sxP9c7H+YUIHD7Eu/NgnWysVLa9mS0Iw9WNatW84hR
le0nPpXmvdfNY2hN+2okWyiV5U0SDUwj5XUYe5BIq8w9q/zXZO5LBbe0lS/djVsADthKzf0kq+zV
HKx8lWrUj1XpBnZd3jdzDQXikptBrzS3ktdeZf3F45qKiCFrEh8kHU6ykQ82g1NjgbuLdF4A4Oa1
PiyI8MQIbMepMI3mEBLarlu1gto6tuCexHRBYWreMuMpy9yDh8OpqfjtMzPovlSAqbXyq4YRuq4z
74kF4LQii/c1dnGhWSHAVyNV12nGtMUb46+uNM695Uzcnt5euCLQ4Vr7Rlyy9K9+TczBlnVWgmwV
Nair7GxxbebC3MMki5lxAJQGzmyOyycirt2iCcrdIdz3XnwKsy6mK883+Rzi4U+S+2IIKUwZ5pRN
QnCYwtGLatYmwhPJxKAa7H6Hdj2H8j3K4p9lQ1xsEh+dGLksXTgRMwVIjqk9KAxP0T9RwuzMumHP
CyqEXjHy06JLwEMxljJr7jpF6GtdJV9l9njiuR09ZhsLEhsnTNZdWE13CreVnjcuhM6GmaxmrTun
NvdIO8HlF4LCs0C5U6ZvdhyN+//D3ZnkyM5k2XlF/GE0Yzt1eh99Hy8mRLyOPWnsm1mtoAAtQVsQ
BOREe8jckT76+1OvMishQdOaEBHuEe7RkMZr957znUnUBGL5a0Db6nieMhEgAIXdkdjONdI0NXmb
RRoGDfOCBr97LhKPGoj8zn6wXyKTv/IIh8X8LPNvdTioF/JATmXTkhy45gG2M4iIxbXHUwr2d59H
AoVVzlSzHxrYZZIaw6QvqaxdXFJpleBr961MHpeUYAnDtzrobjQ/a3SafhMZO+K54g1Y2WMzNP2t
fbf034RWVjAuoOdr1mcL1s1eGnO1HYfheZYC6rbxCN8UwIhLS0K4foxeO91kpb8Odphf5/CyE51h
AOuw1MmpR+vZZVgXbVcHKixfZ7pwTRQ9a3wEGzJm3rKOzC2bRK+BRcs3a4mz0L8XtfVMlDluSY/h
rEOe0qqYUEE32I+6TZsTAWpsW7LhaxNHz50TshlqI9YddAkjhu6daNsnL+88VgPf3RLWi7SYzeSp
A5RM8M3Kf9LcIQgpX/bNwtVJCDsULEtQiyii4i20ELZJtTZHNWdKKK7RDQ7YNcjmwcLEz+X9hIRQ
BCVrlbOYJaoC5xjXUDaT9I1UKX1vRc7GbDgNO5yFfb4mLxaIYoYqSHzxSoHbQGdxkdbRE6ECyb/1
lSE3lXwhLq0+ZT6bMNsv1J2Ilo/WLgDF56q6HUCGF3n9UoSITJSNPtqeczZ5o94aRfipexDvo4nk
ZVAopfScH2TOyyI/s7b18Eq3v9+O/Y+0nc+TKr6PHbRjicRwMcBkOeXdEpG8SBx3DY5jkw7Le9lm
CWyD8mly+aHEA2AwVh66+o09Ug9/SHd88kpaGL45ip22aShEGF8NaD3QwsgarjeFhgJsMRzfNxFM
sGYWeiOSfWqV+dGc2iNzeS58w9hYHQ7yOQza5imkpZNMLNxuygZOQFQoCKM0QvepVeEdZQGtf2D7
tDGzjUjVdmXL+K0c2WumDMMIdd8yh3icGyvDOEsvvRX5Z8wXZ1b0s5i/2+jiXUEYJZHJBZM7/SgT
TCspxbd1KOBngVH6aMaOMzb/YlPuOtN0ncRRQP830IaeaYa5QM/VcJ+tewOFZgr3Yle8OROTwzhz
qLlE/WPJB7YpBbsU2l3qkIn+QU7jG9NF3DgKVYGLWKb/ufAnGWzrhzflzVZoXmWEb8y5l6hPhUQf
bMX3wtzCEnioZlguptQBvMdrKVbATtjtisF5aDDqLUAB/QiQlhMh3mw/WjfbNZAhqPIsMBAegib3
xnDAsjbsWjcC4cbQd+8aeu36Wo2N7quyrqhYD7hda7/BirCOnKazyb01sUAwJ+VVVNwRyvLuy/l+
FM4j9gVggQdnGd6ldInk5uaRbyXZpHYablt7Zeew+kAhLM2V7QJpjMqkqexdziJFxhglMZzRTbWw
1SHdF5W7t0kK88mbl+ekLd9hLgUdHJvJHa4LR1+psXohToW/Gp7JiZwqtBfMQ5rJv7PH/m79f/UG
DV3A77zlLXgLUTkPYdd+jJqu1pICsnJ69toTUigSbDcG6UTjeISUmSIlbri1IAbfQCsNtCLiY5rr
Byfv3wh94c/dcgeQj9KBOdQBonDgqabNrlGkw+nyS2qrdlOl9UPrP5Tmaq2JTw3cJCfOAb+siLja
fk2ALuILOYd9eYNlUG10ZjxPJQRMf3zA6TnRH/QZ1sRNesjz9HUypu9MFYO8AMOku+he9dmj8LAK
Yyo/Th3WpZy5QWtYICsADunBuqslyqs+/l7lDFzjWnu0yV7pPSNSNZuLwwLPuZB3zm1IHAKmsHwe
ECrip/KH9Cj86FCO8lixSy4WqPklfaj7yJl2HeeIAUQ0scxDksanPo2fZUrhbaj90s2HrNXHMDT2
WMXJAWHqokvkmRNTJXOLyh9Zkt0/hTSBO7CELLuHyaqY2/jiWlbJDuzC03ridwZO45yuB/e0aoBt
XMGTrbeNct/zLL5qDP8WPdSOmPMXBu3vOKy2qT1dscNmuarFG+AfeyPmn6VCCDUV7cPMJb8xSd7A
mT8awWiWV5QeYLSskxTNoWhNFI7hs6T7oKlfqkLeTklyW6b6k/H1l3byjrAVmY3L4uCO30qr3JaM
PS1j2TYULoiuzwS2fCUx6HtfWC+z9F7amL47zYjvZec8z5mzMwx5crr6lTnmx0Kt2Icfwg4frKX9
mdXxS1lm+8zOHpg5n8aVTj4zaEVf4ZcpQcMH1PyYsvstQ6p94udfpWAO7KgnUnd2CTpm2jBHQtKx
Zn82hnhs8vYLwNq9UerrPk7fpR6/jB1JRJGloOW7x6wo7hdGsKpi9h3JZl9n3ICA3HmFj2U73XKP
OXlO9CKVeQ/yaas87zs/66Ye4yBum0NVvAgmaQ73z9os7tPpmfnSj3D2butI3rZ59gHOdRO56TGP
o2tyiG49B82JUd4syrpC//UjwfXYZMOVbfTviovKcZhAzWaxTZiZZuIhb5Mv5JSc80bSz2OD27OY
cIG9kal6bScJwSbJRrsoykiXgQR8VAPDFNGNd2rRd6Nszt2iIObiJwZewKkAliC77s3xmebSU8M9
ZbMwEanMHCjXsgMzeGOwetrA42ePy7OQ971m//SIiM7YdEFU0Ip0+u7KqdbdV9Ps8jMS+zv4seTU
2YhffMiGwXqyhLK4DyNIAM0+JlJ5k9C/Yp0xaJW0TR6EJU2rkqjMQs2oJ/S+WuX00Z01kAbQlaRG
eruBjAW3shWyunrXCX2Xd/Oud59UOp5s7LfIZG7CSL7bc6lgLNACginmOms3BkDmxm7ulsG6SWd5
7xv1VzWRx9roQ1ws1yFTVMJhbous/Sj65LEqnv04DnG0uwjaP0KCsCZoAJWhmaSY8rZrs0dQ7cv0
Mpr154hVommvx7Z9j635C9EqO4jGQMC55Mo1FLLtvs0yubHogjMWOWgBM9OQlFOqqU5TJ0majI6Z
64KX65hsoIuBCnM1+vTiCobRGdTueDmEGTUSK8bOAdC0jLoAZuG4GzQ3ctebJXpqQ8MUeCJRDce5
a74w3brx4TaiDjizxzkmVv5qDVz24xLx6suVoP2gVXsszYbTj8aTbd1T8/6YeT7Ex+r7834y75y6
eK7y5hCph2lJ3tqxeXJse+9TRjAdoF0eB5WGFpjqvWGApe9sMJqm9XN932x2HoTyr+I6vokBsWwa
iVRnfcPCMp/cwk62K0VtivpHPy7PbDuOYZy8yAIK71C9uoC3lhvbBOkWThb7kHg45LZ3ZcTMn9cv
mor6rXcjtnvJD9nG2A4KPCJSP6zE5jhQJKRV5ZOHpMQi9ycrSEtqwxUvaz+KBZOvT8AzGzjs+ymd
4alljLi8qqXHNtXutdEe2sQLHIumCCFwsJS525ASTYO5zQyYHUW1IZqT/JTx2LjDnQ8yNRTWKYTv
NxvuzRypE3yfQ4qe03ofeprY8/OwJNspmY+e199ZyZdobWWO1Y909L7SbT05JTPQWGycyP1a+y+M
aI5RmP8ILe+GjOM0mJ365In2cwmdx7Ag2rUnfLSkg9Mr/JqMcow2J5SGJVIX2YEWXoBg+6Nkmra1
mZDneXU2M2KM0HBZO6h4iO9LsIMuY9Ug7QqkC8gGmECVgaXoAEyF/LIumVE7vTtFTW5cQcyS0d45
HnxoosnqM25eX7I8opq4secYp8gwgNf65d76LyvhVPSP/68Szv9+oR39r7/+z7/929/+7a9/+Qfd
5q9v/lO36Zl/ODazO5e0KmXbloNu8k/hpi/+UKatXGBIpour18MU9HfhpvOH45kImy2J33kVfP4W
blp/QHFzfB+158rvwzH2/8E+kuI/CTc9CUPZ9C2Bi1P4SEj/0VNMJJQCsW6v8RKuEVxCns2p0efR
Ut2pgyJU2825UlQSwYICg0TuCtXH+uDlmcvBIIY5p5s0/vngP8U/X564PFYS5xtMPVZt16W9neiK
4cUadhNFLEKXz3996KnmJHO/O5SgjI85flzYwcXZNcmuvnx0OfSJcDGC9umMHRtu6RrFbLYtweqX
D8cQNjutQR6t13fJrJRSxFSa2mBdE1DmMRYdjVNtOVEgJ26Xlpe92nlZ05zW9GxXzfpyNapsNxWM
UBHo5gON+HFECl6abE3KK8Dr7AvbmqkacnD0SHKfxdEnO25c6pN+aUxMCl3mfjPulCW+oOGKb2fI
EzbmrT2RL+ExNizNjAVTg9b5XSeG+9GKGdfNAHVnEy8pKXZbFBhAnSIVxEMETZFiWgAmOdpWszIA
E0wJZACOa+RCGb/rRl3NU5SipyUwHUjiCsdP6NX1D1NOBrGFx5nGXr0gFhhfsniI9wXZHP1IAoMg
a1kywoO39tyOtJMcMsqShCy3opxcWlPFA9qEjMaJgybA0Pbe85+8yBz2oF36YDEZJpK+BKd6YprG
fnYWKOoGASOhoK8m5oo0HvSvQdWjLR+blVNUp7uOlbYSCyHmj2OXfslpIpYEuNMjpkijxN5majD3
QHDGretbiEwoOkfPIA7eZe8Y2U+Fa1pHkTQ0NBIUf721R1+LORcVfY6rbguSbJ2jejfM6KajZZFW
UBrOtkykf65zfa9Qej3I7GwPyOYBDXes1noTCdfae8XYUFQBsipNohO0sTy6fksx1NLum4GmJ7lP
XKGLoaChgIQS8kUmOgoyWPTchL16W4bO13F9FWe+ydLpvaQzeiS2AaGvt3wkjOdAYizB5UJZntq8
KmAqTveiBHWQsI/fxkANAyu2vkWdA71Hudk2dzltwlSfkDJJpoXNoe1ponTSQXmbHZqCnA1DQFwS
q6ygDlcPFukWZTSv+/X9FHf+1sm87BgNCnSs05zFkOyZbZwWBn+6cegSGKgvwwcCtU82YVKlNwyB
09hPMhm+5r0BdHSpHjrwfIGJ4YcuJNcPciONd/YUIxQxUV+boWZsbsgkcBNI0Q3OmHlKAmzwDYlO
NkkjLRdih4UX8FTao+JZJ0KZrk2oOtlzIxhiJoZ5JZZjbVnfE9kzzckK++hU4hr13KXXFbMhHMiS
VtVXzg6Kz35MdiJxyJiOqnhbrlh8A9msmuFATu42SZr3we4j9poHY02ANQsowllpXZnkFDCjHveY
t9m1ViQE2EyJy7X0kV6Gmi46kB13zEEZGxU7B6TLPrJf/QDeiR3//N6OPsMAS8ndbMG1qWlCBL2K
iGOEZXhC1lSYzkeGc3lv7hNbbAkwx4KOIQtJFp73cPA2aj8SY+f+YIvQHR0P+5FeN2aWtCrsbu1b
zml2dBXyLLALrFDI3oxS0JmBjNIyldP+jWkJ/j1EFgxrjWKXh1TQC4t9v91SvqYAybBbuaP5vZ5P
UcFAKUKeYGrFdrmM0c9waSCrQrhU3jnrm1TEEi3sNg8xYLZtKG7WYW6gAMLf98L6DuEWpRYFJYbe
aUi625nJQzA0TYR2+ymc/Oi1dW3alHMyHWkynhrOMdGD6l1yGNGxxPMzJ9F8GOiRLWwfbB/rzziI
bzLjs0JEnxEk18QiQTBjsLAqXoscfVz8OEehgUqelXMQzAJsFOTEXEUtPG0rVjOrRxL4lvOqJqZw
WIbKDdBPQhWQONM6yjd44wuafEQCUExVu2Ws2djiWsAxkGySGrEaPduhpOyyx9nZDaP3A4eitR8Q
oB9ngDeBPoG/ZYfolCcdcqfymuLdtn4aBUl5pmEPOOASBlcJuiP906tKec7C4Wg0Zn+Mxvx5KgiP
mRjerCh0oncQLNzb9IAgsWFGNMLTYrJu9t91jegwXNQreOphO2WmscnaEU136csdZ/WwlyxT2oJA
lc8n131MvZhYCoKEkbi1wciQi1PYGE/gTxGwmMVwvSC01BATMtXZVxSoyCg/hqH+UE2qNpZJM4zM
sTkQDA43flp+RXDxuUaBoSIKemNi0KEZRwsfj3lNcIV/J1wii+eSUDJXhl+aSownL+65y8SI7Ir4
AFEWSVlXukGulvxo5DOSOcYbI+5Dun1LcW9oCNjCtsgpkutsoWpP8ez06MpWF9xVa3JJqskJt02c
PsxTSobJa4PGEh8jfzy9dAMtzPkw+dOE2KMukOqylwZ4zykcZKhA78pVcgjy8LmGIL5b5IhUWoCR
zUoWjTH7aUcDLc1R5YjwZjdIRS9PLcpDffSH+Ub3dEy9eaZHmL8hi11TXfptDmaU+qX8WfqOEfg2
2+kyZtxSclOJ2vkO2f9z47Qdrtl0vh5gYVA21AFzDusxMpNdaiz2VQYOjXX6NnE0+RSqfm3gmR9m
2GNGuh9afJxGK+6SFNhOxyRwhy/GCNqSUZBjOY+GYR99myAlUmT2a/lCimy4dSKSMExx65b2E1fO
u1gFT7XWQMWy+OxTz/w6ZBQSWZt6O1c+atvbAq9DWRiPazaOjZInrtotJsBNUY/VqVh8ca7Wg4rl
ByDpdCs872aC3b+zMxb1JcsfYq0582L/Az9CsdPsNKbIJmYsEhNrnVWvfVH7WQyAnOJw/iI87BWj
xfwTAHm+oXElGSOWnzpJ+3O/CtiGzCCUuiuKR4FHeT+3aUCyFRtujRcBtcTiVvU+9L+Hc4vb28QW
mLDPpeuLqJV6Agav8ZU1vyUrub6LGMDsI4SsZ8ewVOCMfhxkjsU9y88RD9Vr+NiMBgznXy/hbbGn
ZLKdbcPCyE9QEoQ9kIOzrt8pch62xlN1liXQq7ptHpWfUEBnMs3R6oP3CMlq3Y6KqjpTZM2hbDYc
V3GT0PUZRSShxrxnC3DgXHQVMjQkNe3BWacSZAS4KicqZi1i8SQ8q9R00FkkNxcBnavkcJhaIoGc
2N6PU3w3KXRzs0W7AZsjwJs0p/GJCqpbBXMW8GTkod5j2XbMR5OnOX5lnE/vqWeYc/lxHB89dJbE
J9cvQGYNbLjNeiLgIMSE3UjCERBar5EXsK9MakJf5nuj08+pn/HbzlTS+34ybhY/s09Ff5GZWlg+
qd0jzZROEGCxM1PzR20b8M8KYq5r7M21W2Pjqs0QmQKNhi4Z6q1IWoblYa+5MfQ1mXqyhnH2YbX4
TheK5dYqiOKuX4XyHosOsvjIwFVh094jqR9iWSHGzMNtP/fFBvtjd0QktFuGjjiLxoHP2opzC75q
C8Bi2DR5tJwrIZyd6xUfRdK0hyUvz4sBLs2ljuoQXNlR+VEPT0Xq/RgT1otYVPRUTeNQyfzs1+pl
igi3qrPnpDYkCPxVKtmukqDU+fQTg8m1DWXN9/jPE07AQGTU1OZcTmaUvxJHSxuZSVlU+O/UgfGe
ffl1RRbFPgMZi7jrx4DyG2oaAOQMX4eIf3ZTfkVcjTpr8awxAZ6iTs1na91EIGLZx05rM6XWTdCT
GUc1Snha6SMb5DRi7BTtSkENJrQmr3PKHozarhHBDDvwAfXREH5zDvOqJTV70KSitvOp8B+b2aEh
tR7G6Bv5SPNpQZ68l3X5qrAFFhuxmISYZYhwyIdAMRg3+KHs9qDYuFnMjfZurr9QUaD0LFhsyPro
cJQg4BREDRSLB8WhfKGTTbcOZrWeyeVO6qdhZORQ9e5wZXhTMC+eeZr7o0s+7blNuk+qh9eckCUu
q/bK9rHb9Cmk3GwvUDKepQPdPfN1ve1j2zr3yAeTGkdFa/ekYruEROsil2cjIw7erd5woUzQeGjb
Xi5qayweZC2ZyU0+fbL1LJSNQfaKVWWHKXfnTRhV5t4dPlysSCcwUNDehdEEUZ9f5xNThNQxfJYV
iVqvmLi6PVT67AiRumDz3vgzs/PGh8ffF/hR8MkDz0jO8z2Zvn0wdrwc+Pvnao6cfZd2MWlwi3Pq
lrXkS+nrOhCX/Nh9jVz8FbG7rE4MThK7viLbOQXZQ8pownv3ICe7fk5PEYEQm6r1XzEbUi+Yqv11
ms8xQlMWnmznO1/cRH7EmWZSMevrVJpXjlKk+DXLVR7ZFEI2QxIN0O8i9WsEJbVrT4S1jtd1lpPr
aX0UJdoSWRXDtvZ+XhSEl4MQ8co8tNUDYwHO0XXvakXVn4dc92twxbQfkYD/erx2GGGoeCCdYj2E
jgtjIo/IcBXyUqTvFmU+cCNtzya5jmeV0cM1uvoTriZCKxjuASMnDOOL3W2Lsh5+4RRz0qCwFDqg
2WlJOAVsw5hM9CA36mHfvSUsRudwEdY5Qab266NsdIIoq1mtuQ/B97IBxUSlSDalgdaCnrSB/mkk
SKlGEDM2bCut+h61WnwQTu0eFzTHbu3752F97vfh8liewuKJjIk0hfVL0D+GZydNHxm7uftphoCh
kgfiSIm+LMP5m0XbJZhXwWVaZdxAK8e/rY0oOsSO4M7su+G2q2WBL77rzlYDBpc0xffRzDruDT74
1iomWzoRP0hsDHEQ9vQKisyjmZo3SCVQcD+wFavh8nu44NZDuN4lTTLfMB90y/lyEEzVj2Uvt6p1
CpYN8mAmcNXny2H1+CnDOV1ua78fJhBS21xDc8HMUKyHpdfPZWetEW89lMfE+gzbLNqboQQS7HJS
pQuL78JSDO26Wn064xU5P0W178sUmitRT2zVc0ZLyIbRpITS37MGEP9UxEhu4sK6vxwg3X8VffVk
E6EadL75UmOG58YZEmxBdg7pN1dVY8PFlp0+NK08TxSlhzbNDy5Q3Bs4G2jjTTLvVGZa1yJ12w3j
TMIdoi9T+cgwBDCKs1ZfqDQZ039axG5tyPBpr8IlfIjLxn3SmtJAEAWCdO4Ap8O+D/2EdTXOv3eN
cQj9lT2p+wmzGZGmeA3nHf4bouGoIp77WF3ZLlKPDEkHssMKqa78WERBKqfffynbdGAeuKl0qt5a
nZInjthmMynivjJR88eKCJZM2zHoPTGdbMv+gYPnORaFf8QpwLRAuQdSqCaa+NX0uCTJaSnLz7Ao
zG9lXZ1pCrzNslAM4xycoym2Hgm++Tx6w4bN03Srk/q7ILcDdTlby6pDx09jBypY5Z/sTro3YD2q
vV/M6Ca90b9O9FdzzNWVvpvywnpkByIZpBeYcxMftzcrYjUv+pRKdr6RNlcPQI9uJaoI73ZKON4j
ekd2t9umLmsiGpvmegyn8Dqy0kd7/JynOPuQ1oS2DUZWOqlnuPSf3hvxScxbPdyvl2QbpGabokOq
N2EH3Oi4nK+7fGn3i+HbB3du/eu4yiyg5R2pSwWC4whx/RBPZ61tczvoDBih+tnE5XJybIDCC+UI
GxD4pnkbPlfLTBUrKDBS15puanjjO0xoGOC98WtuJO2dXbZvceVZARMWbriEs597P3K3dC2pA9eb
sEFFeZ6TrEC22ZJ7AnI4RKESMEoVK4xpOXsNSJ7KSJ8vD1ELzef7Ovd7+loc5rkfINaqGssKmVRM
DJvzsPZvu/VgVN7Wb20uPiA9CgtFUJmcgLm5xpNb0Uu2ar+bAaF9pOI98+vy7K+HWTb37OrHXw/J
S9NVS+elm0DKSHfQ58tBrB95Tr1HhIjjcb3j1DGo7Wo+XZ5X3OnPLduzfFPG1AqFmHTgyJbi2lnC
6oz39M+DnFA8hpy+QmBA7J24IW2bDsL5UvSELb/05aPcTAkeLs3Xy06nYlvjFrF5mCazPE6cKI5p
fjdrLz7gmgFV6/hHw9H+lSRnoqoGGoY+bRUGhbRbZsz/OuKfN0w5mUKd3x/59WiKEJ4p5hKCVMz6
YdxPZqZIFulMfOd4y6zJ+UFIiHk1W96V56Um7b9l9aD02Lse4wiXDAFfuD4Q7KVh9uwsKmXzQvc4
WWWzQJWzra7qu7TmvYaajEv+XfeRjMLdEDpYWGZSnzlbCe2eK5ZIwjViLJKkAXpLfAdWWI/lcKhQ
K0dezgicJjvto9VQuC410X2v3Pt0sLIddHvkZFKeiON7zKL0J00txk7GOZsmUteQomCAAZGoh5cs
RZBvkVU8E9SNmJGeQcO/YNOAVgOCjFvca80ZVhAAZPWjn8uSzREjqDGCcyLDuz4iMNbP6PS0IRRq
Pw0kzUWWR/K1am7RbjuB3DzQ1FAw7AQeDgP3LKqw6ZdnCDosa7k3ExeT8Md2l7rYui3upU5B21f2
xhq96wz7Du5T9yvJgCgzc3Kc55GRBr++v7zZo3tOs10tp+yu9nN6dJAxtrpF6YqrV9Pk3fLOFDcZ
RpyuX9ewBZrabGYHt1+eJjPM1lDXdAe6XAetQv1RK32NnonWppGad9VMUKM0OEG95Frxx2GQylLu
yHHPOAMNrF/fOPRKcyP9MQl6uqNfX0/MAwLVFB84g+yjLMJ5I/J8i3Ph1mwNEps93E2d8USj/2lX
h8xftPk+tLR91zK2HD8Fu+tNKkX7WCzJO650+dhqfu0WrDwytIKGM+VgkkdPbARSRXwANrAoiZ/I
dzfIguOOt9h2UOri2ZHRjUtNPLRdfDOt/+h6xkjnpsEE2RzTr/zm1h7Be91r6ZMAm6OYZ/Tzalut
uYt7yzq4XX4zurRCfAdpPO1m5BMehA+8RtwyiNCOQ/fUxqY8lqF5k6fczUojC4OemM5meuvTxD0h
yHn2vHxvOrO/1axZ3NUaxC0kgs79eMzU1NHMN/W+J3U8xt50zG3nUUoGAsnghztBoMFiOjcOrbi2
xYaTF7o5Fy3SwgJncxbe9DjM0a825k4wNREhPtvZQQQzGzWNgBE1PshH3CodthVGPYVP3pFUPwy/
+65kfCvLSgeRUeUUxl+i+D7uMczM0QAKAoGOoDwgWXakgYXAw7OdOeC9STRVJHvCHHAL9OYU0jV/
LMGigvHJaD7sxvo5fSuZEm7yqLwxZmFfF1H8Vqbf2KnGNO+6bNdlnN0Y0wlKYcum7wFOICv36VpZ
BtP0Vj+3FieIuzzVtvDYL8FSg4x21ScfVd9xpY1OGCzOe2qOI+0Bhed9BqCQRc22x2ekM3zvupr3
w0hLwIqRgkZCoXSizbK64O0iReX3Dtxo2Kaosq1Ofk0UqumaRA54VNVrSeByYPZEhiQmwqa+qfbd
NFEq000sZ/N5WUXeM0nPXHO6t57DxG+O4aqEqzJA1r3FUHoptw4kFKcgzilOUaDIpPyMzAnvoe3Q
kWoWsKTJEJj1I8HVoC2YeHdq3Dslrjx87pnFeCjRhP+A3/dc4xEDT/cUW/Ktmv0vZaYnum6xf+hY
0tvYuZVhQjSuxXB+RKSPwmvdoKXMjEruRqThbtKozTftqip3c2qPdo5JqWKmgJLROPUjfWN/Ts2d
oyBSGRVZCqPpRxtubOkmT4yvZKHjygi32mwRsSVa79zJtHZeY4G/Gw7UH9+42LdxI/g3ltNqgZNs
rmMSD+Ud2WeDyZVWpy+I7xAWwIbACM+woo2gn+ZdcmDPfFo8hvwl5iGg5TTwEJBB4rvO/AXzS76n
poGc6+2aHPCEUHHLy9yQIkO+gZk91Vr9lA1yCkYmnDsIq1z4BmHs96eizm/i5yxj3ziS0wCvvawd
/gw+LzHEur4JjXHTGvmHyDKKlaR7Y4hgB7WSdynNQdTdBuEDqNisBUOOApqT590d9iIQO5B/cAoS
zgdp1MZBoS1p4CTfNw1x651bqt0EEcKo6wr6gf+tC7FLx4t2bqJ0OQ3rBdXSIwoNBI4+WJFasx2w
NZcI94nWodVbcr/c2DICkzexB5178jsy4e48Bwt6GWJvdZg56BJUvftBd/NbXZVIIhPoLOPJNX3x
TBgL4yAgQ2otEiP1LZm7q2yuxIm1ZruQjOEIZkSA9Hfed/dglgXEr9IFSpSuLaOBHju2wliIu1ym
n0zY6n3SIbuje29vLSN9aqrMwSSYPQ4zp5iYGNiVXNJIX9HU5uQro0cHSOO0qNHc6lwUTbr3avBC
5IE8klIttmgoG66umEXV9aq9PYMM9YKFudE5agg+dMMGixZ1paBcr6fiSPX7XueomXOJfrkezJuE
AeeYl5/WN2jD6lZqrKF9Q6KtXVknG9rNMrrODkkCEcxlW+2AIzibHko/a4wb1MIFkz8NV13EdGFi
zTiYK5AtXvod2ruv+Fyv3IVRcDo2dHuQ04Voc821dVgNVpV7hw5XzyFca9zfB3ctg1OZ/qfHfn+J
sZgdvMAIEXxdtmZwSYkrOxWBtLWz6pyICkUBXYQaL0Ko4TwXPMWdrTqr3OOGuH7Rr69vQsn8u8hf
9OXbL1/zHz789XLrl1drM8GRXB7m+hIrHcZczIUp3vqG6+Hyvb8//fVD/H6///DS//Tlv95vBhq3
i8yFpTpMEYCv7zKu3ZxoffHRTlE2XN7aJBv9WCzgF0FPv4hFJQcXUxf+mu4bTbH52AOTO5AfVR1L
quudTp1vzpwdh+EtqSvuhgp2zBxXQG2aM46CLyluoY84Z5mOXffaw+x0NORCx2rdlfgjIuj/9GFZ
F+259tjg4FD8CNetCvXTn4fUc1CEXD5HdeCbEHJ4KpY+sdeXD1tBSk5h0+9FtUowxj8/f3k9t6Rj
/etV8vXdLl90OTgy/fsr/XrQAqsUO6TsaO7Bv7/u94/167V+f/6vvuZfPWYZnXdy20O9NtDtdq7P
I61GTKKz2l4+jdfztP0/z14+ujx2efby6eVweYHfn/6r7/1XL1X0wJ9Sxf+iWYcjDNroKzE3iPht
OcHXz//lg0o37Dl+P1+t35T8/qbL55ennZrdD/71cR0dANZZTObVfBhW7vznh5enLgdEf7TIjNPv
b/+nt7h8qsSo/otryGz1/wjP+29//Qvsv/9xIf/95W///g8asl/f/KeGzAXjZzk8JG3r74S/PzVk
nvrDoUfuWuD3bA9uCOqtv2vI/D8sBGemEIK1WZoC5dnf4X/OH7ya8v43ZWeyHKkSZNEvwgwCCGCb
86hUai5tMKkG5imAYPj6Puhtupe9kb1XqpIySYjwcL/3XHCCni+EkPL/pSH7+S3/N/2B34+elp/J
y+B4s6DU/xcf1AfWUNGgtg7djLsA79PKych09S5s/i14I8wHQV+S2tDs89k7dwMJC9ray8J1mJDZ
IV3JlJwbbE2g1LwHsjA3lkCX+SNEq2rFwpWJbUAz4VTUxmurki28utfZWqTBPYT+AIqwnY+cI6ZN
TnslJKbUo6rgtj41Zvssxevst1SKRBqvvOqaW3KBNDxk/wCrv9fh+BF6NYyxAPX0FI2fQ/uYvCm3
tVaKJmRCW8AT9WfaRt/jMosq4gBSkXxKhCTgr7U2vrS32jhO/5JWbWC9h7uoZQiOyk1PB7D26yTD
HjPAGsQfhX85LOWtKj1xaivHPviY3DI3lNhkEYWt0EsfZ8eRK2w5aM7redoACwEuVf7ziLBChyVv
jQp6vEzWgEa++UqX8BMN+UGZb3nwB4fxi51oMraC1xES9apAsEx0OYp0Pr6nJNRqt3ClTsnPTM1d
FQYFuokfaKuKOtpWfdRzdDT8dRXPBpLZcjLxx2NUNczQ2YxwBR0v3qDydj5SY4jIH0r23YyrM0t4
/QIa5VYlKnqlzv+o3E3v5OV58tp/Y+DVlzqR57zhbf/MAwRcDyqN5FH0rVq7IWlPGgk9ebaM9Msg
wsgSYag0uz/1oPt9THAaYqgweCPS2nqbZsgFHLtFg9JGDIV1oDcCloaM4w3OUOvgp3eimRhbBwPx
8jHmvEmFR6JjWw7ddM2y4HFacpZ6A6vLbM8OhJtX5lvdKYjgcLHN8lKc6KyTEeZNs9CGRoZPajT4
d5qZ1NKqxEvPzf/Zh4wBQnDUHDbFGwOkeCfNpj0lowqOo8SWzsfv5yajHj8CyZz/dYfgBWXEfoiq
P7NvfMe0vHaDyIatifWABX+bAjE80W4AfYsx1S8vamnfCausdknsn3zYtsncupuCt4VIJUP/b9mI
nTXI+IKOBizftTk4SNWn+Jwp2Cda5RZ51cUzPBbgstb0PY5iAPbCLgbi8AJ5g4bH8qi5ozNsiH1E
674UIj9fVIHdaTZ8RjsLII8wFEQ0DZoPvcwWuuWL09NRHQhlCRax5pj/or3+yzGLS0gsLQjglVN0
vzPfx1mZIZhUZbdpHd/bFHBqGViY81a4+b9iGfv/3LJJG11YXpYTafUn94p3VZjhLkTi0zcguRuK
2bQiDXYAO0DecstAny/YaI/JNBOluGzZP9sungX04mvkNtXGMyTZUjH+rkz74yFgBmovFwbNzjUt
FP0u5sUKl6/JmGcLepec6Z9xWxGRH1UiG0LOA8bFbO+qlxk+LIkjJGVEl7kPDcPtvQxyiITpo9co
EM5ujACHkxAEi+H0s5EKJ8F6n8/HrgoY/JrdEZXLLV4yqWvhoDiqR8LfBjDgOaWzao3q4PWMFWUL
+EwveohU+1jOtHlrGs4ZiYyQg/fx4b/XmbjPGBGGna76eV2aS957pamzYdvEQ/zlx22/a/lLJL3V
J4W5+UBQ9Hr+Y2YY5MTyBaXRyh/Ay3TdeuhNe0U/hBzw9mRTxteRx6Vlcp9VaXEcMbS2ozcRX8CN
0hhWvinCdkKZC/ZqUBETFLHyjPJrKOxiR0vtMRo4aPUsBWtVtt+ThwAS6uG0aXsBM85q7ug3nI3h
8SmBDvdOwDKrtRDp9JT7/kX2MxGDhTHvuyOdKfXoCN9+8BkU5rk3n610K7l5d/6ovNNcRy8qHst9
Tt+aOOzBY0XwN+kwWRRSzl7G7XASbvZH0ADYSsmAB51Xde7aPNkwfNxh3j3+bESjcq4tkOjNFJXD
ZRyz5zILwz3TqnuG5eVhpGf+pIJgH1lKvU2KzOaiaX/9/F8Ut+nOsxOijbv3oRTWVVit80BgF0nj
OZrCysrI6QSttC7DiKtODtgmCkxjA4rduViN+Nvp+FSoSt0z/zI4WNK1381fgiI+VjRWiwLSBBcb
0AiDrXcuLWRLDqxYVMdLWaDqEFl37Ql226HP7Vdoi2rwTnayJCFYEeOiIcW9i6mCkp54cDrEgEc7
7roRwzkhbcBYcsyFrV3I9VyhAODGR0vT0qxt5yp6jOJvh3i4M0Et+Q5KLy3BsX9U8+yz5DcJt92E
1ZRn6lqN0XcdplBhxoyGnuUfXbfyTiIw5EnGyYVC1997CrQcuoT3tnPMixtW7s6QpQ3ako5Pjzl0
4/sOE/8K8ncI8YyOCOFPok3f0OXBOLDbcTO4YX9iT29I48tBCDTxu3SL8hL1JEXUCWbTrB7kAaqN
OHUVHutRB92zO22cMG9vYVnf4qCC3uKZEj6TQEMB0pThAOqeIv9T2uwiXcBn2izky8Tpj1YRvCSD
ZR4GKjLWiZ7+vG+5h3zpBkBIza8mP4v+A9/gEpZbD2oeixJOxiR7JEfvESSRfi7tUu6rNnrqjbAD
odJNDxIa5bXGVZmAZnki3jfZcZZ5iXCpGIZNKmYW4q3GNYwHpL4qa611mj1rez5B9NRQiWeS5Uer
O/keggk1IXkbjFM8t8XWRiazJxAcr3OBWRaHaLgzVXrmZG7Av6rl+DTYLYJC4xGtU3Cn1Y6PSzfq
3MITj8g+1i3GRA83UgValfaDooyzgsPgdy8VVPitLmhj+FP+ZfTBE0Ph4pZJVCmubi6R702XxdYX
WABAsbNDsxyvXqfRn6rA2VWRc5u9dgA7dOtHOzr6UIW3SvOXZkldVkOm6Gcfd1pX7kvRBFuXDkjJ
eK8EPPDMR3SaY3mhOu2ejKmed9IyPjTeLBQZZfFaRA5t6HQfZcCVSZRBMDm2uKvUM3GFxjoWQ/7g
hLGJlNaqzqJ1nokMggxQKOMWm1OMAZml1f/EjM9gxbCJz8jC8QASf5+mKYLgDMxGbXj9q3YWzaRK
0Rq3Sf/a+xkMhpGw5HnGG+7wtE1+1bwW1sfcWwphKB8P7UbANd7VqlyYzf7ExyGYI25yJEWH1J2f
OyZqly5jatOZlXhPxJ6mhDxDgUCS7Y3upe6Q/QeCzbfvikuaztew1MapbnFd6ziYd/2cse83vARs
IPW+dhL7Mmio8Wh2L+YyprDdzn5tuL/WQeBO21hGX4rDCDrEoVyw1+4hjciebu2hhHuSVMfcKfz7
qNUtSKe7htZC31eM28az+2vmGdEp3qXKyM91OqU7UafeqwI8y9K3orHbvSYjEOcI6fIPlJgqDJjT
GOGxiJP84jUF4G9oRLaBCxgghPuRYc+NPsGP61tMibidINmtC+V0G1DJ/g20xxPoRXfLgg9fqGrT
Te3GINuSukO/EypEld4SuRE5p2h0u7XhdOpgRREp2xk9ewGt4rmq+XFZ2Yb3sereu5YOphl59asp
Rl4YHaw/LiIpqDj+q5o9uSqytTF66hV5GF3kcWRVB5byi7ENKG7LiM6Ie9DS4Q3ahBrNeqH0KZps
rNxV6e7KtnktAW3XVvxN3+zmYgdIlm6NUwm5CQny2lhJzxDUR5KA9HxejR0HnVT2b3GRmcfQLnMM
YwQWElS3l6x2LFNKoKht52vS/20LCWBy8CieYrbzLqMg1pK7g+uKCzAAw0yRHKr3KbQw30URR7ne
0DttSPtInpJzMKCJizQGnRDM2SYqypwDnud/xEVItJ9079OkUYf7NKGr1l+Bl4BgRlDMQxWkX/yU
8EwnGTA8ltAvAHk0umPifpNgiPac+7aQUayPjrNhM0dP0UhffkYmeqiKuOVNmO3RsrjuaUSSYedN
j/mSOGGUbbQOADgyw7D1LkeDsXfz7h+CyPiZKGIgPN7wXio9bArou0cTehgKQgdBiX0Fp0uCRuNw
G0NnmockfNTMitCLuTw5xr8SYfxR0u6vq2OU9sG2LDJ1oJkICII4kzXhrWghI5JV/GmR1LTGFdzI
JWX7RKHd3zziI/EkxdOmBFJ5jqGwbFquaGJK40r1dYMDw8lIoDQgh/DIJkFXp6+SY+m63/EwW7s2
xS8K5Dwnqqj19pAT6db3RXVlNH2H1P0yBDDoqHxJvNZ1wCk4utQ45TedEBU/eeaRiIJDO/OTvcb+
54aoJxphLrHOeLJZbqg3mFE8qXREcRnHel2kXbBllYRxHqbhqbS9euNFZFMZVBgbGUYPYwGHNPxF
CwJiCo6YQ0ETg367icawAADeTd49aY3uwBDIA+6Ops6Ty9RRZ/mFFIrZBS/DziS2bV/hTY69j8mO
94Xy8tcyNG8GqPwfpnw8E4dcNNneAVaENMQ5pnXKe3Np7VdDiTYzW6azitEJWhWMI5pHHdjzaSiy
SzA7qOaymYscLs35rL8bHjcmQ5ukNMXWrru/c+80Zy1wjbel/FIRIOnBYcDglZ15Mmb8voM/BEdL
L5rjEGlgK/s7DN5fViymdV4nEVUfLB2rWhwlKSNIPQFJLGDDpEy/DhOKt41fa4LRmA4zVy0ek1j7
27pCrG3hxzzVs/+7m4Lq7DKdXPcl1EDXgszUZMPFC4ebU3bbwZuDe5Cn/VUzMDOKJ9fu42fpR8kV
mcCjaSBirXX1ZKgqgAMTteSvG851ROlfpBR6sQMaPJbBLXZpYZbgc6A07afOcc6G98ckI+Assggj
LkhxXjvi5OqZaF4bmQnfCglB6yXcSiTQYD7FwLFbROc2MiRibDt8gTC+wrlebce5/uxQyBap9Yju
Kf6FtZUuToPpCDO9ZqhvVaok6tlMoX4qBIwQFjb+suN6Ifpm2BLjoZvMao3Q7z56LXfvkJqHyEc2
5SCBiFEB4onpPUza4qxh5Z3TxN5YlUWB6LcvUzAtiBtk9jLH8WIiB94KE6psmRX1rrNzkmyCVdq5
6SdbtdgWVjmdJN4yM476I8CnTcop8Gg58jWKMfUy9TFWUpQFyQ6GOMnX3FiPI1ylssnz3RhAmMkw
xK2DLH6TKqesyXmeSM3ydmwBq/p7yKIRB7aLiknrP9aoX+Kqd/Zp5h5sKBpbZG9/GzP46+aj2GPN
+O3KTAHQ73YBvfsrh2Fi++SSeaykeLMd3JpB8CqC8isbQh8v9EzxamEb8PuTmGVz7UokBw4xyWf8
5RBZ2r7+Alj+zJX4cFrih5BcUgrG93I+YGOiQhRm/hF3D0hdp/cwmt0jzxzuPbI6nwrbPwZVNB0N
L71o3b+hX8kJUQUm7sbVzeURPxvGIFZKMTSeO+SDsBxXLbKqyMVBzxeSDLJ11tTeMwjDDbaDnYFP
mZGQ4o7XQ7sGubwZKZduZHhg59YENke0nSTj08zhik4DbcNQql/SQ/AQA7+BIO8sSIb5Cer186gp
PSfsLvv+Y0ILx/Ed6KGy6g1/lm5ptLW4fOqdaexymQy7KHPpD3bgJbsumdHPVIdYaJj1NFdQ+c8T
cN8BDniFO4j80gBv/xdEsGr7KMgz0QOkIW+s2Ap7oQ79bK75yKeHfvCdR5Z+9zEvGJVaYA42sq/v
YVv5Z2l6/VoYWOADd9w0qk5+iVgfOVDlmCiireMtfsYEuz2SA5JEELhQIjbRem4AYypFJ6Yd+xZA
IP0Xn7e1kXH4h9FQvp6VLNaOgno+GUV61Gl3L/3ZfmwN2143PvKL0abtYQZtf5hT3rRMDBO88tRS
1ljxQXHLMRgirtRBvVb/LSJO/RagDMshmgpJagwFinCrAdY3uz+WVjNI3CvOYubZUMa2nS++cgS3
qomueblEjrGh9y6rMjR3Hp2iehBZeElyszqnfrlv7b54cWfN84/Eve+d52TwK6Qu4qxgD+sAmFwz
E9xwGnEMS0JP9fIllmjwva64uwU3KKc+GdW7fBg7ZOrIs/vWugUY4vtTmyLhwPU4rSKkrnqKrsAD
oPZmmHFJz121lU2qWsZDKmFfKVV768rgDqvq5NvQA8Cq5t3qCU3qp68RMbSK+r0KXWLKVXlTAxTO
embFCrpNnGv7lasM0W0B9oj61xg6h2yk110kdxhyyJU8tIWlb1/deVrRyvhGGcLe+arc4LH2gXcL
xiUrVH1M2WT7z0nItqiqeOuDP2VChne2nMRtlIKMTwJghv5M21qtyOwaV6UJHTqJX6NhItWpeY1z
B+VkYryWuWae3PQoKBA9gB9Evjf0v0gCBDHhXj3EQzSxEKPktnR3OkC1MabF+yAorOFsvyN+lQb1
hjsU+2bSl76M/ZU18q/qasbg+hjHVAp1/sE9+ekg3KP/aEe7Wra/uthJ9sIK34Iw/Z2NmbPPDPNc
T8h32OPXyDRhYlrQDiBHzmJyVkB3npC1nQp6FCsJbXuTMXf3lpsXK/Q9M548CJe8FNs703x7iyYg
jHlc1nQIHPhLhdg7RFgAOE1fHRxjIsc2TEN7sT5AtSG0iImCMW77FolPRc+yUnx8Zpn+6ukPoqgl
P3rWUNkG3mxXzP9yAzkZtGlsPRTs4xaBhfQJiQOCx+QL60FLdg/9y+/eH789o6ZtTPsgq1lqp8k8
qMJwz+QDtVaE6Ltrg3VDN1mNzV+ZhJ+zbCHtjKjvqvyhT31vG43OmZpBMENFB3iwHPeM2DtdOzOI
l4gIC7goZBZb3mOV0aXRymHe0A0Hf3BjKN7tZ5j5d8+C/mDOnN7BOp4nxiHQyg8OanIk7mSd+PTK
aBsFaSXWbXJWdf078ijkkPruVKPLq+URkTx/m3lhbOimBDuQgmd3SL4jZ2iPGeZ/+nePqTlZRxSU
3qpJUmBorFFYWi6Sb9nSirBkQmrN6vZv2OBgmlWK1TD6PQhHf1CppCwxhMQm3p4wnjcYxtgBcYnQ
8Kayq2wurarBPw1133xmIaaQ3vCyWzctMjhj9nf+gqwMltAMl473FPAE8MHpjajVcZwrKJMpOhPy
vu216YgHCHTZpWTewRT6bcm8lfroNX3xadrYlwvjn5EK7GUzd1y+dBdcFFWDsTiiUM6xUI3hbi4x
oE6eBVVS968xvsJ9U7ePAckPq0Tkl842/BMpzov6msos77gRGG80Ly4l7WgZ7Bwlp9mKf+No6DFZ
q/t1EnP6RFD5zpFM/Uplzbl11MYhdGfGykZLnn3YcOVoea2oGvuDkc2EZhQdKaXuJSjrO9Udw9lH
Yw4RpxlDs7c8ujCtWaCxCvxpJUEutlDeEGeUD2U9PZGrw2RAIJbn7LkpW+cOmY1lpngBWMZpO/AT
9jCHMTq++q0w6LA3oHAh9VktC68gGKvvqxvi7qfZ7GoUHVm2Th8KVYB/ImFsE0s/PrdpfIuaCN2/
nj9DYX73wJq48zkkcY75Zrmx0PKAXAb1Z7ff0WDlOx1fE41LK870tPMit1q37VAjoEZv2oS22gUy
9vZQLddpHuWX0szJC6c+8Ps22DnDezyhbs2hE2tSI4/2MCUAQhW3e6lXQoX/wmT+N2WOc3dNxjlB
Ot6znpNkkrEpLF0rR04M9BPWAHNGJ+Mq48VrPseajcGdo4/Yjei6owtqxrs1+SSPCvFFpIJ7LhLj
sczahT6cnnIEgxsHa48F0f8hEPU3d0RhLdjzur4C10JYZlpA6QIqCgZLEZEt3euggRZP/dwR8VAf
Bzz5A4DXNR3TeVNU6i0NuifZIH7yG4ZyRYenw7Wp0GUOXBO0N535t6mStADmxtr0xJMDNCInyKsx
nHfea9uYFtD3qttKs2oPKhFn20z37HXl3jaC7wDF/Uduflax1jsiL9rD1JT9AiSyDvOsY5YmokSa
Y49fOyffSGTeuw1UyKPnvA2DdnwfBvShMyPOMNnPhfgcqhBP7By/WhqyP/44SM0eiMckEdEnGMmt
HIuCuDeogIJ0g7glkEnFhzL50JSV1xRt8GTQg51lTqI8TbOQNsJcmMfaosJDxAx2GS8S5hJ43YhL
U2BbBmsk50PrJQ1D9iMwbYTJniYiUZnpjmqHSYRnkt9UYzlf12P1t3SdnmjFP7CY6J2D3d9UmUES
65Ip1BS3vuGKodWyI8H8bqIsZJZ06CuxYBP7tanhHRRhbTC96Z86YX5OvLgdqXfMcL3hD75GpPWF
Od1l5911y7rVjM3OUVA2XNkvw5BBPeSWB+b1bMaiv0+iolWF4Cnl76mMyIB4Pjilf6SlPm/kIPYR
szcSm4rp6LY1ucgaGP3Qvwcq9bF6vLUtAIRu9GAUVa+i659l6m0T0rmiTGKcGYpjpM3ssdZG9phS
Fp5cM3iOam2efaIzsljqB5dltbKlcWP2Jetrobrqojs2WdNLjl68WPTBIJzRI5QfJS6u2mLxzlr/
EZLTI6V2s8Hgd/SNyHogrzrbJzV7VZG8Za4tLgVdE+WG5iPPMAVww77FRkN+EIRO0MMrEiSXA/2E
aI84GVEX0D3xY27c+gEoJyFanLrZWKd6PMq8uWsbFOLoNB/976QwyQKY5Sfpcsm+NAsM633+PAmX
65bANuOcvjW09jc9bUi/okVhwRAd5y2OrkUaGHD6mQsoAwCDQ/hnd2XB9CyTCLx8xpSi0Hvf4ONp
D7BQ0KmO/TVgxAARxtwNqIw9lWNyyAxr2xNnnKQBClGPsX8Kp7lmPNLEzmsETZdNjTUjs6HAU3qZ
02U2mIg2acU0FaY+Q8h831ksdbG7HDqCTF2nXcGyDmNjWdsTSGLm2GCuFWpjTYLViSkA4wNqeG7M
uPtOaxKavLjcVSMe99liha6sdngYgm9dRwwy5+lFVtwokT0MK82h0snE33yijM1mxpOxId/c9F+f
2n+HWV1qTzrbMU/qrY/QjjdDU89PFIfYFEv4YHl3L/KQPiPimOnQBkCgFbdlZ3dvXm3p0+i6NxIN
I2Yt4F+DAsv6EP7JPLGk4rpwdwx80VA5v/oiq7aN+2RZrKPtEL76s/80hhA1psgUF6BzRyEHcKYW
Hn9LVb/nHuO/PWOi1J6PnVx0+3oAm0FuyxKhFxNeN35pS24sXReb2vsavZ5+e/4VkMMy+k2wZBQX
IOmWZLAeDnCfICAD/2avbXsJ1jHSB13E60C0M9OGm2+Gd64gCLkQNoNo9joDDg5uRw0z/u7IKtfc
v0BZpu7RiJbJlQsoUwf1ug8ywThsOFrg+6ap8vae3/81sndyg+gA+/VOSfthzkjn6hfTlwfsXtt3
er8fFnji0ONwSTKPD7lig+ie3+o+kggTf4yzGrZSk2/T5VD4TE71e780o3VBknoHRDAd5z9GlfLY
TMMf3hAQSbsH4KGeKrN8Cu7zHA2vDLx2rvTrq+zcB5cR4pQBrPAdDrSolp+ywvNpdkIsZx0Cc9zQ
9MmaPbfPVTbqxrQWEW4XP1lJdPUbMj4sGwMPgaWnLkYJU6TpVgB4PPZJ+06szZY5BwnJPR/QTE3C
pBUhtqaBHZewyGJ4P1U47wuJqNqHtAToIuLgP0qAiayuFdh+Szb+lh4Qhirp0x1Tw8EATzJBLbzp
Kv5g5Ce3CYL3LDCQ2Xi3HCJ+Y4kLePWnvskoMh1ixSNkDJagF9QX0Usw/kYdmhCKJtBlwNCxck6A
0tSEgwcSy4nF81ayHRHb03d2/ZHFk3tetE3UrqjO+3Yg40BD8TAmtYMO3BGMbgLGaPoaL+CArwWC
MxUZ1ArPGzAKxBKFta5g7tFi4LSXXQjK/mj97lqVQ35uiv40Ruhb806eSF3Dus6xy8HDRLu/Oluy
ayGtkCtlWc5DX4BHlsyf1mMaVGtEup99zOEpXjA0OcOVUB7HEF1SNrGz+D275ggul7SC5bvJMF4d
5d0aIzhz8CJ6MkHp+ZbyyqUNYlDSkRgg8zqIc+LhPnbtm8loE5g93Ek9ELIpXsxDi/67j9XVshlV
YMspQam267SVT0FSjC9hbmwtkmk2iJ/SXdPEu2jR00dR1WzqSNMf0ERFGJ1lbDBF9Stvqq8zUUHb
pQQW3s8sL9lwNJ9uWsYMxaKvhsP12p56skNRJPauj9NAY9KhSIoCh2hGE1wziDWyoFoXGAIJctva
QdKEt1QRQtIuH5vpbK0hMbY0VeZHCDhXD+fULkziZCPEs4vsY0tPvNlUYQnAr42ZFwnrmCyJKiRJ
IWZdlxqBFMRWwCfwakaO90OUzxdBTHjGZ7J2fcw/EamooN+/homxs+vQjGn9sTpqHzcr7tnM9re2
HRDgYDRibeNTgzfKc6YOBnl/YMVmcpZ/hRn+mDDPtnbqYHL1O+idaHfjXrLLnaPSv8ZTMHK6isP9
8tSuHZIecK6ZZMCk4a0r3S+TvHrLTYjUWw4NU0MzW7m7CjfRajK1PC5p8wDUpUXeGrbSxFdfWNtM
YlPHfEuGnjoLM7r1wOfB1Od/HUiFO8cc/8Q1zzVHNTvVwR5/OP6WWvd3aRxqRFKHShBsllr5IWUI
oyvVrzuyKhMvD0l4tXHESBPV0QRHVHtPAFX2CRUXAXxJyt+uNWgRKB6z290QMyZH/BoU3/606SC5
gOunJmmehb20buLyYHfdubf9fZszVNBjzHMiagdETo5vq+KVecLIgKHOz2QqNHvZvPZzORGZQ86K
Fac0etur2U6vQeG+poJ24ZQSHTblC5TTJJJ1WhLYSV8R8UF/d5P8mJg+rBIH+c6QWE95kUpyhemL
EBPxHRMyA2qqqbZ91fxDTDQay/C2HO0NlqUZ0iy3OuRZYnnGnKh7f9v4FrO6qDUPfTAf80RuS8bL
VFrl7H4BDpu2BpvEKWXitY270aH9VV6LElATRnsif/PyI8PXUZfpn9ItTmqIPAJomToFFIEj21VL
H5Qw8OxYUS6+Tc21VZP+dGMXX2VmIrM8UosF/DcGzNGtro2ZXRx68nSYn2FH3O1etBeBiD5UvAGM
+wuj2+bwGYwth2TPP1Q9txNllyIKp67A9yYESymBb2C0jkYS7HuC4vzUOZu/S86nG7M33KNbI9yU
hSB4BgkCiwBargygfRS76hLDtJkt618yhsky+HyxzJD2gfQ+euCeSSGtR8vorUe6c1glIxrDNmNh
RnszacEUDfTXCcUcciQw2v0wSQ1g+GGaEUduXNkbZ3B/FVYy4NK4j8FD0pXinX2C953KcZXg85sg
gNFT8bHy4gRE5FgNW4fQlZwwqgyHAwEU9GKttue0hHd3he6M+N7Ufuv0J/wSNCCmyvfT2N+5iwo8
ywnexfCSG4ri1FuatQya2vox0TNOC9URzcP5bpWp5J2wAQv4yKsai1tHn3hXDuGuZJvZxozz1hEx
1smUXvkImmeUUY9TODXklsFcLfKnSfpXjbi/8/x8LQGgZ65AsZLB1pMNJbGQjKMmFLFdvfBncJ6E
NYIrgPzZxlO/sb4znZ6IODVPbuu6LAwxndTZuOsxo4SsSd3ARrQZK3vndkRWODJP1qJaTgZOCyI8
CyiwinELtRVwYI7XlCkPpVCwrsP5OuMsP5hL8EdnNdzYJuseMcWTV8zYVCHFpwJDDxcc3h2CQ0xB
1bdmwz/NC8/HAL3ep7R3HVG+E76R0dsOb6hR8Jya8XSga9Aq/C5xU5JqgJM4k/QzJKaytEyPVoX2
JehuJsi8jT2XMBYbl9FaWOxQXn0XsW72mbA9kCSadZnLbSvaTYKDOsEVJOfVsYwREKfeQ0AB5c8k
fGToqZZMFhosMY/gFDhXiNvHygvcTaQlK4FrXNum+BtioNtxkh7NXyqemc7NeNjVkwtE7Kw81R0N
fG2q0tT3xSzXrG3kkuQz2izfOeQIYxZGcIpHrnK1tXHLea1hCj3EnUbESB+NLZUDXIksj9sO8hG3
ZQERjREQp7GOymVmbgY56wmvG+cueDqi/bIWpsmPHjhfgGzzAt9pFwwPcYugj6HqL3BqtBOL5q8E
DgCRuN+aqfV3XpA+kb1IldOwOE30qZpJDkej7kAAqfgBfZvcIeCGD6RM9UIuDlEpiwNImdwvPwM1
jYCQVMLsZMIayhboEENZ8EM5GZwuRKIfxwPKKIgyDc25MX5zEvLTrZmJfPhkL1ijH4knUSrrPGzF
wfXJQBoXDNKP2JKd4AZSAfCxn53kAk2i3z2S+pxcaT3TXOnwTi6IUD111iGGuuTSu/Sk1e7DkAb4
qu0G86TwV80Lrunn5cCDoCfJ/26y9HlQJpqwJUer8KZu9Z/6+wemmujuiWZ3s/vhDBoCw5qpQ3Oj
9TxgZaSnhxhhxi1ruP29D+tp71IELOipZoFQmQuOqi34VOUCXZJWQEt8wUtFpQC9CckKkg86XjP5
XeP2GQYeDonticyYBAT/gsIKgj8as9xuInJHWhLLJHgnoFHrecFotfC0+v/IWouotFp0t4ZXfuEy
FNvwh8WlMZ7MC54rgtO1KDEY03gvuI98VIeoOdeWivD+utWB6IJi287GJ0G1PeOV8t5ZoUtMB2Aw
HtsrOvSUsaj4LBd4GPMivixAsQSyWI0JD78qNQxRJtYqXABkFSQyKZ4ys/a3KVZ+f+GV/XxpoJfx
wI17gt5IcIRsJiGcJZDOZJedB6zDso9Gsq4hcLo46Tw0JxF/tEXweCOJ73X2voCoa1QdqIXzwNnb
bkoGgeMeM0v8iwwN1I4YgXUWhNbawaq8QbOc0gOD7tIgcaLMhJ40hVmHJx6+juMi2wbc9GYLy943
LHKBp0s8kJZ/CrPQP2Hi2AhwzVAqib+hJ7VoaUHbfedCLBLGElrXxC3RkUywhkHyxRH3f7g7k+TY
mTS7bqUs50hzAA7AMchJ9H0E+2YCI/n40Pc9ZhpoI1qBllLakQ6Ysqo//5Rlmaaa0Ei+LvgCgLvf
795zX9SgwztKnTMLIDlK0Y6HfEZVqRzAUdmU91in+3WYOvcuxwGLE0naN9uU0DVRRFTNcUyOKM8U
mCAzYrpa6g/1kD9PgcypIdReyRYanH1pkaEv7Mc57LD7+LvXeURE3crIvePgwOZp/LDiORzQ0JWW
y/aqua5/mMQma/0Lbu0MUybAsYi9sO/PKHsvG5YMmuUBFoDn8r5hO90IizuhZYlmvKXT5YOUWVhW
tanM5OHnrtI91JDeCOp1IYKjJr2byd+9/rksf1zPPx+mKmey7139gRhEo93RbctUYH7leUF3mKHG
Z+rkug2bjpfekXNUH6TMOPO3NIASQHXFtq9T/dB6+O5GceKxjTF5frVVjnulnK8U4dFVJEc/WIkI
bXyw+3l1GN+CmTWklT5/hUXkpSBNsHDmJab3yqs1cVwpc+81M7UzcKZwZ/JMAldzT2FsutH9iahn
Emj8fJ3/7WY961wVscfA4IxrNN10NqJaZGi7ppyv7kjSgspL/umjbwJf7oyRw77N8KeXCYKZ723L
SeK8NNO9y34KYW5YCq+dQIk2K3f3EzSs2uEXAjnrvgUcdWYE/dyAvskjQTN6JpkaYnU448e6+SFn
xA8ttDQoD0kdX1rdapf1OGAMC/37Lmag6naJj/1jA7cB13FRc7tJuhdWTswZ9Q9o7VueQGDN/i1r
01seZk39t7/oBumhv397/+tvf7GkK8yZdK2bqHI6uZc/Eap9t285mA8VDvXoe7KkRz2GArRjM0wa
IXotoo7r11CwvTCeGEgoTM1GmGvIeNt//Vr4Q//0YqSpKyiVpsNRxLDmF/uHqFMSdCNtJ3W+EwL7
tAOWYZOMtJMieJ6NonzgRALkoKKHBfcVUhAYCL0xs1UN3xffcu4/UwcUc2udHNp8ged/FkjN90UQ
xxcbpSzr4CzKMUB9Grx1H6hs5dBTeJVsJyMnRhYPQ/PQzMXpBAvqkycdTJRUAoJzamjIVBHlHRkb
pz5OtyEg4PumAbnpThfQpOFvJvefohNqR+1OgC8XqxFLTssNzzxWpFRpUiYmn0YLHNRIv1Qcijut
CHm69521T2iM2lo5e3sJGhvMKMumD15q0UegnGWivRHBB1y5hzyZLPtSuxgDw8I0GELMTyJ8mVy2
lnZCz6BL/58W+PvIVt2+lc3eE4UNU794Nao+PZF/z4+0sdEX6gFXKip1QIYgVlB1+iVTXOdFFfKY
tIaabol5xZyUeRXzfJGu85Mbaf4zIkriMzPn1G1ulBVdIFOgwtRMJbDcmrTReBja8kjthZVPTLUT
d2vwKF0j/DRbzA86UB3xmlhTeq9Z6l6WyXTOEaNXTSGNdRkWHdd0VG+xZ81adPUZe5l/HHD7kpGA
I6AbiXZCOfzFUqFTp8DLjCNExB4SNk2S5jZ0+uFE1r1Z5GMznHEKastUWlfRl/kn/CLace9YJbIP
jAb0sAXBjqml9eFielwpo3gOvSE+aUwpcbVJrnsKQQI5sdAjLeapYTwaGjknepnfiJ3snCJRa1xt
DQ5BOb2kbl4BSkh+m4VhbAX9GSfyKCP+6ZiuTKd51xO9R/tECuvHRJylXaV76aW3dv4qsjsKTn9+
IeOCOptGk2xAzYiFp2jK4npxJhRBpv1iaAnk+Y4xrH7+5M+f4VGAYjSCGv75jcLRHLAP47jzbFQJ
7GfxQTb0S7Zk2eABG2xJqaRmqmOZ+wC61309VNVO6tjcBmrlfPUsI/wDGYPoQDlymfsOIKoxecjH
vDznri1WQEMFdyVa6sROChcIgXXuyeyh7o94h9KbSB1/V9hUMURqPLmknheJjXksaOy9rZfVxtCq
75LKDlb2mhUgR8Ug7QVUN6/kPftNXNXeNSm59NvWm+kRhtz49IBzFmtgMvYeWeY+VmdRZaB2Gzox
LMTCe/znoAKUG+09WTPw9kjtdRm0kCIqrrH1u/S7/knhpLHAXa/rGJUOZ6Z1DCO4kB7Bl1g1Ossh
Dl/HjtACR+dT+Xm1U0YnT57fPgCtLs5DB+Te1odNWIDLaIqK2GI7IeXlVQIogweZJ+cmH4QcDU8F
UaJp7Q32glFHfgioT4xs0R/MPF8ncd4eI5NGODQmYNAd3YFgtuWyGfr+6AAcXzGcrjYYRsml29Mn
Em+1xOyXbMG/71SiwpUFqHj1rx/OuvNPz2bHsqVUlLNIQSz2TwtFXOkGfCSR73AU0K9OnlDqdEgL
qEonqzc8Dijxd8V1TGIGdjSgeKAR00CtmiXCk9FpV73koJSBUntm1vIbNfG/eInGnIT9x7WMl+ja
EkAN7H3jz2uZqmxEPjxQu0GPzHXtE9ToFQM8vF7GUdARtGjTNKKVntcepyXkaIPdKbilWxf1K50a
oQzpPUA+XHaTarZdNThnG7NamCtriS9JR+hmXoVmCCOEDT1SZ278F6ugTnT4Tz+FAmNGb4SSAviN
RT3FHxfBQsNKL0aawLH7lWe6nW8E8Bagc9TK0q3sXKeHIu9AkhDIgqS4DQdKq22Uvw1Pnx5/e/Ek
KyqP3OGDcRKuubzU8OumZML+9SUhzf/LK5WGUK5Bx4b7T//fxBA1L/cqnPARnCUDQOSqLoS9M1S/
yvyShEzdfw1+dVc2qnpt7C/gmc3JsQG7NxnBDuWloC+zbDV4HaDX1H3JSueYZuNwUpi411XMUm9V
JcjB0KBK00s5sGSFdegkGTKLAeiiSB1z2/WVsXLTlA7DsXuhS+y7m650Bwx3ReHjgU7kzg9dm7Qs
Vn/RIO/EDsYIlP0QNWlXQVj5+7bq/99OFkxPf3jzVx/Nx799Z01I9ukj/f7bX/79f9DG8t///X/+
r//2D0l68+eP/Z8kvWv+FXu1UgKyF44U0ur/0cbCKOCvHPwNBzXZoAXF+EOS3v6r5JZ1FfUe7j+2
sRjWX/HbEMuXpN4d5Yr/pyS9JS06X/54Z+k6GX+aKBwUAWGb0pjvvD9sL0WjaV2Zg5iRUdXt7Lp7
KOdwVePjUsgdoFYuBVKGV9ynPmgXd8KB3LoQFy385vwWIylOpjfl2BfVxlKQqK30g97ujOS2s8O3
twlE9+hKCuJMN7grLPXQN/qJ/kJw6pO19LqgxZYin2LNzpexQOy1zOojY5ilYasqx5L6I3r2dKA4
oX7QI2jCKDC7CnKP09YvUxaDYguyU1yoaIEBDAZofbHITC8ZbMH5cgdC5CWdwWQH11k9bXtFfmdo
jkbb+Ct/mgDWf0WcLDc2iflFXznkftjcO7qxIlxEvlMnDuTsqxAaksNsea3iactZ5TkFxMrAG1eR
m201LXyscQ0tOfxhkYnmHV+Ph58U91b447Jo043y6nf09k1byVP7U0JsBHsK2wE9mj3xZ53am84Z
QaeV6THvNV6AwZCNY5txTtNRHB3sKD9fyaE0zj+f6cxy94kQZ9ZT/TLBjoMHiuadx+Tt8TzWJw7A
QOw1ExVvmAiu2652zSzikzQW+zeeg9ss76fTNEJtqZIGV4BViht2bHp9QYH8/cs298obtslYhO7G
NEbG3VYoH52uNg65Q5QMjHNARsB78b1MuwoXk2zrA81yNOVdfz4wQdGuhZETEfxM3cGhWMBpaF1P
bKrUfNZ3uupIg6V8T1QljYe8y1HINnNppoW9mOI6JxmWY/iMDFhfBTuvJYKcwflhzqeCQTpVIxNj
kLb4uwfnRE9WBTqELXeYdMGNaG54CfsEY02bMMgN2hYp0Bi2SZ/d2K5pZzse2bmMYbCFAFCvWsdq
HrLKkndoPJ0LYlivnoSW80G8++bkPfx8YSAmyD7vbo4VLPQ+sp+6lAASDvFXUE4J5icmG1SaRq9T
QecmnDXgoLX5OuT1+OhhXOi8vCN1haltAMJw1xGOPeRlNtAyLPrl0IoWKF99IcemfZe2xgU8FJeu
1CUKisrXzBUgZGat9Wgw1nftqLmwbQopAjAeBi0ff6kSJw5OEKw2GchDzQ7e8p5bnMNHFRNIYkNr
3wd9HL3rHg0PvZ6rhzHiQEcVTbCpe5stL1PHfRJRll7yPt/hjCGBFCvrXU3+vgAT/tmB2fXoZ3CH
pn+qnXzaYdbVNqo269d4Ygfn2cYVuGK7EH1lbgfN8mBM9P4zTdt0slMkiuGAzg7MKnT3Wb6Accav
utiQMEVj+5NMemLMVC9Orb+MOKdutWRSMlQ1YTIPw5yFH+lX+qHp6LMxBgb6NspjknbupR5oKPF1
m1HhEKoTMMBwCdG2eAxsqtoi/umk1jVGv1P3qLyKPH9nPLmGPMsi8T/SeZ6E3Djdcl2M5yAOGsrk
mIQpbrYjMDPnMBAk4UHhDg+51g8PmWHsWsvlPFoz3I3m70N8oCExHPX1z+9w6srdVR0aPlUFy85J
x7u4coY7Szb9Ga378J/f4r2Mt74Ij6FtYyIfsuKFuBnVKCrX1j9f4kRgbB54vKoUQi9BiRdLj69e
Htd3zJHipzHHnBn37xgZpnNPwcpjnSWXkPja9eerwe+RVoKEWkHuiWGkDJEnELwm5OUTHFjxQhvK
SpHBfByHvr1hIn/G2EgLnJ2AfzCSO8arW4QldCR7tNDok5QR/5CcNSzxudkCEfMNSMUFbGBCPY/S
MHt0X+VscsezHgo2yIsx8cpvKHktBN9TVzqoKlrhLqckzs4ZsK4r7x9MtK7jAMcJnY7V/NmXWv2g
ZXp6bFkuIQDQfe4URTifqa4+5UK/lNKvKhHa1wC80d4njj++aDKzDq2bwE6bv1zlXSBXVVsa+6qW
zmvCVZUEevwiXdcFJYY5ZUxT9UoHYr0UXF4LMPomM2Q/f23XLPnVq5jobEnCsuQE1fzuNO4nw9av
RZ92z7ZmahsR6um+6jzGAS7DSulrHv22xEHcGma91zjOSnWlvFVjnS07wS1cZmQTWjfNMAtV3s6W
QfHMaIvAtEPAdgizi5cXLiY1fFuB7/jM5fXoybES3LTJ+Gp4Lu3m0g8fUpG3d6pL55Fx8FCS46er
3i52Vg5O0oiaU1yq7ibjQuM2j9qXytKABuYZUIs2fBrqiimbk9X7ogxpWqxK4Ks4mTc/v0rGwIlJ
HUJh3Pu+aAk/OdV0w294h+zYHv/+vflLGtXzdZGKZ4++lLOaP/x81me8HoSeYN0MVJkOjgHYbf4s
ToiwxlMB4DTwhrXps/oOBFlZG2p7pUKGP2x/C7CQZHNSUmU3tIOdE9e/4RPpW7drmctIUlLMWFgG
7eQQgjnY6HT4kLaUFHe5amdSfbDkwmcmUr6Ztt7v49DfBYmARJiH1J5GLOw9DkqjcrxTwWlaz5ro
YgCurG4pU9I7jacs+chY32j2tz6xIZIsCttUMEOMjZqEX1wwCQ3FQ+/hLtCjebBtelj0VeVu8rjY
m2b55rsp6k9nIJOAJ7D66pOHMBYjLDJXfwShYuf0JztxdO7k8CFLdylbqk4ci/WhjYnkFuND2NFn
b3Soy7MjoYurAWKYbNCFvpwxepyikicqPG4tgE9Y4SvGaMwnJV5lXN1tJValLYj7NPoNRCjwDqP7
ZQ7jPpkhKVSdhZtGs0q8TFEJ4wbBw5L164TjB8s+50CRGBvHxkkKZsNbBAFzOxe3fw2SiLv1mbJn
9C5z7Vom1nY/Xbuh+2yWxpeeaufGERc4P8CU5Jsqgm2vqzsOaHQfJP230+J6h0uMgz0kG9fWz7Fj
bWtK+rZlGwt+9G+s/1ANCci1zfBiecVXl9sdAiQQHfPTMXsdt4VYoVgu+iC486e8XVgb0Ytu7XXe
e+5iIst+teArnJgZEgHzeuu3HjzWSt8iZW7GHiioBVd92YX+lxETMBCpdUf6A8T0F+04r5OkgSbp
ttnI+bcPCb/rCSEIWlcnS3/JG/HAhPue/jl3A8tCOuJ3by/6fnz2RnNNCJcBKvl3Qzv4XXP1JvjX
o7PialpTKU9+7zbUaqkqbKYIs/edqZHBq++EL/Y1mINIs5lhc+DkSUxCZ3ikmAM1DuFpEbc5XTdt
jWdpQqEaYM8k91SQPBrhlDJh04OViWeUu58ZmILY14fBRhncklW0Lw3CRyYOVSokuLNNm6YFc+XL
8ilH1Wxc1noTeHx5LX2I1VVQn9g/xai1OMEYkzNHAlzbEwwmy7GqcON7lkGvu1dSCuZca7cASmti
SMy8o1Hy2bztDgUPmNR/tVovuyRu90Ze45hP2Rep2GJba+Oj4H7EiYMFXDoQnYzp1BclFt6SG9EV
OnqT5VA6Mt70EUOqGcUZErVHhIi3pwrahzFOj6mIUG2VqJajST7eqzBtgyua4+2YhH3xLHI0LmIj
C4KWITbR6G0qmc3XeOqaWiH1hNQ4uXh7o7p7rlPzrZ7/Hl233uj3upgt1OQRJZthwXcpuUdMrfzq
irBf1HhVlvaTk7rvuEg/I/WLFeAGSZ6XWoQWFtdFVqvfKh0/pW3ge6GyXBCOXwZhe4trq2edtFeh
Nn50pnoedfnd2f33GJYnWXzXNZVWaZ6eZMYQm25aLtrgK7DCu4bkBA2UxYee2/nJCUaWLwROwVrU
hcW7HXEtsw5slTXs8oBwRNK9Yo2f6ar3tQ1oqHDvEgrr8xxG/JgOb0K15xzSlCy1I1sjqtiq4Bdj
KqC9XID0v9Ork9ebro2qxYTMXsX2EV/FmioPW4M46SQrUrM3L2Oi2VcZF8lktQuTBGmv9TdNj25R
Id8RyW4+66+tZcEiJ2yzwVJAuazclZ0ZrOswXNI5F1XprSPysG0nB2Q/vdAVdn9GrzyyAvCumOe0
Fv2e5u1Vod5lTGyPIsrvVvX1gozwsbZpuY7WAVZ+fPahwq1mx6Rkw2udYPO19e6mxnZBqzHlzu0+
J5OKrIRXNqnrTTaE57bshnXT6ADmsHDrshRkGuhX1/IP+nTavQTAS2xOsy6c90FmFhX7DTJR0uZ8
rCv+D9xpCM4ymvNFdXBzKg8WbPUbb5i5aEGqwMNCK5Xqy7+PHlRrPgBnCR/j3Hzx0EIZ/hfaSvP6
Q2fV6YZdVo2HgUuK4Mewm4zsKsvmRQ9kckIUwrUVjnSl9+uhWpUc5cCf99hEInGvJY8h9ZALbDAS
5Af6attdOfnJlT/yNPE7XHKlGx6YFrkbMuTeEkeftdUGat9aCu+CJgTXqrIrYyP6w1za3DBOHWPe
taPGTwrlew9zwmfSmlzn+O6qBOuBiEdmQKQbmyQGm5YKCLcAUKx49EPdGN7tymn3nBOJ/gbePNVP
d5UVv4XEygBJcYrPavFLb8gnFqToVj0JE9YaAMtGOm4SvSlf67TaNARBRg7+D3EazpWq9odhmv3S
z3n2vVsaIytobdOuQUTlYUdsqDQRpvPQuSPtA0E6U8uyUvf2TNP2KxNTqs1yWSV0KFc2uV51ra3s
bvR4wDuMK2r4FWtsZQrQ6BGzxgo4LSycSnJAL0aQgt64ZOQfrio3fLUSQt2V1TOQEb+DkSK4tgmz
XRGn/lovJQdr393ULc0FFf5rbAIB5S3/+fXPNzEOv+Bgc9Y/3+9TYGl2Pf7z7/v55UiEB05j5fbn
j1YJV3eIGPGnv/LnF4XHjlAO4vTzV/58qy9pAywd+qWAri4908+OguYKPNM5j+WeqK2176v8Eo0I
SVn/HaRsZknXvw4Gz5Z9rQnyBxokrbq5yqaiodogHIULLWvtV4uqz7iYvp1o/C5N/EQtpXK1axKz
6r+n2ONJkAePLGJH3PKl2wxLqrIIjRqS/IE0vscRIo4CFljo53wMka1/TRPYZ4ZvBBAs/VQW9kqG
eATyFnqO09DDVkM+4cnZNNRT86Ebocr9fDYx7lh0PW4yo3XaXdtjo5l/8edD0DTpZuqtpzIGctYZ
4QfQJ/sgmmTX9ZKGkMKZzVDDcjCA0EU5LD8hfbGC2wzH1miJCFHrXR9+vi444x8II8ZNcpdbutjW
EWov/ON+4aEmjVTMz46ybE1FQc68PH1J5BRsJmfuGp50KC9B9D6poFl0RIiOojNpMJ0/GP/xmY3+
x1bK5yYe0viooE/sAQAvIO49JCkWxdq8aI71C8akZYqHxvCfkx7cQpyumlA/0zH4RZnCk0NjC+Ms
yxguKWSpOD31piC+R92WTj8KxB9T73FLSOPka+VakjgxWrEKocGFQ8l5ZpUEHHq4NjikYOaEO5Fj
XK6pz0wlR30nJPhAldnYrhubnLervZc6FureyS7h4P4qRrUPiVbPWwTLYjtbYXJ3kztMA0cnqw5N
eTfgrC6y8qKFsNJDRA+hvTdE9tD+2OID7wDMRk75XZ+YIzKBgSfmd2h0sPxF1SA2iJvKXKxo91ls
eDuz7S/uYKBp4n+dks1Uy2O3USSmFrFWnCg+3aYDica21Fn3javhRVfwC/jBohYgRtZvOw7U8Mpj
fkyHKxiIw2PeIlzmycHiFKWSx3EE306BzouuQc3TIs4Xw8E1rhIs2UYkzaenYDFX+FRXjFBvBrFD
wRBOmsXvuBhxYGoHNar6iA3qYNkoAoppQje4+aXgwb8Y2LXQl7Q3smFcEKsp9rWVrgeFKbNpT2Xq
PeXFPLKUMS0gTk4q/ToSBttW8m30vAeN6POSpemQR7fWorWpqcmvB9h42TfqNCphAcpIqMVA5/o8
ffFaqDC6SRscY61lFYSPhdy2qTPXi3AKYMPBpc8YtageJrb7oEMa3Hm2bzJCGp+wWPAc6SpaC8u3
ANlBMRjkxEQAqv6SgNsarFq0YkRfUT6PP2J2rPGIgb0/yzh5HzxibSbMIQYu1Vr2xa6xAwhNBaXe
uRf8GkezvYQzD9QkYxnPziXlvkDGqBZe2z5G+HUdG9+lzPrXEsNg1CTfvV2/6JJqtXj6amjMIiUc
gz83HJ4MXk8/5UNizAMXzMVA5salJbQnNTv0YUjiuWohVRDFEiEegPA+dcSV6q1F1oCr8sn06c2r
lDWYg5fWCQ8m9va+LfcikfcRnqqlcPRLT8vBMsF1BHfA+l1p5lnTvXVeRte8ZCyeemdsiPpiIm2P
hnKh5+S7nMI3P7qZevlCjwDJ9SJN2U3apJZsnmiW1WyouTu5nee/YRr+0u14b9baiYD71fOfgXXc
mR27EEVaqVDeHZZrd+WzFcGl+FDW4kVa0dEasgffIGCQULyaxMeJ1p26cigtrPayyT/icowXIvR0
gn4EqZu4fQukSxnOJD+9yE4XVPoBW7HyxyCIH9Kp+B3woDCm8ndBcp4mhbtE8Mxx9BOxUAcJ83MK
h0+Ph4Kup7+Vq5+btjhgBH8fo+K9nVzOmNWqllm+LHK0/07PU/wPPFbiiZYIeGZvlRyinTtNj7XS
H+jykh5uOKU90R17h6X5vfAA02FFpdcVSBwvEF/BALJzfGrTRgEJgeM+b1W9IvvdaM1WGK1OiY75
VLEEtL5+lS7wbJq/FvpIMG5yNmPIUTCa/DNL3wa17S6hXkKzvgyWsIK6XK7gN1O/tOze7DG75FO/
bwb/jraze1uyKSNE5xG7UGSf7D6+yZwsXRhq16FJD7VlRgusvzgRZ/O481BGNjELQptmTwzBU6jT
+lsv3PsgoF5chcbaYW8ofHpO+pICXyfhx82Tif9tMitLY2QHnazx+QPWy4e7+b+4TYtHNyFbZvNE
iO0A/0/wpXEuW+G4Z5vDjxBAdNfRlOts1Yw6DtIIWsygn3ubLzKdTNtU8fRMwbxYSXpT4VdXW+NZ
hgHFjJb2moTJmxkStyXNCOYifq587Lv9U5/lWA3S8PpzIzUJl37xm83HUxrSnewP1Bc3FFmU6lba
JVH60UVt1wxj6Qid80elkTQZXhzKOphisWcnvj4HYlkm4wkkJuciOz4xHuPv6gBTcMWwopdLuhyq
bdCKTy8oaBUPbkAWP6mf5CHvljdfb7jv6VYZiQgtE4P/wCpCwZ6P2zRfLkTu6ye7EAiCsXvh3d/j
YQ2XykcO0QbIwT681XbuL/UVBnTWjqXt2NXKs56s0n4frBJ1R4dmjMDR9b/Z4z6TL7WwI2/CUa28
3iY4PL9PnoknhrET60qotFU7BD77yJGwhOShEFMt3NuCuhS1iYfx3i/495O2azdFK1lQDeMzVTYB
k/4QjZZ3hmz91ENxSGtRXiYqi3YN9ZBE/I9GMgcMbA7aM5gfC66F5Mq+tEZ8EmoRdDpDN5zqRE9o
NTQYHWYYo0JDf5v0D0hKzyMjGCB1cDjc+QlZ1m/a0H3YJrY61QdrO+30k0rYhyYqNfDf8PKGHDae
BWyEWCbrxpChu+OS43SGYbCpsSs7+pKx18ZucapWFMQxEKGKEYHbR2mjSL5oAn0bBv7N0QIyemMz
S6+xIimoaKBw9AW+5KeqNbGNVjhCG/dlImBh9s1XWyq5GCQgbGX5Vydx72oDlbQxH5pyeClM99L5
zDKSUntFsbUEfv4hyLNdqiFRQhRlnWVBY5L+GRINCKcSuF5c/Z7sCZJXx5mVOd9yHAxcQQ4LQe9G
xDAsd++Fn8j2DrfQhJgO/tY03upZTWHZ+DUoUmapwxuHd289wVP0decefxlNO4GRPweyxSzLC+gC
4Sw6MvCryW3Xepr7J+xkK2reAATl83SzA7RTpriG6VreNLr7xfbmyZ845eKlXvktzkFczr+HoPkC
bLhp8I3N/B2IfrrNARJcZzZjGpr2WXc5P4EIAuXN23t0fPSkMe+vWo4vse0YBNcttqYqfsIkiRiF
tXUL5caxy+HYCaCQmH2If6U4eihnCp5FYfjIIL67ZsJGm3z9IScbTGzXHhyvO0NfCaGrYPdtggF5
rd7weJ5jnZzTmUEdVO0uQm14FDBJHZ9nHsmpBdQd6snd4kPiO9PxADbpgIjVfWMR3DJXeYn1yFhg
knsiGjxuwpLOrC6IiKkW+yyGDw20+jLm9XemlUBha3Mj0fn14llvmEvbIfzFPgw/i+NQp7jFO7HV
aL63oqudwneLR/Xd1gr9n7lehlytafMTIJWMoPs1Ly0FJJBWi65LbfpX6P+ZDRqZ4b7YA//jld99
ZO0YLoDHuvrcxG22guY4sa5r544D7WPg9R9GDB5lbMj1EdXdNsJ8q8gFbL2m9ZfdUL3XCfoWUSYK
sQaK2GhdZXHSr7BWVkTkiyUGH0J0WnzGe7khvEDkkWsyZpqyNjyWdLbsxQ6EGUOcymYLmqhdgZt8
bOFKpZ1Wb2zIBlJwgsGXo7cmUGBBGDqi/G5F3O9Xychs2WfRo0OieGGgBCyrDPgUHWsV/7LBRGDV
MeZaDVr9bnkBDhWTjbHwoPA7eKH1anr2NfBqaWsIHEzACO2MTF4rhq/W4VtWatxUG0RLNVD83Kcr
hDG+O9w3VjsRnMFmEEB6d+tdAUJy4UHAW+o66SDYjIvC0Oh3yqd76he91ahPuD1L8HeGstMV0bLZ
VMBm0nrxHPNODn6y9EJUQqVTZehkbzlRXrd9bmGmge9yRzIznn40q62eOTAYjJa97aNT0KHV8YA5
pFNy4fGwCRnr2xcv4U5m8mTuIkcDuupLQediZ27agUWmsKuR9Uf/Djn8LQNIEIFrbaqctgzCv32a
7ONxPAV93YPPm5J1Iu1977LERVm1Zy99l7cMe6I+OGsm04YwGUiTwiYVidj7iU4Lk2IbgseN8icC
eG7tbbU2XlmRGeKaYosgq2GjuhZCyuz2jWDNcdNprzmg67D04g0RpBoAItwoTOA+ggouPX1Nk7lx
6JKOpHo88SzK6Xocm/HTwDxxTkRHS3xOrVh6H/rDtCSVf/baeGBIy43hC7z6pOEyL3zw2p6Nh+KV
jZTrlNKiwU/XdmEQbyKmk4umau85x25aISBHRkxqu8xJDl2Wb6fwUBvZzcoYLBScs8HZJvd957sv
tD+g4eSFpf1CnVtPjb1NOtyPI8uMdMEwG6qj96QLt/x7H0FX8NTEtt5QpIbplt4ns8s+RQTAoyak
MQUOz1iNzNSIIiL96GJlBkB+cQ/MYN9hy11ZDanhQeb5IoIkAVNOUi3ltIhtzhf+n2wHfSHmqR4B
fGKNsvPaWOeGx9ABxadnHuk7+memgX9vC+1Kpu1IZ86TGgUzd4JoVy1aWlWyKfiRdn7uB1RaOCQZ
Esn8ADkEa8Q+JuiL5WhaRiK9ESo7mU5IPo4pkWjqW1rFjDpIX+uGA8GmKykY7Bqf4RInpsqZ1lMc
PJgqg+zmAyeEzyDulOczStTMp9LN77ugoaKyDDhyduZT6JWbSU71QjJ03Hc6rc6VC2QVzX8jaozk
XjbdEu1C0w0dHQaCQaxdMBXg/BiqizF16BKc4TDvhDTgTNpHGURPiuSrOCbacy/HvZlz3Ot9i7Ca
y9Ijvs2+o3i1Tp4psPrRgpg4tFQV5ge7wCGEveGuI9u7cGPeyckc2Lmq1F5LW2M8aPYvnUHYkgKw
zTgVJeaWaReNxR0UN2MR+G62itNmAGhvK3QkdZkb3Df4PnHiZrDziLXDH3GOPjGBjWXGSGvtW4h7
aDsCkuAy9xAqzkIL3lAHOYk0Fb7YGa0255kalcHRg0dVxvKSQGrqgXHWyt5BHQTxynBZo9IRk35D
IcaC5fbYMaTD+tt92rnUFpYsaQjuXnm2F8wn6RqtFakYJwopOhFqnbrtGU6D163+N2HnsRs7sC3Z
LyJAk0yS0/Je3k4IHRl6n7Rf34t18J5uH9xGTwSpVE4lMrlz74gVfQ2rH2ote17q36RFtJkWFdXh
emwjtlQ05SsrN1fMLAnANZmNeonwYZCxYtvEIsHAnq+JZM1Vvj9eYP46XLOz41Aa3SZpiUdCarIT
xG4ERkybK/khFA4CDv8RAlssLKDRgewzdBH5xgnFnxELrGdrBxN8vj+SEQ4U+EkV8UMsaFuGfUwi
QP8E/2gJJvF9jD6UDQUqRYeyDnUiSMGZb0Sep+tixFc/df38b4rvFXjDbYb+xzBa4o69Vc5/je1+
9pAIsKqAgtJtVzgBpnAY/CFTHl0Wjz4QbWQTby3j90WTsBB5VfMxxeGOSlp3Jocks455d1H8MKh6
JjGLpZzXp2sLjaN9dozh3IwuOREj7bq+I5otL+BvR+mHHKE6x9I8eqb+5UviJwZqf+pb97GT27Cz
5KaI+9txrGZvJ97HKNwhrGnXPk1cTFNms3WT5isx+oTNJxVwqjvVXVuJY+TYHlbLZFM5mn9IDfNB
getgqsKgENJpGvovDKYgRGjUn5UKaTiZ8SppEEdnXDwFHY1lNGTv0nXUupgvS244sO7jROM6TlBd
vC0zsIoaV0x7YD9ZSkLciqz5ZhRH9IiF8CqAttjRp8tHLz0EhnWQ2HaKnmEXHU2BEYkDjqdmZYgb
sa2P0qnodAjvQQtTsCdd84W0i00U0YILU45qO1oWkbONDDmPUcBGFJuG8Tzp2lcNtY5skmJf615y
757cR2MIc3iw+EGKWNLvDB6k9S3TuLkt4ukuaCu1JMfDH8LhMkwLThF2XE1So7ezk8U4y5j16uxP
WXcuFApc1yr1ZeQGOn4slS+rBiihq+uY1uz72rL/FHbyGmSGj0lt1Desap1zb9Ng3VpeEh+RRoGk
mZFwRa7ss8QQDujPXdJmqle6g5c0sF1in1+SZhr2OJ8xWdnVH4zxBPyUuAD89laVlmJhoMQsWho+
Za0RxaHKVRDYW2wBxXJssMRVlVjkWnrxR42oCFwMNwac1DRQ4JyiWt/LSb+hcUAPO562dQFgisVY
D9tqp4TRsC/p9bWiQw+bAu5w0DcU2H1zwlvif4UZI7YBt3Ysva0m/XTrM19a6aa2biuodTRHtoPt
XzQt4JplcRhg1IQzIx+MwrfuRVrsCYUQ2yEwHiJmUTuAELjNiB0tbGlscyJaOgb7B8P1zppj+it9
MJ4MOoS26CbsbrqG3bc3DqblfsTEY4NYneMdMpvhYSIXhdGxa1ETMNgWhlBGniL6ruTo6dGzMTXh
ClDFR5MKbxuy0uQS9sVY0yHzQ7UlybXBFi7QrCXAXuzca/boQHSWkvcUSQVWxlzbMHsH9YszecF3
2L0j/RYTdcKu21hObfrR2ZVxY5AM3md/fN1OnlM/vYtS64+dyrUqM41mLOELtb9OUGm3YX+fciig
qFU1/sN596utfEd+qVq9aBWQqkjmG9/BeZQWpr2tuC7rZf0lg4zC1CM6Hl/KTa9MrpTdoS/Kad1V
wZ51it1UHr70MVjvxELal3n+dph3nF+Rq/KLiKK3suC6nNGujghzmq11BwJCip3ligMgcGYqFbV1
X8CmISzRonwag+ndYjM8OIxdS9KL9YIpRqRefZMMLC9Rbw2Au6VPC48YRPXd1yWg9SYHXAQyauVF
NO0qYieWbU9Os+NsMo3jderbBtEt+fV6zZs1c0ACUVTz/mPGEM6xZLFxCjHRHdZfdKr7ldN1j3pA
+kQ1t4lFQfZ0W6jHLML8rho50nOCb22H7bhwWJyInvAPo53rq7gJnzAqZ2ABBNpZ0+qW9aTlG5hn
MZLOsMI5Pn7UKvsBS4D3y4dwWeuQR73J3qTMHZYIV56TiBKwn/LntudzE1Y7rVKnuHR6RY/XnAZQ
+f2jjqN6R9KHsRpxk2Po9Bs7wePs7wGGD/yhoMs8yNKc5aAxrt/RT0Gs+f+/zWT3nuDU/p8Hj/Mz
/D5NSSm0lFWocqJnsPFe73i9T1lJhHbXn+nju+Py9xX9pORX159h+/Or6wP+49vf5//7G5vFxoTD
/P96F3/f5N9X5HoHt+o/bwmEH6+cijzFo6xJQbo+zfXV/76R66uZxANmu98XLrWEEuJ61yqRU/33
8/v75Ndbf5/l+p3uDDXnAwfp3uveAynagwtpZ59ng7lXxoDz1sW6fv2OQNfi73e/t7nThJf29+cY
kRVdtf+95/U7gtfAj/zvbQ12K9Iy8U/Mt/99hutv/z7497V+H/fP09jaLOsxAnzskj466DDDoG4I
bn7fSGXCXVlen+s/vi0ajtX177MBCg025mA/JVnP1rxL9BFGpX7DWUjg6PwlnsM8w/nLP7f9/nj9
LlfOyUlyb/PP7dfHX2+7PsnvjxNVKHsfWP3X3/7+4vfFfm+73iWlkUUHfn5X/zzX9bZ/nub6o6cq
mEqNHS7pgGx/n+/vn3v9+fpUeVvG0/Kfp/l7p//2tNfHJJN38ICUb2Uh1aHJKcsMgSn5+qPj4/2z
5y///KjDNMV8/X//utc3MaTY2Js7LjpMg+uDfr/8c5sOuWthDcIGePY/r/DPy/w+9p+X+m/3Mzw4
PKg6/+e50BdWB6gl15uvDxAlXtm/f9nvE/zH7/95keuP//5a87JyN8YgOP7bR/D7tL/v478+zfWO
/9zneluIgoy8Aeu7jYjlRueLjNBghLbIe8Xow8isWt0Gqo82f5eL3nrWbIKEpnNoluCTWCoLWniH
MCZASZDBF3IFp/uQrc0kAXqID3UjLW2+iCVrTrgPhetgy/S3Po7IkI72/B3dulqwxZbluoO9vOVv
hiJO60x3odb6tb7zZmYTNP2qjWg5ApxYOOTSLYYG9V8roVH73U1jFIC3uXD4LTVzk423Y9l9CTK5
kxA9gRUr9h7MYekBVrNcFxyUC3gsN3Uf4KD+5aXDo1F6ySasEEVkQ4G4qLYXo+FHazOjSgqSc1bg
Kq7J+8U9U4YniQrqHMxzmIJcwX7MLhkJIyiAKnsFUQ5BAKUwU3TAWYny78qqBdYCg8rpJ/1OuNLc
TT3vTLJdHZwXShO2NirBK9hQ6JguSeKRmisxZuBdxlafz3RVsFdhp3cjTIAmzHy0ta+BIp77MZha
EPpPT5ZI93lZnlHpklbTiLeqrw4kd6YbCqhobXNtp0I5hQETqTik7caOvVg1+X4M2xNdCfYYYDEX
GiTZVUCugW4xBfCViDZ9xWdnK2sHMSR8DJgh4sQni953YeWwMW/c8Sbphp/G4YMB1f7GTJ3xaOed
gjGJlxFwpit9wiiBHjA7w42ph4ieYvYtdfhSdT+xTwGp61QEw2S7W39aOBBmdspk/K3V7jYSkk+a
MIdF2fQgOob+mVpy2ADAJUZCNV9OdJsFc4AyWluMsrSSt5Y2jvemBr+y7TUqcyA7eKjfm84L14zv
s12p0SAoIduB+DH6rZg9zmg01iZpHMsAXeMO7vYwp9i7DW96mNB8BlgBwDXwjy43FnEYS2aQJOkF
LvywlHNJmezsQ+1HQSFb1cN5PoLMWKpzGk7fjLApkxvGA5V4V5rjXwqz/awg5S5NTr8lMsBuMYxI
5cIQNpTQ8X37uGsYU/SrGm+IaMg9S5FvWSLRtlOio3dWI0ORjNkiypcXP0oQ84OXQrNGbmVm8IZ5
LYmSbJUrgPzt0I1ku9no6LRNFpB5NBpqMVXunzLNCVzQg4+x0zZQirVlb1CXGdaZfkJ4DHOsXF74
BdqHeETs62tjmF69asQaKnaG9u140JHNyIr2lqFngMj1u0n5JMPDVwOH+DgaLv4079S6VN+FRuc1
6Wqw38lnAiptM1UUxjQey43mPodzBW3HmY9LKm9XosvphWjFCT6PuyQqgqa4YcAHoTuRMX1t9Q+7
EpQ9hK+v2/qhSSpiZHtii+hUSq98M1R3YYYG39RSm1R1zwUBQUsBznpZ+wQLooJnv2EM0C6wdCOf
YtwRO+EOnJ9OnWzcy1g8a7BeBba1NGWP1GSVDsmsPFiuAUzEaHeGheASvNJL4HUfflDVTI2Lr3h6
hbfRI1MLP/UIhkZjPmGcfyIUPj/mkYKscPSMjS4770MNrbuiXTWMiPHigoJc+uZPnqKn1uVb3NsX
dJkvXeqdQB9BAjX6s6Wjv1OTiNcdkhZVgoxAH0JrCnZZGEriQ/NwN/6RIJH89DHJ23cD0j/88/FW
xBroHjyDkk4iJgnWbsEgDFQ8IinoaWhhVgHHxLIuWtRx8UfHh7SoS4Qw2Cz2cNzDBTYtXMzsEclQ
S+HDncKmOFpATzPbv0ONota9D/F5HiHDhV5ZOUCKHGoBGrzXPmihvc6o3aamHdE02UtpQ2i1CdVI
hyRaBQnoElnrNGQGJmKo7NeNlj7L2ARRNjenXzrJ1JcESayUCCIi86vQkq8sMj+bigh0Gq7LVreD
RetkOGZayrXMT5aRgZDGTZlqhWPwaqBSIEEnYxkvHvS4ulTNSAbveCpbGp0NDSuz5w2HJlmIWO90
ZdbrQZP0NfXyhrnVIiqgDVtOwL41GPaFwUUBinciyw16EdqjCl9+TKYsU3WncTAPpcUFHu5PZjn7
qpIfDfzdYhC34ARJtdXTXWg41SLwsd63MAU20u0Pisl6IIGXV1x1wRDH6Nqh/q+kxuwGcd+IviEf
Vr6lfboVAz6/G7ZWZDEZ6NEoORI6Xf0ojGnrqEyA9zG39tRDhc6f8kHfCCNFiB4iDxkr8lxBwRVa
8erpUM+7ZRC6C7us7tEAPxJrRiavSleibh7DevosBvliFuhqaA1nstrIgNw+F0wMDVejQcpqSHkG
ULR0i4ZJasFQRgqyBnwUKpHcAufEXYJS7Y2p/bsXpI+ybE+DJFVJ7xG4kuMj0rdk4JiIYaKaLbWB
1Z3I0V2mIz43AGj2KinN20irCXjl/EyQ06Y7dt2oDwG3bCLgpi7vcMm5+Q6E4z1omAk6KZJQt6BN
EDHxzZLP3omerGp466rpO2ZI2wXWduoiyCXZI/NVJnJkf5a4SttIYzqeGHyxwgcxIUgpCJBeJwaR
IRmGV+EFHw0ZX0GLLYfu5jp3M6QfyvluoD+siNqCpESk3zIXjJ905Baa6BdVrpNKM3uEVH6XBDq7
JIQRYFS87SC9/VvWkLFdMdYsBsb0mNSCpTaCjgzJdsC6eqzSlv2yj6BdOOZu1lFXAJoWpZMclf2p
ZxiP9P6V3Od2r5cvUUkyrz6mz16tHVn5HqKa/LK2dfjog4sBcriwza2K+91Q+JtmzjjbELljs0gg
lYiwXC16xoTv4chgsHXKS+TO6gXyOWFrSgKkSd8qHtLWQs1g5phUOHtBuX+n6XAokt4mtKB+QRVy
Mj112wIvdNr+rlTBO+GdjEE82lBxn745nof+ALPnsploalmC3vDEsZEIXS5YxF4q0pKpaIa1a+kn
TsmtaMdp7+FMLrIL3gDUNpiB8MxwurQvUtGWm1JoKk1Q3KQxDRJcPnyaUCQWFpzgQqbf5WxcAafX
I71unyIa8bs6ZKqCoMfBtYDHAN15HnRHpFvhAg3jOzaYFUuuuZHZzEvqzlbtnVVRJqvKR0ufRni+
GK1bGroCLNRZgjrVDeCEWZNNk9/iQ3b4GB1AGizoRrZqTcdbNHjY6bMwWc0e0FOT8ETEygYN9cIm
Hv1edWvlS/XIBY5K8s77gsLSngxA9oTW2TvXV4+aGNnNee07ml8YWGRLGn37XhOpEHQuU41o5LdI
5kAormumImkBrRfZPCcPRViFJrAKGJ8x60OQmiW7bOrcvTulLw5FfckVvO1KdODUxmPP6Vl0XAyj
k8CP1QX9zeDFHC5VdA8pDtIgYCR0DOQo450IouLHAXa+QMCK68x68hv3guDkD/mlJ7ydgEYNTEJ+
5G4Y957boCJZifQ6mmydF1woQUiVts9mlDxTaz+70iqXdmCgjzaHT7pSDFvcbri4Hpca2KiJ234E
oGZiR95pQUx7XFZItyvODiDQNb1bGxYTxXiaLGCPOEuZik0cRD/Epwl1tAujXjB3J/dh6J9s0KCG
aQ8UVhrXVsKplpKQjn5g2At436I3zsz1Dy0x4hcStjbVxBRzCrstulyrYb5tuPkTCqI/7JSrpZ1U
yF4NJv4OB432Y/rmR1Qke18yHYxCdSzFJSt1+E5zFlaaUYhOdoDgDmy9hyknnuxz3XqPcJ6+Ge1Y
njhBUV3P6O0RpzT093KtuuCWsF+BiKR6G+r40ObT/WTRnOnK9wrANbYbRGN6ET6VAsnoUIJn7xHQ
VnpA3YkpH60sBnAXLQfp9D7iFMYr066T4yKCOhy3RJIAC1oKYEwbYY2Ppo55KeYMDPmEExEFs+Ts
20ZQskqVs2CPGBoSJcjwPg1kkzZPqcNZSpx5tc4MPifRi0swZOcRK/O8STIpx5pzk9gvGowBgY0M
uWr3ajZHzdhIiPkL5loPohCbTrAdY5EC16e7+EDHZ3f27vb+uoS/ZZSadbTC5q0LrT+m1MaNb3YP
OvTiURmkUgRpuoxqKkLb4+gvtNFbU5jAxQ9JLaLGVxGSviKxfizGFQs5tN8Mta/r5iKqgD+Npn4X
oa5fhJWzSjxm9xqRx0DEzA/bdb8j5ktYBYu9Zfa7bjQ9Jg/GfWV7SKcMD1GxhXUuKez5ASDObVIS
TAHMnlREmxBCA1GkY3QudUAMNdZDwoO44zU2qn3tq6OGQJGEL4FtqnwCIHwOdXno6or4IOrnXgGY
wjxcwRGaLX/xalE004VWwGspvkYkSWU2kfZTICazmvbOyfs3p+k/o0ztJoba0jTe0XfaK9hCCclp
1cIfamx9U89AgIOnFA9d4ty1DEMXY5ydOxxLGjPKRRF7b7GN/gT906Ov7luhMwhl674gwSVl1OdD
+8zPqS1OwmDySTzhWk7wxGrduSnZdXSAJVYhUwFP9E9mpz3pXpsDDh7vcbh1IGacu8z3GITH/p6t
1qvr3bv02hGZZA4plbNhQcUU2BSY0sGXFJvFauztOYh60dXtVjkh+iFcz+lThQP0oMf+jmNyWZeh
tR5i8l2Q23FXM8rXEHXpPB+aANOl0eDzC0iW81q8p/Av+0p/1dL04NatufWHcVsQLlR0KaaXymmR
VKnPsGpWI4Qr6gs84RQYPYgoqkp2X/2NnuyppO29NitPushDIdNJXkauqfchglvea15ZaPDc+Gt0
wtdQhetxxJCsEXCwjD0T0dX4UogoXfvmNgVDssg7CD0NrhYZM9oT7WuSM2H3mXau/Jj/mkdKMxeE
HrejgYXT2XG3eBZfyeRpGLh62wWC1rKn5OikWnouKTkMAYgFdryDKL5K3wkWJJteVBBuLMKzML0O
xzIx/8xJ4n4Yt2za0CNX6jPqx6cEFdtGKzxvUXHGrz0NirnlcSr1fXPJx42X4lYdowCtJ8RkPyHQ
Qiv8YFn5a5F2BKxislulPr2QKPoq/PSkO2ia2ILZbOvtK9R2FxLgO9OWQPsW5ldvYepInwxm11uE
b+8OahZnGuifeNk+scov4jntjVOkX3GK1bfv+k1lhpcpQKha8WXZzPN7fbqpQ2/n3A5cTTkVLziV
PyLT35h29wOS5eJ7+Lwi1ijDqddZ5zx7xnAkqxAlR8UuvrDqm64W6MqY/jlMrxLP3GpzKzwsx1OK
6HKdRoTyRAgYJcPmRVn2z5yjqEGMEpFLL+S6DsYtjyOIo52BtOHeSPUnPKjaKmL69ywI30Nf7N+p
8MsbXirXekE/8+hkRIC0UFdsdBaETfjRAlEHiiS0lA67BQpezk00u0W1rWq5sd50aeL/sJ6HrIUj
H5ElwYdHU9C601LohEpYrx3cDyPouxU5ukgkUy84YSF4DCa5M2bdmwjChlKYICYEI+CuZ5Mi/q7W
yujD4XrszFtAlnflNwuvHyDmq6zTEHZ3qWCnJmtYq3FfISHQX8O6MeG/Fxc77R8HdAobyG63sdOd
LA8dmctMVjCGXbEJPPXYvIfRejA+kFJ/ODiXG50DM7GfnVA+mMQ84M8/h960TdScvDAempqzJcA6
7Q67xtJfW2X/0RwkIfxde0xVG9y4NGOIeAb/GVkL3ez2VXtJKnluWAA8QXZRrYw3f968kopzmmq0
GkZxSkzY6VrXfJbVMGsFntOWHFw6pJD2AOroBJUSLsTRQhXT5oW3m3TcVDYT5MJXf3LR3ZUhfE83
ttnTtA9OKo6ILJolQwpqKqT2LhNL3pimrUjg+KYAMBjKzKErcfEZZiHR4cmhxlusJ/ZX6Nb0qQhA
XInUCDYDwX1jeUlkMizrKt2X3YCfRC/XFVHNidEcajBXNUE76zjBfxsr60/o53d1ZK95C8c2vCFY
8NJM/SnXoN8kMMMJ2rrxe+veVxruDP9nyrVHc/as4dh51JL3Do2DPZlLLdDJE+xNtJ1ZubKU8em0
am960QNEnGBf5MmXIpCaDyp9H43uheBKljALp3FT8DdH/YV0x3MRRw9YKAg7lR/6LHN2Cjiw5fje
lkE/J3DFSy3zkmU4FWI5mQ7y5vbaqRy2A0vmyhppzeqRCSiWWGItfPewBM0z1VNGcBEq6PvM7cXC
0bU38lNOeuVBEs/PJks4UJStKgokBsS69wgWSVd8jdJaLH8qu/y0rfSPX5Y+BXxxl2nVAgkbi4vE
HeNj/pDVccr7tY/tVdLRSxOjPFpp9oAYcpE7aEhy1C9jj4UpNPyXOEYVa7eQX6beOUaTsBhTI6bX
imArqxyc/1JNQ7xwwIxuJmIA0iL/kKJ6Rzp+02W+u444TjlDXnA7EJbcrry8IBzcJYG7jpdODwDX
0fKlFU8Xzc8PpElO28q21nYL6YdLnra206Vrcnahoux2dofCfNZTDy4Wu/mPKi3vfnBo3oBpYldO
RcdRnJ+t9BmCDKmZxW0dqtewQ/s6H4LTCAM6pzzaBJIDhV7+BbsfeMjp1XfUhc7tjd/44CV9s2d1
MtZ2XB7hMD+o0HzLBinY6IWUtX25db1pHQrFhTGPHlAvcB3WacrQPC537MYe1Ji9lir+ZPf72LtK
7R38IFZO2igEgVe7PNWl/0Z5QBJwSIni06g/aa5Y1+iolojtE1BM5q7WwBjr8WhRMlTBKRu1U+GU
2oW95suQ0dudWmdDxmu+QmnRs6dHiIOhhs64SJNdXp+JAmdAwBPAsNI+2feSA9c9iog832HSLiW7
8n0wZ4PjFjt0Uc+mUQOqODbEw8WI7svR3o4zxFhL0TJXUxUwiXDYqLmhvs18YzuOXrW3NRc5/ui5
SxxggEzHBk0NZI7t9ce/t/nZLua8ZHxDMm+UoAUuTa5VihxGJyu2aeiugnx4dUV0ZvDTbqSDp6ry
RuD2JN3rrvMu6SOTlgxswGq1HX/PZjIoVFvh0+kziIJv5POU1s22o0Kve65hXU0DMlIPhLF9tAoE
FPl7uD20fi+MzoOp+uM44LfHlNFQRd94aqoOuSQqggZvitZCWS8sSnvZG9+4gTlpqLAz3/9DPgrY
HEkLHaoSnFlyBXUkWLVkWXJh3PdzyRZqiDbdneM7n6FnYn6BIjyyCPutv7em6KQLOlbKM1888MdI
EfAIn6v55aJ5AmNJg4zJ8L333GdXQMRw853Af7Psxvg06fI+K2/KGAwDypqHPMDhjpFpX5eClqZz
g4dxUTvuVz3YDhdDSF52ehfPowNPy2gbDvVR6EGPC8LijPDycd3q6tB26B6roBoWsGJXFNc9p7W1
zzvx7ek2uzf4KejE4aLTCZV+uzCcsuHIspyFOWK8AyF1U8fd65A1lENDjK3Ryn76aGrOKlHbgPa2
brNTtgKPC+wIhAVX1doL9ddodM5e8IMKKj7q9exFYMNZRm7O8hg/ZP2zb2FL6Vz2aGGAPLbA+j2o
ApVwgTKDuMUFID4C4gkFjiPdeElIKXITBaQuocUCDcreGtFREHO1kJ24sMd+lHr20mRuutZqDAad
AYIiAF6euSbhUahTYhSZ/BMDNu36TtA5pEmFTpO2J8bfKWVWgqW5JNFg0uRlsJNkizKIR5lHi1nY
Rnflx4QhEVb6HHHBcKULeFQzM94U4S2FRkaum6fuMpHSWPtT92ikBD7rFpzKDtLPggBkyBdfhLHe
1kC8d+k4u4tSPCOm2KtMwd0MGEw1E80nxyHgjCYfV5tCw2xKxywlGjSIu7mANt9sif+VbmWw5d71
rZ6hWepN5G3z6Ml/r+iwYFzSml2oThgHMA1iqAxIz2kpRu5gSVZA5mh2trrmbbtLp80Imqwt115u
19T8jD1k17v7tqLjF01tz7yMA8azggQGR71CPFcshjpp76qMIVBjN/xr+uJIX/4c2HAVWvo2Q4oc
uaetSS1V7uMOCw27qW1YCbADbaSfFWN3HKUsYo7p4LGJzrnQb7xSWFuht9WmG0k7qmIMGgnZNeQI
LqaAi0MQiObY029PXCwNcTI8yxwfqK6emJrx/yfXj4ZARrenIRquoK3OvpXZMvrC2uo2uW4R8VDl
0QkmskM6+kyetwbtWHMUwwADFqiQe7KBePW8fJ3bc/1ZKDIwur2dsJKmUfGcy8na4TmLWcKK8SCa
eSZELsWiNTJ8Ww6pJUqk9qJoaauJkMNC64mdZ96YKU40tlnSfs5SbGOOAUHbFcvchBJh9yW+WU7R
pnTnU/ImJSYU/wmnsJXW9lIIUnz5gE/4a1+U5LP1DSWh7CVoaDjtV9nwXEv+4srmJc0Eg9kQSJY1
RjJQs1+IO4Tei+HbpSl5DIo7nRYKRxSDbv4rEEQbKI8gEdY+r22U48aqWEKNucpymPWsJbjmZRx0
O8HGfaFrGamvrci3DIut0M43HjLMMOx4vepDl0LdZ6a/7uLxBRzDqeycDmpCXKCnxFqRj4yIJgAC
QzRxJ+1HZBqfgA3e3JLAhImlJ9JtonHoEXIMwIK2uSy/gEbzEY3xbTc7dV3ffQaw7u7wKXXroCrL
hUKDCme+2rX5sc45km0f1xQnEmQWQlXHObFyyM29Y+LspKywOeZEaXwNAXFX5k9HBF6bV3deGa9t
u7qdGqkfmghjeeN/oN3j0cKUGLoffchSq6FkyUypeKTWd5eeGbPEPxWH3boJtTevFi5ShVpfst4h
KRCas04n9zNMBDMdxl5LlLHUGhO1CEEOAfvarVmwVmbDmKy4bO9jyx8PEivOImLrI/KWYjYoBqJB
tG1aRg9KS/VN7d6aQqMw1MfnbgBQ1eh0hYf6SXVMRGSP7y7IyQfuPfA6Qzrx7oNz2Ki3VDIis37M
LrqFhzuyCeaq2HXDizDZDrT41RahRwJZTLiMTUpvgSthTkGvqFX6Bj1v0b0Bj0DT7Z+Tlixp0X71
Lg39MqYF3wXao6IpUJiptyDHTdL8sJ46wv+4yqlsjRbkg0gIyEPOCDksEnvC/+40UQKhsaHbOBMB
woVH/9ro2PNBjaP5X+bfOkR61elULLLfGaw92yQvYH2mf3CU+zwWc4nmsjM2nfqevyjmqMJXVJd2
ug0tMJ5TtUq0eJfpsIVq37qtGi8+FOiSl1YFH2nO9im9I8dRvjQqvDah6vsLeSKWqBGyDKCzwvZj
HIsbrrAxVbC1wFQSwUTN0YHMAWBFc8JZRtffi8tbfSq/4gYtiArjB5PMoWVY0XoNyRbjOxonGOja
m1wuo0z7pNfev2vBjukrMnZNXDqw5Y/TkH9CrzYujmBrVDcE5ODMiQ192gZQ7W4IfGtubLpvmeY5
h+tN+FQ+O5vOQ5lI/trGfQRcMOwyBOKLBAkEDaKEMBgPsmDdjauyYh32S+JwCVHjONBfmjIEH22a
zjKwdq7EMyYm7yWIQqAyNT3tgqSOde2zkcl6AnziRT0U1Z7Q8sfOKaetiQFp3QFTGhLCNFjkcFjX
UN45eXARu1iUlIv312ASRwnHGitR2bPzItXTqpv20pXuPZllJK5P+FVLo74oT5WLJAJJyeMRwGuK
8UbVxze1P9Lkp82Io/BP3xowSR3G8nFrPFuyclB3vJdV7m/DAYN1Abqsdm4yJmIrLOzIiVHO+6W2
6RixGilBTQXQshjTli87rOHEQNXtsMkga3eRfwFKdg4kexW2ZehgS3ixGvFphYEe2isJcYqGb5Zc
YGyOe2tYUKLbhDaMhMQxMv8UXJfIQGAngDfT725jH9d4ZJNGrvIs2Ggp+LfKcH8cu8N7qJ4HhdJM
1JQbzojCthlZn63pSwzurrags8Y/juQAnbL0sxogaeiOovbTUP3nY3DsrfKpThBTKA4us3kckubo
1Sh88Gmu0Zk/GQlcA8cTn6Kr8clbBmg5z7SWvumczKBcpMxf1l0g9x6Sn0MZD0/GhIUvKDWm7QUf
gCO+4AZs21Bb4hRJN4Pvxqs+Th8hRDA3dXDyIyNHTjfekLlQ05Hw38JbFCisKku/n9atqVZaR2pt
m5C7mLf7sfNvyoYBsUMvIjEGpDoOz4kN6iXL7e96InwSvAFVKqEZ4RFDMkx+KTUEQc0mEfi0krk6
Y45yI+MQS3fSYNjsrF1lq70BManNhgdtnIxzixbILG0uA9EOLoVN8W59m4kFzhhWhEZqDX2uhIsB
nxsZ6FmF6IkYoKNilkbP7cMUSp3Qf7LaE9yqKeWtGjjKngg5WqK7tIDLF7DWF/W2EcZedimXcgDJ
69Qo31NJ1pI/YFcyte/Abj8IS/yjICpz9Jvkz/F/EVG/hImTbOTUgKulCRnH2VrTYiZoFn4+swAJ
InCx0WFgYmvPSfVolhE+scL+H+7OJEdyLc3OW0nknE+Xl32hqgbWm7mZm5n34RPCu2DfXPbkSDso
QBNtowBpkBNBW3i5I330l9LLyoJSgCYChMQLRIRHemMN+d/zn/OdQ9zEjzz/d857RV5yRQ0CX89F
9Kfrltwhxyor+Brq4a6WzleZNs/uWN+zhYBCShMGD3rD3pl0GW3qHDn02b3DHlUjc22b4I1E6LmL
NpsUR37B1tnxjZtS6e+634NZyvGJzdusvAkwvqQusLC83HeDfdNVh9EYtw7voBz3XsaF27e1F6ON
flaSJDYs62FbAGqm0dcPq6/cqZ+9MkCNzouzMje6z52Ta3oKv26Xmd1pAChBdrZnebJu3QhLnTDL
TcCgqihHXltzzIWLz6cjv1houutw8k4DlrRVrpsfaRZcCQuHBxhCh8GavgPlpxJAGIN7drQBBSa5
yrZUoIk1tjmL6QJiY25v9X4IjnVTqk1QqztyYGsaQXj7J+ah4lAaNEojKA96IPNUwxWeIFn8FUJc
I7TQ7I2c4nAfnKJpo+LMtRKYpYO1NvZEIELvBmVjOdTURLpWpK8HJ38Iy+pitFQfA3Xg24hWPTna
lYtavqzQ/GyAuQvFunwZjTD0HCM5xra6BrBuF3Io2VgNLDGGLEasSreq0QCUlOdmEjrUZqrlyCau
iCVuc9q/ixzUR4smHOWQdxqq/1w65yL41Us/VPlalM0hcKmeCARGdRxHOgDGNfya54jDYjqQd+lq
RoAmgAPH0A8A4jNgoadiwApeoEUrbZRvdqPOpmh2GW1l60Zn3k0b0iHM1doyTwtY2/2lCYz30rwJ
DK6aQ9Q7rMN+engcCtOCWNl5XxSnvSF+mcp9YoOyHfKAXUlyY3AoDQPGiCGQZycezmGPpbpvcXvo
+zJIKVVCHrAz+zJIwnDIU9W2VOIAVwa0WSWf6wHejUIwtTIwKw39Il5u3+aTce8b8Z3JNWXjOu0W
kv/WK/WDz53cpOmrLViQ2SCT4hg1kghcTERCKso7sVHyJzdg2CnxxdTwjEVDX2oBqrrTN04zNwIi
Nnr5gAVAS4/mUH36cfeZ1Owq4mmhq7tUtS1vmpEoTPGC7/4zGqyvtivWPqRzQ6TlVmgD+7IRkKHi
1G6H70iyLOwJkCGeaWejmB5Cy6EUaNgJaewJZaqV1shj1GszXhaPTssN0arJ2h5/4qVeK1Fyw6AV
o/PMjaW4w4r+Hcv6JU3eTWMGHCR7RN0rkTDJ81c8zy2xFegDok76I20xuJG8H2GLtZ1N51EDk7DA
aEf7SjYcrcy9J2uFwJ25j6Lqjq1fnL95/v/fNhbY9E58/4Qfwz8EX8W/byz4z7/+66//nf/+66//
7dd//fO//OHX//Trn/78H3/9L7/+ib/405//5d8UGfz22f5SZOA4vzjSoojKQ6rwdPws/6vIwJW/
2JZh6p7pwaTkH/ChHCdg+E9/NAUVB0IXjut4sDxsh/KqmkMrHzKcXygwtYVgwhCm9Gzvj//8j799
35ff+kvqv/nzX1d2SevfdbG4hu3ormk5jq4jsul/UxFCMLJn3iD8zL0M4LQsvrKOramcMY4kbplm
ON2nc18Qb4S3Bn1kj4CawFW67djizLn5lmLoPEDwmeJlnic+h7tMg46Cq9t23jgcnFvCbOvCHnwc
OwHrcjxN2zQOObMH/imyb8pxgrMvCK+N3pK+VJi0skrWjCrPPWK4BdG1Zc/VTju3LUk5BeUODi14
gCJRGC69ddcYq0mxQHcHXOwm6bVu5AQlKXN25lZnyvc28dzzrFP43M3Nzz2o4WkmTQWhOqOQYAvx
kFDYVIAqX/Rzf7Q3N0nnVEprBd3S5twyTVSU6sRoZRAD3qA9nlJhTBcWJNo6G23czDURtrqJKRMb
E+pTm9JbDwa8NksPs63psjUqAkieiLdQvORwn8yN2BZbcuARizEnQS7bt2pMTQaRZjzH5PNW6dys
XdKh1tK0DYD0VPUDhcSRo61slTiw6dkfMN9yikI44HnCSkZmcwO4iBJHeqzCaRwejM5lI1Iv64Ko
IeazbCWt+kRAYKHvslI+lHNLuKAuXKc2fGzqJzvsr5bJVQjnnbKZQCqIRPgQCurBILBE3siVCkgj
PG2AnKeu9R6FAyyESF1HVdkiodq1SUbSe427nz9qpGBNGirPORa/9nMHujW3oTdzL7qgIL2JqlkS
xR+Is/LGGGioi+Y+ddjL8P3sQx+w7wOEeQgKK71xRXfCfP4SFXVCDYN0V3LQwejQV5Yr9n2RpOuX
cZlyTc79W6BQ3B1cq13BYmm2sUkXZxcmiwxCzbrgBb5orAxSuXJg9FAl8TIZLAVz5k6n4gUXFCvl
AtUpsfMtoXIsi7mDnkkGPNHwQSbiQUha6sFw4tEgZyArDKW+MO5KKu0Tqu05jZ+LBOKQ6l/NIHXm
JcWLKsPqXKUwuqOp32kGKYekxUoQDQgYTMdrDZdXVOn2YgDGcqwtYg2g4Zgc9C0z7cQjqQ51971b
9ra0rMMohDNFVk/jeBD466xtn2Wa0mTgF/Eaf/yKKwFvs6FcCvo0oZL4R7+iKFjCyHJUdWa3efKJ
9Op1BwbLNLjtZ9QQZA6MhSi8T2ZW7jh5HQE5fcGsd9uYmTo5sN+6pukfwwc0jDu2zSxeZqdCjl5V
Tp9xk0FaZI9vueqWEPzGywXvRbPOtm1aYZrqsCqOU9WvC7cJX3rr4mOJ2VFCorG1ogms8Z1d2CEC
Ji9xjNUmpX+pL1edI6O1oVu3TgWoOwrwgI/PuT58jVrnEBG3bpU97JGCiFZgb6aldNxMiV5Ac+kI
jocp6UiLbYDLzrVqtVXcY/5OPfrG/eDKpXoDd/lad6AtSOlVZDd54d06OS0sRoKDRJYcfx3T4ZA6
AXQJwPwuPQtuDzaXnajfvJGqFr1+G4aWxkXhrMZAvIlpfoKCKVzqQLIdv906HVVlVVwH9MizJ8QX
9tFKQYceXMdtWk17JT15TPsOp4fhU2Dm+Y9hBik7vc9CSsthnr6NLTT+wggDIlm4b6oi/CpLsda9
3mAGY8GSGs7ZCPzuMIT9k8O25RCaT/RespgBqDnLzlESutcOv1pSdhkV3BMeew+YID56pKYwtBhe
m2PmWl92/DPS7Kd0Yl+ejV6zshL5RXfsos8EurLNsKRZAtNCRjSp/ggio7+lgyQBlyYw4WegQAD9
w4B5dymHpFkE7qhncMFqDPaYbrVyS65Mqpi2Q9ExKRI9vjL8O211ajR09TIqeXarKNv6FnXkDU7D
DofWAoLwMXFQHBMDugLgwNCDMBaaj1jvYrTSUq3qeD9OaUSPIqv+IpVrQ2vo6NXpfiPNAg8KNdBw
2pPKgkd4xCyizphJtgiOiMlxTqEzd0m/8uU18wSeOPjVqsx6cHJat9ItxEtrVWseNa1grvFWULRF
XnatkoxwBWQfd8zv8bOOS9wWMbEP79X2nG6X/fTS5iV2Z45nqq71WA57ne0iiwA3Gc+pwB9h21zh
uLw0ZUvZ87ybagx3RYE77qug2hp2mdHfqkIoQ8GNAk9EeY/HOsngtRM9cS8AoZKIZEsjin6Lc26P
+qA40aiLkdQuNR0IoFSC2/QWQJwlhGuH7L4nB/N0k5dAT5riGNnlqd7lhk3RJZJuHNod6hgWsaIT
LMO8+6jWjEPRYaHUWsEvaZ/ttdjehRxxrNhZw766nxz1aJneAx2thLmSZwhgLuvo/tlj8XnQZxp+
2c47SzWA8DBoydUQPg1vT5MjdsWaCkqDlmStPkAIO8NB666Je1NyBDaUU916/QhKYHJhZTr8u2ry
KFr0rhxxxqvfqgoOM2IzxZcLuKruhrfaa1n1d20zavs64PXvob7TncPBWzn9js7dZjmNxoHEkmRI
40RaAICCwVAkpKtzD6BNjwIOSbywzHajhuJLtaO9tBXMOT3K8AbT2RdZPTWVPaazZCTKX4fswo2H
qqVWCU/nXcAAEqUxzaMe7LEZXea1GBREJvb+yDqpgkFpcDuK0LBWnWBNqtvdyYFfIiMqgQZ3hVLC
4SrYWey0zwJqcxjJ4FU5Tr2JdC3ZiY7kWzGRVyl8IsqZfA39aNtPHjd4TlpePTzbFTZTqbIHPXGe
LfQ3PvHSJh8ogLmWerhWTS53tteQ8QnmM6sOwWSI3ixt6l8qEXzQFZxvK4yOhjRubNXjOHd5xIRm
oENK77HDwehErn1EjiSGEdAxYM859MCS7GWYu8g7vQEmbDjWYO5XAZUDqrCXmtbdZWOD/6abViT4
AkJ0rMAntR8Dr4G7wDlvYs+h2JUtppgrV41AiMWEpbKDoH0illEvWgxM5TskfQMICwQYx2Y/Gw3x
YRqbfRaF10gvrZuktN7KLqrWsLOuEbbQiJYcewpeUKe5IqpXu9IekrghKhL6yIQBPicf/BZlAuGp
NhOW1ul0TXGcg8KOravv6j+zjBWoCQKO8YH9MuPTvFuP90hu69SNhxUNUBxrvU0l443D87xnWkmP
Lp3SVs61Lur9apMRS1k3Nak2N7CKZZR040bN8aaqIsJIC93kvMdJ2S+GnlMpvMEU/54GL3DZSfy7
mhTvdSBfTVnY+1qLzil30Rs986hCx1S2oN5KcInO+wm47Zjf+UqBx6iLhdXGd6xaVBFe6frOoAuD
Bw5TEwKyNyPGJvhPZZE9OD1bmtq8jpR7rFh9LkcljE0F0amgJvOWTuSlEzKiey73sb6cOSXzxT02
1ZY6Mtw2d5aAFTEU1dUxrKObUXaSoHEX3dDuqKbn9uIT9zS1uuYuO6HKDB1MK7uERVVP1Q9Soc+M
vMx2NTtmoyPAg7ByafORSJCu0f7BMpc1p3rAODZ7KuP2pKfE9GpDc3l383g7WARYLV0oNx+2Ztc+
Dhh1Gcsr9rEuLtCpycabTqPZ3jSMBSI6TLxphnvEkg5b7SfXmJiZvM1erW7vKDQKo32qRL3RCLkf
J1PCP3RJq/EzL/qZeKKXFdorQvTgESiqrYpFCtdVR4f5WmqEo2Hj4FfWnOQc+3DVmZPUK33TFn4q
qNeTP3Ffo7wYEqQi/ev3T2bkbCfc9qNDWUPRZP2LX8Yfncs0ytL2XIfdF5g5lD3TRnzKrAvxEfNo
tVxRWEEMNJLDZLV1DC18iNdfQdfp3u6j99roboTLazThDYCyId/D9KhltEiOGq0vYa+eR2v8kiq5
q2NWl0ysWBYHeaxPbMm2ucKaq5NsK+raBJRWsVXS0JtF+B4kaD5MIq9ZXe1de+S+d6liOGRt+cYp
6krf7FOPo0awZMZKfZOlishljxcix94RTd5d1gVby2fjgfAGwcekjSLFcHVnl96dNQRvrhvwCCOR
IYanUhRE8958rd17lQ4sTMfJhA5v9ieZwKX3dTxWXUF/u3ugimwfZXM0C+SQZYYru7Z3th++e/rj
MGEL5fTWDeWPkn4K3fYeTQeHJLLc4D34o/fB9PnD6biGmL5YauUPCQ6c5WdFqjPm1uKKlLNBfpka
Ln+Of5mAeuchdcEw8EuthxNfX4ghdYi5zp0V45kNERwFXamLMCb5M4DtazhvBtAT+VT0R11LE5+X
bRx0aqFpdpIZobLhbNnhseyrC+aVl5ySzbgn6dE1h9znCq3569QCRZcHt4WFF1ofcJdzXRh4NHk5
EgZD0LsWgr2OqnYpGTNu2tZ7QllwUZwmjXVlpBLKCo1TXFbn0dEukq11bf+AjryG93ycW+6dWqMK
Gt4URVPHlyrK6SwwxEOYix0Erneh7/1CYiGIzfNQma+qKB9ELU+B8m/bBEw6+bLSAVybvLJOZ95T
1nubeUfmX4hg4eBiCWg/BmVvRkYccPfLUk9XCcR2COn8EEjqjHZ2nN86sl1ndfjhWcM1BXKn+zHH
PulcLNdeGWX3EEWSVSuiwfzU5BHuPQ/UZEWEncM7+zpNqvu4CJIVYKmFM7CXoKR0WWrZYaBZgXXG
LkQJdS357OLhIP3pP/fckebHXOvdh6owt14QPvjlqevLNweUZi5RFzsbSo8Fe3T0Lhgdn4IOYbvu
1p4fl1yClsggj4wVT6gXKWMUp2ct9C+J3W2COAK20pnW/V1ph9UNhs52PTQJiYYsuQDZjygBYJ5C
caFaTIhjZNWs2KZ633RcNNimdf3EOYom6oXL05QKex90oPftuuSgDJrGcKEHNTneAKM5RYE4Dy0K
ADcumF9ldrJ77T4q5IYMY7XTfPNCf3y14gSIQ4dqxHUy+jd5MBynxOG6i9ejKtRXwYKF2aZbGryH
JgyI51o5z17WdTuI0ovQ7qfF0NYkmmOc+ZM23aasmRP86LJl5SdE+IYYfY06Nqgp+0Whu0cDORrl
ijEuMG7ZPrcb59Z2T5ViLIhDyWE+PDE7vjs0HGFgqyvGuLjnbmE339lWGyATm6iBIxpVr9GOVfh7
GRGXyswSsI+n90s96zehV1/KQMEU1Ypn0F6s0VHS/Vq8V1o/PojorMD8LTwfi6/fWA9m4J649V06
I0YAF87WGbUHmxrj1uifZI0EU9SoVaL0NhqtndSRcV8spledVBGbxxCSLNgxv2h3vC43ssLCVGZI
6H2enCLhurdRoLOTk2jclMVjrQkPWkIrLcSYZaGAVqW87iy9brdhKV9phmaILtk+snYa2K3HRWrt
DeGsY0mzA7vgt8IvgUizQZmcIx734lYEUfOQRwSawJuGYdXcpCieK4slTjBtRc/mMOowSzs1SA07
YbtulDe57pN6DEzO7Xr/mcU11FoHzTucqh1WG4CnSJ3rLOmPYAjnhYu8kRZHjmK4x8qxYtzyye82
r7or50A0Tq60WvWmNu6tmY0YWM3NGCKwNa3/Epg2piINKlMiNgCq6tVUGfpOr/pbNoKgECzEyWhi
WaTsn1nHG7R1FCdJq3uxG2izRX+fphq2/qpqCQJDAaw9TiV96hho8ZO9waV2bVMJpjuRyRp2Rr7I
LGc7GE2yk9LndDdZO+6phMpd9pZdV3NKYDjzKK1c9k4DcdSamdX2oQrJMyrq603T19BRkDcyfezu
hvazMPoBi0dRcefuUauMk2pNd48VqF95Zr2GMcBcgIrflAiVaVnf9nF1cYZiqyPFLvqBQh1gAImu
PiwfKRCk+ScpCWeZcKBbMol+kK/4ynA/AXL28U25TnzTleK+AvAqqL5amW1waURwNSLt1ncJKcE3
zHD+kGXglMMsCEpVd4ltJkF8KVPzI8LFsXLj7hgVwWnSfdbzFO9JQgKrylGkr9jrLYNE2+fywZ9y
eIMOnzjFFzOmt6lAvsxjYPWF8dBqBeLAqL3mmjRWwP4Jtjlzxxz1sIHQTr7BZKKVm0gANrZhItTC
oDcr61jRb0lOPRV1gB4b2OvSY2VrUqJIY2K9JDtEHjKQh7Zeh33lfWpCPtoTipQdB7jjLOxxCKo7
v8t2OJjnwokUPFY15IegibZlQOu7o8+tIg7DL9tMXNU0LMq98o8p/sWmUh94jCXcwaSfj0xXlmvy
4My/BHUpQauk1gb4/8UYGn0XxfpSS2Jmi8J2Dn1Y/+V3VQCSqe/Jx3q+ph14o3Ai5Kyzsly0z+9f
vntSRrwcBzkqXoDff0kgjIIzKLXLmmvmgfrYdmMgWGFikuoQtDopoNEiwk57SpmTv0SaoaonKouD
Of9iBAGMWMKFxWFkD5YuMJYSsnQrDhuxvjPHaCTe3apDOXW7nkLdLTXbwBI6IKvfv+sbhhqXyruS
G1hqh/sW17yu6PoCGXjj9zP6/Purh7qH29z0Kd4uPKLnLif276/7/c18/w5JfM4z8r38/ndMoash
LuWutngSu7lxpfeIm/XVhNsOp9QCGVoeclv+5ZeQSo0lm5VnQ4eaN8wMsDCDL7z8/i15Z+g4aiaK
uZGfHaKG+w85z6OKBB+oTYuoWhRTk8cPyP5MHcISOwgQaHP5XTnz/QuZWbHupXj7/a+k5R6Ycsvt
bx01v3/gu6Pm9z/GsDxW44xo+v0DfcECA6gOzquSy1uAAZujZHH4/RevMsCffP85ipq1Il5DVox3
AejuZpHJVts6rXagnbRZNQHdeG6mSJz42akImIc7XH5Dj4CtMv8mc3KxxyQOV45+VR2qz0p0mbGq
mgoTKdUgYQL+IGZ8aGv6oDmsxJ4GVS+DVMKd4Jrl3Pj7sRV3qV/dRljnseyi3Q9yktxPcR06cTAR
cULktQk0rcPO/pqk1uzKvNtzJrCOkLm3eGKyNXEmCnDvZUCaI2O6RYUEj2O6Dz1vw5WuoSqOUfY4
xjVYl7FfOLwob2LT+IgkN5bBmhmqY/yg+zRqa2S1S92hFTORhzEY5psATHBL9oCB/fZCxKm+EVO4
1oux2pR5vplc2PzFYMQ7DKLcVWkEnWiEgq2C1WPq8IN4rYDsn4hdLsaWXE/3Q2nZoxhgDcfoQaDM
2j67ck4kbGGVzj71W45LlUO2B3arqrda3PJLwRAng3fOvuml1KiFhBCJoQXgX24ChMnLTyWLcy1u
A1PulMFRBb8GRatXO7OeEh2eUVIZX7g77isO1akiUpGO6X7mSHYa1l4zjU+GIR8T3P4Y7+gMcPdg
3SqWJ3hGg254qEfnECcPnczRW4z+7LfmnVeVYK/jWwK2eNEK2hIqzvv5iM/azx9nZqox4Q/v2u41
zLzL/GVLV2dVQirMsUsIkFH8SXH2ApMpjGJ7fPGVWGe+QXecyO4t03k2NTY4HaJsikM9b7myFlP1
2VfGS8NPaMUIIw2QXKOV9Y9wRMMu5H3VHIu5WBKhEhfMWD/PPx02TM894fNm+z81bw5paI/ci1VY
fJchwGfmCdgwceBycoPDLqyH0mf+mXh7pBBxtn4pHlUzbDGec0qM2s+6bxivOOeigHOvlPtSmNpN
3TzImOy1RayD65m7lyraRjMrhIbThT0j5/so+0pMM2Vj0hWrfMRxUNA1GFTcLedIuV9RPaePD6X0
PuzAmm7qEg1KB4q4pJuuOWsjOROvV8x9RDcaLaxQHLZWi0zvao61NMi971QY2ZccFbOwJupC2WWQ
DMrXWUXZZj7xI+Rs9uaHjkWR8aaScd0Z2ustldDhSvosIZzWetFsyC8NjNE2hj9RmCcsqYu4I7fj
SzRvX0fw9dWpsg2aAXg+qiLKN3jNPfJJ9Ukf3eeuEoBNcmOVF8aPDrsZZ1l+ZlVR+9GNH0mFZVRL
1wEYm23Tpz0frh5sM0FAGG0GGxqFIVlt+l5Bx0QXXkSxddQR63a2U4hD2sTvI+4aXdbXyK5/UjdD
hITKmTHDbB9YWr/EZpkuExYRgmdxZQwBnV3G61S6PD2kZZTpHSdP3QEN+6Q5uFrUPpprUYMFaHBi
m/xm/lAUkWVJ4AHLmjCzaz7ZEW9SP+p4OxZPlaOfvZHUqJV0+CtNbL6KmgLPWxrs7pcBfHg4LbR7
esRYa0jAiyyzHtiom7xIEX+9fm6NMDTURrWmPROYTN0xOkfRSv0QLdZXi5plXic8JS7QNKd4FvQa
kjxMV8gIMLye606RSejPDeG+qLH5yhKDehK1exzPOin98CEOLbVxbfzrQcXyztXMbRCMzMYaDqeI
zFORcNryJGkj6kkiSbOwu0PNftFC+t+JK5njTeLox6qyXxUjWG1hooWAiCnKvVOe/e4CbiWb+JIb
7ZcspmupLg4VL6OJDIjJEMWPDxBKZBGs/Jf5BT9759rIW5Ox2humdhhqrPNha16TxMFxFL/VXbDz
7ILSXroJWxstzuvFZfRRYhgW5Moah0dKEmDkJ9pdlqQY1t81WmTgoTX7yRL7UcXgkKsAu6/O8tDC
EIzPid7LYC1LkufK8WZczi6xx1t0Klwx9sVIm2tO7jXPbYylxvn764542GEPJaQswINVTnEXwiLH
qMXNfWLkNgXpmMierfmCjA+r601rpo9OOJDWTQOCKvn4pXlwYlwZcueZz4gWIpslsR61dzUpvEUn
KAFzq/zk5f6drScrY+yrbWa+EU4sF7ZlfZRct/qRrW2lHmMVb+sqvLFy7dbwukMUclUcvIuLmmQ0
CEVBE3IFMw3IvONBG53XxnV/uum7KDBlszt7yPE+1HGMXxeLYFKwdYe1x8W1RxRGYR0EfLrqFRmX
w6Ibc4xstjkXWi1XbyDI7zBTnMmILtNyrnAka7DqMrD1zCDHUAQH4ZkPljCfy4LHLOMHYLbckzJK
6aCnOCrAzTA3JZZYKUrWMPgRIf4ZyZrt64HM8Jp14JtokYzbFJQBAdUuuhNW8yECZhyZLBsMkSnv
E260W1BeZ8HNQA9Z2ZjjviyQiXV62CHEkktTOtv2CotkTC/yoozlthITEnMhT7RaryGZv6hJzNsr
/4bw7Qrk27p1xpRTIrsUcBeOKn/EbfdcJ41Yyig6GyQBFk0cXfsm/3RdFCR8rC9uqtZ1U7+r0XzN
VP6UE/mFRv6o7O6H6ZAm7/LhyqyRbzg/OtwAomGZ9slb2Bgbj+3EArkUpE31bvF8+u4AQ4KF/lDo
azfVk5073gex1lzjQhzLYSUF7BB2fcY5pfp4yZ0GeJDqiHnzViqMVeTwjJbtMKzzPuKVYFWKPWX5
gqA/+wQJOKiGvaSeEL3DEQCRe8FazNhg8zuJjH2xyQODnQC0egeFqJfBj1ojRjGqm7xh8jFd7pRY
SG5QXi/W3K/ihPt4MN9AUmEuHx/cUX9DNEtnnt1WA+LI/TL/mN/ffhEQRMfijMQGAVo2xMhM+8EU
zr4LO64+Nlu43hiPZF0obKxgUtmS9p4gbXcBicVz3SYcQCWBSsVnsbSnnKumqFW7sDPmFqsyn7EG
7MzcJhFKG9Y+RDL+Hved5lMCWQMNrVEBq+nzrfmcdz6DiuKSCbRVT5oPzeS7qDX9vQawRlxxNXng
pOMchsIMuaosD1uHvk/4/+20g9KjR+gP7SYoEouD1YVSr+imZVNiYKIspomNDDnkrPAfvMh+ESF7
gcAfQJv4T43oyBi5YPRUfeO3IZU8OaF4BXJAyumaAxMn3DsDHJKbguMQqgKrkMZVeL9jXE3Om1FH
04KC7hV5Px0hKV7jIdzlGY0gbPgBSAQ0XyCDgAA0+m2hWc+U1PV7VWeodDr7SSd6VnI6twyRW/zG
wO9kcmUEwqMwOi8Yb3b0iHnQfcJq6Qt8/4XBjrsd19RoqHXa3o6Iq11L4mkQ9uuAXLGeCq4rPLnm
JtfCO/ov1Vr3Ier18cYugnMR1i9yivV1PxjTSsOYRNkoSqgTbHXKynn024MXzK2gKAYOG1eWQTdl
zamiqK1b3e+creEOj7wUKm4mF2n1/R7bz5WW4MdeAJDAvhMso5wbmaLCJx76YoU9jCa3IdWZmvnJ
uUTtc7xDPkykZV3TglXyXgF9ljDkOTDERttrNz2k510Z7CdoADgg84NQxDW7nnWp3pg9OoF98UaM
ISRDTim61Zads9h2enJnlThhgyQ+CmtPvrTikH1t9emGujBjz8qsEVQ4Bw0tuXRtLbLvnGDgTnuz
nGjOFtZiKmO8Uqh5EMeYI0OxqLzhsUEW6mV+R+jkqDpJSkBUT01dQNWzXrzyw26ceqWRfoJUEN1l
0XRHeN7mkEApWx30d35yBXl2A9r/BFqzZ0Asbuw27TfppP2spomVUkRReon7eFlI8nNW+1N6xChT
fwTBLx5N7TVN7C9Br0mfy/zGyHHOGF10BK4MByWQM9DMIBWf0yqSPpkWL+ucGjsNsS2eYEK4ab7R
7NDekNXf9XVz2wFcXJmjRBzEVOuHOgEGE7CfTBQ4J4Pi2nak5MfgHsKzxmwT7+t2nPeBIclhn8Y8
b2sPposN2tm6ZAsnBPfa1pyN23RQmFjLZKV/3w/Oiy6HJ+SIxzYnToMXptpq1AENeYsWPX7qFYps
Ss7Fpz2T85UdLbPWByyk7adSYB52iVXqfWCtuIfyMk3rS2yTcSQvkEO76zZNbu2Vh1aP2fptSjm1
tdlLn2J/8tvXmgLnvKnYy5d0tfhuf2IhfhoHNgdCBfaV3SzFsl923pFI9dl6tO1AMoPjZzBlu3py
zm5EdRsELhpPuWXv7EmercBk0ELqtIxNWEckryV1UYP+3o/AS5NUX2UBUTDg19tCf2xJsyxZE2M+
SbN8YwAvAzd4iSl5Zjrrrl4u7zvnkxrcledRMM20/l427Qvlhn5ZZQB6IHU3/DdhWVpQXkJRgU+v
jYAGkMm6XuTSPLDu3iURWH5vQkuvxY5Tn4but+45iAFvhD7+GEUkKjPik6VZGTR4TsMKOpDf5j9V
TpzIawMdJKD9bo4EdSkYIfEb6XehKZr90GOyBzD30r67hQx3iWKbhMTYOjr4DCCj0EA5cuXlJvQ5
0ib9o2speMV2tHXJEzcTmUtL0ZdTK1DD070tteQQ8f5l4EvjdSPp4abTr95UaSvXuGS2smnYrOWQ
PRswXixwpsCXCzrqrAplHUDwm+3KaN9JKMQavvJqaGFc4dynQX4YV5MJ0zjvnDvNAqFki2OsGf06
RF7BTpnjQK+g6ZFQi/R0xzKHgtGxB7WgkXTpWjCAfGcyJixvdOxwg3JtiOHz25H8/9pz/ZevP1ui
13mD4/TaflXj3VfdQuL9n0bj+aMXDobNQ/F/94/+/if6w9f3V34Yy69/+uNH0fIG4zsALpf/te9a
mub3I/a7h/v7W/r+fv/eZ0jf+LHaTz614f1iCcOydNPFMoi32vnjHzhSs9n4/jCZyF/YIRlCerpj
Ep3Hev2H//DP//hXD9H/7kH4+z/fb4/m3/83/+YneAN8mq+iuqmij+avHwODgwlWcb6p/+Oj8Def
4/dHwTR/EY4l+R+GHMv1XB7Wv34UnP/B3Jnsxm0EYfhVBD8Awd7ZBwcIbCR2AidBVuRIS7RFaDQD
DOXYevt8zebYbI6cxaVDAz5ZUpEsVtfy119FaOte++g72g8h09br0gKMeidUgrGNjnCUoovo1HWO
V71WglIKLVjPpYhikPHz/EBFpqBYkiJVgm4CD6k9owtWu9CpUgmdbzrbAiq2hk2JtZ2FEOJ2qOMz
DuHzR0E1LjjlDDbAuZ/f8toKOArBdLqr8OmNjxr3JfMEuokxctaVix4aXvJ368dXbWiSt3TazzMk
oToboH1sW6kWXGMsx4CI0DodTAozay342GjlmeyB590GjkI+djW5AtZLCJWAP+zIFnk6OMpagfuU
Soi6sSYqyM2h8wpgMl+wIiUYZZXYH1ieklfNQ+r8skst4HMbGBLsctY+JH9ZnSl0ZDZSUyALYlEU
MdHamD5lwKlfn4fgGusJGMy8sVHJO1+dEpyLOXP78iSJKTztrA8EBRxDi+mXSoC40ngV2O+cfYap
Lj8I+GypJXTEh84BAM8qoJ25UULrGjp8BEgfMAdc6HzBipyCViSwQi3Y0JADORWDtcwTtHZTNeAs
G2+dIkhaHXL8qCtfZqpCGiQNpsCT+9ihBt/GZO+FU0BJBI48zJp9Rl060NZ5qWe0puHBwQkcspw+
yxSUbsmXOsWSNz4MWl2ypCFDSe2AwWWcgTM2srWE0ihFm7UdMPMcsA7X6ZRVp8KhNpegVGukJbTu
GjjIHHkTW5VS403ijBaSq2BxMzYSNDGyOi1oApvQMRqAAovz73hCuC6z+y9swTTWWhNs29WqBRu7
RyiiqAy8IzoAHjniYXkiogF0aulfgTwp5+uro5WFuiQ0BTAlA1IUNDm4Vuw62LgFeBLsQogmsNFA
G0/9UN2BAPATlw9tw0QvdYhnzcIcIEpT6GID9AidhNDBty4qLKJ0i98S2kJKFVId7WIqIzJ+uHYL
wRMiFOgbKF6NuBKvqJMGCJDmqMBW6L8SJ8CVNucBZI23n76KQ9bc1ugUPEsg5IZgqRCB2b1P+0cS
Xrk2hNjhNPCZOMaOrs4cRetKGnk5nTRjopJMpwEqV0Sl55lz5zAFdrPEOU+oMDxEshipJbRNJC3m
RAQWDHO+tpagQJ8whLBKrOuyBE1OL9WC1Q2IAf0n7+ZEYQu3BloOLbkCxSYBBP+ZE7SqymkVpaAC
qQJrIkMENlBtQpjwtWuvwHmgyOazJDhQZmwr1IJJ7kx4ItCCNzGSNQIhhc6lrUyFFiJawHMSitq5
/VRdHaXJc6Rh0nqgd1BlQOcZU07eb62FaNMuLD5ByiwlJ2MOo3X5BToHWnoiSBboRPLVODAKpdjV
tcFW5l4kx0WnQrK+AEGl30oNgVIyYOj4BfJiUCa3CRBkzjy7qhhzRgvi40DmDJiQIkDLGrfzfmxq
woRUY308MLMXqilAAAWL8VaashoeEPAJPTeMfuMaYWkkiI0WjJuxl3Rc6nIKVLhaHCAC4Ak0RHpM
jnWAc8W8do2pFQVBxeAVWhgKM4ujNi2Q2AvDZHKNDhoGUbCFjzInA4UWlMcx0LilK4sDmUuMurSA
KYhxBfzCzM/A/eEaUou6DJMd2yR5/hMYWSP0nDI6oS2AvvuOIAC6jGeAnrUB2kif2XFZK1NBgwiJ
NQC+xEsmOtKKi9SmGzsIJJUpl4TKYwD750SirtOAFsTgO1QFno1ASdNtJqZsCgjV+oaMEUWB6KVe
TFZ7TVEysSykpwHujmFnPL022lHw17a24Bo8D3Ce0zqmPn4OyxVpwTjjpVEygStAiaRLeFkbaUyW
njHgOYGfOAytT4TP+hid5ApKaguGNjyfUQz4hQfzxgDuDJsDn2DoxdTYlOMFRSm8krSQ+m2ecoRA
cd6IwVYWll+NfD4CuzhbcvA1NagzGQBsaQr08jSAOhusgHSpI4jSpK7OJ2gKXKkd0KLuoDMmBClx
uM/5S6GB2QyPIWRIocKKOrFypfEBMJFGU8Qvpg4sHafSFlK2RILQEkRhwJJSVAcwGQgG4hOhKJJM
AMJu25iYzKUSKCUN/wnZ30KRyUG0roQpsRrFHQhoKzDYEhWBw5C6MaUWKB+6iE8AZ3Kp3q6PrUCD
aOGWfTmjDxqXBWWEtmJwkomnVWohk3coHxYu9P+BFf5DVvVxloZ5ot3VPEUzDtNDwzaf+4XTzMf5
z5fZkZdXT5+kIZniF9NQTb72pyGbrwpC/Dzfsvrhad5lvs7y58sDnl+6uNbpqU7/+WIcjv3x8vp+
/sH9cps/9LfM4ny961/3t/16uCVPNHy6k6dPivtcOcR/ETzdbOQmjrhY7pHlYftS8DyHIhd80++n
fjrdYnqNOGT8sVTys343vmGscSzuOrNjxbL5iMCxvzqc7jLddaacyiXv98Pl3Xj57q4QPo97SIU/
H3b9+/44rCVnzrRY8jKudXF4c8Ga83e3r0u1ZxKm9CrfoPXxqnifC6FNKvnb4cCqpFJyJolJJb9A
4+O41jjVewoyUsEvr/rrwgAXKpNY7m43stOoPJGZHyQWvb8a+40XyXwTseTD+/LlZW6bVOz3574p
U0PEghHw7vLm/mQGs9vLfAup6LQ7ajpTc+YxSGW/6sd94T2WESS5XL750u+v1upY2Fhy0dPUs7Jj
GvhQWSl/JjWI5Y+X1+PbvhzWZUDiEU74q5FYMB3uCsteOs/y256mkX+sIy6UktuZjyH98O64FZ16
hGLRh/3dxocscw5SyT8Mr4/9JnvSuaUnF/1XX8YtyOipPyQX/P7iRX/LIv2xDOvITz2Hx5D/3XCc
hsJTLXD+Ywh/NXwYL4swtqDkjyH8z8Px5qSDuT7I0LNYdPqM2cWz/nggUpaHM+OZj3OB5/3N9uzn
1qpU/I/XY6nxPBohFnuzIyMpq5oF2hSLPg5vt/sQ5okWqeCfhv1+ut/91W/KhAWKk4r/+fpwNVy8
nM5iW8a4pOJ/SR/Ne9AQF+TkcS5wbohJPMQDqfhf0f4wTUORUpiMBctlfyirygVRk8r97a6/Pj15
8ikLB0oq9vfheEtkKyTndRdiySOVzca8l+6TVPQfPXFn//auPJoLXiUWPkx3F78/dPPLJyhXa1O+
BCr5Y5wuD3t2exY6z+xG8b3fH9hh8raUPK8s+GfJDyFNH1ewnONPp9UqD/1ZCa6l37jcDf3xq78B
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7</xdr:row>
      <xdr:rowOff>38100</xdr:rowOff>
    </xdr:from>
    <xdr:to>
      <xdr:col>3</xdr:col>
      <xdr:colOff>704850</xdr:colOff>
      <xdr:row>23</xdr:row>
      <xdr:rowOff>139700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298094F-5BE4-4896-8969-2F2DC1784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685800</xdr:colOff>
      <xdr:row>7</xdr:row>
      <xdr:rowOff>69850</xdr:rowOff>
    </xdr:from>
    <xdr:to>
      <xdr:col>9</xdr:col>
      <xdr:colOff>196850</xdr:colOff>
      <xdr:row>24</xdr:row>
      <xdr:rowOff>19050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AB53878-F4E1-4E0C-99E6-18DB95B1B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146050</xdr:colOff>
      <xdr:row>0</xdr:row>
      <xdr:rowOff>82550</xdr:rowOff>
    </xdr:from>
    <xdr:to>
      <xdr:col>9</xdr:col>
      <xdr:colOff>450850</xdr:colOff>
      <xdr:row>17</xdr:row>
      <xdr:rowOff>19050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F9B4FED-E5BB-4337-8BB1-1E39B4525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12700</xdr:rowOff>
    </xdr:from>
    <xdr:to>
      <xdr:col>13</xdr:col>
      <xdr:colOff>22225</xdr:colOff>
      <xdr:row>18</xdr:row>
      <xdr:rowOff>114300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E8A437C7-3AD0-4029-806E-D6F4E20BFE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0" y="342900"/>
              <a:ext cx="52101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Ренат" refreshedDate="44245.887778935183" createdVersion="6" refreshedVersion="6" minRefreshableVersion="3" recordCount="9994" xr:uid="{3D5E11BB-24AF-4CCC-9567-1DC6B3D04F28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/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4" base="3">
        <rangePr groupBy="months" startDate="2016-01-07T00:00:00" endDate="2020-01-06T00:00:00"/>
        <groupItems count="14">
          <s v="&lt;2016-01-07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2020-01-06"/>
        </groupItems>
      </fieldGroup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s" numFmtId="0">
      <sharedItems/>
    </cacheField>
    <cacheField name="Кварталы" numFmtId="0" databaseField="0">
      <fieldGroup base="3">
        <rangePr groupBy="quarters" startDate="2016-01-07T00:00:00" endDate="2020-01-06T00:00:00"/>
        <groupItems count="6">
          <s v="&lt;2016-01-07"/>
          <s v="Кв-л1"/>
          <s v="Кв-л2"/>
          <s v="Кв-л3"/>
          <s v="Кв-л4"/>
          <s v="&gt;2020-01-06"/>
        </groupItems>
      </fieldGroup>
    </cacheField>
    <cacheField name="Годы" numFmtId="0" databaseField="0">
      <fieldGroup base="3">
        <rangePr groupBy="years" startDate="2016-01-07T00:00:00" endDate="2020-01-06T00:00:00"/>
        <groupItems count="7">
          <s v="&lt;2016-01-07"/>
          <s v="2016"/>
          <s v="2017"/>
          <s v="2018"/>
          <s v="2019"/>
          <s v="2020"/>
          <s v="&gt;2020-01-06"/>
        </groupItems>
      </fieldGroup>
    </cacheField>
    <cacheField name="Profit Ratio." numFmtId="0" formula="Profit/Sales" databaseField="0"/>
  </cacheFields>
  <extLst>
    <ext xmlns:x14="http://schemas.microsoft.com/office/spreadsheetml/2009/9/main" uri="{725AE2AE-9491-48be-B2B4-4EB974FC3084}">
      <x14:pivotCacheDefinition pivotCacheId="75607482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d v="2018-11-08T00:00:00"/>
    <x v="0"/>
    <s v="Second Class"/>
    <x v="0"/>
    <s v="Claire Gute"/>
    <x v="0"/>
    <x v="0"/>
    <s v="Henderson"/>
    <x v="0"/>
    <n v="42420"/>
    <x v="0"/>
    <s v="FUR-BO-10001798"/>
    <x v="0"/>
    <x v="0"/>
    <x v="0"/>
    <n v="261.95999999999998"/>
    <n v="2"/>
    <n v="0"/>
    <n v="41.913600000000002"/>
    <s v="Cassandra Brandow"/>
    <s v="No"/>
  </r>
  <r>
    <n v="2"/>
    <x v="0"/>
    <d v="2018-11-08T00:00:00"/>
    <x v="0"/>
    <s v="Second Class"/>
    <x v="0"/>
    <s v="Claire Gute"/>
    <x v="0"/>
    <x v="0"/>
    <s v="Henderson"/>
    <x v="0"/>
    <n v="42420"/>
    <x v="0"/>
    <s v="FUR-CH-10000454"/>
    <x v="0"/>
    <x v="1"/>
    <x v="1"/>
    <n v="731.93999999999994"/>
    <n v="3"/>
    <n v="0"/>
    <n v="219.58199999999997"/>
    <s v="Cassandra Brandow"/>
    <s v="No"/>
  </r>
  <r>
    <n v="3"/>
    <x v="1"/>
    <d v="2018-06-12T00:00:00"/>
    <x v="1"/>
    <s v="Second Class"/>
    <x v="1"/>
    <s v="Darrin Van Huff"/>
    <x v="1"/>
    <x v="0"/>
    <s v="Los Angeles"/>
    <x v="1"/>
    <n v="90036"/>
    <x v="1"/>
    <s v="OFF-LA-10000240"/>
    <x v="1"/>
    <x v="2"/>
    <x v="2"/>
    <n v="14.62"/>
    <n v="2"/>
    <n v="0"/>
    <n v="6.8713999999999995"/>
    <s v="Anna Andreadi"/>
    <s v="No"/>
  </r>
  <r>
    <n v="4"/>
    <x v="2"/>
    <d v="2017-10-11T00:00:00"/>
    <x v="2"/>
    <s v="Standard Class"/>
    <x v="2"/>
    <s v="Sean O'Donnell"/>
    <x v="0"/>
    <x v="0"/>
    <s v="Fort Lauderdale"/>
    <x v="2"/>
    <n v="33311"/>
    <x v="0"/>
    <s v="FUR-TA-10000577"/>
    <x v="0"/>
    <x v="3"/>
    <x v="3"/>
    <n v="957.57749999999999"/>
    <n v="5"/>
    <n v="0.45"/>
    <n v="-383.03100000000006"/>
    <s v="Cassandra Brandow"/>
    <s v="No"/>
  </r>
  <r>
    <n v="5"/>
    <x v="2"/>
    <d v="2017-10-11T00:00:00"/>
    <x v="2"/>
    <s v="Standard Class"/>
    <x v="2"/>
    <s v="Sean O'Donnell"/>
    <x v="0"/>
    <x v="0"/>
    <s v="Fort Lauderdale"/>
    <x v="2"/>
    <n v="33311"/>
    <x v="0"/>
    <s v="OFF-ST-10000760"/>
    <x v="1"/>
    <x v="4"/>
    <x v="4"/>
    <n v="22.368000000000002"/>
    <n v="2"/>
    <n v="0.2"/>
    <n v="2.5163999999999991"/>
    <s v="Cassandra Brandow"/>
    <s v="No"/>
  </r>
  <r>
    <n v="6"/>
    <x v="3"/>
    <d v="2016-06-09T00:00:00"/>
    <x v="3"/>
    <s v="Standard Class"/>
    <x v="3"/>
    <s v="Brosina Hoffman"/>
    <x v="0"/>
    <x v="0"/>
    <s v="Los Angeles"/>
    <x v="1"/>
    <n v="90032"/>
    <x v="1"/>
    <s v="FUR-FU-10001487"/>
    <x v="0"/>
    <x v="5"/>
    <x v="5"/>
    <n v="48.86"/>
    <n v="7"/>
    <n v="0"/>
    <n v="14.169399999999996"/>
    <s v="Anna Andreadi"/>
    <s v="No"/>
  </r>
  <r>
    <n v="7"/>
    <x v="3"/>
    <d v="2016-06-09T00:00:00"/>
    <x v="3"/>
    <s v="Standard Class"/>
    <x v="3"/>
    <s v="Brosina Hoffman"/>
    <x v="0"/>
    <x v="0"/>
    <s v="Los Angeles"/>
    <x v="1"/>
    <n v="90032"/>
    <x v="1"/>
    <s v="OFF-AR-10002833"/>
    <x v="1"/>
    <x v="6"/>
    <x v="6"/>
    <n v="7.28"/>
    <n v="4"/>
    <n v="0"/>
    <n v="1.9656000000000002"/>
    <s v="Anna Andreadi"/>
    <s v="No"/>
  </r>
  <r>
    <n v="8"/>
    <x v="3"/>
    <d v="2016-06-09T00:00:00"/>
    <x v="3"/>
    <s v="Standard Class"/>
    <x v="3"/>
    <s v="Brosina Hoffman"/>
    <x v="0"/>
    <x v="0"/>
    <s v="Los Angeles"/>
    <x v="1"/>
    <n v="90032"/>
    <x v="1"/>
    <s v="TEC-PH-10002275"/>
    <x v="2"/>
    <x v="7"/>
    <x v="7"/>
    <n v="907.15200000000004"/>
    <n v="6"/>
    <n v="0.2"/>
    <n v="90.715200000000038"/>
    <s v="Anna Andreadi"/>
    <s v="No"/>
  </r>
  <r>
    <n v="9"/>
    <x v="3"/>
    <d v="2016-06-09T00:00:00"/>
    <x v="3"/>
    <s v="Standard Class"/>
    <x v="3"/>
    <s v="Brosina Hoffman"/>
    <x v="0"/>
    <x v="0"/>
    <s v="Los Angeles"/>
    <x v="1"/>
    <n v="90032"/>
    <x v="1"/>
    <s v="OFF-BI-10003910"/>
    <x v="1"/>
    <x v="8"/>
    <x v="8"/>
    <n v="18.504000000000001"/>
    <n v="3"/>
    <n v="0.2"/>
    <n v="5.7824999999999998"/>
    <s v="Anna Andreadi"/>
    <s v="No"/>
  </r>
  <r>
    <n v="10"/>
    <x v="3"/>
    <d v="2016-06-09T00:00:00"/>
    <x v="3"/>
    <s v="Standard Class"/>
    <x v="3"/>
    <s v="Brosina Hoffman"/>
    <x v="0"/>
    <x v="0"/>
    <s v="Los Angeles"/>
    <x v="1"/>
    <n v="90032"/>
    <x v="1"/>
    <s v="OFF-AP-10002892"/>
    <x v="1"/>
    <x v="9"/>
    <x v="9"/>
    <n v="114.9"/>
    <n v="5"/>
    <n v="0"/>
    <n v="34.469999999999992"/>
    <s v="Anna Andreadi"/>
    <s v="No"/>
  </r>
  <r>
    <n v="11"/>
    <x v="3"/>
    <d v="2016-06-09T00:00:00"/>
    <x v="3"/>
    <s v="Standard Class"/>
    <x v="3"/>
    <s v="Brosina Hoffman"/>
    <x v="0"/>
    <x v="0"/>
    <s v="Los Angeles"/>
    <x v="1"/>
    <n v="90032"/>
    <x v="1"/>
    <s v="FUR-TA-10001539"/>
    <x v="0"/>
    <x v="3"/>
    <x v="10"/>
    <n v="1706.1840000000002"/>
    <n v="9"/>
    <n v="0.2"/>
    <n v="85.309199999999805"/>
    <s v="Anna Andreadi"/>
    <s v="No"/>
  </r>
  <r>
    <n v="12"/>
    <x v="3"/>
    <d v="2016-06-09T00:00:00"/>
    <x v="3"/>
    <s v="Standard Class"/>
    <x v="3"/>
    <s v="Brosina Hoffman"/>
    <x v="0"/>
    <x v="0"/>
    <s v="Los Angeles"/>
    <x v="1"/>
    <n v="90032"/>
    <x v="1"/>
    <s v="TEC-PH-10002033"/>
    <x v="2"/>
    <x v="7"/>
    <x v="11"/>
    <n v="911.42399999999998"/>
    <n v="4"/>
    <n v="0.2"/>
    <n v="68.356800000000021"/>
    <s v="Anna Andreadi"/>
    <s v="No"/>
  </r>
  <r>
    <n v="13"/>
    <x v="4"/>
    <d v="2019-04-15T00:00:00"/>
    <x v="4"/>
    <s v="Standard Class"/>
    <x v="4"/>
    <s v="Andrew Allen"/>
    <x v="0"/>
    <x v="0"/>
    <s v="Concord"/>
    <x v="3"/>
    <n v="28027"/>
    <x v="0"/>
    <s v="OFF-PA-10002365"/>
    <x v="1"/>
    <x v="10"/>
    <x v="12"/>
    <n v="15.552000000000003"/>
    <n v="3"/>
    <n v="0.2"/>
    <n v="5.4432"/>
    <s v="Cassandra Brandow"/>
    <s v="No"/>
  </r>
  <r>
    <n v="14"/>
    <x v="5"/>
    <d v="2018-12-05T00:00:00"/>
    <x v="5"/>
    <s v="Standard Class"/>
    <x v="5"/>
    <s v="Irene Maddox"/>
    <x v="0"/>
    <x v="0"/>
    <s v="Seattle"/>
    <x v="4"/>
    <n v="98103"/>
    <x v="1"/>
    <s v="OFF-BI-10003656"/>
    <x v="1"/>
    <x v="8"/>
    <x v="13"/>
    <n v="407.97600000000006"/>
    <n v="3"/>
    <n v="0.2"/>
    <n v="132.59219999999993"/>
    <s v="Anna Andreadi"/>
    <s v="No"/>
  </r>
  <r>
    <n v="15"/>
    <x v="6"/>
    <d v="2017-11-22T00:00:00"/>
    <x v="6"/>
    <s v="Standard Class"/>
    <x v="6"/>
    <s v="Harold Pawlan"/>
    <x v="2"/>
    <x v="0"/>
    <s v="Fort Worth"/>
    <x v="5"/>
    <n v="76106"/>
    <x v="2"/>
    <s v="OFF-AP-10002311"/>
    <x v="1"/>
    <x v="9"/>
    <x v="14"/>
    <n v="68.809999999999988"/>
    <n v="5"/>
    <n v="0.8"/>
    <n v="-123.858"/>
    <s v="Kelly Williams"/>
    <s v="No"/>
  </r>
  <r>
    <n v="16"/>
    <x v="6"/>
    <d v="2017-11-22T00:00:00"/>
    <x v="6"/>
    <s v="Standard Class"/>
    <x v="6"/>
    <s v="Harold Pawlan"/>
    <x v="2"/>
    <x v="0"/>
    <s v="Fort Worth"/>
    <x v="5"/>
    <n v="76106"/>
    <x v="2"/>
    <s v="OFF-BI-10000756"/>
    <x v="1"/>
    <x v="8"/>
    <x v="15"/>
    <n v="2.5439999999999996"/>
    <n v="3"/>
    <n v="0.8"/>
    <n v="-3.8160000000000016"/>
    <s v="Kelly Williams"/>
    <s v="No"/>
  </r>
  <r>
    <n v="17"/>
    <x v="7"/>
    <d v="2016-11-11T00:00:00"/>
    <x v="7"/>
    <s v="Standard Class"/>
    <x v="7"/>
    <s v="Pete Kriz"/>
    <x v="0"/>
    <x v="0"/>
    <s v="Madison"/>
    <x v="6"/>
    <n v="53711"/>
    <x v="2"/>
    <s v="OFF-ST-10004186"/>
    <x v="1"/>
    <x v="4"/>
    <x v="16"/>
    <n v="665.88"/>
    <n v="6"/>
    <n v="0"/>
    <n v="13.317599999999999"/>
    <s v="Kelly Williams"/>
    <s v="No"/>
  </r>
  <r>
    <n v="18"/>
    <x v="8"/>
    <d v="2016-05-13T00:00:00"/>
    <x v="8"/>
    <s v="Second Class"/>
    <x v="8"/>
    <s v="Alejandro Grove"/>
    <x v="0"/>
    <x v="0"/>
    <s v="West Jordan"/>
    <x v="7"/>
    <n v="84084"/>
    <x v="1"/>
    <s v="OFF-ST-10000107"/>
    <x v="1"/>
    <x v="4"/>
    <x v="17"/>
    <n v="55.5"/>
    <n v="2"/>
    <n v="0"/>
    <n v="9.9899999999999949"/>
    <s v="Anna Andreadi"/>
    <s v="No"/>
  </r>
  <r>
    <n v="19"/>
    <x v="9"/>
    <d v="2016-08-27T00:00:00"/>
    <x v="9"/>
    <s v="Second Class"/>
    <x v="9"/>
    <s v="Zuschuss Donatelli"/>
    <x v="0"/>
    <x v="0"/>
    <s v="San Francisco"/>
    <x v="1"/>
    <n v="94109"/>
    <x v="1"/>
    <s v="OFF-AR-10003056"/>
    <x v="1"/>
    <x v="6"/>
    <x v="18"/>
    <n v="8.56"/>
    <n v="2"/>
    <n v="0"/>
    <n v="2.4823999999999993"/>
    <s v="Anna Andreadi"/>
    <s v="Yes"/>
  </r>
  <r>
    <n v="20"/>
    <x v="9"/>
    <d v="2016-08-27T00:00:00"/>
    <x v="9"/>
    <s v="Second Class"/>
    <x v="9"/>
    <s v="Zuschuss Donatelli"/>
    <x v="0"/>
    <x v="0"/>
    <s v="San Francisco"/>
    <x v="1"/>
    <n v="94109"/>
    <x v="1"/>
    <s v="TEC-PH-10001949"/>
    <x v="2"/>
    <x v="7"/>
    <x v="19"/>
    <n v="213.48000000000002"/>
    <n v="3"/>
    <n v="0.2"/>
    <n v="16.010999999999981"/>
    <s v="Anna Andreadi"/>
    <s v="Yes"/>
  </r>
  <r>
    <n v="21"/>
    <x v="9"/>
    <d v="2016-08-27T00:00:00"/>
    <x v="9"/>
    <s v="Second Class"/>
    <x v="9"/>
    <s v="Zuschuss Donatelli"/>
    <x v="0"/>
    <x v="0"/>
    <s v="San Francisco"/>
    <x v="1"/>
    <n v="94109"/>
    <x v="1"/>
    <s v="OFF-BI-10002215"/>
    <x v="1"/>
    <x v="8"/>
    <x v="20"/>
    <n v="22.72"/>
    <n v="4"/>
    <n v="0.2"/>
    <n v="7.3839999999999986"/>
    <s v="Anna Andreadi"/>
    <s v="Yes"/>
  </r>
  <r>
    <n v="22"/>
    <x v="10"/>
    <d v="2018-12-09T00:00:00"/>
    <x v="10"/>
    <s v="Standard Class"/>
    <x v="10"/>
    <s v="Ken Black"/>
    <x v="1"/>
    <x v="0"/>
    <s v="Fremont"/>
    <x v="8"/>
    <n v="68025"/>
    <x v="2"/>
    <s v="OFF-AR-10000246"/>
    <x v="1"/>
    <x v="6"/>
    <x v="21"/>
    <n v="19.459999999999997"/>
    <n v="7"/>
    <n v="0"/>
    <n v="5.0595999999999997"/>
    <s v="Kelly Williams"/>
    <s v="No"/>
  </r>
  <r>
    <n v="23"/>
    <x v="10"/>
    <d v="2018-12-09T00:00:00"/>
    <x v="10"/>
    <s v="Standard Class"/>
    <x v="10"/>
    <s v="Ken Black"/>
    <x v="1"/>
    <x v="0"/>
    <s v="Fremont"/>
    <x v="8"/>
    <n v="68025"/>
    <x v="2"/>
    <s v="OFF-AP-10001492"/>
    <x v="1"/>
    <x v="9"/>
    <x v="22"/>
    <n v="60.339999999999996"/>
    <n v="7"/>
    <n v="0"/>
    <n v="15.688400000000001"/>
    <s v="Kelly Williams"/>
    <s v="No"/>
  </r>
  <r>
    <n v="24"/>
    <x v="11"/>
    <d v="2019-07-16T00:00:00"/>
    <x v="11"/>
    <s v="Second Class"/>
    <x v="11"/>
    <s v="Sandra Flanagan"/>
    <x v="0"/>
    <x v="0"/>
    <s v="Philadelphia"/>
    <x v="9"/>
    <n v="19140"/>
    <x v="3"/>
    <s v="FUR-CH-10002774"/>
    <x v="0"/>
    <x v="1"/>
    <x v="23"/>
    <n v="71.371999999999986"/>
    <n v="2"/>
    <n v="0.3"/>
    <n v="-1.0196000000000005"/>
    <s v="Chuck Magee"/>
    <s v="No"/>
  </r>
  <r>
    <n v="25"/>
    <x v="12"/>
    <d v="2017-09-25T00:00:00"/>
    <x v="12"/>
    <s v="Standard Class"/>
    <x v="12"/>
    <s v="Emily Burns"/>
    <x v="0"/>
    <x v="0"/>
    <s v="Orem"/>
    <x v="7"/>
    <n v="84057"/>
    <x v="1"/>
    <s v="FUR-TA-10000577"/>
    <x v="0"/>
    <x v="3"/>
    <x v="3"/>
    <n v="1044.6299999999999"/>
    <n v="3"/>
    <n v="0"/>
    <n v="240.26490000000001"/>
    <s v="Anna Andreadi"/>
    <s v="No"/>
  </r>
  <r>
    <n v="26"/>
    <x v="13"/>
    <d v="2018-01-16T00:00:00"/>
    <x v="13"/>
    <s v="Second Class"/>
    <x v="13"/>
    <s v="Eric Hoffmann"/>
    <x v="0"/>
    <x v="0"/>
    <s v="Los Angeles"/>
    <x v="1"/>
    <n v="90049"/>
    <x v="1"/>
    <s v="OFF-BI-10001634"/>
    <x v="1"/>
    <x v="8"/>
    <x v="24"/>
    <n v="11.648000000000001"/>
    <n v="2"/>
    <n v="0.2"/>
    <n v="4.2224000000000004"/>
    <s v="Anna Andreadi"/>
    <s v="No"/>
  </r>
  <r>
    <n v="27"/>
    <x v="13"/>
    <d v="2018-01-16T00:00:00"/>
    <x v="13"/>
    <s v="Second Class"/>
    <x v="13"/>
    <s v="Eric Hoffmann"/>
    <x v="0"/>
    <x v="0"/>
    <s v="Los Angeles"/>
    <x v="1"/>
    <n v="90049"/>
    <x v="1"/>
    <s v="TEC-AC-10003027"/>
    <x v="2"/>
    <x v="11"/>
    <x v="25"/>
    <n v="90.570000000000007"/>
    <n v="3"/>
    <n v="0"/>
    <n v="11.774100000000004"/>
    <s v="Anna Andreadi"/>
    <s v="No"/>
  </r>
  <r>
    <n v="28"/>
    <x v="14"/>
    <d v="2017-09-17T00:00:00"/>
    <x v="14"/>
    <s v="Standard Class"/>
    <x v="14"/>
    <s v="Tracy Blumstein"/>
    <x v="0"/>
    <x v="0"/>
    <s v="Philadelphia"/>
    <x v="9"/>
    <n v="19140"/>
    <x v="3"/>
    <s v="FUR-BO-10004834"/>
    <x v="0"/>
    <x v="0"/>
    <x v="26"/>
    <n v="3083.4300000000003"/>
    <n v="7"/>
    <n v="0.5"/>
    <n v="-1665.0522000000001"/>
    <s v="Chuck Magee"/>
    <s v="No"/>
  </r>
  <r>
    <n v="29"/>
    <x v="14"/>
    <d v="2017-09-17T00:00:00"/>
    <x v="14"/>
    <s v="Standard Class"/>
    <x v="14"/>
    <s v="Tracy Blumstein"/>
    <x v="0"/>
    <x v="0"/>
    <s v="Philadelphia"/>
    <x v="9"/>
    <n v="19140"/>
    <x v="3"/>
    <s v="OFF-BI-10000474"/>
    <x v="1"/>
    <x v="8"/>
    <x v="27"/>
    <n v="9.6180000000000021"/>
    <n v="2"/>
    <n v="0.7"/>
    <n v="-7.0532000000000004"/>
    <s v="Chuck Magee"/>
    <s v="No"/>
  </r>
  <r>
    <n v="30"/>
    <x v="14"/>
    <d v="2017-09-17T00:00:00"/>
    <x v="14"/>
    <s v="Standard Class"/>
    <x v="14"/>
    <s v="Tracy Blumstein"/>
    <x v="0"/>
    <x v="0"/>
    <s v="Philadelphia"/>
    <x v="9"/>
    <n v="19140"/>
    <x v="3"/>
    <s v="FUR-FU-10004848"/>
    <x v="0"/>
    <x v="5"/>
    <x v="28"/>
    <n v="124.20000000000002"/>
    <n v="3"/>
    <n v="0.2"/>
    <n v="15.524999999999991"/>
    <s v="Chuck Magee"/>
    <s v="No"/>
  </r>
  <r>
    <n v="31"/>
    <x v="14"/>
    <d v="2017-09-17T00:00:00"/>
    <x v="14"/>
    <s v="Standard Class"/>
    <x v="14"/>
    <s v="Tracy Blumstein"/>
    <x v="0"/>
    <x v="0"/>
    <s v="Philadelphia"/>
    <x v="9"/>
    <n v="19140"/>
    <x v="3"/>
    <s v="OFF-EN-10001509"/>
    <x v="1"/>
    <x v="12"/>
    <x v="29"/>
    <n v="3.2640000000000002"/>
    <n v="2"/>
    <n v="0.2"/>
    <n v="1.1015999999999997"/>
    <s v="Chuck Magee"/>
    <s v="No"/>
  </r>
  <r>
    <n v="32"/>
    <x v="14"/>
    <d v="2017-09-17T00:00:00"/>
    <x v="14"/>
    <s v="Standard Class"/>
    <x v="14"/>
    <s v="Tracy Blumstein"/>
    <x v="0"/>
    <x v="0"/>
    <s v="Philadelphia"/>
    <x v="9"/>
    <n v="19140"/>
    <x v="3"/>
    <s v="OFF-AR-10004042"/>
    <x v="1"/>
    <x v="6"/>
    <x v="30"/>
    <n v="86.304000000000002"/>
    <n v="6"/>
    <n v="0.2"/>
    <n v="9.7091999999999885"/>
    <s v="Chuck Magee"/>
    <s v="No"/>
  </r>
  <r>
    <n v="33"/>
    <x v="14"/>
    <d v="2017-09-17T00:00:00"/>
    <x v="14"/>
    <s v="Standard Class"/>
    <x v="14"/>
    <s v="Tracy Blumstein"/>
    <x v="0"/>
    <x v="0"/>
    <s v="Philadelphia"/>
    <x v="9"/>
    <n v="19140"/>
    <x v="3"/>
    <s v="OFF-BI-10001525"/>
    <x v="1"/>
    <x v="8"/>
    <x v="31"/>
    <n v="6.8580000000000014"/>
    <n v="6"/>
    <n v="0.7"/>
    <n v="-5.7149999999999999"/>
    <s v="Chuck Magee"/>
    <s v="No"/>
  </r>
  <r>
    <n v="34"/>
    <x v="14"/>
    <d v="2017-09-17T00:00:00"/>
    <x v="14"/>
    <s v="Standard Class"/>
    <x v="14"/>
    <s v="Tracy Blumstein"/>
    <x v="0"/>
    <x v="0"/>
    <s v="Philadelphia"/>
    <x v="9"/>
    <n v="19140"/>
    <x v="3"/>
    <s v="OFF-AR-10001683"/>
    <x v="1"/>
    <x v="6"/>
    <x v="32"/>
    <n v="15.76"/>
    <n v="2"/>
    <n v="0.2"/>
    <n v="3.5460000000000007"/>
    <s v="Chuck Magee"/>
    <s v="No"/>
  </r>
  <r>
    <n v="35"/>
    <x v="15"/>
    <d v="2019-10-19T00:00:00"/>
    <x v="15"/>
    <s v="Second Class"/>
    <x v="15"/>
    <s v="Matt Abelman"/>
    <x v="2"/>
    <x v="0"/>
    <s v="Houston"/>
    <x v="5"/>
    <n v="77095"/>
    <x v="2"/>
    <s v="OFF-PA-10000249"/>
    <x v="1"/>
    <x v="10"/>
    <x v="33"/>
    <n v="29.472000000000001"/>
    <n v="3"/>
    <n v="0.2"/>
    <n v="9.9467999999999979"/>
    <s v="Kelly Williams"/>
    <s v="No"/>
  </r>
  <r>
    <n v="36"/>
    <x v="16"/>
    <d v="2018-12-08T00:00:00"/>
    <x v="5"/>
    <s v="First Class"/>
    <x v="16"/>
    <s v="Gene Hale"/>
    <x v="1"/>
    <x v="0"/>
    <s v="Richardson"/>
    <x v="5"/>
    <n v="75080"/>
    <x v="2"/>
    <s v="TEC-PH-10004977"/>
    <x v="2"/>
    <x v="7"/>
    <x v="34"/>
    <n v="1097.5440000000003"/>
    <n v="7"/>
    <n v="0.2"/>
    <n v="123.47369999999989"/>
    <s v="Kelly Williams"/>
    <s v="No"/>
  </r>
  <r>
    <n v="37"/>
    <x v="16"/>
    <d v="2018-12-08T00:00:00"/>
    <x v="5"/>
    <s v="First Class"/>
    <x v="16"/>
    <s v="Gene Hale"/>
    <x v="1"/>
    <x v="0"/>
    <s v="Richardson"/>
    <x v="5"/>
    <n v="75080"/>
    <x v="2"/>
    <s v="FUR-FU-10003664"/>
    <x v="0"/>
    <x v="5"/>
    <x v="35"/>
    <n v="190.92"/>
    <n v="5"/>
    <n v="0.6"/>
    <n v="-147.96300000000002"/>
    <s v="Kelly Williams"/>
    <s v="No"/>
  </r>
  <r>
    <n v="38"/>
    <x v="17"/>
    <d v="2017-12-27T00:00:00"/>
    <x v="16"/>
    <s v="Standard Class"/>
    <x v="17"/>
    <s v="Steve Nguyen"/>
    <x v="2"/>
    <x v="0"/>
    <s v="Houston"/>
    <x v="5"/>
    <n v="77041"/>
    <x v="2"/>
    <s v="OFF-EN-10002986"/>
    <x v="1"/>
    <x v="12"/>
    <x v="36"/>
    <n v="113.328"/>
    <n v="9"/>
    <n v="0.2"/>
    <n v="35.414999999999999"/>
    <s v="Kelly Williams"/>
    <s v="No"/>
  </r>
  <r>
    <n v="39"/>
    <x v="17"/>
    <d v="2017-12-27T00:00:00"/>
    <x v="16"/>
    <s v="Standard Class"/>
    <x v="17"/>
    <s v="Steve Nguyen"/>
    <x v="2"/>
    <x v="0"/>
    <s v="Houston"/>
    <x v="5"/>
    <n v="77041"/>
    <x v="2"/>
    <s v="FUR-BO-10002545"/>
    <x v="0"/>
    <x v="0"/>
    <x v="37"/>
    <n v="532.39919999999995"/>
    <n v="3"/>
    <n v="0.32"/>
    <n v="-46.976400000000012"/>
    <s v="Kelly Williams"/>
    <s v="No"/>
  </r>
  <r>
    <n v="40"/>
    <x v="17"/>
    <d v="2017-12-27T00:00:00"/>
    <x v="16"/>
    <s v="Standard Class"/>
    <x v="17"/>
    <s v="Steve Nguyen"/>
    <x v="2"/>
    <x v="0"/>
    <s v="Houston"/>
    <x v="5"/>
    <n v="77041"/>
    <x v="2"/>
    <s v="FUR-CH-10004218"/>
    <x v="0"/>
    <x v="1"/>
    <x v="38"/>
    <n v="212.05799999999999"/>
    <n v="3"/>
    <n v="0.3"/>
    <n v="-15.146999999999991"/>
    <s v="Kelly Williams"/>
    <s v="No"/>
  </r>
  <r>
    <n v="41"/>
    <x v="17"/>
    <d v="2017-12-27T00:00:00"/>
    <x v="16"/>
    <s v="Standard Class"/>
    <x v="17"/>
    <s v="Steve Nguyen"/>
    <x v="2"/>
    <x v="0"/>
    <s v="Houston"/>
    <x v="5"/>
    <n v="77041"/>
    <x v="2"/>
    <s v="TEC-PH-10000486"/>
    <x v="2"/>
    <x v="7"/>
    <x v="39"/>
    <n v="371.16800000000001"/>
    <n v="4"/>
    <n v="0.2"/>
    <n v="41.756399999999957"/>
    <s v="Kelly Williams"/>
    <s v="No"/>
  </r>
  <r>
    <n v="42"/>
    <x v="18"/>
    <d v="2019-09-10T00:00:00"/>
    <x v="17"/>
    <s v="Standard Class"/>
    <x v="18"/>
    <s v="Linda Cazamias"/>
    <x v="1"/>
    <x v="0"/>
    <s v="Naperville"/>
    <x v="10"/>
    <n v="60540"/>
    <x v="2"/>
    <s v="TEC-PH-10004093"/>
    <x v="2"/>
    <x v="7"/>
    <x v="40"/>
    <n v="147.16800000000001"/>
    <n v="4"/>
    <n v="0.2"/>
    <n v="16.556399999999996"/>
    <s v="Kelly Williams"/>
    <s v="No"/>
  </r>
  <r>
    <n v="43"/>
    <x v="19"/>
    <d v="2018-07-17T00:00:00"/>
    <x v="18"/>
    <s v="Standard Class"/>
    <x v="19"/>
    <s v="Ruben Ausman"/>
    <x v="1"/>
    <x v="0"/>
    <s v="Los Angeles"/>
    <x v="1"/>
    <n v="90049"/>
    <x v="1"/>
    <s v="OFF-ST-10003479"/>
    <x v="1"/>
    <x v="4"/>
    <x v="41"/>
    <n v="77.88"/>
    <n v="2"/>
    <n v="0"/>
    <n v="3.8939999999999912"/>
    <s v="Anna Andreadi"/>
    <s v="No"/>
  </r>
  <r>
    <n v="44"/>
    <x v="20"/>
    <d v="2019-09-19T00:00:00"/>
    <x v="19"/>
    <s v="Standard Class"/>
    <x v="20"/>
    <s v="Erin Smith"/>
    <x v="1"/>
    <x v="0"/>
    <s v="Melbourne"/>
    <x v="2"/>
    <n v="32935"/>
    <x v="0"/>
    <s v="OFF-ST-10003282"/>
    <x v="1"/>
    <x v="4"/>
    <x v="42"/>
    <n v="95.616"/>
    <n v="2"/>
    <n v="0.2"/>
    <n v="9.5616000000000092"/>
    <s v="Cassandra Brandow"/>
    <s v="No"/>
  </r>
  <r>
    <n v="45"/>
    <x v="21"/>
    <d v="2018-03-11T00:00:00"/>
    <x v="20"/>
    <s v="First Class"/>
    <x v="21"/>
    <s v="Odella Nelson"/>
    <x v="1"/>
    <x v="0"/>
    <s v="Eagan"/>
    <x v="11"/>
    <n v="55122"/>
    <x v="2"/>
    <s v="TEC-AC-10000171"/>
    <x v="2"/>
    <x v="11"/>
    <x v="43"/>
    <n v="45.98"/>
    <n v="2"/>
    <n v="0"/>
    <n v="19.7714"/>
    <s v="Kelly Williams"/>
    <s v="No"/>
  </r>
  <r>
    <n v="46"/>
    <x v="21"/>
    <d v="2018-03-11T00:00:00"/>
    <x v="20"/>
    <s v="First Class"/>
    <x v="21"/>
    <s v="Odella Nelson"/>
    <x v="1"/>
    <x v="0"/>
    <s v="Eagan"/>
    <x v="11"/>
    <n v="55122"/>
    <x v="2"/>
    <s v="OFF-BI-10003291"/>
    <x v="1"/>
    <x v="8"/>
    <x v="44"/>
    <n v="17.46"/>
    <n v="2"/>
    <n v="0"/>
    <n v="8.2061999999999991"/>
    <s v="Kelly Williams"/>
    <s v="No"/>
  </r>
  <r>
    <n v="47"/>
    <x v="22"/>
    <d v="2016-10-20T00:00:00"/>
    <x v="21"/>
    <s v="Second Class"/>
    <x v="22"/>
    <s v="Patrick O'Donnell"/>
    <x v="0"/>
    <x v="0"/>
    <s v="Westland"/>
    <x v="12"/>
    <n v="48185"/>
    <x v="2"/>
    <s v="OFF-ST-10001713"/>
    <x v="1"/>
    <x v="4"/>
    <x v="45"/>
    <n v="211.96"/>
    <n v="4"/>
    <n v="0"/>
    <n v="8.4783999999999935"/>
    <s v="Kelly Williams"/>
    <s v="No"/>
  </r>
  <r>
    <n v="48"/>
    <x v="23"/>
    <d v="2018-06-20T00:00:00"/>
    <x v="22"/>
    <s v="Standard Class"/>
    <x v="23"/>
    <s v="Lena Hernandez"/>
    <x v="0"/>
    <x v="0"/>
    <s v="Dover"/>
    <x v="13"/>
    <n v="19901"/>
    <x v="3"/>
    <s v="TEC-AC-10002167"/>
    <x v="2"/>
    <x v="11"/>
    <x v="46"/>
    <n v="45"/>
    <n v="3"/>
    <n v="0"/>
    <n v="4.9500000000000011"/>
    <s v="Chuck Magee"/>
    <s v="No"/>
  </r>
  <r>
    <n v="49"/>
    <x v="23"/>
    <d v="2018-06-20T00:00:00"/>
    <x v="22"/>
    <s v="Standard Class"/>
    <x v="23"/>
    <s v="Lena Hernandez"/>
    <x v="0"/>
    <x v="0"/>
    <s v="Dover"/>
    <x v="13"/>
    <n v="19901"/>
    <x v="3"/>
    <s v="TEC-PH-10003988"/>
    <x v="2"/>
    <x v="7"/>
    <x v="47"/>
    <n v="21.8"/>
    <n v="2"/>
    <n v="0"/>
    <n v="6.104000000000001"/>
    <s v="Chuck Magee"/>
    <s v="No"/>
  </r>
  <r>
    <n v="50"/>
    <x v="24"/>
    <d v="2017-04-18T00:00:00"/>
    <x v="23"/>
    <s v="Standard Class"/>
    <x v="24"/>
    <s v="Darren Powers"/>
    <x v="0"/>
    <x v="0"/>
    <s v="New Albany"/>
    <x v="14"/>
    <n v="47150"/>
    <x v="2"/>
    <s v="OFF-BI-10004410"/>
    <x v="1"/>
    <x v="8"/>
    <x v="48"/>
    <n v="38.22"/>
    <n v="6"/>
    <n v="0"/>
    <n v="17.9634"/>
    <s v="Kelly Williams"/>
    <s v="No"/>
  </r>
  <r>
    <n v="51"/>
    <x v="24"/>
    <d v="2017-04-18T00:00:00"/>
    <x v="23"/>
    <s v="Standard Class"/>
    <x v="24"/>
    <s v="Darren Powers"/>
    <x v="0"/>
    <x v="0"/>
    <s v="New Albany"/>
    <x v="14"/>
    <n v="47150"/>
    <x v="2"/>
    <s v="OFF-LA-10002762"/>
    <x v="1"/>
    <x v="2"/>
    <x v="49"/>
    <n v="75.179999999999993"/>
    <n v="6"/>
    <n v="0"/>
    <n v="35.334599999999995"/>
    <s v="Kelly Williams"/>
    <s v="No"/>
  </r>
  <r>
    <n v="52"/>
    <x v="24"/>
    <d v="2017-04-18T00:00:00"/>
    <x v="23"/>
    <s v="Standard Class"/>
    <x v="24"/>
    <s v="Darren Powers"/>
    <x v="0"/>
    <x v="0"/>
    <s v="New Albany"/>
    <x v="14"/>
    <n v="47150"/>
    <x v="2"/>
    <s v="FUR-FU-10001706"/>
    <x v="0"/>
    <x v="5"/>
    <x v="50"/>
    <n v="6.16"/>
    <n v="2"/>
    <n v="0"/>
    <n v="2.9567999999999999"/>
    <s v="Kelly Williams"/>
    <s v="No"/>
  </r>
  <r>
    <n v="53"/>
    <x v="24"/>
    <d v="2017-04-18T00:00:00"/>
    <x v="23"/>
    <s v="Standard Class"/>
    <x v="24"/>
    <s v="Darren Powers"/>
    <x v="0"/>
    <x v="0"/>
    <s v="New Albany"/>
    <x v="14"/>
    <n v="47150"/>
    <x v="2"/>
    <s v="FUR-CH-10003061"/>
    <x v="0"/>
    <x v="1"/>
    <x v="51"/>
    <n v="89.99"/>
    <n v="1"/>
    <n v="0"/>
    <n v="17.098099999999988"/>
    <s v="Kelly Williams"/>
    <s v="No"/>
  </r>
  <r>
    <n v="54"/>
    <x v="25"/>
    <d v="2018-12-11T00:00:00"/>
    <x v="24"/>
    <s v="Standard Class"/>
    <x v="25"/>
    <s v="Janet Molinari"/>
    <x v="1"/>
    <x v="0"/>
    <s v="New York City"/>
    <x v="15"/>
    <n v="10024"/>
    <x v="3"/>
    <s v="OFF-FA-10000304"/>
    <x v="1"/>
    <x v="13"/>
    <x v="52"/>
    <n v="15.260000000000002"/>
    <n v="7"/>
    <n v="0"/>
    <n v="6.2566000000000006"/>
    <s v="Chuck Magee"/>
    <s v="No"/>
  </r>
  <r>
    <n v="55"/>
    <x v="25"/>
    <d v="2018-12-11T00:00:00"/>
    <x v="24"/>
    <s v="Standard Class"/>
    <x v="25"/>
    <s v="Janet Molinari"/>
    <x v="1"/>
    <x v="0"/>
    <s v="New York City"/>
    <x v="15"/>
    <n v="10024"/>
    <x v="3"/>
    <s v="TEC-PH-10002447"/>
    <x v="2"/>
    <x v="7"/>
    <x v="53"/>
    <n v="1029.95"/>
    <n v="5"/>
    <n v="0"/>
    <n v="298.68549999999999"/>
    <s v="Chuck Magee"/>
    <s v="No"/>
  </r>
  <r>
    <n v="56"/>
    <x v="26"/>
    <d v="2018-06-17T00:00:00"/>
    <x v="25"/>
    <s v="First Class"/>
    <x v="26"/>
    <s v="Ted Butterfield"/>
    <x v="0"/>
    <x v="0"/>
    <s v="Troy"/>
    <x v="15"/>
    <n v="12180"/>
    <x v="3"/>
    <s v="OFF-ST-10000604"/>
    <x v="1"/>
    <x v="4"/>
    <x v="54"/>
    <n v="208.56"/>
    <n v="6"/>
    <n v="0"/>
    <n v="52.139999999999986"/>
    <s v="Chuck Magee"/>
    <s v="Yes"/>
  </r>
  <r>
    <n v="57"/>
    <x v="26"/>
    <d v="2018-06-17T00:00:00"/>
    <x v="25"/>
    <s v="First Class"/>
    <x v="26"/>
    <s v="Ted Butterfield"/>
    <x v="0"/>
    <x v="0"/>
    <s v="Troy"/>
    <x v="15"/>
    <n v="12180"/>
    <x v="3"/>
    <s v="OFF-PA-10001569"/>
    <x v="1"/>
    <x v="10"/>
    <x v="55"/>
    <n v="32.400000000000006"/>
    <n v="5"/>
    <n v="0"/>
    <n v="15.552000000000001"/>
    <s v="Chuck Magee"/>
    <s v="Yes"/>
  </r>
  <r>
    <n v="58"/>
    <x v="26"/>
    <d v="2018-06-17T00:00:00"/>
    <x v="25"/>
    <s v="First Class"/>
    <x v="26"/>
    <s v="Ted Butterfield"/>
    <x v="0"/>
    <x v="0"/>
    <s v="Troy"/>
    <x v="15"/>
    <n v="12180"/>
    <x v="3"/>
    <s v="FUR-CH-10003968"/>
    <x v="0"/>
    <x v="1"/>
    <x v="56"/>
    <n v="319.41000000000003"/>
    <n v="5"/>
    <n v="0.1"/>
    <n v="7.0980000000000061"/>
    <s v="Chuck Magee"/>
    <s v="Yes"/>
  </r>
  <r>
    <n v="59"/>
    <x v="26"/>
    <d v="2018-06-17T00:00:00"/>
    <x v="25"/>
    <s v="First Class"/>
    <x v="26"/>
    <s v="Ted Butterfield"/>
    <x v="0"/>
    <x v="0"/>
    <s v="Troy"/>
    <x v="15"/>
    <n v="12180"/>
    <x v="3"/>
    <s v="OFF-PA-10000587"/>
    <x v="1"/>
    <x v="10"/>
    <x v="57"/>
    <n v="14.56"/>
    <n v="2"/>
    <n v="0"/>
    <n v="6.9888000000000003"/>
    <s v="Chuck Magee"/>
    <s v="Yes"/>
  </r>
  <r>
    <n v="60"/>
    <x v="26"/>
    <d v="2018-06-17T00:00:00"/>
    <x v="25"/>
    <s v="First Class"/>
    <x v="26"/>
    <s v="Ted Butterfield"/>
    <x v="0"/>
    <x v="0"/>
    <s v="Troy"/>
    <x v="15"/>
    <n v="12180"/>
    <x v="3"/>
    <s v="TEC-AC-10002167"/>
    <x v="2"/>
    <x v="11"/>
    <x v="46"/>
    <n v="30"/>
    <n v="2"/>
    <n v="0"/>
    <n v="3.3000000000000007"/>
    <s v="Chuck Magee"/>
    <s v="Yes"/>
  </r>
  <r>
    <n v="61"/>
    <x v="26"/>
    <d v="2018-06-17T00:00:00"/>
    <x v="25"/>
    <s v="First Class"/>
    <x v="26"/>
    <s v="Ted Butterfield"/>
    <x v="0"/>
    <x v="0"/>
    <s v="Troy"/>
    <x v="15"/>
    <n v="12180"/>
    <x v="3"/>
    <s v="OFF-BI-10001460"/>
    <x v="1"/>
    <x v="8"/>
    <x v="58"/>
    <n v="48.480000000000004"/>
    <n v="4"/>
    <n v="0.2"/>
    <n v="16.361999999999998"/>
    <s v="Chuck Magee"/>
    <s v="Yes"/>
  </r>
  <r>
    <n v="62"/>
    <x v="26"/>
    <d v="2018-06-17T00:00:00"/>
    <x v="25"/>
    <s v="First Class"/>
    <x v="26"/>
    <s v="Ted Butterfield"/>
    <x v="0"/>
    <x v="0"/>
    <s v="Troy"/>
    <x v="15"/>
    <n v="12180"/>
    <x v="3"/>
    <s v="OFF-AR-10001868"/>
    <x v="1"/>
    <x v="6"/>
    <x v="59"/>
    <n v="1.68"/>
    <n v="1"/>
    <n v="0"/>
    <n v="0.84"/>
    <s v="Chuck Magee"/>
    <s v="Yes"/>
  </r>
  <r>
    <n v="63"/>
    <x v="27"/>
    <d v="2017-11-24T00:00:00"/>
    <x v="26"/>
    <s v="Standard Class"/>
    <x v="27"/>
    <s v="Kunst Miller"/>
    <x v="0"/>
    <x v="0"/>
    <s v="Los Angeles"/>
    <x v="1"/>
    <n v="90004"/>
    <x v="1"/>
    <s v="TEC-AC-10004633"/>
    <x v="2"/>
    <x v="11"/>
    <x v="60"/>
    <n v="13.98"/>
    <n v="2"/>
    <n v="0"/>
    <n v="6.1512000000000011"/>
    <s v="Anna Andreadi"/>
    <s v="No"/>
  </r>
  <r>
    <n v="64"/>
    <x v="27"/>
    <d v="2017-11-24T00:00:00"/>
    <x v="26"/>
    <s v="Standard Class"/>
    <x v="27"/>
    <s v="Kunst Miller"/>
    <x v="0"/>
    <x v="0"/>
    <s v="Los Angeles"/>
    <x v="1"/>
    <n v="90004"/>
    <x v="1"/>
    <s v="OFF-BI-10001078"/>
    <x v="1"/>
    <x v="8"/>
    <x v="61"/>
    <n v="25.824000000000002"/>
    <n v="6"/>
    <n v="0.2"/>
    <n v="9.3612000000000002"/>
    <s v="Anna Andreadi"/>
    <s v="No"/>
  </r>
  <r>
    <n v="65"/>
    <x v="27"/>
    <d v="2017-11-24T00:00:00"/>
    <x v="26"/>
    <s v="Standard Class"/>
    <x v="27"/>
    <s v="Kunst Miller"/>
    <x v="0"/>
    <x v="0"/>
    <s v="Los Angeles"/>
    <x v="1"/>
    <n v="90004"/>
    <x v="1"/>
    <s v="OFF-PA-10003892"/>
    <x v="1"/>
    <x v="10"/>
    <x v="62"/>
    <n v="146.72999999999999"/>
    <n v="3"/>
    <n v="0"/>
    <n v="68.963099999999997"/>
    <s v="Anna Andreadi"/>
    <s v="No"/>
  </r>
  <r>
    <n v="66"/>
    <x v="27"/>
    <d v="2017-11-24T00:00:00"/>
    <x v="26"/>
    <s v="Standard Class"/>
    <x v="27"/>
    <s v="Kunst Miller"/>
    <x v="0"/>
    <x v="0"/>
    <s v="Los Angeles"/>
    <x v="1"/>
    <n v="90004"/>
    <x v="1"/>
    <s v="FUR-FU-10000397"/>
    <x v="0"/>
    <x v="5"/>
    <x v="63"/>
    <n v="79.760000000000005"/>
    <n v="4"/>
    <n v="0"/>
    <n v="22.332800000000006"/>
    <s v="Anna Andreadi"/>
    <s v="No"/>
  </r>
  <r>
    <n v="67"/>
    <x v="28"/>
    <d v="2017-04-30T00:00:00"/>
    <x v="27"/>
    <s v="Standard Class"/>
    <x v="28"/>
    <s v="Paul Stevenson"/>
    <x v="2"/>
    <x v="0"/>
    <s v="Chicago"/>
    <x v="10"/>
    <n v="60610"/>
    <x v="2"/>
    <s v="FUR-CH-10001146"/>
    <x v="0"/>
    <x v="1"/>
    <x v="64"/>
    <n v="213.11499999999998"/>
    <n v="5"/>
    <n v="0.3"/>
    <n v="-15.222500000000011"/>
    <s v="Kelly Williams"/>
    <s v="No"/>
  </r>
  <r>
    <n v="68"/>
    <x v="29"/>
    <d v="2016-12-05T00:00:00"/>
    <x v="28"/>
    <s v="Standard Class"/>
    <x v="29"/>
    <s v="Brendan Sweed"/>
    <x v="1"/>
    <x v="0"/>
    <s v="Gilbert"/>
    <x v="16"/>
    <n v="85234"/>
    <x v="1"/>
    <s v="OFF-AR-10002671"/>
    <x v="1"/>
    <x v="6"/>
    <x v="65"/>
    <n v="1113.0240000000001"/>
    <n v="8"/>
    <n v="0.2"/>
    <n v="111.30239999999998"/>
    <s v="Anna Andreadi"/>
    <s v="No"/>
  </r>
  <r>
    <n v="69"/>
    <x v="29"/>
    <d v="2016-12-05T00:00:00"/>
    <x v="28"/>
    <s v="Standard Class"/>
    <x v="29"/>
    <s v="Brendan Sweed"/>
    <x v="1"/>
    <x v="0"/>
    <s v="Gilbert"/>
    <x v="16"/>
    <n v="85234"/>
    <x v="1"/>
    <s v="TEC-PH-10002726"/>
    <x v="2"/>
    <x v="7"/>
    <x v="66"/>
    <n v="167.96800000000002"/>
    <n v="4"/>
    <n v="0.2"/>
    <n v="62.988"/>
    <s v="Anna Andreadi"/>
    <s v="No"/>
  </r>
  <r>
    <n v="70"/>
    <x v="30"/>
    <d v="2018-06-04T00:00:00"/>
    <x v="29"/>
    <s v="First Class"/>
    <x v="30"/>
    <s v="Karen Daniels"/>
    <x v="0"/>
    <x v="0"/>
    <s v="Springfield"/>
    <x v="17"/>
    <n v="22153"/>
    <x v="0"/>
    <s v="OFF-PA-10000482"/>
    <x v="1"/>
    <x v="10"/>
    <x v="67"/>
    <n v="75.88"/>
    <n v="2"/>
    <n v="0"/>
    <n v="35.663599999999995"/>
    <s v="Cassandra Brandow"/>
    <s v="No"/>
  </r>
  <r>
    <n v="71"/>
    <x v="31"/>
    <d v="2018-09-18T00:00:00"/>
    <x v="30"/>
    <s v="Standard Class"/>
    <x v="31"/>
    <s v="Henry MacAllister"/>
    <x v="0"/>
    <x v="0"/>
    <s v="New York City"/>
    <x v="15"/>
    <n v="10009"/>
    <x v="3"/>
    <s v="OFF-BI-10004654"/>
    <x v="1"/>
    <x v="8"/>
    <x v="68"/>
    <n v="4.6159999999999997"/>
    <n v="1"/>
    <n v="0.2"/>
    <n v="1.7309999999999999"/>
    <s v="Chuck Magee"/>
    <s v="No"/>
  </r>
  <r>
    <n v="72"/>
    <x v="32"/>
    <d v="2019-09-14T00:00:00"/>
    <x v="31"/>
    <s v="Second Class"/>
    <x v="14"/>
    <s v="Tracy Blumstein"/>
    <x v="0"/>
    <x v="0"/>
    <s v="Jackson"/>
    <x v="12"/>
    <n v="49201"/>
    <x v="2"/>
    <s v="OFF-PA-10004675"/>
    <x v="1"/>
    <x v="10"/>
    <x v="69"/>
    <n v="19.049999999999997"/>
    <n v="3"/>
    <n v="0"/>
    <n v="8.7629999999999999"/>
    <s v="Kelly Williams"/>
    <s v="No"/>
  </r>
  <r>
    <n v="73"/>
    <x v="33"/>
    <d v="2017-04-26T00:00:00"/>
    <x v="32"/>
    <s v="Standard Class"/>
    <x v="32"/>
    <s v="Joel Eaton"/>
    <x v="0"/>
    <x v="0"/>
    <s v="Memphis"/>
    <x v="18"/>
    <n v="38109"/>
    <x v="0"/>
    <s v="FUR-CH-10000513"/>
    <x v="0"/>
    <x v="1"/>
    <x v="70"/>
    <n v="831.93600000000015"/>
    <n v="8"/>
    <n v="0.2"/>
    <n v="-114.39120000000003"/>
    <s v="Cassandra Brandow"/>
    <s v="No"/>
  </r>
  <r>
    <n v="74"/>
    <x v="33"/>
    <d v="2017-04-26T00:00:00"/>
    <x v="32"/>
    <s v="Standard Class"/>
    <x v="32"/>
    <s v="Joel Eaton"/>
    <x v="0"/>
    <x v="0"/>
    <s v="Memphis"/>
    <x v="18"/>
    <n v="38109"/>
    <x v="0"/>
    <s v="FUR-FU-10003708"/>
    <x v="0"/>
    <x v="5"/>
    <x v="71"/>
    <n v="97.04"/>
    <n v="2"/>
    <n v="0.2"/>
    <n v="1.2129999999999974"/>
    <s v="Cassandra Brandow"/>
    <s v="No"/>
  </r>
  <r>
    <n v="75"/>
    <x v="33"/>
    <d v="2017-04-26T00:00:00"/>
    <x v="32"/>
    <s v="Standard Class"/>
    <x v="32"/>
    <s v="Joel Eaton"/>
    <x v="0"/>
    <x v="0"/>
    <s v="Memphis"/>
    <x v="18"/>
    <n v="38109"/>
    <x v="0"/>
    <s v="OFF-ST-10004123"/>
    <x v="1"/>
    <x v="4"/>
    <x v="72"/>
    <n v="72.784000000000006"/>
    <n v="1"/>
    <n v="0.2"/>
    <n v="-18.196000000000002"/>
    <s v="Cassandra Brandow"/>
    <s v="No"/>
  </r>
  <r>
    <n v="76"/>
    <x v="34"/>
    <d v="2019-12-09T00:00:00"/>
    <x v="33"/>
    <s v="First Class"/>
    <x v="33"/>
    <s v="Ken Brennan"/>
    <x v="1"/>
    <x v="0"/>
    <s v="Houston"/>
    <x v="5"/>
    <n v="77041"/>
    <x v="2"/>
    <s v="OFF-BI-10004182"/>
    <x v="1"/>
    <x v="8"/>
    <x v="73"/>
    <n v="1.2479999999999998"/>
    <n v="3"/>
    <n v="0.8"/>
    <n v="-1.9344000000000006"/>
    <s v="Kelly Williams"/>
    <s v="No"/>
  </r>
  <r>
    <n v="77"/>
    <x v="34"/>
    <d v="2019-12-09T00:00:00"/>
    <x v="33"/>
    <s v="First Class"/>
    <x v="33"/>
    <s v="Ken Brennan"/>
    <x v="1"/>
    <x v="0"/>
    <s v="Houston"/>
    <x v="5"/>
    <n v="77041"/>
    <x v="2"/>
    <s v="FUR-FU-10000260"/>
    <x v="0"/>
    <x v="5"/>
    <x v="74"/>
    <n v="9.7080000000000002"/>
    <n v="3"/>
    <n v="0.6"/>
    <n v="-5.8248000000000015"/>
    <s v="Kelly Williams"/>
    <s v="No"/>
  </r>
  <r>
    <n v="78"/>
    <x v="34"/>
    <d v="2019-12-09T00:00:00"/>
    <x v="33"/>
    <s v="First Class"/>
    <x v="33"/>
    <s v="Ken Brennan"/>
    <x v="1"/>
    <x v="0"/>
    <s v="Houston"/>
    <x v="5"/>
    <n v="77041"/>
    <x v="2"/>
    <s v="OFF-ST-10000615"/>
    <x v="1"/>
    <x v="4"/>
    <x v="75"/>
    <n v="27.240000000000002"/>
    <n v="3"/>
    <n v="0.2"/>
    <n v="2.724000000000002"/>
    <s v="Kelly Williams"/>
    <s v="No"/>
  </r>
  <r>
    <n v="79"/>
    <x v="35"/>
    <d v="2016-11-26T00:00:00"/>
    <x v="34"/>
    <s v="Second Class"/>
    <x v="32"/>
    <s v="Joel Eaton"/>
    <x v="0"/>
    <x v="0"/>
    <s v="Houston"/>
    <x v="5"/>
    <n v="77070"/>
    <x v="2"/>
    <s v="FUR-FU-10003194"/>
    <x v="0"/>
    <x v="5"/>
    <x v="76"/>
    <n v="19.3"/>
    <n v="5"/>
    <n v="0.6"/>
    <n v="-14.475000000000001"/>
    <s v="Kelly Williams"/>
    <s v="No"/>
  </r>
  <r>
    <n v="80"/>
    <x v="36"/>
    <d v="2018-06-12T00:00:00"/>
    <x v="35"/>
    <s v="First Class"/>
    <x v="34"/>
    <s v="Stewart Carmichael"/>
    <x v="1"/>
    <x v="0"/>
    <s v="Decatur"/>
    <x v="19"/>
    <n v="35601"/>
    <x v="0"/>
    <s v="OFF-AP-10002118"/>
    <x v="1"/>
    <x v="9"/>
    <x v="77"/>
    <n v="208.16"/>
    <n v="1"/>
    <n v="0"/>
    <n v="56.20320000000001"/>
    <s v="Cassandra Brandow"/>
    <s v="No"/>
  </r>
  <r>
    <n v="81"/>
    <x v="36"/>
    <d v="2018-06-12T00:00:00"/>
    <x v="35"/>
    <s v="First Class"/>
    <x v="34"/>
    <s v="Stewart Carmichael"/>
    <x v="1"/>
    <x v="0"/>
    <s v="Decatur"/>
    <x v="19"/>
    <n v="35601"/>
    <x v="0"/>
    <s v="OFF-BI-10002309"/>
    <x v="1"/>
    <x v="8"/>
    <x v="78"/>
    <n v="16.740000000000002"/>
    <n v="3"/>
    <n v="0"/>
    <n v="8.0351999999999997"/>
    <s v="Cassandra Brandow"/>
    <s v="No"/>
  </r>
  <r>
    <n v="82"/>
    <x v="37"/>
    <d v="2016-10-12T00:00:00"/>
    <x v="36"/>
    <s v="Standard Class"/>
    <x v="35"/>
    <s v="Duane Noonan"/>
    <x v="0"/>
    <x v="0"/>
    <s v="San Francisco"/>
    <x v="1"/>
    <n v="94122"/>
    <x v="1"/>
    <s v="OFF-AR-10002053"/>
    <x v="1"/>
    <x v="6"/>
    <x v="79"/>
    <n v="14.9"/>
    <n v="5"/>
    <n v="0"/>
    <n v="4.1720000000000006"/>
    <s v="Anna Andreadi"/>
    <s v="No"/>
  </r>
  <r>
    <n v="83"/>
    <x v="37"/>
    <d v="2016-10-12T00:00:00"/>
    <x v="36"/>
    <s v="Standard Class"/>
    <x v="35"/>
    <s v="Duane Noonan"/>
    <x v="0"/>
    <x v="0"/>
    <s v="San Francisco"/>
    <x v="1"/>
    <n v="94122"/>
    <x v="1"/>
    <s v="OFF-ST-10002370"/>
    <x v="1"/>
    <x v="4"/>
    <x v="80"/>
    <n v="21.39"/>
    <n v="1"/>
    <n v="0"/>
    <n v="6.2030999999999992"/>
    <s v="Anna Andreadi"/>
    <s v="No"/>
  </r>
  <r>
    <n v="84"/>
    <x v="38"/>
    <d v="2017-09-03T00:00:00"/>
    <x v="37"/>
    <s v="Standard Class"/>
    <x v="36"/>
    <s v="Julie Creighton"/>
    <x v="1"/>
    <x v="0"/>
    <s v="Durham"/>
    <x v="3"/>
    <n v="27707"/>
    <x v="0"/>
    <s v="OFF-EN-10000927"/>
    <x v="1"/>
    <x v="12"/>
    <x v="81"/>
    <n v="200.98400000000004"/>
    <n v="7"/>
    <n v="0.2"/>
    <n v="62.807499999999976"/>
    <s v="Cassandra Brandow"/>
    <s v="No"/>
  </r>
  <r>
    <n v="85"/>
    <x v="39"/>
    <d v="2019-11-13T00:00:00"/>
    <x v="38"/>
    <s v="First Class"/>
    <x v="37"/>
    <s v="Christopher Schild"/>
    <x v="2"/>
    <x v="0"/>
    <s v="Chicago"/>
    <x v="10"/>
    <n v="60623"/>
    <x v="2"/>
    <s v="OFF-ST-10003656"/>
    <x v="1"/>
    <x v="4"/>
    <x v="82"/>
    <n v="230.376"/>
    <n v="3"/>
    <n v="0.2"/>
    <n v="-48.954900000000002"/>
    <s v="Kelly Williams"/>
    <s v="No"/>
  </r>
  <r>
    <n v="86"/>
    <x v="40"/>
    <d v="2019-05-28T00:00:00"/>
    <x v="39"/>
    <s v="Second Class"/>
    <x v="22"/>
    <s v="Patrick O'Donnell"/>
    <x v="0"/>
    <x v="0"/>
    <s v="Columbia"/>
    <x v="20"/>
    <n v="29203"/>
    <x v="0"/>
    <s v="FUR-CH-10000863"/>
    <x v="0"/>
    <x v="1"/>
    <x v="83"/>
    <n v="301.95999999999998"/>
    <n v="2"/>
    <n v="0"/>
    <n v="33.215599999999995"/>
    <s v="Cassandra Brandow"/>
    <s v="No"/>
  </r>
  <r>
    <n v="87"/>
    <x v="41"/>
    <d v="2019-10-26T00:00:00"/>
    <x v="40"/>
    <s v="Standard Class"/>
    <x v="38"/>
    <s v="Paul Gonzalez"/>
    <x v="0"/>
    <x v="0"/>
    <s v="Rochester"/>
    <x v="11"/>
    <n v="55901"/>
    <x v="2"/>
    <s v="TEC-AC-10001998"/>
    <x v="2"/>
    <x v="11"/>
    <x v="84"/>
    <n v="19.989999999999998"/>
    <n v="1"/>
    <n v="0"/>
    <n v="6.796599999999998"/>
    <s v="Kelly Williams"/>
    <s v="No"/>
  </r>
  <r>
    <n v="88"/>
    <x v="41"/>
    <d v="2019-10-26T00:00:00"/>
    <x v="40"/>
    <s v="Standard Class"/>
    <x v="38"/>
    <s v="Paul Gonzalez"/>
    <x v="0"/>
    <x v="0"/>
    <s v="Rochester"/>
    <x v="11"/>
    <n v="55901"/>
    <x v="2"/>
    <s v="OFF-LA-10000134"/>
    <x v="1"/>
    <x v="2"/>
    <x v="85"/>
    <n v="6.16"/>
    <n v="2"/>
    <n v="0"/>
    <n v="2.9567999999999999"/>
    <s v="Kelly Williams"/>
    <s v="No"/>
  </r>
  <r>
    <n v="89"/>
    <x v="42"/>
    <d v="2018-04-05T00:00:00"/>
    <x v="41"/>
    <s v="Second Class"/>
    <x v="39"/>
    <s v="Gary Mitchum"/>
    <x v="2"/>
    <x v="0"/>
    <s v="Houston"/>
    <x v="5"/>
    <n v="77095"/>
    <x v="2"/>
    <s v="OFF-ST-10003442"/>
    <x v="1"/>
    <x v="4"/>
    <x v="86"/>
    <n v="158.36800000000002"/>
    <n v="7"/>
    <n v="0.2"/>
    <n v="13.857199999999999"/>
    <s v="Kelly Williams"/>
    <s v="No"/>
  </r>
  <r>
    <n v="90"/>
    <x v="43"/>
    <d v="2018-09-17T00:00:00"/>
    <x v="42"/>
    <s v="Standard Class"/>
    <x v="40"/>
    <s v="Jim Sink"/>
    <x v="1"/>
    <x v="0"/>
    <s v="Los Angeles"/>
    <x v="1"/>
    <n v="90036"/>
    <x v="1"/>
    <s v="OFF-AR-10004930"/>
    <x v="1"/>
    <x v="6"/>
    <x v="87"/>
    <n v="20.100000000000001"/>
    <n v="3"/>
    <n v="0"/>
    <n v="6.6329999999999982"/>
    <s v="Anna Andreadi"/>
    <s v="Yes"/>
  </r>
  <r>
    <n v="91"/>
    <x v="43"/>
    <d v="2018-09-17T00:00:00"/>
    <x v="42"/>
    <s v="Standard Class"/>
    <x v="40"/>
    <s v="Jim Sink"/>
    <x v="1"/>
    <x v="0"/>
    <s v="Los Angeles"/>
    <x v="1"/>
    <n v="90036"/>
    <x v="1"/>
    <s v="TEC-PH-10004093"/>
    <x v="2"/>
    <x v="7"/>
    <x v="40"/>
    <n v="73.584000000000003"/>
    <n v="2"/>
    <n v="0.2"/>
    <n v="8.2781999999999982"/>
    <s v="Anna Andreadi"/>
    <s v="Yes"/>
  </r>
  <r>
    <n v="92"/>
    <x v="43"/>
    <d v="2018-09-17T00:00:00"/>
    <x v="42"/>
    <s v="Standard Class"/>
    <x v="40"/>
    <s v="Jim Sink"/>
    <x v="1"/>
    <x v="0"/>
    <s v="Los Angeles"/>
    <x v="1"/>
    <n v="90036"/>
    <x v="1"/>
    <s v="OFF-PA-10000304"/>
    <x v="1"/>
    <x v="10"/>
    <x v="88"/>
    <n v="6.48"/>
    <n v="1"/>
    <n v="0"/>
    <n v="3.1104000000000003"/>
    <s v="Anna Andreadi"/>
    <s v="Yes"/>
  </r>
  <r>
    <n v="93"/>
    <x v="44"/>
    <d v="2017-01-31T00:00:00"/>
    <x v="43"/>
    <s v="Second Class"/>
    <x v="41"/>
    <s v="Karl Braun"/>
    <x v="0"/>
    <x v="0"/>
    <s v="Minneapolis"/>
    <x v="11"/>
    <n v="55407"/>
    <x v="2"/>
    <s v="OFF-PA-10003177"/>
    <x v="1"/>
    <x v="10"/>
    <x v="89"/>
    <n v="12.96"/>
    <n v="2"/>
    <n v="0"/>
    <n v="6.2208000000000006"/>
    <s v="Kelly Williams"/>
    <s v="No"/>
  </r>
  <r>
    <n v="94"/>
    <x v="44"/>
    <d v="2017-01-31T00:00:00"/>
    <x v="43"/>
    <s v="Second Class"/>
    <x v="41"/>
    <s v="Karl Braun"/>
    <x v="0"/>
    <x v="0"/>
    <s v="Minneapolis"/>
    <x v="11"/>
    <n v="55407"/>
    <x v="2"/>
    <s v="FUR-FU-10003799"/>
    <x v="0"/>
    <x v="5"/>
    <x v="90"/>
    <n v="53.34"/>
    <n v="3"/>
    <n v="0"/>
    <n v="16.535399999999996"/>
    <s v="Kelly Williams"/>
    <s v="No"/>
  </r>
  <r>
    <n v="95"/>
    <x v="44"/>
    <d v="2017-01-31T00:00:00"/>
    <x v="43"/>
    <s v="Second Class"/>
    <x v="41"/>
    <s v="Karl Braun"/>
    <x v="0"/>
    <x v="0"/>
    <s v="Minneapolis"/>
    <x v="11"/>
    <n v="55407"/>
    <x v="2"/>
    <s v="OFF-BI-10002852"/>
    <x v="1"/>
    <x v="8"/>
    <x v="91"/>
    <n v="32.96"/>
    <n v="2"/>
    <n v="0"/>
    <n v="16.150400000000001"/>
    <s v="Kelly Williams"/>
    <s v="No"/>
  </r>
  <r>
    <n v="96"/>
    <x v="45"/>
    <d v="2019-11-06T00:00:00"/>
    <x v="44"/>
    <s v="Standard Class"/>
    <x v="42"/>
    <s v="Roger Barcio"/>
    <x v="2"/>
    <x v="0"/>
    <s v="Portland"/>
    <x v="21"/>
    <n v="97206"/>
    <x v="1"/>
    <s v="OFF-BI-10004738"/>
    <x v="1"/>
    <x v="8"/>
    <x v="92"/>
    <n v="5.6820000000000013"/>
    <n v="1"/>
    <n v="0.7"/>
    <n v="-3.7880000000000003"/>
    <s v="Anna Andreadi"/>
    <s v="No"/>
  </r>
  <r>
    <n v="97"/>
    <x v="46"/>
    <d v="2019-11-09T00:00:00"/>
    <x v="45"/>
    <s v="Second Class"/>
    <x v="43"/>
    <s v="Parhena Norris"/>
    <x v="2"/>
    <x v="0"/>
    <s v="New York City"/>
    <x v="15"/>
    <n v="10009"/>
    <x v="3"/>
    <s v="FUR-FU-10000629"/>
    <x v="0"/>
    <x v="5"/>
    <x v="93"/>
    <n v="96.53"/>
    <n v="7"/>
    <n v="0"/>
    <n v="40.5426"/>
    <s v="Chuck Magee"/>
    <s v="No"/>
  </r>
  <r>
    <n v="98"/>
    <x v="47"/>
    <d v="2019-06-17T00:00:00"/>
    <x v="46"/>
    <s v="First Class"/>
    <x v="44"/>
    <s v="Katherine Ducich"/>
    <x v="0"/>
    <x v="0"/>
    <s v="San Francisco"/>
    <x v="1"/>
    <n v="94122"/>
    <x v="1"/>
    <s v="OFF-BI-10001721"/>
    <x v="1"/>
    <x v="8"/>
    <x v="94"/>
    <n v="51.311999999999998"/>
    <n v="3"/>
    <n v="0.2"/>
    <n v="17.959199999999999"/>
    <s v="Anna Andreadi"/>
    <s v="No"/>
  </r>
  <r>
    <n v="99"/>
    <x v="48"/>
    <d v="2018-09-06T00:00:00"/>
    <x v="47"/>
    <s v="Standard Class"/>
    <x v="45"/>
    <s v="Elpida Rittenbach"/>
    <x v="1"/>
    <x v="0"/>
    <s v="Saint Paul"/>
    <x v="11"/>
    <n v="55106"/>
    <x v="2"/>
    <s v="OFF-AP-10000358"/>
    <x v="1"/>
    <x v="9"/>
    <x v="95"/>
    <n v="77.88"/>
    <n v="6"/>
    <n v="0"/>
    <n v="22.585199999999993"/>
    <s v="Kelly Williams"/>
    <s v="No"/>
  </r>
  <r>
    <n v="100"/>
    <x v="49"/>
    <d v="2018-08-29T00:00:00"/>
    <x v="48"/>
    <s v="Standard Class"/>
    <x v="46"/>
    <s v="Rick Bensley"/>
    <x v="2"/>
    <x v="0"/>
    <s v="Chicago"/>
    <x v="10"/>
    <n v="60610"/>
    <x v="2"/>
    <s v="OFF-PA-10003256"/>
    <x v="1"/>
    <x v="10"/>
    <x v="96"/>
    <n v="64.623999999999995"/>
    <n v="7"/>
    <n v="0.2"/>
    <n v="22.618399999999994"/>
    <s v="Kelly Williams"/>
    <s v="No"/>
  </r>
  <r>
    <n v="101"/>
    <x v="49"/>
    <d v="2018-08-29T00:00:00"/>
    <x v="48"/>
    <s v="Standard Class"/>
    <x v="46"/>
    <s v="Rick Bensley"/>
    <x v="2"/>
    <x v="0"/>
    <s v="Chicago"/>
    <x v="10"/>
    <n v="60610"/>
    <x v="2"/>
    <s v="TEC-AC-10001767"/>
    <x v="2"/>
    <x v="11"/>
    <x v="97"/>
    <n v="95.976000000000013"/>
    <n v="3"/>
    <n v="0.2"/>
    <n v="-10.797300000000011"/>
    <s v="Kelly Williams"/>
    <s v="No"/>
  </r>
  <r>
    <n v="102"/>
    <x v="49"/>
    <d v="2018-08-29T00:00:00"/>
    <x v="48"/>
    <s v="Standard Class"/>
    <x v="46"/>
    <s v="Rick Bensley"/>
    <x v="2"/>
    <x v="0"/>
    <s v="Chicago"/>
    <x v="10"/>
    <n v="60610"/>
    <x v="2"/>
    <s v="OFF-BI-10002609"/>
    <x v="1"/>
    <x v="8"/>
    <x v="98"/>
    <n v="1.7879999999999996"/>
    <n v="3"/>
    <n v="0.8"/>
    <n v="-3.0396000000000001"/>
    <s v="Kelly Williams"/>
    <s v="No"/>
  </r>
  <r>
    <n v="103"/>
    <x v="50"/>
    <d v="2018-12-01T00:00:00"/>
    <x v="49"/>
    <s v="Second Class"/>
    <x v="47"/>
    <s v="Gary Zandusky"/>
    <x v="0"/>
    <x v="0"/>
    <s v="Rochester"/>
    <x v="11"/>
    <n v="55901"/>
    <x v="2"/>
    <s v="OFF-PA-10004040"/>
    <x v="1"/>
    <x v="10"/>
    <x v="99"/>
    <n v="23.92"/>
    <n v="4"/>
    <n v="0"/>
    <n v="11.720800000000001"/>
    <s v="Kelly Williams"/>
    <s v="No"/>
  </r>
  <r>
    <n v="104"/>
    <x v="51"/>
    <d v="2017-11-13T00:00:00"/>
    <x v="50"/>
    <s v="Standard Class"/>
    <x v="48"/>
    <s v="Lena Cacioppo"/>
    <x v="0"/>
    <x v="0"/>
    <s v="Aurora"/>
    <x v="22"/>
    <n v="80013"/>
    <x v="1"/>
    <s v="TEC-AC-10001552"/>
    <x v="2"/>
    <x v="11"/>
    <x v="100"/>
    <n v="238.89600000000002"/>
    <n v="6"/>
    <n v="0.2"/>
    <n v="-26.875800000000012"/>
    <s v="Anna Andreadi"/>
    <s v="No"/>
  </r>
  <r>
    <n v="105"/>
    <x v="51"/>
    <d v="2017-11-13T00:00:00"/>
    <x v="50"/>
    <s v="Standard Class"/>
    <x v="48"/>
    <s v="Lena Cacioppo"/>
    <x v="0"/>
    <x v="0"/>
    <s v="Aurora"/>
    <x v="22"/>
    <n v="80013"/>
    <x v="1"/>
    <s v="FUR-FU-10004006"/>
    <x v="0"/>
    <x v="5"/>
    <x v="101"/>
    <n v="102.35999999999999"/>
    <n v="3"/>
    <n v="0.2"/>
    <n v="-3.8385000000000105"/>
    <s v="Anna Andreadi"/>
    <s v="No"/>
  </r>
  <r>
    <n v="106"/>
    <x v="51"/>
    <d v="2017-11-13T00:00:00"/>
    <x v="50"/>
    <s v="Standard Class"/>
    <x v="48"/>
    <s v="Lena Cacioppo"/>
    <x v="0"/>
    <x v="0"/>
    <s v="Aurora"/>
    <x v="22"/>
    <n v="80013"/>
    <x v="1"/>
    <s v="OFF-BI-10002794"/>
    <x v="1"/>
    <x v="8"/>
    <x v="102"/>
    <n v="36.882000000000005"/>
    <n v="3"/>
    <n v="0.7"/>
    <n v="-25.817399999999999"/>
    <s v="Anna Andreadi"/>
    <s v="No"/>
  </r>
  <r>
    <n v="107"/>
    <x v="52"/>
    <d v="2019-11-23T00:00:00"/>
    <x v="51"/>
    <s v="Standard Class"/>
    <x v="49"/>
    <s v="Janet Martin"/>
    <x v="0"/>
    <x v="0"/>
    <s v="Charlotte"/>
    <x v="3"/>
    <n v="28205"/>
    <x v="0"/>
    <s v="TEC-AC-10003499"/>
    <x v="2"/>
    <x v="11"/>
    <x v="103"/>
    <n v="74.112000000000009"/>
    <n v="8"/>
    <n v="0.2"/>
    <n v="17.601600000000001"/>
    <s v="Cassandra Brandow"/>
    <s v="No"/>
  </r>
  <r>
    <n v="108"/>
    <x v="52"/>
    <d v="2019-11-23T00:00:00"/>
    <x v="51"/>
    <s v="Standard Class"/>
    <x v="49"/>
    <s v="Janet Martin"/>
    <x v="0"/>
    <x v="0"/>
    <s v="Charlotte"/>
    <x v="3"/>
    <n v="28205"/>
    <x v="0"/>
    <s v="TEC-PH-10002844"/>
    <x v="2"/>
    <x v="7"/>
    <x v="104"/>
    <n v="27.992000000000004"/>
    <n v="1"/>
    <n v="0.2"/>
    <n v="2.0993999999999993"/>
    <s v="Cassandra Brandow"/>
    <s v="No"/>
  </r>
  <r>
    <n v="109"/>
    <x v="52"/>
    <d v="2019-11-23T00:00:00"/>
    <x v="51"/>
    <s v="Standard Class"/>
    <x v="49"/>
    <s v="Janet Martin"/>
    <x v="0"/>
    <x v="0"/>
    <s v="Charlotte"/>
    <x v="3"/>
    <n v="28205"/>
    <x v="0"/>
    <s v="OFF-AR-10000390"/>
    <x v="1"/>
    <x v="6"/>
    <x v="105"/>
    <n v="3.3040000000000003"/>
    <n v="1"/>
    <n v="0.2"/>
    <n v="1.0737999999999999"/>
    <s v="Cassandra Brandow"/>
    <s v="No"/>
  </r>
  <r>
    <n v="110"/>
    <x v="53"/>
    <d v="2017-10-15T00:00:00"/>
    <x v="52"/>
    <s v="Standard Class"/>
    <x v="50"/>
    <s v="Pete Armstrong"/>
    <x v="2"/>
    <x v="0"/>
    <s v="Orland Park"/>
    <x v="10"/>
    <n v="60462"/>
    <x v="2"/>
    <s v="TEC-AC-10000844"/>
    <x v="2"/>
    <x v="11"/>
    <x v="106"/>
    <n v="339.96000000000004"/>
    <n v="5"/>
    <n v="0.2"/>
    <n v="67.991999999999962"/>
    <s v="Kelly Williams"/>
    <s v="No"/>
  </r>
  <r>
    <n v="111"/>
    <x v="54"/>
    <d v="2019-12-25T00:00:00"/>
    <x v="53"/>
    <s v="Standard Class"/>
    <x v="51"/>
    <s v="Cynthia Voltz"/>
    <x v="1"/>
    <x v="0"/>
    <s v="New York City"/>
    <x v="15"/>
    <n v="10035"/>
    <x v="3"/>
    <s v="FUR-FU-10001934"/>
    <x v="0"/>
    <x v="5"/>
    <x v="107"/>
    <n v="41.96"/>
    <n v="2"/>
    <n v="0"/>
    <n v="10.909600000000001"/>
    <s v="Chuck Magee"/>
    <s v="No"/>
  </r>
  <r>
    <n v="112"/>
    <x v="55"/>
    <d v="2018-11-03T00:00:00"/>
    <x v="54"/>
    <s v="Standard Class"/>
    <x v="52"/>
    <s v="Clay Ludtke"/>
    <x v="0"/>
    <x v="0"/>
    <s v="Urbandale"/>
    <x v="23"/>
    <n v="50322"/>
    <x v="2"/>
    <s v="OFF-AR-10000380"/>
    <x v="1"/>
    <x v="6"/>
    <x v="108"/>
    <n v="75.959999999999994"/>
    <n v="2"/>
    <n v="0"/>
    <n v="22.78799999999999"/>
    <s v="Kelly Williams"/>
    <s v="No"/>
  </r>
  <r>
    <n v="113"/>
    <x v="55"/>
    <d v="2018-11-03T00:00:00"/>
    <x v="54"/>
    <s v="Standard Class"/>
    <x v="52"/>
    <s v="Clay Ludtke"/>
    <x v="0"/>
    <x v="0"/>
    <s v="Urbandale"/>
    <x v="23"/>
    <n v="50322"/>
    <x v="2"/>
    <s v="OFF-BI-10003981"/>
    <x v="1"/>
    <x v="8"/>
    <x v="109"/>
    <n v="27.240000000000002"/>
    <n v="6"/>
    <n v="0"/>
    <n v="13.3476"/>
    <s v="Kelly Williams"/>
    <s v="No"/>
  </r>
  <r>
    <n v="114"/>
    <x v="56"/>
    <d v="2016-08-25T00:00:00"/>
    <x v="55"/>
    <s v="Second Class"/>
    <x v="53"/>
    <s v="Ryan Crowe"/>
    <x v="0"/>
    <x v="0"/>
    <s v="Columbus"/>
    <x v="24"/>
    <n v="43229"/>
    <x v="3"/>
    <s v="OFF-FA-10000621"/>
    <x v="1"/>
    <x v="13"/>
    <x v="110"/>
    <n v="40.096000000000004"/>
    <n v="14"/>
    <n v="0.2"/>
    <n v="14.534799999999997"/>
    <s v="Chuck Magee"/>
    <s v="No"/>
  </r>
  <r>
    <n v="115"/>
    <x v="56"/>
    <d v="2016-08-25T00:00:00"/>
    <x v="55"/>
    <s v="Second Class"/>
    <x v="53"/>
    <s v="Ryan Crowe"/>
    <x v="0"/>
    <x v="0"/>
    <s v="Columbus"/>
    <x v="24"/>
    <n v="43229"/>
    <x v="3"/>
    <s v="OFF-EN-10002600"/>
    <x v="1"/>
    <x v="12"/>
    <x v="111"/>
    <n v="4.7200000000000006"/>
    <n v="2"/>
    <n v="0.2"/>
    <n v="1.6519999999999997"/>
    <s v="Chuck Magee"/>
    <s v="No"/>
  </r>
  <r>
    <n v="116"/>
    <x v="56"/>
    <d v="2016-08-25T00:00:00"/>
    <x v="55"/>
    <s v="Second Class"/>
    <x v="53"/>
    <s v="Ryan Crowe"/>
    <x v="0"/>
    <x v="0"/>
    <s v="Columbus"/>
    <x v="24"/>
    <n v="43229"/>
    <x v="3"/>
    <s v="OFF-PA-10004965"/>
    <x v="1"/>
    <x v="10"/>
    <x v="112"/>
    <n v="23.976000000000003"/>
    <n v="3"/>
    <n v="0.2"/>
    <n v="7.4924999999999988"/>
    <s v="Chuck Magee"/>
    <s v="No"/>
  </r>
  <r>
    <n v="117"/>
    <x v="56"/>
    <d v="2016-08-25T00:00:00"/>
    <x v="55"/>
    <s v="Second Class"/>
    <x v="53"/>
    <s v="Ryan Crowe"/>
    <x v="0"/>
    <x v="0"/>
    <s v="Columbus"/>
    <x v="24"/>
    <n v="43229"/>
    <x v="3"/>
    <s v="OFF-EN-10002504"/>
    <x v="1"/>
    <x v="12"/>
    <x v="113"/>
    <n v="130.464"/>
    <n v="6"/>
    <n v="0.2"/>
    <n v="44.031599999999997"/>
    <s v="Chuck Magee"/>
    <s v="No"/>
  </r>
  <r>
    <n v="118"/>
    <x v="57"/>
    <d v="2017-03-02T00:00:00"/>
    <x v="56"/>
    <s v="Standard Class"/>
    <x v="54"/>
    <s v="Dave Kipp"/>
    <x v="0"/>
    <x v="0"/>
    <s v="Seattle"/>
    <x v="4"/>
    <n v="98103"/>
    <x v="1"/>
    <s v="FUR-TA-10001768"/>
    <x v="0"/>
    <x v="3"/>
    <x v="114"/>
    <n v="787.53"/>
    <n v="3"/>
    <n v="0"/>
    <n v="165.38129999999995"/>
    <s v="Anna Andreadi"/>
    <s v="No"/>
  </r>
  <r>
    <n v="119"/>
    <x v="58"/>
    <d v="2017-04-05T00:00:00"/>
    <x v="57"/>
    <s v="Standard Class"/>
    <x v="55"/>
    <s v="Greg Guthrie"/>
    <x v="1"/>
    <x v="0"/>
    <s v="Bristol"/>
    <x v="18"/>
    <n v="37620"/>
    <x v="0"/>
    <s v="OFF-BI-10003650"/>
    <x v="1"/>
    <x v="8"/>
    <x v="115"/>
    <n v="157.79400000000004"/>
    <n v="1"/>
    <n v="0.7"/>
    <n v="-115.71559999999999"/>
    <s v="Cassandra Brandow"/>
    <s v="No"/>
  </r>
  <r>
    <n v="120"/>
    <x v="59"/>
    <d v="2018-06-12T00:00:00"/>
    <x v="35"/>
    <s v="First Class"/>
    <x v="56"/>
    <s v="Steven Cartwright"/>
    <x v="0"/>
    <x v="0"/>
    <s v="Wilmington"/>
    <x v="13"/>
    <n v="19805"/>
    <x v="3"/>
    <s v="FUR-FU-10002157"/>
    <x v="0"/>
    <x v="5"/>
    <x v="116"/>
    <n v="47.04"/>
    <n v="3"/>
    <n v="0"/>
    <n v="18.345599999999997"/>
    <s v="Chuck Magee"/>
    <s v="No"/>
  </r>
  <r>
    <n v="121"/>
    <x v="59"/>
    <d v="2018-06-12T00:00:00"/>
    <x v="35"/>
    <s v="First Class"/>
    <x v="56"/>
    <s v="Steven Cartwright"/>
    <x v="0"/>
    <x v="0"/>
    <s v="Wilmington"/>
    <x v="13"/>
    <n v="19805"/>
    <x v="3"/>
    <s v="OFF-BI-10003910"/>
    <x v="1"/>
    <x v="8"/>
    <x v="8"/>
    <n v="30.84"/>
    <n v="4"/>
    <n v="0"/>
    <n v="13.878"/>
    <s v="Chuck Magee"/>
    <s v="No"/>
  </r>
  <r>
    <n v="122"/>
    <x v="59"/>
    <d v="2018-06-12T00:00:00"/>
    <x v="35"/>
    <s v="First Class"/>
    <x v="56"/>
    <s v="Steven Cartwright"/>
    <x v="0"/>
    <x v="0"/>
    <s v="Wilmington"/>
    <x v="13"/>
    <n v="19805"/>
    <x v="3"/>
    <s v="OFF-ST-10000777"/>
    <x v="1"/>
    <x v="4"/>
    <x v="117"/>
    <n v="226.56"/>
    <n v="6"/>
    <n v="0"/>
    <n v="63.436800000000005"/>
    <s v="Chuck Magee"/>
    <s v="No"/>
  </r>
  <r>
    <n v="123"/>
    <x v="59"/>
    <d v="2018-06-12T00:00:00"/>
    <x v="35"/>
    <s v="First Class"/>
    <x v="56"/>
    <s v="Steven Cartwright"/>
    <x v="0"/>
    <x v="0"/>
    <s v="Wilmington"/>
    <x v="13"/>
    <n v="19805"/>
    <x v="3"/>
    <s v="OFF-EN-10002500"/>
    <x v="1"/>
    <x v="12"/>
    <x v="118"/>
    <n v="115.02"/>
    <n v="9"/>
    <n v="0"/>
    <n v="51.758999999999993"/>
    <s v="Chuck Magee"/>
    <s v="No"/>
  </r>
  <r>
    <n v="124"/>
    <x v="59"/>
    <d v="2018-06-12T00:00:00"/>
    <x v="35"/>
    <s v="First Class"/>
    <x v="56"/>
    <s v="Steven Cartwright"/>
    <x v="0"/>
    <x v="0"/>
    <s v="Wilmington"/>
    <x v="13"/>
    <n v="19805"/>
    <x v="3"/>
    <s v="TEC-PH-10003875"/>
    <x v="2"/>
    <x v="7"/>
    <x v="119"/>
    <n v="68.040000000000006"/>
    <n v="7"/>
    <n v="0"/>
    <n v="19.731599999999997"/>
    <s v="Chuck Magee"/>
    <s v="No"/>
  </r>
  <r>
    <n v="125"/>
    <x v="60"/>
    <d v="2016-12-26T00:00:00"/>
    <x v="58"/>
    <s v="Second Class"/>
    <x v="57"/>
    <s v="Alan Dominguez"/>
    <x v="2"/>
    <x v="0"/>
    <s v="Houston"/>
    <x v="5"/>
    <n v="77041"/>
    <x v="2"/>
    <s v="FUR-CH-10004063"/>
    <x v="0"/>
    <x v="1"/>
    <x v="120"/>
    <n v="600.55799999999999"/>
    <n v="3"/>
    <n v="0.3"/>
    <n v="-8.5794000000000779"/>
    <s v="Kelly Williams"/>
    <s v="No"/>
  </r>
  <r>
    <n v="126"/>
    <x v="61"/>
    <d v="2016-09-20T00:00:00"/>
    <x v="59"/>
    <s v="Standard Class"/>
    <x v="58"/>
    <s v="Philip Fox"/>
    <x v="0"/>
    <x v="0"/>
    <s v="Bloomington"/>
    <x v="10"/>
    <n v="61701"/>
    <x v="2"/>
    <s v="FUR-TA-10004534"/>
    <x v="0"/>
    <x v="3"/>
    <x v="121"/>
    <n v="617.70000000000005"/>
    <n v="6"/>
    <n v="0.5"/>
    <n v="-407.68200000000013"/>
    <s v="Kelly Williams"/>
    <s v="No"/>
  </r>
  <r>
    <n v="127"/>
    <x v="62"/>
    <d v="2019-11-05T00:00:00"/>
    <x v="44"/>
    <s v="Standard Class"/>
    <x v="59"/>
    <s v="Troy Staebel"/>
    <x v="0"/>
    <x v="0"/>
    <s v="Phoenix"/>
    <x v="16"/>
    <n v="85023"/>
    <x v="1"/>
    <s v="OFF-BI-10003274"/>
    <x v="1"/>
    <x v="8"/>
    <x v="122"/>
    <n v="2.3880000000000003"/>
    <n v="2"/>
    <n v="0.7"/>
    <n v="-1.8308"/>
    <s v="Anna Andreadi"/>
    <s v="No"/>
  </r>
  <r>
    <n v="128"/>
    <x v="62"/>
    <d v="2019-11-05T00:00:00"/>
    <x v="44"/>
    <s v="Standard Class"/>
    <x v="59"/>
    <s v="Troy Staebel"/>
    <x v="0"/>
    <x v="0"/>
    <s v="Phoenix"/>
    <x v="16"/>
    <n v="85023"/>
    <x v="1"/>
    <s v="OFF-ST-10002974"/>
    <x v="1"/>
    <x v="4"/>
    <x v="123"/>
    <n v="243.99200000000002"/>
    <n v="7"/>
    <n v="0.2"/>
    <n v="30.498999999999981"/>
    <s v="Anna Andreadi"/>
    <s v="No"/>
  </r>
  <r>
    <n v="129"/>
    <x v="63"/>
    <d v="2018-11-06T00:00:00"/>
    <x v="54"/>
    <s v="Second Class"/>
    <x v="60"/>
    <s v="Lindsay Shagiari"/>
    <x v="2"/>
    <x v="0"/>
    <s v="Los Angeles"/>
    <x v="1"/>
    <n v="90004"/>
    <x v="1"/>
    <s v="FUR-CH-10001146"/>
    <x v="0"/>
    <x v="1"/>
    <x v="124"/>
    <n v="81.424000000000007"/>
    <n v="2"/>
    <n v="0.2"/>
    <n v="-9.1601999999999961"/>
    <s v="Anna Andreadi"/>
    <s v="No"/>
  </r>
  <r>
    <n v="130"/>
    <x v="63"/>
    <d v="2018-11-06T00:00:00"/>
    <x v="54"/>
    <s v="Second Class"/>
    <x v="60"/>
    <s v="Lindsay Shagiari"/>
    <x v="2"/>
    <x v="0"/>
    <s v="Los Angeles"/>
    <x v="1"/>
    <n v="90004"/>
    <x v="1"/>
    <s v="FUR-FU-10003773"/>
    <x v="0"/>
    <x v="5"/>
    <x v="125"/>
    <n v="238.56"/>
    <n v="3"/>
    <n v="0"/>
    <n v="26.241599999999977"/>
    <s v="Anna Andreadi"/>
    <s v="No"/>
  </r>
  <r>
    <n v="131"/>
    <x v="64"/>
    <d v="2019-02-02T00:00:00"/>
    <x v="60"/>
    <s v="First Class"/>
    <x v="61"/>
    <s v="Dorothy Wardle"/>
    <x v="1"/>
    <x v="0"/>
    <s v="Columbus"/>
    <x v="24"/>
    <n v="43229"/>
    <x v="3"/>
    <s v="TEC-PH-10002293"/>
    <x v="2"/>
    <x v="7"/>
    <x v="126"/>
    <n v="59.969999999999992"/>
    <n v="5"/>
    <n v="0.4"/>
    <n v="-11.993999999999993"/>
    <s v="Chuck Magee"/>
    <s v="No"/>
  </r>
  <r>
    <n v="132"/>
    <x v="64"/>
    <d v="2019-02-02T00:00:00"/>
    <x v="60"/>
    <s v="First Class"/>
    <x v="61"/>
    <s v="Dorothy Wardle"/>
    <x v="1"/>
    <x v="0"/>
    <s v="Columbus"/>
    <x v="24"/>
    <n v="43229"/>
    <x v="3"/>
    <s v="OFF-PA-10002377"/>
    <x v="1"/>
    <x v="10"/>
    <x v="127"/>
    <n v="78.304000000000002"/>
    <n v="2"/>
    <n v="0.2"/>
    <n v="29.363999999999997"/>
    <s v="Chuck Magee"/>
    <s v="No"/>
  </r>
  <r>
    <n v="133"/>
    <x v="64"/>
    <d v="2019-02-02T00:00:00"/>
    <x v="60"/>
    <s v="First Class"/>
    <x v="61"/>
    <s v="Dorothy Wardle"/>
    <x v="1"/>
    <x v="0"/>
    <s v="Columbus"/>
    <x v="24"/>
    <n v="43229"/>
    <x v="3"/>
    <s v="OFF-FA-10002780"/>
    <x v="1"/>
    <x v="13"/>
    <x v="128"/>
    <n v="21.456"/>
    <n v="9"/>
    <n v="0.2"/>
    <n v="6.9731999999999976"/>
    <s v="Chuck Magee"/>
    <s v="No"/>
  </r>
  <r>
    <n v="134"/>
    <x v="65"/>
    <d v="2018-10-13T00:00:00"/>
    <x v="61"/>
    <s v="Standard Class"/>
    <x v="62"/>
    <s v="Lena Creighton"/>
    <x v="0"/>
    <x v="0"/>
    <s v="Roseville"/>
    <x v="1"/>
    <n v="95661"/>
    <x v="1"/>
    <s v="OFF-PA-10001804"/>
    <x v="1"/>
    <x v="10"/>
    <x v="129"/>
    <n v="20.04"/>
    <n v="3"/>
    <n v="0"/>
    <n v="9.6191999999999993"/>
    <s v="Anna Andreadi"/>
    <s v="Yes"/>
  </r>
  <r>
    <n v="135"/>
    <x v="65"/>
    <d v="2018-10-13T00:00:00"/>
    <x v="61"/>
    <s v="Standard Class"/>
    <x v="62"/>
    <s v="Lena Creighton"/>
    <x v="0"/>
    <x v="0"/>
    <s v="Roseville"/>
    <x v="1"/>
    <n v="95661"/>
    <x v="1"/>
    <s v="OFF-PA-10001736"/>
    <x v="1"/>
    <x v="10"/>
    <x v="130"/>
    <n v="35.44"/>
    <n v="1"/>
    <n v="0"/>
    <n v="16.656799999999997"/>
    <s v="Anna Andreadi"/>
    <s v="Yes"/>
  </r>
  <r>
    <n v="136"/>
    <x v="65"/>
    <d v="2018-10-13T00:00:00"/>
    <x v="61"/>
    <s v="Standard Class"/>
    <x v="62"/>
    <s v="Lena Creighton"/>
    <x v="0"/>
    <x v="0"/>
    <s v="Roseville"/>
    <x v="1"/>
    <n v="95661"/>
    <x v="1"/>
    <s v="OFF-AR-10001149"/>
    <x v="1"/>
    <x v="6"/>
    <x v="131"/>
    <n v="11.52"/>
    <n v="4"/>
    <n v="0"/>
    <n v="3.4559999999999995"/>
    <s v="Anna Andreadi"/>
    <s v="Yes"/>
  </r>
  <r>
    <n v="137"/>
    <x v="65"/>
    <d v="2018-10-13T00:00:00"/>
    <x v="61"/>
    <s v="Standard Class"/>
    <x v="62"/>
    <s v="Lena Creighton"/>
    <x v="0"/>
    <x v="0"/>
    <s v="Roseville"/>
    <x v="1"/>
    <n v="95661"/>
    <x v="1"/>
    <s v="OFF-FA-10002988"/>
    <x v="1"/>
    <x v="13"/>
    <x v="132"/>
    <n v="4.0199999999999996"/>
    <n v="2"/>
    <n v="0"/>
    <n v="1.9697999999999998"/>
    <s v="Anna Andreadi"/>
    <s v="Yes"/>
  </r>
  <r>
    <n v="138"/>
    <x v="65"/>
    <d v="2018-10-13T00:00:00"/>
    <x v="61"/>
    <s v="Standard Class"/>
    <x v="62"/>
    <s v="Lena Creighton"/>
    <x v="0"/>
    <x v="0"/>
    <s v="Roseville"/>
    <x v="1"/>
    <n v="95661"/>
    <x v="1"/>
    <s v="OFF-BI-10004781"/>
    <x v="1"/>
    <x v="8"/>
    <x v="133"/>
    <n v="76.176000000000002"/>
    <n v="3"/>
    <n v="0.2"/>
    <n v="26.661599999999996"/>
    <s v="Anna Andreadi"/>
    <s v="Yes"/>
  </r>
  <r>
    <n v="139"/>
    <x v="65"/>
    <d v="2018-10-13T00:00:00"/>
    <x v="61"/>
    <s v="Standard Class"/>
    <x v="62"/>
    <s v="Lena Creighton"/>
    <x v="0"/>
    <x v="0"/>
    <s v="Roseville"/>
    <x v="1"/>
    <n v="95661"/>
    <x v="1"/>
    <s v="OFF-SU-10001218"/>
    <x v="1"/>
    <x v="14"/>
    <x v="134"/>
    <n v="65.88"/>
    <n v="6"/>
    <n v="0"/>
    <n v="18.446400000000004"/>
    <s v="Anna Andreadi"/>
    <s v="Yes"/>
  </r>
  <r>
    <n v="140"/>
    <x v="65"/>
    <d v="2018-10-13T00:00:00"/>
    <x v="61"/>
    <s v="Standard Class"/>
    <x v="62"/>
    <s v="Lena Creighton"/>
    <x v="0"/>
    <x v="0"/>
    <s v="Roseville"/>
    <x v="1"/>
    <n v="95661"/>
    <x v="1"/>
    <s v="FUR-FU-10001706"/>
    <x v="0"/>
    <x v="5"/>
    <x v="50"/>
    <n v="43.120000000000005"/>
    <n v="14"/>
    <n v="0"/>
    <n v="20.697599999999998"/>
    <s v="Anna Andreadi"/>
    <s v="Yes"/>
  </r>
  <r>
    <n v="141"/>
    <x v="66"/>
    <d v="2018-09-05T00:00:00"/>
    <x v="62"/>
    <s v="Second Class"/>
    <x v="63"/>
    <s v="Jonathan Doherty"/>
    <x v="1"/>
    <x v="0"/>
    <s v="Philadelphia"/>
    <x v="9"/>
    <n v="19140"/>
    <x v="3"/>
    <s v="FUR-FU-10004848"/>
    <x v="0"/>
    <x v="5"/>
    <x v="28"/>
    <n v="82.800000000000011"/>
    <n v="2"/>
    <n v="0.2"/>
    <n v="10.349999999999994"/>
    <s v="Chuck Magee"/>
    <s v="No"/>
  </r>
  <r>
    <n v="142"/>
    <x v="67"/>
    <d v="2019-09-18T00:00:00"/>
    <x v="19"/>
    <s v="Standard Class"/>
    <x v="64"/>
    <s v="Sally Hughsby"/>
    <x v="1"/>
    <x v="0"/>
    <s v="San Francisco"/>
    <x v="1"/>
    <n v="94122"/>
    <x v="1"/>
    <s v="OFF-AR-10000940"/>
    <x v="1"/>
    <x v="6"/>
    <x v="135"/>
    <n v="8.82"/>
    <n v="3"/>
    <n v="0"/>
    <n v="2.3814000000000002"/>
    <s v="Anna Andreadi"/>
    <s v="No"/>
  </r>
  <r>
    <n v="143"/>
    <x v="67"/>
    <d v="2019-09-18T00:00:00"/>
    <x v="19"/>
    <s v="Standard Class"/>
    <x v="64"/>
    <s v="Sally Hughsby"/>
    <x v="1"/>
    <x v="0"/>
    <s v="San Francisco"/>
    <x v="1"/>
    <n v="94122"/>
    <x v="1"/>
    <s v="OFF-EN-10004030"/>
    <x v="1"/>
    <x v="12"/>
    <x v="136"/>
    <n v="10.86"/>
    <n v="3"/>
    <n v="0"/>
    <n v="5.1042000000000005"/>
    <s v="Anna Andreadi"/>
    <s v="No"/>
  </r>
  <r>
    <n v="144"/>
    <x v="67"/>
    <d v="2019-09-18T00:00:00"/>
    <x v="19"/>
    <s v="Standard Class"/>
    <x v="64"/>
    <s v="Sally Hughsby"/>
    <x v="1"/>
    <x v="0"/>
    <s v="San Francisco"/>
    <x v="1"/>
    <n v="94122"/>
    <x v="1"/>
    <s v="OFF-PA-10004327"/>
    <x v="1"/>
    <x v="10"/>
    <x v="137"/>
    <n v="143.69999999999999"/>
    <n v="3"/>
    <n v="0"/>
    <n v="68.975999999999999"/>
    <s v="Anna Andreadi"/>
    <s v="No"/>
  </r>
  <r>
    <n v="145"/>
    <x v="68"/>
    <d v="2019-12-22T00:00:00"/>
    <x v="63"/>
    <s v="Standard Class"/>
    <x v="65"/>
    <s v="Sandra Glassco"/>
    <x v="0"/>
    <x v="0"/>
    <s v="Independence"/>
    <x v="25"/>
    <n v="64055"/>
    <x v="2"/>
    <s v="OFF-AP-10001058"/>
    <x v="1"/>
    <x v="9"/>
    <x v="138"/>
    <n v="839.43000000000006"/>
    <n v="3"/>
    <n v="0"/>
    <n v="218.25179999999997"/>
    <s v="Kelly Williams"/>
    <s v="No"/>
  </r>
  <r>
    <n v="146"/>
    <x v="69"/>
    <d v="2017-09-07T00:00:00"/>
    <x v="64"/>
    <s v="Standard Class"/>
    <x v="66"/>
    <s v="Helen Andreada"/>
    <x v="0"/>
    <x v="0"/>
    <s v="Pasadena"/>
    <x v="1"/>
    <n v="91104"/>
    <x v="1"/>
    <s v="OFF-ST-10003656"/>
    <x v="1"/>
    <x v="4"/>
    <x v="82"/>
    <n v="671.93"/>
    <n v="7"/>
    <n v="0"/>
    <n v="20.157899999999998"/>
    <s v="Anna Andreadi"/>
    <s v="No"/>
  </r>
  <r>
    <n v="147"/>
    <x v="70"/>
    <d v="2016-10-22T00:00:00"/>
    <x v="65"/>
    <s v="Standard Class"/>
    <x v="67"/>
    <s v="Maureen Gastineau"/>
    <x v="2"/>
    <x v="0"/>
    <s v="Newark"/>
    <x v="24"/>
    <n v="43055"/>
    <x v="3"/>
    <s v="FUR-FU-10000521"/>
    <x v="0"/>
    <x v="5"/>
    <x v="139"/>
    <n v="93.888000000000005"/>
    <n v="4"/>
    <n v="0.2"/>
    <n v="12.90959999999999"/>
    <s v="Chuck Magee"/>
    <s v="No"/>
  </r>
  <r>
    <n v="148"/>
    <x v="71"/>
    <d v="2018-12-05T00:00:00"/>
    <x v="66"/>
    <s v="Standard Class"/>
    <x v="68"/>
    <s v="Justin Ellison"/>
    <x v="1"/>
    <x v="0"/>
    <s v="Franklin"/>
    <x v="6"/>
    <n v="53132"/>
    <x v="2"/>
    <s v="TEC-PH-10000215"/>
    <x v="2"/>
    <x v="7"/>
    <x v="140"/>
    <n v="384.45000000000005"/>
    <n v="11"/>
    <n v="0"/>
    <n v="103.80150000000003"/>
    <s v="Kelly Williams"/>
    <s v="No"/>
  </r>
  <r>
    <n v="149"/>
    <x v="71"/>
    <d v="2018-12-05T00:00:00"/>
    <x v="66"/>
    <s v="Standard Class"/>
    <x v="68"/>
    <s v="Justin Ellison"/>
    <x v="1"/>
    <x v="0"/>
    <s v="Franklin"/>
    <x v="6"/>
    <n v="53132"/>
    <x v="2"/>
    <s v="TEC-PH-10001448"/>
    <x v="2"/>
    <x v="7"/>
    <x v="141"/>
    <n v="149.97"/>
    <n v="3"/>
    <n v="0"/>
    <n v="5.9987999999999815"/>
    <s v="Kelly Williams"/>
    <s v="No"/>
  </r>
  <r>
    <n v="150"/>
    <x v="71"/>
    <d v="2018-12-05T00:00:00"/>
    <x v="66"/>
    <s v="Standard Class"/>
    <x v="68"/>
    <s v="Justin Ellison"/>
    <x v="1"/>
    <x v="0"/>
    <s v="Franklin"/>
    <x v="6"/>
    <n v="53132"/>
    <x v="2"/>
    <s v="FUR-CH-10000454"/>
    <x v="0"/>
    <x v="1"/>
    <x v="1"/>
    <n v="1951.84"/>
    <n v="8"/>
    <n v="0"/>
    <n v="585.55199999999991"/>
    <s v="Kelly Williams"/>
    <s v="No"/>
  </r>
  <r>
    <n v="151"/>
    <x v="71"/>
    <d v="2018-12-05T00:00:00"/>
    <x v="66"/>
    <s v="Standard Class"/>
    <x v="68"/>
    <s v="Justin Ellison"/>
    <x v="1"/>
    <x v="0"/>
    <s v="Franklin"/>
    <x v="6"/>
    <n v="53132"/>
    <x v="2"/>
    <s v="OFF-BI-10002735"/>
    <x v="1"/>
    <x v="8"/>
    <x v="142"/>
    <n v="171.55"/>
    <n v="5"/>
    <n v="0"/>
    <n v="80.628500000000003"/>
    <s v="Kelly Williams"/>
    <s v="No"/>
  </r>
  <r>
    <n v="152"/>
    <x v="72"/>
    <d v="2018-03-13T00:00:00"/>
    <x v="67"/>
    <s v="First Class"/>
    <x v="69"/>
    <s v="Tamara Willingham"/>
    <x v="2"/>
    <x v="0"/>
    <s v="Scottsdale"/>
    <x v="16"/>
    <n v="85254"/>
    <x v="1"/>
    <s v="OFF-AP-10000326"/>
    <x v="1"/>
    <x v="9"/>
    <x v="143"/>
    <n v="157.91999999999999"/>
    <n v="5"/>
    <n v="0.2"/>
    <n v="17.765999999999991"/>
    <s v="Anna Andreadi"/>
    <s v="No"/>
  </r>
  <r>
    <n v="153"/>
    <x v="72"/>
    <d v="2018-03-13T00:00:00"/>
    <x v="67"/>
    <s v="First Class"/>
    <x v="69"/>
    <s v="Tamara Willingham"/>
    <x v="2"/>
    <x v="0"/>
    <s v="Scottsdale"/>
    <x v="16"/>
    <n v="85254"/>
    <x v="1"/>
    <s v="TEC-PH-10001254"/>
    <x v="2"/>
    <x v="7"/>
    <x v="144"/>
    <n v="203.184"/>
    <n v="2"/>
    <n v="0.2"/>
    <n v="15.238799999999991"/>
    <s v="Anna Andreadi"/>
    <s v="No"/>
  </r>
  <r>
    <n v="154"/>
    <x v="73"/>
    <d v="2017-05-31T00:00:00"/>
    <x v="68"/>
    <s v="First Class"/>
    <x v="70"/>
    <s v="Stephanie Phelps"/>
    <x v="1"/>
    <x v="0"/>
    <s v="San Jose"/>
    <x v="1"/>
    <n v="95123"/>
    <x v="1"/>
    <s v="OFF-PA-10001950"/>
    <x v="1"/>
    <x v="10"/>
    <x v="145"/>
    <n v="58.379999999999995"/>
    <n v="7"/>
    <n v="0"/>
    <n v="26.270999999999994"/>
    <s v="Anna Andreadi"/>
    <s v="No"/>
  </r>
  <r>
    <n v="155"/>
    <x v="73"/>
    <d v="2017-05-31T00:00:00"/>
    <x v="68"/>
    <s v="First Class"/>
    <x v="70"/>
    <s v="Stephanie Phelps"/>
    <x v="1"/>
    <x v="0"/>
    <s v="San Jose"/>
    <x v="1"/>
    <n v="95123"/>
    <x v="1"/>
    <s v="OFF-PA-10002254"/>
    <x v="1"/>
    <x v="10"/>
    <x v="146"/>
    <n v="105.52"/>
    <n v="4"/>
    <n v="0"/>
    <n v="48.539199999999994"/>
    <s v="Anna Andreadi"/>
    <s v="No"/>
  </r>
  <r>
    <n v="156"/>
    <x v="73"/>
    <d v="2017-05-31T00:00:00"/>
    <x v="68"/>
    <s v="First Class"/>
    <x v="70"/>
    <s v="Stephanie Phelps"/>
    <x v="1"/>
    <x v="0"/>
    <s v="San Jose"/>
    <x v="1"/>
    <n v="95123"/>
    <x v="1"/>
    <s v="OFF-ST-10001590"/>
    <x v="1"/>
    <x v="4"/>
    <x v="147"/>
    <n v="80.88"/>
    <n v="6"/>
    <n v="0"/>
    <n v="21.028799999999997"/>
    <s v="Anna Andreadi"/>
    <s v="No"/>
  </r>
  <r>
    <n v="157"/>
    <x v="74"/>
    <d v="2017-05-28T00:00:00"/>
    <x v="69"/>
    <s v="Standard Class"/>
    <x v="71"/>
    <s v="Neil Knudson"/>
    <x v="2"/>
    <x v="0"/>
    <s v="Seattle"/>
    <x v="4"/>
    <n v="98105"/>
    <x v="1"/>
    <s v="OFF-AR-10001547"/>
    <x v="1"/>
    <x v="6"/>
    <x v="148"/>
    <n v="6.63"/>
    <n v="3"/>
    <n v="0"/>
    <n v="1.7901"/>
    <s v="Anna Andreadi"/>
    <s v="No"/>
  </r>
  <r>
    <n v="158"/>
    <x v="75"/>
    <d v="2016-03-01T00:00:00"/>
    <x v="70"/>
    <s v="Second Class"/>
    <x v="72"/>
    <s v="Dave Brooks"/>
    <x v="0"/>
    <x v="0"/>
    <s v="Seattle"/>
    <x v="4"/>
    <n v="98115"/>
    <x v="1"/>
    <s v="FUR-CH-10004063"/>
    <x v="0"/>
    <x v="1"/>
    <x v="120"/>
    <n v="457.56800000000004"/>
    <n v="2"/>
    <n v="0.2"/>
    <n v="51.476399999999941"/>
    <s v="Anna Andreadi"/>
    <s v="No"/>
  </r>
  <r>
    <n v="159"/>
    <x v="76"/>
    <d v="2018-11-20T00:00:00"/>
    <x v="71"/>
    <s v="Standard Class"/>
    <x v="73"/>
    <s v="Nora Paige"/>
    <x v="0"/>
    <x v="0"/>
    <s v="Edmond"/>
    <x v="26"/>
    <n v="73034"/>
    <x v="2"/>
    <s v="OFF-LA-10002475"/>
    <x v="1"/>
    <x v="2"/>
    <x v="149"/>
    <n v="14.62"/>
    <n v="2"/>
    <n v="0"/>
    <n v="6.8713999999999995"/>
    <s v="Kelly Williams"/>
    <s v="No"/>
  </r>
  <r>
    <n v="160"/>
    <x v="76"/>
    <d v="2018-11-20T00:00:00"/>
    <x v="71"/>
    <s v="Standard Class"/>
    <x v="73"/>
    <s v="Nora Paige"/>
    <x v="0"/>
    <x v="0"/>
    <s v="Edmond"/>
    <x v="26"/>
    <n v="73034"/>
    <x v="2"/>
    <s v="TEC-PH-10004536"/>
    <x v="2"/>
    <x v="7"/>
    <x v="150"/>
    <n v="944.93000000000006"/>
    <n v="7"/>
    <n v="0"/>
    <n v="236.23250000000002"/>
    <s v="Kelly Williams"/>
    <s v="No"/>
  </r>
  <r>
    <n v="161"/>
    <x v="77"/>
    <d v="2018-05-11T00:00:00"/>
    <x v="72"/>
    <s v="First Class"/>
    <x v="74"/>
    <s v="Ted Trevino"/>
    <x v="0"/>
    <x v="0"/>
    <s v="Los Angeles"/>
    <x v="1"/>
    <n v="90045"/>
    <x v="1"/>
    <s v="OFF-PA-10002751"/>
    <x v="1"/>
    <x v="10"/>
    <x v="151"/>
    <n v="5.98"/>
    <n v="1"/>
    <n v="0"/>
    <n v="2.6909999999999998"/>
    <s v="Anna Andreadi"/>
    <s v="No"/>
  </r>
  <r>
    <n v="162"/>
    <x v="78"/>
    <d v="2017-12-28T00:00:00"/>
    <x v="16"/>
    <s v="Second Class"/>
    <x v="75"/>
    <s v="Eric Murdock"/>
    <x v="0"/>
    <x v="0"/>
    <s v="Philadelphia"/>
    <x v="9"/>
    <n v="19134"/>
    <x v="3"/>
    <s v="TEC-AC-10003657"/>
    <x v="2"/>
    <x v="11"/>
    <x v="152"/>
    <n v="54.384000000000007"/>
    <n v="2"/>
    <n v="0.2"/>
    <n v="1.359599999999995"/>
    <s v="Chuck Magee"/>
    <s v="No"/>
  </r>
  <r>
    <n v="163"/>
    <x v="79"/>
    <d v="2018-11-16T00:00:00"/>
    <x v="73"/>
    <s v="Standard Class"/>
    <x v="76"/>
    <s v="Ruben Dartt"/>
    <x v="0"/>
    <x v="0"/>
    <s v="Carlsbad"/>
    <x v="27"/>
    <n v="88220"/>
    <x v="1"/>
    <s v="OFF-EN-10001990"/>
    <x v="1"/>
    <x v="12"/>
    <x v="153"/>
    <n v="28.4"/>
    <n v="5"/>
    <n v="0"/>
    <n v="13.347999999999997"/>
    <s v="Anna Andreadi"/>
    <s v="No"/>
  </r>
  <r>
    <n v="164"/>
    <x v="80"/>
    <d v="2018-11-07T00:00:00"/>
    <x v="0"/>
    <s v="Standard Class"/>
    <x v="77"/>
    <s v="Max Jones"/>
    <x v="0"/>
    <x v="0"/>
    <s v="Seattle"/>
    <x v="4"/>
    <n v="98115"/>
    <x v="1"/>
    <s v="OFF-BI-10004002"/>
    <x v="1"/>
    <x v="8"/>
    <x v="154"/>
    <n v="27.680000000000003"/>
    <n v="2"/>
    <n v="0.2"/>
    <n v="9.6879999999999988"/>
    <s v="Anna Andreadi"/>
    <s v="No"/>
  </r>
  <r>
    <n v="165"/>
    <x v="81"/>
    <d v="2016-09-08T00:00:00"/>
    <x v="74"/>
    <s v="Standard Class"/>
    <x v="78"/>
    <s v="Becky Martin"/>
    <x v="0"/>
    <x v="0"/>
    <s v="San Antonio"/>
    <x v="5"/>
    <n v="78207"/>
    <x v="2"/>
    <s v="OFF-AR-10004441"/>
    <x v="1"/>
    <x v="6"/>
    <x v="155"/>
    <n v="9.9359999999999999"/>
    <n v="3"/>
    <n v="0.2"/>
    <n v="2.7324000000000002"/>
    <s v="Kelly Williams"/>
    <s v="No"/>
  </r>
  <r>
    <n v="166"/>
    <x v="81"/>
    <d v="2016-09-08T00:00:00"/>
    <x v="74"/>
    <s v="Standard Class"/>
    <x v="78"/>
    <s v="Becky Martin"/>
    <x v="0"/>
    <x v="0"/>
    <s v="San Antonio"/>
    <x v="5"/>
    <n v="78207"/>
    <x v="2"/>
    <s v="TEC-MA-10000822"/>
    <x v="2"/>
    <x v="15"/>
    <x v="156"/>
    <n v="8159.9519999999993"/>
    <n v="8"/>
    <n v="0.4"/>
    <n v="-1359.992000000002"/>
    <s v="Kelly Williams"/>
    <s v="No"/>
  </r>
  <r>
    <n v="167"/>
    <x v="81"/>
    <d v="2016-09-08T00:00:00"/>
    <x v="74"/>
    <s v="Standard Class"/>
    <x v="78"/>
    <s v="Becky Martin"/>
    <x v="0"/>
    <x v="0"/>
    <s v="San Antonio"/>
    <x v="5"/>
    <n v="78207"/>
    <x v="2"/>
    <s v="OFF-ST-10000991"/>
    <x v="1"/>
    <x v="4"/>
    <x v="157"/>
    <n v="275.928"/>
    <n v="3"/>
    <n v="0.2"/>
    <n v="-58.634699999999995"/>
    <s v="Kelly Williams"/>
    <s v="No"/>
  </r>
  <r>
    <n v="168"/>
    <x v="81"/>
    <d v="2016-09-08T00:00:00"/>
    <x v="74"/>
    <s v="Standard Class"/>
    <x v="78"/>
    <s v="Becky Martin"/>
    <x v="0"/>
    <x v="0"/>
    <s v="San Antonio"/>
    <x v="5"/>
    <n v="78207"/>
    <x v="2"/>
    <s v="FUR-CH-10004287"/>
    <x v="0"/>
    <x v="1"/>
    <x v="158"/>
    <n v="1740.0599999999997"/>
    <n v="9"/>
    <n v="0.3"/>
    <n v="-24.858000000000175"/>
    <s v="Kelly Williams"/>
    <s v="No"/>
  </r>
  <r>
    <n v="169"/>
    <x v="81"/>
    <d v="2016-09-08T00:00:00"/>
    <x v="74"/>
    <s v="Standard Class"/>
    <x v="78"/>
    <s v="Becky Martin"/>
    <x v="0"/>
    <x v="0"/>
    <s v="San Antonio"/>
    <x v="5"/>
    <n v="78207"/>
    <x v="2"/>
    <s v="OFF-AR-10002656"/>
    <x v="1"/>
    <x v="6"/>
    <x v="159"/>
    <n v="32.064"/>
    <n v="6"/>
    <n v="0.2"/>
    <n v="6.8135999999999974"/>
    <s v="Kelly Williams"/>
    <s v="No"/>
  </r>
  <r>
    <n v="170"/>
    <x v="81"/>
    <d v="2016-09-08T00:00:00"/>
    <x v="74"/>
    <s v="Standard Class"/>
    <x v="78"/>
    <s v="Becky Martin"/>
    <x v="0"/>
    <x v="0"/>
    <s v="San Antonio"/>
    <x v="5"/>
    <n v="78207"/>
    <x v="2"/>
    <s v="OFF-AP-10002518"/>
    <x v="1"/>
    <x v="9"/>
    <x v="160"/>
    <n v="177.97999999999996"/>
    <n v="5"/>
    <n v="0.8"/>
    <n v="-453.84900000000005"/>
    <s v="Kelly Williams"/>
    <s v="No"/>
  </r>
  <r>
    <n v="171"/>
    <x v="81"/>
    <d v="2016-09-08T00:00:00"/>
    <x v="74"/>
    <s v="Standard Class"/>
    <x v="78"/>
    <s v="Becky Martin"/>
    <x v="0"/>
    <x v="0"/>
    <s v="San Antonio"/>
    <x v="5"/>
    <n v="78207"/>
    <x v="2"/>
    <s v="TEC-PH-10003931"/>
    <x v="2"/>
    <x v="7"/>
    <x v="161"/>
    <n v="143.976"/>
    <n v="3"/>
    <n v="0.2"/>
    <n v="8.998500000000007"/>
    <s v="Kelly Williams"/>
    <s v="No"/>
  </r>
  <r>
    <n v="172"/>
    <x v="82"/>
    <d v="2016-08-05T00:00:00"/>
    <x v="75"/>
    <s v="Standard Class"/>
    <x v="79"/>
    <s v="Chad Sievert"/>
    <x v="0"/>
    <x v="0"/>
    <s v="Los Angeles"/>
    <x v="1"/>
    <n v="90004"/>
    <x v="1"/>
    <s v="OFF-PA-10000659"/>
    <x v="1"/>
    <x v="10"/>
    <x v="162"/>
    <n v="20.94"/>
    <n v="3"/>
    <n v="0"/>
    <n v="9.841800000000001"/>
    <s v="Anna Andreadi"/>
    <s v="No"/>
  </r>
  <r>
    <n v="173"/>
    <x v="82"/>
    <d v="2016-08-05T00:00:00"/>
    <x v="75"/>
    <s v="Standard Class"/>
    <x v="79"/>
    <s v="Chad Sievert"/>
    <x v="0"/>
    <x v="0"/>
    <s v="Los Angeles"/>
    <x v="1"/>
    <n v="90004"/>
    <x v="1"/>
    <s v="OFF-PA-10001144"/>
    <x v="1"/>
    <x v="10"/>
    <x v="163"/>
    <n v="110.96"/>
    <n v="2"/>
    <n v="0"/>
    <n v="53.260799999999996"/>
    <s v="Anna Andreadi"/>
    <s v="No"/>
  </r>
  <r>
    <n v="174"/>
    <x v="82"/>
    <d v="2016-08-05T00:00:00"/>
    <x v="75"/>
    <s v="Standard Class"/>
    <x v="79"/>
    <s v="Chad Sievert"/>
    <x v="0"/>
    <x v="0"/>
    <s v="Los Angeles"/>
    <x v="1"/>
    <n v="90004"/>
    <x v="1"/>
    <s v="FUR-CH-10003817"/>
    <x v="0"/>
    <x v="1"/>
    <x v="164"/>
    <n v="340.14400000000006"/>
    <n v="7"/>
    <n v="0.2"/>
    <n v="21.259"/>
    <s v="Anna Andreadi"/>
    <s v="No"/>
  </r>
  <r>
    <n v="175"/>
    <x v="83"/>
    <d v="2016-09-14T00:00:00"/>
    <x v="76"/>
    <s v="Standard Class"/>
    <x v="80"/>
    <s v="Jennifer Braxton"/>
    <x v="1"/>
    <x v="0"/>
    <s v="Chicago"/>
    <x v="10"/>
    <n v="60623"/>
    <x v="2"/>
    <s v="OFF-AP-10000891"/>
    <x v="1"/>
    <x v="9"/>
    <x v="165"/>
    <n v="52.447999999999993"/>
    <n v="2"/>
    <n v="0.8"/>
    <n v="-131.12000000000003"/>
    <s v="Kelly Williams"/>
    <s v="No"/>
  </r>
  <r>
    <n v="176"/>
    <x v="83"/>
    <d v="2016-09-14T00:00:00"/>
    <x v="76"/>
    <s v="Standard Class"/>
    <x v="80"/>
    <s v="Jennifer Braxton"/>
    <x v="1"/>
    <x v="0"/>
    <s v="Chicago"/>
    <x v="10"/>
    <n v="60623"/>
    <x v="2"/>
    <s v="OFF-LA-10003148"/>
    <x v="1"/>
    <x v="2"/>
    <x v="166"/>
    <n v="20.16"/>
    <n v="4"/>
    <n v="0.2"/>
    <n v="6.5519999999999987"/>
    <s v="Kelly Williams"/>
    <s v="No"/>
  </r>
  <r>
    <n v="177"/>
    <x v="84"/>
    <d v="2019-04-21T00:00:00"/>
    <x v="77"/>
    <s v="Second Class"/>
    <x v="81"/>
    <s v="Shirley Jackson"/>
    <x v="0"/>
    <x v="0"/>
    <s v="Houston"/>
    <x v="5"/>
    <n v="77036"/>
    <x v="2"/>
    <s v="OFF-AP-10002684"/>
    <x v="1"/>
    <x v="9"/>
    <x v="167"/>
    <n v="97.263999999999982"/>
    <n v="4"/>
    <n v="0.8"/>
    <n v="-243.16000000000008"/>
    <s v="Kelly Williams"/>
    <s v="No"/>
  </r>
  <r>
    <n v="178"/>
    <x v="85"/>
    <d v="2017-11-21T00:00:00"/>
    <x v="78"/>
    <s v="Second Class"/>
    <x v="32"/>
    <s v="Joel Eaton"/>
    <x v="0"/>
    <x v="0"/>
    <s v="Newark"/>
    <x v="24"/>
    <n v="43055"/>
    <x v="3"/>
    <s v="FUR-CH-10004698"/>
    <x v="0"/>
    <x v="1"/>
    <x v="168"/>
    <n v="396.80200000000002"/>
    <n v="7"/>
    <n v="0.3"/>
    <n v="-11.337199999999939"/>
    <s v="Chuck Magee"/>
    <s v="No"/>
  </r>
  <r>
    <n v="179"/>
    <x v="85"/>
    <d v="2017-11-21T00:00:00"/>
    <x v="78"/>
    <s v="Second Class"/>
    <x v="32"/>
    <s v="Joel Eaton"/>
    <x v="0"/>
    <x v="0"/>
    <s v="Newark"/>
    <x v="24"/>
    <n v="43055"/>
    <x v="3"/>
    <s v="OFF-SU-10002189"/>
    <x v="1"/>
    <x v="14"/>
    <x v="169"/>
    <n v="15.88"/>
    <n v="5"/>
    <n v="0.2"/>
    <n v="-3.771500000000001"/>
    <s v="Chuck Magee"/>
    <s v="No"/>
  </r>
  <r>
    <n v="180"/>
    <x v="86"/>
    <d v="2017-12-15T00:00:00"/>
    <x v="79"/>
    <s v="Standard Class"/>
    <x v="82"/>
    <s v="Jim Kriz"/>
    <x v="2"/>
    <x v="0"/>
    <s v="New York City"/>
    <x v="15"/>
    <n v="10009"/>
    <x v="3"/>
    <s v="OFF-AR-10001940"/>
    <x v="1"/>
    <x v="6"/>
    <x v="170"/>
    <n v="3.28"/>
    <n v="1"/>
    <n v="0"/>
    <n v="1.4104000000000001"/>
    <s v="Chuck Magee"/>
    <s v="No"/>
  </r>
  <r>
    <n v="181"/>
    <x v="87"/>
    <d v="2016-12-05T00:00:00"/>
    <x v="80"/>
    <s v="Second Class"/>
    <x v="83"/>
    <s v="David Kendrick"/>
    <x v="1"/>
    <x v="0"/>
    <s v="Decatur"/>
    <x v="10"/>
    <n v="62521"/>
    <x v="2"/>
    <s v="OFF-ST-10003455"/>
    <x v="1"/>
    <x v="4"/>
    <x v="171"/>
    <n v="24.816000000000003"/>
    <n v="2"/>
    <n v="0.2"/>
    <n v="1.8612000000000002"/>
    <s v="Kelly Williams"/>
    <s v="No"/>
  </r>
  <r>
    <n v="182"/>
    <x v="87"/>
    <d v="2016-12-05T00:00:00"/>
    <x v="80"/>
    <s v="Second Class"/>
    <x v="83"/>
    <s v="David Kendrick"/>
    <x v="1"/>
    <x v="0"/>
    <s v="Decatur"/>
    <x v="10"/>
    <n v="62521"/>
    <x v="2"/>
    <s v="TEC-AC-10004659"/>
    <x v="2"/>
    <x v="11"/>
    <x v="172"/>
    <n v="408.74399999999997"/>
    <n v="7"/>
    <n v="0.2"/>
    <n v="76.639499999999984"/>
    <s v="Kelly Williams"/>
    <s v="No"/>
  </r>
  <r>
    <n v="183"/>
    <x v="88"/>
    <d v="2016-11-19T00:00:00"/>
    <x v="81"/>
    <s v="Second Class"/>
    <x v="84"/>
    <s v="Robert Marley"/>
    <x v="2"/>
    <x v="0"/>
    <s v="Monroe"/>
    <x v="28"/>
    <n v="71203"/>
    <x v="0"/>
    <s v="TEC-PH-10003273"/>
    <x v="2"/>
    <x v="7"/>
    <x v="173"/>
    <n v="503.96"/>
    <n v="4"/>
    <n v="0"/>
    <n v="131.02960000000002"/>
    <s v="Cassandra Brandow"/>
    <s v="No"/>
  </r>
  <r>
    <n v="184"/>
    <x v="88"/>
    <d v="2016-11-19T00:00:00"/>
    <x v="81"/>
    <s v="Second Class"/>
    <x v="84"/>
    <s v="Robert Marley"/>
    <x v="2"/>
    <x v="0"/>
    <s v="Monroe"/>
    <x v="28"/>
    <n v="71203"/>
    <x v="0"/>
    <s v="TEC-PH-10004896"/>
    <x v="2"/>
    <x v="7"/>
    <x v="174"/>
    <n v="149.94999999999999"/>
    <n v="5"/>
    <n v="0"/>
    <n v="41.986000000000004"/>
    <s v="Cassandra Brandow"/>
    <s v="No"/>
  </r>
  <r>
    <n v="185"/>
    <x v="88"/>
    <d v="2016-11-19T00:00:00"/>
    <x v="81"/>
    <s v="Second Class"/>
    <x v="84"/>
    <s v="Robert Marley"/>
    <x v="2"/>
    <x v="0"/>
    <s v="Monroe"/>
    <x v="28"/>
    <n v="71203"/>
    <x v="0"/>
    <s v="TEC-AC-10002345"/>
    <x v="2"/>
    <x v="11"/>
    <x v="175"/>
    <n v="29"/>
    <n v="2"/>
    <n v="0"/>
    <n v="7.25"/>
    <s v="Cassandra Brandow"/>
    <s v="No"/>
  </r>
  <r>
    <n v="186"/>
    <x v="89"/>
    <d v="2018-11-28T00:00:00"/>
    <x v="82"/>
    <s v="Standard Class"/>
    <x v="85"/>
    <s v="Sally Knutson"/>
    <x v="0"/>
    <x v="0"/>
    <s v="Fairfield"/>
    <x v="29"/>
    <n v="6824"/>
    <x v="3"/>
    <s v="OFF-BI-10001890"/>
    <x v="1"/>
    <x v="8"/>
    <x v="176"/>
    <n v="7.16"/>
    <n v="2"/>
    <n v="0"/>
    <n v="3.4367999999999999"/>
    <s v="Chuck Magee"/>
    <s v="No"/>
  </r>
  <r>
    <n v="187"/>
    <x v="90"/>
    <d v="2016-08-26T00:00:00"/>
    <x v="83"/>
    <s v="Standard Class"/>
    <x v="86"/>
    <s v="Frank Merwin"/>
    <x v="2"/>
    <x v="0"/>
    <s v="Los Angeles"/>
    <x v="1"/>
    <n v="90032"/>
    <x v="1"/>
    <s v="TEC-AC-10002323"/>
    <x v="2"/>
    <x v="11"/>
    <x v="177"/>
    <n v="176.8"/>
    <n v="8"/>
    <n v="0"/>
    <n v="22.984000000000009"/>
    <s v="Anna Andreadi"/>
    <s v="No"/>
  </r>
  <r>
    <n v="188"/>
    <x v="91"/>
    <d v="2018-07-16T00:00:00"/>
    <x v="18"/>
    <s v="Standard Class"/>
    <x v="87"/>
    <s v="Alice McCarthy"/>
    <x v="1"/>
    <x v="0"/>
    <s v="Grand Prairie"/>
    <x v="5"/>
    <n v="75051"/>
    <x v="2"/>
    <s v="OFF-ST-10001328"/>
    <x v="1"/>
    <x v="4"/>
    <x v="178"/>
    <n v="37.224000000000004"/>
    <n v="3"/>
    <n v="0.2"/>
    <n v="3.7224000000000004"/>
    <s v="Kelly Williams"/>
    <s v="No"/>
  </r>
  <r>
    <n v="189"/>
    <x v="91"/>
    <d v="2018-07-16T00:00:00"/>
    <x v="18"/>
    <s v="Standard Class"/>
    <x v="87"/>
    <s v="Alice McCarthy"/>
    <x v="1"/>
    <x v="0"/>
    <s v="Grand Prairie"/>
    <x v="5"/>
    <n v="75051"/>
    <x v="2"/>
    <s v="OFF-PA-10001950"/>
    <x v="1"/>
    <x v="10"/>
    <x v="145"/>
    <n v="20.016000000000002"/>
    <n v="3"/>
    <n v="0.2"/>
    <n v="6.2549999999999963"/>
    <s v="Kelly Williams"/>
    <s v="No"/>
  </r>
  <r>
    <n v="190"/>
    <x v="92"/>
    <d v="2017-10-12T00:00:00"/>
    <x v="84"/>
    <s v="First Class"/>
    <x v="88"/>
    <s v="Mark Packer"/>
    <x v="2"/>
    <x v="0"/>
    <s v="New York City"/>
    <x v="15"/>
    <n v="10035"/>
    <x v="3"/>
    <s v="FUR-BO-10002613"/>
    <x v="0"/>
    <x v="0"/>
    <x v="179"/>
    <n v="899.13600000000008"/>
    <n v="4"/>
    <n v="0.2"/>
    <n v="112.39199999999991"/>
    <s v="Chuck Magee"/>
    <s v="No"/>
  </r>
  <r>
    <n v="191"/>
    <x v="92"/>
    <d v="2017-10-12T00:00:00"/>
    <x v="84"/>
    <s v="First Class"/>
    <x v="88"/>
    <s v="Mark Packer"/>
    <x v="2"/>
    <x v="0"/>
    <s v="New York City"/>
    <x v="15"/>
    <n v="10035"/>
    <x v="3"/>
    <s v="TEC-PH-10001552"/>
    <x v="2"/>
    <x v="7"/>
    <x v="180"/>
    <n v="71.760000000000005"/>
    <n v="6"/>
    <n v="0"/>
    <n v="20.092800000000004"/>
    <s v="Chuck Magee"/>
    <s v="No"/>
  </r>
  <r>
    <n v="192"/>
    <x v="92"/>
    <d v="2017-10-12T00:00:00"/>
    <x v="84"/>
    <s v="First Class"/>
    <x v="88"/>
    <s v="Mark Packer"/>
    <x v="2"/>
    <x v="0"/>
    <s v="New York City"/>
    <x v="15"/>
    <n v="10035"/>
    <x v="3"/>
    <s v="OFF-PA-10000061"/>
    <x v="1"/>
    <x v="10"/>
    <x v="181"/>
    <n v="51.84"/>
    <n v="8"/>
    <n v="0"/>
    <n v="24.883200000000002"/>
    <s v="Chuck Magee"/>
    <s v="No"/>
  </r>
  <r>
    <n v="193"/>
    <x v="92"/>
    <d v="2017-10-12T00:00:00"/>
    <x v="84"/>
    <s v="First Class"/>
    <x v="88"/>
    <s v="Mark Packer"/>
    <x v="2"/>
    <x v="0"/>
    <s v="New York City"/>
    <x v="15"/>
    <n v="10035"/>
    <x v="3"/>
    <s v="FUR-BO-10002545"/>
    <x v="0"/>
    <x v="0"/>
    <x v="37"/>
    <n v="626.35200000000009"/>
    <n v="3"/>
    <n v="0.2"/>
    <n v="46.976400000000012"/>
    <s v="Chuck Magee"/>
    <s v="No"/>
  </r>
  <r>
    <n v="194"/>
    <x v="92"/>
    <d v="2017-10-12T00:00:00"/>
    <x v="84"/>
    <s v="First Class"/>
    <x v="88"/>
    <s v="Mark Packer"/>
    <x v="2"/>
    <x v="0"/>
    <s v="New York City"/>
    <x v="15"/>
    <n v="10035"/>
    <x v="3"/>
    <s v="OFF-AR-10003514"/>
    <x v="1"/>
    <x v="6"/>
    <x v="182"/>
    <n v="19.899999999999999"/>
    <n v="5"/>
    <n v="0"/>
    <n v="6.5669999999999984"/>
    <s v="Chuck Magee"/>
    <s v="No"/>
  </r>
  <r>
    <n v="195"/>
    <x v="93"/>
    <d v="2017-10-31T00:00:00"/>
    <x v="85"/>
    <s v="Standard Class"/>
    <x v="89"/>
    <s v="Mary Zewe"/>
    <x v="1"/>
    <x v="0"/>
    <s v="Redlands"/>
    <x v="1"/>
    <n v="92374"/>
    <x v="1"/>
    <s v="OFF-EN-10001509"/>
    <x v="1"/>
    <x v="12"/>
    <x v="29"/>
    <n v="14.280000000000001"/>
    <n v="7"/>
    <n v="0"/>
    <n v="6.7115999999999989"/>
    <s v="Anna Andreadi"/>
    <s v="No"/>
  </r>
  <r>
    <n v="196"/>
    <x v="94"/>
    <d v="2016-03-21T00:00:00"/>
    <x v="86"/>
    <s v="Standard Class"/>
    <x v="90"/>
    <s v="Cassandra Brandow"/>
    <x v="0"/>
    <x v="0"/>
    <s v="Hamilton"/>
    <x v="24"/>
    <n v="45011"/>
    <x v="3"/>
    <s v="OFF-AR-10004685"/>
    <x v="1"/>
    <x v="6"/>
    <x v="183"/>
    <n v="7.4080000000000004"/>
    <n v="2"/>
    <n v="0.2"/>
    <n v="1.2037999999999995"/>
    <s v="Chuck Magee"/>
    <s v="No"/>
  </r>
  <r>
    <n v="197"/>
    <x v="94"/>
    <d v="2016-03-21T00:00:00"/>
    <x v="86"/>
    <s v="Standard Class"/>
    <x v="90"/>
    <s v="Cassandra Brandow"/>
    <x v="0"/>
    <x v="0"/>
    <s v="Hamilton"/>
    <x v="24"/>
    <n v="45011"/>
    <x v="3"/>
    <s v="OFF-AR-10004027"/>
    <x v="1"/>
    <x v="6"/>
    <x v="184"/>
    <n v="6.048"/>
    <n v="3"/>
    <n v="0.2"/>
    <n v="1.5876000000000006"/>
    <s v="Chuck Magee"/>
    <s v="No"/>
  </r>
  <r>
    <n v="198"/>
    <x v="95"/>
    <d v="2019-11-06T00:00:00"/>
    <x v="87"/>
    <s v="Standard Class"/>
    <x v="91"/>
    <s v="Valerie Mitchum"/>
    <x v="2"/>
    <x v="0"/>
    <s v="Westfield"/>
    <x v="30"/>
    <n v="7090"/>
    <x v="3"/>
    <s v="OFF-ST-10001414"/>
    <x v="1"/>
    <x v="4"/>
    <x v="185"/>
    <n v="46.26"/>
    <n v="3"/>
    <n v="0"/>
    <n v="12.0276"/>
    <s v="Chuck Magee"/>
    <s v="No"/>
  </r>
  <r>
    <n v="199"/>
    <x v="96"/>
    <d v="2019-07-06T00:00:00"/>
    <x v="88"/>
    <s v="Standard Class"/>
    <x v="92"/>
    <s v="Fred Hopkins"/>
    <x v="1"/>
    <x v="0"/>
    <s v="Philadelphia"/>
    <x v="9"/>
    <n v="19120"/>
    <x v="3"/>
    <s v="OFF-BI-10000343"/>
    <x v="1"/>
    <x v="8"/>
    <x v="186"/>
    <n v="2.9460000000000006"/>
    <n v="2"/>
    <n v="0.7"/>
    <n v="-2.2585999999999995"/>
    <s v="Chuck Magee"/>
    <s v="No"/>
  </r>
  <r>
    <n v="200"/>
    <x v="96"/>
    <d v="2019-07-06T00:00:00"/>
    <x v="88"/>
    <s v="Standard Class"/>
    <x v="92"/>
    <s v="Fred Hopkins"/>
    <x v="1"/>
    <x v="0"/>
    <s v="Philadelphia"/>
    <x v="9"/>
    <n v="19120"/>
    <x v="3"/>
    <s v="OFF-PA-10002749"/>
    <x v="1"/>
    <x v="10"/>
    <x v="187"/>
    <n v="16.056000000000001"/>
    <n v="3"/>
    <n v="0.2"/>
    <n v="5.8203000000000005"/>
    <s v="Chuck Magee"/>
    <s v="No"/>
  </r>
  <r>
    <n v="201"/>
    <x v="97"/>
    <d v="2019-06-24T00:00:00"/>
    <x v="89"/>
    <s v="Standard Class"/>
    <x v="93"/>
    <s v="Maria Bertelson"/>
    <x v="0"/>
    <x v="0"/>
    <s v="Akron"/>
    <x v="24"/>
    <n v="44312"/>
    <x v="3"/>
    <s v="OFF-PA-10002666"/>
    <x v="1"/>
    <x v="10"/>
    <x v="188"/>
    <n v="21.744000000000003"/>
    <n v="3"/>
    <n v="0.2"/>
    <n v="6.794999999999999"/>
    <s v="Chuck Magee"/>
    <s v="No"/>
  </r>
  <r>
    <n v="202"/>
    <x v="98"/>
    <d v="2016-08-03T00:00:00"/>
    <x v="90"/>
    <s v="First Class"/>
    <x v="94"/>
    <s v="Bruce Stewart"/>
    <x v="0"/>
    <x v="0"/>
    <s v="Denver"/>
    <x v="22"/>
    <n v="80219"/>
    <x v="1"/>
    <s v="FUR-TA-10004289"/>
    <x v="0"/>
    <x v="3"/>
    <x v="189"/>
    <n v="218.75"/>
    <n v="2"/>
    <n v="0.5"/>
    <n v="-161.875"/>
    <s v="Anna Andreadi"/>
    <s v="Yes"/>
  </r>
  <r>
    <n v="203"/>
    <x v="98"/>
    <d v="2016-08-03T00:00:00"/>
    <x v="90"/>
    <s v="First Class"/>
    <x v="94"/>
    <s v="Bruce Stewart"/>
    <x v="0"/>
    <x v="0"/>
    <s v="Denver"/>
    <x v="22"/>
    <n v="80219"/>
    <x v="1"/>
    <s v="OFF-AP-10003622"/>
    <x v="1"/>
    <x v="9"/>
    <x v="190"/>
    <n v="2.6"/>
    <n v="1"/>
    <n v="0.2"/>
    <n v="0.29249999999999987"/>
    <s v="Anna Andreadi"/>
    <s v="Yes"/>
  </r>
  <r>
    <n v="204"/>
    <x v="99"/>
    <d v="2019-12-17T00:00:00"/>
    <x v="91"/>
    <s v="Second Class"/>
    <x v="95"/>
    <s v="Logan Currie"/>
    <x v="0"/>
    <x v="0"/>
    <s v="Dallas"/>
    <x v="5"/>
    <n v="75220"/>
    <x v="2"/>
    <s v="OFF-AP-10003217"/>
    <x v="1"/>
    <x v="9"/>
    <x v="191"/>
    <n v="66.283999999999992"/>
    <n v="2"/>
    <n v="0.8"/>
    <n v="-178.96680000000001"/>
    <s v="Kelly Williams"/>
    <s v="No"/>
  </r>
  <r>
    <n v="205"/>
    <x v="100"/>
    <d v="2019-06-03T00:00:00"/>
    <x v="92"/>
    <s v="Standard Class"/>
    <x v="96"/>
    <s v="Heather Kirkland"/>
    <x v="1"/>
    <x v="0"/>
    <s v="Franklin"/>
    <x v="18"/>
    <n v="37064"/>
    <x v="0"/>
    <s v="FUR-FU-10002960"/>
    <x v="0"/>
    <x v="5"/>
    <x v="192"/>
    <n v="35.168000000000006"/>
    <n v="7"/>
    <n v="0.2"/>
    <n v="9.6712000000000025"/>
    <s v="Cassandra Brandow"/>
    <s v="No"/>
  </r>
  <r>
    <n v="206"/>
    <x v="101"/>
    <d v="2019-12-09T00:00:00"/>
    <x v="93"/>
    <s v="Standard Class"/>
    <x v="97"/>
    <s v="Laurel Elliston"/>
    <x v="0"/>
    <x v="0"/>
    <s v="Whittier"/>
    <x v="1"/>
    <n v="90604"/>
    <x v="1"/>
    <s v="TEC-PH-10001918"/>
    <x v="2"/>
    <x v="7"/>
    <x v="193"/>
    <n v="444.76800000000003"/>
    <n v="4"/>
    <n v="0.2"/>
    <n v="44.476800000000026"/>
    <s v="Anna Andreadi"/>
    <s v="No"/>
  </r>
  <r>
    <n v="207"/>
    <x v="102"/>
    <d v="2019-12-01T00:00:00"/>
    <x v="94"/>
    <s v="Standard Class"/>
    <x v="98"/>
    <s v="Joseph Holt"/>
    <x v="0"/>
    <x v="0"/>
    <s v="Saginaw"/>
    <x v="12"/>
    <n v="48601"/>
    <x v="2"/>
    <s v="OFF-ST-10000642"/>
    <x v="1"/>
    <x v="4"/>
    <x v="194"/>
    <n v="83.92"/>
    <n v="4"/>
    <n v="0"/>
    <n v="5.8743999999999943"/>
    <s v="Kelly Williams"/>
    <s v="No"/>
  </r>
  <r>
    <n v="208"/>
    <x v="102"/>
    <d v="2019-12-01T00:00:00"/>
    <x v="94"/>
    <s v="Standard Class"/>
    <x v="98"/>
    <s v="Joseph Holt"/>
    <x v="0"/>
    <x v="0"/>
    <s v="Saginaw"/>
    <x v="12"/>
    <n v="48601"/>
    <x v="2"/>
    <s v="TEC-PH-10001700"/>
    <x v="2"/>
    <x v="7"/>
    <x v="195"/>
    <n v="131.97999999999999"/>
    <n v="2"/>
    <n v="0"/>
    <n v="35.634600000000006"/>
    <s v="Kelly Williams"/>
    <s v="No"/>
  </r>
  <r>
    <n v="209"/>
    <x v="102"/>
    <d v="2019-12-01T00:00:00"/>
    <x v="94"/>
    <s v="Standard Class"/>
    <x v="98"/>
    <s v="Joseph Holt"/>
    <x v="0"/>
    <x v="0"/>
    <s v="Saginaw"/>
    <x v="12"/>
    <n v="48601"/>
    <x v="2"/>
    <s v="OFF-BI-10003274"/>
    <x v="1"/>
    <x v="8"/>
    <x v="122"/>
    <n v="15.92"/>
    <n v="4"/>
    <n v="0"/>
    <n v="7.4824000000000002"/>
    <s v="Kelly Williams"/>
    <s v="No"/>
  </r>
  <r>
    <n v="210"/>
    <x v="102"/>
    <d v="2019-12-01T00:00:00"/>
    <x v="94"/>
    <s v="Standard Class"/>
    <x v="98"/>
    <s v="Joseph Holt"/>
    <x v="0"/>
    <x v="0"/>
    <s v="Saginaw"/>
    <x v="12"/>
    <n v="48601"/>
    <x v="2"/>
    <s v="OFF-FA-10000134"/>
    <x v="1"/>
    <x v="13"/>
    <x v="196"/>
    <n v="52.29"/>
    <n v="9"/>
    <n v="0"/>
    <n v="16.209899999999998"/>
    <s v="Kelly Williams"/>
    <s v="No"/>
  </r>
  <r>
    <n v="211"/>
    <x v="102"/>
    <d v="2019-12-01T00:00:00"/>
    <x v="94"/>
    <s v="Standard Class"/>
    <x v="98"/>
    <s v="Joseph Holt"/>
    <x v="0"/>
    <x v="0"/>
    <s v="Saginaw"/>
    <x v="12"/>
    <n v="48601"/>
    <x v="2"/>
    <s v="OFF-ST-10001522"/>
    <x v="1"/>
    <x v="4"/>
    <x v="197"/>
    <n v="91.99"/>
    <n v="1"/>
    <n v="0"/>
    <n v="3.6795999999999935"/>
    <s v="Kelly Williams"/>
    <s v="No"/>
  </r>
  <r>
    <n v="212"/>
    <x v="103"/>
    <d v="2017-02-09T00:00:00"/>
    <x v="95"/>
    <s v="Second Class"/>
    <x v="99"/>
    <s v="Michael Stewart"/>
    <x v="1"/>
    <x v="0"/>
    <s v="Dallas"/>
    <x v="5"/>
    <n v="75220"/>
    <x v="2"/>
    <s v="TEC-AC-10001266"/>
    <x v="2"/>
    <x v="11"/>
    <x v="198"/>
    <n v="20.8"/>
    <n v="2"/>
    <n v="0.2"/>
    <n v="6.4999999999999991"/>
    <s v="Kelly Williams"/>
    <s v="No"/>
  </r>
  <r>
    <n v="213"/>
    <x v="104"/>
    <d v="2017-01-02T00:00:00"/>
    <x v="96"/>
    <s v="Standard Class"/>
    <x v="100"/>
    <s v="Victoria Wilson"/>
    <x v="1"/>
    <x v="0"/>
    <s v="Medina"/>
    <x v="24"/>
    <n v="44256"/>
    <x v="3"/>
    <s v="OFF-LA-10004544"/>
    <x v="1"/>
    <x v="2"/>
    <x v="199"/>
    <n v="23.680000000000003"/>
    <n v="2"/>
    <n v="0.2"/>
    <n v="8.879999999999999"/>
    <s v="Chuck Magee"/>
    <s v="Yes"/>
  </r>
  <r>
    <n v="214"/>
    <x v="104"/>
    <d v="2017-01-02T00:00:00"/>
    <x v="96"/>
    <s v="Standard Class"/>
    <x v="100"/>
    <s v="Victoria Wilson"/>
    <x v="1"/>
    <x v="0"/>
    <s v="Medina"/>
    <x v="24"/>
    <n v="44256"/>
    <x v="3"/>
    <s v="FUR-BO-10004695"/>
    <x v="0"/>
    <x v="0"/>
    <x v="200"/>
    <n v="452.45"/>
    <n v="5"/>
    <n v="0.5"/>
    <n v="-244.32300000000006"/>
    <s v="Chuck Magee"/>
    <s v="Yes"/>
  </r>
  <r>
    <n v="215"/>
    <x v="104"/>
    <d v="2017-01-02T00:00:00"/>
    <x v="96"/>
    <s v="Standard Class"/>
    <x v="100"/>
    <s v="Victoria Wilson"/>
    <x v="1"/>
    <x v="0"/>
    <s v="Medina"/>
    <x v="24"/>
    <n v="44256"/>
    <x v="3"/>
    <s v="TEC-PH-10002844"/>
    <x v="2"/>
    <x v="7"/>
    <x v="104"/>
    <n v="62.981999999999999"/>
    <n v="3"/>
    <n v="0.4"/>
    <n v="-14.695800000000006"/>
    <s v="Chuck Magee"/>
    <s v="Yes"/>
  </r>
  <r>
    <n v="216"/>
    <x v="104"/>
    <d v="2017-01-02T00:00:00"/>
    <x v="96"/>
    <s v="Standard Class"/>
    <x v="100"/>
    <s v="Victoria Wilson"/>
    <x v="1"/>
    <x v="0"/>
    <s v="Medina"/>
    <x v="24"/>
    <n v="44256"/>
    <x v="3"/>
    <s v="TEC-MA-10000864"/>
    <x v="2"/>
    <x v="15"/>
    <x v="201"/>
    <n v="1188.0000000000002"/>
    <n v="9"/>
    <n v="0.7"/>
    <n v="-950.40000000000009"/>
    <s v="Chuck Magee"/>
    <s v="Yes"/>
  </r>
  <r>
    <n v="217"/>
    <x v="104"/>
    <d v="2017-01-02T00:00:00"/>
    <x v="96"/>
    <s v="Standard Class"/>
    <x v="100"/>
    <s v="Victoria Wilson"/>
    <x v="1"/>
    <x v="0"/>
    <s v="Medina"/>
    <x v="24"/>
    <n v="44256"/>
    <x v="3"/>
    <s v="TEC-AC-10000109"/>
    <x v="2"/>
    <x v="11"/>
    <x v="202"/>
    <n v="89.584000000000003"/>
    <n v="2"/>
    <n v="0.2"/>
    <n v="4.4792000000000058"/>
    <s v="Chuck Magee"/>
    <s v="Yes"/>
  </r>
  <r>
    <n v="218"/>
    <x v="105"/>
    <d v="2018-10-28T00:00:00"/>
    <x v="97"/>
    <s v="Standard Class"/>
    <x v="101"/>
    <s v="Jonathan Howell"/>
    <x v="0"/>
    <x v="0"/>
    <s v="Los Angeles"/>
    <x v="1"/>
    <n v="90032"/>
    <x v="1"/>
    <s v="OFF-ST-10001328"/>
    <x v="1"/>
    <x v="4"/>
    <x v="178"/>
    <n v="93.06"/>
    <n v="6"/>
    <n v="0"/>
    <n v="26.056800000000003"/>
    <s v="Anna Andreadi"/>
    <s v="No"/>
  </r>
  <r>
    <n v="219"/>
    <x v="105"/>
    <d v="2018-10-28T00:00:00"/>
    <x v="97"/>
    <s v="Standard Class"/>
    <x v="101"/>
    <s v="Jonathan Howell"/>
    <x v="0"/>
    <x v="0"/>
    <s v="Los Angeles"/>
    <x v="1"/>
    <n v="90032"/>
    <x v="1"/>
    <s v="TEC-PH-10002563"/>
    <x v="2"/>
    <x v="7"/>
    <x v="203"/>
    <n v="302.37599999999998"/>
    <n v="3"/>
    <n v="0.2"/>
    <n v="22.678200000000018"/>
    <s v="Anna Andreadi"/>
    <s v="No"/>
  </r>
  <r>
    <n v="220"/>
    <x v="106"/>
    <d v="2017-12-24T00:00:00"/>
    <x v="98"/>
    <s v="First Class"/>
    <x v="102"/>
    <s v="Joni Blumstein"/>
    <x v="0"/>
    <x v="0"/>
    <s v="Dublin"/>
    <x v="24"/>
    <n v="43017"/>
    <x v="3"/>
    <s v="OFF-FA-10000585"/>
    <x v="1"/>
    <x v="13"/>
    <x v="204"/>
    <n v="5.5840000000000005"/>
    <n v="2"/>
    <n v="0.2"/>
    <n v="1.8147999999999997"/>
    <s v="Chuck Magee"/>
    <s v="Yes"/>
  </r>
  <r>
    <n v="221"/>
    <x v="106"/>
    <d v="2017-12-24T00:00:00"/>
    <x v="98"/>
    <s v="First Class"/>
    <x v="102"/>
    <s v="Joni Blumstein"/>
    <x v="0"/>
    <x v="0"/>
    <s v="Dublin"/>
    <x v="24"/>
    <n v="43017"/>
    <x v="3"/>
    <s v="OFF-PA-10004000"/>
    <x v="1"/>
    <x v="10"/>
    <x v="205"/>
    <n v="22.704000000000004"/>
    <n v="6"/>
    <n v="0.2"/>
    <n v="8.2302"/>
    <s v="Chuck Magee"/>
    <s v="Yes"/>
  </r>
  <r>
    <n v="222"/>
    <x v="106"/>
    <d v="2017-12-24T00:00:00"/>
    <x v="98"/>
    <s v="First Class"/>
    <x v="102"/>
    <s v="Joni Blumstein"/>
    <x v="0"/>
    <x v="0"/>
    <s v="Dublin"/>
    <x v="24"/>
    <n v="43017"/>
    <x v="3"/>
    <s v="OFF-BI-10002852"/>
    <x v="1"/>
    <x v="8"/>
    <x v="91"/>
    <n v="19.776000000000003"/>
    <n v="4"/>
    <n v="0.7"/>
    <n v="-13.843199999999996"/>
    <s v="Chuck Magee"/>
    <s v="Yes"/>
  </r>
  <r>
    <n v="223"/>
    <x v="106"/>
    <d v="2017-12-24T00:00:00"/>
    <x v="98"/>
    <s v="First Class"/>
    <x v="102"/>
    <s v="Joni Blumstein"/>
    <x v="0"/>
    <x v="0"/>
    <s v="Dublin"/>
    <x v="24"/>
    <n v="43017"/>
    <x v="3"/>
    <s v="FUR-FU-10000087"/>
    <x v="0"/>
    <x v="5"/>
    <x v="206"/>
    <n v="72.703999999999994"/>
    <n v="4"/>
    <n v="0.2"/>
    <n v="19.084800000000005"/>
    <s v="Chuck Magee"/>
    <s v="Yes"/>
  </r>
  <r>
    <n v="224"/>
    <x v="106"/>
    <d v="2017-12-24T00:00:00"/>
    <x v="98"/>
    <s v="First Class"/>
    <x v="102"/>
    <s v="Joni Blumstein"/>
    <x v="0"/>
    <x v="0"/>
    <s v="Dublin"/>
    <x v="24"/>
    <n v="43017"/>
    <x v="3"/>
    <s v="TEC-MA-10001148"/>
    <x v="2"/>
    <x v="15"/>
    <x v="207"/>
    <n v="479.98800000000006"/>
    <n v="4"/>
    <n v="0.7"/>
    <n v="-383.99040000000002"/>
    <s v="Chuck Magee"/>
    <s v="Yes"/>
  </r>
  <r>
    <n v="225"/>
    <x v="106"/>
    <d v="2017-12-24T00:00:00"/>
    <x v="98"/>
    <s v="First Class"/>
    <x v="102"/>
    <s v="Joni Blumstein"/>
    <x v="0"/>
    <x v="0"/>
    <s v="Dublin"/>
    <x v="24"/>
    <n v="43017"/>
    <x v="3"/>
    <s v="OFF-AR-10001958"/>
    <x v="1"/>
    <x v="6"/>
    <x v="208"/>
    <n v="27.168000000000003"/>
    <n v="2"/>
    <n v="0.2"/>
    <n v="2.7168000000000001"/>
    <s v="Chuck Magee"/>
    <s v="Yes"/>
  </r>
  <r>
    <n v="226"/>
    <x v="107"/>
    <d v="2017-08-09T00:00:00"/>
    <x v="99"/>
    <s v="Standard Class"/>
    <x v="103"/>
    <s v="David Smith"/>
    <x v="1"/>
    <x v="0"/>
    <s v="Detroit"/>
    <x v="12"/>
    <n v="48227"/>
    <x v="2"/>
    <s v="OFF-AR-10001026"/>
    <x v="1"/>
    <x v="6"/>
    <x v="209"/>
    <n v="2.2000000000000002"/>
    <n v="1"/>
    <n v="0"/>
    <n v="0.96800000000000019"/>
    <s v="Kelly Williams"/>
    <s v="No"/>
  </r>
  <r>
    <n v="227"/>
    <x v="107"/>
    <d v="2017-08-09T00:00:00"/>
    <x v="99"/>
    <s v="Standard Class"/>
    <x v="103"/>
    <s v="David Smith"/>
    <x v="1"/>
    <x v="0"/>
    <s v="Detroit"/>
    <x v="12"/>
    <n v="48227"/>
    <x v="2"/>
    <s v="FUR-TA-10003748"/>
    <x v="0"/>
    <x v="3"/>
    <x v="210"/>
    <n v="622.44999999999993"/>
    <n v="5"/>
    <n v="0"/>
    <n v="136.93899999999999"/>
    <s v="Kelly Williams"/>
    <s v="No"/>
  </r>
  <r>
    <n v="228"/>
    <x v="107"/>
    <d v="2017-08-09T00:00:00"/>
    <x v="99"/>
    <s v="Standard Class"/>
    <x v="103"/>
    <s v="David Smith"/>
    <x v="1"/>
    <x v="0"/>
    <s v="Detroit"/>
    <x v="12"/>
    <n v="48227"/>
    <x v="2"/>
    <s v="OFF-ST-10002485"/>
    <x v="1"/>
    <x v="4"/>
    <x v="211"/>
    <n v="21.98"/>
    <n v="1"/>
    <n v="0"/>
    <n v="0.21979999999999933"/>
    <s v="Kelly Williams"/>
    <s v="No"/>
  </r>
  <r>
    <n v="229"/>
    <x v="108"/>
    <d v="2017-02-28T00:00:00"/>
    <x v="100"/>
    <s v="Standard Class"/>
    <x v="104"/>
    <s v="Valerie Dominguez"/>
    <x v="0"/>
    <x v="0"/>
    <s v="Columbia"/>
    <x v="18"/>
    <n v="38401"/>
    <x v="0"/>
    <s v="FUR-CH-10004860"/>
    <x v="0"/>
    <x v="1"/>
    <x v="212"/>
    <n v="161.56800000000001"/>
    <n v="2"/>
    <n v="0.2"/>
    <n v="-28.274400000000021"/>
    <s v="Cassandra Brandow"/>
    <s v="No"/>
  </r>
  <r>
    <n v="230"/>
    <x v="108"/>
    <d v="2017-02-28T00:00:00"/>
    <x v="100"/>
    <s v="Standard Class"/>
    <x v="104"/>
    <s v="Valerie Dominguez"/>
    <x v="0"/>
    <x v="0"/>
    <s v="Columbia"/>
    <x v="18"/>
    <n v="38401"/>
    <x v="0"/>
    <s v="FUR-CH-10004477"/>
    <x v="0"/>
    <x v="1"/>
    <x v="213"/>
    <n v="389.69600000000003"/>
    <n v="8"/>
    <n v="0.2"/>
    <n v="43.840799999999973"/>
    <s v="Cassandra Brandow"/>
    <s v="No"/>
  </r>
  <r>
    <n v="231"/>
    <x v="109"/>
    <d v="2016-09-13T00:00:00"/>
    <x v="101"/>
    <s v="Standard Class"/>
    <x v="105"/>
    <s v="Erin Ashbrook"/>
    <x v="1"/>
    <x v="0"/>
    <s v="Charlotte"/>
    <x v="3"/>
    <n v="28205"/>
    <x v="0"/>
    <s v="OFF-BI-10001679"/>
    <x v="1"/>
    <x v="8"/>
    <x v="214"/>
    <n v="18.648000000000003"/>
    <n v="7"/>
    <n v="0.7"/>
    <n v="-12.431999999999999"/>
    <s v="Cassandra Brandow"/>
    <s v="No"/>
  </r>
  <r>
    <n v="232"/>
    <x v="110"/>
    <d v="2019-04-07T00:00:00"/>
    <x v="102"/>
    <s v="Standard Class"/>
    <x v="37"/>
    <s v="Christopher Schild"/>
    <x v="2"/>
    <x v="0"/>
    <s v="Tampa"/>
    <x v="2"/>
    <n v="33614"/>
    <x v="0"/>
    <s v="FUR-TA-10001705"/>
    <x v="0"/>
    <x v="3"/>
    <x v="215"/>
    <n v="233.86"/>
    <n v="2"/>
    <n v="0.45"/>
    <n v="-102.04800000000003"/>
    <s v="Cassandra Brandow"/>
    <s v="No"/>
  </r>
  <r>
    <n v="233"/>
    <x v="110"/>
    <d v="2019-04-07T00:00:00"/>
    <x v="102"/>
    <s v="Standard Class"/>
    <x v="37"/>
    <s v="Christopher Schild"/>
    <x v="2"/>
    <x v="0"/>
    <s v="Tampa"/>
    <x v="2"/>
    <n v="33614"/>
    <x v="0"/>
    <s v="FUR-TA-10003473"/>
    <x v="0"/>
    <x v="3"/>
    <x v="216"/>
    <n v="620.61450000000013"/>
    <n v="3"/>
    <n v="0.45"/>
    <n v="-248.24579999999992"/>
    <s v="Cassandra Brandow"/>
    <s v="No"/>
  </r>
  <r>
    <n v="234"/>
    <x v="110"/>
    <d v="2019-04-07T00:00:00"/>
    <x v="102"/>
    <s v="Standard Class"/>
    <x v="37"/>
    <s v="Christopher Schild"/>
    <x v="2"/>
    <x v="0"/>
    <s v="Tampa"/>
    <x v="2"/>
    <n v="33614"/>
    <x v="0"/>
    <s v="OFF-BI-10001679"/>
    <x v="1"/>
    <x v="8"/>
    <x v="214"/>
    <n v="5.3280000000000012"/>
    <n v="2"/>
    <n v="0.7"/>
    <n v="-3.5519999999999996"/>
    <s v="Cassandra Brandow"/>
    <s v="No"/>
  </r>
  <r>
    <n v="235"/>
    <x v="110"/>
    <d v="2019-04-07T00:00:00"/>
    <x v="102"/>
    <s v="Standard Class"/>
    <x v="37"/>
    <s v="Christopher Schild"/>
    <x v="2"/>
    <x v="0"/>
    <s v="Tampa"/>
    <x v="2"/>
    <n v="33614"/>
    <x v="0"/>
    <s v="FUR-FU-10004017"/>
    <x v="0"/>
    <x v="5"/>
    <x v="217"/>
    <n v="258.072"/>
    <n v="3"/>
    <n v="0.2"/>
    <n v="0"/>
    <s v="Cassandra Brandow"/>
    <s v="No"/>
  </r>
  <r>
    <n v="236"/>
    <x v="110"/>
    <d v="2019-04-07T00:00:00"/>
    <x v="102"/>
    <s v="Standard Class"/>
    <x v="37"/>
    <s v="Christopher Schild"/>
    <x v="2"/>
    <x v="0"/>
    <s v="Tampa"/>
    <x v="2"/>
    <n v="33614"/>
    <x v="0"/>
    <s v="TEC-AC-10003832"/>
    <x v="2"/>
    <x v="11"/>
    <x v="218"/>
    <n v="617.97600000000011"/>
    <n v="3"/>
    <n v="0.2"/>
    <n v="-7.724700000000098"/>
    <s v="Cassandra Brandow"/>
    <s v="No"/>
  </r>
  <r>
    <n v="237"/>
    <x v="111"/>
    <d v="2019-11-12T00:00:00"/>
    <x v="38"/>
    <s v="Standard Class"/>
    <x v="106"/>
    <s v="David Bremer"/>
    <x v="1"/>
    <x v="0"/>
    <s v="Santa Clara"/>
    <x v="1"/>
    <n v="95051"/>
    <x v="1"/>
    <s v="OFF-PA-10002479"/>
    <x v="1"/>
    <x v="10"/>
    <x v="219"/>
    <n v="10.56"/>
    <n v="2"/>
    <n v="0"/>
    <n v="4.7519999999999998"/>
    <s v="Anna Andreadi"/>
    <s v="No"/>
  </r>
  <r>
    <n v="238"/>
    <x v="112"/>
    <d v="2018-06-04T00:00:00"/>
    <x v="103"/>
    <s v="Second Class"/>
    <x v="107"/>
    <s v="Ken Lonsdale"/>
    <x v="0"/>
    <x v="0"/>
    <s v="Chicago"/>
    <x v="10"/>
    <n v="60610"/>
    <x v="2"/>
    <s v="OFF-PA-10003349"/>
    <x v="1"/>
    <x v="10"/>
    <x v="220"/>
    <n v="25.920000000000005"/>
    <n v="5"/>
    <n v="0.2"/>
    <n v="9.3960000000000008"/>
    <s v="Kelly Williams"/>
    <s v="No"/>
  </r>
  <r>
    <n v="239"/>
    <x v="112"/>
    <d v="2018-06-04T00:00:00"/>
    <x v="103"/>
    <s v="Second Class"/>
    <x v="107"/>
    <s v="Ken Lonsdale"/>
    <x v="0"/>
    <x v="0"/>
    <s v="Chicago"/>
    <x v="10"/>
    <n v="60610"/>
    <x v="2"/>
    <s v="FUR-FU-10000576"/>
    <x v="0"/>
    <x v="5"/>
    <x v="221"/>
    <n v="419.68000000000006"/>
    <n v="5"/>
    <n v="0.6"/>
    <n v="-356.72799999999995"/>
    <s v="Kelly Williams"/>
    <s v="No"/>
  </r>
  <r>
    <n v="240"/>
    <x v="112"/>
    <d v="2018-06-04T00:00:00"/>
    <x v="103"/>
    <s v="Second Class"/>
    <x v="107"/>
    <s v="Ken Lonsdale"/>
    <x v="0"/>
    <x v="0"/>
    <s v="Chicago"/>
    <x v="10"/>
    <n v="60610"/>
    <x v="2"/>
    <s v="FUR-FU-10004351"/>
    <x v="0"/>
    <x v="5"/>
    <x v="222"/>
    <n v="11.688000000000001"/>
    <n v="3"/>
    <n v="0.6"/>
    <n v="-4.6751999999999985"/>
    <s v="Kelly Williams"/>
    <s v="No"/>
  </r>
  <r>
    <n v="241"/>
    <x v="112"/>
    <d v="2018-06-04T00:00:00"/>
    <x v="103"/>
    <s v="Second Class"/>
    <x v="107"/>
    <s v="Ken Lonsdale"/>
    <x v="0"/>
    <x v="0"/>
    <s v="Chicago"/>
    <x v="10"/>
    <n v="60610"/>
    <x v="2"/>
    <s v="TEC-PH-10000011"/>
    <x v="2"/>
    <x v="7"/>
    <x v="223"/>
    <n v="31.983999999999998"/>
    <n v="2"/>
    <n v="0.2"/>
    <n v="11.194399999999998"/>
    <s v="Kelly Williams"/>
    <s v="No"/>
  </r>
  <r>
    <n v="242"/>
    <x v="112"/>
    <d v="2018-06-04T00:00:00"/>
    <x v="103"/>
    <s v="Second Class"/>
    <x v="107"/>
    <s v="Ken Lonsdale"/>
    <x v="0"/>
    <x v="0"/>
    <s v="Chicago"/>
    <x v="10"/>
    <n v="60610"/>
    <x v="2"/>
    <s v="FUR-TA-10002607"/>
    <x v="0"/>
    <x v="3"/>
    <x v="224"/>
    <n v="177.22499999999999"/>
    <n v="5"/>
    <n v="0.5"/>
    <n v="-120.51299999999998"/>
    <s v="Kelly Williams"/>
    <s v="No"/>
  </r>
  <r>
    <n v="243"/>
    <x v="112"/>
    <d v="2018-06-04T00:00:00"/>
    <x v="103"/>
    <s v="Second Class"/>
    <x v="107"/>
    <s v="Ken Lonsdale"/>
    <x v="0"/>
    <x v="0"/>
    <s v="Chicago"/>
    <x v="10"/>
    <n v="60610"/>
    <x v="2"/>
    <s v="FUR-FU-10002505"/>
    <x v="0"/>
    <x v="5"/>
    <x v="225"/>
    <n v="4.0440000000000005"/>
    <n v="3"/>
    <n v="0.6"/>
    <n v="-2.8307999999999995"/>
    <s v="Kelly Williams"/>
    <s v="No"/>
  </r>
  <r>
    <n v="244"/>
    <x v="112"/>
    <d v="2018-06-04T00:00:00"/>
    <x v="103"/>
    <s v="Second Class"/>
    <x v="107"/>
    <s v="Ken Lonsdale"/>
    <x v="0"/>
    <x v="0"/>
    <s v="Chicago"/>
    <x v="10"/>
    <n v="60610"/>
    <x v="2"/>
    <s v="OFF-AR-10004685"/>
    <x v="1"/>
    <x v="6"/>
    <x v="183"/>
    <n v="7.4080000000000004"/>
    <n v="2"/>
    <n v="0.2"/>
    <n v="1.2037999999999995"/>
    <s v="Kelly Williams"/>
    <s v="No"/>
  </r>
  <r>
    <n v="245"/>
    <x v="113"/>
    <d v="2016-06-01T00:00:00"/>
    <x v="104"/>
    <s v="Second Class"/>
    <x v="108"/>
    <s v="Dianna Wilson"/>
    <x v="2"/>
    <x v="0"/>
    <s v="Lakeville"/>
    <x v="11"/>
    <n v="55044"/>
    <x v="2"/>
    <s v="FUR-CH-10004063"/>
    <x v="0"/>
    <x v="1"/>
    <x v="120"/>
    <n v="2001.8600000000001"/>
    <n v="7"/>
    <n v="0"/>
    <n v="580.53939999999989"/>
    <s v="Kelly Williams"/>
    <s v="No"/>
  </r>
  <r>
    <n v="246"/>
    <x v="113"/>
    <d v="2016-06-01T00:00:00"/>
    <x v="104"/>
    <s v="Second Class"/>
    <x v="108"/>
    <s v="Dianna Wilson"/>
    <x v="2"/>
    <x v="0"/>
    <s v="Lakeville"/>
    <x v="11"/>
    <n v="55044"/>
    <x v="2"/>
    <s v="OFF-ST-10002276"/>
    <x v="1"/>
    <x v="4"/>
    <x v="226"/>
    <n v="166.72"/>
    <n v="2"/>
    <n v="0"/>
    <n v="41.680000000000007"/>
    <s v="Kelly Williams"/>
    <s v="No"/>
  </r>
  <r>
    <n v="247"/>
    <x v="113"/>
    <d v="2016-06-01T00:00:00"/>
    <x v="104"/>
    <s v="Second Class"/>
    <x v="108"/>
    <s v="Dianna Wilson"/>
    <x v="2"/>
    <x v="0"/>
    <s v="Lakeville"/>
    <x v="11"/>
    <n v="55044"/>
    <x v="2"/>
    <s v="OFF-PA-10004082"/>
    <x v="1"/>
    <x v="10"/>
    <x v="227"/>
    <n v="47.88"/>
    <n v="6"/>
    <n v="0"/>
    <n v="23.94"/>
    <s v="Kelly Williams"/>
    <s v="No"/>
  </r>
  <r>
    <n v="248"/>
    <x v="113"/>
    <d v="2016-06-01T00:00:00"/>
    <x v="104"/>
    <s v="Second Class"/>
    <x v="108"/>
    <s v="Dianna Wilson"/>
    <x v="2"/>
    <x v="0"/>
    <s v="Lakeville"/>
    <x v="11"/>
    <n v="55044"/>
    <x v="2"/>
    <s v="OFF-AP-10002945"/>
    <x v="1"/>
    <x v="9"/>
    <x v="228"/>
    <n v="1503.25"/>
    <n v="5"/>
    <n v="0"/>
    <n v="496.07249999999993"/>
    <s v="Kelly Williams"/>
    <s v="No"/>
  </r>
  <r>
    <n v="249"/>
    <x v="113"/>
    <d v="2016-06-01T00:00:00"/>
    <x v="104"/>
    <s v="Second Class"/>
    <x v="108"/>
    <s v="Dianna Wilson"/>
    <x v="2"/>
    <x v="0"/>
    <s v="Lakeville"/>
    <x v="11"/>
    <n v="55044"/>
    <x v="2"/>
    <s v="OFF-PA-10000061"/>
    <x v="1"/>
    <x v="10"/>
    <x v="181"/>
    <n v="25.92"/>
    <n v="4"/>
    <n v="0"/>
    <n v="12.441600000000001"/>
    <s v="Kelly Williams"/>
    <s v="No"/>
  </r>
  <r>
    <n v="250"/>
    <x v="114"/>
    <d v="2018-12-10T00:00:00"/>
    <x v="105"/>
    <s v="Second Class"/>
    <x v="109"/>
    <s v="Logan Haushalter"/>
    <x v="0"/>
    <x v="0"/>
    <s v="San Francisco"/>
    <x v="1"/>
    <n v="94109"/>
    <x v="1"/>
    <s v="FUR-CH-10002965"/>
    <x v="0"/>
    <x v="1"/>
    <x v="229"/>
    <n v="321.56799999999998"/>
    <n v="2"/>
    <n v="0.2"/>
    <n v="28.137200000000007"/>
    <s v="Anna Andreadi"/>
    <s v="No"/>
  </r>
  <r>
    <n v="251"/>
    <x v="115"/>
    <d v="2018-09-11T00:00:00"/>
    <x v="106"/>
    <s v="Standard Class"/>
    <x v="110"/>
    <s v="Kelly Collister"/>
    <x v="0"/>
    <x v="0"/>
    <s v="San Diego"/>
    <x v="1"/>
    <n v="92037"/>
    <x v="1"/>
    <s v="OFF-PA-10004569"/>
    <x v="1"/>
    <x v="10"/>
    <x v="230"/>
    <n v="7.61"/>
    <n v="1"/>
    <n v="0"/>
    <n v="3.5766999999999998"/>
    <s v="Anna Andreadi"/>
    <s v="No"/>
  </r>
  <r>
    <n v="252"/>
    <x v="115"/>
    <d v="2018-09-11T00:00:00"/>
    <x v="106"/>
    <s v="Standard Class"/>
    <x v="110"/>
    <s v="Kelly Collister"/>
    <x v="0"/>
    <x v="0"/>
    <s v="San Diego"/>
    <x v="1"/>
    <n v="92037"/>
    <x v="1"/>
    <s v="TEC-AC-10003832"/>
    <x v="2"/>
    <x v="11"/>
    <x v="218"/>
    <n v="3347.37"/>
    <n v="13"/>
    <n v="0"/>
    <n v="636.0002999999997"/>
    <s v="Anna Andreadi"/>
    <s v="No"/>
  </r>
  <r>
    <n v="253"/>
    <x v="116"/>
    <d v="2018-12-10T00:00:00"/>
    <x v="10"/>
    <s v="First Class"/>
    <x v="111"/>
    <s v="Delfina Latchford"/>
    <x v="0"/>
    <x v="0"/>
    <s v="New York City"/>
    <x v="15"/>
    <n v="10024"/>
    <x v="3"/>
    <s v="OFF-ST-10001228"/>
    <x v="1"/>
    <x v="4"/>
    <x v="231"/>
    <n v="80.58"/>
    <n v="6"/>
    <n v="0"/>
    <n v="22.562400000000004"/>
    <s v="Chuck Magee"/>
    <s v="No"/>
  </r>
  <r>
    <n v="254"/>
    <x v="116"/>
    <d v="2018-12-10T00:00:00"/>
    <x v="10"/>
    <s v="First Class"/>
    <x v="111"/>
    <s v="Delfina Latchford"/>
    <x v="0"/>
    <x v="0"/>
    <s v="New York City"/>
    <x v="15"/>
    <n v="10024"/>
    <x v="3"/>
    <s v="OFF-EN-10003296"/>
    <x v="1"/>
    <x v="12"/>
    <x v="232"/>
    <n v="361.92"/>
    <n v="4"/>
    <n v="0"/>
    <n v="162.864"/>
    <s v="Chuck Magee"/>
    <s v="No"/>
  </r>
  <r>
    <n v="255"/>
    <x v="117"/>
    <d v="2017-11-28T00:00:00"/>
    <x v="107"/>
    <s v="Standard Class"/>
    <x v="112"/>
    <s v="Dan Reichenbach"/>
    <x v="1"/>
    <x v="0"/>
    <s v="Chicago"/>
    <x v="10"/>
    <n v="60623"/>
    <x v="2"/>
    <s v="FUR-FU-10002505"/>
    <x v="0"/>
    <x v="5"/>
    <x v="225"/>
    <n v="12.132000000000001"/>
    <n v="9"/>
    <n v="0.6"/>
    <n v="-8.4923999999999982"/>
    <s v="Kelly Williams"/>
    <s v="No"/>
  </r>
  <r>
    <n v="256"/>
    <x v="117"/>
    <d v="2017-11-28T00:00:00"/>
    <x v="107"/>
    <s v="Standard Class"/>
    <x v="112"/>
    <s v="Dan Reichenbach"/>
    <x v="1"/>
    <x v="0"/>
    <s v="Chicago"/>
    <x v="10"/>
    <n v="60623"/>
    <x v="2"/>
    <s v="OFF-ST-10004804"/>
    <x v="1"/>
    <x v="4"/>
    <x v="233"/>
    <n v="82.367999999999995"/>
    <n v="2"/>
    <n v="0.2"/>
    <n v="-19.562399999999997"/>
    <s v="Kelly Williams"/>
    <s v="No"/>
  </r>
  <r>
    <n v="257"/>
    <x v="117"/>
    <d v="2017-11-28T00:00:00"/>
    <x v="107"/>
    <s v="Standard Class"/>
    <x v="112"/>
    <s v="Dan Reichenbach"/>
    <x v="1"/>
    <x v="0"/>
    <s v="Chicago"/>
    <x v="10"/>
    <n v="60623"/>
    <x v="2"/>
    <s v="OFF-ST-10001590"/>
    <x v="1"/>
    <x v="4"/>
    <x v="147"/>
    <n v="53.92"/>
    <n v="5"/>
    <n v="0.2"/>
    <n v="4.0439999999999969"/>
    <s v="Kelly Williams"/>
    <s v="No"/>
  </r>
  <r>
    <n v="258"/>
    <x v="117"/>
    <d v="2017-11-28T00:00:00"/>
    <x v="107"/>
    <s v="Standard Class"/>
    <x v="112"/>
    <s v="Dan Reichenbach"/>
    <x v="1"/>
    <x v="0"/>
    <s v="Chicago"/>
    <x v="10"/>
    <n v="60623"/>
    <x v="2"/>
    <s v="TEC-PH-10001580"/>
    <x v="2"/>
    <x v="7"/>
    <x v="234"/>
    <n v="647.904"/>
    <n v="6"/>
    <n v="0.2"/>
    <n v="56.691599999999966"/>
    <s v="Kelly Williams"/>
    <s v="No"/>
  </r>
  <r>
    <n v="259"/>
    <x v="118"/>
    <d v="2019-12-01T00:00:00"/>
    <x v="108"/>
    <s v="Second Class"/>
    <x v="113"/>
    <s v="Craig Carreira"/>
    <x v="0"/>
    <x v="0"/>
    <s v="New York City"/>
    <x v="15"/>
    <n v="10009"/>
    <x v="3"/>
    <s v="TEC-AC-10000290"/>
    <x v="2"/>
    <x v="11"/>
    <x v="235"/>
    <n v="20.37"/>
    <n v="3"/>
    <n v="0"/>
    <n v="6.9258000000000006"/>
    <s v="Chuck Magee"/>
    <s v="No"/>
  </r>
  <r>
    <n v="260"/>
    <x v="118"/>
    <d v="2019-12-01T00:00:00"/>
    <x v="108"/>
    <s v="Second Class"/>
    <x v="113"/>
    <s v="Craig Carreira"/>
    <x v="0"/>
    <x v="0"/>
    <s v="New York City"/>
    <x v="15"/>
    <n v="10009"/>
    <x v="3"/>
    <s v="OFF-ST-10002790"/>
    <x v="1"/>
    <x v="4"/>
    <x v="236"/>
    <n v="221.54999999999998"/>
    <n v="3"/>
    <n v="0"/>
    <n v="6.6465000000000174"/>
    <s v="Chuck Magee"/>
    <s v="No"/>
  </r>
  <r>
    <n v="261"/>
    <x v="118"/>
    <d v="2019-12-01T00:00:00"/>
    <x v="108"/>
    <s v="Second Class"/>
    <x v="113"/>
    <s v="Craig Carreira"/>
    <x v="0"/>
    <x v="0"/>
    <s v="New York City"/>
    <x v="15"/>
    <n v="10009"/>
    <x v="3"/>
    <s v="OFF-BI-10003460"/>
    <x v="1"/>
    <x v="8"/>
    <x v="237"/>
    <n v="17.52"/>
    <n v="5"/>
    <n v="0.2"/>
    <n v="6.1319999999999988"/>
    <s v="Chuck Magee"/>
    <s v="No"/>
  </r>
  <r>
    <n v="262"/>
    <x v="119"/>
    <d v="2019-06-08T00:00:00"/>
    <x v="109"/>
    <s v="Standard Class"/>
    <x v="114"/>
    <s v="Dorris liebe"/>
    <x v="1"/>
    <x v="0"/>
    <s v="Pasadena"/>
    <x v="5"/>
    <n v="77506"/>
    <x v="2"/>
    <s v="OFF-AP-10002203"/>
    <x v="1"/>
    <x v="9"/>
    <x v="238"/>
    <n v="1.6239999999999994"/>
    <n v="2"/>
    <n v="0.8"/>
    <n v="-4.4660000000000002"/>
    <s v="Kelly Williams"/>
    <s v="No"/>
  </r>
  <r>
    <n v="263"/>
    <x v="120"/>
    <d v="2016-09-19T00:00:00"/>
    <x v="110"/>
    <s v="Second Class"/>
    <x v="115"/>
    <s v="Sean Braxton"/>
    <x v="1"/>
    <x v="0"/>
    <s v="Houston"/>
    <x v="5"/>
    <n v="77036"/>
    <x v="2"/>
    <s v="TEC-MA-10000822"/>
    <x v="2"/>
    <x v="15"/>
    <x v="156"/>
    <n v="3059.982"/>
    <n v="3"/>
    <n v="0.4"/>
    <n v="-509.99700000000075"/>
    <s v="Kelly Williams"/>
    <s v="No"/>
  </r>
  <r>
    <n v="264"/>
    <x v="120"/>
    <d v="2016-09-19T00:00:00"/>
    <x v="110"/>
    <s v="Second Class"/>
    <x v="115"/>
    <s v="Sean Braxton"/>
    <x v="1"/>
    <x v="0"/>
    <s v="Houston"/>
    <x v="5"/>
    <n v="77036"/>
    <x v="2"/>
    <s v="TEC-MA-10003353"/>
    <x v="2"/>
    <x v="15"/>
    <x v="239"/>
    <n v="2519.9579999999996"/>
    <n v="7"/>
    <n v="0.4"/>
    <n v="-251.99579999999992"/>
    <s v="Kelly Williams"/>
    <s v="No"/>
  </r>
  <r>
    <n v="265"/>
    <x v="121"/>
    <d v="2018-06-06T00:00:00"/>
    <x v="111"/>
    <s v="Standard Class"/>
    <x v="116"/>
    <s v="Roy Collins"/>
    <x v="0"/>
    <x v="0"/>
    <s v="Chicago"/>
    <x v="10"/>
    <n v="60610"/>
    <x v="2"/>
    <s v="TEC-PH-10001433"/>
    <x v="2"/>
    <x v="7"/>
    <x v="240"/>
    <n v="328.22399999999999"/>
    <n v="4"/>
    <n v="0.2"/>
    <n v="28.7196"/>
    <s v="Kelly Williams"/>
    <s v="No"/>
  </r>
  <r>
    <n v="266"/>
    <x v="122"/>
    <d v="2017-11-10T00:00:00"/>
    <x v="112"/>
    <s v="Standard Class"/>
    <x v="117"/>
    <s v="Alan Hwang"/>
    <x v="0"/>
    <x v="0"/>
    <s v="Brentwood"/>
    <x v="1"/>
    <n v="94513"/>
    <x v="1"/>
    <s v="TEC-AC-10004469"/>
    <x v="2"/>
    <x v="11"/>
    <x v="241"/>
    <n v="79.900000000000006"/>
    <n v="2"/>
    <n v="0"/>
    <n v="35.156000000000006"/>
    <s v="Anna Andreadi"/>
    <s v="No"/>
  </r>
  <r>
    <n v="267"/>
    <x v="123"/>
    <d v="2019-06-16T00:00:00"/>
    <x v="46"/>
    <s v="Standard Class"/>
    <x v="118"/>
    <s v="Claudia Bergmann"/>
    <x v="1"/>
    <x v="0"/>
    <s v="Chapel Hill"/>
    <x v="3"/>
    <n v="27514"/>
    <x v="0"/>
    <s v="OFF-AR-10003602"/>
    <x v="1"/>
    <x v="6"/>
    <x v="242"/>
    <n v="14.015999999999998"/>
    <n v="3"/>
    <n v="0.2"/>
    <n v="4.7303999999999995"/>
    <s v="Cassandra Brandow"/>
    <s v="No"/>
  </r>
  <r>
    <n v="268"/>
    <x v="124"/>
    <d v="2018-01-22T00:00:00"/>
    <x v="113"/>
    <s v="Standard Class"/>
    <x v="38"/>
    <s v="Paul Gonzalez"/>
    <x v="0"/>
    <x v="0"/>
    <s v="Morristown"/>
    <x v="30"/>
    <n v="7960"/>
    <x v="3"/>
    <s v="OFF-FA-10003472"/>
    <x v="1"/>
    <x v="13"/>
    <x v="243"/>
    <n v="7.5600000000000005"/>
    <n v="6"/>
    <n v="0"/>
    <n v="0.3024"/>
    <s v="Chuck Magee"/>
    <s v="No"/>
  </r>
  <r>
    <n v="269"/>
    <x v="125"/>
    <d v="2019-12-09T00:00:00"/>
    <x v="114"/>
    <s v="Standard Class"/>
    <x v="119"/>
    <s v="Christine Abelman"/>
    <x v="1"/>
    <x v="0"/>
    <s v="Cincinnati"/>
    <x v="24"/>
    <n v="45231"/>
    <x v="3"/>
    <s v="OFF-ST-10004180"/>
    <x v="1"/>
    <x v="4"/>
    <x v="244"/>
    <n v="37.207999999999998"/>
    <n v="1"/>
    <n v="0.2"/>
    <n v="-7.4416000000000011"/>
    <s v="Chuck Magee"/>
    <s v="No"/>
  </r>
  <r>
    <n v="270"/>
    <x v="125"/>
    <d v="2019-12-09T00:00:00"/>
    <x v="114"/>
    <s v="Standard Class"/>
    <x v="119"/>
    <s v="Christine Abelman"/>
    <x v="1"/>
    <x v="0"/>
    <s v="Cincinnati"/>
    <x v="24"/>
    <n v="45231"/>
    <x v="3"/>
    <s v="OFF-EN-10004386"/>
    <x v="1"/>
    <x v="12"/>
    <x v="245"/>
    <n v="57.576000000000001"/>
    <n v="3"/>
    <n v="0.2"/>
    <n v="21.591000000000001"/>
    <s v="Chuck Magee"/>
    <s v="No"/>
  </r>
  <r>
    <n v="271"/>
    <x v="126"/>
    <d v="2019-12-28T00:00:00"/>
    <x v="115"/>
    <s v="Second Class"/>
    <x v="120"/>
    <s v="Kristen Hastings"/>
    <x v="1"/>
    <x v="0"/>
    <s v="San Francisco"/>
    <x v="1"/>
    <n v="94110"/>
    <x v="1"/>
    <s v="OFF-ST-10003208"/>
    <x v="1"/>
    <x v="4"/>
    <x v="246"/>
    <n v="725.84"/>
    <n v="4"/>
    <n v="0"/>
    <n v="210.4935999999999"/>
    <s v="Anna Andreadi"/>
    <s v="No"/>
  </r>
  <r>
    <n v="272"/>
    <x v="127"/>
    <d v="2017-07-30T00:00:00"/>
    <x v="116"/>
    <s v="First Class"/>
    <x v="66"/>
    <s v="Helen Andreada"/>
    <x v="0"/>
    <x v="0"/>
    <s v="San Francisco"/>
    <x v="1"/>
    <n v="94109"/>
    <x v="1"/>
    <s v="TEC-AC-10003628"/>
    <x v="2"/>
    <x v="11"/>
    <x v="247"/>
    <n v="209.92999999999998"/>
    <n v="7"/>
    <n v="0"/>
    <n v="92.369200000000021"/>
    <s v="Anna Andreadi"/>
    <s v="No"/>
  </r>
  <r>
    <n v="273"/>
    <x v="127"/>
    <d v="2017-07-30T00:00:00"/>
    <x v="116"/>
    <s v="First Class"/>
    <x v="66"/>
    <s v="Helen Andreada"/>
    <x v="0"/>
    <x v="0"/>
    <s v="San Francisco"/>
    <x v="1"/>
    <n v="94109"/>
    <x v="1"/>
    <s v="FUR-FU-10003274"/>
    <x v="0"/>
    <x v="5"/>
    <x v="248"/>
    <n v="5.28"/>
    <n v="3"/>
    <n v="0"/>
    <n v="2.3232000000000004"/>
    <s v="Anna Andreadi"/>
    <s v="No"/>
  </r>
  <r>
    <n v="274"/>
    <x v="127"/>
    <d v="2017-07-30T00:00:00"/>
    <x v="116"/>
    <s v="First Class"/>
    <x v="66"/>
    <s v="Helen Andreada"/>
    <x v="0"/>
    <x v="0"/>
    <s v="San Francisco"/>
    <x v="1"/>
    <n v="94109"/>
    <x v="1"/>
    <s v="OFF-BI-10002557"/>
    <x v="1"/>
    <x v="8"/>
    <x v="249"/>
    <n v="10.92"/>
    <n v="3"/>
    <n v="0.2"/>
    <n v="4.0949999999999989"/>
    <s v="Anna Andreadi"/>
    <s v="No"/>
  </r>
  <r>
    <n v="275"/>
    <x v="128"/>
    <d v="2019-09-16T00:00:00"/>
    <x v="31"/>
    <s v="First Class"/>
    <x v="121"/>
    <s v="Barry Blumstein"/>
    <x v="1"/>
    <x v="0"/>
    <s v="Inglewood"/>
    <x v="1"/>
    <n v="90301"/>
    <x v="1"/>
    <s v="OFF-PA-10002615"/>
    <x v="1"/>
    <x v="10"/>
    <x v="250"/>
    <n v="8.82"/>
    <n v="2"/>
    <n v="0"/>
    <n v="4.0571999999999999"/>
    <s v="Anna Andreadi"/>
    <s v="No"/>
  </r>
  <r>
    <n v="276"/>
    <x v="128"/>
    <d v="2019-09-16T00:00:00"/>
    <x v="31"/>
    <s v="First Class"/>
    <x v="121"/>
    <s v="Barry Blumstein"/>
    <x v="1"/>
    <x v="0"/>
    <s v="Inglewood"/>
    <x v="1"/>
    <n v="90301"/>
    <x v="1"/>
    <s v="OFF-AR-10001427"/>
    <x v="1"/>
    <x v="6"/>
    <x v="251"/>
    <n v="5.98"/>
    <n v="1"/>
    <n v="0"/>
    <n v="1.5548000000000002"/>
    <s v="Anna Andreadi"/>
    <s v="No"/>
  </r>
  <r>
    <n v="277"/>
    <x v="129"/>
    <d v="2019-10-13T00:00:00"/>
    <x v="117"/>
    <s v="Standard Class"/>
    <x v="122"/>
    <s v="Andrew Gjertsen"/>
    <x v="1"/>
    <x v="0"/>
    <s v="Philadelphia"/>
    <x v="9"/>
    <n v="19140"/>
    <x v="3"/>
    <s v="OFF-PA-10000673"/>
    <x v="1"/>
    <x v="10"/>
    <x v="252"/>
    <n v="11.648000000000001"/>
    <n v="2"/>
    <n v="0.2"/>
    <n v="4.0768000000000004"/>
    <s v="Chuck Magee"/>
    <s v="No"/>
  </r>
  <r>
    <n v="278"/>
    <x v="129"/>
    <d v="2019-10-13T00:00:00"/>
    <x v="117"/>
    <s v="Standard Class"/>
    <x v="122"/>
    <s v="Andrew Gjertsen"/>
    <x v="1"/>
    <x v="0"/>
    <s v="Philadelphia"/>
    <x v="9"/>
    <n v="19140"/>
    <x v="3"/>
    <s v="OFF-PA-10004470"/>
    <x v="1"/>
    <x v="10"/>
    <x v="253"/>
    <n v="18.175999999999998"/>
    <n v="4"/>
    <n v="0.2"/>
    <n v="5.9071999999999987"/>
    <s v="Chuck Magee"/>
    <s v="No"/>
  </r>
  <r>
    <n v="279"/>
    <x v="129"/>
    <d v="2019-10-13T00:00:00"/>
    <x v="117"/>
    <s v="Standard Class"/>
    <x v="122"/>
    <s v="Andrew Gjertsen"/>
    <x v="1"/>
    <x v="0"/>
    <s v="Philadelphia"/>
    <x v="9"/>
    <n v="19140"/>
    <x v="3"/>
    <s v="OFF-ST-10000876"/>
    <x v="1"/>
    <x v="4"/>
    <x v="254"/>
    <n v="59.712000000000003"/>
    <n v="6"/>
    <n v="0.2"/>
    <n v="5.9711999999999996"/>
    <s v="Chuck Magee"/>
    <s v="No"/>
  </r>
  <r>
    <n v="280"/>
    <x v="129"/>
    <d v="2019-10-13T00:00:00"/>
    <x v="117"/>
    <s v="Standard Class"/>
    <x v="122"/>
    <s v="Andrew Gjertsen"/>
    <x v="1"/>
    <x v="0"/>
    <s v="Philadelphia"/>
    <x v="9"/>
    <n v="19140"/>
    <x v="3"/>
    <s v="OFF-LA-10002043"/>
    <x v="1"/>
    <x v="2"/>
    <x v="255"/>
    <n v="24.839999999999996"/>
    <n v="3"/>
    <n v="0.2"/>
    <n v="8.6940000000000008"/>
    <s v="Chuck Magee"/>
    <s v="No"/>
  </r>
  <r>
    <n v="281"/>
    <x v="130"/>
    <d v="2017-09-26T00:00:00"/>
    <x v="118"/>
    <s v="Second Class"/>
    <x v="56"/>
    <s v="Steven Cartwright"/>
    <x v="0"/>
    <x v="0"/>
    <s v="Houston"/>
    <x v="5"/>
    <n v="77070"/>
    <x v="2"/>
    <s v="OFF-BI-10004967"/>
    <x v="1"/>
    <x v="8"/>
    <x v="256"/>
    <n v="2.0799999999999996"/>
    <n v="5"/>
    <n v="0.8"/>
    <n v="-3.4320000000000004"/>
    <s v="Kelly Williams"/>
    <s v="No"/>
  </r>
  <r>
    <n v="282"/>
    <x v="130"/>
    <d v="2017-09-26T00:00:00"/>
    <x v="118"/>
    <s v="Second Class"/>
    <x v="56"/>
    <s v="Steven Cartwright"/>
    <x v="0"/>
    <x v="0"/>
    <s v="Houston"/>
    <x v="5"/>
    <n v="77070"/>
    <x v="2"/>
    <s v="TEC-PH-10001760"/>
    <x v="2"/>
    <x v="7"/>
    <x v="257"/>
    <n v="1114.4000000000001"/>
    <n v="7"/>
    <n v="0.2"/>
    <n v="376.11"/>
    <s v="Kelly Williams"/>
    <s v="No"/>
  </r>
  <r>
    <n v="283"/>
    <x v="131"/>
    <d v="2017-11-02T00:00:00"/>
    <x v="85"/>
    <s v="Standard Class"/>
    <x v="123"/>
    <s v="Jas O'Carroll"/>
    <x v="0"/>
    <x v="0"/>
    <s v="Los Angeles"/>
    <x v="1"/>
    <n v="90004"/>
    <x v="1"/>
    <s v="FUR-TA-10002903"/>
    <x v="0"/>
    <x v="3"/>
    <x v="258"/>
    <n v="1038.8399999999999"/>
    <n v="5"/>
    <n v="0.2"/>
    <n v="51.942000000000007"/>
    <s v="Anna Andreadi"/>
    <s v="No"/>
  </r>
  <r>
    <n v="284"/>
    <x v="132"/>
    <d v="2017-09-26T00:00:00"/>
    <x v="119"/>
    <s v="Standard Class"/>
    <x v="14"/>
    <s v="Tracy Blumstein"/>
    <x v="0"/>
    <x v="0"/>
    <s v="Portland"/>
    <x v="21"/>
    <n v="97206"/>
    <x v="1"/>
    <s v="OFF-PA-10000474"/>
    <x v="1"/>
    <x v="10"/>
    <x v="33"/>
    <n v="141.76"/>
    <n v="5"/>
    <n v="0.2"/>
    <n v="47.843999999999994"/>
    <s v="Anna Andreadi"/>
    <s v="No"/>
  </r>
  <r>
    <n v="285"/>
    <x v="132"/>
    <d v="2017-09-26T00:00:00"/>
    <x v="119"/>
    <s v="Standard Class"/>
    <x v="14"/>
    <s v="Tracy Blumstein"/>
    <x v="0"/>
    <x v="0"/>
    <s v="Portland"/>
    <x v="21"/>
    <n v="97206"/>
    <x v="1"/>
    <s v="TEC-AC-10001956"/>
    <x v="2"/>
    <x v="11"/>
    <x v="259"/>
    <n v="239.80000000000004"/>
    <n v="5"/>
    <n v="0.2"/>
    <n v="47.959999999999987"/>
    <s v="Anna Andreadi"/>
    <s v="No"/>
  </r>
  <r>
    <n v="286"/>
    <x v="132"/>
    <d v="2017-09-26T00:00:00"/>
    <x v="119"/>
    <s v="Standard Class"/>
    <x v="14"/>
    <s v="Tracy Blumstein"/>
    <x v="0"/>
    <x v="0"/>
    <s v="Portland"/>
    <x v="21"/>
    <n v="97206"/>
    <x v="1"/>
    <s v="OFF-PA-10004100"/>
    <x v="1"/>
    <x v="10"/>
    <x v="260"/>
    <n v="31.104000000000006"/>
    <n v="6"/>
    <n v="0.2"/>
    <n v="10.8864"/>
    <s v="Anna Andreadi"/>
    <s v="No"/>
  </r>
  <r>
    <n v="287"/>
    <x v="133"/>
    <d v="2018-12-18T00:00:00"/>
    <x v="120"/>
    <s v="Second Class"/>
    <x v="124"/>
    <s v="Alan Haines"/>
    <x v="1"/>
    <x v="0"/>
    <s v="Tamarac"/>
    <x v="2"/>
    <n v="33319"/>
    <x v="0"/>
    <s v="OFF-BI-10000778"/>
    <x v="1"/>
    <x v="8"/>
    <x v="261"/>
    <n v="254.05800000000002"/>
    <n v="7"/>
    <n v="0.7"/>
    <n v="-169.3719999999999"/>
    <s v="Cassandra Brandow"/>
    <s v="No"/>
  </r>
  <r>
    <n v="288"/>
    <x v="133"/>
    <d v="2018-12-18T00:00:00"/>
    <x v="120"/>
    <s v="Second Class"/>
    <x v="124"/>
    <s v="Alan Haines"/>
    <x v="1"/>
    <x v="0"/>
    <s v="Tamarac"/>
    <x v="2"/>
    <n v="33319"/>
    <x v="0"/>
    <s v="OFF-AP-10002684"/>
    <x v="1"/>
    <x v="9"/>
    <x v="167"/>
    <n v="194.52800000000002"/>
    <n v="2"/>
    <n v="0.2"/>
    <n v="24.315999999999974"/>
    <s v="Cassandra Brandow"/>
    <s v="No"/>
  </r>
  <r>
    <n v="289"/>
    <x v="133"/>
    <d v="2018-12-18T00:00:00"/>
    <x v="120"/>
    <s v="Second Class"/>
    <x v="124"/>
    <s v="Alan Haines"/>
    <x v="1"/>
    <x v="0"/>
    <s v="Tamarac"/>
    <x v="2"/>
    <n v="33319"/>
    <x v="0"/>
    <s v="OFF-SU-10000646"/>
    <x v="1"/>
    <x v="14"/>
    <x v="262"/>
    <n v="961.48000000000013"/>
    <n v="5"/>
    <n v="0.2"/>
    <n v="-204.31449999999995"/>
    <s v="Cassandra Brandow"/>
    <s v="No"/>
  </r>
  <r>
    <n v="290"/>
    <x v="134"/>
    <d v="2018-11-20T00:00:00"/>
    <x v="71"/>
    <s v="Second Class"/>
    <x v="125"/>
    <s v="Nick Zandusky"/>
    <x v="2"/>
    <x v="0"/>
    <s v="Columbus"/>
    <x v="24"/>
    <n v="43229"/>
    <x v="3"/>
    <s v="OFF-FA-10002983"/>
    <x v="1"/>
    <x v="13"/>
    <x v="263"/>
    <n v="19.096"/>
    <n v="7"/>
    <n v="0.2"/>
    <n v="6.6835999999999993"/>
    <s v="Chuck Magee"/>
    <s v="No"/>
  </r>
  <r>
    <n v="291"/>
    <x v="134"/>
    <d v="2018-11-20T00:00:00"/>
    <x v="71"/>
    <s v="Second Class"/>
    <x v="125"/>
    <s v="Nick Zandusky"/>
    <x v="2"/>
    <x v="0"/>
    <s v="Columbus"/>
    <x v="24"/>
    <n v="43229"/>
    <x v="3"/>
    <s v="OFF-LA-10004689"/>
    <x v="1"/>
    <x v="2"/>
    <x v="264"/>
    <n v="18.496000000000002"/>
    <n v="8"/>
    <n v="0.2"/>
    <n v="6.2423999999999999"/>
    <s v="Chuck Magee"/>
    <s v="No"/>
  </r>
  <r>
    <n v="292"/>
    <x v="134"/>
    <d v="2018-11-20T00:00:00"/>
    <x v="71"/>
    <s v="Second Class"/>
    <x v="125"/>
    <s v="Nick Zandusky"/>
    <x v="2"/>
    <x v="0"/>
    <s v="Columbus"/>
    <x v="24"/>
    <n v="43229"/>
    <x v="3"/>
    <s v="TEC-AC-10002001"/>
    <x v="2"/>
    <x v="11"/>
    <x v="265"/>
    <n v="255.98400000000004"/>
    <n v="2"/>
    <n v="0.2"/>
    <n v="54.396600000000007"/>
    <s v="Chuck Magee"/>
    <s v="No"/>
  </r>
  <r>
    <n v="293"/>
    <x v="134"/>
    <d v="2018-11-20T00:00:00"/>
    <x v="71"/>
    <s v="Second Class"/>
    <x v="125"/>
    <s v="Nick Zandusky"/>
    <x v="2"/>
    <x v="0"/>
    <s v="Columbus"/>
    <x v="24"/>
    <n v="43229"/>
    <x v="3"/>
    <s v="FUR-BO-10004709"/>
    <x v="0"/>
    <x v="0"/>
    <x v="266"/>
    <n v="86.97"/>
    <n v="3"/>
    <n v="0.5"/>
    <n v="-48.703199999999995"/>
    <s v="Chuck Magee"/>
    <s v="No"/>
  </r>
  <r>
    <n v="294"/>
    <x v="135"/>
    <d v="2016-12-26T00:00:00"/>
    <x v="58"/>
    <s v="First Class"/>
    <x v="126"/>
    <s v="Kelly Lampkin"/>
    <x v="1"/>
    <x v="0"/>
    <s v="Colorado Springs"/>
    <x v="22"/>
    <n v="80906"/>
    <x v="1"/>
    <s v="FUR-FU-10004091"/>
    <x v="0"/>
    <x v="5"/>
    <x v="267"/>
    <n v="300.416"/>
    <n v="8"/>
    <n v="0.2"/>
    <n v="78.859200000000001"/>
    <s v="Anna Andreadi"/>
    <s v="No"/>
  </r>
  <r>
    <n v="295"/>
    <x v="135"/>
    <d v="2016-12-26T00:00:00"/>
    <x v="58"/>
    <s v="First Class"/>
    <x v="126"/>
    <s v="Kelly Lampkin"/>
    <x v="1"/>
    <x v="0"/>
    <s v="Colorado Springs"/>
    <x v="22"/>
    <n v="80906"/>
    <x v="1"/>
    <s v="FUR-CH-10001891"/>
    <x v="0"/>
    <x v="1"/>
    <x v="268"/>
    <n v="230.35200000000003"/>
    <n v="3"/>
    <n v="0.2"/>
    <n v="20.155800000000013"/>
    <s v="Anna Andreadi"/>
    <s v="No"/>
  </r>
  <r>
    <n v="296"/>
    <x v="135"/>
    <d v="2016-12-26T00:00:00"/>
    <x v="58"/>
    <s v="First Class"/>
    <x v="126"/>
    <s v="Kelly Lampkin"/>
    <x v="1"/>
    <x v="0"/>
    <s v="Colorado Springs"/>
    <x v="22"/>
    <n v="80906"/>
    <x v="1"/>
    <s v="FUR-FU-10002918"/>
    <x v="0"/>
    <x v="5"/>
    <x v="269"/>
    <n v="218.35200000000003"/>
    <n v="3"/>
    <n v="0.2"/>
    <n v="-24.564599999999999"/>
    <s v="Anna Andreadi"/>
    <s v="No"/>
  </r>
  <r>
    <n v="297"/>
    <x v="135"/>
    <d v="2016-12-26T00:00:00"/>
    <x v="58"/>
    <s v="First Class"/>
    <x v="126"/>
    <s v="Kelly Lampkin"/>
    <x v="1"/>
    <x v="0"/>
    <s v="Colorado Springs"/>
    <x v="22"/>
    <n v="80906"/>
    <x v="1"/>
    <s v="OFF-BI-10004593"/>
    <x v="1"/>
    <x v="8"/>
    <x v="270"/>
    <n v="78.600000000000009"/>
    <n v="5"/>
    <n v="0.7"/>
    <n v="-62.88000000000001"/>
    <s v="Anna Andreadi"/>
    <s v="No"/>
  </r>
  <r>
    <n v="298"/>
    <x v="135"/>
    <d v="2016-12-26T00:00:00"/>
    <x v="58"/>
    <s v="First Class"/>
    <x v="126"/>
    <s v="Kelly Lampkin"/>
    <x v="1"/>
    <x v="0"/>
    <s v="Colorado Springs"/>
    <x v="22"/>
    <n v="80906"/>
    <x v="1"/>
    <s v="OFF-FA-10004854"/>
    <x v="1"/>
    <x v="13"/>
    <x v="271"/>
    <n v="27.552000000000003"/>
    <n v="3"/>
    <n v="0.2"/>
    <n v="9.2987999999999964"/>
    <s v="Anna Andreadi"/>
    <s v="No"/>
  </r>
  <r>
    <n v="299"/>
    <x v="136"/>
    <d v="2018-10-28T00:00:00"/>
    <x v="121"/>
    <s v="Standard Class"/>
    <x v="63"/>
    <s v="Jonathan Doherty"/>
    <x v="1"/>
    <x v="0"/>
    <s v="Belleville"/>
    <x v="30"/>
    <n v="7109"/>
    <x v="3"/>
    <s v="OFF-PA-10002105"/>
    <x v="1"/>
    <x v="10"/>
    <x v="272"/>
    <n v="32.400000000000006"/>
    <n v="5"/>
    <n v="0"/>
    <n v="15.552000000000001"/>
    <s v="Chuck Magee"/>
    <s v="No"/>
  </r>
  <r>
    <n v="300"/>
    <x v="136"/>
    <d v="2018-10-28T00:00:00"/>
    <x v="121"/>
    <s v="Standard Class"/>
    <x v="63"/>
    <s v="Jonathan Doherty"/>
    <x v="1"/>
    <x v="0"/>
    <s v="Belleville"/>
    <x v="30"/>
    <n v="7109"/>
    <x v="3"/>
    <s v="OFF-ST-10002756"/>
    <x v="1"/>
    <x v="4"/>
    <x v="273"/>
    <n v="1082.48"/>
    <n v="8"/>
    <n v="0"/>
    <n v="10.824800000000096"/>
    <s v="Chuck Magee"/>
    <s v="No"/>
  </r>
  <r>
    <n v="301"/>
    <x v="136"/>
    <d v="2018-10-28T00:00:00"/>
    <x v="121"/>
    <s v="Standard Class"/>
    <x v="63"/>
    <s v="Jonathan Doherty"/>
    <x v="1"/>
    <x v="0"/>
    <s v="Belleville"/>
    <x v="30"/>
    <n v="7109"/>
    <x v="3"/>
    <s v="OFF-PA-10004243"/>
    <x v="1"/>
    <x v="10"/>
    <x v="274"/>
    <n v="56.91"/>
    <n v="3"/>
    <n v="0"/>
    <n v="27.316799999999997"/>
    <s v="Chuck Magee"/>
    <s v="No"/>
  </r>
  <r>
    <n v="302"/>
    <x v="136"/>
    <d v="2018-10-28T00:00:00"/>
    <x v="121"/>
    <s v="Standard Class"/>
    <x v="63"/>
    <s v="Jonathan Doherty"/>
    <x v="1"/>
    <x v="0"/>
    <s v="Belleville"/>
    <x v="30"/>
    <n v="7109"/>
    <x v="3"/>
    <s v="FUR-FU-10001861"/>
    <x v="0"/>
    <x v="5"/>
    <x v="275"/>
    <n v="77.599999999999994"/>
    <n v="4"/>
    <n v="0"/>
    <n v="38.023999999999994"/>
    <s v="Chuck Magee"/>
    <s v="No"/>
  </r>
  <r>
    <n v="303"/>
    <x v="136"/>
    <d v="2018-10-28T00:00:00"/>
    <x v="121"/>
    <s v="Standard Class"/>
    <x v="63"/>
    <s v="Jonathan Doherty"/>
    <x v="1"/>
    <x v="0"/>
    <s v="Belleville"/>
    <x v="30"/>
    <n v="7109"/>
    <x v="3"/>
    <s v="OFF-BI-10002706"/>
    <x v="1"/>
    <x v="8"/>
    <x v="276"/>
    <n v="14.28"/>
    <n v="1"/>
    <n v="0"/>
    <n v="6.5687999999999995"/>
    <s v="Chuck Magee"/>
    <s v="No"/>
  </r>
  <r>
    <n v="304"/>
    <x v="137"/>
    <d v="2019-11-19T00:00:00"/>
    <x v="122"/>
    <s v="Standard Class"/>
    <x v="101"/>
    <s v="Jonathan Howell"/>
    <x v="0"/>
    <x v="0"/>
    <s v="Chicago"/>
    <x v="10"/>
    <n v="60623"/>
    <x v="2"/>
    <s v="FUR-TA-10002533"/>
    <x v="0"/>
    <x v="3"/>
    <x v="277"/>
    <n v="219.07500000000002"/>
    <n v="3"/>
    <n v="0.5"/>
    <n v="-131.44500000000005"/>
    <s v="Kelly Williams"/>
    <s v="No"/>
  </r>
  <r>
    <n v="305"/>
    <x v="138"/>
    <d v="2017-05-04T00:00:00"/>
    <x v="123"/>
    <s v="Second Class"/>
    <x v="127"/>
    <s v="Alan Schoenberger"/>
    <x v="1"/>
    <x v="0"/>
    <s v="New York City"/>
    <x v="15"/>
    <n v="10024"/>
    <x v="3"/>
    <s v="FUR-FU-10002671"/>
    <x v="0"/>
    <x v="5"/>
    <x v="278"/>
    <n v="26.8"/>
    <n v="2"/>
    <n v="0"/>
    <n v="12.863999999999999"/>
    <s v="Chuck Magee"/>
    <s v="No"/>
  </r>
  <r>
    <n v="306"/>
    <x v="139"/>
    <d v="2016-12-30T00:00:00"/>
    <x v="124"/>
    <s v="Standard Class"/>
    <x v="33"/>
    <s v="Ken Brennan"/>
    <x v="1"/>
    <x v="0"/>
    <s v="Taylor"/>
    <x v="12"/>
    <n v="48180"/>
    <x v="2"/>
    <s v="OFF-AR-10003651"/>
    <x v="1"/>
    <x v="6"/>
    <x v="279"/>
    <n v="9.84"/>
    <n v="3"/>
    <n v="0"/>
    <n v="2.8535999999999988"/>
    <s v="Kelly Williams"/>
    <s v="No"/>
  </r>
  <r>
    <n v="307"/>
    <x v="140"/>
    <d v="2016-06-01T00:00:00"/>
    <x v="104"/>
    <s v="Standard Class"/>
    <x v="128"/>
    <s v="Corey Roper"/>
    <x v="2"/>
    <x v="0"/>
    <s v="Lakewood"/>
    <x v="30"/>
    <n v="8701"/>
    <x v="3"/>
    <s v="OFF-BI-10001072"/>
    <x v="1"/>
    <x v="8"/>
    <x v="280"/>
    <n v="45.480000000000004"/>
    <n v="3"/>
    <n v="0"/>
    <n v="20.9208"/>
    <s v="Chuck Magee"/>
    <s v="No"/>
  </r>
  <r>
    <n v="308"/>
    <x v="140"/>
    <d v="2016-06-01T00:00:00"/>
    <x v="104"/>
    <s v="Standard Class"/>
    <x v="128"/>
    <s v="Corey Roper"/>
    <x v="2"/>
    <x v="0"/>
    <s v="Lakewood"/>
    <x v="30"/>
    <n v="8701"/>
    <x v="3"/>
    <s v="OFF-AR-10002135"/>
    <x v="1"/>
    <x v="6"/>
    <x v="281"/>
    <n v="289.20000000000005"/>
    <n v="6"/>
    <n v="0"/>
    <n v="83.867999999999967"/>
    <s v="Chuck Magee"/>
    <s v="No"/>
  </r>
  <r>
    <n v="309"/>
    <x v="141"/>
    <d v="2019-04-15T00:00:00"/>
    <x v="125"/>
    <s v="First Class"/>
    <x v="129"/>
    <s v="Shahid Hopkins"/>
    <x v="0"/>
    <x v="0"/>
    <s v="Arlington"/>
    <x v="17"/>
    <n v="22204"/>
    <x v="0"/>
    <s v="OFF-AR-10002804"/>
    <x v="1"/>
    <x v="6"/>
    <x v="282"/>
    <n v="4.8899999999999997"/>
    <n v="1"/>
    <n v="0"/>
    <n v="2.0049000000000001"/>
    <s v="Cassandra Brandow"/>
    <s v="No"/>
  </r>
  <r>
    <n v="310"/>
    <x v="142"/>
    <d v="2018-09-12T00:00:00"/>
    <x v="126"/>
    <s v="Second Class"/>
    <x v="130"/>
    <s v="Ben Peterman"/>
    <x v="1"/>
    <x v="0"/>
    <s v="Arvada"/>
    <x v="22"/>
    <n v="80004"/>
    <x v="1"/>
    <s v="FUR-FU-10001918"/>
    <x v="0"/>
    <x v="5"/>
    <x v="283"/>
    <n v="15.136000000000003"/>
    <n v="4"/>
    <n v="0.2"/>
    <n v="3.5948000000000011"/>
    <s v="Anna Andreadi"/>
    <s v="No"/>
  </r>
  <r>
    <n v="311"/>
    <x v="142"/>
    <d v="2018-09-12T00:00:00"/>
    <x v="126"/>
    <s v="Second Class"/>
    <x v="130"/>
    <s v="Ben Peterman"/>
    <x v="1"/>
    <x v="0"/>
    <s v="Arvada"/>
    <x v="22"/>
    <n v="80004"/>
    <x v="1"/>
    <s v="FUR-CH-10004086"/>
    <x v="0"/>
    <x v="1"/>
    <x v="284"/>
    <n v="466.76800000000003"/>
    <n v="2"/>
    <n v="0.2"/>
    <n v="52.511399999999981"/>
    <s v="Anna Andreadi"/>
    <s v="No"/>
  </r>
  <r>
    <n v="312"/>
    <x v="142"/>
    <d v="2018-09-12T00:00:00"/>
    <x v="126"/>
    <s v="Second Class"/>
    <x v="130"/>
    <s v="Ben Peterman"/>
    <x v="1"/>
    <x v="0"/>
    <s v="Arvada"/>
    <x v="22"/>
    <n v="80004"/>
    <x v="1"/>
    <s v="FUR-FU-10001756"/>
    <x v="0"/>
    <x v="5"/>
    <x v="285"/>
    <n v="15.231999999999999"/>
    <n v="1"/>
    <n v="0.2"/>
    <n v="1.7135999999999978"/>
    <s v="Anna Andreadi"/>
    <s v="No"/>
  </r>
  <r>
    <n v="313"/>
    <x v="142"/>
    <d v="2018-09-12T00:00:00"/>
    <x v="126"/>
    <s v="Second Class"/>
    <x v="130"/>
    <s v="Ben Peterman"/>
    <x v="1"/>
    <x v="0"/>
    <s v="Arvada"/>
    <x v="22"/>
    <n v="80004"/>
    <x v="1"/>
    <s v="OFF-LA-10000634"/>
    <x v="1"/>
    <x v="2"/>
    <x v="286"/>
    <n v="6.2640000000000002"/>
    <n v="3"/>
    <n v="0.2"/>
    <n v="2.0358000000000001"/>
    <s v="Anna Andreadi"/>
    <s v="No"/>
  </r>
  <r>
    <n v="314"/>
    <x v="143"/>
    <d v="2016-09-27T00:00:00"/>
    <x v="127"/>
    <s v="Standard Class"/>
    <x v="131"/>
    <s v="Thomas Seio"/>
    <x v="1"/>
    <x v="0"/>
    <s v="Hackensack"/>
    <x v="30"/>
    <n v="7601"/>
    <x v="3"/>
    <s v="FUR-FU-10001588"/>
    <x v="0"/>
    <x v="5"/>
    <x v="287"/>
    <n v="87.539999999999992"/>
    <n v="3"/>
    <n v="0"/>
    <n v="37.642200000000003"/>
    <s v="Chuck Magee"/>
    <s v="No"/>
  </r>
  <r>
    <n v="315"/>
    <x v="144"/>
    <d v="2016-08-09T00:00:00"/>
    <x v="128"/>
    <s v="Standard Class"/>
    <x v="132"/>
    <s v="Andy Gerbode"/>
    <x v="1"/>
    <x v="0"/>
    <s v="Saint Petersburg"/>
    <x v="2"/>
    <n v="33710"/>
    <x v="0"/>
    <s v="TEC-PH-10002398"/>
    <x v="2"/>
    <x v="7"/>
    <x v="288"/>
    <n v="178.38400000000001"/>
    <n v="2"/>
    <n v="0.2"/>
    <n v="22.297999999999973"/>
    <s v="Cassandra Brandow"/>
    <s v="No"/>
  </r>
  <r>
    <n v="316"/>
    <x v="144"/>
    <d v="2016-08-09T00:00:00"/>
    <x v="128"/>
    <s v="Standard Class"/>
    <x v="132"/>
    <s v="Andy Gerbode"/>
    <x v="1"/>
    <x v="0"/>
    <s v="Saint Petersburg"/>
    <x v="2"/>
    <n v="33710"/>
    <x v="0"/>
    <s v="OFF-PA-10001937"/>
    <x v="1"/>
    <x v="10"/>
    <x v="289"/>
    <n v="15.552000000000003"/>
    <n v="3"/>
    <n v="0.2"/>
    <n v="5.4432"/>
    <s v="Cassandra Brandow"/>
    <s v="No"/>
  </r>
  <r>
    <n v="317"/>
    <x v="145"/>
    <d v="2016-12-28T00:00:00"/>
    <x v="129"/>
    <s v="First Class"/>
    <x v="133"/>
    <s v="Sung Pak"/>
    <x v="1"/>
    <x v="0"/>
    <s v="Philadelphia"/>
    <x v="9"/>
    <n v="19143"/>
    <x v="3"/>
    <s v="OFF-AR-10003373"/>
    <x v="1"/>
    <x v="6"/>
    <x v="290"/>
    <n v="99.13600000000001"/>
    <n v="4"/>
    <n v="0.2"/>
    <n v="8.674399999999995"/>
    <s v="Chuck Magee"/>
    <s v="No"/>
  </r>
  <r>
    <n v="318"/>
    <x v="146"/>
    <d v="2016-11-04T00:00:00"/>
    <x v="130"/>
    <s v="Standard Class"/>
    <x v="134"/>
    <s v="Nathan Mautz"/>
    <x v="2"/>
    <x v="0"/>
    <s v="New York City"/>
    <x v="15"/>
    <n v="10024"/>
    <x v="3"/>
    <s v="FUR-CH-10002602"/>
    <x v="0"/>
    <x v="1"/>
    <x v="291"/>
    <n v="135.88200000000001"/>
    <n v="1"/>
    <n v="0.1"/>
    <n v="24.156800000000004"/>
    <s v="Chuck Magee"/>
    <s v="No"/>
  </r>
  <r>
    <n v="319"/>
    <x v="146"/>
    <d v="2016-11-04T00:00:00"/>
    <x v="130"/>
    <s v="Standard Class"/>
    <x v="134"/>
    <s v="Nathan Mautz"/>
    <x v="2"/>
    <x v="0"/>
    <s v="New York City"/>
    <x v="15"/>
    <n v="10024"/>
    <x v="3"/>
    <s v="TEC-MA-10002927"/>
    <x v="2"/>
    <x v="15"/>
    <x v="292"/>
    <n v="3991.98"/>
    <n v="2"/>
    <n v="0"/>
    <n v="1995.99"/>
    <s v="Chuck Magee"/>
    <s v="No"/>
  </r>
  <r>
    <n v="320"/>
    <x v="146"/>
    <d v="2016-11-04T00:00:00"/>
    <x v="130"/>
    <s v="Standard Class"/>
    <x v="134"/>
    <s v="Nathan Mautz"/>
    <x v="2"/>
    <x v="0"/>
    <s v="New York City"/>
    <x v="15"/>
    <n v="10024"/>
    <x v="3"/>
    <s v="TEC-PH-10004093"/>
    <x v="2"/>
    <x v="7"/>
    <x v="40"/>
    <n v="275.94"/>
    <n v="6"/>
    <n v="0"/>
    <n v="80.022599999999997"/>
    <s v="Chuck Magee"/>
    <s v="No"/>
  </r>
  <r>
    <n v="321"/>
    <x v="146"/>
    <d v="2016-11-04T00:00:00"/>
    <x v="130"/>
    <s v="Standard Class"/>
    <x v="134"/>
    <s v="Nathan Mautz"/>
    <x v="2"/>
    <x v="0"/>
    <s v="New York City"/>
    <x v="15"/>
    <n v="10024"/>
    <x v="3"/>
    <s v="TEC-AC-10000892"/>
    <x v="2"/>
    <x v="11"/>
    <x v="293"/>
    <n v="360"/>
    <n v="4"/>
    <n v="0"/>
    <n v="129.6"/>
    <s v="Chuck Magee"/>
    <s v="No"/>
  </r>
  <r>
    <n v="322"/>
    <x v="146"/>
    <d v="2016-11-04T00:00:00"/>
    <x v="130"/>
    <s v="Standard Class"/>
    <x v="134"/>
    <s v="Nathan Mautz"/>
    <x v="2"/>
    <x v="0"/>
    <s v="New York City"/>
    <x v="15"/>
    <n v="10024"/>
    <x v="3"/>
    <s v="OFF-ST-10002974"/>
    <x v="1"/>
    <x v="4"/>
    <x v="123"/>
    <n v="43.57"/>
    <n v="1"/>
    <n v="0"/>
    <n v="13.070999999999998"/>
    <s v="Chuck Magee"/>
    <s v="No"/>
  </r>
  <r>
    <n v="323"/>
    <x v="147"/>
    <d v="2016-09-19T00:00:00"/>
    <x v="131"/>
    <s v="Standard Class"/>
    <x v="135"/>
    <s v="Frank Atkinson"/>
    <x v="1"/>
    <x v="0"/>
    <s v="Long Beach"/>
    <x v="1"/>
    <n v="90805"/>
    <x v="1"/>
    <s v="OFF-FA-10000624"/>
    <x v="1"/>
    <x v="13"/>
    <x v="294"/>
    <n v="7.16"/>
    <n v="2"/>
    <n v="0"/>
    <n v="3.58"/>
    <s v="Anna Andreadi"/>
    <s v="No"/>
  </r>
  <r>
    <n v="324"/>
    <x v="148"/>
    <d v="2018-04-23T00:00:00"/>
    <x v="132"/>
    <s v="Standard Class"/>
    <x v="136"/>
    <s v="Grace Kelly"/>
    <x v="1"/>
    <x v="0"/>
    <s v="Hesperia"/>
    <x v="1"/>
    <n v="92345"/>
    <x v="1"/>
    <s v="OFF-BI-10004593"/>
    <x v="1"/>
    <x v="8"/>
    <x v="270"/>
    <n v="251.52"/>
    <n v="6"/>
    <n v="0.2"/>
    <n v="81.744"/>
    <s v="Anna Andreadi"/>
    <s v="Yes"/>
  </r>
  <r>
    <n v="325"/>
    <x v="148"/>
    <d v="2018-04-23T00:00:00"/>
    <x v="132"/>
    <s v="Standard Class"/>
    <x v="136"/>
    <s v="Grace Kelly"/>
    <x v="1"/>
    <x v="0"/>
    <s v="Hesperia"/>
    <x v="1"/>
    <n v="92345"/>
    <x v="1"/>
    <s v="TEC-AC-10001908"/>
    <x v="2"/>
    <x v="11"/>
    <x v="295"/>
    <n v="99.99"/>
    <n v="1"/>
    <n v="0"/>
    <n v="34.996499999999997"/>
    <s v="Anna Andreadi"/>
    <s v="Yes"/>
  </r>
  <r>
    <n v="326"/>
    <x v="149"/>
    <d v="2019-11-03T00:00:00"/>
    <x v="133"/>
    <s v="Second Class"/>
    <x v="137"/>
    <s v="Don Jones"/>
    <x v="1"/>
    <x v="0"/>
    <s v="Murfreesboro"/>
    <x v="18"/>
    <n v="37130"/>
    <x v="0"/>
    <s v="FUR-FU-10001967"/>
    <x v="0"/>
    <x v="5"/>
    <x v="296"/>
    <n v="15.991999999999999"/>
    <n v="1"/>
    <n v="0.2"/>
    <n v="0.99949999999999894"/>
    <s v="Cassandra Brandow"/>
    <s v="No"/>
  </r>
  <r>
    <n v="327"/>
    <x v="150"/>
    <d v="2018-08-30T00:00:00"/>
    <x v="134"/>
    <s v="First Class"/>
    <x v="138"/>
    <s v="Patrick O'Brill"/>
    <x v="0"/>
    <x v="0"/>
    <s v="Philadelphia"/>
    <x v="9"/>
    <n v="19143"/>
    <x v="3"/>
    <s v="TEC-PH-10003645"/>
    <x v="2"/>
    <x v="7"/>
    <x v="297"/>
    <n v="290.89800000000002"/>
    <n v="3"/>
    <n v="0.4"/>
    <n v="-67.876199999999997"/>
    <s v="Chuck Magee"/>
    <s v="No"/>
  </r>
  <r>
    <n v="328"/>
    <x v="150"/>
    <d v="2018-08-30T00:00:00"/>
    <x v="134"/>
    <s v="First Class"/>
    <x v="138"/>
    <s v="Patrick O'Brill"/>
    <x v="0"/>
    <x v="0"/>
    <s v="Philadelphia"/>
    <x v="9"/>
    <n v="19143"/>
    <x v="3"/>
    <s v="OFF-ST-10000675"/>
    <x v="1"/>
    <x v="4"/>
    <x v="298"/>
    <n v="54.224000000000004"/>
    <n v="2"/>
    <n v="0.2"/>
    <n v="3.3889999999999993"/>
    <s v="Chuck Magee"/>
    <s v="No"/>
  </r>
  <r>
    <n v="329"/>
    <x v="150"/>
    <d v="2018-08-30T00:00:00"/>
    <x v="134"/>
    <s v="First Class"/>
    <x v="138"/>
    <s v="Patrick O'Brill"/>
    <x v="0"/>
    <x v="0"/>
    <s v="Philadelphia"/>
    <x v="9"/>
    <n v="19143"/>
    <x v="3"/>
    <s v="FUR-CH-10003312"/>
    <x v="0"/>
    <x v="1"/>
    <x v="299"/>
    <n v="786.74400000000003"/>
    <n v="4"/>
    <n v="0.3"/>
    <n v="-258.50160000000011"/>
    <s v="Chuck Magee"/>
    <s v="No"/>
  </r>
  <r>
    <n v="330"/>
    <x v="150"/>
    <d v="2018-08-30T00:00:00"/>
    <x v="134"/>
    <s v="First Class"/>
    <x v="138"/>
    <s v="Patrick O'Brill"/>
    <x v="0"/>
    <x v="0"/>
    <s v="Philadelphia"/>
    <x v="9"/>
    <n v="19143"/>
    <x v="3"/>
    <s v="OFF-LA-10001074"/>
    <x v="1"/>
    <x v="2"/>
    <x v="300"/>
    <n v="100.24000000000001"/>
    <n v="10"/>
    <n v="0.2"/>
    <n v="33.830999999999989"/>
    <s v="Chuck Magee"/>
    <s v="No"/>
  </r>
  <r>
    <n v="331"/>
    <x v="150"/>
    <d v="2018-08-30T00:00:00"/>
    <x v="134"/>
    <s v="First Class"/>
    <x v="138"/>
    <s v="Patrick O'Brill"/>
    <x v="0"/>
    <x v="0"/>
    <s v="Philadelphia"/>
    <x v="9"/>
    <n v="19143"/>
    <x v="3"/>
    <s v="OFF-BI-10001524"/>
    <x v="1"/>
    <x v="8"/>
    <x v="301"/>
    <n v="37.76400000000001"/>
    <n v="6"/>
    <n v="0.7"/>
    <n v="-27.693600000000004"/>
    <s v="Chuck Magee"/>
    <s v="No"/>
  </r>
  <r>
    <n v="332"/>
    <x v="151"/>
    <d v="2018-04-25T00:00:00"/>
    <x v="135"/>
    <s v="Second Class"/>
    <x v="139"/>
    <s v="John Lucas"/>
    <x v="0"/>
    <x v="0"/>
    <s v="Philadelphia"/>
    <x v="9"/>
    <n v="19134"/>
    <x v="3"/>
    <s v="TEC-PH-10004614"/>
    <x v="2"/>
    <x v="7"/>
    <x v="302"/>
    <n v="82.8"/>
    <n v="2"/>
    <n v="0.4"/>
    <n v="-20.700000000000003"/>
    <s v="Chuck Magee"/>
    <s v="No"/>
  </r>
  <r>
    <n v="333"/>
    <x v="151"/>
    <d v="2018-04-25T00:00:00"/>
    <x v="135"/>
    <s v="Second Class"/>
    <x v="139"/>
    <s v="John Lucas"/>
    <x v="0"/>
    <x v="0"/>
    <s v="Philadelphia"/>
    <x v="9"/>
    <n v="19134"/>
    <x v="3"/>
    <s v="OFF-BI-10001153"/>
    <x v="1"/>
    <x v="8"/>
    <x v="303"/>
    <n v="20.724000000000004"/>
    <n v="2"/>
    <n v="0.7"/>
    <n v="-13.815999999999995"/>
    <s v="Chuck Magee"/>
    <s v="No"/>
  </r>
  <r>
    <n v="334"/>
    <x v="151"/>
    <d v="2018-04-25T00:00:00"/>
    <x v="135"/>
    <s v="Second Class"/>
    <x v="139"/>
    <s v="John Lucas"/>
    <x v="0"/>
    <x v="0"/>
    <s v="Philadelphia"/>
    <x v="9"/>
    <n v="19134"/>
    <x v="3"/>
    <s v="OFF-BI-10001982"/>
    <x v="1"/>
    <x v="8"/>
    <x v="304"/>
    <n v="4.8960000000000008"/>
    <n v="3"/>
    <n v="0.7"/>
    <n v="-3.4271999999999991"/>
    <s v="Chuck Magee"/>
    <s v="No"/>
  </r>
  <r>
    <n v="335"/>
    <x v="152"/>
    <d v="2017-09-01T00:00:00"/>
    <x v="136"/>
    <s v="Second Class"/>
    <x v="140"/>
    <s v="Doug Bickford"/>
    <x v="0"/>
    <x v="0"/>
    <s v="Los Angeles"/>
    <x v="1"/>
    <n v="90045"/>
    <x v="1"/>
    <s v="OFF-BI-10001922"/>
    <x v="1"/>
    <x v="8"/>
    <x v="305"/>
    <n v="4.7520000000000007"/>
    <n v="1"/>
    <n v="0.2"/>
    <n v="1.6037999999999997"/>
    <s v="Anna Andreadi"/>
    <s v="No"/>
  </r>
  <r>
    <n v="336"/>
    <x v="152"/>
    <d v="2017-09-01T00:00:00"/>
    <x v="136"/>
    <s v="Second Class"/>
    <x v="140"/>
    <s v="Doug Bickford"/>
    <x v="0"/>
    <x v="0"/>
    <s v="Los Angeles"/>
    <x v="1"/>
    <n v="90045"/>
    <x v="1"/>
    <s v="TEC-CO-10001449"/>
    <x v="2"/>
    <x v="16"/>
    <x v="306"/>
    <n v="959.98400000000004"/>
    <n v="2"/>
    <n v="0.2"/>
    <n v="335.99440000000004"/>
    <s v="Anna Andreadi"/>
    <s v="No"/>
  </r>
  <r>
    <n v="337"/>
    <x v="152"/>
    <d v="2017-09-01T00:00:00"/>
    <x v="136"/>
    <s v="Second Class"/>
    <x v="140"/>
    <s v="Doug Bickford"/>
    <x v="0"/>
    <x v="0"/>
    <s v="Los Angeles"/>
    <x v="1"/>
    <n v="90045"/>
    <x v="1"/>
    <s v="OFF-BI-10004140"/>
    <x v="1"/>
    <x v="8"/>
    <x v="307"/>
    <n v="14.368000000000002"/>
    <n v="4"/>
    <n v="0.2"/>
    <n v="4.4899999999999984"/>
    <s v="Anna Andreadi"/>
    <s v="No"/>
  </r>
  <r>
    <n v="338"/>
    <x v="153"/>
    <d v="2016-07-12T00:00:00"/>
    <x v="137"/>
    <s v="Standard Class"/>
    <x v="141"/>
    <s v="Alyssa Crouse"/>
    <x v="1"/>
    <x v="0"/>
    <s v="San Francisco"/>
    <x v="1"/>
    <n v="94122"/>
    <x v="1"/>
    <s v="OFF-BI-10003314"/>
    <x v="1"/>
    <x v="8"/>
    <x v="308"/>
    <n v="7.7120000000000006"/>
    <n v="2"/>
    <n v="0.2"/>
    <n v="2.7956000000000003"/>
    <s v="Anna Andreadi"/>
    <s v="No"/>
  </r>
  <r>
    <n v="339"/>
    <x v="153"/>
    <d v="2016-07-12T00:00:00"/>
    <x v="137"/>
    <s v="Standard Class"/>
    <x v="141"/>
    <s v="Alyssa Crouse"/>
    <x v="1"/>
    <x v="0"/>
    <s v="San Francisco"/>
    <x v="1"/>
    <n v="94122"/>
    <x v="1"/>
    <s v="FUR-TA-10004575"/>
    <x v="0"/>
    <x v="3"/>
    <x v="309"/>
    <n v="698.35200000000009"/>
    <n v="3"/>
    <n v="0.2"/>
    <n v="-17.458800000000053"/>
    <s v="Anna Andreadi"/>
    <s v="No"/>
  </r>
  <r>
    <n v="340"/>
    <x v="154"/>
    <d v="2017-06-22T00:00:00"/>
    <x v="138"/>
    <s v="Second Class"/>
    <x v="107"/>
    <s v="Ken Lonsdale"/>
    <x v="0"/>
    <x v="0"/>
    <s v="Layton"/>
    <x v="7"/>
    <n v="84041"/>
    <x v="1"/>
    <s v="OFF-FA-10000490"/>
    <x v="1"/>
    <x v="13"/>
    <x v="310"/>
    <n v="4.96"/>
    <n v="4"/>
    <n v="0"/>
    <n v="2.3311999999999999"/>
    <s v="Anna Andreadi"/>
    <s v="No"/>
  </r>
  <r>
    <n v="341"/>
    <x v="155"/>
    <d v="2016-04-13T00:00:00"/>
    <x v="139"/>
    <s v="Second Class"/>
    <x v="63"/>
    <s v="Jonathan Doherty"/>
    <x v="1"/>
    <x v="0"/>
    <s v="Philadelphia"/>
    <x v="9"/>
    <n v="19140"/>
    <x v="3"/>
    <s v="OFF-AR-10000122"/>
    <x v="1"/>
    <x v="6"/>
    <x v="311"/>
    <n v="17.856000000000002"/>
    <n v="4"/>
    <n v="0.2"/>
    <n v="1.1159999999999979"/>
    <s v="Chuck Magee"/>
    <s v="No"/>
  </r>
  <r>
    <n v="342"/>
    <x v="155"/>
    <d v="2016-04-13T00:00:00"/>
    <x v="139"/>
    <s v="Second Class"/>
    <x v="63"/>
    <s v="Jonathan Doherty"/>
    <x v="1"/>
    <x v="0"/>
    <s v="Philadelphia"/>
    <x v="9"/>
    <n v="19140"/>
    <x v="3"/>
    <s v="OFF-BI-10003656"/>
    <x v="1"/>
    <x v="8"/>
    <x v="13"/>
    <n v="509.97000000000008"/>
    <n v="10"/>
    <n v="0.7"/>
    <n v="-407.97599999999989"/>
    <s v="Chuck Magee"/>
    <s v="No"/>
  </r>
  <r>
    <n v="343"/>
    <x v="155"/>
    <d v="2016-04-13T00:00:00"/>
    <x v="139"/>
    <s v="Second Class"/>
    <x v="63"/>
    <s v="Jonathan Doherty"/>
    <x v="1"/>
    <x v="0"/>
    <s v="Philadelphia"/>
    <x v="9"/>
    <n v="19140"/>
    <x v="3"/>
    <s v="OFF-FA-10002780"/>
    <x v="1"/>
    <x v="13"/>
    <x v="128"/>
    <n v="30.991999999999997"/>
    <n v="13"/>
    <n v="0.2"/>
    <n v="10.072399999999996"/>
    <s v="Chuck Magee"/>
    <s v="No"/>
  </r>
  <r>
    <n v="344"/>
    <x v="155"/>
    <d v="2016-04-13T00:00:00"/>
    <x v="139"/>
    <s v="Second Class"/>
    <x v="63"/>
    <s v="Jonathan Doherty"/>
    <x v="1"/>
    <x v="0"/>
    <s v="Philadelphia"/>
    <x v="9"/>
    <n v="19140"/>
    <x v="3"/>
    <s v="TEC-PH-10000702"/>
    <x v="2"/>
    <x v="7"/>
    <x v="312"/>
    <n v="71.927999999999997"/>
    <n v="12"/>
    <n v="0.4"/>
    <n v="8.3915999999999897"/>
    <s v="Chuck Magee"/>
    <s v="No"/>
  </r>
  <r>
    <n v="345"/>
    <x v="156"/>
    <d v="2017-12-20T00:00:00"/>
    <x v="140"/>
    <s v="Standard Class"/>
    <x v="79"/>
    <s v="Chad Sievert"/>
    <x v="0"/>
    <x v="0"/>
    <s v="Austin"/>
    <x v="5"/>
    <n v="78745"/>
    <x v="2"/>
    <s v="OFF-ST-10000107"/>
    <x v="1"/>
    <x v="4"/>
    <x v="17"/>
    <n v="88.800000000000011"/>
    <n v="4"/>
    <n v="0.2"/>
    <n v="-2.2200000000000131"/>
    <s v="Kelly Williams"/>
    <s v="No"/>
  </r>
  <r>
    <n v="346"/>
    <x v="157"/>
    <d v="2019-06-15T00:00:00"/>
    <x v="141"/>
    <s v="Standard Class"/>
    <x v="142"/>
    <s v="Clay Cheatham"/>
    <x v="0"/>
    <x v="0"/>
    <s v="San Francisco"/>
    <x v="1"/>
    <n v="94122"/>
    <x v="1"/>
    <s v="TEC-PH-10002293"/>
    <x v="2"/>
    <x v="7"/>
    <x v="126"/>
    <n v="47.975999999999999"/>
    <n v="3"/>
    <n v="0.2"/>
    <n v="4.7976000000000028"/>
    <s v="Anna Andreadi"/>
    <s v="No"/>
  </r>
  <r>
    <n v="347"/>
    <x v="158"/>
    <d v="2019-07-08T00:00:00"/>
    <x v="142"/>
    <s v="Standard Class"/>
    <x v="143"/>
    <s v="Tamara Dahlen"/>
    <x v="0"/>
    <x v="0"/>
    <s v="Lowell"/>
    <x v="31"/>
    <n v="1852"/>
    <x v="3"/>
    <s v="OFF-AR-10004027"/>
    <x v="1"/>
    <x v="6"/>
    <x v="184"/>
    <n v="7.5600000000000005"/>
    <n v="3"/>
    <n v="0"/>
    <n v="3.0996000000000006"/>
    <s v="Chuck Magee"/>
    <s v="No"/>
  </r>
  <r>
    <n v="348"/>
    <x v="158"/>
    <d v="2019-07-08T00:00:00"/>
    <x v="142"/>
    <s v="Standard Class"/>
    <x v="143"/>
    <s v="Tamara Dahlen"/>
    <x v="0"/>
    <x v="0"/>
    <s v="Lowell"/>
    <x v="31"/>
    <n v="1852"/>
    <x v="3"/>
    <s v="OFF-PA-10000249"/>
    <x v="1"/>
    <x v="10"/>
    <x v="33"/>
    <n v="24.56"/>
    <n v="2"/>
    <n v="0"/>
    <n v="11.543199999999999"/>
    <s v="Chuck Magee"/>
    <s v="No"/>
  </r>
  <r>
    <n v="349"/>
    <x v="158"/>
    <d v="2019-07-08T00:00:00"/>
    <x v="142"/>
    <s v="Standard Class"/>
    <x v="143"/>
    <s v="Tamara Dahlen"/>
    <x v="0"/>
    <x v="0"/>
    <s v="Lowell"/>
    <x v="31"/>
    <n v="1852"/>
    <x v="3"/>
    <s v="OFF-AR-10001374"/>
    <x v="1"/>
    <x v="6"/>
    <x v="313"/>
    <n v="12.96"/>
    <n v="2"/>
    <n v="0"/>
    <n v="4.1471999999999998"/>
    <s v="Chuck Magee"/>
    <s v="No"/>
  </r>
  <r>
    <n v="350"/>
    <x v="159"/>
    <d v="2018-09-01T00:00:00"/>
    <x v="143"/>
    <s v="First Class"/>
    <x v="144"/>
    <s v="Adam Bellavance"/>
    <x v="2"/>
    <x v="0"/>
    <s v="New York City"/>
    <x v="15"/>
    <n v="10009"/>
    <x v="3"/>
    <s v="TEC-AC-10000290"/>
    <x v="2"/>
    <x v="11"/>
    <x v="235"/>
    <n v="6.79"/>
    <n v="1"/>
    <n v="0"/>
    <n v="2.3086000000000002"/>
    <s v="Chuck Magee"/>
    <s v="No"/>
  </r>
  <r>
    <n v="351"/>
    <x v="159"/>
    <d v="2018-09-01T00:00:00"/>
    <x v="143"/>
    <s v="First Class"/>
    <x v="144"/>
    <s v="Adam Bellavance"/>
    <x v="2"/>
    <x v="0"/>
    <s v="New York City"/>
    <x v="15"/>
    <n v="10009"/>
    <x v="3"/>
    <s v="OFF-PA-10001970"/>
    <x v="1"/>
    <x v="10"/>
    <x v="314"/>
    <n v="24.56"/>
    <n v="2"/>
    <n v="0"/>
    <n v="11.543199999999999"/>
    <s v="Chuck Magee"/>
    <s v="No"/>
  </r>
  <r>
    <n v="352"/>
    <x v="159"/>
    <d v="2018-09-01T00:00:00"/>
    <x v="143"/>
    <s v="First Class"/>
    <x v="144"/>
    <s v="Adam Bellavance"/>
    <x v="2"/>
    <x v="0"/>
    <s v="New York City"/>
    <x v="15"/>
    <n v="10009"/>
    <x v="3"/>
    <s v="OFF-BI-10002160"/>
    <x v="1"/>
    <x v="8"/>
    <x v="315"/>
    <n v="3.048"/>
    <n v="1"/>
    <n v="0.2"/>
    <n v="1.0668"/>
    <s v="Chuck Magee"/>
    <s v="No"/>
  </r>
  <r>
    <n v="353"/>
    <x v="159"/>
    <d v="2018-09-01T00:00:00"/>
    <x v="143"/>
    <s v="First Class"/>
    <x v="144"/>
    <s v="Adam Bellavance"/>
    <x v="2"/>
    <x v="0"/>
    <s v="New York City"/>
    <x v="15"/>
    <n v="10009"/>
    <x v="3"/>
    <s v="OFF-PA-10001970"/>
    <x v="1"/>
    <x v="10"/>
    <x v="314"/>
    <n v="49.12"/>
    <n v="4"/>
    <n v="0"/>
    <n v="23.086399999999998"/>
    <s v="Chuck Magee"/>
    <s v="No"/>
  </r>
  <r>
    <n v="354"/>
    <x v="159"/>
    <d v="2018-09-01T00:00:00"/>
    <x v="143"/>
    <s v="First Class"/>
    <x v="144"/>
    <s v="Adam Bellavance"/>
    <x v="2"/>
    <x v="0"/>
    <s v="New York City"/>
    <x v="15"/>
    <n v="10009"/>
    <x v="3"/>
    <s v="OFF-BI-10004995"/>
    <x v="1"/>
    <x v="8"/>
    <x v="316"/>
    <n v="4355.1680000000006"/>
    <n v="4"/>
    <n v="0.2"/>
    <n v="1415.4295999999997"/>
    <s v="Chuck Magee"/>
    <s v="No"/>
  </r>
  <r>
    <n v="355"/>
    <x v="160"/>
    <d v="2018-04-08T00:00:00"/>
    <x v="144"/>
    <s v="Standard Class"/>
    <x v="145"/>
    <s v="Jeremy Lonsdale"/>
    <x v="0"/>
    <x v="0"/>
    <s v="New York City"/>
    <x v="15"/>
    <n v="10035"/>
    <x v="3"/>
    <s v="FUR-BO-10002268"/>
    <x v="0"/>
    <x v="0"/>
    <x v="317"/>
    <n v="388.70400000000006"/>
    <n v="6"/>
    <n v="0.2"/>
    <n v="-4.8588000000000022"/>
    <s v="Chuck Magee"/>
    <s v="No"/>
  </r>
  <r>
    <n v="356"/>
    <x v="160"/>
    <d v="2018-04-08T00:00:00"/>
    <x v="144"/>
    <s v="Standard Class"/>
    <x v="145"/>
    <s v="Jeremy Lonsdale"/>
    <x v="0"/>
    <x v="0"/>
    <s v="New York City"/>
    <x v="15"/>
    <n v="10035"/>
    <x v="3"/>
    <s v="OFF-EN-10001137"/>
    <x v="1"/>
    <x v="12"/>
    <x v="318"/>
    <n v="8.26"/>
    <n v="2"/>
    <n v="0"/>
    <n v="3.7995999999999999"/>
    <s v="Chuck Magee"/>
    <s v="No"/>
  </r>
  <r>
    <n v="357"/>
    <x v="160"/>
    <d v="2018-04-08T00:00:00"/>
    <x v="144"/>
    <s v="Standard Class"/>
    <x v="145"/>
    <s v="Jeremy Lonsdale"/>
    <x v="0"/>
    <x v="0"/>
    <s v="New York City"/>
    <x v="15"/>
    <n v="10035"/>
    <x v="3"/>
    <s v="OFF-AR-10002399"/>
    <x v="1"/>
    <x v="6"/>
    <x v="319"/>
    <n v="17.04"/>
    <n v="4"/>
    <n v="0"/>
    <n v="6.9863999999999997"/>
    <s v="Chuck Magee"/>
    <s v="No"/>
  </r>
  <r>
    <n v="358"/>
    <x v="160"/>
    <d v="2018-04-08T00:00:00"/>
    <x v="144"/>
    <s v="Standard Class"/>
    <x v="145"/>
    <s v="Jeremy Lonsdale"/>
    <x v="0"/>
    <x v="0"/>
    <s v="New York City"/>
    <x v="15"/>
    <n v="10035"/>
    <x v="3"/>
    <s v="OFF-PA-10002713"/>
    <x v="1"/>
    <x v="10"/>
    <x v="320"/>
    <n v="34.4"/>
    <n v="5"/>
    <n v="0"/>
    <n v="15.823999999999998"/>
    <s v="Chuck Magee"/>
    <s v="No"/>
  </r>
  <r>
    <n v="359"/>
    <x v="161"/>
    <d v="2018-04-23T00:00:00"/>
    <x v="145"/>
    <s v="Standard Class"/>
    <x v="96"/>
    <s v="Heather Kirkland"/>
    <x v="1"/>
    <x v="0"/>
    <s v="Charlotte"/>
    <x v="3"/>
    <n v="28205"/>
    <x v="0"/>
    <s v="OFF-PA-10002666"/>
    <x v="1"/>
    <x v="10"/>
    <x v="188"/>
    <n v="36.240000000000009"/>
    <n v="5"/>
    <n v="0.2"/>
    <n v="11.324999999999996"/>
    <s v="Cassandra Brandow"/>
    <s v="No"/>
  </r>
  <r>
    <n v="360"/>
    <x v="162"/>
    <d v="2019-03-08T00:00:00"/>
    <x v="146"/>
    <s v="First Class"/>
    <x v="146"/>
    <s v="Victoria Brennan"/>
    <x v="1"/>
    <x v="0"/>
    <s v="Columbus"/>
    <x v="32"/>
    <n v="31907"/>
    <x v="0"/>
    <s v="OFF-AP-10001124"/>
    <x v="1"/>
    <x v="9"/>
    <x v="321"/>
    <n v="647.84"/>
    <n v="8"/>
    <n v="0"/>
    <n v="168.4384"/>
    <s v="Cassandra Brandow"/>
    <s v="No"/>
  </r>
  <r>
    <n v="361"/>
    <x v="162"/>
    <d v="2019-03-08T00:00:00"/>
    <x v="146"/>
    <s v="First Class"/>
    <x v="146"/>
    <s v="Victoria Brennan"/>
    <x v="1"/>
    <x v="0"/>
    <s v="Columbus"/>
    <x v="32"/>
    <n v="31907"/>
    <x v="0"/>
    <s v="OFF-LA-10001158"/>
    <x v="1"/>
    <x v="2"/>
    <x v="322"/>
    <n v="20.7"/>
    <n v="2"/>
    <n v="0"/>
    <n v="9.9359999999999999"/>
    <s v="Cassandra Brandow"/>
    <s v="No"/>
  </r>
  <r>
    <n v="362"/>
    <x v="163"/>
    <d v="2019-09-25T00:00:00"/>
    <x v="147"/>
    <s v="Standard Class"/>
    <x v="147"/>
    <s v="Katrina Willman"/>
    <x v="0"/>
    <x v="0"/>
    <s v="New York City"/>
    <x v="15"/>
    <n v="10009"/>
    <x v="3"/>
    <s v="OFF-LA-10001158"/>
    <x v="1"/>
    <x v="2"/>
    <x v="322"/>
    <n v="20.7"/>
    <n v="2"/>
    <n v="0"/>
    <n v="9.9359999999999999"/>
    <s v="Chuck Magee"/>
    <s v="No"/>
  </r>
  <r>
    <n v="363"/>
    <x v="163"/>
    <d v="2019-09-25T00:00:00"/>
    <x v="147"/>
    <s v="Standard Class"/>
    <x v="147"/>
    <s v="Katrina Willman"/>
    <x v="0"/>
    <x v="0"/>
    <s v="New York City"/>
    <x v="15"/>
    <n v="10009"/>
    <x v="3"/>
    <s v="FUR-CH-10000785"/>
    <x v="0"/>
    <x v="1"/>
    <x v="323"/>
    <n v="488.64600000000002"/>
    <n v="3"/>
    <n v="0.1"/>
    <n v="86.870400000000004"/>
    <s v="Chuck Magee"/>
    <s v="No"/>
  </r>
  <r>
    <n v="364"/>
    <x v="163"/>
    <d v="2019-09-25T00:00:00"/>
    <x v="147"/>
    <s v="Standard Class"/>
    <x v="147"/>
    <s v="Katrina Willman"/>
    <x v="0"/>
    <x v="0"/>
    <s v="New York City"/>
    <x v="15"/>
    <n v="10009"/>
    <x v="3"/>
    <s v="OFF-AR-10003732"/>
    <x v="1"/>
    <x v="6"/>
    <x v="324"/>
    <n v="5.56"/>
    <n v="2"/>
    <n v="0"/>
    <n v="1.4455999999999998"/>
    <s v="Chuck Magee"/>
    <s v="No"/>
  </r>
  <r>
    <n v="365"/>
    <x v="163"/>
    <d v="2019-09-25T00:00:00"/>
    <x v="147"/>
    <s v="Standard Class"/>
    <x v="147"/>
    <s v="Katrina Willman"/>
    <x v="0"/>
    <x v="0"/>
    <s v="New York City"/>
    <x v="15"/>
    <n v="10009"/>
    <x v="3"/>
    <s v="FUR-FU-10000023"/>
    <x v="0"/>
    <x v="5"/>
    <x v="325"/>
    <n v="47.12"/>
    <n v="8"/>
    <n v="0"/>
    <n v="20.732800000000001"/>
    <s v="Chuck Magee"/>
    <s v="No"/>
  </r>
  <r>
    <n v="366"/>
    <x v="164"/>
    <d v="2016-09-24T00:00:00"/>
    <x v="148"/>
    <s v="Standard Class"/>
    <x v="148"/>
    <s v="Julia Dunbar"/>
    <x v="0"/>
    <x v="0"/>
    <s v="San Francisco"/>
    <x v="1"/>
    <n v="94109"/>
    <x v="1"/>
    <s v="OFF-ST-10001713"/>
    <x v="1"/>
    <x v="4"/>
    <x v="45"/>
    <n v="211.96"/>
    <n v="4"/>
    <n v="0"/>
    <n v="8.4783999999999935"/>
    <s v="Anna Andreadi"/>
    <s v="No"/>
  </r>
  <r>
    <n v="367"/>
    <x v="165"/>
    <d v="2018-10-21T00:00:00"/>
    <x v="149"/>
    <s v="Same Day"/>
    <x v="149"/>
    <s v="Michael Kennedy"/>
    <x v="1"/>
    <x v="0"/>
    <s v="Manchester"/>
    <x v="29"/>
    <n v="6040"/>
    <x v="3"/>
    <s v="OFF-BI-10002412"/>
    <x v="1"/>
    <x v="8"/>
    <x v="326"/>
    <n v="23.2"/>
    <n v="4"/>
    <n v="0"/>
    <n v="10.44"/>
    <s v="Chuck Magee"/>
    <s v="No"/>
  </r>
  <r>
    <n v="368"/>
    <x v="165"/>
    <d v="2018-10-21T00:00:00"/>
    <x v="149"/>
    <s v="Same Day"/>
    <x v="149"/>
    <s v="Michael Kennedy"/>
    <x v="1"/>
    <x v="0"/>
    <s v="Manchester"/>
    <x v="29"/>
    <n v="6040"/>
    <x v="3"/>
    <s v="OFF-SU-10001225"/>
    <x v="1"/>
    <x v="14"/>
    <x v="327"/>
    <n v="7.36"/>
    <n v="2"/>
    <n v="0"/>
    <n v="0.14719999999999978"/>
    <s v="Chuck Magee"/>
    <s v="No"/>
  </r>
  <r>
    <n v="369"/>
    <x v="165"/>
    <d v="2018-10-21T00:00:00"/>
    <x v="149"/>
    <s v="Same Day"/>
    <x v="149"/>
    <s v="Michael Kennedy"/>
    <x v="1"/>
    <x v="0"/>
    <s v="Manchester"/>
    <x v="29"/>
    <n v="6040"/>
    <x v="3"/>
    <s v="OFF-ST-10002406"/>
    <x v="1"/>
    <x v="4"/>
    <x v="328"/>
    <n v="104.79"/>
    <n v="7"/>
    <n v="0"/>
    <n v="29.341200000000008"/>
    <s v="Chuck Magee"/>
    <s v="No"/>
  </r>
  <r>
    <n v="370"/>
    <x v="165"/>
    <d v="2018-10-21T00:00:00"/>
    <x v="149"/>
    <s v="Same Day"/>
    <x v="149"/>
    <s v="Michael Kennedy"/>
    <x v="1"/>
    <x v="0"/>
    <s v="Manchester"/>
    <x v="29"/>
    <n v="6040"/>
    <x v="3"/>
    <s v="FUR-BO-10002545"/>
    <x v="0"/>
    <x v="0"/>
    <x v="37"/>
    <n v="1043.92"/>
    <n v="4"/>
    <n v="0"/>
    <n v="271.41920000000005"/>
    <s v="Chuck Magee"/>
    <s v="No"/>
  </r>
  <r>
    <n v="371"/>
    <x v="166"/>
    <d v="2019-05-29T00:00:00"/>
    <x v="150"/>
    <s v="Standard Class"/>
    <x v="150"/>
    <s v="Guy Thornton"/>
    <x v="0"/>
    <x v="0"/>
    <s v="Harlingen"/>
    <x v="5"/>
    <n v="78550"/>
    <x v="2"/>
    <s v="OFF-PA-10002036"/>
    <x v="1"/>
    <x v="10"/>
    <x v="329"/>
    <n v="25.920000000000005"/>
    <n v="5"/>
    <n v="0.2"/>
    <n v="9.3960000000000008"/>
    <s v="Kelly Williams"/>
    <s v="No"/>
  </r>
  <r>
    <n v="372"/>
    <x v="166"/>
    <d v="2019-05-29T00:00:00"/>
    <x v="150"/>
    <s v="Standard Class"/>
    <x v="150"/>
    <s v="Guy Thornton"/>
    <x v="0"/>
    <x v="0"/>
    <s v="Harlingen"/>
    <x v="5"/>
    <n v="78550"/>
    <x v="2"/>
    <s v="OFF-ST-10002205"/>
    <x v="1"/>
    <x v="4"/>
    <x v="330"/>
    <n v="53.424000000000007"/>
    <n v="3"/>
    <n v="0.2"/>
    <n v="4.6746000000000016"/>
    <s v="Kelly Williams"/>
    <s v="No"/>
  </r>
  <r>
    <n v="373"/>
    <x v="167"/>
    <d v="2016-07-23T00:00:00"/>
    <x v="151"/>
    <s v="Standard Class"/>
    <x v="151"/>
    <s v="Arthur Gainer"/>
    <x v="0"/>
    <x v="0"/>
    <s v="Tucson"/>
    <x v="16"/>
    <n v="85705"/>
    <x v="1"/>
    <s v="OFF-BI-10001982"/>
    <x v="1"/>
    <x v="8"/>
    <x v="304"/>
    <n v="8.1600000000000019"/>
    <n v="5"/>
    <n v="0.7"/>
    <n v="-5.7119999999999997"/>
    <s v="Anna Andreadi"/>
    <s v="No"/>
  </r>
  <r>
    <n v="374"/>
    <x v="167"/>
    <d v="2016-07-23T00:00:00"/>
    <x v="151"/>
    <s v="Standard Class"/>
    <x v="151"/>
    <s v="Arthur Gainer"/>
    <x v="0"/>
    <x v="0"/>
    <s v="Tucson"/>
    <x v="16"/>
    <n v="85705"/>
    <x v="1"/>
    <s v="TEC-AC-10003911"/>
    <x v="2"/>
    <x v="11"/>
    <x v="331"/>
    <n v="1023.9360000000001"/>
    <n v="8"/>
    <n v="0.2"/>
    <n v="179.1887999999999"/>
    <s v="Anna Andreadi"/>
    <s v="No"/>
  </r>
  <r>
    <n v="375"/>
    <x v="167"/>
    <d v="2016-07-23T00:00:00"/>
    <x v="151"/>
    <s v="Standard Class"/>
    <x v="151"/>
    <s v="Arthur Gainer"/>
    <x v="0"/>
    <x v="0"/>
    <s v="Tucson"/>
    <x v="16"/>
    <n v="85705"/>
    <x v="1"/>
    <s v="OFF-AR-10000658"/>
    <x v="1"/>
    <x v="6"/>
    <x v="332"/>
    <n v="9.24"/>
    <n v="1"/>
    <n v="0.2"/>
    <n v="0.92399999999999993"/>
    <s v="Anna Andreadi"/>
    <s v="No"/>
  </r>
  <r>
    <n v="376"/>
    <x v="167"/>
    <d v="2016-07-23T00:00:00"/>
    <x v="151"/>
    <s v="Standard Class"/>
    <x v="151"/>
    <s v="Arthur Gainer"/>
    <x v="0"/>
    <x v="0"/>
    <s v="Tucson"/>
    <x v="16"/>
    <n v="85705"/>
    <x v="1"/>
    <s v="TEC-AC-10002076"/>
    <x v="2"/>
    <x v="11"/>
    <x v="333"/>
    <n v="479.04"/>
    <n v="10"/>
    <n v="0.2"/>
    <n v="-29.940000000000012"/>
    <s v="Anna Andreadi"/>
    <s v="No"/>
  </r>
  <r>
    <n v="377"/>
    <x v="168"/>
    <d v="2018-09-28T00:00:00"/>
    <x v="152"/>
    <s v="First Class"/>
    <x v="152"/>
    <s v="Muhammed MacIntyre"/>
    <x v="1"/>
    <x v="0"/>
    <s v="Quincy"/>
    <x v="10"/>
    <n v="62301"/>
    <x v="2"/>
    <s v="OFF-PA-10003039"/>
    <x v="1"/>
    <x v="10"/>
    <x v="334"/>
    <n v="99.13600000000001"/>
    <n v="4"/>
    <n v="0.2"/>
    <n v="30.979999999999993"/>
    <s v="Kelly Williams"/>
    <s v="No"/>
  </r>
  <r>
    <n v="378"/>
    <x v="169"/>
    <d v="2019-08-27T00:00:00"/>
    <x v="153"/>
    <s v="Standard Class"/>
    <x v="153"/>
    <s v="Allen Rosenblatt"/>
    <x v="1"/>
    <x v="0"/>
    <s v="Franklin"/>
    <x v="31"/>
    <n v="2038"/>
    <x v="3"/>
    <s v="FUR-TA-10004915"/>
    <x v="0"/>
    <x v="3"/>
    <x v="335"/>
    <n v="1488.4239999999998"/>
    <n v="7"/>
    <n v="0.3"/>
    <n v="-297.68479999999983"/>
    <s v="Chuck Magee"/>
    <s v="No"/>
  </r>
  <r>
    <n v="379"/>
    <x v="170"/>
    <d v="2017-04-28T00:00:00"/>
    <x v="27"/>
    <s v="Standard Class"/>
    <x v="154"/>
    <s v="Russell Applegate"/>
    <x v="0"/>
    <x v="0"/>
    <s v="Houston"/>
    <x v="5"/>
    <n v="77095"/>
    <x v="2"/>
    <s v="OFF-AP-10000696"/>
    <x v="1"/>
    <x v="9"/>
    <x v="336"/>
    <n v="8.6519999999999975"/>
    <n v="3"/>
    <n v="0.8"/>
    <n v="-20.332200000000007"/>
    <s v="Kelly Williams"/>
    <s v="No"/>
  </r>
  <r>
    <n v="380"/>
    <x v="170"/>
    <d v="2017-04-28T00:00:00"/>
    <x v="27"/>
    <s v="Standard Class"/>
    <x v="154"/>
    <s v="Russell Applegate"/>
    <x v="0"/>
    <x v="0"/>
    <s v="Houston"/>
    <x v="5"/>
    <n v="77095"/>
    <x v="2"/>
    <s v="OFF-ST-10003327"/>
    <x v="1"/>
    <x v="4"/>
    <x v="337"/>
    <n v="23.832000000000001"/>
    <n v="3"/>
    <n v="0.2"/>
    <n v="2.6810999999999954"/>
    <s v="Kelly Williams"/>
    <s v="No"/>
  </r>
  <r>
    <n v="381"/>
    <x v="170"/>
    <d v="2017-04-28T00:00:00"/>
    <x v="27"/>
    <s v="Standard Class"/>
    <x v="154"/>
    <s v="Russell Applegate"/>
    <x v="0"/>
    <x v="0"/>
    <s v="Houston"/>
    <x v="5"/>
    <n v="77095"/>
    <x v="2"/>
    <s v="OFF-BI-10000309"/>
    <x v="1"/>
    <x v="8"/>
    <x v="338"/>
    <n v="12.175999999999998"/>
    <n v="4"/>
    <n v="0.8"/>
    <n v="-18.872800000000009"/>
    <s v="Kelly Williams"/>
    <s v="No"/>
  </r>
  <r>
    <n v="382"/>
    <x v="171"/>
    <d v="2018-10-28T00:00:00"/>
    <x v="154"/>
    <s v="First Class"/>
    <x v="155"/>
    <s v="Alejandro Savely"/>
    <x v="1"/>
    <x v="0"/>
    <s v="San Francisco"/>
    <x v="1"/>
    <n v="94109"/>
    <x v="1"/>
    <s v="OFF-PA-10004734"/>
    <x v="1"/>
    <x v="10"/>
    <x v="339"/>
    <n v="50.96"/>
    <n v="7"/>
    <n v="0"/>
    <n v="25.48"/>
    <s v="Anna Andreadi"/>
    <s v="Yes"/>
  </r>
  <r>
    <n v="383"/>
    <x v="171"/>
    <d v="2018-10-28T00:00:00"/>
    <x v="154"/>
    <s v="First Class"/>
    <x v="155"/>
    <s v="Alejandro Savely"/>
    <x v="1"/>
    <x v="0"/>
    <s v="San Francisco"/>
    <x v="1"/>
    <n v="94109"/>
    <x v="1"/>
    <s v="OFF-BI-10002225"/>
    <x v="1"/>
    <x v="8"/>
    <x v="340"/>
    <n v="49.536000000000001"/>
    <n v="3"/>
    <n v="0.2"/>
    <n v="17.337599999999998"/>
    <s v="Anna Andreadi"/>
    <s v="Yes"/>
  </r>
  <r>
    <n v="384"/>
    <x v="172"/>
    <d v="2017-06-26T00:00:00"/>
    <x v="155"/>
    <s v="Second Class"/>
    <x v="156"/>
    <s v="Laura Armstrong"/>
    <x v="1"/>
    <x v="0"/>
    <s v="Taylor"/>
    <x v="12"/>
    <n v="48180"/>
    <x v="2"/>
    <s v="TEC-AC-10004708"/>
    <x v="2"/>
    <x v="11"/>
    <x v="341"/>
    <n v="41.9"/>
    <n v="2"/>
    <n v="0"/>
    <n v="8.7989999999999995"/>
    <s v="Kelly Williams"/>
    <s v="No"/>
  </r>
  <r>
    <n v="385"/>
    <x v="173"/>
    <d v="2017-11-27T00:00:00"/>
    <x v="156"/>
    <s v="Standard Class"/>
    <x v="157"/>
    <s v="Denny Ordway"/>
    <x v="0"/>
    <x v="0"/>
    <s v="Pembroke Pines"/>
    <x v="2"/>
    <n v="33024"/>
    <x v="0"/>
    <s v="FUR-TA-10000617"/>
    <x v="0"/>
    <x v="3"/>
    <x v="342"/>
    <n v="375.45750000000004"/>
    <n v="3"/>
    <n v="0.45"/>
    <n v="-157.00949999999997"/>
    <s v="Cassandra Brandow"/>
    <s v="No"/>
  </r>
  <r>
    <n v="386"/>
    <x v="173"/>
    <d v="2017-11-27T00:00:00"/>
    <x v="156"/>
    <s v="Standard Class"/>
    <x v="157"/>
    <s v="Denny Ordway"/>
    <x v="0"/>
    <x v="0"/>
    <s v="Pembroke Pines"/>
    <x v="2"/>
    <n v="33024"/>
    <x v="0"/>
    <s v="TEC-AC-10002335"/>
    <x v="2"/>
    <x v="11"/>
    <x v="343"/>
    <n v="83.976000000000013"/>
    <n v="3"/>
    <n v="0.2"/>
    <n v="-1.049700000000005"/>
    <s v="Cassandra Brandow"/>
    <s v="No"/>
  </r>
  <r>
    <n v="387"/>
    <x v="174"/>
    <d v="2017-12-03T00:00:00"/>
    <x v="157"/>
    <s v="Standard Class"/>
    <x v="158"/>
    <s v="Dean Katz"/>
    <x v="1"/>
    <x v="0"/>
    <s v="Philadelphia"/>
    <x v="9"/>
    <n v="19140"/>
    <x v="3"/>
    <s v="TEC-MA-10001681"/>
    <x v="2"/>
    <x v="15"/>
    <x v="344"/>
    <n v="482.34000000000003"/>
    <n v="4"/>
    <n v="0.7"/>
    <n v="-337.63799999999981"/>
    <s v="Chuck Magee"/>
    <s v="No"/>
  </r>
  <r>
    <n v="388"/>
    <x v="174"/>
    <d v="2017-12-03T00:00:00"/>
    <x v="157"/>
    <s v="Standard Class"/>
    <x v="158"/>
    <s v="Dean Katz"/>
    <x v="1"/>
    <x v="0"/>
    <s v="Philadelphia"/>
    <x v="9"/>
    <n v="19140"/>
    <x v="3"/>
    <s v="FUR-FU-10001935"/>
    <x v="0"/>
    <x v="5"/>
    <x v="345"/>
    <n v="2.9600000000000004"/>
    <n v="1"/>
    <n v="0.2"/>
    <n v="0.77700000000000025"/>
    <s v="Chuck Magee"/>
    <s v="No"/>
  </r>
  <r>
    <n v="389"/>
    <x v="175"/>
    <d v="2016-11-24T00:00:00"/>
    <x v="158"/>
    <s v="First Class"/>
    <x v="159"/>
    <s v="Nathan Gelder"/>
    <x v="0"/>
    <x v="0"/>
    <s v="Cincinnati"/>
    <x v="24"/>
    <n v="45231"/>
    <x v="3"/>
    <s v="OFF-AR-10004757"/>
    <x v="1"/>
    <x v="6"/>
    <x v="346"/>
    <n v="2.6240000000000001"/>
    <n v="1"/>
    <n v="0.2"/>
    <n v="0.42639999999999978"/>
    <s v="Chuck Magee"/>
    <s v="No"/>
  </r>
  <r>
    <n v="390"/>
    <x v="176"/>
    <d v="2019-12-11T00:00:00"/>
    <x v="159"/>
    <s v="Standard Class"/>
    <x v="160"/>
    <s v="Mike Vittorini"/>
    <x v="0"/>
    <x v="0"/>
    <s v="New York City"/>
    <x v="15"/>
    <n v="10009"/>
    <x v="3"/>
    <s v="OFF-BI-10000050"/>
    <x v="1"/>
    <x v="8"/>
    <x v="347"/>
    <n v="23.36"/>
    <n v="4"/>
    <n v="0.2"/>
    <n v="7.8839999999999986"/>
    <s v="Chuck Magee"/>
    <s v="No"/>
  </r>
  <r>
    <n v="391"/>
    <x v="176"/>
    <d v="2019-12-11T00:00:00"/>
    <x v="159"/>
    <s v="Standard Class"/>
    <x v="160"/>
    <s v="Mike Vittorini"/>
    <x v="0"/>
    <x v="0"/>
    <s v="New York City"/>
    <x v="15"/>
    <n v="10009"/>
    <x v="3"/>
    <s v="TEC-AC-10001998"/>
    <x v="2"/>
    <x v="11"/>
    <x v="84"/>
    <n v="39.979999999999997"/>
    <n v="2"/>
    <n v="0"/>
    <n v="13.593199999999996"/>
    <s v="Chuck Magee"/>
    <s v="No"/>
  </r>
  <r>
    <n v="392"/>
    <x v="177"/>
    <d v="2016-09-21T00:00:00"/>
    <x v="160"/>
    <s v="Second Class"/>
    <x v="161"/>
    <s v="Jack Garza"/>
    <x v="0"/>
    <x v="0"/>
    <s v="Des Moines"/>
    <x v="4"/>
    <n v="98198"/>
    <x v="1"/>
    <s v="TEC-PH-10003012"/>
    <x v="2"/>
    <x v="7"/>
    <x v="348"/>
    <n v="246.38400000000001"/>
    <n v="2"/>
    <n v="0.2"/>
    <n v="27.718199999999968"/>
    <s v="Anna Andreadi"/>
    <s v="No"/>
  </r>
  <r>
    <n v="393"/>
    <x v="177"/>
    <d v="2016-09-21T00:00:00"/>
    <x v="160"/>
    <s v="Second Class"/>
    <x v="161"/>
    <s v="Jack Garza"/>
    <x v="0"/>
    <x v="0"/>
    <s v="Des Moines"/>
    <x v="4"/>
    <n v="98198"/>
    <x v="1"/>
    <s v="TEC-CO-10002313"/>
    <x v="2"/>
    <x v="16"/>
    <x v="349"/>
    <n v="1799.97"/>
    <n v="3"/>
    <n v="0"/>
    <n v="701.98829999999998"/>
    <s v="Anna Andreadi"/>
    <s v="No"/>
  </r>
  <r>
    <n v="394"/>
    <x v="178"/>
    <d v="2016-06-07T00:00:00"/>
    <x v="161"/>
    <s v="Second Class"/>
    <x v="162"/>
    <s v="Bart Pistole"/>
    <x v="1"/>
    <x v="0"/>
    <s v="Peoria"/>
    <x v="10"/>
    <n v="61604"/>
    <x v="2"/>
    <s v="OFF-BI-10003982"/>
    <x v="1"/>
    <x v="8"/>
    <x v="350"/>
    <n v="12.461999999999996"/>
    <n v="3"/>
    <n v="0.8"/>
    <n v="-20.5623"/>
    <s v="Kelly Williams"/>
    <s v="No"/>
  </r>
  <r>
    <n v="395"/>
    <x v="179"/>
    <d v="2019-06-30T00:00:00"/>
    <x v="162"/>
    <s v="Standard Class"/>
    <x v="163"/>
    <s v="Victor Preis"/>
    <x v="2"/>
    <x v="0"/>
    <s v="Las Vegas"/>
    <x v="33"/>
    <n v="89115"/>
    <x v="1"/>
    <s v="OFF-BI-10004492"/>
    <x v="1"/>
    <x v="8"/>
    <x v="351"/>
    <n v="75.792000000000002"/>
    <n v="3"/>
    <n v="0.2"/>
    <n v="25.579799999999992"/>
    <s v="Anna Andreadi"/>
    <s v="No"/>
  </r>
  <r>
    <n v="396"/>
    <x v="180"/>
    <d v="2019-10-17T00:00:00"/>
    <x v="163"/>
    <s v="Second Class"/>
    <x v="164"/>
    <s v="Saphhira Shifley"/>
    <x v="1"/>
    <x v="0"/>
    <s v="Warwick"/>
    <x v="34"/>
    <n v="2886"/>
    <x v="3"/>
    <s v="OFF-ST-10000798"/>
    <x v="1"/>
    <x v="4"/>
    <x v="352"/>
    <n v="49.96"/>
    <n v="2"/>
    <n v="0"/>
    <n v="9.4923999999999964"/>
    <s v="Chuck Magee"/>
    <s v="No"/>
  </r>
  <r>
    <n v="397"/>
    <x v="180"/>
    <d v="2019-10-17T00:00:00"/>
    <x v="163"/>
    <s v="Second Class"/>
    <x v="164"/>
    <s v="Saphhira Shifley"/>
    <x v="1"/>
    <x v="0"/>
    <s v="Warwick"/>
    <x v="34"/>
    <n v="2886"/>
    <x v="3"/>
    <s v="OFF-PA-10002552"/>
    <x v="1"/>
    <x v="10"/>
    <x v="353"/>
    <n v="12.96"/>
    <n v="2"/>
    <n v="0"/>
    <n v="6.2208000000000006"/>
    <s v="Chuck Magee"/>
    <s v="No"/>
  </r>
  <r>
    <n v="398"/>
    <x v="181"/>
    <d v="2017-10-31T00:00:00"/>
    <x v="164"/>
    <s v="Standard Class"/>
    <x v="6"/>
    <s v="Harold Pawlan"/>
    <x v="2"/>
    <x v="0"/>
    <s v="Jackson"/>
    <x v="12"/>
    <n v="49201"/>
    <x v="2"/>
    <s v="OFF-SU-10002573"/>
    <x v="1"/>
    <x v="14"/>
    <x v="354"/>
    <n v="70.12"/>
    <n v="4"/>
    <n v="0"/>
    <n v="21.035999999999994"/>
    <s v="Kelly Williams"/>
    <s v="No"/>
  </r>
  <r>
    <n v="399"/>
    <x v="182"/>
    <d v="2018-09-08T00:00:00"/>
    <x v="165"/>
    <s v="Second Class"/>
    <x v="165"/>
    <s v="Anna Gayman"/>
    <x v="0"/>
    <x v="0"/>
    <s v="Houston"/>
    <x v="5"/>
    <n v="77036"/>
    <x v="2"/>
    <s v="OFF-ST-10001580"/>
    <x v="1"/>
    <x v="4"/>
    <x v="355"/>
    <n v="35.952000000000005"/>
    <n v="3"/>
    <n v="0.2"/>
    <n v="3.5951999999999984"/>
    <s v="Kelly Williams"/>
    <s v="No"/>
  </r>
  <r>
    <n v="400"/>
    <x v="182"/>
    <d v="2018-09-08T00:00:00"/>
    <x v="165"/>
    <s v="Second Class"/>
    <x v="165"/>
    <s v="Anna Gayman"/>
    <x v="0"/>
    <x v="0"/>
    <s v="Houston"/>
    <x v="5"/>
    <n v="77036"/>
    <x v="2"/>
    <s v="FUR-BO-10004834"/>
    <x v="0"/>
    <x v="0"/>
    <x v="26"/>
    <n v="2396.2655999999997"/>
    <n v="4"/>
    <n v="0.32"/>
    <n v="-317.15280000000007"/>
    <s v="Kelly Williams"/>
    <s v="No"/>
  </r>
  <r>
    <n v="401"/>
    <x v="182"/>
    <d v="2018-09-08T00:00:00"/>
    <x v="165"/>
    <s v="Second Class"/>
    <x v="165"/>
    <s v="Anna Gayman"/>
    <x v="0"/>
    <x v="0"/>
    <s v="Houston"/>
    <x v="5"/>
    <n v="77036"/>
    <x v="2"/>
    <s v="OFF-ST-10000934"/>
    <x v="1"/>
    <x v="4"/>
    <x v="356"/>
    <n v="131.136"/>
    <n v="4"/>
    <n v="0.2"/>
    <n v="-32.783999999999999"/>
    <s v="Kelly Williams"/>
    <s v="No"/>
  </r>
  <r>
    <n v="402"/>
    <x v="182"/>
    <d v="2018-09-08T00:00:00"/>
    <x v="165"/>
    <s v="Second Class"/>
    <x v="165"/>
    <s v="Anna Gayman"/>
    <x v="0"/>
    <x v="0"/>
    <s v="Houston"/>
    <x v="5"/>
    <n v="77036"/>
    <x v="2"/>
    <s v="TEC-AC-10000158"/>
    <x v="2"/>
    <x v="11"/>
    <x v="357"/>
    <n v="57.584000000000003"/>
    <n v="2"/>
    <n v="0.2"/>
    <n v="0.71979999999999933"/>
    <s v="Kelly Williams"/>
    <s v="No"/>
  </r>
  <r>
    <n v="403"/>
    <x v="183"/>
    <d v="2016-12-24T00:00:00"/>
    <x v="166"/>
    <s v="First Class"/>
    <x v="166"/>
    <s v="Luke Foster"/>
    <x v="0"/>
    <x v="0"/>
    <s v="Miami"/>
    <x v="2"/>
    <n v="33180"/>
    <x v="0"/>
    <s v="OFF-PA-10001947"/>
    <x v="1"/>
    <x v="10"/>
    <x v="358"/>
    <n v="9.5680000000000014"/>
    <n v="2"/>
    <n v="0.2"/>
    <n v="3.4683999999999999"/>
    <s v="Cassandra Brandow"/>
    <s v="No"/>
  </r>
  <r>
    <n v="404"/>
    <x v="184"/>
    <d v="2016-04-16T00:00:00"/>
    <x v="167"/>
    <s v="Standard Class"/>
    <x v="70"/>
    <s v="Stephanie Phelps"/>
    <x v="1"/>
    <x v="0"/>
    <s v="Wilmington"/>
    <x v="3"/>
    <n v="28403"/>
    <x v="0"/>
    <s v="OFF-AR-10003478"/>
    <x v="1"/>
    <x v="6"/>
    <x v="359"/>
    <n v="39.072000000000003"/>
    <n v="6"/>
    <n v="0.2"/>
    <n v="9.7680000000000007"/>
    <s v="Cassandra Brandow"/>
    <s v="No"/>
  </r>
  <r>
    <n v="405"/>
    <x v="185"/>
    <d v="2019-12-24T00:00:00"/>
    <x v="168"/>
    <s v="Standard Class"/>
    <x v="167"/>
    <s v="Roy Französisch"/>
    <x v="0"/>
    <x v="0"/>
    <s v="New York City"/>
    <x v="15"/>
    <n v="10024"/>
    <x v="3"/>
    <s v="OFF-AP-10004249"/>
    <x v="1"/>
    <x v="9"/>
    <x v="360"/>
    <n v="35.910000000000004"/>
    <n v="3"/>
    <n v="0"/>
    <n v="9.6956999999999987"/>
    <s v="Chuck Magee"/>
    <s v="No"/>
  </r>
  <r>
    <n v="406"/>
    <x v="186"/>
    <d v="2019-12-08T00:00:00"/>
    <x v="169"/>
    <s v="Standard Class"/>
    <x v="168"/>
    <s v="Keith Herrera"/>
    <x v="0"/>
    <x v="0"/>
    <s v="San Francisco"/>
    <x v="1"/>
    <n v="94110"/>
    <x v="1"/>
    <s v="TEC-AC-10000158"/>
    <x v="2"/>
    <x v="11"/>
    <x v="357"/>
    <n v="179.95000000000002"/>
    <n v="5"/>
    <n v="0"/>
    <n v="37.789500000000004"/>
    <s v="Anna Andreadi"/>
    <s v="No"/>
  </r>
  <r>
    <n v="407"/>
    <x v="186"/>
    <d v="2019-12-08T00:00:00"/>
    <x v="169"/>
    <s v="Standard Class"/>
    <x v="168"/>
    <s v="Keith Herrera"/>
    <x v="0"/>
    <x v="0"/>
    <s v="San Francisco"/>
    <x v="1"/>
    <n v="94110"/>
    <x v="1"/>
    <s v="TEC-CO-10004115"/>
    <x v="2"/>
    <x v="16"/>
    <x v="361"/>
    <n v="1199.9760000000001"/>
    <n v="3"/>
    <n v="0.2"/>
    <n v="434.99130000000002"/>
    <s v="Anna Andreadi"/>
    <s v="No"/>
  </r>
  <r>
    <n v="408"/>
    <x v="186"/>
    <d v="2019-12-08T00:00:00"/>
    <x v="169"/>
    <s v="Standard Class"/>
    <x v="168"/>
    <s v="Keith Herrera"/>
    <x v="0"/>
    <x v="0"/>
    <s v="San Francisco"/>
    <x v="1"/>
    <n v="94110"/>
    <x v="1"/>
    <s v="OFF-PA-10003724"/>
    <x v="1"/>
    <x v="10"/>
    <x v="362"/>
    <n v="27.15"/>
    <n v="5"/>
    <n v="0"/>
    <n v="13.3035"/>
    <s v="Anna Andreadi"/>
    <s v="No"/>
  </r>
  <r>
    <n v="409"/>
    <x v="186"/>
    <d v="2019-12-08T00:00:00"/>
    <x v="169"/>
    <s v="Standard Class"/>
    <x v="168"/>
    <s v="Keith Herrera"/>
    <x v="0"/>
    <x v="0"/>
    <s v="San Francisco"/>
    <x v="1"/>
    <n v="94110"/>
    <x v="1"/>
    <s v="FUR-TA-10002041"/>
    <x v="0"/>
    <x v="3"/>
    <x v="363"/>
    <n v="1004.0239999999999"/>
    <n v="7"/>
    <n v="0.2"/>
    <n v="-112.95269999999994"/>
    <s v="Anna Andreadi"/>
    <s v="No"/>
  </r>
  <r>
    <n v="410"/>
    <x v="186"/>
    <d v="2019-12-08T00:00:00"/>
    <x v="169"/>
    <s v="Standard Class"/>
    <x v="168"/>
    <s v="Keith Herrera"/>
    <x v="0"/>
    <x v="0"/>
    <s v="San Francisco"/>
    <x v="1"/>
    <n v="94110"/>
    <x v="1"/>
    <s v="OFF-PA-10002893"/>
    <x v="1"/>
    <x v="10"/>
    <x v="364"/>
    <n v="9.68"/>
    <n v="1"/>
    <n v="0"/>
    <n v="4.6463999999999999"/>
    <s v="Anna Andreadi"/>
    <s v="No"/>
  </r>
  <r>
    <n v="411"/>
    <x v="186"/>
    <d v="2019-12-08T00:00:00"/>
    <x v="169"/>
    <s v="Standard Class"/>
    <x v="168"/>
    <s v="Keith Herrera"/>
    <x v="0"/>
    <x v="0"/>
    <s v="San Francisco"/>
    <x v="1"/>
    <n v="94110"/>
    <x v="1"/>
    <s v="OFF-LA-10003766"/>
    <x v="1"/>
    <x v="2"/>
    <x v="365"/>
    <n v="28.349999999999998"/>
    <n v="9"/>
    <n v="0"/>
    <n v="13.608000000000001"/>
    <s v="Anna Andreadi"/>
    <s v="No"/>
  </r>
  <r>
    <n v="412"/>
    <x v="186"/>
    <d v="2019-12-08T00:00:00"/>
    <x v="169"/>
    <s v="Standard Class"/>
    <x v="168"/>
    <s v="Keith Herrera"/>
    <x v="0"/>
    <x v="0"/>
    <s v="San Francisco"/>
    <x v="1"/>
    <n v="94110"/>
    <x v="1"/>
    <s v="OFF-PA-10001970"/>
    <x v="1"/>
    <x v="10"/>
    <x v="366"/>
    <n v="55.98"/>
    <n v="1"/>
    <n v="0"/>
    <n v="27.430199999999999"/>
    <s v="Anna Andreadi"/>
    <s v="No"/>
  </r>
  <r>
    <n v="413"/>
    <x v="186"/>
    <d v="2019-12-08T00:00:00"/>
    <x v="169"/>
    <s v="Standard Class"/>
    <x v="168"/>
    <s v="Keith Herrera"/>
    <x v="0"/>
    <x v="0"/>
    <s v="San Francisco"/>
    <x v="1"/>
    <n v="94110"/>
    <x v="1"/>
    <s v="FUR-BO-10001972"/>
    <x v="0"/>
    <x v="0"/>
    <x v="367"/>
    <n v="1336.829"/>
    <n v="13"/>
    <n v="0.15"/>
    <n v="31.454799999999949"/>
    <s v="Anna Andreadi"/>
    <s v="No"/>
  </r>
  <r>
    <n v="414"/>
    <x v="186"/>
    <d v="2019-12-08T00:00:00"/>
    <x v="169"/>
    <s v="Standard Class"/>
    <x v="168"/>
    <s v="Keith Herrera"/>
    <x v="0"/>
    <x v="0"/>
    <s v="San Francisco"/>
    <x v="1"/>
    <n v="94110"/>
    <x v="1"/>
    <s v="FUR-CH-10003956"/>
    <x v="0"/>
    <x v="1"/>
    <x v="368"/>
    <n v="113.56800000000001"/>
    <n v="2"/>
    <n v="0.2"/>
    <n v="-18.454800000000013"/>
    <s v="Anna Andreadi"/>
    <s v="No"/>
  </r>
  <r>
    <n v="415"/>
    <x v="187"/>
    <d v="2019-11-03T00:00:00"/>
    <x v="170"/>
    <s v="Standard Class"/>
    <x v="169"/>
    <s v="Kimberly Carter"/>
    <x v="1"/>
    <x v="0"/>
    <s v="Seattle"/>
    <x v="4"/>
    <n v="98105"/>
    <x v="1"/>
    <s v="OFF-PA-10000157"/>
    <x v="1"/>
    <x v="10"/>
    <x v="369"/>
    <n v="139.86000000000001"/>
    <n v="7"/>
    <n v="0"/>
    <n v="65.734199999999987"/>
    <s v="Anna Andreadi"/>
    <s v="No"/>
  </r>
  <r>
    <n v="416"/>
    <x v="187"/>
    <d v="2019-11-03T00:00:00"/>
    <x v="170"/>
    <s v="Standard Class"/>
    <x v="169"/>
    <s v="Kimberly Carter"/>
    <x v="1"/>
    <x v="0"/>
    <s v="Seattle"/>
    <x v="4"/>
    <n v="98105"/>
    <x v="1"/>
    <s v="FUR-CH-10001891"/>
    <x v="0"/>
    <x v="1"/>
    <x v="268"/>
    <n v="307.13600000000002"/>
    <n v="4"/>
    <n v="0.2"/>
    <n v="26.874400000000023"/>
    <s v="Anna Andreadi"/>
    <s v="No"/>
  </r>
  <r>
    <n v="417"/>
    <x v="188"/>
    <d v="2019-06-24T00:00:00"/>
    <x v="171"/>
    <s v="Standard Class"/>
    <x v="170"/>
    <s v="Caroline Jumper"/>
    <x v="0"/>
    <x v="0"/>
    <s v="Huntington Beach"/>
    <x v="1"/>
    <n v="92646"/>
    <x v="1"/>
    <s v="OFF-AR-10004344"/>
    <x v="1"/>
    <x v="6"/>
    <x v="370"/>
    <n v="95.92"/>
    <n v="8"/>
    <n v="0"/>
    <n v="25.898399999999995"/>
    <s v="Anna Andreadi"/>
    <s v="No"/>
  </r>
  <r>
    <n v="418"/>
    <x v="189"/>
    <d v="2018-04-14T00:00:00"/>
    <x v="172"/>
    <s v="Standard Class"/>
    <x v="171"/>
    <s v="Philip Brown"/>
    <x v="0"/>
    <x v="0"/>
    <s v="Los Angeles"/>
    <x v="1"/>
    <n v="90004"/>
    <x v="1"/>
    <s v="FUR-CH-10004886"/>
    <x v="0"/>
    <x v="1"/>
    <x v="371"/>
    <n v="383.8"/>
    <n v="5"/>
    <n v="0.2"/>
    <n v="38.379999999999981"/>
    <s v="Anna Andreadi"/>
    <s v="Yes"/>
  </r>
  <r>
    <n v="419"/>
    <x v="190"/>
    <d v="2019-11-06T00:00:00"/>
    <x v="173"/>
    <s v="Standard Class"/>
    <x v="146"/>
    <s v="Victoria Brennan"/>
    <x v="1"/>
    <x v="0"/>
    <s v="Richmond"/>
    <x v="0"/>
    <n v="40475"/>
    <x v="0"/>
    <s v="OFF-PA-10003845"/>
    <x v="1"/>
    <x v="10"/>
    <x v="372"/>
    <n v="5.78"/>
    <n v="1"/>
    <n v="0"/>
    <n v="2.8322000000000003"/>
    <s v="Cassandra Brandow"/>
    <s v="No"/>
  </r>
  <r>
    <n v="420"/>
    <x v="191"/>
    <d v="2019-03-04T00:00:00"/>
    <x v="174"/>
    <s v="Standard Class"/>
    <x v="133"/>
    <s v="Sung Pak"/>
    <x v="1"/>
    <x v="0"/>
    <s v="Los Angeles"/>
    <x v="1"/>
    <n v="90045"/>
    <x v="1"/>
    <s v="OFF-AR-10001573"/>
    <x v="1"/>
    <x v="6"/>
    <x v="373"/>
    <n v="9.32"/>
    <n v="4"/>
    <n v="0"/>
    <n v="2.702799999999999"/>
    <s v="Anna Andreadi"/>
    <s v="No"/>
  </r>
  <r>
    <n v="421"/>
    <x v="191"/>
    <d v="2019-03-04T00:00:00"/>
    <x v="174"/>
    <s v="Standard Class"/>
    <x v="133"/>
    <s v="Sung Pak"/>
    <x v="1"/>
    <x v="0"/>
    <s v="Los Angeles"/>
    <x v="1"/>
    <n v="90045"/>
    <x v="1"/>
    <s v="OFF-EN-10000483"/>
    <x v="1"/>
    <x v="12"/>
    <x v="374"/>
    <n v="15.25"/>
    <n v="1"/>
    <n v="0"/>
    <n v="7.0149999999999988"/>
    <s v="Anna Andreadi"/>
    <s v="No"/>
  </r>
  <r>
    <n v="422"/>
    <x v="192"/>
    <d v="2016-06-22T00:00:00"/>
    <x v="175"/>
    <s v="First Class"/>
    <x v="32"/>
    <s v="Joel Eaton"/>
    <x v="0"/>
    <x v="0"/>
    <s v="Louisville"/>
    <x v="22"/>
    <n v="80027"/>
    <x v="1"/>
    <s v="TEC-AC-10004114"/>
    <x v="2"/>
    <x v="11"/>
    <x v="375"/>
    <n v="196.75200000000001"/>
    <n v="6"/>
    <n v="0.2"/>
    <n v="56.566200000000009"/>
    <s v="Anna Andreadi"/>
    <s v="No"/>
  </r>
  <r>
    <n v="423"/>
    <x v="193"/>
    <d v="2019-10-19T00:00:00"/>
    <x v="15"/>
    <s v="Standard Class"/>
    <x v="172"/>
    <s v="Michael Paige"/>
    <x v="1"/>
    <x v="0"/>
    <s v="Lawrence"/>
    <x v="31"/>
    <n v="1841"/>
    <x v="3"/>
    <s v="FUR-FU-10004712"/>
    <x v="0"/>
    <x v="5"/>
    <x v="376"/>
    <n v="56.56"/>
    <n v="4"/>
    <n v="0"/>
    <n v="14.705600000000004"/>
    <s v="Chuck Magee"/>
    <s v="No"/>
  </r>
  <r>
    <n v="424"/>
    <x v="193"/>
    <d v="2019-10-19T00:00:00"/>
    <x v="15"/>
    <s v="Standard Class"/>
    <x v="172"/>
    <s v="Michael Paige"/>
    <x v="1"/>
    <x v="0"/>
    <s v="Lawrence"/>
    <x v="31"/>
    <n v="1841"/>
    <x v="3"/>
    <s v="OFF-ST-10000918"/>
    <x v="1"/>
    <x v="4"/>
    <x v="377"/>
    <n v="32.700000000000003"/>
    <n v="3"/>
    <n v="0"/>
    <n v="8.5019999999999989"/>
    <s v="Chuck Magee"/>
    <s v="No"/>
  </r>
  <r>
    <n v="425"/>
    <x v="194"/>
    <d v="2019-08-21T00:00:00"/>
    <x v="176"/>
    <s v="Second Class"/>
    <x v="173"/>
    <s v="Natalie Fritzler"/>
    <x v="0"/>
    <x v="0"/>
    <s v="Jackson"/>
    <x v="35"/>
    <n v="39212"/>
    <x v="0"/>
    <s v="FUR-CH-10000015"/>
    <x v="0"/>
    <x v="1"/>
    <x v="378"/>
    <n v="866.4"/>
    <n v="4"/>
    <n v="0"/>
    <n v="225.26400000000001"/>
    <s v="Cassandra Brandow"/>
    <s v="No"/>
  </r>
  <r>
    <n v="426"/>
    <x v="195"/>
    <d v="2019-11-23T00:00:00"/>
    <x v="177"/>
    <s v="Second Class"/>
    <x v="25"/>
    <s v="Janet Molinari"/>
    <x v="1"/>
    <x v="0"/>
    <s v="Canton"/>
    <x v="12"/>
    <n v="48187"/>
    <x v="2"/>
    <s v="FUR-FU-10003347"/>
    <x v="0"/>
    <x v="5"/>
    <x v="379"/>
    <n v="28.4"/>
    <n v="2"/>
    <n v="0"/>
    <n v="11.076000000000001"/>
    <s v="Kelly Williams"/>
    <s v="No"/>
  </r>
  <r>
    <n v="427"/>
    <x v="195"/>
    <d v="2019-11-23T00:00:00"/>
    <x v="177"/>
    <s v="Second Class"/>
    <x v="25"/>
    <s v="Janet Molinari"/>
    <x v="1"/>
    <x v="0"/>
    <s v="Canton"/>
    <x v="12"/>
    <n v="48187"/>
    <x v="2"/>
    <s v="OFF-BI-10001543"/>
    <x v="1"/>
    <x v="8"/>
    <x v="380"/>
    <n v="287.92"/>
    <n v="8"/>
    <n v="0"/>
    <n v="138.20160000000001"/>
    <s v="Kelly Williams"/>
    <s v="No"/>
  </r>
  <r>
    <n v="428"/>
    <x v="196"/>
    <d v="2016-09-12T00:00:00"/>
    <x v="178"/>
    <s v="First Class"/>
    <x v="174"/>
    <s v="Shirley Daniels"/>
    <x v="2"/>
    <x v="0"/>
    <s v="New Rochelle"/>
    <x v="15"/>
    <n v="10801"/>
    <x v="3"/>
    <s v="TEC-MA-10000029"/>
    <x v="2"/>
    <x v="15"/>
    <x v="381"/>
    <n v="69.989999999999995"/>
    <n v="1"/>
    <n v="0"/>
    <n v="30.095700000000001"/>
    <s v="Chuck Magee"/>
    <s v="No"/>
  </r>
  <r>
    <n v="429"/>
    <x v="197"/>
    <d v="2019-10-01T00:00:00"/>
    <x v="179"/>
    <s v="Standard Class"/>
    <x v="175"/>
    <s v="Ken Heidel"/>
    <x v="1"/>
    <x v="0"/>
    <s v="San Antonio"/>
    <x v="5"/>
    <n v="78207"/>
    <x v="2"/>
    <s v="OFF-AR-10000369"/>
    <x v="1"/>
    <x v="6"/>
    <x v="382"/>
    <n v="6.6719999999999988"/>
    <n v="6"/>
    <n v="0.2"/>
    <n v="0.50039999999999996"/>
    <s v="Kelly Williams"/>
    <s v="No"/>
  </r>
  <r>
    <n v="430"/>
    <x v="198"/>
    <d v="2018-04-15T00:00:00"/>
    <x v="180"/>
    <s v="Standard Class"/>
    <x v="176"/>
    <s v="Ross Baird"/>
    <x v="2"/>
    <x v="0"/>
    <s v="Gastonia"/>
    <x v="3"/>
    <n v="28052"/>
    <x v="0"/>
    <s v="OFF-BI-10004584"/>
    <x v="1"/>
    <x v="8"/>
    <x v="383"/>
    <n v="189.58800000000005"/>
    <n v="2"/>
    <n v="0.7"/>
    <n v="-145.35079999999999"/>
    <s v="Cassandra Brandow"/>
    <s v="No"/>
  </r>
  <r>
    <n v="431"/>
    <x v="198"/>
    <d v="2018-04-15T00:00:00"/>
    <x v="180"/>
    <s v="Standard Class"/>
    <x v="176"/>
    <s v="Ross Baird"/>
    <x v="2"/>
    <x v="0"/>
    <s v="Gastonia"/>
    <x v="3"/>
    <n v="28052"/>
    <x v="0"/>
    <s v="TEC-AC-10004659"/>
    <x v="2"/>
    <x v="11"/>
    <x v="172"/>
    <n v="408.74399999999997"/>
    <n v="7"/>
    <n v="0.2"/>
    <n v="76.639499999999984"/>
    <s v="Cassandra Brandow"/>
    <s v="No"/>
  </r>
  <r>
    <n v="432"/>
    <x v="198"/>
    <d v="2018-04-15T00:00:00"/>
    <x v="180"/>
    <s v="Standard Class"/>
    <x v="176"/>
    <s v="Ross Baird"/>
    <x v="2"/>
    <x v="0"/>
    <s v="Gastonia"/>
    <x v="3"/>
    <n v="28052"/>
    <x v="0"/>
    <s v="TEC-AC-10004659"/>
    <x v="2"/>
    <x v="11"/>
    <x v="172"/>
    <n v="291.95999999999998"/>
    <n v="5"/>
    <n v="0.2"/>
    <n v="54.742499999999978"/>
    <s v="Cassandra Brandow"/>
    <s v="No"/>
  </r>
  <r>
    <n v="433"/>
    <x v="198"/>
    <d v="2018-04-15T00:00:00"/>
    <x v="180"/>
    <s v="Standard Class"/>
    <x v="176"/>
    <s v="Ross Baird"/>
    <x v="2"/>
    <x v="0"/>
    <s v="Gastonia"/>
    <x v="3"/>
    <n v="28052"/>
    <x v="0"/>
    <s v="OFF-ST-10000617"/>
    <x v="1"/>
    <x v="4"/>
    <x v="384"/>
    <n v="4.7679999999999998"/>
    <n v="2"/>
    <n v="0.2"/>
    <n v="-0.7748000000000006"/>
    <s v="Cassandra Brandow"/>
    <s v="No"/>
  </r>
  <r>
    <n v="434"/>
    <x v="199"/>
    <d v="2018-06-06T00:00:00"/>
    <x v="181"/>
    <s v="First Class"/>
    <x v="72"/>
    <s v="Dave Brooks"/>
    <x v="0"/>
    <x v="0"/>
    <s v="Lowell"/>
    <x v="31"/>
    <n v="1852"/>
    <x v="3"/>
    <s v="OFF-ST-10003306"/>
    <x v="1"/>
    <x v="4"/>
    <x v="385"/>
    <n v="714.30000000000007"/>
    <n v="5"/>
    <n v="0"/>
    <n v="207.14699999999993"/>
    <s v="Chuck Magee"/>
    <s v="No"/>
  </r>
  <r>
    <n v="435"/>
    <x v="200"/>
    <d v="2016-12-19T00:00:00"/>
    <x v="182"/>
    <s v="Standard Class"/>
    <x v="177"/>
    <s v="Mike Kennedy"/>
    <x v="0"/>
    <x v="0"/>
    <s v="Jacksonville"/>
    <x v="2"/>
    <n v="32216"/>
    <x v="0"/>
    <s v="OFF-BI-10000773"/>
    <x v="1"/>
    <x v="8"/>
    <x v="386"/>
    <n v="4.8120000000000003"/>
    <n v="2"/>
    <n v="0.7"/>
    <n v="-3.6891999999999996"/>
    <s v="Cassandra Brandow"/>
    <s v="Yes"/>
  </r>
  <r>
    <n v="436"/>
    <x v="200"/>
    <d v="2016-12-19T00:00:00"/>
    <x v="182"/>
    <s v="Standard Class"/>
    <x v="177"/>
    <s v="Mike Kennedy"/>
    <x v="0"/>
    <x v="0"/>
    <s v="Jacksonville"/>
    <x v="2"/>
    <n v="32216"/>
    <x v="0"/>
    <s v="TEC-AC-10002600"/>
    <x v="2"/>
    <x v="11"/>
    <x v="387"/>
    <n v="247.8"/>
    <n v="5"/>
    <n v="0.2"/>
    <n v="-18.584999999999994"/>
    <s v="Cassandra Brandow"/>
    <s v="Yes"/>
  </r>
  <r>
    <n v="437"/>
    <x v="201"/>
    <d v="2018-06-12T00:00:00"/>
    <x v="183"/>
    <s v="Second Class"/>
    <x v="178"/>
    <s v="Philisse Overcash"/>
    <x v="2"/>
    <x v="0"/>
    <s v="Chicago"/>
    <x v="10"/>
    <n v="60623"/>
    <x v="2"/>
    <s v="TEC-MA-10002937"/>
    <x v="2"/>
    <x v="15"/>
    <x v="388"/>
    <n v="1007.979"/>
    <n v="3"/>
    <n v="0.3"/>
    <n v="43.199100000000044"/>
    <s v="Kelly Williams"/>
    <s v="Yes"/>
  </r>
  <r>
    <n v="438"/>
    <x v="201"/>
    <d v="2018-06-12T00:00:00"/>
    <x v="183"/>
    <s v="Second Class"/>
    <x v="178"/>
    <s v="Philisse Overcash"/>
    <x v="2"/>
    <x v="0"/>
    <s v="Chicago"/>
    <x v="10"/>
    <n v="60623"/>
    <x v="2"/>
    <s v="OFF-PA-10001970"/>
    <x v="1"/>
    <x v="10"/>
    <x v="366"/>
    <n v="313.488"/>
    <n v="7"/>
    <n v="0.2"/>
    <n v="113.63939999999998"/>
    <s v="Kelly Williams"/>
    <s v="Yes"/>
  </r>
  <r>
    <n v="439"/>
    <x v="202"/>
    <d v="2019-09-15T00:00:00"/>
    <x v="184"/>
    <s v="Standard Class"/>
    <x v="179"/>
    <s v="Brenda Bowman"/>
    <x v="1"/>
    <x v="0"/>
    <s v="Houston"/>
    <x v="5"/>
    <n v="77070"/>
    <x v="2"/>
    <s v="OFF-PA-10002230"/>
    <x v="1"/>
    <x v="10"/>
    <x v="389"/>
    <n v="31.872000000000003"/>
    <n v="8"/>
    <n v="0.2"/>
    <n v="11.553600000000003"/>
    <s v="Kelly Williams"/>
    <s v="No"/>
  </r>
  <r>
    <n v="440"/>
    <x v="203"/>
    <d v="2019-01-20T00:00:00"/>
    <x v="185"/>
    <s v="Second Class"/>
    <x v="51"/>
    <s v="Cynthia Voltz"/>
    <x v="1"/>
    <x v="0"/>
    <s v="New York City"/>
    <x v="15"/>
    <n v="10024"/>
    <x v="3"/>
    <s v="FUR-CH-10003396"/>
    <x v="0"/>
    <x v="1"/>
    <x v="390"/>
    <n v="207.84600000000003"/>
    <n v="3"/>
    <n v="0.1"/>
    <n v="2.3093999999999895"/>
    <s v="Chuck Magee"/>
    <s v="No"/>
  </r>
  <r>
    <n v="441"/>
    <x v="204"/>
    <d v="2018-09-05T00:00:00"/>
    <x v="62"/>
    <s v="Second Class"/>
    <x v="7"/>
    <s v="Pete Kriz"/>
    <x v="0"/>
    <x v="0"/>
    <s v="Detroit"/>
    <x v="12"/>
    <n v="48227"/>
    <x v="2"/>
    <s v="FUR-FU-10000246"/>
    <x v="0"/>
    <x v="5"/>
    <x v="391"/>
    <n v="12.22"/>
    <n v="1"/>
    <n v="0"/>
    <n v="3.6659999999999986"/>
    <s v="Kelly Williams"/>
    <s v="No"/>
  </r>
  <r>
    <n v="442"/>
    <x v="204"/>
    <d v="2018-09-05T00:00:00"/>
    <x v="62"/>
    <s v="Second Class"/>
    <x v="7"/>
    <s v="Pete Kriz"/>
    <x v="0"/>
    <x v="0"/>
    <s v="Detroit"/>
    <x v="12"/>
    <n v="48227"/>
    <x v="2"/>
    <s v="OFF-ST-10000060"/>
    <x v="1"/>
    <x v="4"/>
    <x v="392"/>
    <n v="194.94"/>
    <n v="3"/>
    <n v="0"/>
    <n v="23.392800000000008"/>
    <s v="Kelly Williams"/>
    <s v="No"/>
  </r>
  <r>
    <n v="443"/>
    <x v="204"/>
    <d v="2018-09-05T00:00:00"/>
    <x v="62"/>
    <s v="Second Class"/>
    <x v="7"/>
    <s v="Pete Kriz"/>
    <x v="0"/>
    <x v="0"/>
    <s v="Detroit"/>
    <x v="12"/>
    <n v="48227"/>
    <x v="2"/>
    <s v="OFF-ST-10003058"/>
    <x v="1"/>
    <x v="4"/>
    <x v="393"/>
    <n v="70.949999999999989"/>
    <n v="3"/>
    <n v="0"/>
    <n v="20.575499999999998"/>
    <s v="Kelly Williams"/>
    <s v="No"/>
  </r>
  <r>
    <n v="444"/>
    <x v="204"/>
    <d v="2018-09-05T00:00:00"/>
    <x v="62"/>
    <s v="Second Class"/>
    <x v="7"/>
    <s v="Pete Kriz"/>
    <x v="0"/>
    <x v="0"/>
    <s v="Detroit"/>
    <x v="12"/>
    <n v="48227"/>
    <x v="2"/>
    <s v="OFF-PA-10002222"/>
    <x v="1"/>
    <x v="10"/>
    <x v="394"/>
    <n v="91.36"/>
    <n v="4"/>
    <n v="0"/>
    <n v="42.025599999999997"/>
    <s v="Kelly Williams"/>
    <s v="No"/>
  </r>
  <r>
    <n v="445"/>
    <x v="204"/>
    <d v="2018-09-05T00:00:00"/>
    <x v="62"/>
    <s v="Second Class"/>
    <x v="7"/>
    <s v="Pete Kriz"/>
    <x v="0"/>
    <x v="0"/>
    <s v="Detroit"/>
    <x v="12"/>
    <n v="48227"/>
    <x v="2"/>
    <s v="FUR-CH-10002372"/>
    <x v="0"/>
    <x v="1"/>
    <x v="395"/>
    <n v="242.94"/>
    <n v="3"/>
    <n v="0"/>
    <n v="29.152800000000013"/>
    <s v="Kelly Williams"/>
    <s v="No"/>
  </r>
  <r>
    <n v="446"/>
    <x v="204"/>
    <d v="2018-09-05T00:00:00"/>
    <x v="62"/>
    <s v="Second Class"/>
    <x v="7"/>
    <s v="Pete Kriz"/>
    <x v="0"/>
    <x v="0"/>
    <s v="Detroit"/>
    <x v="12"/>
    <n v="48227"/>
    <x v="2"/>
    <s v="OFF-LA-10001317"/>
    <x v="1"/>
    <x v="2"/>
    <x v="396"/>
    <n v="22.05"/>
    <n v="7"/>
    <n v="0"/>
    <n v="10.584"/>
    <s v="Kelly Williams"/>
    <s v="No"/>
  </r>
  <r>
    <n v="447"/>
    <x v="205"/>
    <d v="2019-03-20T00:00:00"/>
    <x v="186"/>
    <s v="Second Class"/>
    <x v="180"/>
    <s v="Troy Blackwell"/>
    <x v="0"/>
    <x v="0"/>
    <s v="Columbus"/>
    <x v="14"/>
    <n v="47201"/>
    <x v="2"/>
    <s v="FUR-FU-10000206"/>
    <x v="0"/>
    <x v="5"/>
    <x v="397"/>
    <n v="2.91"/>
    <n v="1"/>
    <n v="0"/>
    <n v="1.3676999999999999"/>
    <s v="Kelly Williams"/>
    <s v="Yes"/>
  </r>
  <r>
    <n v="448"/>
    <x v="206"/>
    <d v="2018-04-01T00:00:00"/>
    <x v="187"/>
    <s v="Second Class"/>
    <x v="181"/>
    <s v="Raymond Buch"/>
    <x v="0"/>
    <x v="0"/>
    <s v="Auburn"/>
    <x v="15"/>
    <n v="13021"/>
    <x v="3"/>
    <s v="OFF-AR-10000588"/>
    <x v="1"/>
    <x v="6"/>
    <x v="398"/>
    <n v="59.519999999999996"/>
    <n v="3"/>
    <n v="0"/>
    <n v="15.475200000000001"/>
    <s v="Chuck Magee"/>
    <s v="No"/>
  </r>
  <r>
    <n v="449"/>
    <x v="206"/>
    <d v="2018-04-01T00:00:00"/>
    <x v="187"/>
    <s v="Second Class"/>
    <x v="181"/>
    <s v="Raymond Buch"/>
    <x v="0"/>
    <x v="0"/>
    <s v="Auburn"/>
    <x v="15"/>
    <n v="13021"/>
    <x v="3"/>
    <s v="OFF-ST-10001469"/>
    <x v="1"/>
    <x v="4"/>
    <x v="399"/>
    <n v="161.94"/>
    <n v="3"/>
    <n v="0"/>
    <n v="9.716399999999993"/>
    <s v="Chuck Magee"/>
    <s v="No"/>
  </r>
  <r>
    <n v="450"/>
    <x v="206"/>
    <d v="2018-04-01T00:00:00"/>
    <x v="187"/>
    <s v="Second Class"/>
    <x v="181"/>
    <s v="Raymond Buch"/>
    <x v="0"/>
    <x v="0"/>
    <s v="Auburn"/>
    <x v="15"/>
    <n v="13021"/>
    <x v="3"/>
    <s v="OFF-AR-10001953"/>
    <x v="1"/>
    <x v="6"/>
    <x v="400"/>
    <n v="263.88"/>
    <n v="6"/>
    <n v="0"/>
    <n v="71.247600000000006"/>
    <s v="Chuck Magee"/>
    <s v="No"/>
  </r>
  <r>
    <n v="451"/>
    <x v="206"/>
    <d v="2018-04-01T00:00:00"/>
    <x v="187"/>
    <s v="Second Class"/>
    <x v="181"/>
    <s v="Raymond Buch"/>
    <x v="0"/>
    <x v="0"/>
    <s v="Auburn"/>
    <x v="15"/>
    <n v="13021"/>
    <x v="3"/>
    <s v="OFF-AR-10003156"/>
    <x v="1"/>
    <x v="6"/>
    <x v="401"/>
    <n v="30.48"/>
    <n v="3"/>
    <n v="0"/>
    <n v="7.9248000000000012"/>
    <s v="Chuck Magee"/>
    <s v="No"/>
  </r>
  <r>
    <n v="452"/>
    <x v="206"/>
    <d v="2018-04-01T00:00:00"/>
    <x v="187"/>
    <s v="Second Class"/>
    <x v="181"/>
    <s v="Raymond Buch"/>
    <x v="0"/>
    <x v="0"/>
    <s v="Auburn"/>
    <x v="15"/>
    <n v="13021"/>
    <x v="3"/>
    <s v="OFF-AR-10004974"/>
    <x v="1"/>
    <x v="6"/>
    <x v="402"/>
    <n v="9.84"/>
    <n v="3"/>
    <n v="0"/>
    <n v="2.8535999999999988"/>
    <s v="Chuck Magee"/>
    <s v="No"/>
  </r>
  <r>
    <n v="453"/>
    <x v="206"/>
    <d v="2018-04-01T00:00:00"/>
    <x v="187"/>
    <s v="Second Class"/>
    <x v="181"/>
    <s v="Raymond Buch"/>
    <x v="0"/>
    <x v="0"/>
    <s v="Auburn"/>
    <x v="15"/>
    <n v="13021"/>
    <x v="3"/>
    <s v="TEC-PH-10002365"/>
    <x v="2"/>
    <x v="7"/>
    <x v="403"/>
    <n v="35.119999999999997"/>
    <n v="4"/>
    <n v="0"/>
    <n v="9.1311999999999998"/>
    <s v="Chuck Magee"/>
    <s v="No"/>
  </r>
  <r>
    <n v="454"/>
    <x v="207"/>
    <d v="2019-10-20T00:00:00"/>
    <x v="188"/>
    <s v="Standard Class"/>
    <x v="182"/>
    <s v="Ed Braxton"/>
    <x v="1"/>
    <x v="0"/>
    <s v="Akron"/>
    <x v="24"/>
    <n v="44312"/>
    <x v="3"/>
    <s v="FUR-TA-10001539"/>
    <x v="0"/>
    <x v="3"/>
    <x v="10"/>
    <n v="284.36399999999998"/>
    <n v="2"/>
    <n v="0.4"/>
    <n v="-75.830400000000054"/>
    <s v="Chuck Magee"/>
    <s v="No"/>
  </r>
  <r>
    <n v="455"/>
    <x v="207"/>
    <d v="2019-10-20T00:00:00"/>
    <x v="188"/>
    <s v="Standard Class"/>
    <x v="182"/>
    <s v="Ed Braxton"/>
    <x v="1"/>
    <x v="0"/>
    <s v="Akron"/>
    <x v="24"/>
    <n v="44312"/>
    <x v="3"/>
    <s v="OFF-ST-10000142"/>
    <x v="1"/>
    <x v="4"/>
    <x v="404"/>
    <n v="665.40800000000002"/>
    <n v="2"/>
    <n v="0.2"/>
    <n v="66.540799999999962"/>
    <s v="Chuck Magee"/>
    <s v="No"/>
  </r>
  <r>
    <n v="456"/>
    <x v="208"/>
    <d v="2018-12-13T00:00:00"/>
    <x v="24"/>
    <s v="Standard Class"/>
    <x v="175"/>
    <s v="Ken Heidel"/>
    <x v="1"/>
    <x v="0"/>
    <s v="Norman"/>
    <x v="26"/>
    <n v="73071"/>
    <x v="2"/>
    <s v="TEC-AC-10001772"/>
    <x v="2"/>
    <x v="11"/>
    <x v="405"/>
    <n v="63.88"/>
    <n v="4"/>
    <n v="0"/>
    <n v="24.913200000000003"/>
    <s v="Kelly Williams"/>
    <s v="No"/>
  </r>
  <r>
    <n v="457"/>
    <x v="209"/>
    <d v="2016-02-12T00:00:00"/>
    <x v="189"/>
    <s v="Standard Class"/>
    <x v="183"/>
    <s v="Sanjit Chand"/>
    <x v="0"/>
    <x v="0"/>
    <s v="Concord"/>
    <x v="1"/>
    <n v="94521"/>
    <x v="1"/>
    <s v="FUR-CH-10000225"/>
    <x v="0"/>
    <x v="1"/>
    <x v="406"/>
    <n v="129.56800000000001"/>
    <n v="2"/>
    <n v="0.2"/>
    <n v="-24.294000000000018"/>
    <s v="Anna Andreadi"/>
    <s v="No"/>
  </r>
  <r>
    <n v="458"/>
    <x v="210"/>
    <d v="2018-09-26T00:00:00"/>
    <x v="152"/>
    <s v="Standard Class"/>
    <x v="173"/>
    <s v="Natalie Fritzler"/>
    <x v="0"/>
    <x v="0"/>
    <s v="Decatur"/>
    <x v="10"/>
    <n v="62521"/>
    <x v="2"/>
    <s v="FUR-CH-10002331"/>
    <x v="0"/>
    <x v="1"/>
    <x v="407"/>
    <n v="747.55799999999999"/>
    <n v="3"/>
    <n v="0.3"/>
    <n v="-96.11460000000011"/>
    <s v="Kelly Williams"/>
    <s v="No"/>
  </r>
  <r>
    <n v="459"/>
    <x v="210"/>
    <d v="2018-09-26T00:00:00"/>
    <x v="152"/>
    <s v="Standard Class"/>
    <x v="173"/>
    <s v="Natalie Fritzler"/>
    <x v="0"/>
    <x v="0"/>
    <s v="Decatur"/>
    <x v="10"/>
    <n v="62521"/>
    <x v="2"/>
    <s v="OFF-EN-10001415"/>
    <x v="1"/>
    <x v="12"/>
    <x v="153"/>
    <n v="8.9280000000000008"/>
    <n v="2"/>
    <n v="0.2"/>
    <n v="3.3479999999999999"/>
    <s v="Kelly Williams"/>
    <s v="No"/>
  </r>
  <r>
    <n v="460"/>
    <x v="211"/>
    <d v="2017-12-15T00:00:00"/>
    <x v="190"/>
    <s v="Standard Class"/>
    <x v="98"/>
    <s v="Joseph Holt"/>
    <x v="0"/>
    <x v="0"/>
    <s v="Seattle"/>
    <x v="4"/>
    <n v="98115"/>
    <x v="1"/>
    <s v="OFF-AP-10002472"/>
    <x v="1"/>
    <x v="9"/>
    <x v="408"/>
    <n v="103.92"/>
    <n v="4"/>
    <n v="0"/>
    <n v="36.372"/>
    <s v="Anna Andreadi"/>
    <s v="No"/>
  </r>
  <r>
    <n v="461"/>
    <x v="211"/>
    <d v="2017-12-15T00:00:00"/>
    <x v="190"/>
    <s v="Standard Class"/>
    <x v="98"/>
    <s v="Joseph Holt"/>
    <x v="0"/>
    <x v="0"/>
    <s v="Seattle"/>
    <x v="4"/>
    <n v="98115"/>
    <x v="1"/>
    <s v="TEC-AC-10004571"/>
    <x v="2"/>
    <x v="11"/>
    <x v="409"/>
    <n v="899.91"/>
    <n v="9"/>
    <n v="0"/>
    <n v="377.96220000000005"/>
    <s v="Anna Andreadi"/>
    <s v="No"/>
  </r>
  <r>
    <n v="462"/>
    <x v="211"/>
    <d v="2017-12-15T00:00:00"/>
    <x v="190"/>
    <s v="Standard Class"/>
    <x v="98"/>
    <s v="Joseph Holt"/>
    <x v="0"/>
    <x v="0"/>
    <s v="Seattle"/>
    <x v="4"/>
    <n v="98115"/>
    <x v="1"/>
    <s v="OFF-BI-10001098"/>
    <x v="1"/>
    <x v="8"/>
    <x v="410"/>
    <n v="51.311999999999998"/>
    <n v="3"/>
    <n v="0.2"/>
    <n v="18.600599999999996"/>
    <s v="Anna Andreadi"/>
    <s v="No"/>
  </r>
  <r>
    <n v="463"/>
    <x v="212"/>
    <d v="2018-04-22T00:00:00"/>
    <x v="135"/>
    <s v="Standard Class"/>
    <x v="184"/>
    <s v="Tanja Norvell"/>
    <x v="2"/>
    <x v="0"/>
    <s v="Phoenix"/>
    <x v="16"/>
    <n v="85023"/>
    <x v="1"/>
    <s v="FUR-FU-10000023"/>
    <x v="0"/>
    <x v="5"/>
    <x v="325"/>
    <n v="23.56"/>
    <n v="5"/>
    <n v="0.2"/>
    <n v="7.0680000000000005"/>
    <s v="Anna Andreadi"/>
    <s v="Yes"/>
  </r>
  <r>
    <n v="464"/>
    <x v="212"/>
    <d v="2018-04-22T00:00:00"/>
    <x v="135"/>
    <s v="Standard Class"/>
    <x v="184"/>
    <s v="Tanja Norvell"/>
    <x v="2"/>
    <x v="0"/>
    <s v="Phoenix"/>
    <x v="16"/>
    <n v="85023"/>
    <x v="1"/>
    <s v="FUR-TA-10001889"/>
    <x v="0"/>
    <x v="3"/>
    <x v="411"/>
    <n v="1272.6299999999999"/>
    <n v="6"/>
    <n v="0.5"/>
    <n v="-814.4831999999999"/>
    <s v="Anna Andreadi"/>
    <s v="Yes"/>
  </r>
  <r>
    <n v="465"/>
    <x v="212"/>
    <d v="2018-04-22T00:00:00"/>
    <x v="135"/>
    <s v="Standard Class"/>
    <x v="184"/>
    <s v="Tanja Norvell"/>
    <x v="2"/>
    <x v="0"/>
    <s v="Phoenix"/>
    <x v="16"/>
    <n v="85023"/>
    <x v="1"/>
    <s v="OFF-BI-10000315"/>
    <x v="1"/>
    <x v="8"/>
    <x v="412"/>
    <n v="28.484999999999999"/>
    <n v="5"/>
    <n v="0.7"/>
    <n v="-20.888999999999989"/>
    <s v="Anna Andreadi"/>
    <s v="Yes"/>
  </r>
  <r>
    <n v="466"/>
    <x v="212"/>
    <d v="2018-04-22T00:00:00"/>
    <x v="135"/>
    <s v="Standard Class"/>
    <x v="184"/>
    <s v="Tanja Norvell"/>
    <x v="2"/>
    <x v="0"/>
    <s v="Phoenix"/>
    <x v="16"/>
    <n v="85023"/>
    <x v="1"/>
    <s v="OFF-SU-10003505"/>
    <x v="1"/>
    <x v="14"/>
    <x v="413"/>
    <n v="185.376"/>
    <n v="2"/>
    <n v="0.2"/>
    <n v="-34.758000000000017"/>
    <s v="Anna Andreadi"/>
    <s v="Yes"/>
  </r>
  <r>
    <n v="467"/>
    <x v="212"/>
    <d v="2018-04-22T00:00:00"/>
    <x v="135"/>
    <s v="Standard Class"/>
    <x v="184"/>
    <s v="Tanja Norvell"/>
    <x v="2"/>
    <x v="0"/>
    <s v="Phoenix"/>
    <x v="16"/>
    <n v="85023"/>
    <x v="1"/>
    <s v="OFF-AP-10002578"/>
    <x v="1"/>
    <x v="9"/>
    <x v="414"/>
    <n v="78.272000000000006"/>
    <n v="2"/>
    <n v="0.2"/>
    <n v="5.8704000000000001"/>
    <s v="Anna Andreadi"/>
    <s v="Yes"/>
  </r>
  <r>
    <n v="468"/>
    <x v="213"/>
    <d v="2017-01-17T00:00:00"/>
    <x v="191"/>
    <s v="Standard Class"/>
    <x v="185"/>
    <s v="Joni Sundaresam"/>
    <x v="2"/>
    <x v="0"/>
    <s v="Park Ridge"/>
    <x v="10"/>
    <n v="60068"/>
    <x v="2"/>
    <s v="FUR-FU-10002918"/>
    <x v="0"/>
    <x v="5"/>
    <x v="269"/>
    <n v="254.74400000000003"/>
    <n v="7"/>
    <n v="0.6"/>
    <n v="-312.06139999999994"/>
    <s v="Kelly Williams"/>
    <s v="No"/>
  </r>
  <r>
    <n v="469"/>
    <x v="214"/>
    <d v="2019-03-31T00:00:00"/>
    <x v="192"/>
    <s v="Standard Class"/>
    <x v="103"/>
    <s v="David Smith"/>
    <x v="1"/>
    <x v="0"/>
    <s v="Amarillo"/>
    <x v="5"/>
    <n v="79109"/>
    <x v="2"/>
    <s v="FUR-BO-10002824"/>
    <x v="0"/>
    <x v="0"/>
    <x v="415"/>
    <n v="205.33279999999996"/>
    <n v="2"/>
    <n v="0.32"/>
    <n v="-36.235200000000006"/>
    <s v="Kelly Williams"/>
    <s v="No"/>
  </r>
  <r>
    <n v="470"/>
    <x v="215"/>
    <d v="2018-12-16T00:00:00"/>
    <x v="120"/>
    <s v="Second Class"/>
    <x v="113"/>
    <s v="Craig Carreira"/>
    <x v="0"/>
    <x v="0"/>
    <s v="Chicago"/>
    <x v="10"/>
    <n v="60610"/>
    <x v="2"/>
    <s v="OFF-BI-10002194"/>
    <x v="1"/>
    <x v="8"/>
    <x v="416"/>
    <n v="4.7879999999999985"/>
    <n v="3"/>
    <n v="0.8"/>
    <n v="-7.9001999999999999"/>
    <s v="Kelly Williams"/>
    <s v="No"/>
  </r>
  <r>
    <n v="471"/>
    <x v="216"/>
    <d v="2017-12-20T00:00:00"/>
    <x v="140"/>
    <s v="Standard Class"/>
    <x v="186"/>
    <s v="Maya Herman"/>
    <x v="1"/>
    <x v="0"/>
    <s v="Lindenhurst"/>
    <x v="15"/>
    <n v="11757"/>
    <x v="3"/>
    <s v="OFF-PA-10004071"/>
    <x v="1"/>
    <x v="10"/>
    <x v="417"/>
    <n v="55.48"/>
    <n v="1"/>
    <n v="0"/>
    <n v="26.630399999999998"/>
    <s v="Chuck Magee"/>
    <s v="No"/>
  </r>
  <r>
    <n v="472"/>
    <x v="217"/>
    <d v="2016-11-09T00:00:00"/>
    <x v="193"/>
    <s v="Second Class"/>
    <x v="187"/>
    <s v="Jeremy Pistek"/>
    <x v="0"/>
    <x v="0"/>
    <s v="San Francisco"/>
    <x v="1"/>
    <n v="94110"/>
    <x v="1"/>
    <s v="OFF-ST-10002743"/>
    <x v="1"/>
    <x v="4"/>
    <x v="418"/>
    <n v="340.92"/>
    <n v="3"/>
    <n v="0"/>
    <n v="3.4091999999999842"/>
    <s v="Anna Andreadi"/>
    <s v="No"/>
  </r>
  <r>
    <n v="473"/>
    <x v="217"/>
    <d v="2016-11-09T00:00:00"/>
    <x v="193"/>
    <s v="Second Class"/>
    <x v="187"/>
    <s v="Jeremy Pistek"/>
    <x v="0"/>
    <x v="0"/>
    <s v="San Francisco"/>
    <x v="1"/>
    <n v="94110"/>
    <x v="1"/>
    <s v="FUR-BO-10001601"/>
    <x v="0"/>
    <x v="0"/>
    <x v="419"/>
    <n v="222.66599999999997"/>
    <n v="2"/>
    <n v="0.15"/>
    <n v="10.478399999999979"/>
    <s v="Anna Andreadi"/>
    <s v="No"/>
  </r>
  <r>
    <n v="474"/>
    <x v="217"/>
    <d v="2016-11-09T00:00:00"/>
    <x v="193"/>
    <s v="Second Class"/>
    <x v="187"/>
    <s v="Jeremy Pistek"/>
    <x v="0"/>
    <x v="0"/>
    <s v="San Francisco"/>
    <x v="1"/>
    <n v="94110"/>
    <x v="1"/>
    <s v="TEC-PH-10002680"/>
    <x v="2"/>
    <x v="7"/>
    <x v="420"/>
    <n v="703.96800000000007"/>
    <n v="4"/>
    <n v="0.2"/>
    <n v="87.995999999999924"/>
    <s v="Anna Andreadi"/>
    <s v="No"/>
  </r>
  <r>
    <n v="475"/>
    <x v="217"/>
    <d v="2016-11-09T00:00:00"/>
    <x v="193"/>
    <s v="Second Class"/>
    <x v="187"/>
    <s v="Jeremy Pistek"/>
    <x v="0"/>
    <x v="0"/>
    <s v="San Francisco"/>
    <x v="1"/>
    <n v="94110"/>
    <x v="1"/>
    <s v="OFF-ST-10001321"/>
    <x v="1"/>
    <x v="4"/>
    <x v="421"/>
    <n v="92.52"/>
    <n v="6"/>
    <n v="0"/>
    <n v="24.980400000000007"/>
    <s v="Anna Andreadi"/>
    <s v="No"/>
  </r>
  <r>
    <n v="476"/>
    <x v="217"/>
    <d v="2016-11-09T00:00:00"/>
    <x v="193"/>
    <s v="Second Class"/>
    <x v="187"/>
    <s v="Jeremy Pistek"/>
    <x v="0"/>
    <x v="0"/>
    <s v="San Francisco"/>
    <x v="1"/>
    <n v="94110"/>
    <x v="1"/>
    <s v="OFF-PA-10001509"/>
    <x v="1"/>
    <x v="10"/>
    <x v="422"/>
    <n v="62.649999999999991"/>
    <n v="7"/>
    <n v="0"/>
    <n v="28.818999999999996"/>
    <s v="Anna Andreadi"/>
    <s v="No"/>
  </r>
  <r>
    <n v="477"/>
    <x v="217"/>
    <d v="2016-11-09T00:00:00"/>
    <x v="193"/>
    <s v="Second Class"/>
    <x v="187"/>
    <s v="Jeremy Pistek"/>
    <x v="0"/>
    <x v="0"/>
    <s v="San Francisco"/>
    <x v="1"/>
    <n v="94110"/>
    <x v="1"/>
    <s v="OFF-PA-10003465"/>
    <x v="1"/>
    <x v="10"/>
    <x v="423"/>
    <n v="94.85"/>
    <n v="5"/>
    <n v="0"/>
    <n v="45.527999999999992"/>
    <s v="Anna Andreadi"/>
    <s v="No"/>
  </r>
  <r>
    <n v="478"/>
    <x v="218"/>
    <d v="2018-07-12T00:00:00"/>
    <x v="194"/>
    <s v="Standard Class"/>
    <x v="120"/>
    <s v="Kristen Hastings"/>
    <x v="1"/>
    <x v="0"/>
    <s v="Los Angeles"/>
    <x v="1"/>
    <n v="90008"/>
    <x v="1"/>
    <s v="TEC-PH-10000149"/>
    <x v="2"/>
    <x v="7"/>
    <x v="424"/>
    <n v="95.76"/>
    <n v="6"/>
    <n v="0.2"/>
    <n v="7.1819999999999951"/>
    <s v="Anna Andreadi"/>
    <s v="No"/>
  </r>
  <r>
    <n v="479"/>
    <x v="219"/>
    <d v="2018-10-27T00:00:00"/>
    <x v="195"/>
    <s v="Standard Class"/>
    <x v="188"/>
    <s v="Jeremy Ellison"/>
    <x v="0"/>
    <x v="0"/>
    <s v="Troy"/>
    <x v="15"/>
    <n v="12180"/>
    <x v="3"/>
    <s v="FUR-FU-10002671"/>
    <x v="0"/>
    <x v="5"/>
    <x v="278"/>
    <n v="40.200000000000003"/>
    <n v="3"/>
    <n v="0"/>
    <n v="19.295999999999999"/>
    <s v="Chuck Magee"/>
    <s v="No"/>
  </r>
  <r>
    <n v="480"/>
    <x v="220"/>
    <d v="2018-06-26T00:00:00"/>
    <x v="196"/>
    <s v="Standard Class"/>
    <x v="189"/>
    <s v="John Grady"/>
    <x v="1"/>
    <x v="0"/>
    <s v="New York City"/>
    <x v="15"/>
    <n v="10024"/>
    <x v="3"/>
    <s v="OFF-AR-10003045"/>
    <x v="1"/>
    <x v="6"/>
    <x v="425"/>
    <n v="14.7"/>
    <n v="5"/>
    <n v="0"/>
    <n v="6.6150000000000002"/>
    <s v="Chuck Magee"/>
    <s v="No"/>
  </r>
  <r>
    <n v="481"/>
    <x v="220"/>
    <d v="2018-06-26T00:00:00"/>
    <x v="196"/>
    <s v="Standard Class"/>
    <x v="189"/>
    <s v="John Grady"/>
    <x v="1"/>
    <x v="0"/>
    <s v="New York City"/>
    <x v="15"/>
    <n v="10024"/>
    <x v="3"/>
    <s v="OFF-ST-10000689"/>
    <x v="1"/>
    <x v="4"/>
    <x v="426"/>
    <n v="704.25"/>
    <n v="5"/>
    <n v="0"/>
    <n v="84.51"/>
    <s v="Chuck Magee"/>
    <s v="No"/>
  </r>
  <r>
    <n v="482"/>
    <x v="221"/>
    <d v="2016-10-06T00:00:00"/>
    <x v="197"/>
    <s v="Standard Class"/>
    <x v="190"/>
    <s v="Xylona Preis"/>
    <x v="0"/>
    <x v="0"/>
    <s v="San Diego"/>
    <x v="1"/>
    <n v="92024"/>
    <x v="1"/>
    <s v="TEC-AC-10001445"/>
    <x v="2"/>
    <x v="11"/>
    <x v="427"/>
    <n v="9.09"/>
    <n v="3"/>
    <n v="0"/>
    <n v="1.9088999999999996"/>
    <s v="Anna Andreadi"/>
    <s v="No"/>
  </r>
  <r>
    <n v="483"/>
    <x v="222"/>
    <d v="2016-07-22T00:00:00"/>
    <x v="151"/>
    <s v="Standard Class"/>
    <x v="191"/>
    <s v="Erin Mull"/>
    <x v="0"/>
    <x v="0"/>
    <s v="New York City"/>
    <x v="15"/>
    <n v="10024"/>
    <x v="3"/>
    <s v="OFF-AR-10002053"/>
    <x v="1"/>
    <x v="6"/>
    <x v="79"/>
    <n v="5.96"/>
    <n v="2"/>
    <n v="0"/>
    <n v="1.6688000000000001"/>
    <s v="Chuck Magee"/>
    <s v="No"/>
  </r>
  <r>
    <n v="484"/>
    <x v="222"/>
    <d v="2016-07-22T00:00:00"/>
    <x v="151"/>
    <s v="Standard Class"/>
    <x v="191"/>
    <s v="Erin Mull"/>
    <x v="0"/>
    <x v="0"/>
    <s v="New York City"/>
    <x v="15"/>
    <n v="10024"/>
    <x v="3"/>
    <s v="TEC-AC-10002567"/>
    <x v="2"/>
    <x v="11"/>
    <x v="428"/>
    <n v="159.97999999999999"/>
    <n v="2"/>
    <n v="0"/>
    <n v="57.592799999999997"/>
    <s v="Chuck Magee"/>
    <s v="No"/>
  </r>
  <r>
    <n v="485"/>
    <x v="223"/>
    <d v="2019-06-10T00:00:00"/>
    <x v="198"/>
    <s v="First Class"/>
    <x v="192"/>
    <s v="Michelle Tran"/>
    <x v="2"/>
    <x v="0"/>
    <s v="Los Angeles"/>
    <x v="1"/>
    <n v="90045"/>
    <x v="1"/>
    <s v="OFF-LA-10003923"/>
    <x v="1"/>
    <x v="2"/>
    <x v="429"/>
    <n v="29.6"/>
    <n v="2"/>
    <n v="0"/>
    <n v="14.8"/>
    <s v="Anna Andreadi"/>
    <s v="Yes"/>
  </r>
  <r>
    <n v="486"/>
    <x v="223"/>
    <d v="2019-06-10T00:00:00"/>
    <x v="198"/>
    <s v="First Class"/>
    <x v="192"/>
    <s v="Michelle Tran"/>
    <x v="2"/>
    <x v="0"/>
    <s v="Los Angeles"/>
    <x v="1"/>
    <n v="90045"/>
    <x v="1"/>
    <s v="FUR-BO-10001337"/>
    <x v="0"/>
    <x v="0"/>
    <x v="430"/>
    <n v="514.16499999999996"/>
    <n v="5"/>
    <n v="0.15"/>
    <n v="-30.24499999999999"/>
    <s v="Anna Andreadi"/>
    <s v="Yes"/>
  </r>
  <r>
    <n v="487"/>
    <x v="223"/>
    <d v="2019-06-10T00:00:00"/>
    <x v="198"/>
    <s v="First Class"/>
    <x v="192"/>
    <s v="Michelle Tran"/>
    <x v="2"/>
    <x v="0"/>
    <s v="Los Angeles"/>
    <x v="1"/>
    <n v="90045"/>
    <x v="1"/>
    <s v="TEC-PH-10001924"/>
    <x v="2"/>
    <x v="7"/>
    <x v="431"/>
    <n v="279.95999999999998"/>
    <n v="5"/>
    <n v="0.2"/>
    <n v="17.497500000000016"/>
    <s v="Anna Andreadi"/>
    <s v="Yes"/>
  </r>
  <r>
    <n v="488"/>
    <x v="224"/>
    <d v="2016-10-29T00:00:00"/>
    <x v="199"/>
    <s v="First Class"/>
    <x v="193"/>
    <s v="Sue Ann Reed"/>
    <x v="0"/>
    <x v="0"/>
    <s v="Chicago"/>
    <x v="10"/>
    <n v="60610"/>
    <x v="2"/>
    <s v="TEC-PH-10001363"/>
    <x v="2"/>
    <x v="7"/>
    <x v="432"/>
    <n v="2735.9520000000002"/>
    <n v="6"/>
    <n v="0.2"/>
    <n v="341.99399999999969"/>
    <s v="Kelly Williams"/>
    <s v="No"/>
  </r>
  <r>
    <n v="489"/>
    <x v="225"/>
    <d v="2016-06-09T00:00:00"/>
    <x v="200"/>
    <s v="Second Class"/>
    <x v="194"/>
    <s v="Carl Weiss"/>
    <x v="2"/>
    <x v="0"/>
    <s v="Huntsville"/>
    <x v="5"/>
    <n v="77340"/>
    <x v="2"/>
    <s v="TEC-PH-10000376"/>
    <x v="2"/>
    <x v="7"/>
    <x v="433"/>
    <n v="7.9920000000000009"/>
    <n v="1"/>
    <n v="0.2"/>
    <n v="0.59940000000000015"/>
    <s v="Kelly Williams"/>
    <s v="No"/>
  </r>
  <r>
    <n v="490"/>
    <x v="225"/>
    <d v="2016-06-09T00:00:00"/>
    <x v="200"/>
    <s v="Second Class"/>
    <x v="194"/>
    <s v="Carl Weiss"/>
    <x v="2"/>
    <x v="0"/>
    <s v="Huntsville"/>
    <x v="5"/>
    <n v="77340"/>
    <x v="2"/>
    <s v="TEC-AC-10000303"/>
    <x v="2"/>
    <x v="11"/>
    <x v="434"/>
    <n v="63.984000000000009"/>
    <n v="2"/>
    <n v="0.2"/>
    <n v="10.397399999999998"/>
    <s v="Kelly Williams"/>
    <s v="No"/>
  </r>
  <r>
    <n v="491"/>
    <x v="225"/>
    <d v="2016-06-09T00:00:00"/>
    <x v="200"/>
    <s v="Second Class"/>
    <x v="194"/>
    <s v="Carl Weiss"/>
    <x v="2"/>
    <x v="0"/>
    <s v="Huntsville"/>
    <x v="5"/>
    <n v="77340"/>
    <x v="2"/>
    <s v="OFF-AR-10001953"/>
    <x v="1"/>
    <x v="6"/>
    <x v="400"/>
    <n v="70.367999999999995"/>
    <n v="2"/>
    <n v="0.2"/>
    <n v="6.1572000000000031"/>
    <s v="Kelly Williams"/>
    <s v="No"/>
  </r>
  <r>
    <n v="492"/>
    <x v="226"/>
    <d v="2016-09-14T00:00:00"/>
    <x v="76"/>
    <s v="Standard Class"/>
    <x v="195"/>
    <s v="Astrea Jones"/>
    <x v="0"/>
    <x v="0"/>
    <s v="Rochester"/>
    <x v="15"/>
    <n v="14609"/>
    <x v="3"/>
    <s v="OFF-ST-10001809"/>
    <x v="1"/>
    <x v="4"/>
    <x v="435"/>
    <n v="449.15"/>
    <n v="5"/>
    <n v="0"/>
    <n v="8.9829999999999899"/>
    <s v="Chuck Magee"/>
    <s v="No"/>
  </r>
  <r>
    <n v="493"/>
    <x v="226"/>
    <d v="2016-09-14T00:00:00"/>
    <x v="76"/>
    <s v="Standard Class"/>
    <x v="195"/>
    <s v="Astrea Jones"/>
    <x v="0"/>
    <x v="0"/>
    <s v="Rochester"/>
    <x v="15"/>
    <n v="14609"/>
    <x v="3"/>
    <s v="OFF-EN-10003845"/>
    <x v="1"/>
    <x v="12"/>
    <x v="436"/>
    <n v="11.07"/>
    <n v="3"/>
    <n v="0"/>
    <n v="5.0921999999999992"/>
    <s v="Chuck Magee"/>
    <s v="No"/>
  </r>
  <r>
    <n v="494"/>
    <x v="227"/>
    <d v="2018-05-09T00:00:00"/>
    <x v="201"/>
    <s v="Standard Class"/>
    <x v="196"/>
    <s v="Sonia Sunley"/>
    <x v="0"/>
    <x v="0"/>
    <s v="Seattle"/>
    <x v="4"/>
    <n v="98115"/>
    <x v="1"/>
    <s v="TEC-AC-10000991"/>
    <x v="2"/>
    <x v="11"/>
    <x v="437"/>
    <n v="93.98"/>
    <n v="2"/>
    <n v="0"/>
    <n v="13.157200000000003"/>
    <s v="Anna Andreadi"/>
    <s v="No"/>
  </r>
  <r>
    <n v="495"/>
    <x v="228"/>
    <d v="2018-03-18T00:00:00"/>
    <x v="202"/>
    <s v="Second Class"/>
    <x v="197"/>
    <s v="Rose O'Brian"/>
    <x v="0"/>
    <x v="0"/>
    <s v="Memphis"/>
    <x v="18"/>
    <n v="38109"/>
    <x v="0"/>
    <s v="FUR-TA-10001857"/>
    <x v="0"/>
    <x v="3"/>
    <x v="438"/>
    <n v="189.88200000000001"/>
    <n v="3"/>
    <n v="0.4"/>
    <n v="-94.941000000000017"/>
    <s v="Cassandra Brandow"/>
    <s v="No"/>
  </r>
  <r>
    <n v="496"/>
    <x v="229"/>
    <d v="2017-12-27T00:00:00"/>
    <x v="16"/>
    <s v="Standard Class"/>
    <x v="198"/>
    <s v="Maribeth Dona"/>
    <x v="0"/>
    <x v="0"/>
    <s v="Fayetteville"/>
    <x v="36"/>
    <n v="72701"/>
    <x v="0"/>
    <s v="OFF-EN-10001434"/>
    <x v="1"/>
    <x v="12"/>
    <x v="439"/>
    <n v="105.42"/>
    <n v="2"/>
    <n v="0"/>
    <n v="51.655799999999999"/>
    <s v="Cassandra Brandow"/>
    <s v="No"/>
  </r>
  <r>
    <n v="497"/>
    <x v="230"/>
    <d v="2018-07-25T00:00:00"/>
    <x v="203"/>
    <s v="Standard Class"/>
    <x v="183"/>
    <s v="Sanjit Chand"/>
    <x v="0"/>
    <x v="0"/>
    <s v="Costa Mesa"/>
    <x v="1"/>
    <n v="92627"/>
    <x v="1"/>
    <s v="OFF-BI-10002498"/>
    <x v="1"/>
    <x v="8"/>
    <x v="440"/>
    <n v="119.61600000000001"/>
    <n v="8"/>
    <n v="0.2"/>
    <n v="40.370399999999997"/>
    <s v="Anna Andreadi"/>
    <s v="No"/>
  </r>
  <r>
    <n v="498"/>
    <x v="230"/>
    <d v="2018-07-25T00:00:00"/>
    <x v="203"/>
    <s v="Standard Class"/>
    <x v="183"/>
    <s v="Sanjit Chand"/>
    <x v="0"/>
    <x v="0"/>
    <s v="Costa Mesa"/>
    <x v="1"/>
    <n v="92627"/>
    <x v="1"/>
    <s v="FUR-FU-10004864"/>
    <x v="0"/>
    <x v="5"/>
    <x v="441"/>
    <n v="255.76"/>
    <n v="4"/>
    <n v="0"/>
    <n v="81.843199999999996"/>
    <s v="Anna Andreadi"/>
    <s v="No"/>
  </r>
  <r>
    <n v="499"/>
    <x v="230"/>
    <d v="2018-07-25T00:00:00"/>
    <x v="203"/>
    <s v="Standard Class"/>
    <x v="183"/>
    <s v="Sanjit Chand"/>
    <x v="0"/>
    <x v="0"/>
    <s v="Costa Mesa"/>
    <x v="1"/>
    <n v="92627"/>
    <x v="1"/>
    <s v="FUR-CH-10002602"/>
    <x v="0"/>
    <x v="1"/>
    <x v="291"/>
    <n v="241.56799999999998"/>
    <n v="2"/>
    <n v="0.2"/>
    <n v="18.11760000000001"/>
    <s v="Anna Andreadi"/>
    <s v="No"/>
  </r>
  <r>
    <n v="500"/>
    <x v="230"/>
    <d v="2018-07-25T00:00:00"/>
    <x v="203"/>
    <s v="Standard Class"/>
    <x v="183"/>
    <s v="Sanjit Chand"/>
    <x v="0"/>
    <x v="0"/>
    <s v="Costa Mesa"/>
    <x v="1"/>
    <n v="92627"/>
    <x v="1"/>
    <s v="FUR-FU-10000073"/>
    <x v="0"/>
    <x v="5"/>
    <x v="442"/>
    <n v="69.3"/>
    <n v="9"/>
    <n v="0"/>
    <n v="22.868999999999996"/>
    <s v="Anna Andreadi"/>
    <s v="No"/>
  </r>
  <r>
    <n v="501"/>
    <x v="231"/>
    <d v="2018-05-30T00:00:00"/>
    <x v="204"/>
    <s v="Standard Class"/>
    <x v="199"/>
    <s v="Maribeth Yedwab"/>
    <x v="1"/>
    <x v="0"/>
    <s v="Parker"/>
    <x v="22"/>
    <n v="80134"/>
    <x v="1"/>
    <s v="OFF-BI-10001670"/>
    <x v="1"/>
    <x v="8"/>
    <x v="443"/>
    <n v="22.620000000000005"/>
    <n v="2"/>
    <n v="0.7"/>
    <n v="-15.079999999999998"/>
    <s v="Anna Andreadi"/>
    <s v="Yes"/>
  </r>
  <r>
    <n v="502"/>
    <x v="231"/>
    <d v="2018-05-30T00:00:00"/>
    <x v="204"/>
    <s v="Standard Class"/>
    <x v="199"/>
    <s v="Maribeth Yedwab"/>
    <x v="1"/>
    <x v="0"/>
    <s v="Parker"/>
    <x v="22"/>
    <n v="80134"/>
    <x v="1"/>
    <s v="OFF-BI-10001658"/>
    <x v="1"/>
    <x v="8"/>
    <x v="444"/>
    <n v="14.952000000000004"/>
    <n v="2"/>
    <n v="0.7"/>
    <n v="-11.961599999999997"/>
    <s v="Anna Andreadi"/>
    <s v="Yes"/>
  </r>
  <r>
    <n v="503"/>
    <x v="231"/>
    <d v="2018-05-30T00:00:00"/>
    <x v="204"/>
    <s v="Standard Class"/>
    <x v="199"/>
    <s v="Maribeth Yedwab"/>
    <x v="1"/>
    <x v="0"/>
    <s v="Parker"/>
    <x v="22"/>
    <n v="80134"/>
    <x v="1"/>
    <s v="FUR-CH-10001215"/>
    <x v="0"/>
    <x v="1"/>
    <x v="445"/>
    <n v="801.5680000000001"/>
    <n v="2"/>
    <n v="0.2"/>
    <n v="50.097999999999985"/>
    <s v="Anna Andreadi"/>
    <s v="Yes"/>
  </r>
  <r>
    <n v="504"/>
    <x v="231"/>
    <d v="2018-05-30T00:00:00"/>
    <x v="204"/>
    <s v="Standard Class"/>
    <x v="199"/>
    <s v="Maribeth Yedwab"/>
    <x v="1"/>
    <x v="0"/>
    <s v="Parker"/>
    <x v="22"/>
    <n v="80134"/>
    <x v="1"/>
    <s v="OFF-BI-10000831"/>
    <x v="1"/>
    <x v="8"/>
    <x v="446"/>
    <n v="2.3760000000000003"/>
    <n v="3"/>
    <n v="0.7"/>
    <n v="-1.9007999999999998"/>
    <s v="Anna Andreadi"/>
    <s v="Yes"/>
  </r>
  <r>
    <n v="505"/>
    <x v="231"/>
    <d v="2018-05-30T00:00:00"/>
    <x v="204"/>
    <s v="Standard Class"/>
    <x v="199"/>
    <s v="Maribeth Yedwab"/>
    <x v="1"/>
    <x v="0"/>
    <s v="Parker"/>
    <x v="22"/>
    <n v="80134"/>
    <x v="1"/>
    <s v="OFF-PA-10000357"/>
    <x v="1"/>
    <x v="10"/>
    <x v="447"/>
    <n v="32.792000000000002"/>
    <n v="1"/>
    <n v="0.2"/>
    <n v="11.8871"/>
    <s v="Anna Andreadi"/>
    <s v="Yes"/>
  </r>
  <r>
    <n v="506"/>
    <x v="232"/>
    <d v="2019-11-12T00:00:00"/>
    <x v="205"/>
    <s v="Second Class"/>
    <x v="182"/>
    <s v="Ed Braxton"/>
    <x v="1"/>
    <x v="0"/>
    <s v="New York City"/>
    <x v="15"/>
    <n v="10024"/>
    <x v="3"/>
    <s v="OFF-BI-10003274"/>
    <x v="1"/>
    <x v="8"/>
    <x v="122"/>
    <n v="15.920000000000002"/>
    <n v="5"/>
    <n v="0.2"/>
    <n v="5.3729999999999993"/>
    <s v="Chuck Magee"/>
    <s v="No"/>
  </r>
  <r>
    <n v="507"/>
    <x v="233"/>
    <d v="2017-03-16T00:00:00"/>
    <x v="206"/>
    <s v="Standard Class"/>
    <x v="200"/>
    <s v="Christopher Martinez"/>
    <x v="0"/>
    <x v="0"/>
    <s v="Atlanta"/>
    <x v="32"/>
    <n v="30318"/>
    <x v="0"/>
    <s v="OFF-AR-10001662"/>
    <x v="1"/>
    <x v="6"/>
    <x v="448"/>
    <n v="2.74"/>
    <n v="1"/>
    <n v="0"/>
    <n v="0.73980000000000024"/>
    <s v="Cassandra Brandow"/>
    <s v="No"/>
  </r>
  <r>
    <n v="508"/>
    <x v="233"/>
    <d v="2017-03-16T00:00:00"/>
    <x v="206"/>
    <s v="Standard Class"/>
    <x v="200"/>
    <s v="Christopher Martinez"/>
    <x v="0"/>
    <x v="0"/>
    <s v="Atlanta"/>
    <x v="32"/>
    <n v="30318"/>
    <x v="0"/>
    <s v="OFF-AR-10003856"/>
    <x v="1"/>
    <x v="6"/>
    <x v="449"/>
    <n v="8.34"/>
    <n v="3"/>
    <n v="0"/>
    <n v="2.1683999999999997"/>
    <s v="Cassandra Brandow"/>
    <s v="No"/>
  </r>
  <r>
    <n v="509"/>
    <x v="233"/>
    <d v="2017-03-16T00:00:00"/>
    <x v="206"/>
    <s v="Standard Class"/>
    <x v="200"/>
    <s v="Christopher Martinez"/>
    <x v="0"/>
    <x v="0"/>
    <s v="Atlanta"/>
    <x v="32"/>
    <n v="30318"/>
    <x v="0"/>
    <s v="OFF-ST-10001228"/>
    <x v="1"/>
    <x v="4"/>
    <x v="450"/>
    <n v="46.74"/>
    <n v="3"/>
    <n v="0"/>
    <n v="11.684999999999999"/>
    <s v="Cassandra Brandow"/>
    <s v="No"/>
  </r>
  <r>
    <n v="510"/>
    <x v="233"/>
    <d v="2017-03-16T00:00:00"/>
    <x v="206"/>
    <s v="Standard Class"/>
    <x v="200"/>
    <s v="Christopher Martinez"/>
    <x v="0"/>
    <x v="0"/>
    <s v="Atlanta"/>
    <x v="32"/>
    <n v="30318"/>
    <x v="0"/>
    <s v="OFF-BI-10003527"/>
    <x v="1"/>
    <x v="8"/>
    <x v="451"/>
    <n v="6354.95"/>
    <n v="5"/>
    <n v="0"/>
    <n v="3177.4749999999999"/>
    <s v="Cassandra Brandow"/>
    <s v="No"/>
  </r>
  <r>
    <n v="511"/>
    <x v="234"/>
    <d v="2019-11-26T00:00:00"/>
    <x v="207"/>
    <s v="First Class"/>
    <x v="201"/>
    <s v="Lynn Smith"/>
    <x v="0"/>
    <x v="0"/>
    <s v="Gladstone"/>
    <x v="25"/>
    <n v="64118"/>
    <x v="2"/>
    <s v="FUR-FU-10001290"/>
    <x v="0"/>
    <x v="5"/>
    <x v="452"/>
    <n v="126.30000000000001"/>
    <n v="3"/>
    <n v="0"/>
    <n v="40.415999999999997"/>
    <s v="Kelly Williams"/>
    <s v="No"/>
  </r>
  <r>
    <n v="512"/>
    <x v="234"/>
    <d v="2019-11-26T00:00:00"/>
    <x v="207"/>
    <s v="First Class"/>
    <x v="201"/>
    <s v="Lynn Smith"/>
    <x v="0"/>
    <x v="0"/>
    <s v="Gladstone"/>
    <x v="25"/>
    <n v="64118"/>
    <x v="2"/>
    <s v="TEC-AC-10002399"/>
    <x v="2"/>
    <x v="11"/>
    <x v="453"/>
    <n v="38.04"/>
    <n v="2"/>
    <n v="0"/>
    <n v="12.172799999999999"/>
    <s v="Kelly Williams"/>
    <s v="No"/>
  </r>
  <r>
    <n v="513"/>
    <x v="235"/>
    <d v="2018-10-20T00:00:00"/>
    <x v="208"/>
    <s v="First Class"/>
    <x v="166"/>
    <s v="Luke Foster"/>
    <x v="0"/>
    <x v="0"/>
    <s v="Newark"/>
    <x v="24"/>
    <n v="43055"/>
    <x v="3"/>
    <s v="OFF-AR-10002053"/>
    <x v="1"/>
    <x v="6"/>
    <x v="79"/>
    <n v="7.1519999999999992"/>
    <n v="3"/>
    <n v="0.2"/>
    <n v="0.71520000000000028"/>
    <s v="Chuck Magee"/>
    <s v="No"/>
  </r>
  <r>
    <n v="514"/>
    <x v="236"/>
    <d v="2019-12-21T00:00:00"/>
    <x v="209"/>
    <s v="Standard Class"/>
    <x v="202"/>
    <s v="Bradley Nguyen"/>
    <x v="0"/>
    <x v="0"/>
    <s v="Los Angeles"/>
    <x v="1"/>
    <n v="90049"/>
    <x v="1"/>
    <s v="OFF-AR-10003811"/>
    <x v="1"/>
    <x v="6"/>
    <x v="454"/>
    <n v="6.63"/>
    <n v="3"/>
    <n v="0"/>
    <n v="1.7901"/>
    <s v="Anna Andreadi"/>
    <s v="No"/>
  </r>
  <r>
    <n v="515"/>
    <x v="236"/>
    <d v="2019-12-21T00:00:00"/>
    <x v="209"/>
    <s v="Standard Class"/>
    <x v="202"/>
    <s v="Bradley Nguyen"/>
    <x v="0"/>
    <x v="0"/>
    <s v="Los Angeles"/>
    <x v="1"/>
    <n v="90049"/>
    <x v="1"/>
    <s v="OFF-AR-10001246"/>
    <x v="1"/>
    <x v="6"/>
    <x v="455"/>
    <n v="5.88"/>
    <n v="2"/>
    <n v="0"/>
    <n v="1.7051999999999996"/>
    <s v="Anna Andreadi"/>
    <s v="No"/>
  </r>
  <r>
    <n v="516"/>
    <x v="237"/>
    <d v="2019-01-22T00:00:00"/>
    <x v="210"/>
    <s v="Standard Class"/>
    <x v="57"/>
    <s v="Alan Dominguez"/>
    <x v="2"/>
    <x v="0"/>
    <s v="Great Falls"/>
    <x v="37"/>
    <n v="59405"/>
    <x v="1"/>
    <s v="TEC-CO-10003236"/>
    <x v="2"/>
    <x v="16"/>
    <x v="456"/>
    <n v="2999.95"/>
    <n v="5"/>
    <n v="0"/>
    <n v="1379.9769999999999"/>
    <s v="Anna Andreadi"/>
    <s v="No"/>
  </r>
  <r>
    <n v="517"/>
    <x v="237"/>
    <d v="2019-01-22T00:00:00"/>
    <x v="210"/>
    <s v="Standard Class"/>
    <x v="57"/>
    <s v="Alan Dominguez"/>
    <x v="2"/>
    <x v="0"/>
    <s v="Great Falls"/>
    <x v="37"/>
    <n v="59405"/>
    <x v="1"/>
    <s v="OFF-ST-10004507"/>
    <x v="1"/>
    <x v="4"/>
    <x v="457"/>
    <n v="51.449999999999996"/>
    <n v="3"/>
    <n v="0"/>
    <n v="13.891499999999999"/>
    <s v="Anna Andreadi"/>
    <s v="No"/>
  </r>
  <r>
    <n v="518"/>
    <x v="237"/>
    <d v="2019-01-22T00:00:00"/>
    <x v="210"/>
    <s v="Standard Class"/>
    <x v="57"/>
    <s v="Alan Dominguez"/>
    <x v="2"/>
    <x v="0"/>
    <s v="Great Falls"/>
    <x v="37"/>
    <n v="59405"/>
    <x v="1"/>
    <s v="OFF-PA-10001667"/>
    <x v="1"/>
    <x v="10"/>
    <x v="458"/>
    <n v="11.96"/>
    <n v="2"/>
    <n v="0"/>
    <n v="5.3819999999999997"/>
    <s v="Anna Andreadi"/>
    <s v="No"/>
  </r>
  <r>
    <n v="519"/>
    <x v="237"/>
    <d v="2019-01-22T00:00:00"/>
    <x v="210"/>
    <s v="Standard Class"/>
    <x v="57"/>
    <s v="Alan Dominguez"/>
    <x v="2"/>
    <x v="0"/>
    <s v="Great Falls"/>
    <x v="37"/>
    <n v="59405"/>
    <x v="1"/>
    <s v="OFF-ST-10004459"/>
    <x v="1"/>
    <x v="4"/>
    <x v="459"/>
    <n v="1126.02"/>
    <n v="3"/>
    <n v="0"/>
    <n v="56.300999999999988"/>
    <s v="Anna Andreadi"/>
    <s v="No"/>
  </r>
  <r>
    <n v="520"/>
    <x v="238"/>
    <d v="2017-03-22T00:00:00"/>
    <x v="211"/>
    <s v="Standard Class"/>
    <x v="203"/>
    <s v="Dean Braden"/>
    <x v="0"/>
    <x v="0"/>
    <s v="Houston"/>
    <x v="5"/>
    <n v="77041"/>
    <x v="2"/>
    <s v="TEC-AC-10000171"/>
    <x v="2"/>
    <x v="11"/>
    <x v="43"/>
    <n v="18.391999999999999"/>
    <n v="1"/>
    <n v="0.2"/>
    <n v="5.2877000000000001"/>
    <s v="Kelly Williams"/>
    <s v="Yes"/>
  </r>
  <r>
    <n v="521"/>
    <x v="238"/>
    <d v="2017-03-22T00:00:00"/>
    <x v="211"/>
    <s v="Standard Class"/>
    <x v="203"/>
    <s v="Dean Braden"/>
    <x v="0"/>
    <x v="0"/>
    <s v="Houston"/>
    <x v="5"/>
    <n v="77041"/>
    <x v="2"/>
    <s v="OFF-ST-10000736"/>
    <x v="1"/>
    <x v="4"/>
    <x v="460"/>
    <n v="129.56800000000001"/>
    <n v="2"/>
    <n v="0.2"/>
    <n v="-25.91360000000001"/>
    <s v="Kelly Williams"/>
    <s v="Yes"/>
  </r>
  <r>
    <n v="522"/>
    <x v="238"/>
    <d v="2017-03-22T00:00:00"/>
    <x v="211"/>
    <s v="Standard Class"/>
    <x v="203"/>
    <s v="Dean Braden"/>
    <x v="0"/>
    <x v="0"/>
    <s v="Houston"/>
    <x v="5"/>
    <n v="77041"/>
    <x v="2"/>
    <s v="OFF-BI-10000285"/>
    <x v="1"/>
    <x v="8"/>
    <x v="461"/>
    <n v="14.111999999999997"/>
    <n v="9"/>
    <n v="0.8"/>
    <n v="-21.167999999999999"/>
    <s v="Kelly Williams"/>
    <s v="Yes"/>
  </r>
  <r>
    <n v="523"/>
    <x v="239"/>
    <d v="2019-01-23T00:00:00"/>
    <x v="212"/>
    <s v="First Class"/>
    <x v="204"/>
    <s v="Matt Connell"/>
    <x v="1"/>
    <x v="0"/>
    <s v="Detroit"/>
    <x v="12"/>
    <n v="48234"/>
    <x v="2"/>
    <s v="FUR-TA-10001857"/>
    <x v="0"/>
    <x v="3"/>
    <x v="438"/>
    <n v="210.98"/>
    <n v="2"/>
    <n v="0"/>
    <n v="21.097999999999985"/>
    <s v="Kelly Williams"/>
    <s v="No"/>
  </r>
  <r>
    <n v="524"/>
    <x v="240"/>
    <d v="2018-05-21T00:00:00"/>
    <x v="213"/>
    <s v="First Class"/>
    <x v="109"/>
    <s v="Logan Haushalter"/>
    <x v="0"/>
    <x v="0"/>
    <s v="Los Angeles"/>
    <x v="1"/>
    <n v="90032"/>
    <x v="1"/>
    <s v="TEC-PH-10003555"/>
    <x v="2"/>
    <x v="7"/>
    <x v="462"/>
    <n v="55.176000000000002"/>
    <n v="3"/>
    <n v="0.2"/>
    <n v="-12.414599999999997"/>
    <s v="Anna Andreadi"/>
    <s v="No"/>
  </r>
  <r>
    <n v="525"/>
    <x v="240"/>
    <d v="2018-05-21T00:00:00"/>
    <x v="213"/>
    <s v="First Class"/>
    <x v="109"/>
    <s v="Logan Haushalter"/>
    <x v="0"/>
    <x v="0"/>
    <s v="Los Angeles"/>
    <x v="1"/>
    <n v="90032"/>
    <x v="1"/>
    <s v="TEC-AC-10003832"/>
    <x v="2"/>
    <x v="11"/>
    <x v="463"/>
    <n v="66.260000000000005"/>
    <n v="2"/>
    <n v="0"/>
    <n v="27.166600000000003"/>
    <s v="Anna Andreadi"/>
    <s v="No"/>
  </r>
  <r>
    <n v="526"/>
    <x v="241"/>
    <d v="2017-12-26T00:00:00"/>
    <x v="214"/>
    <s v="Standard Class"/>
    <x v="205"/>
    <s v="Brian Dahlen"/>
    <x v="0"/>
    <x v="0"/>
    <s v="Lawrence"/>
    <x v="31"/>
    <n v="1841"/>
    <x v="3"/>
    <s v="OFF-FA-10002815"/>
    <x v="1"/>
    <x v="13"/>
    <x v="128"/>
    <n v="22.200000000000003"/>
    <n v="5"/>
    <n v="0"/>
    <n v="10.434000000000001"/>
    <s v="Chuck Magee"/>
    <s v="No"/>
  </r>
  <r>
    <n v="527"/>
    <x v="242"/>
    <d v="2019-10-21T00:00:00"/>
    <x v="215"/>
    <s v="Standard Class"/>
    <x v="206"/>
    <s v="Patricia Hirasaki"/>
    <x v="2"/>
    <x v="0"/>
    <s v="Lakeland"/>
    <x v="2"/>
    <n v="33801"/>
    <x v="0"/>
    <s v="FUR-CH-10003379"/>
    <x v="0"/>
    <x v="1"/>
    <x v="464"/>
    <n v="683.95200000000011"/>
    <n v="3"/>
    <n v="0.2"/>
    <n v="42.746999999999986"/>
    <s v="Cassandra Brandow"/>
    <s v="No"/>
  </r>
  <r>
    <n v="528"/>
    <x v="242"/>
    <d v="2019-10-21T00:00:00"/>
    <x v="215"/>
    <s v="Standard Class"/>
    <x v="206"/>
    <s v="Patricia Hirasaki"/>
    <x v="2"/>
    <x v="0"/>
    <s v="Lakeland"/>
    <x v="2"/>
    <n v="33801"/>
    <x v="0"/>
    <s v="FUR-FU-10001756"/>
    <x v="0"/>
    <x v="5"/>
    <x v="285"/>
    <n v="45.695999999999998"/>
    <n v="3"/>
    <n v="0.2"/>
    <n v="5.1407999999999916"/>
    <s v="Cassandra Brandow"/>
    <s v="No"/>
  </r>
  <r>
    <n v="529"/>
    <x v="243"/>
    <d v="2017-09-03T00:00:00"/>
    <x v="216"/>
    <s v="Standard Class"/>
    <x v="207"/>
    <s v="Mike Gockenbach"/>
    <x v="0"/>
    <x v="0"/>
    <s v="Philadelphia"/>
    <x v="9"/>
    <n v="19134"/>
    <x v="3"/>
    <s v="OFF-ST-10004963"/>
    <x v="1"/>
    <x v="4"/>
    <x v="465"/>
    <n v="36.336000000000006"/>
    <n v="3"/>
    <n v="0.2"/>
    <n v="-7.2672000000000043"/>
    <s v="Chuck Magee"/>
    <s v="No"/>
  </r>
  <r>
    <n v="530"/>
    <x v="243"/>
    <d v="2017-09-03T00:00:00"/>
    <x v="216"/>
    <s v="Standard Class"/>
    <x v="207"/>
    <s v="Mike Gockenbach"/>
    <x v="0"/>
    <x v="0"/>
    <s v="Philadelphia"/>
    <x v="9"/>
    <n v="19134"/>
    <x v="3"/>
    <s v="OFF-SU-10002881"/>
    <x v="1"/>
    <x v="14"/>
    <x v="466"/>
    <n v="666.24800000000005"/>
    <n v="1"/>
    <n v="0.2"/>
    <n v="-149.9058"/>
    <s v="Chuck Magee"/>
    <s v="No"/>
  </r>
  <r>
    <n v="531"/>
    <x v="243"/>
    <d v="2017-09-03T00:00:00"/>
    <x v="216"/>
    <s v="Standard Class"/>
    <x v="207"/>
    <s v="Mike Gockenbach"/>
    <x v="0"/>
    <x v="0"/>
    <s v="Philadelphia"/>
    <x v="9"/>
    <n v="19134"/>
    <x v="3"/>
    <s v="OFF-EN-10001335"/>
    <x v="1"/>
    <x v="12"/>
    <x v="467"/>
    <n v="52.512"/>
    <n v="6"/>
    <n v="0.2"/>
    <n v="19.692"/>
    <s v="Chuck Magee"/>
    <s v="No"/>
  </r>
  <r>
    <n v="532"/>
    <x v="244"/>
    <d v="2017-11-07T00:00:00"/>
    <x v="217"/>
    <s v="Second Class"/>
    <x v="208"/>
    <s v="Karen Bern"/>
    <x v="1"/>
    <x v="0"/>
    <s v="Los Angeles"/>
    <x v="1"/>
    <n v="90036"/>
    <x v="1"/>
    <s v="FUR-CH-10000595"/>
    <x v="0"/>
    <x v="1"/>
    <x v="468"/>
    <n v="190.72000000000003"/>
    <n v="1"/>
    <n v="0.2"/>
    <n v="11.919999999999987"/>
    <s v="Anna Andreadi"/>
    <s v="No"/>
  </r>
  <r>
    <n v="533"/>
    <x v="245"/>
    <d v="2019-09-07T00:00:00"/>
    <x v="218"/>
    <s v="Standard Class"/>
    <x v="209"/>
    <s v="Jasper Cacioppo"/>
    <x v="0"/>
    <x v="0"/>
    <s v="Los Angeles"/>
    <x v="1"/>
    <n v="90032"/>
    <x v="1"/>
    <s v="FUR-FU-10000448"/>
    <x v="0"/>
    <x v="5"/>
    <x v="469"/>
    <n v="47.94"/>
    <n v="3"/>
    <n v="0"/>
    <n v="2.3969999999999985"/>
    <s v="Anna Andreadi"/>
    <s v="No"/>
  </r>
  <r>
    <n v="534"/>
    <x v="246"/>
    <d v="2018-05-29T00:00:00"/>
    <x v="219"/>
    <s v="Second Class"/>
    <x v="210"/>
    <s v="Rob Lucas"/>
    <x v="0"/>
    <x v="0"/>
    <s v="Montgomery"/>
    <x v="19"/>
    <n v="36116"/>
    <x v="0"/>
    <s v="TEC-PH-10000984"/>
    <x v="2"/>
    <x v="7"/>
    <x v="470"/>
    <n v="979.95"/>
    <n v="5"/>
    <n v="0"/>
    <n v="274.38600000000008"/>
    <s v="Cassandra Brandow"/>
    <s v="No"/>
  </r>
  <r>
    <n v="535"/>
    <x v="246"/>
    <d v="2018-05-29T00:00:00"/>
    <x v="219"/>
    <s v="Second Class"/>
    <x v="210"/>
    <s v="Rob Lucas"/>
    <x v="0"/>
    <x v="0"/>
    <s v="Montgomery"/>
    <x v="19"/>
    <n v="36116"/>
    <x v="0"/>
    <s v="OFF-BI-10002557"/>
    <x v="1"/>
    <x v="8"/>
    <x v="249"/>
    <n v="22.75"/>
    <n v="5"/>
    <n v="0"/>
    <n v="11.375"/>
    <s v="Cassandra Brandow"/>
    <s v="No"/>
  </r>
  <r>
    <n v="536"/>
    <x v="247"/>
    <d v="2018-07-10T00:00:00"/>
    <x v="220"/>
    <s v="Standard Class"/>
    <x v="211"/>
    <s v="Allen Armold"/>
    <x v="0"/>
    <x v="0"/>
    <s v="Mesa"/>
    <x v="16"/>
    <n v="85204"/>
    <x v="1"/>
    <s v="OFF-ST-10001325"/>
    <x v="1"/>
    <x v="4"/>
    <x v="471"/>
    <n v="16.768000000000001"/>
    <n v="2"/>
    <n v="0.2"/>
    <n v="1.4672000000000001"/>
    <s v="Anna Andreadi"/>
    <s v="No"/>
  </r>
  <r>
    <n v="537"/>
    <x v="248"/>
    <d v="2019-09-03T00:00:00"/>
    <x v="221"/>
    <s v="Second Class"/>
    <x v="212"/>
    <s v="Emily Phan"/>
    <x v="0"/>
    <x v="0"/>
    <s v="Chicago"/>
    <x v="10"/>
    <n v="60653"/>
    <x v="2"/>
    <s v="OFF-BI-10002429"/>
    <x v="1"/>
    <x v="8"/>
    <x v="472"/>
    <n v="42.615999999999993"/>
    <n v="7"/>
    <n v="0.8"/>
    <n v="-68.185600000000022"/>
    <s v="Kelly Williams"/>
    <s v="No"/>
  </r>
  <r>
    <n v="538"/>
    <x v="249"/>
    <d v="2017-12-03T00:00:00"/>
    <x v="222"/>
    <s v="Standard Class"/>
    <x v="88"/>
    <s v="Mark Packer"/>
    <x v="2"/>
    <x v="0"/>
    <s v="New York City"/>
    <x v="15"/>
    <n v="10009"/>
    <x v="3"/>
    <s v="OFF-BI-10004528"/>
    <x v="1"/>
    <x v="8"/>
    <x v="473"/>
    <n v="10.752000000000001"/>
    <n v="4"/>
    <n v="0.2"/>
    <n v="3.359999999999999"/>
    <s v="Chuck Magee"/>
    <s v="No"/>
  </r>
  <r>
    <n v="539"/>
    <x v="250"/>
    <d v="2017-12-07T00:00:00"/>
    <x v="223"/>
    <s v="Standard Class"/>
    <x v="213"/>
    <s v="Darren Koutras"/>
    <x v="0"/>
    <x v="0"/>
    <s v="Henderson"/>
    <x v="0"/>
    <n v="42420"/>
    <x v="0"/>
    <s v="OFF-AP-10001271"/>
    <x v="1"/>
    <x v="9"/>
    <x v="474"/>
    <n v="152.94"/>
    <n v="3"/>
    <n v="0"/>
    <n v="41.293800000000005"/>
    <s v="Cassandra Brandow"/>
    <s v="No"/>
  </r>
  <r>
    <n v="540"/>
    <x v="250"/>
    <d v="2017-12-07T00:00:00"/>
    <x v="223"/>
    <s v="Standard Class"/>
    <x v="213"/>
    <s v="Darren Koutras"/>
    <x v="0"/>
    <x v="0"/>
    <s v="Henderson"/>
    <x v="0"/>
    <n v="42420"/>
    <x v="0"/>
    <s v="FUR-CH-10002647"/>
    <x v="0"/>
    <x v="1"/>
    <x v="475"/>
    <n v="283.92"/>
    <n v="4"/>
    <n v="0"/>
    <n v="70.980000000000018"/>
    <s v="Cassandra Brandow"/>
    <s v="No"/>
  </r>
  <r>
    <n v="541"/>
    <x v="251"/>
    <d v="2016-02-01T00:00:00"/>
    <x v="224"/>
    <s v="First Class"/>
    <x v="214"/>
    <s v="Bradley Drucker"/>
    <x v="0"/>
    <x v="0"/>
    <s v="Green Bay"/>
    <x v="6"/>
    <n v="54302"/>
    <x v="2"/>
    <s v="TEC-AC-10001432"/>
    <x v="2"/>
    <x v="11"/>
    <x v="476"/>
    <n v="468.90000000000003"/>
    <n v="6"/>
    <n v="0"/>
    <n v="206.31600000000006"/>
    <s v="Kelly Williams"/>
    <s v="No"/>
  </r>
  <r>
    <n v="542"/>
    <x v="252"/>
    <d v="2018-07-14T00:00:00"/>
    <x v="225"/>
    <s v="First Class"/>
    <x v="20"/>
    <s v="Erin Smith"/>
    <x v="1"/>
    <x v="0"/>
    <s v="Tucson"/>
    <x v="16"/>
    <n v="85705"/>
    <x v="1"/>
    <s v="TEC-PH-10002262"/>
    <x v="2"/>
    <x v="7"/>
    <x v="477"/>
    <n v="380.86400000000003"/>
    <n v="8"/>
    <n v="0.2"/>
    <n v="38.086400000000026"/>
    <s v="Anna Andreadi"/>
    <s v="Yes"/>
  </r>
  <r>
    <n v="543"/>
    <x v="253"/>
    <d v="2017-12-18T00:00:00"/>
    <x v="226"/>
    <s v="Standard Class"/>
    <x v="215"/>
    <s v="Liz MacKendrick"/>
    <x v="0"/>
    <x v="0"/>
    <s v="Springfield"/>
    <x v="24"/>
    <n v="45503"/>
    <x v="3"/>
    <s v="OFF-ST-10001809"/>
    <x v="1"/>
    <x v="4"/>
    <x v="435"/>
    <n v="646.77600000000007"/>
    <n v="9"/>
    <n v="0.2"/>
    <n v="-145.52460000000002"/>
    <s v="Chuck Magee"/>
    <s v="No"/>
  </r>
  <r>
    <n v="544"/>
    <x v="254"/>
    <d v="2016-05-11T00:00:00"/>
    <x v="227"/>
    <s v="Standard Class"/>
    <x v="38"/>
    <s v="Paul Gonzalez"/>
    <x v="0"/>
    <x v="0"/>
    <s v="Fort Worth"/>
    <x v="5"/>
    <n v="76106"/>
    <x v="2"/>
    <s v="TEC-AC-10001465"/>
    <x v="2"/>
    <x v="11"/>
    <x v="478"/>
    <n v="58.112000000000002"/>
    <n v="2"/>
    <n v="0.2"/>
    <n v="7.263999999999994"/>
    <s v="Kelly Williams"/>
    <s v="No"/>
  </r>
  <r>
    <n v="545"/>
    <x v="254"/>
    <d v="2016-05-11T00:00:00"/>
    <x v="227"/>
    <s v="Standard Class"/>
    <x v="38"/>
    <s v="Paul Gonzalez"/>
    <x v="0"/>
    <x v="0"/>
    <s v="Fort Worth"/>
    <x v="5"/>
    <n v="76106"/>
    <x v="2"/>
    <s v="TEC-PH-10002597"/>
    <x v="2"/>
    <x v="7"/>
    <x v="479"/>
    <n v="100.792"/>
    <n v="1"/>
    <n v="0.2"/>
    <n v="6.2995000000000019"/>
    <s v="Kelly Williams"/>
    <s v="No"/>
  </r>
  <r>
    <n v="546"/>
    <x v="254"/>
    <d v="2016-05-11T00:00:00"/>
    <x v="227"/>
    <s v="Standard Class"/>
    <x v="38"/>
    <s v="Paul Gonzalez"/>
    <x v="0"/>
    <x v="0"/>
    <s v="Fort Worth"/>
    <x v="5"/>
    <n v="76106"/>
    <x v="2"/>
    <s v="FUR-FU-10000723"/>
    <x v="0"/>
    <x v="5"/>
    <x v="480"/>
    <n v="66.112000000000009"/>
    <n v="4"/>
    <n v="0.6"/>
    <n v="-84.292799999999986"/>
    <s v="Kelly Williams"/>
    <s v="No"/>
  </r>
  <r>
    <n v="547"/>
    <x v="255"/>
    <d v="2019-11-19T00:00:00"/>
    <x v="228"/>
    <s v="First Class"/>
    <x v="216"/>
    <s v="Adrian Shami"/>
    <x v="2"/>
    <x v="0"/>
    <s v="New York City"/>
    <x v="15"/>
    <n v="10035"/>
    <x v="3"/>
    <s v="OFF-BI-10000404"/>
    <x v="1"/>
    <x v="8"/>
    <x v="481"/>
    <n v="41.28"/>
    <n v="6"/>
    <n v="0.2"/>
    <n v="13.931999999999999"/>
    <s v="Chuck Magee"/>
    <s v="No"/>
  </r>
  <r>
    <n v="548"/>
    <x v="255"/>
    <d v="2019-11-19T00:00:00"/>
    <x v="228"/>
    <s v="First Class"/>
    <x v="216"/>
    <s v="Adrian Shami"/>
    <x v="2"/>
    <x v="0"/>
    <s v="New York City"/>
    <x v="15"/>
    <n v="10035"/>
    <x v="3"/>
    <s v="OFF-PA-10002986"/>
    <x v="1"/>
    <x v="10"/>
    <x v="482"/>
    <n v="13.36"/>
    <n v="2"/>
    <n v="0"/>
    <n v="6.4127999999999998"/>
    <s v="Chuck Magee"/>
    <s v="No"/>
  </r>
  <r>
    <n v="549"/>
    <x v="256"/>
    <d v="2017-11-15T00:00:00"/>
    <x v="50"/>
    <s v="Second Class"/>
    <x v="158"/>
    <s v="Dean Katz"/>
    <x v="1"/>
    <x v="0"/>
    <s v="Chicago"/>
    <x v="10"/>
    <n v="60653"/>
    <x v="2"/>
    <s v="OFF-ST-10000604"/>
    <x v="1"/>
    <x v="4"/>
    <x v="54"/>
    <n v="250.27199999999999"/>
    <n v="9"/>
    <n v="0.2"/>
    <n v="15.641999999999982"/>
    <s v="Kelly Williams"/>
    <s v="No"/>
  </r>
  <r>
    <n v="550"/>
    <x v="256"/>
    <d v="2017-11-15T00:00:00"/>
    <x v="50"/>
    <s v="Second Class"/>
    <x v="158"/>
    <s v="Dean Katz"/>
    <x v="1"/>
    <x v="0"/>
    <s v="Chicago"/>
    <x v="10"/>
    <n v="60653"/>
    <x v="2"/>
    <s v="OFF-BI-10004738"/>
    <x v="1"/>
    <x v="8"/>
    <x v="92"/>
    <n v="11.363999999999997"/>
    <n v="3"/>
    <n v="0.8"/>
    <n v="-17.045999999999999"/>
    <s v="Kelly Williams"/>
    <s v="No"/>
  </r>
  <r>
    <n v="551"/>
    <x v="256"/>
    <d v="2017-11-15T00:00:00"/>
    <x v="50"/>
    <s v="Second Class"/>
    <x v="158"/>
    <s v="Dean Katz"/>
    <x v="1"/>
    <x v="0"/>
    <s v="Chicago"/>
    <x v="10"/>
    <n v="60653"/>
    <x v="2"/>
    <s v="OFF-SU-10001935"/>
    <x v="1"/>
    <x v="14"/>
    <x v="327"/>
    <n v="8.7200000000000006"/>
    <n v="5"/>
    <n v="0.2"/>
    <n v="-1.7440000000000015"/>
    <s v="Kelly Williams"/>
    <s v="No"/>
  </r>
  <r>
    <n v="552"/>
    <x v="257"/>
    <d v="2018-04-15T00:00:00"/>
    <x v="229"/>
    <s v="Second Class"/>
    <x v="217"/>
    <s v="Bill Donatelli"/>
    <x v="0"/>
    <x v="0"/>
    <s v="San Francisco"/>
    <x v="1"/>
    <n v="94110"/>
    <x v="1"/>
    <s v="FUR-CH-10002024"/>
    <x v="0"/>
    <x v="1"/>
    <x v="483"/>
    <n v="1121.568"/>
    <n v="2"/>
    <n v="0.2"/>
    <n v="0"/>
    <s v="Anna Andreadi"/>
    <s v="No"/>
  </r>
  <r>
    <n v="553"/>
    <x v="258"/>
    <d v="2019-09-11T00:00:00"/>
    <x v="230"/>
    <s v="First Class"/>
    <x v="53"/>
    <s v="Ryan Crowe"/>
    <x v="0"/>
    <x v="0"/>
    <s v="Jacksonville"/>
    <x v="2"/>
    <n v="32216"/>
    <x v="0"/>
    <s v="FUR-FU-10003039"/>
    <x v="0"/>
    <x v="5"/>
    <x v="484"/>
    <n v="34.504000000000005"/>
    <n v="1"/>
    <n v="0.2"/>
    <n v="6.0381999999999998"/>
    <s v="Cassandra Brandow"/>
    <s v="No"/>
  </r>
  <r>
    <n v="554"/>
    <x v="259"/>
    <d v="2019-11-24T00:00:00"/>
    <x v="51"/>
    <s v="Standard Class"/>
    <x v="218"/>
    <s v="Greg Tran"/>
    <x v="0"/>
    <x v="0"/>
    <s v="Houston"/>
    <x v="5"/>
    <n v="77070"/>
    <x v="2"/>
    <s v="OFF-FA-10004248"/>
    <x v="1"/>
    <x v="13"/>
    <x v="485"/>
    <n v="10.824"/>
    <n v="3"/>
    <n v="0.2"/>
    <n v="2.5707"/>
    <s v="Kelly Williams"/>
    <s v="No"/>
  </r>
  <r>
    <n v="555"/>
    <x v="260"/>
    <d v="2019-06-29T00:00:00"/>
    <x v="231"/>
    <s v="Second Class"/>
    <x v="158"/>
    <s v="Dean Katz"/>
    <x v="1"/>
    <x v="0"/>
    <s v="Anaheim"/>
    <x v="1"/>
    <n v="92804"/>
    <x v="1"/>
    <s v="OFF-ST-10001780"/>
    <x v="1"/>
    <x v="4"/>
    <x v="486"/>
    <n v="1295.78"/>
    <n v="2"/>
    <n v="0"/>
    <n v="310.98720000000003"/>
    <s v="Anna Andreadi"/>
    <s v="No"/>
  </r>
  <r>
    <n v="556"/>
    <x v="261"/>
    <d v="2016-03-03T00:00:00"/>
    <x v="232"/>
    <s v="Second Class"/>
    <x v="219"/>
    <s v="Ashley Jarboe"/>
    <x v="0"/>
    <x v="0"/>
    <s v="Wilmington"/>
    <x v="3"/>
    <n v="28403"/>
    <x v="0"/>
    <s v="OFF-AR-10003560"/>
    <x v="1"/>
    <x v="6"/>
    <x v="487"/>
    <n v="19.456000000000003"/>
    <n v="4"/>
    <n v="0.2"/>
    <n v="3.4047999999999981"/>
    <s v="Cassandra Brandow"/>
    <s v="No"/>
  </r>
  <r>
    <n v="557"/>
    <x v="262"/>
    <d v="2018-06-10T00:00:00"/>
    <x v="35"/>
    <s v="Standard Class"/>
    <x v="220"/>
    <s v="Olvera Toch"/>
    <x v="0"/>
    <x v="0"/>
    <s v="Los Angeles"/>
    <x v="1"/>
    <n v="90045"/>
    <x v="1"/>
    <s v="OFF-LA-10001297"/>
    <x v="1"/>
    <x v="2"/>
    <x v="488"/>
    <n v="20.7"/>
    <n v="2"/>
    <n v="0"/>
    <n v="9.9359999999999999"/>
    <s v="Anna Andreadi"/>
    <s v="No"/>
  </r>
  <r>
    <n v="558"/>
    <x v="262"/>
    <d v="2018-06-10T00:00:00"/>
    <x v="35"/>
    <s v="Standard Class"/>
    <x v="220"/>
    <s v="Olvera Toch"/>
    <x v="0"/>
    <x v="0"/>
    <s v="Los Angeles"/>
    <x v="1"/>
    <n v="90045"/>
    <x v="1"/>
    <s v="FUR-TA-10004256"/>
    <x v="0"/>
    <x v="3"/>
    <x v="489"/>
    <n v="1335.68"/>
    <n v="4"/>
    <n v="0.2"/>
    <n v="-217.04800000000017"/>
    <s v="Anna Andreadi"/>
    <s v="No"/>
  </r>
  <r>
    <n v="559"/>
    <x v="262"/>
    <d v="2018-06-10T00:00:00"/>
    <x v="35"/>
    <s v="Standard Class"/>
    <x v="220"/>
    <s v="Olvera Toch"/>
    <x v="0"/>
    <x v="0"/>
    <s v="Los Angeles"/>
    <x v="1"/>
    <n v="90045"/>
    <x v="1"/>
    <s v="OFF-PA-10003441"/>
    <x v="1"/>
    <x v="10"/>
    <x v="490"/>
    <n v="32.400000000000006"/>
    <n v="5"/>
    <n v="0"/>
    <n v="15.552000000000001"/>
    <s v="Anna Andreadi"/>
    <s v="No"/>
  </r>
  <r>
    <n v="560"/>
    <x v="263"/>
    <d v="2019-11-20T00:00:00"/>
    <x v="228"/>
    <s v="Second Class"/>
    <x v="221"/>
    <s v="Liz Pelletier"/>
    <x v="0"/>
    <x v="0"/>
    <s v="San Francisco"/>
    <x v="1"/>
    <n v="94110"/>
    <x v="1"/>
    <s v="FUR-FU-10003347"/>
    <x v="0"/>
    <x v="5"/>
    <x v="379"/>
    <n v="42.599999999999994"/>
    <n v="3"/>
    <n v="0"/>
    <n v="16.614000000000001"/>
    <s v="Anna Andreadi"/>
    <s v="No"/>
  </r>
  <r>
    <n v="561"/>
    <x v="263"/>
    <d v="2019-11-20T00:00:00"/>
    <x v="228"/>
    <s v="Second Class"/>
    <x v="221"/>
    <s v="Liz Pelletier"/>
    <x v="0"/>
    <x v="0"/>
    <s v="San Francisco"/>
    <x v="1"/>
    <n v="94110"/>
    <x v="1"/>
    <s v="OFF-BI-10000069"/>
    <x v="1"/>
    <x v="8"/>
    <x v="491"/>
    <n v="84.056000000000012"/>
    <n v="7"/>
    <n v="0.2"/>
    <n v="27.318199999999983"/>
    <s v="Anna Andreadi"/>
    <s v="No"/>
  </r>
  <r>
    <n v="562"/>
    <x v="264"/>
    <d v="2016-09-14T00:00:00"/>
    <x v="233"/>
    <s v="Second Class"/>
    <x v="222"/>
    <s v="Cynthia Arntzen"/>
    <x v="0"/>
    <x v="0"/>
    <s v="Tampa"/>
    <x v="2"/>
    <n v="33614"/>
    <x v="0"/>
    <s v="OFF-AP-10003914"/>
    <x v="1"/>
    <x v="9"/>
    <x v="492"/>
    <n v="13"/>
    <n v="5"/>
    <n v="0.2"/>
    <n v="1.3000000000000007"/>
    <s v="Cassandra Brandow"/>
    <s v="No"/>
  </r>
  <r>
    <n v="563"/>
    <x v="264"/>
    <d v="2016-09-14T00:00:00"/>
    <x v="233"/>
    <s v="Second Class"/>
    <x v="222"/>
    <s v="Cynthia Arntzen"/>
    <x v="0"/>
    <x v="0"/>
    <s v="Tampa"/>
    <x v="2"/>
    <n v="33614"/>
    <x v="0"/>
    <s v="FUR-FU-10004020"/>
    <x v="0"/>
    <x v="5"/>
    <x v="493"/>
    <n v="13.128"/>
    <n v="3"/>
    <n v="0.2"/>
    <n v="3.7743000000000002"/>
    <s v="Cassandra Brandow"/>
    <s v="No"/>
  </r>
  <r>
    <n v="564"/>
    <x v="265"/>
    <d v="2017-12-07T00:00:00"/>
    <x v="234"/>
    <s v="First Class"/>
    <x v="223"/>
    <s v="Jeremy Farry"/>
    <x v="0"/>
    <x v="0"/>
    <s v="Seattle"/>
    <x v="4"/>
    <n v="98105"/>
    <x v="1"/>
    <s v="OFF-FA-10003467"/>
    <x v="1"/>
    <x v="13"/>
    <x v="494"/>
    <n v="3.96"/>
    <n v="2"/>
    <n v="0"/>
    <n v="0"/>
    <s v="Anna Andreadi"/>
    <s v="No"/>
  </r>
  <r>
    <n v="565"/>
    <x v="265"/>
    <d v="2017-12-07T00:00:00"/>
    <x v="234"/>
    <s v="First Class"/>
    <x v="223"/>
    <s v="Jeremy Farry"/>
    <x v="0"/>
    <x v="0"/>
    <s v="Seattle"/>
    <x v="4"/>
    <n v="98105"/>
    <x v="1"/>
    <s v="OFF-LA-10000634"/>
    <x v="1"/>
    <x v="2"/>
    <x v="286"/>
    <n v="2.61"/>
    <n v="1"/>
    <n v="0"/>
    <n v="1.2005999999999999"/>
    <s v="Anna Andreadi"/>
    <s v="No"/>
  </r>
  <r>
    <n v="566"/>
    <x v="266"/>
    <d v="2019-12-07T00:00:00"/>
    <x v="235"/>
    <s v="First Class"/>
    <x v="224"/>
    <s v="Frank Preis"/>
    <x v="0"/>
    <x v="0"/>
    <s v="Los Angeles"/>
    <x v="1"/>
    <n v="90008"/>
    <x v="1"/>
    <s v="TEC-PH-10002496"/>
    <x v="2"/>
    <x v="7"/>
    <x v="495"/>
    <n v="374.37600000000003"/>
    <n v="3"/>
    <n v="0.2"/>
    <n v="46.796999999999983"/>
    <s v="Anna Andreadi"/>
    <s v="Yes"/>
  </r>
  <r>
    <n v="567"/>
    <x v="267"/>
    <d v="2019-10-01T00:00:00"/>
    <x v="179"/>
    <s v="Standard Class"/>
    <x v="225"/>
    <s v="Ellis Ballard"/>
    <x v="1"/>
    <x v="0"/>
    <s v="Seattle"/>
    <x v="4"/>
    <n v="98105"/>
    <x v="1"/>
    <s v="OFF-PA-10004530"/>
    <x v="1"/>
    <x v="10"/>
    <x v="496"/>
    <n v="91.84"/>
    <n v="8"/>
    <n v="0"/>
    <n v="45.001600000000003"/>
    <s v="Anna Andreadi"/>
    <s v="No"/>
  </r>
  <r>
    <n v="568"/>
    <x v="267"/>
    <d v="2019-10-01T00:00:00"/>
    <x v="179"/>
    <s v="Standard Class"/>
    <x v="225"/>
    <s v="Ellis Ballard"/>
    <x v="1"/>
    <x v="0"/>
    <s v="Seattle"/>
    <x v="4"/>
    <n v="98105"/>
    <x v="1"/>
    <s v="OFF-BI-10001107"/>
    <x v="1"/>
    <x v="8"/>
    <x v="497"/>
    <n v="81.088000000000008"/>
    <n v="7"/>
    <n v="0.2"/>
    <n v="27.3672"/>
    <s v="Anna Andreadi"/>
    <s v="No"/>
  </r>
  <r>
    <n v="569"/>
    <x v="267"/>
    <d v="2019-10-01T00:00:00"/>
    <x v="179"/>
    <s v="Standard Class"/>
    <x v="225"/>
    <s v="Ellis Ballard"/>
    <x v="1"/>
    <x v="0"/>
    <s v="Seattle"/>
    <x v="4"/>
    <n v="98105"/>
    <x v="1"/>
    <s v="OFF-PA-10004451"/>
    <x v="1"/>
    <x v="10"/>
    <x v="498"/>
    <n v="19.440000000000001"/>
    <n v="3"/>
    <n v="0"/>
    <n v="9.3312000000000008"/>
    <s v="Anna Andreadi"/>
    <s v="No"/>
  </r>
  <r>
    <n v="570"/>
    <x v="267"/>
    <d v="2019-10-01T00:00:00"/>
    <x v="179"/>
    <s v="Standard Class"/>
    <x v="225"/>
    <s v="Ellis Ballard"/>
    <x v="1"/>
    <x v="0"/>
    <s v="Seattle"/>
    <x v="4"/>
    <n v="98105"/>
    <x v="1"/>
    <s v="FUR-CH-10004997"/>
    <x v="0"/>
    <x v="1"/>
    <x v="499"/>
    <n v="451.15199999999993"/>
    <n v="3"/>
    <n v="0.2"/>
    <n v="0"/>
    <s v="Anna Andreadi"/>
    <s v="No"/>
  </r>
  <r>
    <n v="571"/>
    <x v="268"/>
    <d v="2019-12-28T00:00:00"/>
    <x v="236"/>
    <s v="Standard Class"/>
    <x v="226"/>
    <s v="Jennifer Ferguson"/>
    <x v="0"/>
    <x v="0"/>
    <s v="New York City"/>
    <x v="15"/>
    <n v="10024"/>
    <x v="3"/>
    <s v="OFF-LA-10001297"/>
    <x v="1"/>
    <x v="2"/>
    <x v="488"/>
    <n v="72.45"/>
    <n v="7"/>
    <n v="0"/>
    <n v="34.775999999999996"/>
    <s v="Chuck Magee"/>
    <s v="No"/>
  </r>
  <r>
    <n v="572"/>
    <x v="268"/>
    <d v="2019-12-28T00:00:00"/>
    <x v="236"/>
    <s v="Standard Class"/>
    <x v="226"/>
    <s v="Jennifer Ferguson"/>
    <x v="0"/>
    <x v="0"/>
    <s v="New York City"/>
    <x v="15"/>
    <n v="10024"/>
    <x v="3"/>
    <s v="OFF-FA-10000585"/>
    <x v="1"/>
    <x v="13"/>
    <x v="204"/>
    <n v="13.96"/>
    <n v="4"/>
    <n v="0"/>
    <n v="6.4215999999999998"/>
    <s v="Chuck Magee"/>
    <s v="No"/>
  </r>
  <r>
    <n v="573"/>
    <x v="268"/>
    <d v="2019-12-28T00:00:00"/>
    <x v="236"/>
    <s v="Standard Class"/>
    <x v="226"/>
    <s v="Jennifer Ferguson"/>
    <x v="0"/>
    <x v="0"/>
    <s v="New York City"/>
    <x v="15"/>
    <n v="10024"/>
    <x v="3"/>
    <s v="OFF-BI-10001922"/>
    <x v="1"/>
    <x v="8"/>
    <x v="305"/>
    <n v="33.264000000000003"/>
    <n v="7"/>
    <n v="0.2"/>
    <n v="11.226599999999999"/>
    <s v="Chuck Magee"/>
    <s v="No"/>
  </r>
  <r>
    <n v="574"/>
    <x v="268"/>
    <d v="2019-12-28T00:00:00"/>
    <x v="236"/>
    <s v="Standard Class"/>
    <x v="226"/>
    <s v="Jennifer Ferguson"/>
    <x v="0"/>
    <x v="0"/>
    <s v="New York City"/>
    <x v="15"/>
    <n v="10024"/>
    <x v="3"/>
    <s v="TEC-PH-10000347"/>
    <x v="2"/>
    <x v="7"/>
    <x v="500"/>
    <n v="14.850000000000001"/>
    <n v="3"/>
    <n v="0"/>
    <n v="4.0095000000000001"/>
    <s v="Chuck Magee"/>
    <s v="No"/>
  </r>
  <r>
    <n v="575"/>
    <x v="269"/>
    <d v="2018-11-03T00:00:00"/>
    <x v="237"/>
    <s v="Standard Class"/>
    <x v="227"/>
    <s v="Sarah Foster"/>
    <x v="0"/>
    <x v="0"/>
    <s v="Marysville"/>
    <x v="4"/>
    <n v="98270"/>
    <x v="1"/>
    <s v="OFF-AR-10003394"/>
    <x v="1"/>
    <x v="6"/>
    <x v="501"/>
    <n v="8.82"/>
    <n v="3"/>
    <n v="0"/>
    <n v="2.3814000000000002"/>
    <s v="Anna Andreadi"/>
    <s v="No"/>
  </r>
  <r>
    <n v="576"/>
    <x v="270"/>
    <d v="2017-09-18T00:00:00"/>
    <x v="238"/>
    <s v="Second Class"/>
    <x v="228"/>
    <s v="Trudy Glocke"/>
    <x v="0"/>
    <x v="0"/>
    <s v="Long Beach"/>
    <x v="1"/>
    <n v="90805"/>
    <x v="1"/>
    <s v="OFF-PA-10004530"/>
    <x v="1"/>
    <x v="10"/>
    <x v="496"/>
    <n v="160.72"/>
    <n v="14"/>
    <n v="0"/>
    <n v="78.752800000000008"/>
    <s v="Anna Andreadi"/>
    <s v="No"/>
  </r>
  <r>
    <n v="577"/>
    <x v="270"/>
    <d v="2017-09-18T00:00:00"/>
    <x v="238"/>
    <s v="Second Class"/>
    <x v="228"/>
    <s v="Trudy Glocke"/>
    <x v="0"/>
    <x v="0"/>
    <s v="Long Beach"/>
    <x v="1"/>
    <n v="90805"/>
    <x v="1"/>
    <s v="OFF-PA-10001450"/>
    <x v="1"/>
    <x v="10"/>
    <x v="502"/>
    <n v="19.920000000000002"/>
    <n v="4"/>
    <n v="0"/>
    <n v="9.7608000000000015"/>
    <s v="Anna Andreadi"/>
    <s v="No"/>
  </r>
  <r>
    <n v="578"/>
    <x v="270"/>
    <d v="2017-09-18T00:00:00"/>
    <x v="238"/>
    <s v="Second Class"/>
    <x v="228"/>
    <s v="Trudy Glocke"/>
    <x v="0"/>
    <x v="0"/>
    <s v="Long Beach"/>
    <x v="1"/>
    <n v="90805"/>
    <x v="1"/>
    <s v="OFF-SU-10001574"/>
    <x v="1"/>
    <x v="14"/>
    <x v="503"/>
    <n v="7.3"/>
    <n v="2"/>
    <n v="0"/>
    <n v="2.1899999999999995"/>
    <s v="Anna Andreadi"/>
    <s v="No"/>
  </r>
  <r>
    <n v="579"/>
    <x v="271"/>
    <d v="2019-07-20T00:00:00"/>
    <x v="239"/>
    <s v="Standard Class"/>
    <x v="229"/>
    <s v="Carlos Soltero"/>
    <x v="0"/>
    <x v="0"/>
    <s v="Chicago"/>
    <x v="10"/>
    <n v="60610"/>
    <x v="2"/>
    <s v="OFF-ST-10002974"/>
    <x v="1"/>
    <x v="4"/>
    <x v="123"/>
    <n v="69.712000000000003"/>
    <n v="2"/>
    <n v="0.2"/>
    <n v="8.7139999999999951"/>
    <s v="Kelly Williams"/>
    <s v="No"/>
  </r>
  <r>
    <n v="580"/>
    <x v="271"/>
    <d v="2019-07-20T00:00:00"/>
    <x v="239"/>
    <s v="Standard Class"/>
    <x v="229"/>
    <s v="Carlos Soltero"/>
    <x v="0"/>
    <x v="0"/>
    <s v="Chicago"/>
    <x v="10"/>
    <n v="60610"/>
    <x v="2"/>
    <s v="FUR-FU-10001475"/>
    <x v="0"/>
    <x v="5"/>
    <x v="504"/>
    <n v="8.7919999999999998"/>
    <n v="1"/>
    <n v="0.6"/>
    <n v="-5.7148000000000003"/>
    <s v="Kelly Williams"/>
    <s v="No"/>
  </r>
  <r>
    <n v="581"/>
    <x v="272"/>
    <d v="2017-09-10T00:00:00"/>
    <x v="240"/>
    <s v="Standard Class"/>
    <x v="230"/>
    <s v="Charles Crestani"/>
    <x v="0"/>
    <x v="0"/>
    <s v="Los Angeles"/>
    <x v="1"/>
    <n v="90004"/>
    <x v="1"/>
    <s v="OFF-SU-10004498"/>
    <x v="1"/>
    <x v="14"/>
    <x v="505"/>
    <n v="51.52"/>
    <n v="4"/>
    <n v="0"/>
    <n v="1.5456000000000003"/>
    <s v="Anna Andreadi"/>
    <s v="No"/>
  </r>
  <r>
    <n v="582"/>
    <x v="273"/>
    <d v="2019-12-01T00:00:00"/>
    <x v="241"/>
    <s v="Standard Class"/>
    <x v="231"/>
    <s v="Dianna Vittorini"/>
    <x v="0"/>
    <x v="0"/>
    <s v="Denver"/>
    <x v="22"/>
    <n v="80219"/>
    <x v="1"/>
    <s v="TEC-PH-10004977"/>
    <x v="2"/>
    <x v="7"/>
    <x v="34"/>
    <n v="470.37600000000009"/>
    <n v="3"/>
    <n v="0.2"/>
    <n v="52.917299999999955"/>
    <s v="Anna Andreadi"/>
    <s v="No"/>
  </r>
  <r>
    <n v="583"/>
    <x v="273"/>
    <d v="2019-12-01T00:00:00"/>
    <x v="241"/>
    <s v="Standard Class"/>
    <x v="231"/>
    <s v="Dianna Vittorini"/>
    <x v="0"/>
    <x v="0"/>
    <s v="Denver"/>
    <x v="22"/>
    <n v="80219"/>
    <x v="1"/>
    <s v="TEC-PH-10000586"/>
    <x v="2"/>
    <x v="7"/>
    <x v="506"/>
    <n v="105.584"/>
    <n v="2"/>
    <n v="0.2"/>
    <n v="9.2386000000000053"/>
    <s v="Anna Andreadi"/>
    <s v="No"/>
  </r>
  <r>
    <n v="584"/>
    <x v="273"/>
    <d v="2019-12-01T00:00:00"/>
    <x v="241"/>
    <s v="Standard Class"/>
    <x v="231"/>
    <s v="Dianna Vittorini"/>
    <x v="0"/>
    <x v="0"/>
    <s v="Denver"/>
    <x v="22"/>
    <n v="80219"/>
    <x v="1"/>
    <s v="OFF-AP-10000358"/>
    <x v="1"/>
    <x v="9"/>
    <x v="95"/>
    <n v="31.152000000000001"/>
    <n v="3"/>
    <n v="0.2"/>
    <n v="3.5045999999999964"/>
    <s v="Anna Andreadi"/>
    <s v="No"/>
  </r>
  <r>
    <n v="585"/>
    <x v="273"/>
    <d v="2019-12-01T00:00:00"/>
    <x v="241"/>
    <s v="Standard Class"/>
    <x v="231"/>
    <s v="Dianna Vittorini"/>
    <x v="0"/>
    <x v="0"/>
    <s v="Denver"/>
    <x v="22"/>
    <n v="80219"/>
    <x v="1"/>
    <s v="OFF-BI-10002764"/>
    <x v="1"/>
    <x v="8"/>
    <x v="507"/>
    <n v="6.7830000000000004"/>
    <n v="7"/>
    <n v="0.7"/>
    <n v="-4.7480999999999973"/>
    <s v="Anna Andreadi"/>
    <s v="No"/>
  </r>
  <r>
    <n v="586"/>
    <x v="273"/>
    <d v="2019-12-01T00:00:00"/>
    <x v="241"/>
    <s v="Standard Class"/>
    <x v="231"/>
    <s v="Dianna Vittorini"/>
    <x v="0"/>
    <x v="0"/>
    <s v="Denver"/>
    <x v="22"/>
    <n v="80219"/>
    <x v="1"/>
    <s v="TEC-PH-10001254"/>
    <x v="2"/>
    <x v="7"/>
    <x v="144"/>
    <n v="406.36799999999999"/>
    <n v="4"/>
    <n v="0.2"/>
    <n v="30.477599999999981"/>
    <s v="Anna Andreadi"/>
    <s v="No"/>
  </r>
  <r>
    <n v="587"/>
    <x v="274"/>
    <d v="2017-07-03T00:00:00"/>
    <x v="242"/>
    <s v="Standard Class"/>
    <x v="232"/>
    <s v="Bruce Degenhardt"/>
    <x v="0"/>
    <x v="0"/>
    <s v="Richmond"/>
    <x v="0"/>
    <n v="40475"/>
    <x v="0"/>
    <s v="FUR-CH-10003956"/>
    <x v="0"/>
    <x v="1"/>
    <x v="368"/>
    <n v="70.98"/>
    <n v="1"/>
    <n v="0"/>
    <n v="4.968599999999995"/>
    <s v="Cassandra Brandow"/>
    <s v="No"/>
  </r>
  <r>
    <n v="588"/>
    <x v="274"/>
    <d v="2017-07-03T00:00:00"/>
    <x v="242"/>
    <s v="Standard Class"/>
    <x v="232"/>
    <s v="Bruce Degenhardt"/>
    <x v="0"/>
    <x v="0"/>
    <s v="Richmond"/>
    <x v="0"/>
    <n v="40475"/>
    <x v="0"/>
    <s v="OFF-LA-10003930"/>
    <x v="1"/>
    <x v="2"/>
    <x v="508"/>
    <n v="294.93"/>
    <n v="3"/>
    <n v="0"/>
    <n v="144.51570000000001"/>
    <s v="Cassandra Brandow"/>
    <s v="No"/>
  </r>
  <r>
    <n v="589"/>
    <x v="275"/>
    <d v="2018-03-20T00:00:00"/>
    <x v="243"/>
    <s v="Standard Class"/>
    <x v="233"/>
    <s v="Zuschuss Carroll"/>
    <x v="0"/>
    <x v="0"/>
    <s v="Salem"/>
    <x v="21"/>
    <n v="97301"/>
    <x v="1"/>
    <s v="TEC-PH-10003800"/>
    <x v="2"/>
    <x v="7"/>
    <x v="509"/>
    <n v="84.784000000000006"/>
    <n v="2"/>
    <n v="0.2"/>
    <n v="-20.136200000000006"/>
    <s v="Anna Andreadi"/>
    <s v="Yes"/>
  </r>
  <r>
    <n v="590"/>
    <x v="275"/>
    <d v="2018-03-20T00:00:00"/>
    <x v="243"/>
    <s v="Standard Class"/>
    <x v="233"/>
    <s v="Zuschuss Carroll"/>
    <x v="0"/>
    <x v="0"/>
    <s v="Salem"/>
    <x v="21"/>
    <n v="97301"/>
    <x v="1"/>
    <s v="OFF-PA-10002005"/>
    <x v="1"/>
    <x v="10"/>
    <x v="510"/>
    <n v="20.736000000000004"/>
    <n v="4"/>
    <n v="0.2"/>
    <n v="7.2576000000000001"/>
    <s v="Anna Andreadi"/>
    <s v="Yes"/>
  </r>
  <r>
    <n v="591"/>
    <x v="275"/>
    <d v="2018-03-20T00:00:00"/>
    <x v="243"/>
    <s v="Standard Class"/>
    <x v="233"/>
    <s v="Zuschuss Carroll"/>
    <x v="0"/>
    <x v="0"/>
    <s v="Salem"/>
    <x v="21"/>
    <n v="97301"/>
    <x v="1"/>
    <s v="OFF-BI-10002498"/>
    <x v="1"/>
    <x v="8"/>
    <x v="440"/>
    <n v="16.821000000000005"/>
    <n v="3"/>
    <n v="0.7"/>
    <n v="-12.896100000000004"/>
    <s v="Anna Andreadi"/>
    <s v="Yes"/>
  </r>
  <r>
    <n v="592"/>
    <x v="275"/>
    <d v="2018-03-20T00:00:00"/>
    <x v="243"/>
    <s v="Standard Class"/>
    <x v="233"/>
    <s v="Zuschuss Carroll"/>
    <x v="0"/>
    <x v="0"/>
    <s v="Salem"/>
    <x v="21"/>
    <n v="97301"/>
    <x v="1"/>
    <s v="OFF-PA-10004101"/>
    <x v="1"/>
    <x v="10"/>
    <x v="511"/>
    <n v="10.368000000000002"/>
    <n v="2"/>
    <n v="0.2"/>
    <n v="3.6288"/>
    <s v="Anna Andreadi"/>
    <s v="Yes"/>
  </r>
  <r>
    <n v="593"/>
    <x v="276"/>
    <d v="2016-01-09T00:00:00"/>
    <x v="244"/>
    <s v="Standard Class"/>
    <x v="234"/>
    <s v="Melanie Seite"/>
    <x v="0"/>
    <x v="0"/>
    <s v="Laredo"/>
    <x v="5"/>
    <n v="78041"/>
    <x v="2"/>
    <s v="OFF-AR-10004078"/>
    <x v="1"/>
    <x v="6"/>
    <x v="512"/>
    <n v="9.3439999999999994"/>
    <n v="2"/>
    <n v="0.2"/>
    <n v="1.1679999999999997"/>
    <s v="Kelly Williams"/>
    <s v="No"/>
  </r>
  <r>
    <n v="594"/>
    <x v="276"/>
    <d v="2016-01-09T00:00:00"/>
    <x v="244"/>
    <s v="Standard Class"/>
    <x v="234"/>
    <s v="Melanie Seite"/>
    <x v="0"/>
    <x v="0"/>
    <s v="Laredo"/>
    <x v="5"/>
    <n v="78041"/>
    <x v="2"/>
    <s v="TEC-AC-10001266"/>
    <x v="2"/>
    <x v="11"/>
    <x v="198"/>
    <n v="31.200000000000003"/>
    <n v="3"/>
    <n v="0.2"/>
    <n v="9.7499999999999964"/>
    <s v="Kelly Williams"/>
    <s v="No"/>
  </r>
  <r>
    <n v="595"/>
    <x v="277"/>
    <d v="2016-08-08T00:00:00"/>
    <x v="245"/>
    <s v="Standard Class"/>
    <x v="235"/>
    <s v="Lena Radford"/>
    <x v="0"/>
    <x v="0"/>
    <s v="San Diego"/>
    <x v="1"/>
    <n v="92024"/>
    <x v="1"/>
    <s v="OFF-AP-10004708"/>
    <x v="1"/>
    <x v="9"/>
    <x v="513"/>
    <n v="76.12"/>
    <n v="2"/>
    <n v="0"/>
    <n v="22.074799999999996"/>
    <s v="Anna Andreadi"/>
    <s v="No"/>
  </r>
  <r>
    <n v="596"/>
    <x v="277"/>
    <d v="2016-08-08T00:00:00"/>
    <x v="245"/>
    <s v="Standard Class"/>
    <x v="235"/>
    <s v="Lena Radford"/>
    <x v="0"/>
    <x v="0"/>
    <s v="San Diego"/>
    <x v="1"/>
    <n v="92024"/>
    <x v="1"/>
    <s v="TEC-CO-10004115"/>
    <x v="2"/>
    <x v="16"/>
    <x v="361"/>
    <n v="1199.9760000000001"/>
    <n v="3"/>
    <n v="0.2"/>
    <n v="434.99130000000002"/>
    <s v="Anna Andreadi"/>
    <s v="No"/>
  </r>
  <r>
    <n v="597"/>
    <x v="277"/>
    <d v="2016-08-08T00:00:00"/>
    <x v="245"/>
    <s v="Standard Class"/>
    <x v="235"/>
    <s v="Lena Radford"/>
    <x v="0"/>
    <x v="0"/>
    <s v="San Diego"/>
    <x v="1"/>
    <n v="92024"/>
    <x v="1"/>
    <s v="TEC-PH-10002398"/>
    <x v="2"/>
    <x v="7"/>
    <x v="288"/>
    <n v="445.96000000000004"/>
    <n v="5"/>
    <n v="0.2"/>
    <n v="55.744999999999948"/>
    <s v="Anna Andreadi"/>
    <s v="No"/>
  </r>
  <r>
    <n v="598"/>
    <x v="277"/>
    <d v="2016-08-08T00:00:00"/>
    <x v="245"/>
    <s v="Standard Class"/>
    <x v="235"/>
    <s v="Lena Radford"/>
    <x v="0"/>
    <x v="0"/>
    <s v="San Diego"/>
    <x v="1"/>
    <n v="92024"/>
    <x v="1"/>
    <s v="FUR-FU-10001979"/>
    <x v="0"/>
    <x v="5"/>
    <x v="514"/>
    <n v="327.76"/>
    <n v="8"/>
    <n v="0"/>
    <n v="91.772800000000018"/>
    <s v="Anna Andreadi"/>
    <s v="No"/>
  </r>
  <r>
    <n v="599"/>
    <x v="278"/>
    <d v="2018-07-14T00:00:00"/>
    <x v="220"/>
    <s v="First Class"/>
    <x v="236"/>
    <s v="Theone Pippenger"/>
    <x v="0"/>
    <x v="0"/>
    <s v="Philadelphia"/>
    <x v="9"/>
    <n v="19134"/>
    <x v="3"/>
    <s v="OFF-SU-10004115"/>
    <x v="1"/>
    <x v="14"/>
    <x v="515"/>
    <n v="11.632"/>
    <n v="2"/>
    <n v="0.2"/>
    <n v="1.0178000000000007"/>
    <s v="Chuck Magee"/>
    <s v="No"/>
  </r>
  <r>
    <n v="600"/>
    <x v="279"/>
    <d v="2018-07-16T00:00:00"/>
    <x v="246"/>
    <s v="Standard Class"/>
    <x v="237"/>
    <s v="Chloris Kastensmidt"/>
    <x v="0"/>
    <x v="0"/>
    <s v="Philadelphia"/>
    <x v="9"/>
    <n v="19120"/>
    <x v="3"/>
    <s v="TEC-PH-10001425"/>
    <x v="2"/>
    <x v="7"/>
    <x v="516"/>
    <n v="143.98199999999997"/>
    <n v="3"/>
    <n v="0.4"/>
    <n v="-28.796400000000006"/>
    <s v="Chuck Magee"/>
    <s v="No"/>
  </r>
  <r>
    <n v="601"/>
    <x v="279"/>
    <d v="2018-07-16T00:00:00"/>
    <x v="246"/>
    <s v="Standard Class"/>
    <x v="237"/>
    <s v="Chloris Kastensmidt"/>
    <x v="0"/>
    <x v="0"/>
    <s v="Philadelphia"/>
    <x v="9"/>
    <n v="19120"/>
    <x v="3"/>
    <s v="TEC-PH-10003963"/>
    <x v="2"/>
    <x v="7"/>
    <x v="517"/>
    <n v="494.37599999999998"/>
    <n v="4"/>
    <n v="0.4"/>
    <n v="-115.35440000000006"/>
    <s v="Chuck Magee"/>
    <s v="No"/>
  </r>
  <r>
    <n v="602"/>
    <x v="279"/>
    <d v="2018-07-16T00:00:00"/>
    <x v="246"/>
    <s v="Standard Class"/>
    <x v="237"/>
    <s v="Chloris Kastensmidt"/>
    <x v="0"/>
    <x v="0"/>
    <s v="Philadelphia"/>
    <x v="9"/>
    <n v="19120"/>
    <x v="3"/>
    <s v="OFF-SU-10001574"/>
    <x v="1"/>
    <x v="14"/>
    <x v="503"/>
    <n v="5.84"/>
    <n v="2"/>
    <n v="0.2"/>
    <n v="0.72999999999999954"/>
    <s v="Chuck Magee"/>
    <s v="No"/>
  </r>
  <r>
    <n v="603"/>
    <x v="280"/>
    <d v="2016-03-15T00:00:00"/>
    <x v="247"/>
    <s v="Standard Class"/>
    <x v="238"/>
    <s v="Alan Shonely"/>
    <x v="0"/>
    <x v="0"/>
    <s v="Tampa"/>
    <x v="2"/>
    <n v="33614"/>
    <x v="0"/>
    <s v="OFF-ST-10001490"/>
    <x v="1"/>
    <x v="4"/>
    <x v="518"/>
    <n v="142.77600000000001"/>
    <n v="1"/>
    <n v="0.2"/>
    <n v="17.84699999999998"/>
    <s v="Cassandra Brandow"/>
    <s v="No"/>
  </r>
  <r>
    <n v="604"/>
    <x v="280"/>
    <d v="2016-03-15T00:00:00"/>
    <x v="247"/>
    <s v="Standard Class"/>
    <x v="238"/>
    <s v="Alan Shonely"/>
    <x v="0"/>
    <x v="0"/>
    <s v="Tampa"/>
    <x v="2"/>
    <n v="33614"/>
    <x v="0"/>
    <s v="FUR-FU-10001756"/>
    <x v="0"/>
    <x v="5"/>
    <x v="285"/>
    <n v="45.695999999999998"/>
    <n v="3"/>
    <n v="0.2"/>
    <n v="5.1407999999999916"/>
    <s v="Cassandra Brandow"/>
    <s v="No"/>
  </r>
  <r>
    <n v="605"/>
    <x v="280"/>
    <d v="2016-03-15T00:00:00"/>
    <x v="247"/>
    <s v="Standard Class"/>
    <x v="238"/>
    <s v="Alan Shonely"/>
    <x v="0"/>
    <x v="0"/>
    <s v="Tampa"/>
    <x v="2"/>
    <n v="33614"/>
    <x v="0"/>
    <s v="OFF-BI-10000773"/>
    <x v="1"/>
    <x v="8"/>
    <x v="386"/>
    <n v="7.218"/>
    <n v="3"/>
    <n v="0.7"/>
    <n v="-5.5338000000000012"/>
    <s v="Cassandra Brandow"/>
    <s v="No"/>
  </r>
  <r>
    <n v="606"/>
    <x v="280"/>
    <d v="2016-03-15T00:00:00"/>
    <x v="247"/>
    <s v="Standard Class"/>
    <x v="238"/>
    <s v="Alan Shonely"/>
    <x v="0"/>
    <x v="0"/>
    <s v="Tampa"/>
    <x v="2"/>
    <n v="33614"/>
    <x v="0"/>
    <s v="OFF-BI-10001543"/>
    <x v="1"/>
    <x v="8"/>
    <x v="380"/>
    <n v="43.188000000000009"/>
    <n v="4"/>
    <n v="0.7"/>
    <n v="-31.671199999999999"/>
    <s v="Cassandra Brandow"/>
    <s v="No"/>
  </r>
  <r>
    <n v="607"/>
    <x v="280"/>
    <d v="2016-03-15T00:00:00"/>
    <x v="247"/>
    <s v="Standard Class"/>
    <x v="238"/>
    <s v="Alan Shonely"/>
    <x v="0"/>
    <x v="0"/>
    <s v="Tampa"/>
    <x v="2"/>
    <n v="33614"/>
    <x v="0"/>
    <s v="OFF-PA-10002120"/>
    <x v="1"/>
    <x v="10"/>
    <x v="519"/>
    <n v="131.904"/>
    <n v="3"/>
    <n v="0.2"/>
    <n v="47.815200000000004"/>
    <s v="Cassandra Brandow"/>
    <s v="No"/>
  </r>
  <r>
    <n v="608"/>
    <x v="281"/>
    <d v="2016-05-23T00:00:00"/>
    <x v="248"/>
    <s v="Standard Class"/>
    <x v="239"/>
    <s v="Andrew Roberts"/>
    <x v="0"/>
    <x v="0"/>
    <s v="Philadelphia"/>
    <x v="9"/>
    <n v="19134"/>
    <x v="3"/>
    <s v="OFF-BI-10000848"/>
    <x v="1"/>
    <x v="8"/>
    <x v="520"/>
    <n v="3.2820000000000005"/>
    <n v="2"/>
    <n v="0.7"/>
    <n v="-2.6256000000000004"/>
    <s v="Chuck Magee"/>
    <s v="No"/>
  </r>
  <r>
    <n v="609"/>
    <x v="281"/>
    <d v="2016-05-23T00:00:00"/>
    <x v="248"/>
    <s v="Standard Class"/>
    <x v="239"/>
    <s v="Andrew Roberts"/>
    <x v="0"/>
    <x v="0"/>
    <s v="Philadelphia"/>
    <x v="9"/>
    <n v="19134"/>
    <x v="3"/>
    <s v="OFF-AR-10001246"/>
    <x v="1"/>
    <x v="6"/>
    <x v="455"/>
    <n v="21.167999999999999"/>
    <n v="9"/>
    <n v="0.2"/>
    <n v="2.3813999999999984"/>
    <s v="Chuck Magee"/>
    <s v="No"/>
  </r>
  <r>
    <n v="610"/>
    <x v="281"/>
    <d v="2016-05-23T00:00:00"/>
    <x v="248"/>
    <s v="Standard Class"/>
    <x v="239"/>
    <s v="Andrew Roberts"/>
    <x v="0"/>
    <x v="0"/>
    <s v="Philadelphia"/>
    <x v="9"/>
    <n v="19134"/>
    <x v="3"/>
    <s v="TEC-PH-10003092"/>
    <x v="2"/>
    <x v="7"/>
    <x v="521"/>
    <n v="55.188000000000002"/>
    <n v="2"/>
    <n v="0.4"/>
    <n v="-10.117800000000003"/>
    <s v="Chuck Magee"/>
    <s v="No"/>
  </r>
  <r>
    <n v="611"/>
    <x v="282"/>
    <d v="2018-04-28T00:00:00"/>
    <x v="249"/>
    <s v="First Class"/>
    <x v="240"/>
    <s v="Nona Balk"/>
    <x v="1"/>
    <x v="0"/>
    <s v="Dallas"/>
    <x v="5"/>
    <n v="75217"/>
    <x v="2"/>
    <s v="TEC-PH-10003012"/>
    <x v="2"/>
    <x v="7"/>
    <x v="348"/>
    <n v="369.57600000000002"/>
    <n v="3"/>
    <n v="0.2"/>
    <n v="41.577299999999951"/>
    <s v="Kelly Williams"/>
    <s v="No"/>
  </r>
  <r>
    <n v="612"/>
    <x v="282"/>
    <d v="2018-04-28T00:00:00"/>
    <x v="249"/>
    <s v="First Class"/>
    <x v="240"/>
    <s v="Nona Balk"/>
    <x v="1"/>
    <x v="0"/>
    <s v="Dallas"/>
    <x v="5"/>
    <n v="75217"/>
    <x v="2"/>
    <s v="OFF-LA-10004345"/>
    <x v="1"/>
    <x v="2"/>
    <x v="522"/>
    <n v="15.712000000000002"/>
    <n v="4"/>
    <n v="0.2"/>
    <n v="5.6955999999999989"/>
    <s v="Kelly Williams"/>
    <s v="No"/>
  </r>
  <r>
    <n v="613"/>
    <x v="283"/>
    <d v="2018-09-11T00:00:00"/>
    <x v="250"/>
    <s v="Second Class"/>
    <x v="241"/>
    <s v="Giulietta Dortch"/>
    <x v="1"/>
    <x v="0"/>
    <s v="Philadelphia"/>
    <x v="9"/>
    <n v="19143"/>
    <x v="3"/>
    <s v="OFF-PA-10001204"/>
    <x v="1"/>
    <x v="10"/>
    <x v="523"/>
    <n v="8.4480000000000004"/>
    <n v="2"/>
    <n v="0.2"/>
    <n v="2.6399999999999997"/>
    <s v="Chuck Magee"/>
    <s v="No"/>
  </r>
  <r>
    <n v="614"/>
    <x v="283"/>
    <d v="2018-09-11T00:00:00"/>
    <x v="250"/>
    <s v="Second Class"/>
    <x v="241"/>
    <s v="Giulietta Dortch"/>
    <x v="1"/>
    <x v="0"/>
    <s v="Philadelphia"/>
    <x v="9"/>
    <n v="19143"/>
    <x v="3"/>
    <s v="TEC-PH-10004667"/>
    <x v="2"/>
    <x v="7"/>
    <x v="524"/>
    <n v="728.94600000000003"/>
    <n v="9"/>
    <n v="0.4"/>
    <n v="-157.93830000000008"/>
    <s v="Chuck Magee"/>
    <s v="No"/>
  </r>
  <r>
    <n v="615"/>
    <x v="284"/>
    <d v="2019-11-14T00:00:00"/>
    <x v="251"/>
    <s v="Second Class"/>
    <x v="242"/>
    <s v="Clytie Kelty"/>
    <x v="0"/>
    <x v="0"/>
    <s v="Grove City"/>
    <x v="24"/>
    <n v="43123"/>
    <x v="3"/>
    <s v="TEC-PH-10000011"/>
    <x v="2"/>
    <x v="7"/>
    <x v="223"/>
    <n v="119.93999999999998"/>
    <n v="10"/>
    <n v="0.4"/>
    <n v="15.99199999999999"/>
    <s v="Chuck Magee"/>
    <s v="No"/>
  </r>
  <r>
    <n v="616"/>
    <x v="284"/>
    <d v="2019-11-14T00:00:00"/>
    <x v="251"/>
    <s v="Second Class"/>
    <x v="242"/>
    <s v="Clytie Kelty"/>
    <x v="0"/>
    <x v="0"/>
    <s v="Grove City"/>
    <x v="24"/>
    <n v="43123"/>
    <x v="3"/>
    <s v="OFF-BI-10002949"/>
    <x v="1"/>
    <x v="8"/>
    <x v="525"/>
    <n v="3.6480000000000006"/>
    <n v="2"/>
    <n v="0.7"/>
    <n v="-2.7967999999999993"/>
    <s v="Chuck Magee"/>
    <s v="No"/>
  </r>
  <r>
    <n v="617"/>
    <x v="285"/>
    <d v="2019-08-18T00:00:00"/>
    <x v="176"/>
    <s v="Second Class"/>
    <x v="243"/>
    <s v="Nat Gilpin"/>
    <x v="1"/>
    <x v="0"/>
    <s v="New York City"/>
    <x v="15"/>
    <n v="10011"/>
    <x v="3"/>
    <s v="FUR-FU-10003849"/>
    <x v="0"/>
    <x v="5"/>
    <x v="526"/>
    <n v="40.479999999999997"/>
    <n v="2"/>
    <n v="0"/>
    <n v="15.787199999999999"/>
    <s v="Chuck Magee"/>
    <s v="No"/>
  </r>
  <r>
    <n v="618"/>
    <x v="285"/>
    <d v="2019-08-18T00:00:00"/>
    <x v="176"/>
    <s v="Second Class"/>
    <x v="243"/>
    <s v="Nat Gilpin"/>
    <x v="1"/>
    <x v="0"/>
    <s v="New York City"/>
    <x v="15"/>
    <n v="10011"/>
    <x v="3"/>
    <s v="FUR-FU-10000010"/>
    <x v="0"/>
    <x v="5"/>
    <x v="527"/>
    <n v="9.94"/>
    <n v="2"/>
    <n v="0"/>
    <n v="3.0813999999999995"/>
    <s v="Chuck Magee"/>
    <s v="No"/>
  </r>
  <r>
    <n v="619"/>
    <x v="285"/>
    <d v="2019-08-18T00:00:00"/>
    <x v="176"/>
    <s v="Second Class"/>
    <x v="243"/>
    <s v="Nat Gilpin"/>
    <x v="1"/>
    <x v="0"/>
    <s v="New York City"/>
    <x v="15"/>
    <n v="10011"/>
    <x v="3"/>
    <s v="OFF-BI-10002824"/>
    <x v="1"/>
    <x v="8"/>
    <x v="528"/>
    <n v="107.42400000000001"/>
    <n v="9"/>
    <n v="0.2"/>
    <n v="33.569999999999986"/>
    <s v="Chuck Magee"/>
    <s v="No"/>
  </r>
  <r>
    <n v="620"/>
    <x v="285"/>
    <d v="2019-08-18T00:00:00"/>
    <x v="176"/>
    <s v="Second Class"/>
    <x v="243"/>
    <s v="Nat Gilpin"/>
    <x v="1"/>
    <x v="0"/>
    <s v="New York City"/>
    <x v="15"/>
    <n v="10011"/>
    <x v="3"/>
    <s v="TEC-PH-10002538"/>
    <x v="2"/>
    <x v="7"/>
    <x v="529"/>
    <n v="37.909999999999997"/>
    <n v="1"/>
    <n v="0"/>
    <n v="10.993899999999996"/>
    <s v="Chuck Magee"/>
    <s v="No"/>
  </r>
  <r>
    <n v="621"/>
    <x v="285"/>
    <d v="2019-08-18T00:00:00"/>
    <x v="176"/>
    <s v="Second Class"/>
    <x v="243"/>
    <s v="Nat Gilpin"/>
    <x v="1"/>
    <x v="0"/>
    <s v="New York City"/>
    <x v="15"/>
    <n v="10011"/>
    <x v="3"/>
    <s v="FUR-FU-10000521"/>
    <x v="0"/>
    <x v="5"/>
    <x v="139"/>
    <n v="88.02"/>
    <n v="3"/>
    <n v="0"/>
    <n v="27.286199999999994"/>
    <s v="Chuck Magee"/>
    <s v="No"/>
  </r>
  <r>
    <n v="622"/>
    <x v="286"/>
    <d v="2016-12-26T00:00:00"/>
    <x v="252"/>
    <s v="Standard Class"/>
    <x v="244"/>
    <s v="Christina Anderson"/>
    <x v="0"/>
    <x v="0"/>
    <s v="Chicago"/>
    <x v="10"/>
    <n v="60610"/>
    <x v="2"/>
    <s v="OFF-BI-10002103"/>
    <x v="1"/>
    <x v="8"/>
    <x v="530"/>
    <n v="8.6899999999999977"/>
    <n v="5"/>
    <n v="0.8"/>
    <n v="-14.773"/>
    <s v="Kelly Williams"/>
    <s v="No"/>
  </r>
  <r>
    <n v="623"/>
    <x v="287"/>
    <d v="2017-11-29T00:00:00"/>
    <x v="253"/>
    <s v="Standard Class"/>
    <x v="245"/>
    <s v="Sylvia Foulston"/>
    <x v="1"/>
    <x v="0"/>
    <s v="Dearborn"/>
    <x v="12"/>
    <n v="48126"/>
    <x v="2"/>
    <s v="FUR-CH-10004853"/>
    <x v="0"/>
    <x v="1"/>
    <x v="531"/>
    <n v="301.95999999999998"/>
    <n v="2"/>
    <n v="0"/>
    <n v="87.568399999999968"/>
    <s v="Kelly Williams"/>
    <s v="No"/>
  </r>
  <r>
    <n v="624"/>
    <x v="287"/>
    <d v="2017-11-29T00:00:00"/>
    <x v="253"/>
    <s v="Standard Class"/>
    <x v="245"/>
    <s v="Sylvia Foulston"/>
    <x v="1"/>
    <x v="0"/>
    <s v="Dearborn"/>
    <x v="12"/>
    <n v="48126"/>
    <x v="2"/>
    <s v="OFF-AP-10000179"/>
    <x v="1"/>
    <x v="9"/>
    <x v="532"/>
    <n v="555.21"/>
    <n v="5"/>
    <n v="0.1"/>
    <n v="178.90100000000001"/>
    <s v="Kelly Williams"/>
    <s v="No"/>
  </r>
  <r>
    <n v="625"/>
    <x v="287"/>
    <d v="2017-11-29T00:00:00"/>
    <x v="253"/>
    <s v="Standard Class"/>
    <x v="245"/>
    <s v="Sylvia Foulston"/>
    <x v="1"/>
    <x v="0"/>
    <s v="Dearborn"/>
    <x v="12"/>
    <n v="48126"/>
    <x v="2"/>
    <s v="OFF-ST-10001272"/>
    <x v="1"/>
    <x v="4"/>
    <x v="533"/>
    <n v="523.48"/>
    <n v="4"/>
    <n v="0"/>
    <n v="130.87"/>
    <s v="Kelly Williams"/>
    <s v="No"/>
  </r>
  <r>
    <n v="626"/>
    <x v="287"/>
    <d v="2017-11-29T00:00:00"/>
    <x v="253"/>
    <s v="Standard Class"/>
    <x v="245"/>
    <s v="Sylvia Foulston"/>
    <x v="1"/>
    <x v="0"/>
    <s v="Dearborn"/>
    <x v="12"/>
    <n v="48126"/>
    <x v="2"/>
    <s v="OFF-AR-10004042"/>
    <x v="1"/>
    <x v="6"/>
    <x v="30"/>
    <n v="161.82"/>
    <n v="9"/>
    <n v="0"/>
    <n v="46.927799999999984"/>
    <s v="Kelly Williams"/>
    <s v="No"/>
  </r>
  <r>
    <n v="627"/>
    <x v="288"/>
    <d v="2019-09-15T00:00:00"/>
    <x v="184"/>
    <s v="Standard Class"/>
    <x v="246"/>
    <s v="Meg O'Connel"/>
    <x v="2"/>
    <x v="0"/>
    <s v="New York City"/>
    <x v="15"/>
    <n v="10009"/>
    <x v="3"/>
    <s v="FUR-FU-10000221"/>
    <x v="0"/>
    <x v="5"/>
    <x v="534"/>
    <n v="35.56"/>
    <n v="7"/>
    <n v="0"/>
    <n v="12.090399999999999"/>
    <s v="Chuck Magee"/>
    <s v="No"/>
  </r>
  <r>
    <n v="628"/>
    <x v="289"/>
    <d v="2019-05-19T00:00:00"/>
    <x v="254"/>
    <s v="Standard Class"/>
    <x v="247"/>
    <s v="Annie Thurman"/>
    <x v="0"/>
    <x v="0"/>
    <s v="Seattle"/>
    <x v="4"/>
    <n v="98115"/>
    <x v="1"/>
    <s v="OFF-AP-10001563"/>
    <x v="1"/>
    <x v="9"/>
    <x v="535"/>
    <n v="97.16"/>
    <n v="2"/>
    <n v="0"/>
    <n v="28.176399999999987"/>
    <s v="Anna Andreadi"/>
    <s v="No"/>
  </r>
  <r>
    <n v="629"/>
    <x v="290"/>
    <d v="2019-12-17T00:00:00"/>
    <x v="91"/>
    <s v="Standard Class"/>
    <x v="95"/>
    <s v="Logan Currie"/>
    <x v="0"/>
    <x v="0"/>
    <s v="San Francisco"/>
    <x v="1"/>
    <n v="94122"/>
    <x v="1"/>
    <s v="OFF-BI-10000605"/>
    <x v="1"/>
    <x v="8"/>
    <x v="536"/>
    <n v="15.24"/>
    <n v="5"/>
    <n v="0.2"/>
    <n v="5.1434999999999977"/>
    <s v="Anna Andreadi"/>
    <s v="No"/>
  </r>
  <r>
    <n v="630"/>
    <x v="290"/>
    <d v="2019-12-17T00:00:00"/>
    <x v="91"/>
    <s v="Standard Class"/>
    <x v="95"/>
    <s v="Logan Currie"/>
    <x v="0"/>
    <x v="0"/>
    <s v="San Francisco"/>
    <x v="1"/>
    <n v="94122"/>
    <x v="1"/>
    <s v="OFF-PA-10002615"/>
    <x v="1"/>
    <x v="10"/>
    <x v="250"/>
    <n v="13.23"/>
    <n v="3"/>
    <n v="0"/>
    <n v="6.0857999999999999"/>
    <s v="Anna Andreadi"/>
    <s v="No"/>
  </r>
  <r>
    <n v="631"/>
    <x v="291"/>
    <d v="2018-12-11T00:00:00"/>
    <x v="10"/>
    <s v="Second Class"/>
    <x v="248"/>
    <s v="Fred McMath"/>
    <x v="0"/>
    <x v="0"/>
    <s v="Aurora"/>
    <x v="22"/>
    <n v="80013"/>
    <x v="1"/>
    <s v="OFF-ST-10001963"/>
    <x v="1"/>
    <x v="4"/>
    <x v="537"/>
    <n v="243.38400000000001"/>
    <n v="3"/>
    <n v="0.2"/>
    <n v="-51.719100000000012"/>
    <s v="Anna Andreadi"/>
    <s v="Yes"/>
  </r>
  <r>
    <n v="632"/>
    <x v="291"/>
    <d v="2018-12-11T00:00:00"/>
    <x v="10"/>
    <s v="Second Class"/>
    <x v="248"/>
    <s v="Fred McMath"/>
    <x v="0"/>
    <x v="0"/>
    <s v="Aurora"/>
    <x v="22"/>
    <n v="80013"/>
    <x v="1"/>
    <s v="TEC-AC-10001267"/>
    <x v="2"/>
    <x v="11"/>
    <x v="538"/>
    <n v="119.80000000000001"/>
    <n v="5"/>
    <n v="0.2"/>
    <n v="29.950000000000003"/>
    <s v="Anna Andreadi"/>
    <s v="Yes"/>
  </r>
  <r>
    <n v="633"/>
    <x v="291"/>
    <d v="2018-12-11T00:00:00"/>
    <x v="10"/>
    <s v="Second Class"/>
    <x v="248"/>
    <s v="Fred McMath"/>
    <x v="0"/>
    <x v="0"/>
    <s v="Aurora"/>
    <x v="22"/>
    <n v="80013"/>
    <x v="1"/>
    <s v="TEC-PH-10002103"/>
    <x v="2"/>
    <x v="7"/>
    <x v="539"/>
    <n v="300.76799999999997"/>
    <n v="4"/>
    <n v="0.2"/>
    <n v="30.076800000000006"/>
    <s v="Anna Andreadi"/>
    <s v="Yes"/>
  </r>
  <r>
    <n v="634"/>
    <x v="292"/>
    <d v="2019-09-24T00:00:00"/>
    <x v="255"/>
    <s v="Second Class"/>
    <x v="205"/>
    <s v="Brian Dahlen"/>
    <x v="0"/>
    <x v="0"/>
    <s v="Miami"/>
    <x v="2"/>
    <n v="33180"/>
    <x v="0"/>
    <s v="TEC-AC-10002857"/>
    <x v="2"/>
    <x v="11"/>
    <x v="540"/>
    <n v="17.880000000000003"/>
    <n v="3"/>
    <n v="0.2"/>
    <n v="2.458499999999999"/>
    <s v="Cassandra Brandow"/>
    <s v="No"/>
  </r>
  <r>
    <n v="635"/>
    <x v="292"/>
    <d v="2019-09-24T00:00:00"/>
    <x v="255"/>
    <s v="Second Class"/>
    <x v="205"/>
    <s v="Brian Dahlen"/>
    <x v="0"/>
    <x v="0"/>
    <s v="Miami"/>
    <x v="2"/>
    <n v="33180"/>
    <x v="0"/>
    <s v="OFF-LA-10003930"/>
    <x v="1"/>
    <x v="2"/>
    <x v="508"/>
    <n v="235.94400000000002"/>
    <n v="3"/>
    <n v="0.2"/>
    <n v="85.529700000000005"/>
    <s v="Cassandra Brandow"/>
    <s v="No"/>
  </r>
  <r>
    <n v="636"/>
    <x v="293"/>
    <d v="2017-10-04T00:00:00"/>
    <x v="256"/>
    <s v="Second Class"/>
    <x v="249"/>
    <s v="Denny Joy"/>
    <x v="1"/>
    <x v="0"/>
    <s v="Warner Robins"/>
    <x v="32"/>
    <n v="31088"/>
    <x v="0"/>
    <s v="FUR-CH-10001482"/>
    <x v="0"/>
    <x v="1"/>
    <x v="541"/>
    <n v="392.93999999999994"/>
    <n v="3"/>
    <n v="0"/>
    <n v="43.223399999999984"/>
    <s v="Cassandra Brandow"/>
    <s v="No"/>
  </r>
  <r>
    <n v="637"/>
    <x v="294"/>
    <d v="2018-08-15T00:00:00"/>
    <x v="257"/>
    <s v="Standard Class"/>
    <x v="250"/>
    <s v="Max Engle"/>
    <x v="0"/>
    <x v="0"/>
    <s v="Aurora"/>
    <x v="22"/>
    <n v="80013"/>
    <x v="1"/>
    <s v="OFF-BI-10001989"/>
    <x v="1"/>
    <x v="8"/>
    <x v="542"/>
    <n v="18.882000000000005"/>
    <n v="3"/>
    <n v="0.7"/>
    <n v="-13.846800000000002"/>
    <s v="Anna Andreadi"/>
    <s v="No"/>
  </r>
  <r>
    <n v="638"/>
    <x v="294"/>
    <d v="2018-08-15T00:00:00"/>
    <x v="257"/>
    <s v="Standard Class"/>
    <x v="250"/>
    <s v="Max Engle"/>
    <x v="0"/>
    <x v="0"/>
    <s v="Aurora"/>
    <x v="22"/>
    <n v="80013"/>
    <x v="1"/>
    <s v="OFF-AP-10003287"/>
    <x v="1"/>
    <x v="9"/>
    <x v="543"/>
    <n v="122.328"/>
    <n v="3"/>
    <n v="0.2"/>
    <n v="12.232799999999997"/>
    <s v="Anna Andreadi"/>
    <s v="No"/>
  </r>
  <r>
    <n v="639"/>
    <x v="295"/>
    <d v="2018-05-20T00:00:00"/>
    <x v="258"/>
    <s v="Standard Class"/>
    <x v="46"/>
    <s v="Rick Bensley"/>
    <x v="2"/>
    <x v="0"/>
    <s v="Vallejo"/>
    <x v="1"/>
    <n v="94591"/>
    <x v="1"/>
    <s v="FUR-FU-10000576"/>
    <x v="0"/>
    <x v="5"/>
    <x v="221"/>
    <n v="1049.2"/>
    <n v="5"/>
    <n v="0"/>
    <n v="272.79200000000003"/>
    <s v="Anna Andreadi"/>
    <s v="Yes"/>
  </r>
  <r>
    <n v="640"/>
    <x v="295"/>
    <d v="2018-05-20T00:00:00"/>
    <x v="258"/>
    <s v="Standard Class"/>
    <x v="46"/>
    <s v="Rick Bensley"/>
    <x v="2"/>
    <x v="0"/>
    <s v="Vallejo"/>
    <x v="1"/>
    <n v="94591"/>
    <x v="1"/>
    <s v="OFF-BI-10004728"/>
    <x v="1"/>
    <x v="8"/>
    <x v="544"/>
    <n v="15.424000000000001"/>
    <n v="4"/>
    <n v="0.2"/>
    <n v="5.0128000000000004"/>
    <s v="Anna Andreadi"/>
    <s v="Yes"/>
  </r>
  <r>
    <n v="641"/>
    <x v="296"/>
    <d v="2018-12-18T00:00:00"/>
    <x v="259"/>
    <s v="Standard Class"/>
    <x v="251"/>
    <s v="Justin Deggeller"/>
    <x v="1"/>
    <x v="0"/>
    <s v="Minneapolis"/>
    <x v="11"/>
    <n v="55407"/>
    <x v="2"/>
    <s v="FUR-FU-10000732"/>
    <x v="0"/>
    <x v="5"/>
    <x v="545"/>
    <n v="18.84"/>
    <n v="3"/>
    <n v="0"/>
    <n v="6.0287999999999995"/>
    <s v="Kelly Williams"/>
    <s v="No"/>
  </r>
  <r>
    <n v="642"/>
    <x v="297"/>
    <d v="2019-07-30T00:00:00"/>
    <x v="260"/>
    <s v="Second Class"/>
    <x v="252"/>
    <s v="John Lee"/>
    <x v="0"/>
    <x v="0"/>
    <s v="Mission Viejo"/>
    <x v="1"/>
    <n v="92691"/>
    <x v="1"/>
    <s v="OFF-ST-10000585"/>
    <x v="1"/>
    <x v="4"/>
    <x v="546"/>
    <n v="330.4"/>
    <n v="2"/>
    <n v="0"/>
    <n v="85.903999999999996"/>
    <s v="Anna Andreadi"/>
    <s v="No"/>
  </r>
  <r>
    <n v="643"/>
    <x v="297"/>
    <d v="2019-07-30T00:00:00"/>
    <x v="260"/>
    <s v="Second Class"/>
    <x v="252"/>
    <s v="John Lee"/>
    <x v="0"/>
    <x v="0"/>
    <s v="Mission Viejo"/>
    <x v="1"/>
    <n v="92691"/>
    <x v="1"/>
    <s v="OFF-LA-10002787"/>
    <x v="1"/>
    <x v="2"/>
    <x v="547"/>
    <n v="26.25"/>
    <n v="7"/>
    <n v="0"/>
    <n v="12.599999999999998"/>
    <s v="Anna Andreadi"/>
    <s v="No"/>
  </r>
  <r>
    <n v="644"/>
    <x v="298"/>
    <d v="2019-06-10T00:00:00"/>
    <x v="261"/>
    <s v="Standard Class"/>
    <x v="253"/>
    <s v="Sean Christensen"/>
    <x v="0"/>
    <x v="0"/>
    <s v="Rochester Hills"/>
    <x v="12"/>
    <n v="48307"/>
    <x v="2"/>
    <s v="TEC-AC-10003832"/>
    <x v="2"/>
    <x v="11"/>
    <x v="463"/>
    <n v="132.52000000000001"/>
    <n v="4"/>
    <n v="0"/>
    <n v="54.333200000000005"/>
    <s v="Kelly Williams"/>
    <s v="No"/>
  </r>
  <r>
    <n v="645"/>
    <x v="299"/>
    <d v="2019-07-21T00:00:00"/>
    <x v="262"/>
    <s v="Standard Class"/>
    <x v="69"/>
    <s v="Tamara Willingham"/>
    <x v="2"/>
    <x v="0"/>
    <s v="Plainfield"/>
    <x v="30"/>
    <n v="7060"/>
    <x v="3"/>
    <s v="OFF-PA-10001934"/>
    <x v="1"/>
    <x v="10"/>
    <x v="548"/>
    <n v="6.48"/>
    <n v="1"/>
    <n v="0"/>
    <n v="3.1752000000000002"/>
    <s v="Chuck Magee"/>
    <s v="No"/>
  </r>
  <r>
    <n v="646"/>
    <x v="300"/>
    <d v="2019-12-30T00:00:00"/>
    <x v="263"/>
    <s v="Standard Class"/>
    <x v="254"/>
    <s v="Chuck Clark"/>
    <x v="2"/>
    <x v="0"/>
    <s v="Columbus"/>
    <x v="14"/>
    <n v="47201"/>
    <x v="2"/>
    <s v="OFF-AP-10002457"/>
    <x v="1"/>
    <x v="9"/>
    <x v="549"/>
    <n v="209.3"/>
    <n v="2"/>
    <n v="0"/>
    <n v="56.510999999999996"/>
    <s v="Kelly Williams"/>
    <s v="No"/>
  </r>
  <r>
    <n v="647"/>
    <x v="301"/>
    <d v="2018-04-01T00:00:00"/>
    <x v="264"/>
    <s v="Standard Class"/>
    <x v="121"/>
    <s v="Barry Blumstein"/>
    <x v="1"/>
    <x v="0"/>
    <s v="Sierra Vista"/>
    <x v="16"/>
    <n v="85635"/>
    <x v="1"/>
    <s v="OFF-FA-10003112"/>
    <x v="1"/>
    <x v="13"/>
    <x v="128"/>
    <n v="31.560000000000002"/>
    <n v="5"/>
    <n v="0.2"/>
    <n v="9.8624999999999972"/>
    <s v="Anna Andreadi"/>
    <s v="No"/>
  </r>
  <r>
    <n v="648"/>
    <x v="301"/>
    <d v="2018-04-01T00:00:00"/>
    <x v="264"/>
    <s v="Standard Class"/>
    <x v="121"/>
    <s v="Barry Blumstein"/>
    <x v="1"/>
    <x v="0"/>
    <s v="Sierra Vista"/>
    <x v="16"/>
    <n v="85635"/>
    <x v="1"/>
    <s v="OFF-AP-10002350"/>
    <x v="1"/>
    <x v="9"/>
    <x v="550"/>
    <n v="30.144000000000002"/>
    <n v="2"/>
    <n v="0.2"/>
    <n v="3.0143999999999993"/>
    <s v="Anna Andreadi"/>
    <s v="No"/>
  </r>
  <r>
    <n v="649"/>
    <x v="302"/>
    <d v="2018-12-11T00:00:00"/>
    <x v="265"/>
    <s v="Second Class"/>
    <x v="255"/>
    <s v="Anthony Rawles"/>
    <x v="1"/>
    <x v="0"/>
    <s v="Vancouver"/>
    <x v="4"/>
    <n v="98661"/>
    <x v="1"/>
    <s v="FUR-FU-10001935"/>
    <x v="0"/>
    <x v="5"/>
    <x v="345"/>
    <n v="14.8"/>
    <n v="4"/>
    <n v="0"/>
    <n v="6.0680000000000014"/>
    <s v="Anna Andreadi"/>
    <s v="No"/>
  </r>
  <r>
    <n v="650"/>
    <x v="302"/>
    <d v="2018-12-11T00:00:00"/>
    <x v="265"/>
    <s v="Second Class"/>
    <x v="255"/>
    <s v="Anthony Rawles"/>
    <x v="1"/>
    <x v="0"/>
    <s v="Vancouver"/>
    <x v="4"/>
    <n v="98661"/>
    <x v="1"/>
    <s v="TEC-PH-10003273"/>
    <x v="2"/>
    <x v="7"/>
    <x v="173"/>
    <n v="302.37599999999998"/>
    <n v="3"/>
    <n v="0.2"/>
    <n v="22.678200000000018"/>
    <s v="Anna Andreadi"/>
    <s v="No"/>
  </r>
  <r>
    <n v="651"/>
    <x v="302"/>
    <d v="2018-12-11T00:00:00"/>
    <x v="265"/>
    <s v="Second Class"/>
    <x v="255"/>
    <s v="Anthony Rawles"/>
    <x v="1"/>
    <x v="0"/>
    <s v="Vancouver"/>
    <x v="4"/>
    <n v="98661"/>
    <x v="1"/>
    <s v="TEC-AC-10001142"/>
    <x v="2"/>
    <x v="11"/>
    <x v="551"/>
    <n v="316"/>
    <n v="4"/>
    <n v="0"/>
    <n v="31.599999999999966"/>
    <s v="Anna Andreadi"/>
    <s v="No"/>
  </r>
  <r>
    <n v="652"/>
    <x v="303"/>
    <d v="2018-10-23T00:00:00"/>
    <x v="154"/>
    <s v="Standard Class"/>
    <x v="256"/>
    <s v="Steven Roelle"/>
    <x v="2"/>
    <x v="0"/>
    <s v="New York City"/>
    <x v="15"/>
    <n v="10024"/>
    <x v="3"/>
    <s v="OFF-PA-10000482"/>
    <x v="1"/>
    <x v="10"/>
    <x v="67"/>
    <n v="379.4"/>
    <n v="10"/>
    <n v="0"/>
    <n v="178.31799999999998"/>
    <s v="Chuck Magee"/>
    <s v="No"/>
  </r>
  <r>
    <n v="653"/>
    <x v="304"/>
    <d v="2019-06-19T00:00:00"/>
    <x v="266"/>
    <s v="Standard Class"/>
    <x v="153"/>
    <s v="Allen Rosenblatt"/>
    <x v="1"/>
    <x v="0"/>
    <s v="New York City"/>
    <x v="15"/>
    <n v="10035"/>
    <x v="3"/>
    <s v="OFF-PA-10003892"/>
    <x v="1"/>
    <x v="10"/>
    <x v="62"/>
    <n v="97.82"/>
    <n v="2"/>
    <n v="0"/>
    <n v="45.975399999999993"/>
    <s v="Chuck Magee"/>
    <s v="No"/>
  </r>
  <r>
    <n v="654"/>
    <x v="304"/>
    <d v="2019-06-19T00:00:00"/>
    <x v="266"/>
    <s v="Standard Class"/>
    <x v="153"/>
    <s v="Allen Rosenblatt"/>
    <x v="1"/>
    <x v="0"/>
    <s v="New York City"/>
    <x v="15"/>
    <n v="10035"/>
    <x v="3"/>
    <s v="TEC-AC-10001101"/>
    <x v="2"/>
    <x v="11"/>
    <x v="552"/>
    <n v="103.12"/>
    <n v="8"/>
    <n v="0"/>
    <n v="10.311999999999998"/>
    <s v="Chuck Magee"/>
    <s v="No"/>
  </r>
  <r>
    <n v="655"/>
    <x v="305"/>
    <d v="2018-08-22T00:00:00"/>
    <x v="267"/>
    <s v="Standard Class"/>
    <x v="257"/>
    <s v="Craig Reiter"/>
    <x v="0"/>
    <x v="0"/>
    <s v="Columbus"/>
    <x v="24"/>
    <n v="43229"/>
    <x v="3"/>
    <s v="OFF-AP-10002439"/>
    <x v="1"/>
    <x v="9"/>
    <x v="553"/>
    <n v="113.55200000000001"/>
    <n v="2"/>
    <n v="0.2"/>
    <n v="8.5163999999999938"/>
    <s v="Chuck Magee"/>
    <s v="No"/>
  </r>
  <r>
    <n v="656"/>
    <x v="305"/>
    <d v="2018-08-22T00:00:00"/>
    <x v="267"/>
    <s v="Standard Class"/>
    <x v="257"/>
    <s v="Craig Reiter"/>
    <x v="0"/>
    <x v="0"/>
    <s v="Columbus"/>
    <x v="24"/>
    <n v="43229"/>
    <x v="3"/>
    <s v="OFF-BI-10002827"/>
    <x v="1"/>
    <x v="8"/>
    <x v="554"/>
    <n v="3.3180000000000005"/>
    <n v="2"/>
    <n v="0.7"/>
    <n v="-2.6543999999999999"/>
    <s v="Chuck Magee"/>
    <s v="No"/>
  </r>
  <r>
    <n v="657"/>
    <x v="305"/>
    <d v="2018-08-22T00:00:00"/>
    <x v="267"/>
    <s v="Standard Class"/>
    <x v="257"/>
    <s v="Craig Reiter"/>
    <x v="0"/>
    <x v="0"/>
    <s v="Columbus"/>
    <x v="24"/>
    <n v="43229"/>
    <x v="3"/>
    <s v="OFF-EN-10002230"/>
    <x v="1"/>
    <x v="12"/>
    <x v="555"/>
    <n v="134.28800000000001"/>
    <n v="2"/>
    <n v="0.2"/>
    <n v="45.322199999999995"/>
    <s v="Chuck Magee"/>
    <s v="No"/>
  </r>
  <r>
    <n v="658"/>
    <x v="306"/>
    <d v="2018-09-19T00:00:00"/>
    <x v="268"/>
    <s v="Same Day"/>
    <x v="258"/>
    <s v="Eugene Hildebrand"/>
    <x v="2"/>
    <x v="0"/>
    <s v="Aurora"/>
    <x v="10"/>
    <n v="60505"/>
    <x v="2"/>
    <s v="FUR-CH-10001215"/>
    <x v="0"/>
    <x v="1"/>
    <x v="445"/>
    <n v="701.37199999999996"/>
    <n v="2"/>
    <n v="0.3"/>
    <n v="-50.098000000000013"/>
    <s v="Kelly Williams"/>
    <s v="No"/>
  </r>
  <r>
    <n v="659"/>
    <x v="306"/>
    <d v="2018-09-19T00:00:00"/>
    <x v="268"/>
    <s v="Same Day"/>
    <x v="258"/>
    <s v="Eugene Hildebrand"/>
    <x v="2"/>
    <x v="0"/>
    <s v="Aurora"/>
    <x v="10"/>
    <n v="60505"/>
    <x v="2"/>
    <s v="OFF-BI-10004654"/>
    <x v="1"/>
    <x v="8"/>
    <x v="68"/>
    <n v="2.3079999999999994"/>
    <n v="2"/>
    <n v="0.8"/>
    <n v="-3.4619999999999997"/>
    <s v="Kelly Williams"/>
    <s v="No"/>
  </r>
  <r>
    <n v="660"/>
    <x v="307"/>
    <d v="2017-08-24T00:00:00"/>
    <x v="269"/>
    <s v="Standard Class"/>
    <x v="90"/>
    <s v="Cassandra Brandow"/>
    <x v="0"/>
    <x v="0"/>
    <s v="Arlington"/>
    <x v="5"/>
    <n v="76017"/>
    <x v="2"/>
    <s v="OFF-ST-10001490"/>
    <x v="1"/>
    <x v="4"/>
    <x v="518"/>
    <n v="999.43200000000002"/>
    <n v="7"/>
    <n v="0.2"/>
    <n v="124.92899999999986"/>
    <s v="Kelly Williams"/>
    <s v="No"/>
  </r>
  <r>
    <n v="661"/>
    <x v="307"/>
    <d v="2017-08-24T00:00:00"/>
    <x v="269"/>
    <s v="Standard Class"/>
    <x v="90"/>
    <s v="Cassandra Brandow"/>
    <x v="0"/>
    <x v="0"/>
    <s v="Arlington"/>
    <x v="5"/>
    <n v="76017"/>
    <x v="2"/>
    <s v="OFF-ST-10001511"/>
    <x v="1"/>
    <x v="4"/>
    <x v="556"/>
    <n v="724.08"/>
    <n v="14"/>
    <n v="0.2"/>
    <n v="-135.7650000000001"/>
    <s v="Kelly Williams"/>
    <s v="No"/>
  </r>
  <r>
    <n v="662"/>
    <x v="307"/>
    <d v="2017-08-24T00:00:00"/>
    <x v="269"/>
    <s v="Standard Class"/>
    <x v="90"/>
    <s v="Cassandra Brandow"/>
    <x v="0"/>
    <x v="0"/>
    <s v="Arlington"/>
    <x v="5"/>
    <n v="76017"/>
    <x v="2"/>
    <s v="FUR-TA-10001768"/>
    <x v="0"/>
    <x v="3"/>
    <x v="114"/>
    <n v="918.78499999999985"/>
    <n v="5"/>
    <n v="0.3"/>
    <n v="-118.12950000000006"/>
    <s v="Kelly Williams"/>
    <s v="No"/>
  </r>
  <r>
    <n v="663"/>
    <x v="307"/>
    <d v="2017-08-24T00:00:00"/>
    <x v="269"/>
    <s v="Standard Class"/>
    <x v="90"/>
    <s v="Cassandra Brandow"/>
    <x v="0"/>
    <x v="0"/>
    <s v="Arlington"/>
    <x v="5"/>
    <n v="76017"/>
    <x v="2"/>
    <s v="OFF-BI-10003981"/>
    <x v="1"/>
    <x v="8"/>
    <x v="109"/>
    <n v="2.7239999999999993"/>
    <n v="3"/>
    <n v="0.8"/>
    <n v="-4.2222000000000008"/>
    <s v="Kelly Williams"/>
    <s v="No"/>
  </r>
  <r>
    <n v="664"/>
    <x v="308"/>
    <d v="2018-03-26T00:00:00"/>
    <x v="270"/>
    <s v="Standard Class"/>
    <x v="259"/>
    <s v="Sibella Parks"/>
    <x v="1"/>
    <x v="0"/>
    <s v="New York City"/>
    <x v="15"/>
    <n v="10011"/>
    <x v="3"/>
    <s v="OFF-ST-10001522"/>
    <x v="1"/>
    <x v="4"/>
    <x v="197"/>
    <n v="459.95"/>
    <n v="5"/>
    <n v="0"/>
    <n v="18.397999999999968"/>
    <s v="Chuck Magee"/>
    <s v="No"/>
  </r>
  <r>
    <n v="665"/>
    <x v="309"/>
    <d v="2018-11-04T00:00:00"/>
    <x v="271"/>
    <s v="Same Day"/>
    <x v="116"/>
    <s v="Roy Collins"/>
    <x v="0"/>
    <x v="0"/>
    <s v="Louisville"/>
    <x v="0"/>
    <n v="40214"/>
    <x v="0"/>
    <s v="OFF-FA-10000621"/>
    <x v="1"/>
    <x v="13"/>
    <x v="110"/>
    <n v="10.74"/>
    <n v="3"/>
    <n v="0"/>
    <n v="5.2625999999999999"/>
    <s v="Cassandra Brandow"/>
    <s v="No"/>
  </r>
  <r>
    <n v="666"/>
    <x v="310"/>
    <d v="2019-06-08T00:00:00"/>
    <x v="272"/>
    <s v="Second Class"/>
    <x v="260"/>
    <s v="Tiffany House"/>
    <x v="1"/>
    <x v="0"/>
    <s v="Dallas"/>
    <x v="5"/>
    <n v="75081"/>
    <x v="2"/>
    <s v="OFF-SU-10004231"/>
    <x v="1"/>
    <x v="14"/>
    <x v="557"/>
    <n v="23.76"/>
    <n v="3"/>
    <n v="0.2"/>
    <n v="2.0789999999999997"/>
    <s v="Kelly Williams"/>
    <s v="No"/>
  </r>
  <r>
    <n v="667"/>
    <x v="310"/>
    <d v="2019-06-08T00:00:00"/>
    <x v="272"/>
    <s v="Second Class"/>
    <x v="260"/>
    <s v="Tiffany House"/>
    <x v="1"/>
    <x v="0"/>
    <s v="Dallas"/>
    <x v="5"/>
    <n v="75081"/>
    <x v="2"/>
    <s v="OFF-PA-10000474"/>
    <x v="1"/>
    <x v="10"/>
    <x v="33"/>
    <n v="85.055999999999997"/>
    <n v="3"/>
    <n v="0.2"/>
    <n v="28.706399999999991"/>
    <s v="Kelly Williams"/>
    <s v="No"/>
  </r>
  <r>
    <n v="668"/>
    <x v="310"/>
    <d v="2019-06-08T00:00:00"/>
    <x v="272"/>
    <s v="Second Class"/>
    <x v="260"/>
    <s v="Tiffany House"/>
    <x v="1"/>
    <x v="0"/>
    <s v="Dallas"/>
    <x v="5"/>
    <n v="75081"/>
    <x v="2"/>
    <s v="TEC-PH-10004042"/>
    <x v="2"/>
    <x v="7"/>
    <x v="558"/>
    <n v="381.57600000000002"/>
    <n v="3"/>
    <n v="0.2"/>
    <n v="28.618200000000002"/>
    <s v="Kelly Williams"/>
    <s v="No"/>
  </r>
  <r>
    <n v="669"/>
    <x v="311"/>
    <d v="2016-12-24T00:00:00"/>
    <x v="166"/>
    <s v="First Class"/>
    <x v="261"/>
    <s v="Resi Pölking"/>
    <x v="0"/>
    <x v="0"/>
    <s v="Cleveland"/>
    <x v="24"/>
    <n v="44105"/>
    <x v="3"/>
    <s v="FUR-FU-10003096"/>
    <x v="0"/>
    <x v="5"/>
    <x v="559"/>
    <n v="30.36"/>
    <n v="5"/>
    <n v="0.2"/>
    <n v="8.7285000000000004"/>
    <s v="Chuck Magee"/>
    <s v="No"/>
  </r>
  <r>
    <n v="670"/>
    <x v="312"/>
    <d v="2019-06-09T00:00:00"/>
    <x v="198"/>
    <s v="Standard Class"/>
    <x v="246"/>
    <s v="Meg O'Connel"/>
    <x v="2"/>
    <x v="0"/>
    <s v="Chicago"/>
    <x v="10"/>
    <n v="60653"/>
    <x v="2"/>
    <s v="FUR-FU-10002759"/>
    <x v="0"/>
    <x v="5"/>
    <x v="560"/>
    <n v="23.976000000000003"/>
    <n v="3"/>
    <n v="0.6"/>
    <n v="-14.385599999999997"/>
    <s v="Kelly Williams"/>
    <s v="No"/>
  </r>
  <r>
    <n v="671"/>
    <x v="312"/>
    <d v="2019-06-09T00:00:00"/>
    <x v="198"/>
    <s v="Standard Class"/>
    <x v="246"/>
    <s v="Meg O'Connel"/>
    <x v="2"/>
    <x v="0"/>
    <s v="Chicago"/>
    <x v="10"/>
    <n v="60653"/>
    <x v="2"/>
    <s v="FUR-TA-10000688"/>
    <x v="0"/>
    <x v="3"/>
    <x v="561"/>
    <n v="108.925"/>
    <n v="1"/>
    <n v="0.5"/>
    <n v="-71.890500000000017"/>
    <s v="Kelly Williams"/>
    <s v="No"/>
  </r>
  <r>
    <n v="672"/>
    <x v="312"/>
    <d v="2019-06-09T00:00:00"/>
    <x v="198"/>
    <s v="Standard Class"/>
    <x v="246"/>
    <s v="Meg O'Connel"/>
    <x v="2"/>
    <x v="0"/>
    <s v="Chicago"/>
    <x v="10"/>
    <n v="60653"/>
    <x v="2"/>
    <s v="OFF-PA-10002377"/>
    <x v="1"/>
    <x v="10"/>
    <x v="562"/>
    <n v="36.351999999999997"/>
    <n v="8"/>
    <n v="0.2"/>
    <n v="11.359999999999998"/>
    <s v="Kelly Williams"/>
    <s v="No"/>
  </r>
  <r>
    <n v="673"/>
    <x v="313"/>
    <d v="2019-06-15T00:00:00"/>
    <x v="273"/>
    <s v="Standard Class"/>
    <x v="143"/>
    <s v="Tamara Dahlen"/>
    <x v="0"/>
    <x v="0"/>
    <s v="Quincy"/>
    <x v="10"/>
    <n v="62301"/>
    <x v="2"/>
    <s v="OFF-AR-10001954"/>
    <x v="1"/>
    <x v="6"/>
    <x v="563"/>
    <n v="19.559999999999999"/>
    <n v="5"/>
    <n v="0.2"/>
    <n v="1.7115"/>
    <s v="Kelly Williams"/>
    <s v="No"/>
  </r>
  <r>
    <n v="674"/>
    <x v="314"/>
    <d v="2019-12-05T00:00:00"/>
    <x v="274"/>
    <s v="First Class"/>
    <x v="262"/>
    <s v="Rob Beeghly"/>
    <x v="0"/>
    <x v="0"/>
    <s v="Columbus"/>
    <x v="14"/>
    <n v="47201"/>
    <x v="2"/>
    <s v="OFF-AP-10004532"/>
    <x v="1"/>
    <x v="9"/>
    <x v="564"/>
    <n v="61.44"/>
    <n v="3"/>
    <n v="0"/>
    <n v="16.588799999999999"/>
    <s v="Kelly Williams"/>
    <s v="No"/>
  </r>
  <r>
    <n v="675"/>
    <x v="314"/>
    <d v="2019-12-05T00:00:00"/>
    <x v="274"/>
    <s v="First Class"/>
    <x v="262"/>
    <s v="Rob Beeghly"/>
    <x v="0"/>
    <x v="0"/>
    <s v="Columbus"/>
    <x v="14"/>
    <n v="47201"/>
    <x v="2"/>
    <s v="OFF-PA-10002137"/>
    <x v="1"/>
    <x v="10"/>
    <x v="565"/>
    <n v="38.9"/>
    <n v="5"/>
    <n v="0"/>
    <n v="17.504999999999995"/>
    <s v="Kelly Williams"/>
    <s v="No"/>
  </r>
  <r>
    <n v="676"/>
    <x v="314"/>
    <d v="2019-12-05T00:00:00"/>
    <x v="274"/>
    <s v="First Class"/>
    <x v="262"/>
    <s v="Rob Beeghly"/>
    <x v="0"/>
    <x v="0"/>
    <s v="Columbus"/>
    <x v="14"/>
    <n v="47201"/>
    <x v="2"/>
    <s v="TEC-AC-10003832"/>
    <x v="2"/>
    <x v="11"/>
    <x v="463"/>
    <n v="99.390000000000015"/>
    <n v="3"/>
    <n v="0"/>
    <n v="40.749900000000004"/>
    <s v="Kelly Williams"/>
    <s v="No"/>
  </r>
  <r>
    <n v="677"/>
    <x v="315"/>
    <d v="2019-03-18T00:00:00"/>
    <x v="275"/>
    <s v="Standard Class"/>
    <x v="263"/>
    <s v="Carol Darley"/>
    <x v="0"/>
    <x v="0"/>
    <s v="Tyler"/>
    <x v="5"/>
    <n v="75701"/>
    <x v="2"/>
    <s v="OFF-AP-10000804"/>
    <x v="1"/>
    <x v="9"/>
    <x v="566"/>
    <n v="2.6879999999999997"/>
    <n v="3"/>
    <n v="0.8"/>
    <n v="-7.3920000000000021"/>
    <s v="Kelly Williams"/>
    <s v="No"/>
  </r>
  <r>
    <n v="678"/>
    <x v="315"/>
    <d v="2019-03-18T00:00:00"/>
    <x v="275"/>
    <s v="Standard Class"/>
    <x v="263"/>
    <s v="Carol Darley"/>
    <x v="0"/>
    <x v="0"/>
    <s v="Tyler"/>
    <x v="5"/>
    <n v="75701"/>
    <x v="2"/>
    <s v="TEC-AC-10003614"/>
    <x v="2"/>
    <x v="11"/>
    <x v="567"/>
    <n v="27.816000000000003"/>
    <n v="3"/>
    <n v="0.2"/>
    <n v="4.5200999999999958"/>
    <s v="Kelly Williams"/>
    <s v="No"/>
  </r>
  <r>
    <n v="679"/>
    <x v="315"/>
    <d v="2019-03-18T00:00:00"/>
    <x v="275"/>
    <s v="Standard Class"/>
    <x v="263"/>
    <s v="Carol Darley"/>
    <x v="0"/>
    <x v="0"/>
    <s v="Tyler"/>
    <x v="5"/>
    <n v="75701"/>
    <x v="2"/>
    <s v="FUR-FU-10003553"/>
    <x v="0"/>
    <x v="5"/>
    <x v="568"/>
    <n v="82.524000000000001"/>
    <n v="3"/>
    <n v="0.6"/>
    <n v="-41.261999999999972"/>
    <s v="Kelly Williams"/>
    <s v="No"/>
  </r>
  <r>
    <n v="680"/>
    <x v="315"/>
    <d v="2019-03-18T00:00:00"/>
    <x v="275"/>
    <s v="Standard Class"/>
    <x v="263"/>
    <s v="Carol Darley"/>
    <x v="0"/>
    <x v="0"/>
    <s v="Tyler"/>
    <x v="5"/>
    <n v="75701"/>
    <x v="2"/>
    <s v="OFF-BI-10004632"/>
    <x v="1"/>
    <x v="8"/>
    <x v="569"/>
    <n v="182.99399999999997"/>
    <n v="3"/>
    <n v="0.8"/>
    <n v="-320.23950000000013"/>
    <s v="Kelly Williams"/>
    <s v="No"/>
  </r>
  <r>
    <n v="681"/>
    <x v="316"/>
    <d v="2018-11-19T00:00:00"/>
    <x v="71"/>
    <s v="Standard Class"/>
    <x v="264"/>
    <s v="Doug Jacobs"/>
    <x v="0"/>
    <x v="0"/>
    <s v="New York City"/>
    <x v="15"/>
    <n v="10024"/>
    <x v="3"/>
    <s v="OFF-BI-10003305"/>
    <x v="1"/>
    <x v="8"/>
    <x v="570"/>
    <n v="14.352000000000002"/>
    <n v="3"/>
    <n v="0.2"/>
    <n v="4.6643999999999988"/>
    <s v="Chuck Magee"/>
    <s v="No"/>
  </r>
  <r>
    <n v="682"/>
    <x v="316"/>
    <d v="2018-11-19T00:00:00"/>
    <x v="71"/>
    <s v="Standard Class"/>
    <x v="264"/>
    <s v="Doug Jacobs"/>
    <x v="0"/>
    <x v="0"/>
    <s v="New York City"/>
    <x v="15"/>
    <n v="10024"/>
    <x v="3"/>
    <s v="OFF-ST-10002583"/>
    <x v="1"/>
    <x v="4"/>
    <x v="571"/>
    <n v="64.959999999999994"/>
    <n v="2"/>
    <n v="0"/>
    <n v="2.598399999999998"/>
    <s v="Chuck Magee"/>
    <s v="No"/>
  </r>
  <r>
    <n v="683"/>
    <x v="316"/>
    <d v="2018-11-19T00:00:00"/>
    <x v="71"/>
    <s v="Standard Class"/>
    <x v="264"/>
    <s v="Doug Jacobs"/>
    <x v="0"/>
    <x v="0"/>
    <s v="New York City"/>
    <x v="15"/>
    <n v="10024"/>
    <x v="3"/>
    <s v="OFF-ST-10004507"/>
    <x v="1"/>
    <x v="4"/>
    <x v="457"/>
    <n v="68.599999999999994"/>
    <n v="4"/>
    <n v="0"/>
    <n v="18.521999999999998"/>
    <s v="Chuck Magee"/>
    <s v="No"/>
  </r>
  <r>
    <n v="684"/>
    <x v="317"/>
    <d v="2019-11-04T00:00:00"/>
    <x v="276"/>
    <s v="Same Day"/>
    <x v="265"/>
    <s v="Grant Thornton"/>
    <x v="1"/>
    <x v="0"/>
    <s v="Burlington"/>
    <x v="3"/>
    <n v="27217"/>
    <x v="0"/>
    <s v="TEC-MA-10004125"/>
    <x v="2"/>
    <x v="15"/>
    <x v="572"/>
    <n v="7999.98"/>
    <n v="4"/>
    <n v="0.5"/>
    <n v="-3839.9903999999988"/>
    <s v="Cassandra Brandow"/>
    <s v="No"/>
  </r>
  <r>
    <n v="685"/>
    <x v="317"/>
    <d v="2019-11-04T00:00:00"/>
    <x v="276"/>
    <s v="Same Day"/>
    <x v="265"/>
    <s v="Grant Thornton"/>
    <x v="1"/>
    <x v="0"/>
    <s v="Burlington"/>
    <x v="3"/>
    <n v="27217"/>
    <x v="0"/>
    <s v="OFF-AP-10002457"/>
    <x v="1"/>
    <x v="9"/>
    <x v="549"/>
    <n v="167.44000000000003"/>
    <n v="2"/>
    <n v="0.2"/>
    <n v="14.650999999999989"/>
    <s v="Cassandra Brandow"/>
    <s v="No"/>
  </r>
  <r>
    <n v="686"/>
    <x v="318"/>
    <d v="2016-07-05T00:00:00"/>
    <x v="277"/>
    <s v="First Class"/>
    <x v="266"/>
    <s v="Michael Chen"/>
    <x v="0"/>
    <x v="0"/>
    <s v="Jackson"/>
    <x v="35"/>
    <n v="39212"/>
    <x v="0"/>
    <s v="TEC-AC-10003911"/>
    <x v="2"/>
    <x v="11"/>
    <x v="331"/>
    <n v="479.97"/>
    <n v="3"/>
    <n v="0"/>
    <n v="163.18979999999999"/>
    <s v="Cassandra Brandow"/>
    <s v="No"/>
  </r>
  <r>
    <n v="687"/>
    <x v="318"/>
    <d v="2016-07-05T00:00:00"/>
    <x v="277"/>
    <s v="First Class"/>
    <x v="266"/>
    <s v="Michael Chen"/>
    <x v="0"/>
    <x v="0"/>
    <s v="Jackson"/>
    <x v="35"/>
    <n v="39212"/>
    <x v="0"/>
    <s v="OFF-LA-10001934"/>
    <x v="1"/>
    <x v="2"/>
    <x v="573"/>
    <n v="14.62"/>
    <n v="2"/>
    <n v="0"/>
    <n v="6.8713999999999995"/>
    <s v="Cassandra Brandow"/>
    <s v="No"/>
  </r>
  <r>
    <n v="688"/>
    <x v="318"/>
    <d v="2016-07-05T00:00:00"/>
    <x v="277"/>
    <s v="First Class"/>
    <x v="266"/>
    <s v="Michael Chen"/>
    <x v="0"/>
    <x v="0"/>
    <s v="Jackson"/>
    <x v="35"/>
    <n v="39212"/>
    <x v="0"/>
    <s v="OFF-PA-10000304"/>
    <x v="1"/>
    <x v="10"/>
    <x v="88"/>
    <n v="19.440000000000001"/>
    <n v="3"/>
    <n v="0"/>
    <n v="9.3312000000000008"/>
    <s v="Cassandra Brandow"/>
    <s v="No"/>
  </r>
  <r>
    <n v="689"/>
    <x v="319"/>
    <d v="2019-12-25T00:00:00"/>
    <x v="168"/>
    <s v="Standard Class"/>
    <x v="267"/>
    <s v="Ralph Arnett"/>
    <x v="0"/>
    <x v="0"/>
    <s v="New York City"/>
    <x v="15"/>
    <n v="10035"/>
    <x v="3"/>
    <s v="FUR-BO-10004015"/>
    <x v="0"/>
    <x v="0"/>
    <x v="574"/>
    <n v="191.98400000000001"/>
    <n v="2"/>
    <n v="0.2"/>
    <n v="4.7995999999999768"/>
    <s v="Chuck Magee"/>
    <s v="No"/>
  </r>
  <r>
    <n v="690"/>
    <x v="320"/>
    <d v="2016-06-21T00:00:00"/>
    <x v="278"/>
    <s v="Second Class"/>
    <x v="268"/>
    <s v="Naresj Patel"/>
    <x v="0"/>
    <x v="0"/>
    <s v="Waynesboro"/>
    <x v="17"/>
    <n v="22980"/>
    <x v="0"/>
    <s v="FUR-FU-10004071"/>
    <x v="0"/>
    <x v="5"/>
    <x v="575"/>
    <n v="104.01"/>
    <n v="1"/>
    <n v="0"/>
    <n v="14.561400000000006"/>
    <s v="Cassandra Brandow"/>
    <s v="No"/>
  </r>
  <r>
    <n v="691"/>
    <x v="320"/>
    <d v="2016-06-21T00:00:00"/>
    <x v="278"/>
    <s v="Second Class"/>
    <x v="268"/>
    <s v="Naresj Patel"/>
    <x v="0"/>
    <x v="0"/>
    <s v="Waynesboro"/>
    <x v="17"/>
    <n v="22980"/>
    <x v="0"/>
    <s v="TEC-PH-10002033"/>
    <x v="2"/>
    <x v="7"/>
    <x v="11"/>
    <n v="284.82"/>
    <n v="1"/>
    <n v="0"/>
    <n v="74.053200000000004"/>
    <s v="Cassandra Brandow"/>
    <s v="No"/>
  </r>
  <r>
    <n v="692"/>
    <x v="320"/>
    <d v="2016-06-21T00:00:00"/>
    <x v="278"/>
    <s v="Second Class"/>
    <x v="268"/>
    <s v="Naresj Patel"/>
    <x v="0"/>
    <x v="0"/>
    <s v="Waynesboro"/>
    <x v="17"/>
    <n v="22980"/>
    <x v="0"/>
    <s v="OFF-ST-10002444"/>
    <x v="1"/>
    <x v="4"/>
    <x v="576"/>
    <n v="36.839999999999996"/>
    <n v="3"/>
    <n v="0"/>
    <n v="10.315199999999999"/>
    <s v="Cassandra Brandow"/>
    <s v="No"/>
  </r>
  <r>
    <n v="693"/>
    <x v="321"/>
    <d v="2017-03-28T00:00:00"/>
    <x v="279"/>
    <s v="Standard Class"/>
    <x v="269"/>
    <s v="Alan Barnes"/>
    <x v="0"/>
    <x v="0"/>
    <s v="Los Angeles"/>
    <x v="1"/>
    <n v="90036"/>
    <x v="1"/>
    <s v="TEC-AC-10002253"/>
    <x v="2"/>
    <x v="11"/>
    <x v="577"/>
    <n v="166.24"/>
    <n v="1"/>
    <n v="0"/>
    <n v="24.936000000000007"/>
    <s v="Anna Andreadi"/>
    <s v="No"/>
  </r>
  <r>
    <n v="694"/>
    <x v="321"/>
    <d v="2017-03-28T00:00:00"/>
    <x v="279"/>
    <s v="Standard Class"/>
    <x v="269"/>
    <s v="Alan Barnes"/>
    <x v="0"/>
    <x v="0"/>
    <s v="Los Angeles"/>
    <x v="1"/>
    <n v="90036"/>
    <x v="1"/>
    <s v="OFF-PA-10000743"/>
    <x v="1"/>
    <x v="10"/>
    <x v="578"/>
    <n v="33.4"/>
    <n v="5"/>
    <n v="0"/>
    <n v="16.032"/>
    <s v="Anna Andreadi"/>
    <s v="No"/>
  </r>
  <r>
    <n v="695"/>
    <x v="322"/>
    <d v="2017-05-14T00:00:00"/>
    <x v="280"/>
    <s v="First Class"/>
    <x v="270"/>
    <s v="Jesus Ocampo"/>
    <x v="2"/>
    <x v="0"/>
    <s v="Chester"/>
    <x v="9"/>
    <n v="19013"/>
    <x v="3"/>
    <s v="OFF-AR-10003373"/>
    <x v="1"/>
    <x v="6"/>
    <x v="290"/>
    <n v="198.27200000000002"/>
    <n v="8"/>
    <n v="0.2"/>
    <n v="17.34879999999999"/>
    <s v="Chuck Magee"/>
    <s v="No"/>
  </r>
  <r>
    <n v="696"/>
    <x v="322"/>
    <d v="2017-05-14T00:00:00"/>
    <x v="280"/>
    <s v="First Class"/>
    <x v="270"/>
    <s v="Jesus Ocampo"/>
    <x v="2"/>
    <x v="0"/>
    <s v="Chester"/>
    <x v="9"/>
    <n v="19013"/>
    <x v="3"/>
    <s v="OFF-LA-10002312"/>
    <x v="1"/>
    <x v="2"/>
    <x v="579"/>
    <n v="47.360000000000007"/>
    <n v="4"/>
    <n v="0.2"/>
    <n v="17.759999999999998"/>
    <s v="Chuck Magee"/>
    <s v="No"/>
  </r>
  <r>
    <n v="697"/>
    <x v="322"/>
    <d v="2017-05-14T00:00:00"/>
    <x v="280"/>
    <s v="First Class"/>
    <x v="270"/>
    <s v="Jesus Ocampo"/>
    <x v="2"/>
    <x v="0"/>
    <s v="Chester"/>
    <x v="9"/>
    <n v="19013"/>
    <x v="3"/>
    <s v="OFF-EN-10000927"/>
    <x v="1"/>
    <x v="12"/>
    <x v="81"/>
    <n v="200.98400000000004"/>
    <n v="7"/>
    <n v="0.2"/>
    <n v="62.807499999999976"/>
    <s v="Chuck Magee"/>
    <s v="No"/>
  </r>
  <r>
    <n v="698"/>
    <x v="322"/>
    <d v="2017-05-14T00:00:00"/>
    <x v="280"/>
    <s v="First Class"/>
    <x v="270"/>
    <s v="Jesus Ocampo"/>
    <x v="2"/>
    <x v="0"/>
    <s v="Chester"/>
    <x v="9"/>
    <n v="19013"/>
    <x v="3"/>
    <s v="OFF-LA-10003510"/>
    <x v="1"/>
    <x v="2"/>
    <x v="580"/>
    <n v="97.696000000000012"/>
    <n v="4"/>
    <n v="0.2"/>
    <n v="31.751200000000001"/>
    <s v="Chuck Magee"/>
    <s v="No"/>
  </r>
  <r>
    <n v="699"/>
    <x v="322"/>
    <d v="2017-05-14T00:00:00"/>
    <x v="280"/>
    <s v="First Class"/>
    <x v="270"/>
    <s v="Jesus Ocampo"/>
    <x v="2"/>
    <x v="0"/>
    <s v="Chester"/>
    <x v="9"/>
    <n v="19013"/>
    <x v="3"/>
    <s v="OFF-AR-10001118"/>
    <x v="1"/>
    <x v="6"/>
    <x v="581"/>
    <n v="2.6960000000000002"/>
    <n v="1"/>
    <n v="0.2"/>
    <n v="0.8088000000000003"/>
    <s v="Chuck Magee"/>
    <s v="No"/>
  </r>
  <r>
    <n v="700"/>
    <x v="322"/>
    <d v="2017-05-14T00:00:00"/>
    <x v="280"/>
    <s v="First Class"/>
    <x v="270"/>
    <s v="Jesus Ocampo"/>
    <x v="2"/>
    <x v="0"/>
    <s v="Chester"/>
    <x v="9"/>
    <n v="19013"/>
    <x v="3"/>
    <s v="OFF-BI-10001575"/>
    <x v="1"/>
    <x v="8"/>
    <x v="582"/>
    <n v="18.588000000000005"/>
    <n v="2"/>
    <n v="0.7"/>
    <n v="-13.6312"/>
    <s v="Chuck Magee"/>
    <s v="No"/>
  </r>
  <r>
    <n v="701"/>
    <x v="322"/>
    <d v="2017-05-14T00:00:00"/>
    <x v="280"/>
    <s v="First Class"/>
    <x v="270"/>
    <s v="Jesus Ocampo"/>
    <x v="2"/>
    <x v="0"/>
    <s v="Chester"/>
    <x v="9"/>
    <n v="19013"/>
    <x v="3"/>
    <s v="OFF-BI-10001982"/>
    <x v="1"/>
    <x v="8"/>
    <x v="304"/>
    <n v="4.8960000000000008"/>
    <n v="3"/>
    <n v="0.7"/>
    <n v="-3.4271999999999991"/>
    <s v="Chuck Magee"/>
    <s v="No"/>
  </r>
  <r>
    <n v="702"/>
    <x v="323"/>
    <d v="2019-09-02T00:00:00"/>
    <x v="221"/>
    <s v="Standard Class"/>
    <x v="114"/>
    <s v="Dorris liebe"/>
    <x v="1"/>
    <x v="0"/>
    <s v="Cleveland"/>
    <x v="24"/>
    <n v="44105"/>
    <x v="3"/>
    <s v="FUR-FU-10002960"/>
    <x v="0"/>
    <x v="5"/>
    <x v="192"/>
    <n v="15.072000000000003"/>
    <n v="3"/>
    <n v="0.2"/>
    <n v="4.1448"/>
    <s v="Chuck Magee"/>
    <s v="No"/>
  </r>
  <r>
    <n v="703"/>
    <x v="324"/>
    <d v="2018-11-04T00:00:00"/>
    <x v="281"/>
    <s v="Second Class"/>
    <x v="155"/>
    <s v="Alejandro Savely"/>
    <x v="1"/>
    <x v="0"/>
    <s v="Seattle"/>
    <x v="4"/>
    <n v="98103"/>
    <x v="1"/>
    <s v="FUR-FU-10003394"/>
    <x v="0"/>
    <x v="5"/>
    <x v="583"/>
    <n v="209.88"/>
    <n v="3"/>
    <n v="0"/>
    <n v="35.679599999999979"/>
    <s v="Anna Andreadi"/>
    <s v="No"/>
  </r>
  <r>
    <n v="704"/>
    <x v="325"/>
    <d v="2017-04-09T00:00:00"/>
    <x v="282"/>
    <s v="Standard Class"/>
    <x v="271"/>
    <s v="Jay Kimmel"/>
    <x v="0"/>
    <x v="0"/>
    <s v="Long Beach"/>
    <x v="1"/>
    <n v="90805"/>
    <x v="1"/>
    <s v="FUR-TA-10002774"/>
    <x v="0"/>
    <x v="3"/>
    <x v="584"/>
    <n v="369.91200000000003"/>
    <n v="3"/>
    <n v="0.2"/>
    <n v="-13.871700000000047"/>
    <s v="Anna Andreadi"/>
    <s v="No"/>
  </r>
  <r>
    <n v="705"/>
    <x v="326"/>
    <d v="2016-09-12T00:00:00"/>
    <x v="101"/>
    <s v="Standard Class"/>
    <x v="272"/>
    <s v="Brad Norvell"/>
    <x v="1"/>
    <x v="0"/>
    <s v="Cary"/>
    <x v="3"/>
    <n v="27511"/>
    <x v="0"/>
    <s v="OFF-PA-10001800"/>
    <x v="1"/>
    <x v="10"/>
    <x v="585"/>
    <n v="10.368000000000002"/>
    <n v="2"/>
    <n v="0.2"/>
    <n v="3.6288"/>
    <s v="Cassandra Brandow"/>
    <s v="No"/>
  </r>
  <r>
    <n v="706"/>
    <x v="326"/>
    <d v="2016-09-12T00:00:00"/>
    <x v="101"/>
    <s v="Standard Class"/>
    <x v="272"/>
    <s v="Brad Norvell"/>
    <x v="1"/>
    <x v="0"/>
    <s v="Cary"/>
    <x v="3"/>
    <n v="27511"/>
    <x v="0"/>
    <s v="OFF-AP-10001469"/>
    <x v="1"/>
    <x v="9"/>
    <x v="586"/>
    <n v="166.84"/>
    <n v="5"/>
    <n v="0.2"/>
    <n v="18.769499999999987"/>
    <s v="Cassandra Brandow"/>
    <s v="No"/>
  </r>
  <r>
    <n v="707"/>
    <x v="326"/>
    <d v="2016-09-12T00:00:00"/>
    <x v="101"/>
    <s v="Standard Class"/>
    <x v="272"/>
    <s v="Brad Norvell"/>
    <x v="1"/>
    <x v="0"/>
    <s v="Cary"/>
    <x v="3"/>
    <n v="27511"/>
    <x v="0"/>
    <s v="TEC-AC-10002399"/>
    <x v="2"/>
    <x v="11"/>
    <x v="453"/>
    <n v="15.216000000000001"/>
    <n v="1"/>
    <n v="0.2"/>
    <n v="2.2823999999999991"/>
    <s v="Cassandra Brandow"/>
    <s v="No"/>
  </r>
  <r>
    <n v="708"/>
    <x v="327"/>
    <d v="2016-12-02T00:00:00"/>
    <x v="283"/>
    <s v="First Class"/>
    <x v="273"/>
    <s v="David Philippe"/>
    <x v="0"/>
    <x v="0"/>
    <s v="New York City"/>
    <x v="15"/>
    <n v="10035"/>
    <x v="3"/>
    <s v="TEC-AC-10003628"/>
    <x v="2"/>
    <x v="11"/>
    <x v="247"/>
    <n v="119.96"/>
    <n v="4"/>
    <n v="0"/>
    <n v="52.78240000000001"/>
    <s v="Chuck Magee"/>
    <s v="No"/>
  </r>
  <r>
    <n v="709"/>
    <x v="327"/>
    <d v="2016-12-02T00:00:00"/>
    <x v="283"/>
    <s v="First Class"/>
    <x v="273"/>
    <s v="David Philippe"/>
    <x v="0"/>
    <x v="0"/>
    <s v="New York City"/>
    <x v="15"/>
    <n v="10035"/>
    <x v="3"/>
    <s v="FUR-BO-10003272"/>
    <x v="0"/>
    <x v="0"/>
    <x v="587"/>
    <n v="883.92"/>
    <n v="5"/>
    <n v="0.2"/>
    <n v="-110.49000000000007"/>
    <s v="Chuck Magee"/>
    <s v="No"/>
  </r>
  <r>
    <n v="710"/>
    <x v="327"/>
    <d v="2016-12-02T00:00:00"/>
    <x v="283"/>
    <s v="First Class"/>
    <x v="273"/>
    <s v="David Philippe"/>
    <x v="0"/>
    <x v="0"/>
    <s v="New York City"/>
    <x v="15"/>
    <n v="10035"/>
    <x v="3"/>
    <s v="OFF-BI-10000050"/>
    <x v="1"/>
    <x v="8"/>
    <x v="347"/>
    <n v="46.72"/>
    <n v="8"/>
    <n v="0.2"/>
    <n v="15.767999999999997"/>
    <s v="Chuck Magee"/>
    <s v="No"/>
  </r>
  <r>
    <n v="711"/>
    <x v="328"/>
    <d v="2016-04-05T00:00:00"/>
    <x v="284"/>
    <s v="First Class"/>
    <x v="274"/>
    <s v="Tracy Hopkins"/>
    <x v="2"/>
    <x v="0"/>
    <s v="New York City"/>
    <x v="15"/>
    <n v="10035"/>
    <x v="3"/>
    <s v="OFF-PA-10004071"/>
    <x v="1"/>
    <x v="10"/>
    <x v="417"/>
    <n v="55.48"/>
    <n v="1"/>
    <n v="0"/>
    <n v="26.630399999999998"/>
    <s v="Chuck Magee"/>
    <s v="No"/>
  </r>
  <r>
    <n v="712"/>
    <x v="329"/>
    <d v="2019-09-03T00:00:00"/>
    <x v="285"/>
    <s v="Standard Class"/>
    <x v="275"/>
    <s v="Arthur Prichep"/>
    <x v="0"/>
    <x v="0"/>
    <s v="Palm Coast"/>
    <x v="2"/>
    <n v="32137"/>
    <x v="0"/>
    <s v="OFF-EN-10001219"/>
    <x v="1"/>
    <x v="12"/>
    <x v="588"/>
    <n v="24.448"/>
    <n v="4"/>
    <n v="0.2"/>
    <n v="8.8623999999999992"/>
    <s v="Cassandra Brandow"/>
    <s v="No"/>
  </r>
  <r>
    <n v="713"/>
    <x v="330"/>
    <d v="2019-05-19T00:00:00"/>
    <x v="286"/>
    <s v="Standard Class"/>
    <x v="276"/>
    <s v="Roland Schwarz"/>
    <x v="1"/>
    <x v="0"/>
    <s v="Mount Vernon"/>
    <x v="15"/>
    <n v="10550"/>
    <x v="3"/>
    <s v="OFF-AP-10001154"/>
    <x v="1"/>
    <x v="9"/>
    <x v="589"/>
    <n v="281.34000000000003"/>
    <n v="6"/>
    <n v="0"/>
    <n v="109.72260000000001"/>
    <s v="Chuck Magee"/>
    <s v="No"/>
  </r>
  <r>
    <n v="714"/>
    <x v="330"/>
    <d v="2019-05-19T00:00:00"/>
    <x v="286"/>
    <s v="Standard Class"/>
    <x v="276"/>
    <s v="Roland Schwarz"/>
    <x v="1"/>
    <x v="0"/>
    <s v="Mount Vernon"/>
    <x v="15"/>
    <n v="10550"/>
    <x v="3"/>
    <s v="TEC-PH-10003012"/>
    <x v="2"/>
    <x v="7"/>
    <x v="348"/>
    <n v="307.98"/>
    <n v="2"/>
    <n v="0"/>
    <n v="89.314199999999971"/>
    <s v="Chuck Magee"/>
    <s v="No"/>
  </r>
  <r>
    <n v="715"/>
    <x v="330"/>
    <d v="2019-05-19T00:00:00"/>
    <x v="286"/>
    <s v="Standard Class"/>
    <x v="276"/>
    <s v="Roland Schwarz"/>
    <x v="1"/>
    <x v="0"/>
    <s v="Mount Vernon"/>
    <x v="15"/>
    <n v="10550"/>
    <x v="3"/>
    <s v="TEC-AC-10001606"/>
    <x v="2"/>
    <x v="11"/>
    <x v="590"/>
    <n v="299.96999999999997"/>
    <n v="3"/>
    <n v="0"/>
    <n v="113.98860000000001"/>
    <s v="Chuck Magee"/>
    <s v="No"/>
  </r>
  <r>
    <n v="716"/>
    <x v="331"/>
    <d v="2016-07-01T00:00:00"/>
    <x v="287"/>
    <s v="Second Class"/>
    <x v="114"/>
    <s v="Dorris liebe"/>
    <x v="1"/>
    <x v="0"/>
    <s v="Seattle"/>
    <x v="4"/>
    <n v="98105"/>
    <x v="1"/>
    <s v="OFF-BI-10003355"/>
    <x v="1"/>
    <x v="8"/>
    <x v="591"/>
    <n v="19.920000000000002"/>
    <n v="5"/>
    <n v="0.2"/>
    <n v="6.9719999999999995"/>
    <s v="Anna Andreadi"/>
    <s v="Yes"/>
  </r>
  <r>
    <n v="717"/>
    <x v="332"/>
    <d v="2016-01-11T00:00:00"/>
    <x v="288"/>
    <s v="First Class"/>
    <x v="277"/>
    <s v="Seth Vernon"/>
    <x v="0"/>
    <x v="0"/>
    <s v="Dover"/>
    <x v="13"/>
    <n v="19901"/>
    <x v="3"/>
    <s v="FUR-FU-10000010"/>
    <x v="0"/>
    <x v="5"/>
    <x v="527"/>
    <n v="9.94"/>
    <n v="2"/>
    <n v="0"/>
    <n v="3.0813999999999995"/>
    <s v="Chuck Magee"/>
    <s v="No"/>
  </r>
  <r>
    <n v="718"/>
    <x v="333"/>
    <d v="2019-09-24T00:00:00"/>
    <x v="289"/>
    <s v="Standard Class"/>
    <x v="110"/>
    <s v="Kelly Collister"/>
    <x v="0"/>
    <x v="0"/>
    <s v="Newark"/>
    <x v="24"/>
    <n v="43055"/>
    <x v="3"/>
    <s v="FUR-FU-10002253"/>
    <x v="0"/>
    <x v="5"/>
    <x v="592"/>
    <n v="103.05599999999998"/>
    <n v="3"/>
    <n v="0.2"/>
    <n v="24.475800000000007"/>
    <s v="Chuck Magee"/>
    <s v="No"/>
  </r>
  <r>
    <n v="719"/>
    <x v="334"/>
    <d v="2016-06-02T00:00:00"/>
    <x v="290"/>
    <s v="Standard Class"/>
    <x v="278"/>
    <s v="Christine Kargatis"/>
    <x v="2"/>
    <x v="0"/>
    <s v="Orem"/>
    <x v="7"/>
    <n v="84057"/>
    <x v="1"/>
    <s v="OFF-BI-10001658"/>
    <x v="1"/>
    <x v="8"/>
    <x v="444"/>
    <n v="59.808000000000007"/>
    <n v="3"/>
    <n v="0.2"/>
    <n v="19.4376"/>
    <s v="Anna Andreadi"/>
    <s v="No"/>
  </r>
  <r>
    <n v="720"/>
    <x v="334"/>
    <d v="2016-06-02T00:00:00"/>
    <x v="290"/>
    <s v="Standard Class"/>
    <x v="278"/>
    <s v="Christine Kargatis"/>
    <x v="2"/>
    <x v="0"/>
    <s v="Orem"/>
    <x v="7"/>
    <n v="84057"/>
    <x v="1"/>
    <s v="FUR-FU-10000246"/>
    <x v="0"/>
    <x v="5"/>
    <x v="391"/>
    <n v="73.320000000000007"/>
    <n v="6"/>
    <n v="0"/>
    <n v="21.995999999999992"/>
    <s v="Anna Andreadi"/>
    <s v="No"/>
  </r>
  <r>
    <n v="721"/>
    <x v="335"/>
    <d v="2018-02-13T00:00:00"/>
    <x v="291"/>
    <s v="Standard Class"/>
    <x v="279"/>
    <s v="Ross DeVincentis"/>
    <x v="2"/>
    <x v="0"/>
    <s v="Los Angeles"/>
    <x v="1"/>
    <n v="90045"/>
    <x v="1"/>
    <s v="OFF-PA-10004092"/>
    <x v="1"/>
    <x v="10"/>
    <x v="593"/>
    <n v="146.82"/>
    <n v="3"/>
    <n v="0"/>
    <n v="73.41"/>
    <s v="Anna Andreadi"/>
    <s v="No"/>
  </r>
  <r>
    <n v="722"/>
    <x v="336"/>
    <d v="2018-12-15T00:00:00"/>
    <x v="292"/>
    <s v="Standard Class"/>
    <x v="172"/>
    <s v="Michael Paige"/>
    <x v="1"/>
    <x v="0"/>
    <s v="Detroit"/>
    <x v="12"/>
    <n v="48205"/>
    <x v="2"/>
    <s v="FUR-TA-10000198"/>
    <x v="0"/>
    <x v="3"/>
    <x v="594"/>
    <n v="1652.94"/>
    <n v="3"/>
    <n v="0"/>
    <n v="231.41160000000002"/>
    <s v="Kelly Williams"/>
    <s v="No"/>
  </r>
  <r>
    <n v="723"/>
    <x v="336"/>
    <d v="2018-12-15T00:00:00"/>
    <x v="292"/>
    <s v="Standard Class"/>
    <x v="172"/>
    <s v="Michael Paige"/>
    <x v="1"/>
    <x v="0"/>
    <s v="Detroit"/>
    <x v="12"/>
    <n v="48205"/>
    <x v="2"/>
    <s v="OFF-ST-10000036"/>
    <x v="1"/>
    <x v="4"/>
    <x v="595"/>
    <n v="296.37"/>
    <n v="3"/>
    <n v="0"/>
    <n v="80.019899999999993"/>
    <s v="Kelly Williams"/>
    <s v="No"/>
  </r>
  <r>
    <n v="724"/>
    <x v="337"/>
    <d v="2016-10-07T00:00:00"/>
    <x v="293"/>
    <s v="Standard Class"/>
    <x v="280"/>
    <s v="Mathew Reese"/>
    <x v="2"/>
    <x v="0"/>
    <s v="Philadelphia"/>
    <x v="9"/>
    <n v="19140"/>
    <x v="3"/>
    <s v="FUR-FU-10000222"/>
    <x v="0"/>
    <x v="5"/>
    <x v="596"/>
    <n v="129.91999999999999"/>
    <n v="5"/>
    <n v="0.2"/>
    <n v="21.112000000000002"/>
    <s v="Chuck Magee"/>
    <s v="No"/>
  </r>
  <r>
    <n v="725"/>
    <x v="338"/>
    <d v="2018-07-07T00:00:00"/>
    <x v="294"/>
    <s v="Standard Class"/>
    <x v="281"/>
    <s v="Steve Chapman"/>
    <x v="1"/>
    <x v="0"/>
    <s v="Hialeah"/>
    <x v="2"/>
    <n v="33012"/>
    <x v="0"/>
    <s v="OFF-SU-10004664"/>
    <x v="1"/>
    <x v="14"/>
    <x v="597"/>
    <n v="45.584000000000003"/>
    <n v="7"/>
    <n v="0.2"/>
    <n v="5.1281999999999996"/>
    <s v="Cassandra Brandow"/>
    <s v="No"/>
  </r>
  <r>
    <n v="726"/>
    <x v="339"/>
    <d v="2019-09-16T00:00:00"/>
    <x v="295"/>
    <s v="Standard Class"/>
    <x v="282"/>
    <s v="Jay Fein"/>
    <x v="0"/>
    <x v="0"/>
    <s v="Austin"/>
    <x v="5"/>
    <n v="78745"/>
    <x v="2"/>
    <s v="OFF-EN-10001141"/>
    <x v="1"/>
    <x v="12"/>
    <x v="598"/>
    <n v="17.568000000000001"/>
    <n v="2"/>
    <n v="0.2"/>
    <n v="6.3684000000000003"/>
    <s v="Kelly Williams"/>
    <s v="No"/>
  </r>
  <r>
    <n v="727"/>
    <x v="339"/>
    <d v="2019-09-16T00:00:00"/>
    <x v="295"/>
    <s v="Standard Class"/>
    <x v="282"/>
    <s v="Jay Fein"/>
    <x v="0"/>
    <x v="0"/>
    <s v="Austin"/>
    <x v="5"/>
    <n v="78745"/>
    <x v="2"/>
    <s v="TEC-PH-10002170"/>
    <x v="2"/>
    <x v="7"/>
    <x v="599"/>
    <n v="55.991999999999997"/>
    <n v="1"/>
    <n v="0.2"/>
    <n v="5.5992000000000015"/>
    <s v="Kelly Williams"/>
    <s v="No"/>
  </r>
  <r>
    <n v="728"/>
    <x v="340"/>
    <d v="2018-12-03T00:00:00"/>
    <x v="296"/>
    <s v="First Class"/>
    <x v="283"/>
    <s v="Emily Grady"/>
    <x v="0"/>
    <x v="0"/>
    <s v="Oceanside"/>
    <x v="15"/>
    <n v="11572"/>
    <x v="3"/>
    <s v="OFF-PA-10001954"/>
    <x v="1"/>
    <x v="10"/>
    <x v="600"/>
    <n v="182.72"/>
    <n v="8"/>
    <n v="0"/>
    <n v="84.051199999999994"/>
    <s v="Chuck Magee"/>
    <s v="No"/>
  </r>
  <r>
    <n v="729"/>
    <x v="340"/>
    <d v="2018-12-03T00:00:00"/>
    <x v="296"/>
    <s v="First Class"/>
    <x v="283"/>
    <s v="Emily Grady"/>
    <x v="0"/>
    <x v="0"/>
    <s v="Oceanside"/>
    <x v="15"/>
    <n v="11572"/>
    <x v="3"/>
    <s v="FUR-TA-10002228"/>
    <x v="0"/>
    <x v="3"/>
    <x v="601"/>
    <n v="400.03199999999998"/>
    <n v="2"/>
    <n v="0.4"/>
    <n v="-153.34560000000005"/>
    <s v="Chuck Magee"/>
    <s v="No"/>
  </r>
  <r>
    <n v="730"/>
    <x v="340"/>
    <d v="2018-12-03T00:00:00"/>
    <x v="296"/>
    <s v="First Class"/>
    <x v="283"/>
    <s v="Emily Grady"/>
    <x v="0"/>
    <x v="0"/>
    <s v="Oceanside"/>
    <x v="15"/>
    <n v="11572"/>
    <x v="3"/>
    <s v="OFF-ST-10004634"/>
    <x v="1"/>
    <x v="4"/>
    <x v="602"/>
    <n v="33.630000000000003"/>
    <n v="3"/>
    <n v="0"/>
    <n v="10.088999999999999"/>
    <s v="Chuck Magee"/>
    <s v="No"/>
  </r>
  <r>
    <n v="731"/>
    <x v="340"/>
    <d v="2018-12-03T00:00:00"/>
    <x v="296"/>
    <s v="First Class"/>
    <x v="283"/>
    <s v="Emily Grady"/>
    <x v="0"/>
    <x v="0"/>
    <s v="Oceanside"/>
    <x v="15"/>
    <n v="11572"/>
    <x v="3"/>
    <s v="FUR-CH-10002965"/>
    <x v="0"/>
    <x v="1"/>
    <x v="229"/>
    <n v="542.64599999999996"/>
    <n v="3"/>
    <n v="0.1"/>
    <n v="102.49980000000001"/>
    <s v="Chuck Magee"/>
    <s v="No"/>
  </r>
  <r>
    <n v="732"/>
    <x v="340"/>
    <d v="2018-12-03T00:00:00"/>
    <x v="296"/>
    <s v="First Class"/>
    <x v="283"/>
    <s v="Emily Grady"/>
    <x v="0"/>
    <x v="0"/>
    <s v="Oceanside"/>
    <x v="15"/>
    <n v="11572"/>
    <x v="3"/>
    <s v="OFF-LA-10001317"/>
    <x v="1"/>
    <x v="2"/>
    <x v="396"/>
    <n v="6.3"/>
    <n v="2"/>
    <n v="0"/>
    <n v="3.024"/>
    <s v="Chuck Magee"/>
    <s v="No"/>
  </r>
  <r>
    <n v="733"/>
    <x v="341"/>
    <d v="2019-01-21T00:00:00"/>
    <x v="212"/>
    <s v="Standard Class"/>
    <x v="284"/>
    <s v="Darrin Sayre"/>
    <x v="2"/>
    <x v="0"/>
    <s v="Seattle"/>
    <x v="4"/>
    <n v="98115"/>
    <x v="1"/>
    <s v="OFF-ST-10000736"/>
    <x v="1"/>
    <x v="4"/>
    <x v="460"/>
    <n v="242.94"/>
    <n v="3"/>
    <n v="0"/>
    <n v="9.7175999999999902"/>
    <s v="Anna Andreadi"/>
    <s v="No"/>
  </r>
  <r>
    <n v="734"/>
    <x v="341"/>
    <d v="2019-01-21T00:00:00"/>
    <x v="212"/>
    <s v="Standard Class"/>
    <x v="284"/>
    <s v="Darrin Sayre"/>
    <x v="2"/>
    <x v="0"/>
    <s v="Seattle"/>
    <x v="4"/>
    <n v="98115"/>
    <x v="1"/>
    <s v="TEC-AC-10003610"/>
    <x v="2"/>
    <x v="11"/>
    <x v="603"/>
    <n v="179.97"/>
    <n v="3"/>
    <n v="0"/>
    <n v="86.385600000000011"/>
    <s v="Anna Andreadi"/>
    <s v="No"/>
  </r>
  <r>
    <n v="735"/>
    <x v="341"/>
    <d v="2019-01-21T00:00:00"/>
    <x v="212"/>
    <s v="Standard Class"/>
    <x v="284"/>
    <s v="Darrin Sayre"/>
    <x v="2"/>
    <x v="0"/>
    <s v="Seattle"/>
    <x v="4"/>
    <n v="98115"/>
    <x v="1"/>
    <s v="OFF-BI-10003982"/>
    <x v="1"/>
    <x v="8"/>
    <x v="350"/>
    <n v="99.695999999999998"/>
    <n v="6"/>
    <n v="0.2"/>
    <n v="33.647399999999998"/>
    <s v="Anna Andreadi"/>
    <s v="No"/>
  </r>
  <r>
    <n v="736"/>
    <x v="341"/>
    <d v="2019-01-21T00:00:00"/>
    <x v="212"/>
    <s v="Standard Class"/>
    <x v="284"/>
    <s v="Darrin Sayre"/>
    <x v="2"/>
    <x v="0"/>
    <s v="Seattle"/>
    <x v="4"/>
    <n v="98115"/>
    <x v="1"/>
    <s v="OFF-BI-10003291"/>
    <x v="1"/>
    <x v="8"/>
    <x v="44"/>
    <n v="27.936000000000003"/>
    <n v="4"/>
    <n v="0.2"/>
    <n v="9.4283999999999963"/>
    <s v="Anna Andreadi"/>
    <s v="No"/>
  </r>
  <r>
    <n v="737"/>
    <x v="341"/>
    <d v="2019-01-21T00:00:00"/>
    <x v="212"/>
    <s v="Standard Class"/>
    <x v="284"/>
    <s v="Darrin Sayre"/>
    <x v="2"/>
    <x v="0"/>
    <s v="Seattle"/>
    <x v="4"/>
    <n v="98115"/>
    <x v="1"/>
    <s v="FUR-BO-10001619"/>
    <x v="0"/>
    <x v="0"/>
    <x v="604"/>
    <n v="84.98"/>
    <n v="1"/>
    <n v="0"/>
    <n v="18.695599999999999"/>
    <s v="Anna Andreadi"/>
    <s v="No"/>
  </r>
  <r>
    <n v="738"/>
    <x v="341"/>
    <d v="2019-01-21T00:00:00"/>
    <x v="212"/>
    <s v="Standard Class"/>
    <x v="284"/>
    <s v="Darrin Sayre"/>
    <x v="2"/>
    <x v="0"/>
    <s v="Seattle"/>
    <x v="4"/>
    <n v="98115"/>
    <x v="1"/>
    <s v="OFF-BI-10000138"/>
    <x v="1"/>
    <x v="8"/>
    <x v="605"/>
    <n v="18.72"/>
    <n v="5"/>
    <n v="0.2"/>
    <n v="6.5519999999999996"/>
    <s v="Anna Andreadi"/>
    <s v="No"/>
  </r>
  <r>
    <n v="739"/>
    <x v="342"/>
    <d v="2016-09-08T00:00:00"/>
    <x v="74"/>
    <s v="Standard Class"/>
    <x v="47"/>
    <s v="Gary Zandusky"/>
    <x v="0"/>
    <x v="0"/>
    <s v="San Francisco"/>
    <x v="1"/>
    <n v="94110"/>
    <x v="1"/>
    <s v="TEC-AC-10001383"/>
    <x v="2"/>
    <x v="11"/>
    <x v="606"/>
    <n v="49.98"/>
    <n v="2"/>
    <n v="0"/>
    <n v="8.4965999999999937"/>
    <s v="Anna Andreadi"/>
    <s v="No"/>
  </r>
  <r>
    <n v="740"/>
    <x v="343"/>
    <d v="2016-01-04T00:00:00"/>
    <x v="297"/>
    <s v="Standard Class"/>
    <x v="285"/>
    <s v="Phillina Ober"/>
    <x v="2"/>
    <x v="0"/>
    <s v="Naperville"/>
    <x v="10"/>
    <n v="60540"/>
    <x v="2"/>
    <s v="OFF-LA-10003223"/>
    <x v="1"/>
    <x v="2"/>
    <x v="607"/>
    <n v="11.784000000000001"/>
    <n v="3"/>
    <n v="0.2"/>
    <n v="4.2716999999999992"/>
    <s v="Kelly Williams"/>
    <s v="No"/>
  </r>
  <r>
    <n v="741"/>
    <x v="343"/>
    <d v="2016-01-04T00:00:00"/>
    <x v="297"/>
    <s v="Standard Class"/>
    <x v="285"/>
    <s v="Phillina Ober"/>
    <x v="2"/>
    <x v="0"/>
    <s v="Naperville"/>
    <x v="10"/>
    <n v="60540"/>
    <x v="2"/>
    <s v="OFF-ST-10002743"/>
    <x v="1"/>
    <x v="4"/>
    <x v="418"/>
    <n v="272.73599999999999"/>
    <n v="3"/>
    <n v="0.2"/>
    <n v="-64.774800000000013"/>
    <s v="Kelly Williams"/>
    <s v="No"/>
  </r>
  <r>
    <n v="742"/>
    <x v="343"/>
    <d v="2016-01-04T00:00:00"/>
    <x v="297"/>
    <s v="Standard Class"/>
    <x v="285"/>
    <s v="Phillina Ober"/>
    <x v="2"/>
    <x v="0"/>
    <s v="Naperville"/>
    <x v="10"/>
    <n v="60540"/>
    <x v="2"/>
    <s v="OFF-BI-10004094"/>
    <x v="1"/>
    <x v="8"/>
    <x v="608"/>
    <n v="3.5399999999999991"/>
    <n v="2"/>
    <n v="0.8"/>
    <n v="-5.4870000000000001"/>
    <s v="Kelly Williams"/>
    <s v="No"/>
  </r>
  <r>
    <n v="743"/>
    <x v="344"/>
    <d v="2018-08-27T00:00:00"/>
    <x v="134"/>
    <s v="Standard Class"/>
    <x v="286"/>
    <s v="Sung Shariari"/>
    <x v="0"/>
    <x v="0"/>
    <s v="Dallas"/>
    <x v="5"/>
    <n v="75220"/>
    <x v="2"/>
    <s v="OFF-SU-10004498"/>
    <x v="1"/>
    <x v="14"/>
    <x v="505"/>
    <n v="51.52000000000001"/>
    <n v="5"/>
    <n v="0.2"/>
    <n v="-10.948000000000002"/>
    <s v="Kelly Williams"/>
    <s v="No"/>
  </r>
  <r>
    <n v="744"/>
    <x v="344"/>
    <d v="2018-08-27T00:00:00"/>
    <x v="134"/>
    <s v="Standard Class"/>
    <x v="286"/>
    <s v="Sung Shariari"/>
    <x v="0"/>
    <x v="0"/>
    <s v="Dallas"/>
    <x v="5"/>
    <n v="75220"/>
    <x v="2"/>
    <s v="OFF-PA-10002615"/>
    <x v="1"/>
    <x v="10"/>
    <x v="250"/>
    <n v="3.5280000000000005"/>
    <n v="1"/>
    <n v="0.2"/>
    <n v="1.1465999999999998"/>
    <s v="Kelly Williams"/>
    <s v="No"/>
  </r>
  <r>
    <n v="745"/>
    <x v="344"/>
    <d v="2018-08-27T00:00:00"/>
    <x v="134"/>
    <s v="Standard Class"/>
    <x v="286"/>
    <s v="Sung Shariari"/>
    <x v="0"/>
    <x v="0"/>
    <s v="Dallas"/>
    <x v="5"/>
    <n v="75220"/>
    <x v="2"/>
    <s v="OFF-PA-10004971"/>
    <x v="1"/>
    <x v="10"/>
    <x v="609"/>
    <n v="4.6240000000000006"/>
    <n v="1"/>
    <n v="0.2"/>
    <n v="1.6762000000000001"/>
    <s v="Kelly Williams"/>
    <s v="No"/>
  </r>
  <r>
    <n v="746"/>
    <x v="344"/>
    <d v="2018-08-27T00:00:00"/>
    <x v="134"/>
    <s v="Standard Class"/>
    <x v="286"/>
    <s v="Sung Shariari"/>
    <x v="0"/>
    <x v="0"/>
    <s v="Dallas"/>
    <x v="5"/>
    <n v="75220"/>
    <x v="2"/>
    <s v="OFF-SU-10004261"/>
    <x v="1"/>
    <x v="14"/>
    <x v="610"/>
    <n v="55.167999999999999"/>
    <n v="4"/>
    <n v="0.2"/>
    <n v="6.2063999999999897"/>
    <s v="Kelly Williams"/>
    <s v="No"/>
  </r>
  <r>
    <n v="747"/>
    <x v="345"/>
    <d v="2016-05-27T00:00:00"/>
    <x v="248"/>
    <s v="Same Day"/>
    <x v="186"/>
    <s v="Maya Herman"/>
    <x v="1"/>
    <x v="0"/>
    <s v="San Diego"/>
    <x v="1"/>
    <n v="92105"/>
    <x v="1"/>
    <s v="FUR-TA-10002607"/>
    <x v="0"/>
    <x v="3"/>
    <x v="224"/>
    <n v="567.12"/>
    <n v="10"/>
    <n v="0.2"/>
    <n v="-28.355999999999952"/>
    <s v="Anna Andreadi"/>
    <s v="No"/>
  </r>
  <r>
    <n v="748"/>
    <x v="345"/>
    <d v="2016-05-27T00:00:00"/>
    <x v="248"/>
    <s v="Same Day"/>
    <x v="186"/>
    <s v="Maya Herman"/>
    <x v="1"/>
    <x v="0"/>
    <s v="San Diego"/>
    <x v="1"/>
    <n v="92105"/>
    <x v="1"/>
    <s v="OFF-ST-10001809"/>
    <x v="1"/>
    <x v="4"/>
    <x v="435"/>
    <n v="359.32"/>
    <n v="4"/>
    <n v="0"/>
    <n v="7.1863999999999919"/>
    <s v="Anna Andreadi"/>
    <s v="No"/>
  </r>
  <r>
    <n v="749"/>
    <x v="346"/>
    <d v="2018-03-20T00:00:00"/>
    <x v="298"/>
    <s v="Second Class"/>
    <x v="287"/>
    <s v="Peter Bühler"/>
    <x v="0"/>
    <x v="0"/>
    <s v="Evanston"/>
    <x v="10"/>
    <n v="60201"/>
    <x v="2"/>
    <s v="TEC-PH-10000004"/>
    <x v="2"/>
    <x v="7"/>
    <x v="611"/>
    <n v="11.992000000000001"/>
    <n v="1"/>
    <n v="0.2"/>
    <n v="0.89939999999999909"/>
    <s v="Kelly Williams"/>
    <s v="No"/>
  </r>
  <r>
    <n v="750"/>
    <x v="347"/>
    <d v="2019-10-02T00:00:00"/>
    <x v="299"/>
    <s v="Standard Class"/>
    <x v="288"/>
    <s v="Roland Fjeld"/>
    <x v="0"/>
    <x v="0"/>
    <s v="Trenton"/>
    <x v="12"/>
    <n v="48183"/>
    <x v="2"/>
    <s v="OFF-BI-10003638"/>
    <x v="1"/>
    <x v="8"/>
    <x v="612"/>
    <n v="58.050000000000004"/>
    <n v="3"/>
    <n v="0"/>
    <n v="26.702999999999999"/>
    <s v="Kelly Williams"/>
    <s v="No"/>
  </r>
  <r>
    <n v="751"/>
    <x v="347"/>
    <d v="2019-10-02T00:00:00"/>
    <x v="299"/>
    <s v="Standard Class"/>
    <x v="288"/>
    <s v="Roland Fjeld"/>
    <x v="0"/>
    <x v="0"/>
    <s v="Trenton"/>
    <x v="12"/>
    <n v="48183"/>
    <x v="2"/>
    <s v="FUR-FU-10003577"/>
    <x v="0"/>
    <x v="5"/>
    <x v="613"/>
    <n v="157.74"/>
    <n v="11"/>
    <n v="0"/>
    <n v="56.7864"/>
    <s v="Kelly Williams"/>
    <s v="No"/>
  </r>
  <r>
    <n v="752"/>
    <x v="347"/>
    <d v="2019-10-02T00:00:00"/>
    <x v="299"/>
    <s v="Standard Class"/>
    <x v="288"/>
    <s v="Roland Fjeld"/>
    <x v="0"/>
    <x v="0"/>
    <s v="Trenton"/>
    <x v="12"/>
    <n v="48183"/>
    <x v="2"/>
    <s v="OFF-AR-10003478"/>
    <x v="1"/>
    <x v="6"/>
    <x v="359"/>
    <n v="56.980000000000004"/>
    <n v="7"/>
    <n v="0"/>
    <n v="22.792000000000002"/>
    <s v="Kelly Williams"/>
    <s v="No"/>
  </r>
  <r>
    <n v="753"/>
    <x v="347"/>
    <d v="2019-10-02T00:00:00"/>
    <x v="299"/>
    <s v="Standard Class"/>
    <x v="288"/>
    <s v="Roland Fjeld"/>
    <x v="0"/>
    <x v="0"/>
    <s v="Trenton"/>
    <x v="12"/>
    <n v="48183"/>
    <x v="2"/>
    <s v="OFF-BI-10000546"/>
    <x v="1"/>
    <x v="8"/>
    <x v="614"/>
    <n v="2.88"/>
    <n v="1"/>
    <n v="0"/>
    <n v="1.4112"/>
    <s v="Kelly Williams"/>
    <s v="No"/>
  </r>
  <r>
    <n v="754"/>
    <x v="348"/>
    <d v="2018-04-07T00:00:00"/>
    <x v="300"/>
    <s v="First Class"/>
    <x v="289"/>
    <s v="Yoseph Carroll"/>
    <x v="1"/>
    <x v="0"/>
    <s v="San Francisco"/>
    <x v="1"/>
    <n v="94110"/>
    <x v="1"/>
    <s v="TEC-CO-10002095"/>
    <x v="2"/>
    <x v="16"/>
    <x v="615"/>
    <n v="1199.9760000000001"/>
    <n v="3"/>
    <n v="0.2"/>
    <n v="374.99249999999995"/>
    <s v="Anna Andreadi"/>
    <s v="No"/>
  </r>
  <r>
    <n v="755"/>
    <x v="349"/>
    <d v="2017-12-07T00:00:00"/>
    <x v="301"/>
    <s v="Standard Class"/>
    <x v="234"/>
    <s v="Melanie Seite"/>
    <x v="0"/>
    <x v="0"/>
    <s v="Los Angeles"/>
    <x v="1"/>
    <n v="90036"/>
    <x v="1"/>
    <s v="FUR-FU-10002759"/>
    <x v="0"/>
    <x v="5"/>
    <x v="560"/>
    <n v="79.92"/>
    <n v="4"/>
    <n v="0"/>
    <n v="28.7712"/>
    <s v="Anna Andreadi"/>
    <s v="No"/>
  </r>
  <r>
    <n v="756"/>
    <x v="350"/>
    <d v="2018-09-18T00:00:00"/>
    <x v="42"/>
    <s v="Standard Class"/>
    <x v="240"/>
    <s v="Nona Balk"/>
    <x v="1"/>
    <x v="0"/>
    <s v="Jacksonville"/>
    <x v="2"/>
    <n v="32216"/>
    <x v="0"/>
    <s v="FUR-TA-10001095"/>
    <x v="0"/>
    <x v="3"/>
    <x v="616"/>
    <n v="383.43799999999999"/>
    <n v="4"/>
    <n v="0.45"/>
    <n v="-167.3184"/>
    <s v="Cassandra Brandow"/>
    <s v="No"/>
  </r>
  <r>
    <n v="757"/>
    <x v="351"/>
    <d v="2016-12-29T00:00:00"/>
    <x v="302"/>
    <s v="Standard Class"/>
    <x v="290"/>
    <s v="Debra Catini"/>
    <x v="0"/>
    <x v="0"/>
    <s v="Cottage Grove"/>
    <x v="11"/>
    <n v="55016"/>
    <x v="2"/>
    <s v="OFF-ST-10002444"/>
    <x v="1"/>
    <x v="4"/>
    <x v="576"/>
    <n v="24.56"/>
    <n v="2"/>
    <n v="0"/>
    <n v="6.8767999999999994"/>
    <s v="Kelly Williams"/>
    <s v="No"/>
  </r>
  <r>
    <n v="758"/>
    <x v="351"/>
    <d v="2016-12-29T00:00:00"/>
    <x v="302"/>
    <s v="Standard Class"/>
    <x v="290"/>
    <s v="Debra Catini"/>
    <x v="0"/>
    <x v="0"/>
    <s v="Cottage Grove"/>
    <x v="11"/>
    <n v="55016"/>
    <x v="2"/>
    <s v="TEC-AC-10001267"/>
    <x v="2"/>
    <x v="11"/>
    <x v="538"/>
    <n v="119.8"/>
    <n v="4"/>
    <n v="0"/>
    <n v="47.92"/>
    <s v="Kelly Williams"/>
    <s v="No"/>
  </r>
  <r>
    <n v="759"/>
    <x v="352"/>
    <d v="2019-07-23T00:00:00"/>
    <x v="303"/>
    <s v="Standard Class"/>
    <x v="291"/>
    <s v="Christine Phan"/>
    <x v="1"/>
    <x v="0"/>
    <s v="New York City"/>
    <x v="15"/>
    <n v="10009"/>
    <x v="3"/>
    <s v="OFF-BI-10000848"/>
    <x v="1"/>
    <x v="8"/>
    <x v="520"/>
    <n v="13.128"/>
    <n v="3"/>
    <n v="0.2"/>
    <n v="4.2665999999999986"/>
    <s v="Chuck Magee"/>
    <s v="No"/>
  </r>
  <r>
    <n v="760"/>
    <x v="353"/>
    <d v="2019-09-18T00:00:00"/>
    <x v="304"/>
    <s v="Standard Class"/>
    <x v="292"/>
    <s v="Barry Französisch"/>
    <x v="1"/>
    <x v="0"/>
    <s v="Green Bay"/>
    <x v="6"/>
    <n v="54302"/>
    <x v="2"/>
    <s v="OFF-PA-10002377"/>
    <x v="1"/>
    <x v="10"/>
    <x v="562"/>
    <n v="22.72"/>
    <n v="4"/>
    <n v="0"/>
    <n v="10.223999999999998"/>
    <s v="Kelly Williams"/>
    <s v="No"/>
  </r>
  <r>
    <n v="761"/>
    <x v="354"/>
    <d v="2017-08-31T00:00:00"/>
    <x v="305"/>
    <s v="Standard Class"/>
    <x v="239"/>
    <s v="Andrew Roberts"/>
    <x v="0"/>
    <x v="0"/>
    <s v="Los Angeles"/>
    <x v="1"/>
    <n v="90004"/>
    <x v="1"/>
    <s v="OFF-PA-10003441"/>
    <x v="1"/>
    <x v="10"/>
    <x v="490"/>
    <n v="58.320000000000007"/>
    <n v="9"/>
    <n v="0"/>
    <n v="27.993600000000001"/>
    <s v="Anna Andreadi"/>
    <s v="No"/>
  </r>
  <r>
    <n v="762"/>
    <x v="355"/>
    <d v="2019-11-03T00:00:00"/>
    <x v="170"/>
    <s v="Standard Class"/>
    <x v="36"/>
    <s v="Julie Creighton"/>
    <x v="1"/>
    <x v="0"/>
    <s v="Atlanta"/>
    <x v="32"/>
    <n v="30318"/>
    <x v="0"/>
    <s v="OFF-LA-10004484"/>
    <x v="1"/>
    <x v="2"/>
    <x v="617"/>
    <n v="12.39"/>
    <n v="3"/>
    <n v="0"/>
    <n v="5.6993999999999998"/>
    <s v="Cassandra Brandow"/>
    <s v="No"/>
  </r>
  <r>
    <n v="763"/>
    <x v="356"/>
    <d v="2017-02-08T00:00:00"/>
    <x v="95"/>
    <s v="Standard Class"/>
    <x v="293"/>
    <s v="Lisa Hazard"/>
    <x v="0"/>
    <x v="0"/>
    <s v="Columbus"/>
    <x v="24"/>
    <n v="43229"/>
    <x v="3"/>
    <s v="TEC-PH-10003931"/>
    <x v="2"/>
    <x v="7"/>
    <x v="161"/>
    <n v="107.982"/>
    <n v="3"/>
    <n v="0.4"/>
    <n v="-26.995499999999993"/>
    <s v="Chuck Magee"/>
    <s v="No"/>
  </r>
  <r>
    <n v="764"/>
    <x v="357"/>
    <d v="2016-01-13T00:00:00"/>
    <x v="306"/>
    <s v="Second Class"/>
    <x v="294"/>
    <s v="Chris Selesnick"/>
    <x v="1"/>
    <x v="0"/>
    <s v="Bossier City"/>
    <x v="28"/>
    <n v="71111"/>
    <x v="0"/>
    <s v="OFF-EN-10001990"/>
    <x v="1"/>
    <x v="12"/>
    <x v="153"/>
    <n v="11.36"/>
    <n v="2"/>
    <n v="0"/>
    <n v="5.3391999999999991"/>
    <s v="Cassandra Brandow"/>
    <s v="No"/>
  </r>
  <r>
    <n v="765"/>
    <x v="357"/>
    <d v="2016-01-13T00:00:00"/>
    <x v="306"/>
    <s v="Second Class"/>
    <x v="294"/>
    <s v="Chris Selesnick"/>
    <x v="1"/>
    <x v="0"/>
    <s v="Bossier City"/>
    <x v="28"/>
    <n v="71111"/>
    <x v="0"/>
    <s v="OFF-EN-10001532"/>
    <x v="1"/>
    <x v="12"/>
    <x v="618"/>
    <n v="50.94"/>
    <n v="3"/>
    <n v="0"/>
    <n v="25.47"/>
    <s v="Cassandra Brandow"/>
    <s v="No"/>
  </r>
  <r>
    <n v="766"/>
    <x v="357"/>
    <d v="2016-01-13T00:00:00"/>
    <x v="306"/>
    <s v="Second Class"/>
    <x v="294"/>
    <s v="Chris Selesnick"/>
    <x v="1"/>
    <x v="0"/>
    <s v="Bossier City"/>
    <x v="28"/>
    <n v="71111"/>
    <x v="0"/>
    <s v="TEC-AC-10003174"/>
    <x v="2"/>
    <x v="11"/>
    <x v="619"/>
    <n v="646.74"/>
    <n v="6"/>
    <n v="0"/>
    <n v="258.69600000000003"/>
    <s v="Cassandra Brandow"/>
    <s v="No"/>
  </r>
  <r>
    <n v="767"/>
    <x v="357"/>
    <d v="2016-01-13T00:00:00"/>
    <x v="306"/>
    <s v="Second Class"/>
    <x v="294"/>
    <s v="Chris Selesnick"/>
    <x v="1"/>
    <x v="0"/>
    <s v="Bossier City"/>
    <x v="28"/>
    <n v="71111"/>
    <x v="0"/>
    <s v="OFF-BI-10004187"/>
    <x v="1"/>
    <x v="8"/>
    <x v="620"/>
    <n v="5.64"/>
    <n v="3"/>
    <n v="0"/>
    <n v="2.7071999999999994"/>
    <s v="Cassandra Brandow"/>
    <s v="No"/>
  </r>
  <r>
    <n v="768"/>
    <x v="357"/>
    <d v="2016-01-13T00:00:00"/>
    <x v="306"/>
    <s v="Second Class"/>
    <x v="294"/>
    <s v="Chris Selesnick"/>
    <x v="1"/>
    <x v="0"/>
    <s v="Bossier City"/>
    <x v="28"/>
    <n v="71111"/>
    <x v="0"/>
    <s v="OFF-ST-10000025"/>
    <x v="1"/>
    <x v="4"/>
    <x v="621"/>
    <n v="572.58000000000004"/>
    <n v="6"/>
    <n v="0"/>
    <n v="34.354799999999955"/>
    <s v="Cassandra Brandow"/>
    <s v="No"/>
  </r>
  <r>
    <n v="769"/>
    <x v="358"/>
    <d v="2016-05-14T00:00:00"/>
    <x v="307"/>
    <s v="Standard Class"/>
    <x v="295"/>
    <s v="Anthony Johnson"/>
    <x v="1"/>
    <x v="0"/>
    <s v="Saint Petersburg"/>
    <x v="2"/>
    <n v="33710"/>
    <x v="0"/>
    <s v="FUR-FU-10004306"/>
    <x v="0"/>
    <x v="5"/>
    <x v="622"/>
    <n v="310.88000000000005"/>
    <n v="2"/>
    <n v="0.2"/>
    <n v="23.315999999999988"/>
    <s v="Cassandra Brandow"/>
    <s v="No"/>
  </r>
  <r>
    <n v="770"/>
    <x v="359"/>
    <d v="2018-05-19T00:00:00"/>
    <x v="308"/>
    <s v="Standard Class"/>
    <x v="97"/>
    <s v="Laurel Elliston"/>
    <x v="0"/>
    <x v="0"/>
    <s v="Arlington"/>
    <x v="17"/>
    <n v="22204"/>
    <x v="0"/>
    <s v="FUR-CH-10003746"/>
    <x v="0"/>
    <x v="1"/>
    <x v="623"/>
    <n v="641.96"/>
    <n v="2"/>
    <n v="0"/>
    <n v="179.74880000000002"/>
    <s v="Cassandra Brandow"/>
    <s v="No"/>
  </r>
  <r>
    <n v="771"/>
    <x v="360"/>
    <d v="2019-01-30T00:00:00"/>
    <x v="60"/>
    <s v="Standard Class"/>
    <x v="296"/>
    <s v="Benjamin Venier"/>
    <x v="1"/>
    <x v="0"/>
    <s v="Des Moines"/>
    <x v="23"/>
    <n v="50315"/>
    <x v="2"/>
    <s v="OFF-BI-10001036"/>
    <x v="1"/>
    <x v="8"/>
    <x v="624"/>
    <n v="18.28"/>
    <n v="2"/>
    <n v="0"/>
    <n v="9.14"/>
    <s v="Kelly Williams"/>
    <s v="No"/>
  </r>
  <r>
    <n v="772"/>
    <x v="360"/>
    <d v="2019-01-30T00:00:00"/>
    <x v="60"/>
    <s v="Standard Class"/>
    <x v="296"/>
    <s v="Benjamin Venier"/>
    <x v="1"/>
    <x v="0"/>
    <s v="Des Moines"/>
    <x v="23"/>
    <n v="50315"/>
    <x v="2"/>
    <s v="TEC-PH-10004614"/>
    <x v="2"/>
    <x v="7"/>
    <x v="302"/>
    <n v="207"/>
    <n v="3"/>
    <n v="0"/>
    <n v="51.75"/>
    <s v="Kelly Williams"/>
    <s v="No"/>
  </r>
  <r>
    <n v="773"/>
    <x v="360"/>
    <d v="2019-01-30T00:00:00"/>
    <x v="60"/>
    <s v="Standard Class"/>
    <x v="296"/>
    <s v="Benjamin Venier"/>
    <x v="1"/>
    <x v="0"/>
    <s v="Des Moines"/>
    <x v="23"/>
    <n v="50315"/>
    <x v="2"/>
    <s v="OFF-BI-10000301"/>
    <x v="1"/>
    <x v="8"/>
    <x v="625"/>
    <n v="32.35"/>
    <n v="5"/>
    <n v="0"/>
    <n v="16.175000000000001"/>
    <s v="Kelly Williams"/>
    <s v="No"/>
  </r>
  <r>
    <n v="774"/>
    <x v="360"/>
    <d v="2019-01-30T00:00:00"/>
    <x v="60"/>
    <s v="Standard Class"/>
    <x v="296"/>
    <s v="Benjamin Venier"/>
    <x v="1"/>
    <x v="0"/>
    <s v="Des Moines"/>
    <x v="23"/>
    <n v="50315"/>
    <x v="2"/>
    <s v="OFF-BI-10003910"/>
    <x v="1"/>
    <x v="8"/>
    <x v="8"/>
    <n v="7.71"/>
    <n v="1"/>
    <n v="0"/>
    <n v="3.4695"/>
    <s v="Kelly Williams"/>
    <s v="No"/>
  </r>
  <r>
    <n v="775"/>
    <x v="360"/>
    <d v="2019-01-30T00:00:00"/>
    <x v="60"/>
    <s v="Standard Class"/>
    <x v="296"/>
    <s v="Benjamin Venier"/>
    <x v="1"/>
    <x v="0"/>
    <s v="Des Moines"/>
    <x v="23"/>
    <n v="50315"/>
    <x v="2"/>
    <s v="OFF-AR-10004648"/>
    <x v="1"/>
    <x v="6"/>
    <x v="626"/>
    <n v="40.299999999999997"/>
    <n v="2"/>
    <n v="0"/>
    <n v="10.881"/>
    <s v="Kelly Williams"/>
    <s v="No"/>
  </r>
  <r>
    <n v="776"/>
    <x v="360"/>
    <d v="2019-01-30T00:00:00"/>
    <x v="60"/>
    <s v="Standard Class"/>
    <x v="296"/>
    <s v="Benjamin Venier"/>
    <x v="1"/>
    <x v="0"/>
    <s v="Des Moines"/>
    <x v="23"/>
    <n v="50315"/>
    <x v="2"/>
    <s v="FUR-FU-10002597"/>
    <x v="0"/>
    <x v="5"/>
    <x v="627"/>
    <n v="34.580000000000005"/>
    <n v="7"/>
    <n v="0"/>
    <n v="14.523600000000002"/>
    <s v="Kelly Williams"/>
    <s v="No"/>
  </r>
  <r>
    <n v="777"/>
    <x v="361"/>
    <d v="2016-06-29T00:00:00"/>
    <x v="287"/>
    <s v="Standard Class"/>
    <x v="297"/>
    <s v="Dan Lawera"/>
    <x v="0"/>
    <x v="0"/>
    <s v="Cincinnati"/>
    <x v="24"/>
    <n v="45231"/>
    <x v="3"/>
    <s v="OFF-AR-10003405"/>
    <x v="1"/>
    <x v="6"/>
    <x v="628"/>
    <n v="32.76"/>
    <n v="7"/>
    <n v="0.2"/>
    <n v="3.6854999999999958"/>
    <s v="Chuck Magee"/>
    <s v="No"/>
  </r>
  <r>
    <n v="778"/>
    <x v="362"/>
    <d v="2017-08-21T00:00:00"/>
    <x v="309"/>
    <s v="First Class"/>
    <x v="125"/>
    <s v="Nick Zandusky"/>
    <x v="2"/>
    <x v="0"/>
    <s v="San Francisco"/>
    <x v="1"/>
    <n v="94110"/>
    <x v="1"/>
    <s v="FUR-CH-10002335"/>
    <x v="0"/>
    <x v="1"/>
    <x v="629"/>
    <n v="544.00800000000004"/>
    <n v="3"/>
    <n v="0.2"/>
    <n v="40.800600000000003"/>
    <s v="Anna Andreadi"/>
    <s v="Yes"/>
  </r>
  <r>
    <n v="779"/>
    <x v="362"/>
    <d v="2017-08-21T00:00:00"/>
    <x v="309"/>
    <s v="First Class"/>
    <x v="125"/>
    <s v="Nick Zandusky"/>
    <x v="2"/>
    <x v="0"/>
    <s v="San Francisco"/>
    <x v="1"/>
    <n v="94110"/>
    <x v="1"/>
    <s v="OFF-PA-10000157"/>
    <x v="1"/>
    <x v="10"/>
    <x v="369"/>
    <n v="59.94"/>
    <n v="3"/>
    <n v="0"/>
    <n v="28.171799999999998"/>
    <s v="Anna Andreadi"/>
    <s v="Yes"/>
  </r>
  <r>
    <n v="780"/>
    <x v="362"/>
    <d v="2017-08-21T00:00:00"/>
    <x v="309"/>
    <s v="First Class"/>
    <x v="125"/>
    <s v="Nick Zandusky"/>
    <x v="2"/>
    <x v="0"/>
    <s v="San Francisco"/>
    <x v="1"/>
    <n v="94110"/>
    <x v="1"/>
    <s v="OFF-PA-10001947"/>
    <x v="1"/>
    <x v="10"/>
    <x v="358"/>
    <n v="23.92"/>
    <n v="4"/>
    <n v="0"/>
    <n v="11.720800000000001"/>
    <s v="Anna Andreadi"/>
    <s v="Yes"/>
  </r>
  <r>
    <n v="781"/>
    <x v="362"/>
    <d v="2017-08-21T00:00:00"/>
    <x v="309"/>
    <s v="First Class"/>
    <x v="125"/>
    <s v="Nick Zandusky"/>
    <x v="2"/>
    <x v="0"/>
    <s v="San Francisco"/>
    <x v="1"/>
    <n v="94110"/>
    <x v="1"/>
    <s v="OFF-PA-10003657"/>
    <x v="1"/>
    <x v="10"/>
    <x v="630"/>
    <n v="4.28"/>
    <n v="1"/>
    <n v="0"/>
    <n v="1.9259999999999997"/>
    <s v="Anna Andreadi"/>
    <s v="Yes"/>
  </r>
  <r>
    <n v="782"/>
    <x v="363"/>
    <d v="2017-10-03T00:00:00"/>
    <x v="310"/>
    <s v="Second Class"/>
    <x v="298"/>
    <s v="Bryan Mills"/>
    <x v="0"/>
    <x v="0"/>
    <s v="Columbus"/>
    <x v="24"/>
    <n v="43229"/>
    <x v="3"/>
    <s v="OFF-BI-10001098"/>
    <x v="1"/>
    <x v="8"/>
    <x v="410"/>
    <n v="32.07"/>
    <n v="5"/>
    <n v="0.7"/>
    <n v="-22.448999999999991"/>
    <s v="Chuck Magee"/>
    <s v="No"/>
  </r>
  <r>
    <n v="783"/>
    <x v="363"/>
    <d v="2017-10-03T00:00:00"/>
    <x v="310"/>
    <s v="Second Class"/>
    <x v="298"/>
    <s v="Bryan Mills"/>
    <x v="0"/>
    <x v="0"/>
    <s v="Columbus"/>
    <x v="24"/>
    <n v="43229"/>
    <x v="3"/>
    <s v="TEC-AC-10002167"/>
    <x v="2"/>
    <x v="11"/>
    <x v="46"/>
    <n v="24"/>
    <n v="2"/>
    <n v="0.2"/>
    <n v="-2.6999999999999993"/>
    <s v="Chuck Magee"/>
    <s v="No"/>
  </r>
  <r>
    <n v="784"/>
    <x v="363"/>
    <d v="2017-10-03T00:00:00"/>
    <x v="310"/>
    <s v="Second Class"/>
    <x v="298"/>
    <s v="Bryan Mills"/>
    <x v="0"/>
    <x v="0"/>
    <s v="Columbus"/>
    <x v="24"/>
    <n v="43229"/>
    <x v="3"/>
    <s v="FUR-BO-10004409"/>
    <x v="0"/>
    <x v="0"/>
    <x v="631"/>
    <n v="35.49"/>
    <n v="1"/>
    <n v="0.5"/>
    <n v="-15.615600000000001"/>
    <s v="Chuck Magee"/>
    <s v="No"/>
  </r>
  <r>
    <n v="785"/>
    <x v="363"/>
    <d v="2017-10-03T00:00:00"/>
    <x v="310"/>
    <s v="Second Class"/>
    <x v="298"/>
    <s v="Bryan Mills"/>
    <x v="0"/>
    <x v="0"/>
    <s v="Columbus"/>
    <x v="24"/>
    <n v="43229"/>
    <x v="3"/>
    <s v="TEC-AC-10000057"/>
    <x v="2"/>
    <x v="11"/>
    <x v="632"/>
    <n v="47.984000000000002"/>
    <n v="2"/>
    <n v="0.2"/>
    <n v="0.59979999999999656"/>
    <s v="Chuck Magee"/>
    <s v="No"/>
  </r>
  <r>
    <n v="786"/>
    <x v="364"/>
    <d v="2017-05-23T00:00:00"/>
    <x v="311"/>
    <s v="Standard Class"/>
    <x v="105"/>
    <s v="Erin Ashbrook"/>
    <x v="1"/>
    <x v="0"/>
    <s v="Columbia"/>
    <x v="20"/>
    <n v="29203"/>
    <x v="0"/>
    <s v="OFF-EN-10000056"/>
    <x v="1"/>
    <x v="12"/>
    <x v="633"/>
    <n v="186.69"/>
    <n v="3"/>
    <n v="0"/>
    <n v="87.744299999999981"/>
    <s v="Cassandra Brandow"/>
    <s v="No"/>
  </r>
  <r>
    <n v="787"/>
    <x v="365"/>
    <d v="2019-03-17T00:00:00"/>
    <x v="312"/>
    <s v="Second Class"/>
    <x v="52"/>
    <s v="Clay Ludtke"/>
    <x v="0"/>
    <x v="0"/>
    <s v="Lancaster"/>
    <x v="1"/>
    <n v="93534"/>
    <x v="1"/>
    <s v="OFF-BI-10000014"/>
    <x v="1"/>
    <x v="8"/>
    <x v="634"/>
    <n v="17.456"/>
    <n v="2"/>
    <n v="0.2"/>
    <n v="5.8914"/>
    <s v="Anna Andreadi"/>
    <s v="No"/>
  </r>
  <r>
    <n v="788"/>
    <x v="366"/>
    <d v="2017-12-12T00:00:00"/>
    <x v="313"/>
    <s v="Standard Class"/>
    <x v="299"/>
    <s v="Liz Thompson"/>
    <x v="0"/>
    <x v="0"/>
    <s v="Lancaster"/>
    <x v="1"/>
    <n v="93534"/>
    <x v="1"/>
    <s v="FUR-CH-10004675"/>
    <x v="0"/>
    <x v="1"/>
    <x v="635"/>
    <n v="348.92800000000005"/>
    <n v="2"/>
    <n v="0.2"/>
    <n v="34.89279999999998"/>
    <s v="Anna Andreadi"/>
    <s v="No"/>
  </r>
  <r>
    <n v="789"/>
    <x v="367"/>
    <d v="2017-06-26T00:00:00"/>
    <x v="314"/>
    <s v="Standard Class"/>
    <x v="193"/>
    <s v="Sue Ann Reed"/>
    <x v="0"/>
    <x v="0"/>
    <s v="Richmond"/>
    <x v="17"/>
    <n v="23223"/>
    <x v="0"/>
    <s v="OFF-BI-10001543"/>
    <x v="1"/>
    <x v="8"/>
    <x v="380"/>
    <n v="143.96"/>
    <n v="4"/>
    <n v="0"/>
    <n v="69.100800000000007"/>
    <s v="Cassandra Brandow"/>
    <s v="No"/>
  </r>
  <r>
    <n v="790"/>
    <x v="367"/>
    <d v="2017-06-26T00:00:00"/>
    <x v="314"/>
    <s v="Standard Class"/>
    <x v="193"/>
    <s v="Sue Ann Reed"/>
    <x v="0"/>
    <x v="0"/>
    <s v="Richmond"/>
    <x v="17"/>
    <n v="23223"/>
    <x v="0"/>
    <s v="OFF-ST-10001321"/>
    <x v="1"/>
    <x v="4"/>
    <x v="421"/>
    <n v="15.42"/>
    <n v="1"/>
    <n v="0"/>
    <n v="4.1634000000000011"/>
    <s v="Cassandra Brandow"/>
    <s v="No"/>
  </r>
  <r>
    <n v="791"/>
    <x v="367"/>
    <d v="2017-06-26T00:00:00"/>
    <x v="314"/>
    <s v="Standard Class"/>
    <x v="193"/>
    <s v="Sue Ann Reed"/>
    <x v="0"/>
    <x v="0"/>
    <s v="Richmond"/>
    <x v="17"/>
    <n v="23223"/>
    <x v="0"/>
    <s v="OFF-BI-10001132"/>
    <x v="1"/>
    <x v="8"/>
    <x v="636"/>
    <n v="43.04"/>
    <n v="8"/>
    <n v="0"/>
    <n v="21.089600000000001"/>
    <s v="Cassandra Brandow"/>
    <s v="No"/>
  </r>
  <r>
    <n v="792"/>
    <x v="367"/>
    <d v="2017-06-26T00:00:00"/>
    <x v="314"/>
    <s v="Standard Class"/>
    <x v="193"/>
    <s v="Sue Ann Reed"/>
    <x v="0"/>
    <x v="0"/>
    <s v="Richmond"/>
    <x v="17"/>
    <n v="23223"/>
    <x v="0"/>
    <s v="FUR-CH-10003199"/>
    <x v="0"/>
    <x v="1"/>
    <x v="637"/>
    <n v="332.94"/>
    <n v="3"/>
    <n v="0"/>
    <n v="79.905599999999993"/>
    <s v="Cassandra Brandow"/>
    <s v="No"/>
  </r>
  <r>
    <n v="793"/>
    <x v="368"/>
    <d v="2018-05-20T00:00:00"/>
    <x v="315"/>
    <s v="Same Day"/>
    <x v="300"/>
    <s v="Joe Kamberova"/>
    <x v="0"/>
    <x v="0"/>
    <s v="Asheville"/>
    <x v="3"/>
    <n v="28806"/>
    <x v="0"/>
    <s v="TEC-PH-10001530"/>
    <x v="2"/>
    <x v="7"/>
    <x v="638"/>
    <n v="1363.96"/>
    <n v="5"/>
    <n v="0.2"/>
    <n v="85.247500000000002"/>
    <s v="Cassandra Brandow"/>
    <s v="No"/>
  </r>
  <r>
    <n v="794"/>
    <x v="369"/>
    <d v="2016-09-20T00:00:00"/>
    <x v="316"/>
    <s v="Standard Class"/>
    <x v="301"/>
    <s v="Erica Smith"/>
    <x v="0"/>
    <x v="0"/>
    <s v="San Francisco"/>
    <x v="1"/>
    <n v="94110"/>
    <x v="1"/>
    <s v="OFF-LA-10001569"/>
    <x v="1"/>
    <x v="2"/>
    <x v="639"/>
    <n v="9.9600000000000009"/>
    <n v="2"/>
    <n v="0"/>
    <n v="4.5815999999999999"/>
    <s v="Anna Andreadi"/>
    <s v="No"/>
  </r>
  <r>
    <n v="795"/>
    <x v="369"/>
    <d v="2016-09-20T00:00:00"/>
    <x v="316"/>
    <s v="Standard Class"/>
    <x v="301"/>
    <s v="Erica Smith"/>
    <x v="0"/>
    <x v="0"/>
    <s v="San Francisco"/>
    <x v="1"/>
    <n v="94110"/>
    <x v="1"/>
    <s v="OFF-PA-10003724"/>
    <x v="1"/>
    <x v="10"/>
    <x v="362"/>
    <n v="21.72"/>
    <n v="4"/>
    <n v="0"/>
    <n v="10.642799999999999"/>
    <s v="Anna Andreadi"/>
    <s v="No"/>
  </r>
  <r>
    <n v="796"/>
    <x v="370"/>
    <d v="2019-09-21T00:00:00"/>
    <x v="255"/>
    <s v="Standard Class"/>
    <x v="302"/>
    <s v="Rick Hansen"/>
    <x v="0"/>
    <x v="0"/>
    <s v="Rochester"/>
    <x v="11"/>
    <n v="55901"/>
    <x v="2"/>
    <s v="OFF-BI-10000546"/>
    <x v="1"/>
    <x v="8"/>
    <x v="614"/>
    <n v="20.16"/>
    <n v="7"/>
    <n v="0"/>
    <n v="9.8783999999999992"/>
    <s v="Kelly Williams"/>
    <s v="No"/>
  </r>
  <r>
    <n v="797"/>
    <x v="371"/>
    <d v="2017-12-24T00:00:00"/>
    <x v="317"/>
    <s v="First Class"/>
    <x v="106"/>
    <s v="David Bremer"/>
    <x v="1"/>
    <x v="0"/>
    <s v="Rochester"/>
    <x v="15"/>
    <n v="14609"/>
    <x v="3"/>
    <s v="OFF-PA-10000176"/>
    <x v="1"/>
    <x v="10"/>
    <x v="640"/>
    <n v="132.79"/>
    <n v="7"/>
    <n v="0"/>
    <n v="63.739199999999997"/>
    <s v="Chuck Magee"/>
    <s v="No"/>
  </r>
  <r>
    <n v="798"/>
    <x v="371"/>
    <d v="2017-12-24T00:00:00"/>
    <x v="317"/>
    <s v="First Class"/>
    <x v="106"/>
    <s v="David Bremer"/>
    <x v="1"/>
    <x v="0"/>
    <s v="Rochester"/>
    <x v="15"/>
    <n v="14609"/>
    <x v="3"/>
    <s v="OFF-PA-10002365"/>
    <x v="1"/>
    <x v="10"/>
    <x v="12"/>
    <n v="12.96"/>
    <n v="2"/>
    <n v="0"/>
    <n v="6.2208000000000006"/>
    <s v="Chuck Magee"/>
    <s v="No"/>
  </r>
  <r>
    <n v="799"/>
    <x v="371"/>
    <d v="2017-12-24T00:00:00"/>
    <x v="317"/>
    <s v="First Class"/>
    <x v="106"/>
    <s v="David Bremer"/>
    <x v="1"/>
    <x v="0"/>
    <s v="Rochester"/>
    <x v="15"/>
    <n v="14609"/>
    <x v="3"/>
    <s v="OFF-LA-10002271"/>
    <x v="1"/>
    <x v="2"/>
    <x v="641"/>
    <n v="21.560000000000002"/>
    <n v="7"/>
    <n v="0"/>
    <n v="10.348799999999999"/>
    <s v="Chuck Magee"/>
    <s v="No"/>
  </r>
  <r>
    <n v="800"/>
    <x v="372"/>
    <d v="2017-11-27T00:00:00"/>
    <x v="253"/>
    <s v="Standard Class"/>
    <x v="303"/>
    <s v="Carlos Daly"/>
    <x v="0"/>
    <x v="0"/>
    <s v="Lake Elsinore"/>
    <x v="1"/>
    <n v="92530"/>
    <x v="1"/>
    <s v="FUR-CH-10002647"/>
    <x v="0"/>
    <x v="1"/>
    <x v="475"/>
    <n v="283.92"/>
    <n v="5"/>
    <n v="0.2"/>
    <n v="17.745000000000019"/>
    <s v="Anna Andreadi"/>
    <s v="Yes"/>
  </r>
  <r>
    <n v="801"/>
    <x v="373"/>
    <d v="2019-02-20T00:00:00"/>
    <x v="318"/>
    <s v="First Class"/>
    <x v="304"/>
    <s v="Helen Wasserman"/>
    <x v="1"/>
    <x v="0"/>
    <s v="San Diego"/>
    <x v="1"/>
    <n v="92105"/>
    <x v="1"/>
    <s v="FUR-FU-10004090"/>
    <x v="0"/>
    <x v="5"/>
    <x v="642"/>
    <n v="22.23"/>
    <n v="1"/>
    <n v="0"/>
    <n v="7.3358999999999988"/>
    <s v="Anna Andreadi"/>
    <s v="No"/>
  </r>
  <r>
    <n v="802"/>
    <x v="373"/>
    <d v="2019-02-20T00:00:00"/>
    <x v="318"/>
    <s v="First Class"/>
    <x v="304"/>
    <s v="Helen Wasserman"/>
    <x v="1"/>
    <x v="0"/>
    <s v="San Diego"/>
    <x v="1"/>
    <n v="92105"/>
    <x v="1"/>
    <s v="TEC-PH-10001580"/>
    <x v="2"/>
    <x v="7"/>
    <x v="234"/>
    <n v="215.96799999999999"/>
    <n v="2"/>
    <n v="0.2"/>
    <n v="18.897199999999991"/>
    <s v="Anna Andreadi"/>
    <s v="No"/>
  </r>
  <r>
    <n v="803"/>
    <x v="374"/>
    <d v="2018-08-18T00:00:00"/>
    <x v="319"/>
    <s v="Second Class"/>
    <x v="304"/>
    <s v="Helen Wasserman"/>
    <x v="1"/>
    <x v="0"/>
    <s v="New York City"/>
    <x v="15"/>
    <n v="10024"/>
    <x v="3"/>
    <s v="OFF-AP-10000576"/>
    <x v="1"/>
    <x v="9"/>
    <x v="643"/>
    <n v="355.32"/>
    <n v="9"/>
    <n v="0"/>
    <n v="99.48960000000001"/>
    <s v="Chuck Magee"/>
    <s v="No"/>
  </r>
  <r>
    <n v="804"/>
    <x v="375"/>
    <d v="2018-03-12T00:00:00"/>
    <x v="320"/>
    <s v="Standard Class"/>
    <x v="305"/>
    <s v="Mike Caudle"/>
    <x v="1"/>
    <x v="0"/>
    <s v="Monroe"/>
    <x v="28"/>
    <n v="71203"/>
    <x v="0"/>
    <s v="OFF-PA-10003953"/>
    <x v="1"/>
    <x v="10"/>
    <x v="644"/>
    <n v="12.96"/>
    <n v="2"/>
    <n v="0"/>
    <n v="6.2208000000000006"/>
    <s v="Cassandra Brandow"/>
    <s v="No"/>
  </r>
  <r>
    <n v="805"/>
    <x v="376"/>
    <d v="2019-04-22T00:00:00"/>
    <x v="321"/>
    <s v="First Class"/>
    <x v="306"/>
    <s v="Gary McGarr"/>
    <x v="0"/>
    <x v="0"/>
    <s v="San Francisco"/>
    <x v="1"/>
    <n v="94122"/>
    <x v="1"/>
    <s v="FUR-FU-10000794"/>
    <x v="0"/>
    <x v="5"/>
    <x v="645"/>
    <n v="18.28"/>
    <n v="2"/>
    <n v="0"/>
    <n v="6.2151999999999994"/>
    <s v="Anna Andreadi"/>
    <s v="No"/>
  </r>
  <r>
    <n v="806"/>
    <x v="377"/>
    <d v="2016-11-01T00:00:00"/>
    <x v="322"/>
    <s v="Standard Class"/>
    <x v="154"/>
    <s v="Russell Applegate"/>
    <x v="0"/>
    <x v="0"/>
    <s v="Denver"/>
    <x v="22"/>
    <n v="80219"/>
    <x v="1"/>
    <s v="OFF-AR-10001897"/>
    <x v="1"/>
    <x v="6"/>
    <x v="646"/>
    <n v="43.176000000000002"/>
    <n v="3"/>
    <n v="0.2"/>
    <n v="4.3176000000000005"/>
    <s v="Anna Andreadi"/>
    <s v="No"/>
  </r>
  <r>
    <n v="807"/>
    <x v="377"/>
    <d v="2016-11-01T00:00:00"/>
    <x v="322"/>
    <s v="Standard Class"/>
    <x v="154"/>
    <s v="Russell Applegate"/>
    <x v="0"/>
    <x v="0"/>
    <s v="Denver"/>
    <x v="22"/>
    <n v="80219"/>
    <x v="1"/>
    <s v="TEC-PH-10001795"/>
    <x v="2"/>
    <x v="7"/>
    <x v="647"/>
    <n v="1983.9680000000001"/>
    <n v="4"/>
    <n v="0.2"/>
    <n v="247.99599999999981"/>
    <s v="Anna Andreadi"/>
    <s v="No"/>
  </r>
  <r>
    <n v="808"/>
    <x v="378"/>
    <d v="2017-02-03T00:00:00"/>
    <x v="43"/>
    <s v="First Class"/>
    <x v="211"/>
    <s v="Allen Armold"/>
    <x v="0"/>
    <x v="0"/>
    <s v="Omaha"/>
    <x v="8"/>
    <n v="68104"/>
    <x v="2"/>
    <s v="FUR-FU-10003347"/>
    <x v="0"/>
    <x v="5"/>
    <x v="379"/>
    <n v="28.4"/>
    <n v="2"/>
    <n v="0"/>
    <n v="11.076000000000001"/>
    <s v="Kelly Williams"/>
    <s v="No"/>
  </r>
  <r>
    <n v="809"/>
    <x v="378"/>
    <d v="2017-02-03T00:00:00"/>
    <x v="43"/>
    <s v="First Class"/>
    <x v="211"/>
    <s v="Allen Armold"/>
    <x v="0"/>
    <x v="0"/>
    <s v="Omaha"/>
    <x v="8"/>
    <n v="68104"/>
    <x v="2"/>
    <s v="TEC-AC-10004901"/>
    <x v="2"/>
    <x v="11"/>
    <x v="648"/>
    <n v="149.97"/>
    <n v="3"/>
    <n v="0"/>
    <n v="50.989800000000002"/>
    <s v="Kelly Williams"/>
    <s v="No"/>
  </r>
  <r>
    <n v="810"/>
    <x v="379"/>
    <d v="2016-10-13T00:00:00"/>
    <x v="323"/>
    <s v="First Class"/>
    <x v="233"/>
    <s v="Zuschuss Carroll"/>
    <x v="0"/>
    <x v="0"/>
    <s v="Edmonds"/>
    <x v="4"/>
    <n v="98026"/>
    <x v="1"/>
    <s v="OFF-AR-10003190"/>
    <x v="1"/>
    <x v="6"/>
    <x v="649"/>
    <n v="11.52"/>
    <n v="4"/>
    <n v="0"/>
    <n v="3.2256"/>
    <s v="Anna Andreadi"/>
    <s v="No"/>
  </r>
  <r>
    <n v="811"/>
    <x v="379"/>
    <d v="2016-10-13T00:00:00"/>
    <x v="323"/>
    <s v="First Class"/>
    <x v="233"/>
    <s v="Zuschuss Carroll"/>
    <x v="0"/>
    <x v="0"/>
    <s v="Edmonds"/>
    <x v="4"/>
    <n v="98026"/>
    <x v="1"/>
    <s v="FUR-TA-10002903"/>
    <x v="0"/>
    <x v="3"/>
    <x v="258"/>
    <n v="1298.55"/>
    <n v="5"/>
    <n v="0"/>
    <n v="311.65199999999999"/>
    <s v="Anna Andreadi"/>
    <s v="No"/>
  </r>
  <r>
    <n v="812"/>
    <x v="379"/>
    <d v="2016-10-13T00:00:00"/>
    <x v="323"/>
    <s v="First Class"/>
    <x v="233"/>
    <s v="Zuschuss Carroll"/>
    <x v="0"/>
    <x v="0"/>
    <s v="Edmonds"/>
    <x v="4"/>
    <n v="98026"/>
    <x v="1"/>
    <s v="OFF-AP-10000240"/>
    <x v="1"/>
    <x v="9"/>
    <x v="650"/>
    <n v="213.92"/>
    <n v="4"/>
    <n v="0"/>
    <n v="62.036799999999971"/>
    <s v="Anna Andreadi"/>
    <s v="No"/>
  </r>
  <r>
    <n v="813"/>
    <x v="379"/>
    <d v="2016-10-13T00:00:00"/>
    <x v="323"/>
    <s v="First Class"/>
    <x v="233"/>
    <s v="Zuschuss Carroll"/>
    <x v="0"/>
    <x v="0"/>
    <s v="Edmonds"/>
    <x v="4"/>
    <n v="98026"/>
    <x v="1"/>
    <s v="TEC-AC-10001101"/>
    <x v="2"/>
    <x v="11"/>
    <x v="552"/>
    <n v="25.78"/>
    <n v="2"/>
    <n v="0"/>
    <n v="2.5779999999999994"/>
    <s v="Anna Andreadi"/>
    <s v="No"/>
  </r>
  <r>
    <n v="814"/>
    <x v="380"/>
    <d v="2019-05-14T00:00:00"/>
    <x v="324"/>
    <s v="Same Day"/>
    <x v="307"/>
    <s v="Pauline Johnson"/>
    <x v="0"/>
    <x v="0"/>
    <s v="Santa Ana"/>
    <x v="1"/>
    <n v="92704"/>
    <x v="1"/>
    <s v="FUR-FU-10000794"/>
    <x v="0"/>
    <x v="5"/>
    <x v="645"/>
    <n v="18.28"/>
    <n v="2"/>
    <n v="0"/>
    <n v="6.2151999999999994"/>
    <s v="Anna Andreadi"/>
    <s v="No"/>
  </r>
  <r>
    <n v="815"/>
    <x v="380"/>
    <d v="2019-05-14T00:00:00"/>
    <x v="324"/>
    <s v="Same Day"/>
    <x v="307"/>
    <s v="Pauline Johnson"/>
    <x v="0"/>
    <x v="0"/>
    <s v="Santa Ana"/>
    <x v="1"/>
    <n v="92704"/>
    <x v="1"/>
    <s v="TEC-AC-10001838"/>
    <x v="2"/>
    <x v="11"/>
    <x v="651"/>
    <n v="1399.93"/>
    <n v="7"/>
    <n v="0"/>
    <n v="601.96990000000005"/>
    <s v="Anna Andreadi"/>
    <s v="No"/>
  </r>
  <r>
    <n v="816"/>
    <x v="381"/>
    <d v="2017-03-20T00:00:00"/>
    <x v="325"/>
    <s v="First Class"/>
    <x v="308"/>
    <s v="Bart Watters"/>
    <x v="1"/>
    <x v="0"/>
    <s v="Milwaukee"/>
    <x v="6"/>
    <n v="53209"/>
    <x v="2"/>
    <s v="OFF-PA-10000061"/>
    <x v="1"/>
    <x v="10"/>
    <x v="181"/>
    <n v="51.84"/>
    <n v="8"/>
    <n v="0"/>
    <n v="24.883200000000002"/>
    <s v="Kelly Williams"/>
    <s v="No"/>
  </r>
  <r>
    <n v="817"/>
    <x v="382"/>
    <d v="2018-09-15T00:00:00"/>
    <x v="268"/>
    <s v="Standard Class"/>
    <x v="203"/>
    <s v="Dean Braden"/>
    <x v="0"/>
    <x v="0"/>
    <s v="Philadelphia"/>
    <x v="9"/>
    <n v="19140"/>
    <x v="3"/>
    <s v="OFF-PA-10003651"/>
    <x v="1"/>
    <x v="10"/>
    <x v="652"/>
    <n v="5.3440000000000003"/>
    <n v="1"/>
    <n v="0.2"/>
    <n v="1.8703999999999998"/>
    <s v="Chuck Magee"/>
    <s v="No"/>
  </r>
  <r>
    <n v="818"/>
    <x v="383"/>
    <d v="2016-06-28T00:00:00"/>
    <x v="326"/>
    <s v="Standard Class"/>
    <x v="222"/>
    <s v="Cynthia Arntzen"/>
    <x v="0"/>
    <x v="0"/>
    <s v="Philadelphia"/>
    <x v="9"/>
    <n v="19140"/>
    <x v="3"/>
    <s v="OFF-PA-10000304"/>
    <x v="1"/>
    <x v="10"/>
    <x v="88"/>
    <n v="41.472000000000008"/>
    <n v="8"/>
    <n v="0.2"/>
    <n v="14.5152"/>
    <s v="Chuck Magee"/>
    <s v="No"/>
  </r>
  <r>
    <n v="819"/>
    <x v="383"/>
    <d v="2016-06-28T00:00:00"/>
    <x v="326"/>
    <s v="Standard Class"/>
    <x v="222"/>
    <s v="Cynthia Arntzen"/>
    <x v="0"/>
    <x v="0"/>
    <s v="Philadelphia"/>
    <x v="9"/>
    <n v="19140"/>
    <x v="3"/>
    <s v="OFF-BI-10003094"/>
    <x v="1"/>
    <x v="8"/>
    <x v="653"/>
    <n v="3.168000000000001"/>
    <n v="3"/>
    <n v="0.7"/>
    <n v="-2.4287999999999998"/>
    <s v="Chuck Magee"/>
    <s v="No"/>
  </r>
  <r>
    <n v="820"/>
    <x v="383"/>
    <d v="2016-06-28T00:00:00"/>
    <x v="326"/>
    <s v="Standard Class"/>
    <x v="222"/>
    <s v="Cynthia Arntzen"/>
    <x v="0"/>
    <x v="0"/>
    <s v="Philadelphia"/>
    <x v="9"/>
    <n v="19140"/>
    <x v="3"/>
    <s v="FUR-CH-10001394"/>
    <x v="0"/>
    <x v="1"/>
    <x v="654"/>
    <n v="1228.4649999999999"/>
    <n v="5"/>
    <n v="0.3"/>
    <n v="0"/>
    <s v="Chuck Magee"/>
    <s v="No"/>
  </r>
  <r>
    <n v="821"/>
    <x v="383"/>
    <d v="2016-06-28T00:00:00"/>
    <x v="326"/>
    <s v="Standard Class"/>
    <x v="222"/>
    <s v="Cynthia Arntzen"/>
    <x v="0"/>
    <x v="0"/>
    <s v="Philadelphia"/>
    <x v="9"/>
    <n v="19140"/>
    <x v="3"/>
    <s v="OFF-BI-10004230"/>
    <x v="1"/>
    <x v="8"/>
    <x v="655"/>
    <n v="31.086000000000006"/>
    <n v="3"/>
    <n v="0.7"/>
    <n v="-22.796399999999991"/>
    <s v="Chuck Magee"/>
    <s v="No"/>
  </r>
  <r>
    <n v="822"/>
    <x v="383"/>
    <d v="2016-06-28T00:00:00"/>
    <x v="326"/>
    <s v="Standard Class"/>
    <x v="222"/>
    <s v="Cynthia Arntzen"/>
    <x v="0"/>
    <x v="0"/>
    <s v="Philadelphia"/>
    <x v="9"/>
    <n v="19140"/>
    <x v="3"/>
    <s v="OFF-PA-10003395"/>
    <x v="1"/>
    <x v="10"/>
    <x v="656"/>
    <n v="335.52"/>
    <n v="4"/>
    <n v="0.2"/>
    <n v="117.43199999999999"/>
    <s v="Chuck Magee"/>
    <s v="No"/>
  </r>
  <r>
    <n v="823"/>
    <x v="384"/>
    <d v="2019-06-20T00:00:00"/>
    <x v="327"/>
    <s v="Standard Class"/>
    <x v="309"/>
    <s v="Toby Ritter"/>
    <x v="0"/>
    <x v="0"/>
    <s v="Belleville"/>
    <x v="30"/>
    <n v="7109"/>
    <x v="3"/>
    <s v="TEC-AC-10002402"/>
    <x v="2"/>
    <x v="11"/>
    <x v="657"/>
    <n v="239.96999999999997"/>
    <n v="3"/>
    <n v="0"/>
    <n v="71.990999999999985"/>
    <s v="Chuck Magee"/>
    <s v="No"/>
  </r>
  <r>
    <n v="824"/>
    <x v="384"/>
    <d v="2019-06-20T00:00:00"/>
    <x v="327"/>
    <s v="Standard Class"/>
    <x v="309"/>
    <s v="Toby Ritter"/>
    <x v="0"/>
    <x v="0"/>
    <s v="Belleville"/>
    <x v="30"/>
    <n v="7109"/>
    <x v="3"/>
    <s v="OFF-LA-10003223"/>
    <x v="1"/>
    <x v="2"/>
    <x v="607"/>
    <n v="9.82"/>
    <n v="2"/>
    <n v="0"/>
    <n v="4.8117999999999999"/>
    <s v="Chuck Magee"/>
    <s v="No"/>
  </r>
  <r>
    <n v="825"/>
    <x v="385"/>
    <d v="2016-05-09T00:00:00"/>
    <x v="8"/>
    <s v="Standard Class"/>
    <x v="310"/>
    <s v="Patrick Gardner"/>
    <x v="0"/>
    <x v="0"/>
    <s v="San Francisco"/>
    <x v="1"/>
    <n v="94110"/>
    <x v="1"/>
    <s v="TEC-AC-10003441"/>
    <x v="2"/>
    <x v="11"/>
    <x v="658"/>
    <n v="67.8"/>
    <n v="4"/>
    <n v="0"/>
    <n v="4.0679999999999978"/>
    <s v="Anna Andreadi"/>
    <s v="No"/>
  </r>
  <r>
    <n v="826"/>
    <x v="385"/>
    <d v="2016-05-09T00:00:00"/>
    <x v="8"/>
    <s v="Standard Class"/>
    <x v="310"/>
    <s v="Patrick Gardner"/>
    <x v="0"/>
    <x v="0"/>
    <s v="San Francisco"/>
    <x v="1"/>
    <n v="94110"/>
    <x v="1"/>
    <s v="TEC-AC-10000109"/>
    <x v="2"/>
    <x v="11"/>
    <x v="202"/>
    <n v="167.97"/>
    <n v="3"/>
    <n v="0"/>
    <n v="40.31280000000001"/>
    <s v="Anna Andreadi"/>
    <s v="No"/>
  </r>
  <r>
    <n v="827"/>
    <x v="386"/>
    <d v="2019-08-21T00:00:00"/>
    <x v="328"/>
    <s v="Standard Class"/>
    <x v="218"/>
    <s v="Greg Tran"/>
    <x v="0"/>
    <x v="0"/>
    <s v="Lakeville"/>
    <x v="11"/>
    <n v="55044"/>
    <x v="2"/>
    <s v="OFF-FA-10002280"/>
    <x v="1"/>
    <x v="13"/>
    <x v="659"/>
    <n v="35"/>
    <n v="7"/>
    <n v="0"/>
    <n v="16.8"/>
    <s v="Kelly Williams"/>
    <s v="No"/>
  </r>
  <r>
    <n v="828"/>
    <x v="386"/>
    <d v="2019-08-21T00:00:00"/>
    <x v="328"/>
    <s v="Standard Class"/>
    <x v="218"/>
    <s v="Greg Tran"/>
    <x v="0"/>
    <x v="0"/>
    <s v="Lakeville"/>
    <x v="11"/>
    <n v="55044"/>
    <x v="2"/>
    <s v="OFF-SU-10000381"/>
    <x v="1"/>
    <x v="14"/>
    <x v="660"/>
    <n v="37.24"/>
    <n v="4"/>
    <n v="0"/>
    <n v="10.799599999999998"/>
    <s v="Kelly Williams"/>
    <s v="No"/>
  </r>
  <r>
    <n v="829"/>
    <x v="386"/>
    <d v="2019-08-21T00:00:00"/>
    <x v="328"/>
    <s v="Standard Class"/>
    <x v="218"/>
    <s v="Greg Tran"/>
    <x v="0"/>
    <x v="0"/>
    <s v="Lakeville"/>
    <x v="11"/>
    <n v="55044"/>
    <x v="2"/>
    <s v="OFF-EN-10004459"/>
    <x v="1"/>
    <x v="12"/>
    <x v="661"/>
    <n v="15.28"/>
    <n v="2"/>
    <n v="0"/>
    <n v="7.4871999999999996"/>
    <s v="Kelly Williams"/>
    <s v="No"/>
  </r>
  <r>
    <n v="830"/>
    <x v="387"/>
    <d v="2019-06-16T00:00:00"/>
    <x v="329"/>
    <s v="Second Class"/>
    <x v="32"/>
    <s v="Joel Eaton"/>
    <x v="0"/>
    <x v="0"/>
    <s v="Florence"/>
    <x v="0"/>
    <n v="41042"/>
    <x v="0"/>
    <s v="FUR-CH-10000665"/>
    <x v="0"/>
    <x v="1"/>
    <x v="662"/>
    <n v="301.95999999999998"/>
    <n v="2"/>
    <n v="0"/>
    <n v="90.587999999999965"/>
    <s v="Cassandra Brandow"/>
    <s v="No"/>
  </r>
  <r>
    <n v="831"/>
    <x v="387"/>
    <d v="2019-06-16T00:00:00"/>
    <x v="329"/>
    <s v="Second Class"/>
    <x v="32"/>
    <s v="Joel Eaton"/>
    <x v="0"/>
    <x v="0"/>
    <s v="Florence"/>
    <x v="0"/>
    <n v="41042"/>
    <x v="0"/>
    <s v="OFF-AP-10003884"/>
    <x v="1"/>
    <x v="9"/>
    <x v="663"/>
    <n v="180.66"/>
    <n v="3"/>
    <n v="0"/>
    <n v="50.584800000000008"/>
    <s v="Cassandra Brandow"/>
    <s v="No"/>
  </r>
  <r>
    <n v="832"/>
    <x v="387"/>
    <d v="2019-06-16T00:00:00"/>
    <x v="329"/>
    <s v="Second Class"/>
    <x v="32"/>
    <s v="Joel Eaton"/>
    <x v="0"/>
    <x v="0"/>
    <s v="Florence"/>
    <x v="0"/>
    <n v="41042"/>
    <x v="0"/>
    <s v="TEC-PH-10001557"/>
    <x v="2"/>
    <x v="7"/>
    <x v="664"/>
    <n v="191.98"/>
    <n v="2"/>
    <n v="0"/>
    <n v="51.834599999999995"/>
    <s v="Cassandra Brandow"/>
    <s v="No"/>
  </r>
  <r>
    <n v="833"/>
    <x v="387"/>
    <d v="2019-06-16T00:00:00"/>
    <x v="329"/>
    <s v="Second Class"/>
    <x v="32"/>
    <s v="Joel Eaton"/>
    <x v="0"/>
    <x v="0"/>
    <s v="Florence"/>
    <x v="0"/>
    <n v="41042"/>
    <x v="0"/>
    <s v="TEC-PH-10002085"/>
    <x v="2"/>
    <x v="7"/>
    <x v="665"/>
    <n v="65.989999999999995"/>
    <n v="1"/>
    <n v="0"/>
    <n v="17.157400000000003"/>
    <s v="Cassandra Brandow"/>
    <s v="No"/>
  </r>
  <r>
    <n v="834"/>
    <x v="388"/>
    <d v="2018-07-23T00:00:00"/>
    <x v="330"/>
    <s v="Standard Class"/>
    <x v="80"/>
    <s v="Jennifer Braxton"/>
    <x v="1"/>
    <x v="0"/>
    <s v="Tampa"/>
    <x v="2"/>
    <n v="33614"/>
    <x v="0"/>
    <s v="OFF-AR-10002956"/>
    <x v="1"/>
    <x v="6"/>
    <x v="666"/>
    <n v="35.216000000000001"/>
    <n v="2"/>
    <n v="0.2"/>
    <n v="2.6411999999999995"/>
    <s v="Cassandra Brandow"/>
    <s v="No"/>
  </r>
  <r>
    <n v="835"/>
    <x v="388"/>
    <d v="2018-07-23T00:00:00"/>
    <x v="330"/>
    <s v="Standard Class"/>
    <x v="80"/>
    <s v="Jennifer Braxton"/>
    <x v="1"/>
    <x v="0"/>
    <s v="Tampa"/>
    <x v="2"/>
    <n v="33614"/>
    <x v="0"/>
    <s v="OFF-AP-10003266"/>
    <x v="1"/>
    <x v="9"/>
    <x v="667"/>
    <n v="23.696000000000002"/>
    <n v="2"/>
    <n v="0.2"/>
    <n v="6.5164"/>
    <s v="Cassandra Brandow"/>
    <s v="No"/>
  </r>
  <r>
    <n v="836"/>
    <x v="388"/>
    <d v="2018-07-23T00:00:00"/>
    <x v="330"/>
    <s v="Standard Class"/>
    <x v="80"/>
    <s v="Jennifer Braxton"/>
    <x v="1"/>
    <x v="0"/>
    <s v="Tampa"/>
    <x v="2"/>
    <n v="33614"/>
    <x v="0"/>
    <s v="TEC-MA-10004002"/>
    <x v="2"/>
    <x v="15"/>
    <x v="668"/>
    <n v="265.47500000000002"/>
    <n v="1"/>
    <n v="0.5"/>
    <n v="-111.49950000000007"/>
    <s v="Cassandra Brandow"/>
    <s v="No"/>
  </r>
  <r>
    <n v="837"/>
    <x v="389"/>
    <d v="2016-09-08T00:00:00"/>
    <x v="178"/>
    <s v="Second Class"/>
    <x v="293"/>
    <s v="Lisa Hazard"/>
    <x v="0"/>
    <x v="0"/>
    <s v="Tyler"/>
    <x v="5"/>
    <n v="75701"/>
    <x v="2"/>
    <s v="OFF-BI-10001071"/>
    <x v="1"/>
    <x v="8"/>
    <x v="669"/>
    <n v="51.183999999999983"/>
    <n v="4"/>
    <n v="0.8"/>
    <n v="-79.335199999999986"/>
    <s v="Kelly Williams"/>
    <s v="No"/>
  </r>
  <r>
    <n v="838"/>
    <x v="390"/>
    <d v="2019-11-04T00:00:00"/>
    <x v="45"/>
    <s v="Standard Class"/>
    <x v="311"/>
    <s v="James Lanier"/>
    <x v="2"/>
    <x v="0"/>
    <s v="Columbia"/>
    <x v="18"/>
    <n v="38401"/>
    <x v="0"/>
    <s v="OFF-PA-10001560"/>
    <x v="1"/>
    <x v="10"/>
    <x v="670"/>
    <n v="9.6640000000000015"/>
    <n v="2"/>
    <n v="0.2"/>
    <n v="3.2615999999999996"/>
    <s v="Cassandra Brandow"/>
    <s v="No"/>
  </r>
  <r>
    <n v="839"/>
    <x v="391"/>
    <d v="2018-03-07T00:00:00"/>
    <x v="331"/>
    <s v="Standard Class"/>
    <x v="182"/>
    <s v="Ed Braxton"/>
    <x v="1"/>
    <x v="0"/>
    <s v="Fort Worth"/>
    <x v="5"/>
    <n v="76106"/>
    <x v="2"/>
    <s v="TEC-PH-10002365"/>
    <x v="2"/>
    <x v="7"/>
    <x v="403"/>
    <n v="21.071999999999999"/>
    <n v="3"/>
    <n v="0.2"/>
    <n v="1.5804"/>
    <s v="Kelly Williams"/>
    <s v="No"/>
  </r>
  <r>
    <n v="840"/>
    <x v="392"/>
    <d v="2017-11-20T00:00:00"/>
    <x v="332"/>
    <s v="Standard Class"/>
    <x v="312"/>
    <s v="Brian Moss"/>
    <x v="1"/>
    <x v="0"/>
    <s v="New York City"/>
    <x v="15"/>
    <n v="10035"/>
    <x v="3"/>
    <s v="OFF-AR-10004648"/>
    <x v="1"/>
    <x v="6"/>
    <x v="626"/>
    <n v="60.449999999999996"/>
    <n v="3"/>
    <n v="0"/>
    <n v="16.3215"/>
    <s v="Chuck Magee"/>
    <s v="No"/>
  </r>
  <r>
    <n v="841"/>
    <x v="392"/>
    <d v="2017-11-20T00:00:00"/>
    <x v="332"/>
    <s v="Standard Class"/>
    <x v="312"/>
    <s v="Brian Moss"/>
    <x v="1"/>
    <x v="0"/>
    <s v="New York City"/>
    <x v="15"/>
    <n v="10035"/>
    <x v="3"/>
    <s v="OFF-AR-10002578"/>
    <x v="1"/>
    <x v="6"/>
    <x v="671"/>
    <n v="11.52"/>
    <n v="4"/>
    <n v="0"/>
    <n v="3.3407999999999998"/>
    <s v="Chuck Magee"/>
    <s v="No"/>
  </r>
  <r>
    <n v="842"/>
    <x v="392"/>
    <d v="2017-11-20T00:00:00"/>
    <x v="332"/>
    <s v="Standard Class"/>
    <x v="312"/>
    <s v="Brian Moss"/>
    <x v="1"/>
    <x v="0"/>
    <s v="New York City"/>
    <x v="15"/>
    <n v="10035"/>
    <x v="3"/>
    <s v="FUR-BO-10001519"/>
    <x v="0"/>
    <x v="0"/>
    <x v="672"/>
    <n v="186.048"/>
    <n v="4"/>
    <n v="0.2"/>
    <n v="9.3024000000000058"/>
    <s v="Chuck Magee"/>
    <s v="No"/>
  </r>
  <r>
    <n v="843"/>
    <x v="393"/>
    <d v="2018-11-07T00:00:00"/>
    <x v="333"/>
    <s v="First Class"/>
    <x v="313"/>
    <s v="Eudokia Martin"/>
    <x v="1"/>
    <x v="0"/>
    <s v="Los Angeles"/>
    <x v="1"/>
    <n v="90036"/>
    <x v="1"/>
    <s v="OFF-BI-10001294"/>
    <x v="1"/>
    <x v="8"/>
    <x v="673"/>
    <n v="37.44"/>
    <n v="4"/>
    <n v="0.2"/>
    <n v="11.699999999999996"/>
    <s v="Anna Andreadi"/>
    <s v="No"/>
  </r>
  <r>
    <n v="844"/>
    <x v="393"/>
    <d v="2018-11-07T00:00:00"/>
    <x v="333"/>
    <s v="First Class"/>
    <x v="313"/>
    <s v="Eudokia Martin"/>
    <x v="1"/>
    <x v="0"/>
    <s v="Los Angeles"/>
    <x v="1"/>
    <n v="90036"/>
    <x v="1"/>
    <s v="OFF-BI-10001636"/>
    <x v="1"/>
    <x v="8"/>
    <x v="674"/>
    <n v="26.975999999999999"/>
    <n v="4"/>
    <n v="0.2"/>
    <n v="8.767199999999999"/>
    <s v="Anna Andreadi"/>
    <s v="No"/>
  </r>
  <r>
    <n v="845"/>
    <x v="393"/>
    <d v="2018-11-07T00:00:00"/>
    <x v="333"/>
    <s v="First Class"/>
    <x v="313"/>
    <s v="Eudokia Martin"/>
    <x v="1"/>
    <x v="0"/>
    <s v="Los Angeles"/>
    <x v="1"/>
    <n v="90036"/>
    <x v="1"/>
    <s v="OFF-SU-10002503"/>
    <x v="1"/>
    <x v="14"/>
    <x v="675"/>
    <n v="11.36"/>
    <n v="2"/>
    <n v="0"/>
    <n v="3.2943999999999996"/>
    <s v="Anna Andreadi"/>
    <s v="No"/>
  </r>
  <r>
    <n v="846"/>
    <x v="393"/>
    <d v="2018-11-07T00:00:00"/>
    <x v="333"/>
    <s v="First Class"/>
    <x v="313"/>
    <s v="Eudokia Martin"/>
    <x v="1"/>
    <x v="0"/>
    <s v="Los Angeles"/>
    <x v="1"/>
    <n v="90036"/>
    <x v="1"/>
    <s v="OFF-LA-10004093"/>
    <x v="1"/>
    <x v="2"/>
    <x v="676"/>
    <n v="14.62"/>
    <n v="2"/>
    <n v="0"/>
    <n v="6.8713999999999995"/>
    <s v="Anna Andreadi"/>
    <s v="No"/>
  </r>
  <r>
    <n v="847"/>
    <x v="394"/>
    <d v="2017-10-13T00:00:00"/>
    <x v="334"/>
    <s v="Standard Class"/>
    <x v="314"/>
    <s v="Art Foster"/>
    <x v="0"/>
    <x v="0"/>
    <s v="Louisville"/>
    <x v="0"/>
    <n v="40214"/>
    <x v="0"/>
    <s v="TEC-PH-10001552"/>
    <x v="2"/>
    <x v="7"/>
    <x v="180"/>
    <n v="83.72"/>
    <n v="7"/>
    <n v="0"/>
    <n v="23.441600000000005"/>
    <s v="Cassandra Brandow"/>
    <s v="No"/>
  </r>
  <r>
    <n v="848"/>
    <x v="394"/>
    <d v="2017-10-13T00:00:00"/>
    <x v="334"/>
    <s v="Standard Class"/>
    <x v="314"/>
    <s v="Art Foster"/>
    <x v="0"/>
    <x v="0"/>
    <s v="Louisville"/>
    <x v="0"/>
    <n v="40214"/>
    <x v="0"/>
    <s v="FUR-CH-10001891"/>
    <x v="0"/>
    <x v="1"/>
    <x v="268"/>
    <n v="287.94"/>
    <n v="3"/>
    <n v="0"/>
    <n v="77.743800000000022"/>
    <s v="Cassandra Brandow"/>
    <s v="No"/>
  </r>
  <r>
    <n v="849"/>
    <x v="395"/>
    <d v="2019-01-01T00:00:00"/>
    <x v="335"/>
    <s v="Standard Class"/>
    <x v="315"/>
    <s v="Guy Armstrong"/>
    <x v="0"/>
    <x v="0"/>
    <s v="Lorain"/>
    <x v="24"/>
    <n v="44052"/>
    <x v="3"/>
    <s v="FUR-FU-10003878"/>
    <x v="0"/>
    <x v="5"/>
    <x v="677"/>
    <n v="48.896000000000001"/>
    <n v="4"/>
    <n v="0.2"/>
    <n v="8.5567999999999991"/>
    <s v="Chuck Magee"/>
    <s v="No"/>
  </r>
  <r>
    <n v="850"/>
    <x v="396"/>
    <d v="2016-02-07T00:00:00"/>
    <x v="336"/>
    <s v="Standard Class"/>
    <x v="316"/>
    <s v="Cyma Kinney"/>
    <x v="1"/>
    <x v="0"/>
    <s v="Linden"/>
    <x v="30"/>
    <n v="7036"/>
    <x v="3"/>
    <s v="TEC-AC-10000710"/>
    <x v="2"/>
    <x v="11"/>
    <x v="678"/>
    <n v="115.36"/>
    <n v="7"/>
    <n v="0"/>
    <n v="49.604800000000012"/>
    <s v="Chuck Magee"/>
    <s v="No"/>
  </r>
  <r>
    <n v="851"/>
    <x v="397"/>
    <d v="2018-06-20T00:00:00"/>
    <x v="22"/>
    <s v="Second Class"/>
    <x v="317"/>
    <s v="Dave Poirier"/>
    <x v="1"/>
    <x v="0"/>
    <s v="Salinas"/>
    <x v="1"/>
    <n v="93905"/>
    <x v="1"/>
    <s v="OFF-AR-10002335"/>
    <x v="1"/>
    <x v="6"/>
    <x v="679"/>
    <n v="5.16"/>
    <n v="2"/>
    <n v="0"/>
    <n v="1.3416000000000001"/>
    <s v="Anna Andreadi"/>
    <s v="No"/>
  </r>
  <r>
    <n v="852"/>
    <x v="397"/>
    <d v="2018-06-20T00:00:00"/>
    <x v="22"/>
    <s v="Second Class"/>
    <x v="317"/>
    <s v="Dave Poirier"/>
    <x v="1"/>
    <x v="0"/>
    <s v="Salinas"/>
    <x v="1"/>
    <n v="93905"/>
    <x v="1"/>
    <s v="OFF-PA-10001870"/>
    <x v="1"/>
    <x v="10"/>
    <x v="680"/>
    <n v="38.880000000000003"/>
    <n v="6"/>
    <n v="0"/>
    <n v="18.662400000000002"/>
    <s v="Anna Andreadi"/>
    <s v="No"/>
  </r>
  <r>
    <n v="853"/>
    <x v="398"/>
    <d v="2018-05-28T00:00:00"/>
    <x v="204"/>
    <s v="Standard Class"/>
    <x v="104"/>
    <s v="Valerie Dominguez"/>
    <x v="0"/>
    <x v="0"/>
    <s v="Jackson"/>
    <x v="35"/>
    <n v="39212"/>
    <x v="0"/>
    <s v="OFF-AR-10003373"/>
    <x v="1"/>
    <x v="6"/>
    <x v="290"/>
    <n v="185.88"/>
    <n v="6"/>
    <n v="0"/>
    <n v="50.187599999999996"/>
    <s v="Cassandra Brandow"/>
    <s v="No"/>
  </r>
  <r>
    <n v="854"/>
    <x v="399"/>
    <d v="2018-02-19T00:00:00"/>
    <x v="337"/>
    <s v="Standard Class"/>
    <x v="218"/>
    <s v="Greg Tran"/>
    <x v="0"/>
    <x v="0"/>
    <s v="New York City"/>
    <x v="15"/>
    <n v="10035"/>
    <x v="3"/>
    <s v="FUR-FU-10004090"/>
    <x v="0"/>
    <x v="5"/>
    <x v="642"/>
    <n v="44.46"/>
    <n v="2"/>
    <n v="0"/>
    <n v="14.671799999999998"/>
    <s v="Chuck Magee"/>
    <s v="No"/>
  </r>
  <r>
    <n v="855"/>
    <x v="399"/>
    <d v="2018-02-19T00:00:00"/>
    <x v="337"/>
    <s v="Standard Class"/>
    <x v="218"/>
    <s v="Greg Tran"/>
    <x v="0"/>
    <x v="0"/>
    <s v="New York City"/>
    <x v="15"/>
    <n v="10035"/>
    <x v="3"/>
    <s v="OFF-ST-10000736"/>
    <x v="1"/>
    <x v="4"/>
    <x v="460"/>
    <n v="242.94"/>
    <n v="3"/>
    <n v="0"/>
    <n v="9.7175999999999902"/>
    <s v="Chuck Magee"/>
    <s v="No"/>
  </r>
  <r>
    <n v="856"/>
    <x v="400"/>
    <d v="2016-08-03T00:00:00"/>
    <x v="338"/>
    <s v="Standard Class"/>
    <x v="318"/>
    <s v="Berenike Kampe"/>
    <x v="0"/>
    <x v="0"/>
    <s v="New York City"/>
    <x v="15"/>
    <n v="10035"/>
    <x v="3"/>
    <s v="OFF-PA-10001019"/>
    <x v="1"/>
    <x v="10"/>
    <x v="681"/>
    <n v="39.96"/>
    <n v="2"/>
    <n v="0"/>
    <n v="18.781199999999998"/>
    <s v="Chuck Magee"/>
    <s v="No"/>
  </r>
  <r>
    <n v="857"/>
    <x v="400"/>
    <d v="2016-08-03T00:00:00"/>
    <x v="338"/>
    <s v="Standard Class"/>
    <x v="318"/>
    <s v="Berenike Kampe"/>
    <x v="0"/>
    <x v="0"/>
    <s v="New York City"/>
    <x v="15"/>
    <n v="10035"/>
    <x v="3"/>
    <s v="OFF-SU-10002537"/>
    <x v="1"/>
    <x v="14"/>
    <x v="682"/>
    <n v="102.30000000000001"/>
    <n v="10"/>
    <n v="0"/>
    <n v="26.598000000000006"/>
    <s v="Chuck Magee"/>
    <s v="No"/>
  </r>
  <r>
    <n v="858"/>
    <x v="400"/>
    <d v="2016-08-03T00:00:00"/>
    <x v="338"/>
    <s v="Standard Class"/>
    <x v="318"/>
    <s v="Berenike Kampe"/>
    <x v="0"/>
    <x v="0"/>
    <s v="New York City"/>
    <x v="15"/>
    <n v="10035"/>
    <x v="3"/>
    <s v="OFF-ST-10003221"/>
    <x v="1"/>
    <x v="4"/>
    <x v="683"/>
    <n v="21.36"/>
    <n v="2"/>
    <n v="0"/>
    <n v="5.7672000000000008"/>
    <s v="Chuck Magee"/>
    <s v="No"/>
  </r>
  <r>
    <n v="859"/>
    <x v="401"/>
    <d v="2019-04-10T00:00:00"/>
    <x v="339"/>
    <s v="Standard Class"/>
    <x v="319"/>
    <s v="Sanjit Jacobs"/>
    <x v="2"/>
    <x v="0"/>
    <s v="New Brunswick"/>
    <x v="30"/>
    <n v="8901"/>
    <x v="3"/>
    <s v="OFF-PA-10004569"/>
    <x v="1"/>
    <x v="10"/>
    <x v="230"/>
    <n v="7.61"/>
    <n v="1"/>
    <n v="0"/>
    <n v="3.5766999999999998"/>
    <s v="Chuck Magee"/>
    <s v="No"/>
  </r>
  <r>
    <n v="860"/>
    <x v="401"/>
    <d v="2019-04-10T00:00:00"/>
    <x v="339"/>
    <s v="Standard Class"/>
    <x v="319"/>
    <s v="Sanjit Jacobs"/>
    <x v="2"/>
    <x v="0"/>
    <s v="New Brunswick"/>
    <x v="30"/>
    <n v="8901"/>
    <x v="3"/>
    <s v="OFF-FA-10000624"/>
    <x v="1"/>
    <x v="13"/>
    <x v="294"/>
    <n v="7.16"/>
    <n v="2"/>
    <n v="0"/>
    <n v="3.58"/>
    <s v="Chuck Magee"/>
    <s v="No"/>
  </r>
  <r>
    <n v="861"/>
    <x v="402"/>
    <d v="2016-06-09T00:00:00"/>
    <x v="340"/>
    <s v="Standard Class"/>
    <x v="320"/>
    <s v="Chuck Magee"/>
    <x v="0"/>
    <x v="0"/>
    <s v="San Francisco"/>
    <x v="1"/>
    <n v="94122"/>
    <x v="1"/>
    <s v="OFF-SU-10001225"/>
    <x v="1"/>
    <x v="14"/>
    <x v="327"/>
    <n v="7.36"/>
    <n v="2"/>
    <n v="0"/>
    <n v="0.14719999999999978"/>
    <s v="Anna Andreadi"/>
    <s v="No"/>
  </r>
  <r>
    <n v="862"/>
    <x v="402"/>
    <d v="2016-06-09T00:00:00"/>
    <x v="340"/>
    <s v="Standard Class"/>
    <x v="320"/>
    <s v="Chuck Magee"/>
    <x v="0"/>
    <x v="0"/>
    <s v="San Francisco"/>
    <x v="1"/>
    <n v="94122"/>
    <x v="1"/>
    <s v="OFF-AR-10003752"/>
    <x v="1"/>
    <x v="6"/>
    <x v="684"/>
    <n v="23.1"/>
    <n v="2"/>
    <n v="0"/>
    <n v="10.625999999999999"/>
    <s v="Anna Andreadi"/>
    <s v="No"/>
  </r>
  <r>
    <n v="863"/>
    <x v="403"/>
    <d v="2018-01-05T00:00:00"/>
    <x v="341"/>
    <s v="Second Class"/>
    <x v="295"/>
    <s v="Anthony Johnson"/>
    <x v="1"/>
    <x v="0"/>
    <s v="Jacksonville"/>
    <x v="2"/>
    <n v="32216"/>
    <x v="0"/>
    <s v="TEC-AC-10001714"/>
    <x v="2"/>
    <x v="11"/>
    <x v="685"/>
    <n v="191.47200000000001"/>
    <n v="6"/>
    <n v="0.2"/>
    <n v="40.687800000000003"/>
    <s v="Cassandra Brandow"/>
    <s v="No"/>
  </r>
  <r>
    <n v="864"/>
    <x v="403"/>
    <d v="2018-01-05T00:00:00"/>
    <x v="341"/>
    <s v="Second Class"/>
    <x v="295"/>
    <s v="Anthony Johnson"/>
    <x v="1"/>
    <x v="0"/>
    <s v="Jacksonville"/>
    <x v="2"/>
    <n v="32216"/>
    <x v="0"/>
    <s v="OFF-AR-10003958"/>
    <x v="1"/>
    <x v="6"/>
    <x v="686"/>
    <n v="5.2480000000000002"/>
    <n v="2"/>
    <n v="0.2"/>
    <n v="0.59039999999999915"/>
    <s v="Cassandra Brandow"/>
    <s v="No"/>
  </r>
  <r>
    <n v="865"/>
    <x v="403"/>
    <d v="2018-01-05T00:00:00"/>
    <x v="341"/>
    <s v="Second Class"/>
    <x v="295"/>
    <s v="Anthony Johnson"/>
    <x v="1"/>
    <x v="0"/>
    <s v="Jacksonville"/>
    <x v="2"/>
    <n v="32216"/>
    <x v="0"/>
    <s v="TEC-PH-10002923"/>
    <x v="2"/>
    <x v="7"/>
    <x v="687"/>
    <n v="59.184000000000005"/>
    <n v="2"/>
    <n v="0.2"/>
    <n v="5.1786000000000012"/>
    <s v="Cassandra Brandow"/>
    <s v="No"/>
  </r>
  <r>
    <n v="866"/>
    <x v="404"/>
    <d v="2016-01-10T00:00:00"/>
    <x v="306"/>
    <s v="Standard Class"/>
    <x v="321"/>
    <s v="Anthony Jacobs"/>
    <x v="1"/>
    <x v="0"/>
    <s v="Springfield"/>
    <x v="17"/>
    <n v="22153"/>
    <x v="0"/>
    <s v="OFF-LA-10004272"/>
    <x v="1"/>
    <x v="2"/>
    <x v="688"/>
    <n v="2.89"/>
    <n v="1"/>
    <n v="0"/>
    <n v="1.3583000000000001"/>
    <s v="Cassandra Brandow"/>
    <s v="No"/>
  </r>
  <r>
    <n v="867"/>
    <x v="404"/>
    <d v="2016-01-10T00:00:00"/>
    <x v="306"/>
    <s v="Standard Class"/>
    <x v="321"/>
    <s v="Anthony Jacobs"/>
    <x v="1"/>
    <x v="0"/>
    <s v="Springfield"/>
    <x v="17"/>
    <n v="22153"/>
    <x v="0"/>
    <s v="FUR-FU-10000965"/>
    <x v="0"/>
    <x v="5"/>
    <x v="689"/>
    <n v="51.94"/>
    <n v="1"/>
    <n v="0"/>
    <n v="21.295400000000001"/>
    <s v="Cassandra Brandow"/>
    <s v="No"/>
  </r>
  <r>
    <n v="868"/>
    <x v="405"/>
    <d v="2018-09-29T00:00:00"/>
    <x v="342"/>
    <s v="First Class"/>
    <x v="322"/>
    <s v="Linda Southworth"/>
    <x v="1"/>
    <x v="0"/>
    <s v="Philadelphia"/>
    <x v="9"/>
    <n v="19140"/>
    <x v="3"/>
    <s v="OFF-LA-10004853"/>
    <x v="1"/>
    <x v="2"/>
    <x v="690"/>
    <n v="15.936000000000002"/>
    <n v="4"/>
    <n v="0.2"/>
    <n v="5.1791999999999998"/>
    <s v="Chuck Magee"/>
    <s v="No"/>
  </r>
  <r>
    <n v="869"/>
    <x v="406"/>
    <d v="2016-04-06T00:00:00"/>
    <x v="343"/>
    <s v="Standard Class"/>
    <x v="323"/>
    <s v="Guy Phonely"/>
    <x v="1"/>
    <x v="0"/>
    <s v="Lancaster"/>
    <x v="9"/>
    <n v="17602"/>
    <x v="3"/>
    <s v="OFF-BI-10003719"/>
    <x v="1"/>
    <x v="8"/>
    <x v="691"/>
    <n v="44.910000000000011"/>
    <n v="6"/>
    <n v="0.7"/>
    <n v="-35.927999999999997"/>
    <s v="Chuck Magee"/>
    <s v="No"/>
  </r>
  <r>
    <n v="870"/>
    <x v="407"/>
    <d v="2018-09-03T00:00:00"/>
    <x v="344"/>
    <s v="First Class"/>
    <x v="324"/>
    <s v="Paul Knutson"/>
    <x v="2"/>
    <x v="0"/>
    <s v="Philadelphia"/>
    <x v="9"/>
    <n v="19143"/>
    <x v="3"/>
    <s v="OFF-BI-10000545"/>
    <x v="1"/>
    <x v="8"/>
    <x v="692"/>
    <n v="1141.4700000000003"/>
    <n v="5"/>
    <n v="0.7"/>
    <n v="-760.98000000000025"/>
    <s v="Chuck Magee"/>
    <s v="No"/>
  </r>
  <r>
    <n v="871"/>
    <x v="407"/>
    <d v="2018-09-03T00:00:00"/>
    <x v="344"/>
    <s v="First Class"/>
    <x v="324"/>
    <s v="Paul Knutson"/>
    <x v="2"/>
    <x v="0"/>
    <s v="Philadelphia"/>
    <x v="9"/>
    <n v="19143"/>
    <x v="3"/>
    <s v="TEC-PH-10002496"/>
    <x v="2"/>
    <x v="7"/>
    <x v="495"/>
    <n v="280.78200000000004"/>
    <n v="3"/>
    <n v="0.4"/>
    <n v="-46.797000000000025"/>
    <s v="Chuck Magee"/>
    <s v="No"/>
  </r>
  <r>
    <n v="872"/>
    <x v="408"/>
    <d v="2017-10-19T00:00:00"/>
    <x v="52"/>
    <s v="First Class"/>
    <x v="14"/>
    <s v="Tracy Blumstein"/>
    <x v="0"/>
    <x v="0"/>
    <s v="Concord"/>
    <x v="38"/>
    <n v="3301"/>
    <x v="3"/>
    <s v="OFF-PA-10003591"/>
    <x v="1"/>
    <x v="10"/>
    <x v="693"/>
    <n v="34.44"/>
    <n v="3"/>
    <n v="0"/>
    <n v="17.22"/>
    <s v="Chuck Magee"/>
    <s v="No"/>
  </r>
  <r>
    <n v="873"/>
    <x v="409"/>
    <d v="2016-12-10T00:00:00"/>
    <x v="345"/>
    <s v="Standard Class"/>
    <x v="325"/>
    <s v="Sally Matthias"/>
    <x v="0"/>
    <x v="0"/>
    <s v="New York City"/>
    <x v="15"/>
    <n v="10009"/>
    <x v="3"/>
    <s v="OFF-PA-10004470"/>
    <x v="1"/>
    <x v="10"/>
    <x v="253"/>
    <n v="11.36"/>
    <n v="2"/>
    <n v="0"/>
    <n v="5.2255999999999991"/>
    <s v="Chuck Magee"/>
    <s v="No"/>
  </r>
  <r>
    <n v="874"/>
    <x v="409"/>
    <d v="2016-12-10T00:00:00"/>
    <x v="345"/>
    <s v="Standard Class"/>
    <x v="325"/>
    <s v="Sally Matthias"/>
    <x v="0"/>
    <x v="0"/>
    <s v="New York City"/>
    <x v="15"/>
    <n v="10009"/>
    <x v="3"/>
    <s v="OFF-BI-10000315"/>
    <x v="1"/>
    <x v="8"/>
    <x v="412"/>
    <n v="106.34399999999999"/>
    <n v="7"/>
    <n v="0.2"/>
    <n v="37.220399999999998"/>
    <s v="Chuck Magee"/>
    <s v="No"/>
  </r>
  <r>
    <n v="875"/>
    <x v="410"/>
    <d v="2019-08-25T00:00:00"/>
    <x v="346"/>
    <s v="Standard Class"/>
    <x v="315"/>
    <s v="Guy Armstrong"/>
    <x v="0"/>
    <x v="0"/>
    <s v="Charlotte"/>
    <x v="3"/>
    <n v="28205"/>
    <x v="0"/>
    <s v="OFF-PA-10001790"/>
    <x v="1"/>
    <x v="10"/>
    <x v="694"/>
    <n v="192.16000000000003"/>
    <n v="5"/>
    <n v="0.2"/>
    <n v="67.255999999999986"/>
    <s v="Cassandra Brandow"/>
    <s v="No"/>
  </r>
  <r>
    <n v="876"/>
    <x v="411"/>
    <d v="2018-01-17T00:00:00"/>
    <x v="347"/>
    <s v="Standard Class"/>
    <x v="254"/>
    <s v="Chuck Clark"/>
    <x v="2"/>
    <x v="0"/>
    <s v="Concord"/>
    <x v="38"/>
    <n v="3301"/>
    <x v="3"/>
    <s v="FUR-FU-10004017"/>
    <x v="0"/>
    <x v="5"/>
    <x v="217"/>
    <n v="322.59000000000003"/>
    <n v="3"/>
    <n v="0"/>
    <n v="64.518000000000001"/>
    <s v="Chuck Magee"/>
    <s v="Yes"/>
  </r>
  <r>
    <n v="877"/>
    <x v="411"/>
    <d v="2018-01-17T00:00:00"/>
    <x v="347"/>
    <s v="Standard Class"/>
    <x v="254"/>
    <s v="Chuck Clark"/>
    <x v="2"/>
    <x v="0"/>
    <s v="Concord"/>
    <x v="38"/>
    <n v="3301"/>
    <x v="3"/>
    <s v="TEC-AC-10003628"/>
    <x v="2"/>
    <x v="11"/>
    <x v="247"/>
    <n v="29.99"/>
    <n v="1"/>
    <n v="0"/>
    <n v="13.195600000000002"/>
    <s v="Chuck Magee"/>
    <s v="Yes"/>
  </r>
  <r>
    <n v="878"/>
    <x v="411"/>
    <d v="2018-01-17T00:00:00"/>
    <x v="347"/>
    <s v="Standard Class"/>
    <x v="254"/>
    <s v="Chuck Clark"/>
    <x v="2"/>
    <x v="0"/>
    <s v="Concord"/>
    <x v="38"/>
    <n v="3301"/>
    <x v="3"/>
    <s v="TEC-AC-10002049"/>
    <x v="2"/>
    <x v="11"/>
    <x v="695"/>
    <n v="371.96999999999997"/>
    <n v="3"/>
    <n v="0"/>
    <n v="66.954599999999971"/>
    <s v="Chuck Magee"/>
    <s v="Yes"/>
  </r>
  <r>
    <n v="879"/>
    <x v="412"/>
    <d v="2016-09-17T00:00:00"/>
    <x v="110"/>
    <s v="Standard Class"/>
    <x v="326"/>
    <s v="Anthony Garverick"/>
    <x v="2"/>
    <x v="0"/>
    <s v="Philadelphia"/>
    <x v="9"/>
    <n v="19120"/>
    <x v="3"/>
    <s v="OFF-BI-10003712"/>
    <x v="1"/>
    <x v="8"/>
    <x v="696"/>
    <n v="5.8920000000000012"/>
    <n v="4"/>
    <n v="0.7"/>
    <n v="-4.1243999999999996"/>
    <s v="Chuck Magee"/>
    <s v="No"/>
  </r>
  <r>
    <n v="880"/>
    <x v="413"/>
    <d v="2019-11-30T00:00:00"/>
    <x v="348"/>
    <s v="Second Class"/>
    <x v="6"/>
    <s v="Harold Pawlan"/>
    <x v="2"/>
    <x v="0"/>
    <s v="New York City"/>
    <x v="15"/>
    <n v="10024"/>
    <x v="3"/>
    <s v="OFF-BI-10003984"/>
    <x v="1"/>
    <x v="8"/>
    <x v="697"/>
    <n v="68.472000000000008"/>
    <n v="3"/>
    <n v="0.2"/>
    <n v="23.109299999999998"/>
    <s v="Chuck Magee"/>
    <s v="No"/>
  </r>
  <r>
    <n v="881"/>
    <x v="413"/>
    <d v="2019-11-30T00:00:00"/>
    <x v="348"/>
    <s v="Second Class"/>
    <x v="6"/>
    <s v="Harold Pawlan"/>
    <x v="2"/>
    <x v="0"/>
    <s v="New York City"/>
    <x v="15"/>
    <n v="10024"/>
    <x v="3"/>
    <s v="FUR-CH-10004287"/>
    <x v="0"/>
    <x v="1"/>
    <x v="158"/>
    <n v="1242.8999999999999"/>
    <n v="5"/>
    <n v="0.1"/>
    <n v="262.38999999999987"/>
    <s v="Chuck Magee"/>
    <s v="No"/>
  </r>
  <r>
    <n v="882"/>
    <x v="414"/>
    <d v="2017-10-09T00:00:00"/>
    <x v="349"/>
    <s v="Standard Class"/>
    <x v="54"/>
    <s v="Dave Kipp"/>
    <x v="0"/>
    <x v="0"/>
    <s v="Springfield"/>
    <x v="17"/>
    <n v="22153"/>
    <x v="0"/>
    <s v="OFF-ST-10001321"/>
    <x v="1"/>
    <x v="4"/>
    <x v="421"/>
    <n v="30.84"/>
    <n v="2"/>
    <n v="0"/>
    <n v="8.3268000000000022"/>
    <s v="Cassandra Brandow"/>
    <s v="No"/>
  </r>
  <r>
    <n v="883"/>
    <x v="415"/>
    <d v="2019-12-23T00:00:00"/>
    <x v="350"/>
    <s v="Same Day"/>
    <x v="47"/>
    <s v="Gary Zandusky"/>
    <x v="0"/>
    <x v="0"/>
    <s v="San Francisco"/>
    <x v="1"/>
    <n v="94109"/>
    <x v="1"/>
    <s v="OFF-AR-10001118"/>
    <x v="1"/>
    <x v="6"/>
    <x v="581"/>
    <n v="13.48"/>
    <n v="4"/>
    <n v="0"/>
    <n v="5.9312000000000014"/>
    <s v="Anna Andreadi"/>
    <s v="No"/>
  </r>
  <r>
    <n v="884"/>
    <x v="416"/>
    <d v="2018-10-22T00:00:00"/>
    <x v="351"/>
    <s v="First Class"/>
    <x v="327"/>
    <s v="Peter McVee"/>
    <x v="2"/>
    <x v="0"/>
    <s v="Detroit"/>
    <x v="12"/>
    <n v="48227"/>
    <x v="2"/>
    <s v="FUR-FU-10000732"/>
    <x v="0"/>
    <x v="5"/>
    <x v="545"/>
    <n v="31.400000000000002"/>
    <n v="5"/>
    <n v="0"/>
    <n v="10.047999999999998"/>
    <s v="Kelly Williams"/>
    <s v="No"/>
  </r>
  <r>
    <n v="885"/>
    <x v="417"/>
    <d v="2016-04-29T00:00:00"/>
    <x v="352"/>
    <s v="Standard Class"/>
    <x v="328"/>
    <s v="Lauren Leatherbury"/>
    <x v="0"/>
    <x v="0"/>
    <s v="Rochester"/>
    <x v="15"/>
    <n v="14609"/>
    <x v="3"/>
    <s v="FUR-FU-10001424"/>
    <x v="0"/>
    <x v="5"/>
    <x v="698"/>
    <n v="17.46"/>
    <n v="2"/>
    <n v="0"/>
    <n v="5.936399999999999"/>
    <s v="Chuck Magee"/>
    <s v="No"/>
  </r>
  <r>
    <n v="886"/>
    <x v="418"/>
    <d v="2017-04-25T00:00:00"/>
    <x v="353"/>
    <s v="Second Class"/>
    <x v="329"/>
    <s v="Jill Stevenson"/>
    <x v="1"/>
    <x v="0"/>
    <s v="Los Angeles"/>
    <x v="1"/>
    <n v="90045"/>
    <x v="1"/>
    <s v="OFF-BI-10002071"/>
    <x v="1"/>
    <x v="8"/>
    <x v="699"/>
    <n v="13.943999999999999"/>
    <n v="3"/>
    <n v="0.2"/>
    <n v="4.5317999999999996"/>
    <s v="Anna Andreadi"/>
    <s v="Yes"/>
  </r>
  <r>
    <n v="887"/>
    <x v="419"/>
    <d v="2019-06-26T00:00:00"/>
    <x v="354"/>
    <s v="Standard Class"/>
    <x v="220"/>
    <s v="Olvera Toch"/>
    <x v="0"/>
    <x v="0"/>
    <s v="San Diego"/>
    <x v="1"/>
    <n v="92105"/>
    <x v="1"/>
    <s v="OFF-ST-10002486"/>
    <x v="1"/>
    <x v="4"/>
    <x v="700"/>
    <n v="83.76"/>
    <n v="12"/>
    <n v="0"/>
    <n v="1.6751999999999967"/>
    <s v="Anna Andreadi"/>
    <s v="No"/>
  </r>
  <r>
    <n v="888"/>
    <x v="420"/>
    <d v="2019-10-14T00:00:00"/>
    <x v="163"/>
    <s v="Standard Class"/>
    <x v="330"/>
    <s v="Ed Ludwig"/>
    <x v="2"/>
    <x v="0"/>
    <s v="Columbia"/>
    <x v="39"/>
    <n v="21044"/>
    <x v="3"/>
    <s v="OFF-BI-10001078"/>
    <x v="1"/>
    <x v="8"/>
    <x v="61"/>
    <n v="37.659999999999997"/>
    <n v="7"/>
    <n v="0"/>
    <n v="18.453400000000002"/>
    <s v="Chuck Magee"/>
    <s v="No"/>
  </r>
  <r>
    <n v="889"/>
    <x v="421"/>
    <d v="2016-12-09T00:00:00"/>
    <x v="355"/>
    <s v="Standard Class"/>
    <x v="316"/>
    <s v="Cyma Kinney"/>
    <x v="1"/>
    <x v="0"/>
    <s v="San Francisco"/>
    <x v="1"/>
    <n v="94122"/>
    <x v="1"/>
    <s v="OFF-PA-10003845"/>
    <x v="1"/>
    <x v="10"/>
    <x v="372"/>
    <n v="34.68"/>
    <n v="6"/>
    <n v="0"/>
    <n v="16.993200000000002"/>
    <s v="Anna Andreadi"/>
    <s v="No"/>
  </r>
  <r>
    <n v="890"/>
    <x v="422"/>
    <d v="2019-06-20T00:00:00"/>
    <x v="356"/>
    <s v="Standard Class"/>
    <x v="188"/>
    <s v="Jeremy Ellison"/>
    <x v="0"/>
    <x v="0"/>
    <s v="New Rochelle"/>
    <x v="15"/>
    <n v="10801"/>
    <x v="3"/>
    <s v="TEC-AC-10000927"/>
    <x v="2"/>
    <x v="11"/>
    <x v="701"/>
    <n v="149.94999999999999"/>
    <n v="5"/>
    <n v="0"/>
    <n v="14.994999999999994"/>
    <s v="Chuck Magee"/>
    <s v="No"/>
  </r>
  <r>
    <n v="891"/>
    <x v="422"/>
    <d v="2019-06-20T00:00:00"/>
    <x v="356"/>
    <s v="Standard Class"/>
    <x v="188"/>
    <s v="Jeremy Ellison"/>
    <x v="0"/>
    <x v="0"/>
    <s v="New Rochelle"/>
    <x v="15"/>
    <n v="10801"/>
    <x v="3"/>
    <s v="OFF-BI-10001098"/>
    <x v="1"/>
    <x v="8"/>
    <x v="410"/>
    <n v="51.311999999999998"/>
    <n v="3"/>
    <n v="0.2"/>
    <n v="18.600599999999996"/>
    <s v="Chuck Magee"/>
    <s v="No"/>
  </r>
  <r>
    <n v="892"/>
    <x v="423"/>
    <d v="2019-06-26T00:00:00"/>
    <x v="327"/>
    <s v="First Class"/>
    <x v="274"/>
    <s v="Tracy Hopkins"/>
    <x v="2"/>
    <x v="0"/>
    <s v="Detroit"/>
    <x v="12"/>
    <n v="48227"/>
    <x v="2"/>
    <s v="OFF-PA-10001622"/>
    <x v="1"/>
    <x v="10"/>
    <x v="702"/>
    <n v="4.54"/>
    <n v="1"/>
    <n v="0"/>
    <n v="2.0429999999999997"/>
    <s v="Kelly Williams"/>
    <s v="No"/>
  </r>
  <r>
    <n v="893"/>
    <x v="423"/>
    <d v="2019-06-26T00:00:00"/>
    <x v="327"/>
    <s v="First Class"/>
    <x v="274"/>
    <s v="Tracy Hopkins"/>
    <x v="2"/>
    <x v="0"/>
    <s v="Detroit"/>
    <x v="12"/>
    <n v="48227"/>
    <x v="2"/>
    <s v="OFF-AR-10003158"/>
    <x v="1"/>
    <x v="6"/>
    <x v="703"/>
    <n v="15.92"/>
    <n v="4"/>
    <n v="0"/>
    <n v="5.4127999999999989"/>
    <s v="Kelly Williams"/>
    <s v="No"/>
  </r>
  <r>
    <n v="894"/>
    <x v="423"/>
    <d v="2019-06-26T00:00:00"/>
    <x v="327"/>
    <s v="First Class"/>
    <x v="274"/>
    <s v="Tracy Hopkins"/>
    <x v="2"/>
    <x v="0"/>
    <s v="Detroit"/>
    <x v="12"/>
    <n v="48227"/>
    <x v="2"/>
    <s v="TEC-PH-10002660"/>
    <x v="2"/>
    <x v="7"/>
    <x v="704"/>
    <n v="543.91999999999996"/>
    <n v="8"/>
    <n v="0"/>
    <n v="135.98000000000002"/>
    <s v="Kelly Williams"/>
    <s v="No"/>
  </r>
  <r>
    <n v="895"/>
    <x v="424"/>
    <d v="2018-11-10T00:00:00"/>
    <x v="357"/>
    <s v="First Class"/>
    <x v="331"/>
    <s v="Pamela Coakley"/>
    <x v="1"/>
    <x v="0"/>
    <s v="San Francisco"/>
    <x v="1"/>
    <n v="94122"/>
    <x v="1"/>
    <s v="OFF-ST-10002205"/>
    <x v="1"/>
    <x v="4"/>
    <x v="330"/>
    <n v="155.82000000000002"/>
    <n v="7"/>
    <n v="0"/>
    <n v="42.071400000000011"/>
    <s v="Anna Andreadi"/>
    <s v="No"/>
  </r>
  <r>
    <n v="896"/>
    <x v="424"/>
    <d v="2018-11-10T00:00:00"/>
    <x v="357"/>
    <s v="First Class"/>
    <x v="331"/>
    <s v="Pamela Coakley"/>
    <x v="1"/>
    <x v="0"/>
    <s v="San Francisco"/>
    <x v="1"/>
    <n v="94122"/>
    <x v="1"/>
    <s v="OFF-BI-10003364"/>
    <x v="1"/>
    <x v="8"/>
    <x v="705"/>
    <n v="70.00800000000001"/>
    <n v="3"/>
    <n v="0.2"/>
    <n v="24.502800000000001"/>
    <s v="Anna Andreadi"/>
    <s v="No"/>
  </r>
  <r>
    <n v="897"/>
    <x v="425"/>
    <d v="2018-10-03T00:00:00"/>
    <x v="358"/>
    <s v="Second Class"/>
    <x v="332"/>
    <s v="Hunter Lopez"/>
    <x v="0"/>
    <x v="0"/>
    <s v="Houston"/>
    <x v="5"/>
    <n v="77095"/>
    <x v="2"/>
    <s v="OFF-EN-10001099"/>
    <x v="1"/>
    <x v="12"/>
    <x v="153"/>
    <n v="15.648"/>
    <n v="2"/>
    <n v="0.2"/>
    <n v="5.0855999999999986"/>
    <s v="Kelly Williams"/>
    <s v="No"/>
  </r>
  <r>
    <n v="898"/>
    <x v="426"/>
    <d v="2016-09-09T00:00:00"/>
    <x v="359"/>
    <s v="Standard Class"/>
    <x v="333"/>
    <s v="Maribeth Schnelling"/>
    <x v="0"/>
    <x v="0"/>
    <s v="Detroit"/>
    <x v="12"/>
    <n v="48227"/>
    <x v="2"/>
    <s v="OFF-LA-10003923"/>
    <x v="1"/>
    <x v="2"/>
    <x v="429"/>
    <n v="103.60000000000001"/>
    <n v="7"/>
    <n v="0"/>
    <n v="51.800000000000004"/>
    <s v="Kelly Williams"/>
    <s v="No"/>
  </r>
  <r>
    <n v="899"/>
    <x v="427"/>
    <d v="2019-10-29T00:00:00"/>
    <x v="360"/>
    <s v="Second Class"/>
    <x v="334"/>
    <s v="George Bell"/>
    <x v="1"/>
    <x v="0"/>
    <s v="Auburn"/>
    <x v="15"/>
    <n v="13021"/>
    <x v="3"/>
    <s v="OFF-PA-10002250"/>
    <x v="1"/>
    <x v="10"/>
    <x v="706"/>
    <n v="46.96"/>
    <n v="8"/>
    <n v="0"/>
    <n v="22.540800000000001"/>
    <s v="Chuck Magee"/>
    <s v="No"/>
  </r>
  <r>
    <n v="900"/>
    <x v="428"/>
    <d v="2018-04-10T00:00:00"/>
    <x v="361"/>
    <s v="First Class"/>
    <x v="335"/>
    <s v="Justin Ritter"/>
    <x v="1"/>
    <x v="0"/>
    <s v="Springfield"/>
    <x v="24"/>
    <n v="45503"/>
    <x v="3"/>
    <s v="OFF-BI-10004716"/>
    <x v="1"/>
    <x v="8"/>
    <x v="707"/>
    <n v="8.9040000000000017"/>
    <n v="2"/>
    <n v="0.7"/>
    <n v="-6.5296000000000003"/>
    <s v="Chuck Magee"/>
    <s v="No"/>
  </r>
  <r>
    <n v="901"/>
    <x v="429"/>
    <d v="2019-11-11T00:00:00"/>
    <x v="87"/>
    <s v="First Class"/>
    <x v="143"/>
    <s v="Tamara Dahlen"/>
    <x v="0"/>
    <x v="0"/>
    <s v="Garland"/>
    <x v="5"/>
    <n v="75043"/>
    <x v="2"/>
    <s v="OFF-LA-10001045"/>
    <x v="1"/>
    <x v="2"/>
    <x v="708"/>
    <n v="10.440000000000001"/>
    <n v="5"/>
    <n v="0.2"/>
    <n v="3.3929999999999989"/>
    <s v="Kelly Williams"/>
    <s v="No"/>
  </r>
  <r>
    <n v="902"/>
    <x v="429"/>
    <d v="2019-11-11T00:00:00"/>
    <x v="87"/>
    <s v="First Class"/>
    <x v="143"/>
    <s v="Tamara Dahlen"/>
    <x v="0"/>
    <x v="0"/>
    <s v="Garland"/>
    <x v="5"/>
    <n v="75043"/>
    <x v="2"/>
    <s v="OFF-BI-10001510"/>
    <x v="1"/>
    <x v="8"/>
    <x v="709"/>
    <n v="18.335999999999999"/>
    <n v="4"/>
    <n v="0.8"/>
    <n v="-32.088000000000008"/>
    <s v="Kelly Williams"/>
    <s v="No"/>
  </r>
  <r>
    <n v="903"/>
    <x v="430"/>
    <d v="2019-09-15T00:00:00"/>
    <x v="31"/>
    <s v="First Class"/>
    <x v="72"/>
    <s v="Dave Brooks"/>
    <x v="0"/>
    <x v="0"/>
    <s v="Chicago"/>
    <x v="10"/>
    <n v="60653"/>
    <x v="2"/>
    <s v="TEC-PH-10004536"/>
    <x v="2"/>
    <x v="7"/>
    <x v="150"/>
    <n v="323.97600000000006"/>
    <n v="3"/>
    <n v="0.2"/>
    <n v="20.248499999999993"/>
    <s v="Kelly Williams"/>
    <s v="No"/>
  </r>
  <r>
    <n v="904"/>
    <x v="431"/>
    <d v="2018-04-08T00:00:00"/>
    <x v="361"/>
    <s v="Standard Class"/>
    <x v="95"/>
    <s v="Logan Currie"/>
    <x v="0"/>
    <x v="0"/>
    <s v="Los Angeles"/>
    <x v="1"/>
    <n v="90032"/>
    <x v="1"/>
    <s v="OFF-PA-10002947"/>
    <x v="1"/>
    <x v="10"/>
    <x v="710"/>
    <n v="20.04"/>
    <n v="3"/>
    <n v="0"/>
    <n v="9.6191999999999993"/>
    <s v="Anna Andreadi"/>
    <s v="Yes"/>
  </r>
  <r>
    <n v="905"/>
    <x v="431"/>
    <d v="2018-04-08T00:00:00"/>
    <x v="361"/>
    <s v="Standard Class"/>
    <x v="95"/>
    <s v="Logan Currie"/>
    <x v="0"/>
    <x v="0"/>
    <s v="Los Angeles"/>
    <x v="1"/>
    <n v="90032"/>
    <x v="1"/>
    <s v="OFF-ST-10002583"/>
    <x v="1"/>
    <x v="4"/>
    <x v="571"/>
    <n v="64.959999999999994"/>
    <n v="2"/>
    <n v="0"/>
    <n v="2.598399999999998"/>
    <s v="Anna Andreadi"/>
    <s v="Yes"/>
  </r>
  <r>
    <n v="906"/>
    <x v="431"/>
    <d v="2018-04-08T00:00:00"/>
    <x v="361"/>
    <s v="Standard Class"/>
    <x v="95"/>
    <s v="Logan Currie"/>
    <x v="0"/>
    <x v="0"/>
    <s v="Los Angeles"/>
    <x v="1"/>
    <n v="90032"/>
    <x v="1"/>
    <s v="OFF-PA-10000019"/>
    <x v="1"/>
    <x v="10"/>
    <x v="711"/>
    <n v="12.96"/>
    <n v="2"/>
    <n v="0"/>
    <n v="6.2208000000000006"/>
    <s v="Anna Andreadi"/>
    <s v="Yes"/>
  </r>
  <r>
    <n v="907"/>
    <x v="432"/>
    <d v="2019-12-30T00:00:00"/>
    <x v="362"/>
    <s v="Standard Class"/>
    <x v="22"/>
    <s v="Patrick O'Donnell"/>
    <x v="0"/>
    <x v="0"/>
    <s v="New York City"/>
    <x v="15"/>
    <n v="10009"/>
    <x v="3"/>
    <s v="FUR-BO-10003441"/>
    <x v="0"/>
    <x v="0"/>
    <x v="712"/>
    <n v="323.13600000000002"/>
    <n v="4"/>
    <n v="0.2"/>
    <n v="12.117599999999968"/>
    <s v="Chuck Magee"/>
    <s v="No"/>
  </r>
  <r>
    <n v="908"/>
    <x v="432"/>
    <d v="2019-12-30T00:00:00"/>
    <x v="362"/>
    <s v="Standard Class"/>
    <x v="22"/>
    <s v="Patrick O'Donnell"/>
    <x v="0"/>
    <x v="0"/>
    <s v="New York City"/>
    <x v="15"/>
    <n v="10009"/>
    <x v="3"/>
    <s v="TEC-PH-10004774"/>
    <x v="2"/>
    <x v="7"/>
    <x v="713"/>
    <n v="90.93"/>
    <n v="7"/>
    <n v="0"/>
    <n v="2.7278999999999964"/>
    <s v="Chuck Magee"/>
    <s v="No"/>
  </r>
  <r>
    <n v="909"/>
    <x v="432"/>
    <d v="2019-12-30T00:00:00"/>
    <x v="362"/>
    <s v="Standard Class"/>
    <x v="22"/>
    <s v="Patrick O'Donnell"/>
    <x v="0"/>
    <x v="0"/>
    <s v="New York City"/>
    <x v="15"/>
    <n v="10009"/>
    <x v="3"/>
    <s v="OFF-BI-10003684"/>
    <x v="1"/>
    <x v="8"/>
    <x v="714"/>
    <n v="52.775999999999996"/>
    <n v="3"/>
    <n v="0.2"/>
    <n v="19.791"/>
    <s v="Chuck Magee"/>
    <s v="No"/>
  </r>
  <r>
    <n v="910"/>
    <x v="433"/>
    <d v="2019-09-02T00:00:00"/>
    <x v="285"/>
    <s v="Standard Class"/>
    <x v="336"/>
    <s v="Bill Eplett"/>
    <x v="2"/>
    <x v="0"/>
    <s v="Jackson"/>
    <x v="12"/>
    <n v="49201"/>
    <x v="2"/>
    <s v="TEC-PH-10001494"/>
    <x v="2"/>
    <x v="7"/>
    <x v="715"/>
    <n v="1199.8"/>
    <n v="4"/>
    <n v="0"/>
    <n v="323.94600000000003"/>
    <s v="Kelly Williams"/>
    <s v="No"/>
  </r>
  <r>
    <n v="911"/>
    <x v="433"/>
    <d v="2019-09-02T00:00:00"/>
    <x v="285"/>
    <s v="Standard Class"/>
    <x v="336"/>
    <s v="Bill Eplett"/>
    <x v="2"/>
    <x v="0"/>
    <s v="Jackson"/>
    <x v="12"/>
    <n v="49201"/>
    <x v="2"/>
    <s v="TEC-AC-10004666"/>
    <x v="2"/>
    <x v="11"/>
    <x v="716"/>
    <n v="1928.7800000000002"/>
    <n v="7"/>
    <n v="0"/>
    <n v="829.37540000000024"/>
    <s v="Kelly Williams"/>
    <s v="No"/>
  </r>
  <r>
    <n v="912"/>
    <x v="433"/>
    <d v="2019-09-02T00:00:00"/>
    <x v="285"/>
    <s v="Standard Class"/>
    <x v="336"/>
    <s v="Bill Eplett"/>
    <x v="2"/>
    <x v="0"/>
    <s v="Jackson"/>
    <x v="12"/>
    <n v="49201"/>
    <x v="2"/>
    <s v="OFF-ST-10003816"/>
    <x v="1"/>
    <x v="4"/>
    <x v="717"/>
    <n v="352.38"/>
    <n v="2"/>
    <n v="0"/>
    <n v="81.047399999999982"/>
    <s v="Kelly Williams"/>
    <s v="No"/>
  </r>
  <r>
    <n v="913"/>
    <x v="434"/>
    <d v="2017-05-31T00:00:00"/>
    <x v="363"/>
    <s v="Standard Class"/>
    <x v="337"/>
    <s v="Sample Company A"/>
    <x v="2"/>
    <x v="0"/>
    <s v="Norwich"/>
    <x v="29"/>
    <n v="6360"/>
    <x v="3"/>
    <s v="FUR-FU-10001935"/>
    <x v="0"/>
    <x v="5"/>
    <x v="345"/>
    <n v="22.200000000000003"/>
    <n v="6"/>
    <n v="0"/>
    <n v="9.1020000000000021"/>
    <s v="Chuck Magee"/>
    <s v="No"/>
  </r>
  <r>
    <n v="914"/>
    <x v="435"/>
    <d v="2019-11-27T00:00:00"/>
    <x v="364"/>
    <s v="First Class"/>
    <x v="312"/>
    <s v="Brian Moss"/>
    <x v="1"/>
    <x v="0"/>
    <s v="Milwaukee"/>
    <x v="6"/>
    <n v="53209"/>
    <x v="2"/>
    <s v="FUR-FU-10004091"/>
    <x v="0"/>
    <x v="5"/>
    <x v="267"/>
    <n v="46.94"/>
    <n v="1"/>
    <n v="0"/>
    <n v="19.2454"/>
    <s v="Kelly Williams"/>
    <s v="Yes"/>
  </r>
  <r>
    <n v="915"/>
    <x v="435"/>
    <d v="2019-11-27T00:00:00"/>
    <x v="364"/>
    <s v="First Class"/>
    <x v="312"/>
    <s v="Brian Moss"/>
    <x v="1"/>
    <x v="0"/>
    <s v="Milwaukee"/>
    <x v="6"/>
    <n v="53209"/>
    <x v="2"/>
    <s v="TEC-AC-10001772"/>
    <x v="2"/>
    <x v="11"/>
    <x v="405"/>
    <n v="143.73000000000002"/>
    <n v="9"/>
    <n v="0"/>
    <n v="56.054700000000011"/>
    <s v="Kelly Williams"/>
    <s v="Yes"/>
  </r>
  <r>
    <n v="916"/>
    <x v="436"/>
    <d v="2016-06-15T00:00:00"/>
    <x v="365"/>
    <s v="Standard Class"/>
    <x v="126"/>
    <s v="Kelly Lampkin"/>
    <x v="1"/>
    <x v="0"/>
    <s v="San Antonio"/>
    <x v="5"/>
    <n v="78207"/>
    <x v="2"/>
    <s v="FUR-TA-10001520"/>
    <x v="0"/>
    <x v="3"/>
    <x v="718"/>
    <n v="99.918000000000006"/>
    <n v="2"/>
    <n v="0.3"/>
    <n v="-18.556200000000018"/>
    <s v="Kelly Williams"/>
    <s v="No"/>
  </r>
  <r>
    <n v="917"/>
    <x v="436"/>
    <d v="2016-06-15T00:00:00"/>
    <x v="365"/>
    <s v="Standard Class"/>
    <x v="126"/>
    <s v="Kelly Lampkin"/>
    <x v="1"/>
    <x v="0"/>
    <s v="San Antonio"/>
    <x v="5"/>
    <n v="78207"/>
    <x v="2"/>
    <s v="FUR-CH-10003379"/>
    <x v="0"/>
    <x v="1"/>
    <x v="464"/>
    <n v="797.94399999999996"/>
    <n v="4"/>
    <n v="0.3"/>
    <n v="-56.995999999999981"/>
    <s v="Kelly Williams"/>
    <s v="No"/>
  </r>
  <r>
    <n v="918"/>
    <x v="436"/>
    <d v="2016-06-15T00:00:00"/>
    <x v="365"/>
    <s v="Standard Class"/>
    <x v="126"/>
    <s v="Kelly Lampkin"/>
    <x v="1"/>
    <x v="0"/>
    <s v="San Antonio"/>
    <x v="5"/>
    <n v="78207"/>
    <x v="2"/>
    <s v="OFF-BI-10002706"/>
    <x v="1"/>
    <x v="8"/>
    <x v="276"/>
    <n v="8.5679999999999978"/>
    <n v="3"/>
    <n v="0.8"/>
    <n v="-14.5656"/>
    <s v="Kelly Williams"/>
    <s v="No"/>
  </r>
  <r>
    <n v="919"/>
    <x v="437"/>
    <d v="2018-03-05T00:00:00"/>
    <x v="366"/>
    <s v="Standard Class"/>
    <x v="338"/>
    <s v="Rob Williams"/>
    <x v="1"/>
    <x v="0"/>
    <s v="Dallas"/>
    <x v="5"/>
    <n v="75220"/>
    <x v="2"/>
    <s v="OFF-EN-10000056"/>
    <x v="1"/>
    <x v="12"/>
    <x v="633"/>
    <n v="149.352"/>
    <n v="3"/>
    <n v="0.2"/>
    <n v="50.40629999999998"/>
    <s v="Kelly Williams"/>
    <s v="No"/>
  </r>
  <r>
    <n v="920"/>
    <x v="437"/>
    <d v="2018-03-05T00:00:00"/>
    <x v="366"/>
    <s v="Standard Class"/>
    <x v="338"/>
    <s v="Rob Williams"/>
    <x v="1"/>
    <x v="0"/>
    <s v="Dallas"/>
    <x v="5"/>
    <n v="75220"/>
    <x v="2"/>
    <s v="OFF-ST-10001558"/>
    <x v="1"/>
    <x v="4"/>
    <x v="719"/>
    <n v="12.991999999999999"/>
    <n v="1"/>
    <n v="0.2"/>
    <n v="-0.81199999999999983"/>
    <s v="Kelly Williams"/>
    <s v="No"/>
  </r>
  <r>
    <n v="921"/>
    <x v="438"/>
    <d v="2016-12-05T00:00:00"/>
    <x v="367"/>
    <s v="Standard Class"/>
    <x v="116"/>
    <s v="Roy Collins"/>
    <x v="0"/>
    <x v="0"/>
    <s v="Alexandria"/>
    <x v="17"/>
    <n v="22304"/>
    <x v="0"/>
    <s v="OFF-ST-10002444"/>
    <x v="1"/>
    <x v="4"/>
    <x v="576"/>
    <n v="24.56"/>
    <n v="2"/>
    <n v="0"/>
    <n v="6.8767999999999994"/>
    <s v="Cassandra Brandow"/>
    <s v="No"/>
  </r>
  <r>
    <n v="922"/>
    <x v="439"/>
    <d v="2017-04-11T00:00:00"/>
    <x v="368"/>
    <s v="Standard Class"/>
    <x v="339"/>
    <s v="Sanjit Engle"/>
    <x v="0"/>
    <x v="0"/>
    <s v="New York City"/>
    <x v="15"/>
    <n v="10009"/>
    <x v="3"/>
    <s v="TEC-AC-10002473"/>
    <x v="2"/>
    <x v="11"/>
    <x v="720"/>
    <n v="85.14"/>
    <n v="3"/>
    <n v="0"/>
    <n v="34.907399999999996"/>
    <s v="Chuck Magee"/>
    <s v="No"/>
  </r>
  <r>
    <n v="923"/>
    <x v="439"/>
    <d v="2017-04-11T00:00:00"/>
    <x v="368"/>
    <s v="Standard Class"/>
    <x v="339"/>
    <s v="Sanjit Engle"/>
    <x v="0"/>
    <x v="0"/>
    <s v="New York City"/>
    <x v="15"/>
    <n v="10009"/>
    <x v="3"/>
    <s v="TEC-PH-10004531"/>
    <x v="2"/>
    <x v="7"/>
    <x v="721"/>
    <n v="21.99"/>
    <n v="1"/>
    <n v="0"/>
    <n v="10.555199999999999"/>
    <s v="Chuck Magee"/>
    <s v="No"/>
  </r>
  <r>
    <n v="924"/>
    <x v="439"/>
    <d v="2017-04-11T00:00:00"/>
    <x v="368"/>
    <s v="Standard Class"/>
    <x v="339"/>
    <s v="Sanjit Engle"/>
    <x v="0"/>
    <x v="0"/>
    <s v="New York City"/>
    <x v="15"/>
    <n v="10009"/>
    <x v="3"/>
    <s v="OFF-AP-10004487"/>
    <x v="1"/>
    <x v="9"/>
    <x v="722"/>
    <n v="406.59999999999997"/>
    <n v="5"/>
    <n v="0"/>
    <n v="113.84799999999998"/>
    <s v="Chuck Magee"/>
    <s v="No"/>
  </r>
  <r>
    <n v="925"/>
    <x v="440"/>
    <d v="2018-09-15T00:00:00"/>
    <x v="369"/>
    <s v="Standard Class"/>
    <x v="340"/>
    <s v="Adam Hart"/>
    <x v="1"/>
    <x v="0"/>
    <s v="New York City"/>
    <x v="15"/>
    <n v="10011"/>
    <x v="3"/>
    <s v="OFF-BI-10003650"/>
    <x v="1"/>
    <x v="8"/>
    <x v="115"/>
    <n v="841.5680000000001"/>
    <n v="2"/>
    <n v="0.2"/>
    <n v="294.54879999999991"/>
    <s v="Chuck Magee"/>
    <s v="No"/>
  </r>
  <r>
    <n v="926"/>
    <x v="441"/>
    <d v="2016-09-13T00:00:00"/>
    <x v="370"/>
    <s v="First Class"/>
    <x v="341"/>
    <s v="Jessica Myrick"/>
    <x v="0"/>
    <x v="0"/>
    <s v="Philadelphia"/>
    <x v="9"/>
    <n v="19143"/>
    <x v="3"/>
    <s v="OFF-PA-10003543"/>
    <x v="1"/>
    <x v="10"/>
    <x v="723"/>
    <n v="15.552000000000003"/>
    <n v="3"/>
    <n v="0.2"/>
    <n v="5.4432"/>
    <s v="Chuck Magee"/>
    <s v="No"/>
  </r>
  <r>
    <n v="927"/>
    <x v="441"/>
    <d v="2016-09-13T00:00:00"/>
    <x v="370"/>
    <s v="First Class"/>
    <x v="341"/>
    <s v="Jessica Myrick"/>
    <x v="0"/>
    <x v="0"/>
    <s v="Philadelphia"/>
    <x v="9"/>
    <n v="19143"/>
    <x v="3"/>
    <s v="TEC-AC-10004353"/>
    <x v="2"/>
    <x v="11"/>
    <x v="724"/>
    <n v="252.00000000000003"/>
    <n v="5"/>
    <n v="0.2"/>
    <n v="53.550000000000004"/>
    <s v="Chuck Magee"/>
    <s v="No"/>
  </r>
  <r>
    <n v="928"/>
    <x v="442"/>
    <d v="2017-10-05T00:00:00"/>
    <x v="256"/>
    <s v="Standard Class"/>
    <x v="342"/>
    <s v="Joel Jenkins"/>
    <x v="2"/>
    <x v="0"/>
    <s v="Springfield"/>
    <x v="17"/>
    <n v="22153"/>
    <x v="0"/>
    <s v="OFF-AR-10000658"/>
    <x v="1"/>
    <x v="6"/>
    <x v="332"/>
    <n v="46.2"/>
    <n v="4"/>
    <n v="0"/>
    <n v="12.936"/>
    <s v="Cassandra Brandow"/>
    <s v="No"/>
  </r>
  <r>
    <n v="929"/>
    <x v="442"/>
    <d v="2017-10-05T00:00:00"/>
    <x v="256"/>
    <s v="Standard Class"/>
    <x v="342"/>
    <s v="Joel Jenkins"/>
    <x v="2"/>
    <x v="0"/>
    <s v="Springfield"/>
    <x v="17"/>
    <n v="22153"/>
    <x v="0"/>
    <s v="OFF-AP-10000696"/>
    <x v="1"/>
    <x v="9"/>
    <x v="336"/>
    <n v="28.84"/>
    <n v="2"/>
    <n v="0"/>
    <n v="9.517199999999999"/>
    <s v="Cassandra Brandow"/>
    <s v="No"/>
  </r>
  <r>
    <n v="930"/>
    <x v="443"/>
    <d v="2019-04-14T00:00:00"/>
    <x v="125"/>
    <s v="First Class"/>
    <x v="269"/>
    <s v="Alan Barnes"/>
    <x v="0"/>
    <x v="0"/>
    <s v="Toledo"/>
    <x v="24"/>
    <n v="43615"/>
    <x v="3"/>
    <s v="OFF-AR-10003560"/>
    <x v="1"/>
    <x v="6"/>
    <x v="487"/>
    <n v="14.592000000000002"/>
    <n v="3"/>
    <n v="0.2"/>
    <n v="2.5535999999999985"/>
    <s v="Chuck Magee"/>
    <s v="No"/>
  </r>
  <r>
    <n v="931"/>
    <x v="443"/>
    <d v="2019-04-14T00:00:00"/>
    <x v="125"/>
    <s v="First Class"/>
    <x v="269"/>
    <s v="Alan Barnes"/>
    <x v="0"/>
    <x v="0"/>
    <s v="Toledo"/>
    <x v="24"/>
    <n v="43615"/>
    <x v="3"/>
    <s v="OFF-AR-10001468"/>
    <x v="1"/>
    <x v="6"/>
    <x v="725"/>
    <n v="89.855999999999995"/>
    <n v="3"/>
    <n v="0.2"/>
    <n v="21.340800000000002"/>
    <s v="Chuck Magee"/>
    <s v="No"/>
  </r>
  <r>
    <n v="932"/>
    <x v="443"/>
    <d v="2019-04-14T00:00:00"/>
    <x v="125"/>
    <s v="First Class"/>
    <x v="269"/>
    <s v="Alan Barnes"/>
    <x v="0"/>
    <x v="0"/>
    <s v="Toledo"/>
    <x v="24"/>
    <n v="43615"/>
    <x v="3"/>
    <s v="OFF-PA-10004971"/>
    <x v="1"/>
    <x v="10"/>
    <x v="609"/>
    <n v="13.872000000000002"/>
    <n v="3"/>
    <n v="0.2"/>
    <n v="5.0286000000000008"/>
    <s v="Chuck Magee"/>
    <s v="No"/>
  </r>
  <r>
    <n v="933"/>
    <x v="444"/>
    <d v="2019-09-02T00:00:00"/>
    <x v="371"/>
    <s v="Standard Class"/>
    <x v="343"/>
    <s v="Ralph Kennedy"/>
    <x v="0"/>
    <x v="0"/>
    <s v="Philadelphia"/>
    <x v="9"/>
    <n v="19140"/>
    <x v="3"/>
    <s v="OFF-PA-10002195"/>
    <x v="1"/>
    <x v="10"/>
    <x v="726"/>
    <n v="12.192"/>
    <n v="3"/>
    <n v="0.2"/>
    <n v="4.1147999999999998"/>
    <s v="Chuck Magee"/>
    <s v="No"/>
  </r>
  <r>
    <n v="934"/>
    <x v="445"/>
    <d v="2018-06-20T00:00:00"/>
    <x v="372"/>
    <s v="Standard Class"/>
    <x v="344"/>
    <s v="Catherine Glotzbach"/>
    <x v="2"/>
    <x v="0"/>
    <s v="Philadelphia"/>
    <x v="9"/>
    <n v="19120"/>
    <x v="3"/>
    <s v="OFF-PA-10001745"/>
    <x v="1"/>
    <x v="10"/>
    <x v="727"/>
    <n v="45.056000000000004"/>
    <n v="8"/>
    <n v="0.2"/>
    <n v="15.206399999999997"/>
    <s v="Chuck Magee"/>
    <s v="No"/>
  </r>
  <r>
    <n v="935"/>
    <x v="445"/>
    <d v="2018-06-20T00:00:00"/>
    <x v="372"/>
    <s v="Standard Class"/>
    <x v="344"/>
    <s v="Catherine Glotzbach"/>
    <x v="2"/>
    <x v="0"/>
    <s v="Philadelphia"/>
    <x v="9"/>
    <n v="19120"/>
    <x v="3"/>
    <s v="OFF-BI-10004826"/>
    <x v="1"/>
    <x v="8"/>
    <x v="728"/>
    <n v="29.718000000000007"/>
    <n v="6"/>
    <n v="0.7"/>
    <n v="-21.793199999999992"/>
    <s v="Chuck Magee"/>
    <s v="No"/>
  </r>
  <r>
    <n v="936"/>
    <x v="445"/>
    <d v="2018-06-20T00:00:00"/>
    <x v="372"/>
    <s v="Standard Class"/>
    <x v="344"/>
    <s v="Catherine Glotzbach"/>
    <x v="2"/>
    <x v="0"/>
    <s v="Philadelphia"/>
    <x v="9"/>
    <n v="19120"/>
    <x v="3"/>
    <s v="OFF-PA-10001870"/>
    <x v="1"/>
    <x v="10"/>
    <x v="680"/>
    <n v="15.552000000000003"/>
    <n v="3"/>
    <n v="0.2"/>
    <n v="5.4432"/>
    <s v="Chuck Magee"/>
    <s v="No"/>
  </r>
  <r>
    <n v="937"/>
    <x v="445"/>
    <d v="2018-06-20T00:00:00"/>
    <x v="372"/>
    <s v="Standard Class"/>
    <x v="344"/>
    <s v="Catherine Glotzbach"/>
    <x v="2"/>
    <x v="0"/>
    <s v="Philadelphia"/>
    <x v="9"/>
    <n v="19120"/>
    <x v="3"/>
    <s v="OFF-AP-10001058"/>
    <x v="1"/>
    <x v="9"/>
    <x v="138"/>
    <n v="447.69600000000003"/>
    <n v="2"/>
    <n v="0.2"/>
    <n v="33.577199999999976"/>
    <s v="Chuck Magee"/>
    <s v="No"/>
  </r>
  <r>
    <n v="938"/>
    <x v="446"/>
    <d v="2019-11-05T00:00:00"/>
    <x v="373"/>
    <s v="First Class"/>
    <x v="19"/>
    <s v="Ruben Ausman"/>
    <x v="1"/>
    <x v="0"/>
    <s v="Farmington"/>
    <x v="27"/>
    <n v="87401"/>
    <x v="1"/>
    <s v="TEC-AC-10003911"/>
    <x v="2"/>
    <x v="11"/>
    <x v="331"/>
    <n v="159.99"/>
    <n v="1"/>
    <n v="0"/>
    <n v="54.396599999999992"/>
    <s v="Anna Andreadi"/>
    <s v="No"/>
  </r>
  <r>
    <n v="939"/>
    <x v="447"/>
    <d v="2017-12-13T00:00:00"/>
    <x v="374"/>
    <s v="Standard Class"/>
    <x v="345"/>
    <s v="Rachel Payne"/>
    <x v="1"/>
    <x v="0"/>
    <s v="Riverside"/>
    <x v="1"/>
    <n v="92503"/>
    <x v="1"/>
    <s v="OFF-PA-10000289"/>
    <x v="1"/>
    <x v="10"/>
    <x v="729"/>
    <n v="12.96"/>
    <n v="2"/>
    <n v="0"/>
    <n v="6.2208000000000006"/>
    <s v="Anna Andreadi"/>
    <s v="No"/>
  </r>
  <r>
    <n v="940"/>
    <x v="447"/>
    <d v="2017-12-13T00:00:00"/>
    <x v="374"/>
    <s v="Standard Class"/>
    <x v="345"/>
    <s v="Rachel Payne"/>
    <x v="1"/>
    <x v="0"/>
    <s v="Riverside"/>
    <x v="1"/>
    <n v="92503"/>
    <x v="1"/>
    <s v="OFF-AP-10003040"/>
    <x v="1"/>
    <x v="9"/>
    <x v="730"/>
    <n v="134.47999999999999"/>
    <n v="4"/>
    <n v="0"/>
    <n v="34.964799999999997"/>
    <s v="Anna Andreadi"/>
    <s v="No"/>
  </r>
  <r>
    <n v="941"/>
    <x v="448"/>
    <d v="2018-06-19T00:00:00"/>
    <x v="375"/>
    <s v="First Class"/>
    <x v="346"/>
    <s v="Karen Carlisle"/>
    <x v="1"/>
    <x v="0"/>
    <s v="San Francisco"/>
    <x v="1"/>
    <n v="94110"/>
    <x v="1"/>
    <s v="OFF-PA-10000350"/>
    <x v="1"/>
    <x v="10"/>
    <x v="731"/>
    <n v="17.12"/>
    <n v="2"/>
    <n v="0"/>
    <n v="8.0464000000000002"/>
    <s v="Anna Andreadi"/>
    <s v="No"/>
  </r>
  <r>
    <n v="942"/>
    <x v="449"/>
    <d v="2018-12-13T00:00:00"/>
    <x v="120"/>
    <s v="Standard Class"/>
    <x v="338"/>
    <s v="Rob Williams"/>
    <x v="1"/>
    <x v="0"/>
    <s v="Torrance"/>
    <x v="1"/>
    <n v="90503"/>
    <x v="1"/>
    <s v="OFF-BI-10001759"/>
    <x v="1"/>
    <x v="8"/>
    <x v="732"/>
    <n v="6.0960000000000001"/>
    <n v="2"/>
    <n v="0.2"/>
    <n v="2.2098"/>
    <s v="Anna Andreadi"/>
    <s v="No"/>
  </r>
  <r>
    <n v="943"/>
    <x v="449"/>
    <d v="2018-12-13T00:00:00"/>
    <x v="120"/>
    <s v="Standard Class"/>
    <x v="338"/>
    <s v="Rob Williams"/>
    <x v="1"/>
    <x v="0"/>
    <s v="Torrance"/>
    <x v="1"/>
    <n v="90503"/>
    <x v="1"/>
    <s v="FUR-TA-10000577"/>
    <x v="0"/>
    <x v="3"/>
    <x v="3"/>
    <n v="1114.2719999999999"/>
    <n v="4"/>
    <n v="0.2"/>
    <n v="41.785200000000032"/>
    <s v="Anna Andreadi"/>
    <s v="No"/>
  </r>
  <r>
    <n v="944"/>
    <x v="450"/>
    <d v="2017-05-29T00:00:00"/>
    <x v="69"/>
    <s v="Standard Class"/>
    <x v="139"/>
    <s v="John Lucas"/>
    <x v="0"/>
    <x v="0"/>
    <s v="Seattle"/>
    <x v="4"/>
    <n v="98105"/>
    <x v="1"/>
    <s v="OFF-PA-10004101"/>
    <x v="1"/>
    <x v="10"/>
    <x v="511"/>
    <n v="32.400000000000006"/>
    <n v="5"/>
    <n v="0"/>
    <n v="15.552000000000001"/>
    <s v="Anna Andreadi"/>
    <s v="No"/>
  </r>
  <r>
    <n v="945"/>
    <x v="450"/>
    <d v="2017-05-29T00:00:00"/>
    <x v="69"/>
    <s v="Standard Class"/>
    <x v="139"/>
    <s v="John Lucas"/>
    <x v="0"/>
    <x v="0"/>
    <s v="Seattle"/>
    <x v="4"/>
    <n v="98105"/>
    <x v="1"/>
    <s v="OFF-ST-10001496"/>
    <x v="1"/>
    <x v="4"/>
    <x v="733"/>
    <n v="540.56999999999994"/>
    <n v="3"/>
    <n v="0"/>
    <n v="140.54820000000001"/>
    <s v="Anna Andreadi"/>
    <s v="No"/>
  </r>
  <r>
    <n v="946"/>
    <x v="450"/>
    <d v="2017-05-29T00:00:00"/>
    <x v="69"/>
    <s v="Standard Class"/>
    <x v="139"/>
    <s v="John Lucas"/>
    <x v="0"/>
    <x v="0"/>
    <s v="Seattle"/>
    <x v="4"/>
    <n v="98105"/>
    <x v="1"/>
    <s v="OFF-BI-10002931"/>
    <x v="1"/>
    <x v="8"/>
    <x v="734"/>
    <n v="167.76"/>
    <n v="5"/>
    <n v="0.2"/>
    <n v="62.91"/>
    <s v="Anna Andreadi"/>
    <s v="No"/>
  </r>
  <r>
    <n v="947"/>
    <x v="451"/>
    <d v="2017-07-26T00:00:00"/>
    <x v="376"/>
    <s v="First Class"/>
    <x v="222"/>
    <s v="Cynthia Arntzen"/>
    <x v="0"/>
    <x v="0"/>
    <s v="Mesa"/>
    <x v="16"/>
    <n v="85204"/>
    <x v="1"/>
    <s v="FUR-TA-10002356"/>
    <x v="0"/>
    <x v="3"/>
    <x v="735"/>
    <n v="393.16500000000002"/>
    <n v="3"/>
    <n v="0.5"/>
    <n v="-204.44580000000005"/>
    <s v="Anna Andreadi"/>
    <s v="No"/>
  </r>
  <r>
    <n v="948"/>
    <x v="452"/>
    <d v="2019-11-28T00:00:00"/>
    <x v="348"/>
    <s v="Standard Class"/>
    <x v="176"/>
    <s v="Ross Baird"/>
    <x v="2"/>
    <x v="0"/>
    <s v="Philadelphia"/>
    <x v="9"/>
    <n v="19120"/>
    <x v="3"/>
    <s v="FUR-FU-10003601"/>
    <x v="0"/>
    <x v="5"/>
    <x v="736"/>
    <n v="516.48800000000006"/>
    <n v="7"/>
    <n v="0.2"/>
    <n v="-12.912200000000027"/>
    <s v="Chuck Magee"/>
    <s v="No"/>
  </r>
  <r>
    <n v="949"/>
    <x v="452"/>
    <d v="2019-11-28T00:00:00"/>
    <x v="348"/>
    <s v="Standard Class"/>
    <x v="176"/>
    <s v="Ross Baird"/>
    <x v="2"/>
    <x v="0"/>
    <s v="Philadelphia"/>
    <x v="9"/>
    <n v="19120"/>
    <x v="3"/>
    <s v="FUR-FU-10000576"/>
    <x v="0"/>
    <x v="5"/>
    <x v="221"/>
    <n v="1007.2320000000001"/>
    <n v="6"/>
    <n v="0.2"/>
    <n v="75.542400000000015"/>
    <s v="Chuck Magee"/>
    <s v="No"/>
  </r>
  <r>
    <n v="950"/>
    <x v="452"/>
    <d v="2019-11-28T00:00:00"/>
    <x v="348"/>
    <s v="Standard Class"/>
    <x v="176"/>
    <s v="Ross Baird"/>
    <x v="2"/>
    <x v="0"/>
    <s v="Philadelphia"/>
    <x v="9"/>
    <n v="19120"/>
    <x v="3"/>
    <s v="FUR-TA-10004154"/>
    <x v="0"/>
    <x v="3"/>
    <x v="737"/>
    <n v="2065.3200000000002"/>
    <n v="12"/>
    <n v="0.4"/>
    <n v="-619.59600000000012"/>
    <s v="Chuck Magee"/>
    <s v="No"/>
  </r>
  <r>
    <n v="951"/>
    <x v="452"/>
    <d v="2019-11-28T00:00:00"/>
    <x v="348"/>
    <s v="Standard Class"/>
    <x v="176"/>
    <s v="Ross Baird"/>
    <x v="2"/>
    <x v="0"/>
    <s v="Philadelphia"/>
    <x v="9"/>
    <n v="19120"/>
    <x v="3"/>
    <s v="OFF-PA-10000788"/>
    <x v="1"/>
    <x v="10"/>
    <x v="738"/>
    <n v="15.552000000000003"/>
    <n v="3"/>
    <n v="0.2"/>
    <n v="5.4432"/>
    <s v="Chuck Magee"/>
    <s v="No"/>
  </r>
  <r>
    <n v="952"/>
    <x v="452"/>
    <d v="2019-11-28T00:00:00"/>
    <x v="348"/>
    <s v="Standard Class"/>
    <x v="176"/>
    <s v="Ross Baird"/>
    <x v="2"/>
    <x v="0"/>
    <s v="Philadelphia"/>
    <x v="9"/>
    <n v="19120"/>
    <x v="3"/>
    <s v="OFF-PA-10002479"/>
    <x v="1"/>
    <x v="10"/>
    <x v="219"/>
    <n v="25.344000000000001"/>
    <n v="6"/>
    <n v="0.2"/>
    <n v="7.92"/>
    <s v="Chuck Magee"/>
    <s v="No"/>
  </r>
  <r>
    <n v="953"/>
    <x v="453"/>
    <d v="2019-04-03T00:00:00"/>
    <x v="377"/>
    <s v="Standard Class"/>
    <x v="347"/>
    <s v="Katherine Hughes"/>
    <x v="0"/>
    <x v="0"/>
    <s v="Philadelphia"/>
    <x v="9"/>
    <n v="19143"/>
    <x v="3"/>
    <s v="FUR-FU-10001940"/>
    <x v="0"/>
    <x v="5"/>
    <x v="222"/>
    <n v="25.472000000000001"/>
    <n v="4"/>
    <n v="0.2"/>
    <n v="7.6416000000000022"/>
    <s v="Chuck Magee"/>
    <s v="No"/>
  </r>
  <r>
    <n v="954"/>
    <x v="454"/>
    <d v="2019-12-28T00:00:00"/>
    <x v="378"/>
    <s v="Standard Class"/>
    <x v="348"/>
    <s v="Greg Hansen"/>
    <x v="0"/>
    <x v="0"/>
    <s v="Round Rock"/>
    <x v="5"/>
    <n v="78664"/>
    <x v="2"/>
    <s v="OFF-AR-10001958"/>
    <x v="1"/>
    <x v="6"/>
    <x v="208"/>
    <n v="27.168000000000003"/>
    <n v="2"/>
    <n v="0.2"/>
    <n v="2.7168000000000001"/>
    <s v="Kelly Williams"/>
    <s v="Yes"/>
  </r>
  <r>
    <n v="955"/>
    <x v="454"/>
    <d v="2019-12-28T00:00:00"/>
    <x v="378"/>
    <s v="Standard Class"/>
    <x v="348"/>
    <s v="Greg Hansen"/>
    <x v="0"/>
    <x v="0"/>
    <s v="Round Rock"/>
    <x v="5"/>
    <n v="78664"/>
    <x v="2"/>
    <s v="FUR-BO-10004709"/>
    <x v="0"/>
    <x v="0"/>
    <x v="266"/>
    <n v="78.852799999999988"/>
    <n v="2"/>
    <n v="0.32"/>
    <n v="-11.595999999999997"/>
    <s v="Kelly Williams"/>
    <s v="Yes"/>
  </r>
  <r>
    <n v="956"/>
    <x v="455"/>
    <d v="2019-11-30T00:00:00"/>
    <x v="379"/>
    <s v="Standard Class"/>
    <x v="349"/>
    <s v="Scott Williamson"/>
    <x v="0"/>
    <x v="0"/>
    <s v="Jackson"/>
    <x v="35"/>
    <n v="39212"/>
    <x v="0"/>
    <s v="OFF-ST-10000604"/>
    <x v="1"/>
    <x v="4"/>
    <x v="54"/>
    <n v="173.79999999999998"/>
    <n v="5"/>
    <n v="0"/>
    <n v="43.449999999999989"/>
    <s v="Cassandra Brandow"/>
    <s v="No"/>
  </r>
  <r>
    <n v="957"/>
    <x v="456"/>
    <d v="2019-05-15T00:00:00"/>
    <x v="380"/>
    <s v="Second Class"/>
    <x v="350"/>
    <s v="Joseph Airdo"/>
    <x v="0"/>
    <x v="0"/>
    <s v="Phoenix"/>
    <x v="16"/>
    <n v="85023"/>
    <x v="1"/>
    <s v="TEC-PH-10002923"/>
    <x v="2"/>
    <x v="7"/>
    <x v="687"/>
    <n v="29.592000000000002"/>
    <n v="1"/>
    <n v="0.2"/>
    <n v="2.5893000000000006"/>
    <s v="Anna Andreadi"/>
    <s v="No"/>
  </r>
  <r>
    <n v="958"/>
    <x v="456"/>
    <d v="2019-05-15T00:00:00"/>
    <x v="380"/>
    <s v="Second Class"/>
    <x v="350"/>
    <s v="Joseph Airdo"/>
    <x v="0"/>
    <x v="0"/>
    <s v="Phoenix"/>
    <x v="16"/>
    <n v="85023"/>
    <x v="1"/>
    <s v="OFF-BI-10004465"/>
    <x v="1"/>
    <x v="8"/>
    <x v="739"/>
    <n v="4.7520000000000007"/>
    <n v="2"/>
    <n v="0.7"/>
    <n v="-3.1679999999999993"/>
    <s v="Anna Andreadi"/>
    <s v="No"/>
  </r>
  <r>
    <n v="959"/>
    <x v="456"/>
    <d v="2019-05-15T00:00:00"/>
    <x v="380"/>
    <s v="Second Class"/>
    <x v="350"/>
    <s v="Joseph Airdo"/>
    <x v="0"/>
    <x v="0"/>
    <s v="Phoenix"/>
    <x v="16"/>
    <n v="85023"/>
    <x v="1"/>
    <s v="OFF-PA-10002333"/>
    <x v="1"/>
    <x v="10"/>
    <x v="740"/>
    <n v="15.552000000000003"/>
    <n v="3"/>
    <n v="0.2"/>
    <n v="5.6375999999999999"/>
    <s v="Anna Andreadi"/>
    <s v="No"/>
  </r>
  <r>
    <n v="960"/>
    <x v="457"/>
    <d v="2017-09-22T00:00:00"/>
    <x v="238"/>
    <s v="Same Day"/>
    <x v="351"/>
    <s v="Daniel Lacy"/>
    <x v="0"/>
    <x v="0"/>
    <s v="Oceanside"/>
    <x v="1"/>
    <n v="92054"/>
    <x v="1"/>
    <s v="FUR-FU-10004188"/>
    <x v="0"/>
    <x v="5"/>
    <x v="741"/>
    <n v="204.6"/>
    <n v="2"/>
    <n v="0"/>
    <n v="53.195999999999998"/>
    <s v="Anna Andreadi"/>
    <s v="No"/>
  </r>
  <r>
    <n v="961"/>
    <x v="458"/>
    <d v="2019-11-14T00:00:00"/>
    <x v="381"/>
    <s v="Standard Class"/>
    <x v="352"/>
    <s v="Lindsay Williams"/>
    <x v="1"/>
    <x v="0"/>
    <s v="San Francisco"/>
    <x v="1"/>
    <n v="94110"/>
    <x v="1"/>
    <s v="FUR-CH-10002965"/>
    <x v="0"/>
    <x v="1"/>
    <x v="229"/>
    <n v="321.56799999999998"/>
    <n v="2"/>
    <n v="0.2"/>
    <n v="28.137200000000007"/>
    <s v="Anna Andreadi"/>
    <s v="No"/>
  </r>
  <r>
    <n v="962"/>
    <x v="459"/>
    <d v="2017-11-27T00:00:00"/>
    <x v="382"/>
    <s v="Standard Class"/>
    <x v="353"/>
    <s v="Thomas Brumley"/>
    <x v="2"/>
    <x v="0"/>
    <s v="Fayetteville"/>
    <x v="36"/>
    <n v="72701"/>
    <x v="0"/>
    <s v="OFF-BI-10000145"/>
    <x v="1"/>
    <x v="8"/>
    <x v="742"/>
    <n v="6.24"/>
    <n v="2"/>
    <n v="0"/>
    <n v="3.0575999999999999"/>
    <s v="Cassandra Brandow"/>
    <s v="No"/>
  </r>
  <r>
    <n v="963"/>
    <x v="460"/>
    <d v="2018-09-01T00:00:00"/>
    <x v="383"/>
    <s v="First Class"/>
    <x v="51"/>
    <s v="Cynthia Voltz"/>
    <x v="1"/>
    <x v="0"/>
    <s v="San Francisco"/>
    <x v="1"/>
    <n v="94110"/>
    <x v="1"/>
    <s v="OFF-EN-10001335"/>
    <x v="1"/>
    <x v="12"/>
    <x v="467"/>
    <n v="21.88"/>
    <n v="2"/>
    <n v="0"/>
    <n v="10.94"/>
    <s v="Anna Andreadi"/>
    <s v="No"/>
  </r>
  <r>
    <n v="964"/>
    <x v="461"/>
    <d v="2016-09-22T00:00:00"/>
    <x v="131"/>
    <s v="Second Class"/>
    <x v="333"/>
    <s v="Maribeth Schnelling"/>
    <x v="0"/>
    <x v="0"/>
    <s v="Boca Raton"/>
    <x v="2"/>
    <n v="33433"/>
    <x v="0"/>
    <s v="OFF-LA-10001613"/>
    <x v="1"/>
    <x v="2"/>
    <x v="743"/>
    <n v="4.6079999999999997"/>
    <n v="2"/>
    <n v="0.2"/>
    <n v="1.6704000000000001"/>
    <s v="Cassandra Brandow"/>
    <s v="No"/>
  </r>
  <r>
    <n v="965"/>
    <x v="462"/>
    <d v="2019-04-09T00:00:00"/>
    <x v="384"/>
    <s v="First Class"/>
    <x v="354"/>
    <s v="Bryan Spruell"/>
    <x v="2"/>
    <x v="0"/>
    <s v="New York City"/>
    <x v="15"/>
    <n v="10011"/>
    <x v="3"/>
    <s v="OFF-LA-10004055"/>
    <x v="1"/>
    <x v="2"/>
    <x v="744"/>
    <n v="9.82"/>
    <n v="2"/>
    <n v="0"/>
    <n v="4.8117999999999999"/>
    <s v="Chuck Magee"/>
    <s v="No"/>
  </r>
  <r>
    <n v="966"/>
    <x v="462"/>
    <d v="2019-04-09T00:00:00"/>
    <x v="384"/>
    <s v="First Class"/>
    <x v="354"/>
    <s v="Bryan Spruell"/>
    <x v="2"/>
    <x v="0"/>
    <s v="New York City"/>
    <x v="15"/>
    <n v="10011"/>
    <x v="3"/>
    <s v="OFF-AR-10004344"/>
    <x v="1"/>
    <x v="6"/>
    <x v="370"/>
    <n v="35.97"/>
    <n v="3"/>
    <n v="0"/>
    <n v="9.7118999999999982"/>
    <s v="Chuck Magee"/>
    <s v="No"/>
  </r>
  <r>
    <n v="967"/>
    <x v="462"/>
    <d v="2019-04-09T00:00:00"/>
    <x v="384"/>
    <s v="First Class"/>
    <x v="354"/>
    <s v="Bryan Spruell"/>
    <x v="2"/>
    <x v="0"/>
    <s v="New York City"/>
    <x v="15"/>
    <n v="10011"/>
    <x v="3"/>
    <s v="OFF-PA-10004621"/>
    <x v="1"/>
    <x v="10"/>
    <x v="745"/>
    <n v="12.96"/>
    <n v="2"/>
    <n v="0"/>
    <n v="6.2208000000000006"/>
    <s v="Chuck Magee"/>
    <s v="No"/>
  </r>
  <r>
    <n v="968"/>
    <x v="462"/>
    <d v="2019-04-09T00:00:00"/>
    <x v="384"/>
    <s v="First Class"/>
    <x v="354"/>
    <s v="Bryan Spruell"/>
    <x v="2"/>
    <x v="0"/>
    <s v="New York City"/>
    <x v="15"/>
    <n v="10011"/>
    <x v="3"/>
    <s v="OFF-PA-10001281"/>
    <x v="1"/>
    <x v="10"/>
    <x v="746"/>
    <n v="191.6"/>
    <n v="4"/>
    <n v="0"/>
    <n v="91.967999999999989"/>
    <s v="Chuck Magee"/>
    <s v="No"/>
  </r>
  <r>
    <n v="969"/>
    <x v="462"/>
    <d v="2019-04-09T00:00:00"/>
    <x v="384"/>
    <s v="First Class"/>
    <x v="354"/>
    <s v="Bryan Spruell"/>
    <x v="2"/>
    <x v="0"/>
    <s v="New York City"/>
    <x v="15"/>
    <n v="10011"/>
    <x v="3"/>
    <s v="OFF-LA-10001613"/>
    <x v="1"/>
    <x v="2"/>
    <x v="743"/>
    <n v="8.64"/>
    <n v="3"/>
    <n v="0"/>
    <n v="4.2336"/>
    <s v="Chuck Magee"/>
    <s v="No"/>
  </r>
  <r>
    <n v="970"/>
    <x v="462"/>
    <d v="2019-04-09T00:00:00"/>
    <x v="384"/>
    <s v="First Class"/>
    <x v="354"/>
    <s v="Bryan Spruell"/>
    <x v="2"/>
    <x v="0"/>
    <s v="New York City"/>
    <x v="15"/>
    <n v="10011"/>
    <x v="3"/>
    <s v="OFF-ST-10001097"/>
    <x v="1"/>
    <x v="4"/>
    <x v="747"/>
    <n v="501.81000000000006"/>
    <n v="3"/>
    <n v="0"/>
    <n v="0"/>
    <s v="Chuck Magee"/>
    <s v="No"/>
  </r>
  <r>
    <n v="971"/>
    <x v="463"/>
    <d v="2016-01-16T00:00:00"/>
    <x v="385"/>
    <s v="Second Class"/>
    <x v="111"/>
    <s v="Delfina Latchford"/>
    <x v="0"/>
    <x v="0"/>
    <s v="Philadelphia"/>
    <x v="9"/>
    <n v="19134"/>
    <x v="3"/>
    <s v="FUR-FU-10001095"/>
    <x v="0"/>
    <x v="5"/>
    <x v="748"/>
    <n v="127.10400000000001"/>
    <n v="6"/>
    <n v="0.2"/>
    <n v="28.598399999999998"/>
    <s v="Chuck Magee"/>
    <s v="No"/>
  </r>
  <r>
    <n v="972"/>
    <x v="463"/>
    <d v="2016-01-16T00:00:00"/>
    <x v="385"/>
    <s v="Second Class"/>
    <x v="111"/>
    <s v="Delfina Latchford"/>
    <x v="0"/>
    <x v="0"/>
    <s v="Philadelphia"/>
    <x v="9"/>
    <n v="19134"/>
    <x v="3"/>
    <s v="TEC-PH-10004614"/>
    <x v="2"/>
    <x v="7"/>
    <x v="302"/>
    <n v="124.19999999999999"/>
    <n v="3"/>
    <n v="0.4"/>
    <n v="-31.050000000000011"/>
    <s v="Chuck Magee"/>
    <s v="No"/>
  </r>
  <r>
    <n v="973"/>
    <x v="463"/>
    <d v="2016-01-16T00:00:00"/>
    <x v="385"/>
    <s v="Second Class"/>
    <x v="111"/>
    <s v="Delfina Latchford"/>
    <x v="0"/>
    <x v="0"/>
    <s v="Philadelphia"/>
    <x v="9"/>
    <n v="19134"/>
    <x v="3"/>
    <s v="OFF-BI-10001575"/>
    <x v="1"/>
    <x v="8"/>
    <x v="582"/>
    <n v="18.588000000000005"/>
    <n v="2"/>
    <n v="0.7"/>
    <n v="-13.6312"/>
    <s v="Chuck Magee"/>
    <s v="No"/>
  </r>
  <r>
    <n v="974"/>
    <x v="463"/>
    <d v="2016-01-16T00:00:00"/>
    <x v="385"/>
    <s v="Second Class"/>
    <x v="111"/>
    <s v="Delfina Latchford"/>
    <x v="0"/>
    <x v="0"/>
    <s v="Philadelphia"/>
    <x v="9"/>
    <n v="19134"/>
    <x v="3"/>
    <s v="OFF-LA-10001074"/>
    <x v="1"/>
    <x v="2"/>
    <x v="300"/>
    <n v="30.072000000000003"/>
    <n v="3"/>
    <n v="0.2"/>
    <n v="10.149299999999997"/>
    <s v="Chuck Magee"/>
    <s v="No"/>
  </r>
  <r>
    <n v="975"/>
    <x v="464"/>
    <d v="2019-10-05T00:00:00"/>
    <x v="179"/>
    <s v="Second Class"/>
    <x v="285"/>
    <s v="Phillina Ober"/>
    <x v="2"/>
    <x v="0"/>
    <s v="New York City"/>
    <x v="15"/>
    <n v="10011"/>
    <x v="3"/>
    <s v="TEC-PH-10003555"/>
    <x v="2"/>
    <x v="7"/>
    <x v="462"/>
    <n v="160.92999999999998"/>
    <n v="7"/>
    <n v="0"/>
    <n v="3.2186000000000092"/>
    <s v="Chuck Magee"/>
    <s v="Yes"/>
  </r>
  <r>
    <n v="976"/>
    <x v="464"/>
    <d v="2019-10-05T00:00:00"/>
    <x v="179"/>
    <s v="Second Class"/>
    <x v="285"/>
    <s v="Phillina Ober"/>
    <x v="2"/>
    <x v="0"/>
    <s v="New York City"/>
    <x v="15"/>
    <n v="10011"/>
    <x v="3"/>
    <s v="OFF-BI-10004492"/>
    <x v="1"/>
    <x v="8"/>
    <x v="351"/>
    <n v="75.792000000000002"/>
    <n v="3"/>
    <n v="0.2"/>
    <n v="25.579799999999992"/>
    <s v="Chuck Magee"/>
    <s v="Yes"/>
  </r>
  <r>
    <n v="977"/>
    <x v="465"/>
    <d v="2019-07-09T00:00:00"/>
    <x v="386"/>
    <s v="Standard Class"/>
    <x v="143"/>
    <s v="Tamara Dahlen"/>
    <x v="0"/>
    <x v="0"/>
    <s v="Portland"/>
    <x v="21"/>
    <n v="97206"/>
    <x v="1"/>
    <s v="OFF-BI-10002012"/>
    <x v="1"/>
    <x v="8"/>
    <x v="749"/>
    <n v="1.0800000000000003"/>
    <n v="2"/>
    <n v="0.7"/>
    <n v="-0.79200000000000004"/>
    <s v="Anna Andreadi"/>
    <s v="No"/>
  </r>
  <r>
    <n v="978"/>
    <x v="466"/>
    <d v="2019-01-07T00:00:00"/>
    <x v="387"/>
    <s v="First Class"/>
    <x v="308"/>
    <s v="Bart Watters"/>
    <x v="1"/>
    <x v="0"/>
    <s v="Detroit"/>
    <x v="12"/>
    <n v="48205"/>
    <x v="2"/>
    <s v="TEC-MA-10000822"/>
    <x v="2"/>
    <x v="15"/>
    <x v="156"/>
    <n v="3059.982"/>
    <n v="2"/>
    <n v="0.1"/>
    <n v="679.99599999999964"/>
    <s v="Kelly Williams"/>
    <s v="No"/>
  </r>
  <r>
    <n v="979"/>
    <x v="467"/>
    <d v="2018-05-30T00:00:00"/>
    <x v="388"/>
    <s v="First Class"/>
    <x v="355"/>
    <s v="Robert Waldorf"/>
    <x v="0"/>
    <x v="0"/>
    <s v="Wilmington"/>
    <x v="3"/>
    <n v="28403"/>
    <x v="0"/>
    <s v="OFF-BI-10000848"/>
    <x v="1"/>
    <x v="8"/>
    <x v="520"/>
    <n v="3.2820000000000005"/>
    <n v="2"/>
    <n v="0.7"/>
    <n v="-2.6256000000000004"/>
    <s v="Cassandra Brandow"/>
    <s v="No"/>
  </r>
  <r>
    <n v="980"/>
    <x v="468"/>
    <d v="2017-12-09T00:00:00"/>
    <x v="301"/>
    <s v="First Class"/>
    <x v="33"/>
    <s v="Ken Brennan"/>
    <x v="1"/>
    <x v="0"/>
    <s v="Columbus"/>
    <x v="14"/>
    <n v="47201"/>
    <x v="2"/>
    <s v="OFF-PA-10004156"/>
    <x v="1"/>
    <x v="10"/>
    <x v="750"/>
    <n v="34.019999999999996"/>
    <n v="3"/>
    <n v="0"/>
    <n v="16.669799999999999"/>
    <s v="Kelly Williams"/>
    <s v="No"/>
  </r>
  <r>
    <n v="981"/>
    <x v="469"/>
    <d v="2018-10-03T00:00:00"/>
    <x v="389"/>
    <s v="Standard Class"/>
    <x v="12"/>
    <s v="Emily Burns"/>
    <x v="0"/>
    <x v="0"/>
    <s v="New York City"/>
    <x v="15"/>
    <n v="10035"/>
    <x v="3"/>
    <s v="FUR-CH-10003199"/>
    <x v="0"/>
    <x v="1"/>
    <x v="637"/>
    <n v="599.29200000000003"/>
    <n v="6"/>
    <n v="0.1"/>
    <n v="93.223199999999977"/>
    <s v="Chuck Magee"/>
    <s v="No"/>
  </r>
  <r>
    <n v="982"/>
    <x v="470"/>
    <d v="2016-11-11T00:00:00"/>
    <x v="390"/>
    <s v="Second Class"/>
    <x v="356"/>
    <s v="Tracy Zic"/>
    <x v="0"/>
    <x v="0"/>
    <s v="Louisville"/>
    <x v="22"/>
    <n v="80027"/>
    <x v="1"/>
    <s v="OFF-AR-10000034"/>
    <x v="1"/>
    <x v="6"/>
    <x v="751"/>
    <n v="3.3920000000000003"/>
    <n v="1"/>
    <n v="0.2"/>
    <n v="0.80559999999999987"/>
    <s v="Anna Andreadi"/>
    <s v="No"/>
  </r>
  <r>
    <n v="983"/>
    <x v="470"/>
    <d v="2016-11-11T00:00:00"/>
    <x v="390"/>
    <s v="Second Class"/>
    <x v="356"/>
    <s v="Tracy Zic"/>
    <x v="0"/>
    <x v="0"/>
    <s v="Louisville"/>
    <x v="22"/>
    <n v="80027"/>
    <x v="1"/>
    <s v="TEC-PH-10000560"/>
    <x v="2"/>
    <x v="7"/>
    <x v="752"/>
    <n v="559.98400000000004"/>
    <n v="2"/>
    <n v="0.2"/>
    <n v="55.998400000000032"/>
    <s v="Anna Andreadi"/>
    <s v="No"/>
  </r>
  <r>
    <n v="984"/>
    <x v="470"/>
    <d v="2016-11-11T00:00:00"/>
    <x v="390"/>
    <s v="Second Class"/>
    <x v="356"/>
    <s v="Tracy Zic"/>
    <x v="0"/>
    <x v="0"/>
    <s v="Louisville"/>
    <x v="22"/>
    <n v="80027"/>
    <x v="1"/>
    <s v="FUR-CH-10000665"/>
    <x v="0"/>
    <x v="1"/>
    <x v="662"/>
    <n v="603.91999999999996"/>
    <n v="5"/>
    <n v="0.2"/>
    <n v="75.489999999999924"/>
    <s v="Anna Andreadi"/>
    <s v="No"/>
  </r>
  <r>
    <n v="985"/>
    <x v="471"/>
    <d v="2019-09-29T00:00:00"/>
    <x v="391"/>
    <s v="Standard Class"/>
    <x v="357"/>
    <s v="Ann Steele"/>
    <x v="2"/>
    <x v="0"/>
    <s v="Pasadena"/>
    <x v="5"/>
    <n v="77506"/>
    <x v="2"/>
    <s v="OFF-LA-10001569"/>
    <x v="1"/>
    <x v="2"/>
    <x v="639"/>
    <n v="7.9680000000000009"/>
    <n v="2"/>
    <n v="0.2"/>
    <n v="2.5895999999999999"/>
    <s v="Kelly Williams"/>
    <s v="No"/>
  </r>
  <r>
    <n v="986"/>
    <x v="471"/>
    <d v="2019-09-29T00:00:00"/>
    <x v="391"/>
    <s v="Standard Class"/>
    <x v="357"/>
    <s v="Ann Steele"/>
    <x v="2"/>
    <x v="0"/>
    <s v="Pasadena"/>
    <x v="5"/>
    <n v="77506"/>
    <x v="2"/>
    <s v="OFF-EN-10000461"/>
    <x v="1"/>
    <x v="12"/>
    <x v="753"/>
    <n v="27.968000000000004"/>
    <n v="4"/>
    <n v="0.2"/>
    <n v="9.4391999999999996"/>
    <s v="Kelly Williams"/>
    <s v="No"/>
  </r>
  <r>
    <n v="987"/>
    <x v="471"/>
    <d v="2019-09-29T00:00:00"/>
    <x v="391"/>
    <s v="Standard Class"/>
    <x v="357"/>
    <s v="Ann Steele"/>
    <x v="2"/>
    <x v="0"/>
    <s v="Pasadena"/>
    <x v="5"/>
    <n v="77506"/>
    <x v="2"/>
    <s v="TEC-MA-10003066"/>
    <x v="2"/>
    <x v="15"/>
    <x v="754"/>
    <n v="336.51"/>
    <n v="3"/>
    <n v="0.4"/>
    <n v="44.867999999999967"/>
    <s v="Kelly Williams"/>
    <s v="No"/>
  </r>
  <r>
    <n v="988"/>
    <x v="472"/>
    <d v="2017-03-10T00:00:00"/>
    <x v="392"/>
    <s v="Same Day"/>
    <x v="358"/>
    <s v="Toby Swindell"/>
    <x v="0"/>
    <x v="0"/>
    <s v="Houston"/>
    <x v="5"/>
    <n v="77041"/>
    <x v="2"/>
    <s v="OFF-BI-10004022"/>
    <x v="1"/>
    <x v="8"/>
    <x v="755"/>
    <n v="1.1119999999999997"/>
    <n v="2"/>
    <n v="0.8"/>
    <n v="-1.8904000000000001"/>
    <s v="Kelly Williams"/>
    <s v="No"/>
  </r>
  <r>
    <n v="989"/>
    <x v="473"/>
    <d v="2019-05-21T00:00:00"/>
    <x v="393"/>
    <s v="Standard Class"/>
    <x v="189"/>
    <s v="John Grady"/>
    <x v="1"/>
    <x v="0"/>
    <s v="Auburn"/>
    <x v="15"/>
    <n v="13021"/>
    <x v="3"/>
    <s v="FUR-FU-10004071"/>
    <x v="0"/>
    <x v="5"/>
    <x v="575"/>
    <n v="520.05000000000007"/>
    <n v="5"/>
    <n v="0"/>
    <n v="72.807000000000031"/>
    <s v="Chuck Magee"/>
    <s v="No"/>
  </r>
  <r>
    <n v="990"/>
    <x v="473"/>
    <d v="2019-05-21T00:00:00"/>
    <x v="393"/>
    <s v="Standard Class"/>
    <x v="189"/>
    <s v="John Grady"/>
    <x v="1"/>
    <x v="0"/>
    <s v="Auburn"/>
    <x v="15"/>
    <n v="13021"/>
    <x v="3"/>
    <s v="OFF-AR-10001988"/>
    <x v="1"/>
    <x v="6"/>
    <x v="756"/>
    <n v="17.97"/>
    <n v="3"/>
    <n v="0"/>
    <n v="5.2112999999999996"/>
    <s v="Chuck Magee"/>
    <s v="No"/>
  </r>
  <r>
    <n v="991"/>
    <x v="474"/>
    <d v="2017-03-29T00:00:00"/>
    <x v="394"/>
    <s v="Second Class"/>
    <x v="359"/>
    <s v="Sara Luxemburg"/>
    <x v="2"/>
    <x v="0"/>
    <s v="Jacksonville"/>
    <x v="2"/>
    <n v="32216"/>
    <x v="0"/>
    <s v="FUR-CH-10004086"/>
    <x v="0"/>
    <x v="1"/>
    <x v="284"/>
    <n v="1166.92"/>
    <n v="5"/>
    <n v="0.2"/>
    <n v="131.27849999999995"/>
    <s v="Cassandra Brandow"/>
    <s v="No"/>
  </r>
  <r>
    <n v="992"/>
    <x v="475"/>
    <d v="2018-09-09T00:00:00"/>
    <x v="47"/>
    <s v="First Class"/>
    <x v="59"/>
    <s v="Troy Staebel"/>
    <x v="0"/>
    <x v="0"/>
    <s v="New York City"/>
    <x v="15"/>
    <n v="10024"/>
    <x v="3"/>
    <s v="OFF-BI-10001036"/>
    <x v="1"/>
    <x v="8"/>
    <x v="624"/>
    <n v="14.624000000000002"/>
    <n v="2"/>
    <n v="0.2"/>
    <n v="5.484"/>
    <s v="Chuck Magee"/>
    <s v="No"/>
  </r>
  <r>
    <n v="993"/>
    <x v="476"/>
    <d v="2018-08-26T00:00:00"/>
    <x v="395"/>
    <s v="First Class"/>
    <x v="288"/>
    <s v="Roland Fjeld"/>
    <x v="0"/>
    <x v="0"/>
    <s v="San Jose"/>
    <x v="1"/>
    <n v="95123"/>
    <x v="1"/>
    <s v="OFF-FA-10002983"/>
    <x v="1"/>
    <x v="13"/>
    <x v="263"/>
    <n v="10.23"/>
    <n v="3"/>
    <n v="0"/>
    <n v="4.9104000000000001"/>
    <s v="Anna Andreadi"/>
    <s v="Yes"/>
  </r>
  <r>
    <n v="994"/>
    <x v="476"/>
    <d v="2018-08-26T00:00:00"/>
    <x v="395"/>
    <s v="First Class"/>
    <x v="288"/>
    <s v="Roland Fjeld"/>
    <x v="0"/>
    <x v="0"/>
    <s v="San Jose"/>
    <x v="1"/>
    <n v="95123"/>
    <x v="1"/>
    <s v="OFF-PA-10003625"/>
    <x v="1"/>
    <x v="10"/>
    <x v="757"/>
    <n v="154.9"/>
    <n v="5"/>
    <n v="0"/>
    <n v="69.704999999999998"/>
    <s v="Anna Andreadi"/>
    <s v="Yes"/>
  </r>
  <r>
    <n v="995"/>
    <x v="477"/>
    <d v="2016-05-21T00:00:00"/>
    <x v="396"/>
    <s v="Standard Class"/>
    <x v="360"/>
    <s v="Mitch Willingham"/>
    <x v="1"/>
    <x v="0"/>
    <s v="Virginia Beach"/>
    <x v="17"/>
    <n v="23464"/>
    <x v="0"/>
    <s v="OFF-BI-10003925"/>
    <x v="1"/>
    <x v="8"/>
    <x v="758"/>
    <n v="2715.9300000000003"/>
    <n v="7"/>
    <n v="0"/>
    <n v="1276.4871000000001"/>
    <s v="Cassandra Brandow"/>
    <s v="No"/>
  </r>
  <r>
    <n v="996"/>
    <x v="477"/>
    <d v="2016-05-21T00:00:00"/>
    <x v="396"/>
    <s v="Standard Class"/>
    <x v="360"/>
    <s v="Mitch Willingham"/>
    <x v="1"/>
    <x v="0"/>
    <s v="Virginia Beach"/>
    <x v="17"/>
    <n v="23464"/>
    <x v="0"/>
    <s v="TEC-PH-10001530"/>
    <x v="2"/>
    <x v="7"/>
    <x v="759"/>
    <n v="617.97"/>
    <n v="3"/>
    <n v="0"/>
    <n v="173.0316"/>
    <s v="Cassandra Brandow"/>
    <s v="No"/>
  </r>
  <r>
    <n v="997"/>
    <x v="478"/>
    <d v="2017-10-28T00:00:00"/>
    <x v="397"/>
    <s v="Standard Class"/>
    <x v="361"/>
    <s v="Rob Dowd"/>
    <x v="0"/>
    <x v="0"/>
    <s v="Henderson"/>
    <x v="0"/>
    <n v="42420"/>
    <x v="0"/>
    <s v="OFF-EN-10003862"/>
    <x v="1"/>
    <x v="12"/>
    <x v="760"/>
    <n v="10.67"/>
    <n v="1"/>
    <n v="0"/>
    <n v="4.9081999999999999"/>
    <s v="Cassandra Brandow"/>
    <s v="No"/>
  </r>
  <r>
    <n v="998"/>
    <x v="478"/>
    <d v="2017-10-28T00:00:00"/>
    <x v="397"/>
    <s v="Standard Class"/>
    <x v="361"/>
    <s v="Rob Dowd"/>
    <x v="0"/>
    <x v="0"/>
    <s v="Henderson"/>
    <x v="0"/>
    <n v="42420"/>
    <x v="0"/>
    <s v="OFF-ST-10004258"/>
    <x v="1"/>
    <x v="4"/>
    <x v="761"/>
    <n v="36.630000000000003"/>
    <n v="3"/>
    <n v="0"/>
    <n v="9.8901000000000039"/>
    <s v="Cassandra Brandow"/>
    <s v="No"/>
  </r>
  <r>
    <n v="999"/>
    <x v="478"/>
    <d v="2017-10-28T00:00:00"/>
    <x v="397"/>
    <s v="Standard Class"/>
    <x v="361"/>
    <s v="Rob Dowd"/>
    <x v="0"/>
    <x v="0"/>
    <s v="Henderson"/>
    <x v="0"/>
    <n v="42420"/>
    <x v="0"/>
    <s v="FUR-FU-10002885"/>
    <x v="0"/>
    <x v="5"/>
    <x v="762"/>
    <n v="24.1"/>
    <n v="5"/>
    <n v="0"/>
    <n v="9.1580000000000013"/>
    <s v="Cassandra Brandow"/>
    <s v="No"/>
  </r>
  <r>
    <n v="1000"/>
    <x v="478"/>
    <d v="2017-10-28T00:00:00"/>
    <x v="397"/>
    <s v="Standard Class"/>
    <x v="361"/>
    <s v="Rob Dowd"/>
    <x v="0"/>
    <x v="0"/>
    <s v="Henderson"/>
    <x v="0"/>
    <n v="42420"/>
    <x v="0"/>
    <s v="FUR-FU-10001918"/>
    <x v="0"/>
    <x v="5"/>
    <x v="283"/>
    <n v="33.11"/>
    <n v="7"/>
    <n v="0"/>
    <n v="12.912900000000004"/>
    <s v="Cassandra Brandow"/>
    <s v="No"/>
  </r>
  <r>
    <n v="1001"/>
    <x v="479"/>
    <d v="2018-11-13T00:00:00"/>
    <x v="398"/>
    <s v="Standard Class"/>
    <x v="86"/>
    <s v="Frank Merwin"/>
    <x v="2"/>
    <x v="0"/>
    <s v="Vancouver"/>
    <x v="4"/>
    <n v="98661"/>
    <x v="1"/>
    <s v="OFF-AR-10002956"/>
    <x v="1"/>
    <x v="6"/>
    <x v="666"/>
    <n v="44.02"/>
    <n v="2"/>
    <n v="0"/>
    <n v="11.4452"/>
    <s v="Anna Andreadi"/>
    <s v="No"/>
  </r>
  <r>
    <n v="1002"/>
    <x v="480"/>
    <d v="2017-07-31T00:00:00"/>
    <x v="116"/>
    <s v="Same Day"/>
    <x v="302"/>
    <s v="Rick Hansen"/>
    <x v="0"/>
    <x v="0"/>
    <s v="New York City"/>
    <x v="15"/>
    <n v="10024"/>
    <x v="3"/>
    <s v="TEC-AC-10003033"/>
    <x v="2"/>
    <x v="11"/>
    <x v="763"/>
    <n v="2309.65"/>
    <n v="7"/>
    <n v="0"/>
    <n v="762.18449999999984"/>
    <s v="Chuck Magee"/>
    <s v="No"/>
  </r>
  <r>
    <n v="1003"/>
    <x v="480"/>
    <d v="2017-07-31T00:00:00"/>
    <x v="116"/>
    <s v="Same Day"/>
    <x v="302"/>
    <s v="Rick Hansen"/>
    <x v="0"/>
    <x v="0"/>
    <s v="New York City"/>
    <x v="15"/>
    <n v="10024"/>
    <x v="3"/>
    <s v="FUR-TA-10002903"/>
    <x v="0"/>
    <x v="3"/>
    <x v="258"/>
    <n v="1090.7819999999999"/>
    <n v="7"/>
    <n v="0.4"/>
    <n v="-290.87520000000001"/>
    <s v="Chuck Magee"/>
    <s v="No"/>
  </r>
  <r>
    <n v="1004"/>
    <x v="480"/>
    <d v="2017-07-31T00:00:00"/>
    <x v="116"/>
    <s v="Same Day"/>
    <x v="302"/>
    <s v="Rick Hansen"/>
    <x v="0"/>
    <x v="0"/>
    <s v="New York City"/>
    <x v="15"/>
    <n v="10024"/>
    <x v="3"/>
    <s v="OFF-PA-10004621"/>
    <x v="1"/>
    <x v="10"/>
    <x v="745"/>
    <n v="19.440000000000001"/>
    <n v="3"/>
    <n v="0"/>
    <n v="9.3312000000000008"/>
    <s v="Chuck Magee"/>
    <s v="No"/>
  </r>
  <r>
    <n v="1005"/>
    <x v="481"/>
    <d v="2017-08-27T00:00:00"/>
    <x v="399"/>
    <s v="Standard Class"/>
    <x v="362"/>
    <s v="Ryan Akin"/>
    <x v="0"/>
    <x v="0"/>
    <s v="Murrieta"/>
    <x v="1"/>
    <n v="92563"/>
    <x v="1"/>
    <s v="OFF-ST-10000046"/>
    <x v="1"/>
    <x v="4"/>
    <x v="764"/>
    <n v="484.65000000000003"/>
    <n v="3"/>
    <n v="0"/>
    <n v="92.083500000000015"/>
    <s v="Anna Andreadi"/>
    <s v="No"/>
  </r>
  <r>
    <n v="1006"/>
    <x v="482"/>
    <d v="2017-11-13T00:00:00"/>
    <x v="50"/>
    <s v="Standard Class"/>
    <x v="300"/>
    <s v="Joe Kamberova"/>
    <x v="0"/>
    <x v="0"/>
    <s v="Jacksonville"/>
    <x v="3"/>
    <n v="28540"/>
    <x v="0"/>
    <s v="OFF-PA-10001790"/>
    <x v="1"/>
    <x v="10"/>
    <x v="694"/>
    <n v="115.29600000000001"/>
    <n v="3"/>
    <n v="0.2"/>
    <n v="40.353599999999986"/>
    <s v="Cassandra Brandow"/>
    <s v="No"/>
  </r>
  <r>
    <n v="1007"/>
    <x v="483"/>
    <d v="2017-11-06T00:00:00"/>
    <x v="217"/>
    <s v="First Class"/>
    <x v="363"/>
    <s v="Meg Tillman"/>
    <x v="0"/>
    <x v="0"/>
    <s v="Scottsdale"/>
    <x v="16"/>
    <n v="85254"/>
    <x v="1"/>
    <s v="OFF-EN-10002600"/>
    <x v="1"/>
    <x v="12"/>
    <x v="111"/>
    <n v="7.080000000000001"/>
    <n v="3"/>
    <n v="0.2"/>
    <n v="2.4779999999999989"/>
    <s v="Anna Andreadi"/>
    <s v="No"/>
  </r>
  <r>
    <n v="1008"/>
    <x v="483"/>
    <d v="2017-11-06T00:00:00"/>
    <x v="217"/>
    <s v="First Class"/>
    <x v="363"/>
    <s v="Meg Tillman"/>
    <x v="0"/>
    <x v="0"/>
    <s v="Scottsdale"/>
    <x v="16"/>
    <n v="85254"/>
    <x v="1"/>
    <s v="OFF-BI-10002049"/>
    <x v="1"/>
    <x v="8"/>
    <x v="765"/>
    <n v="4.4009999999999998"/>
    <n v="3"/>
    <n v="0.7"/>
    <n v="-3.5207999999999995"/>
    <s v="Anna Andreadi"/>
    <s v="No"/>
  </r>
  <r>
    <n v="1009"/>
    <x v="484"/>
    <d v="2019-12-26T00:00:00"/>
    <x v="378"/>
    <s v="Standard Class"/>
    <x v="138"/>
    <s v="Patrick O'Brill"/>
    <x v="0"/>
    <x v="0"/>
    <s v="Burlington"/>
    <x v="23"/>
    <n v="52601"/>
    <x v="2"/>
    <s v="OFF-PA-10001509"/>
    <x v="1"/>
    <x v="10"/>
    <x v="422"/>
    <n v="44.75"/>
    <n v="5"/>
    <n v="0"/>
    <n v="20.584999999999994"/>
    <s v="Kelly Williams"/>
    <s v="No"/>
  </r>
  <r>
    <n v="1010"/>
    <x v="485"/>
    <d v="2019-08-01T00:00:00"/>
    <x v="260"/>
    <s v="First Class"/>
    <x v="247"/>
    <s v="Annie Thurman"/>
    <x v="0"/>
    <x v="0"/>
    <s v="Chicago"/>
    <x v="10"/>
    <n v="60653"/>
    <x v="2"/>
    <s v="TEC-PH-10003931"/>
    <x v="2"/>
    <x v="7"/>
    <x v="161"/>
    <n v="95.984000000000009"/>
    <n v="2"/>
    <n v="0.2"/>
    <n v="5.9990000000000023"/>
    <s v="Kelly Williams"/>
    <s v="No"/>
  </r>
  <r>
    <n v="1011"/>
    <x v="486"/>
    <d v="2016-11-24T00:00:00"/>
    <x v="158"/>
    <s v="First Class"/>
    <x v="364"/>
    <s v="Vivek Gonzalez"/>
    <x v="0"/>
    <x v="0"/>
    <s v="San Diego"/>
    <x v="1"/>
    <n v="92037"/>
    <x v="1"/>
    <s v="FUR-FU-10001602"/>
    <x v="0"/>
    <x v="5"/>
    <x v="766"/>
    <n v="151.72"/>
    <n v="4"/>
    <n v="0"/>
    <n v="27.309599999999989"/>
    <s v="Anna Andreadi"/>
    <s v="No"/>
  </r>
  <r>
    <n v="1012"/>
    <x v="487"/>
    <d v="2019-06-17T00:00:00"/>
    <x v="329"/>
    <s v="Second Class"/>
    <x v="58"/>
    <s v="Philip Fox"/>
    <x v="0"/>
    <x v="0"/>
    <s v="Olympia"/>
    <x v="4"/>
    <n v="98502"/>
    <x v="1"/>
    <s v="FUR-FU-10004848"/>
    <x v="0"/>
    <x v="5"/>
    <x v="28"/>
    <n v="155.25"/>
    <n v="3"/>
    <n v="0"/>
    <n v="46.574999999999996"/>
    <s v="Anna Andreadi"/>
    <s v="No"/>
  </r>
  <r>
    <n v="1013"/>
    <x v="487"/>
    <d v="2019-06-17T00:00:00"/>
    <x v="329"/>
    <s v="Second Class"/>
    <x v="58"/>
    <s v="Philip Fox"/>
    <x v="0"/>
    <x v="0"/>
    <s v="Olympia"/>
    <x v="4"/>
    <n v="98502"/>
    <x v="1"/>
    <s v="OFF-ST-10003722"/>
    <x v="1"/>
    <x v="4"/>
    <x v="767"/>
    <n v="14.03"/>
    <n v="1"/>
    <n v="0"/>
    <n v="4.068699999999998"/>
    <s v="Anna Andreadi"/>
    <s v="No"/>
  </r>
  <r>
    <n v="1014"/>
    <x v="488"/>
    <d v="2017-12-21T00:00:00"/>
    <x v="140"/>
    <s v="Second Class"/>
    <x v="365"/>
    <s v="John Stevenson"/>
    <x v="0"/>
    <x v="0"/>
    <s v="Seattle"/>
    <x v="4"/>
    <n v="98103"/>
    <x v="1"/>
    <s v="FUR-TA-10003748"/>
    <x v="0"/>
    <x v="3"/>
    <x v="210"/>
    <n v="1618.37"/>
    <n v="13"/>
    <n v="0"/>
    <n v="356.04139999999995"/>
    <s v="Anna Andreadi"/>
    <s v="Yes"/>
  </r>
  <r>
    <n v="1015"/>
    <x v="488"/>
    <d v="2017-12-21T00:00:00"/>
    <x v="140"/>
    <s v="Second Class"/>
    <x v="365"/>
    <s v="John Stevenson"/>
    <x v="0"/>
    <x v="0"/>
    <s v="Seattle"/>
    <x v="4"/>
    <n v="98103"/>
    <x v="1"/>
    <s v="TEC-AC-10003198"/>
    <x v="2"/>
    <x v="11"/>
    <x v="768"/>
    <n v="99.6"/>
    <n v="1"/>
    <n v="0"/>
    <n v="36.851999999999997"/>
    <s v="Anna Andreadi"/>
    <s v="Yes"/>
  </r>
  <r>
    <n v="1016"/>
    <x v="489"/>
    <d v="2017-09-17T00:00:00"/>
    <x v="400"/>
    <s v="Second Class"/>
    <x v="246"/>
    <s v="Meg O'Connel"/>
    <x v="2"/>
    <x v="0"/>
    <s v="Los Angeles"/>
    <x v="1"/>
    <n v="90036"/>
    <x v="1"/>
    <s v="OFF-PA-10004100"/>
    <x v="1"/>
    <x v="10"/>
    <x v="260"/>
    <n v="32.400000000000006"/>
    <n v="5"/>
    <n v="0"/>
    <n v="15.552000000000001"/>
    <s v="Anna Andreadi"/>
    <s v="No"/>
  </r>
  <r>
    <n v="1017"/>
    <x v="490"/>
    <d v="2017-07-06T00:00:00"/>
    <x v="401"/>
    <s v="Standard Class"/>
    <x v="366"/>
    <s v="Kalyca Meade"/>
    <x v="1"/>
    <x v="0"/>
    <s v="New York City"/>
    <x v="15"/>
    <n v="10011"/>
    <x v="3"/>
    <s v="FUR-FU-10002191"/>
    <x v="0"/>
    <x v="5"/>
    <x v="769"/>
    <n v="13.96"/>
    <n v="2"/>
    <n v="0"/>
    <n v="6.7008000000000001"/>
    <s v="Chuck Magee"/>
    <s v="No"/>
  </r>
  <r>
    <n v="1018"/>
    <x v="490"/>
    <d v="2017-07-06T00:00:00"/>
    <x v="401"/>
    <s v="Standard Class"/>
    <x v="366"/>
    <s v="Kalyca Meade"/>
    <x v="1"/>
    <x v="0"/>
    <s v="New York City"/>
    <x v="15"/>
    <n v="10011"/>
    <x v="3"/>
    <s v="FUR-FU-10000965"/>
    <x v="0"/>
    <x v="5"/>
    <x v="689"/>
    <n v="155.82"/>
    <n v="3"/>
    <n v="0"/>
    <n v="63.886200000000002"/>
    <s v="Chuck Magee"/>
    <s v="No"/>
  </r>
  <r>
    <n v="1019"/>
    <x v="490"/>
    <d v="2017-07-06T00:00:00"/>
    <x v="401"/>
    <s v="Standard Class"/>
    <x v="366"/>
    <s v="Kalyca Meade"/>
    <x v="1"/>
    <x v="0"/>
    <s v="New York City"/>
    <x v="15"/>
    <n v="10011"/>
    <x v="3"/>
    <s v="TEC-PH-10004188"/>
    <x v="2"/>
    <x v="7"/>
    <x v="770"/>
    <n v="124.94999999999999"/>
    <n v="5"/>
    <n v="0"/>
    <n v="2.4990000000000023"/>
    <s v="Chuck Magee"/>
    <s v="No"/>
  </r>
  <r>
    <n v="1020"/>
    <x v="490"/>
    <d v="2017-07-06T00:00:00"/>
    <x v="401"/>
    <s v="Standard Class"/>
    <x v="366"/>
    <s v="Kalyca Meade"/>
    <x v="1"/>
    <x v="0"/>
    <s v="New York City"/>
    <x v="15"/>
    <n v="10011"/>
    <x v="3"/>
    <s v="OFF-ST-10001526"/>
    <x v="1"/>
    <x v="4"/>
    <x v="771"/>
    <n v="601.65"/>
    <n v="5"/>
    <n v="0"/>
    <n v="156.42899999999997"/>
    <s v="Chuck Magee"/>
    <s v="No"/>
  </r>
  <r>
    <n v="1021"/>
    <x v="491"/>
    <d v="2017-04-27T00:00:00"/>
    <x v="402"/>
    <s v="Standard Class"/>
    <x v="218"/>
    <s v="Greg Tran"/>
    <x v="0"/>
    <x v="0"/>
    <s v="Washington"/>
    <x v="40"/>
    <n v="20016"/>
    <x v="3"/>
    <s v="OFF-AR-10001166"/>
    <x v="1"/>
    <x v="6"/>
    <x v="772"/>
    <n v="22.740000000000002"/>
    <n v="3"/>
    <n v="0"/>
    <n v="8.8686000000000007"/>
    <s v="Chuck Magee"/>
    <s v="No"/>
  </r>
  <r>
    <n v="1022"/>
    <x v="491"/>
    <d v="2017-04-27T00:00:00"/>
    <x v="402"/>
    <s v="Standard Class"/>
    <x v="218"/>
    <s v="Greg Tran"/>
    <x v="0"/>
    <x v="0"/>
    <s v="Washington"/>
    <x v="40"/>
    <n v="20016"/>
    <x v="3"/>
    <s v="FUR-CH-10000309"/>
    <x v="0"/>
    <x v="1"/>
    <x v="773"/>
    <n v="1267.53"/>
    <n v="3"/>
    <n v="0"/>
    <n v="316.88249999999999"/>
    <s v="Chuck Magee"/>
    <s v="No"/>
  </r>
  <r>
    <n v="1023"/>
    <x v="491"/>
    <d v="2017-04-27T00:00:00"/>
    <x v="402"/>
    <s v="Standard Class"/>
    <x v="218"/>
    <s v="Greg Tran"/>
    <x v="0"/>
    <x v="0"/>
    <s v="Washington"/>
    <x v="40"/>
    <n v="20016"/>
    <x v="3"/>
    <s v="TEC-MA-10004212"/>
    <x v="2"/>
    <x v="15"/>
    <x v="774"/>
    <n v="1379.92"/>
    <n v="8"/>
    <n v="0"/>
    <n v="648.56240000000003"/>
    <s v="Chuck Magee"/>
    <s v="No"/>
  </r>
  <r>
    <n v="1024"/>
    <x v="492"/>
    <d v="2017-06-16T00:00:00"/>
    <x v="403"/>
    <s v="Standard Class"/>
    <x v="171"/>
    <s v="Philip Brown"/>
    <x v="0"/>
    <x v="0"/>
    <s v="Philadelphia"/>
    <x v="9"/>
    <n v="19134"/>
    <x v="3"/>
    <s v="OFF-EN-10003072"/>
    <x v="1"/>
    <x v="12"/>
    <x v="775"/>
    <n v="6.2080000000000002"/>
    <n v="2"/>
    <n v="0.2"/>
    <n v="2.1728000000000001"/>
    <s v="Chuck Magee"/>
    <s v="No"/>
  </r>
  <r>
    <n v="1025"/>
    <x v="493"/>
    <d v="2019-12-17T00:00:00"/>
    <x v="404"/>
    <s v="First Class"/>
    <x v="367"/>
    <s v="Hallie Redmond"/>
    <x v="2"/>
    <x v="0"/>
    <s v="Los Angeles"/>
    <x v="1"/>
    <n v="90045"/>
    <x v="1"/>
    <s v="OFF-BI-10000320"/>
    <x v="1"/>
    <x v="8"/>
    <x v="776"/>
    <n v="11.808"/>
    <n v="2"/>
    <n v="0.2"/>
    <n v="4.2804000000000002"/>
    <s v="Anna Andreadi"/>
    <s v="No"/>
  </r>
  <r>
    <n v="1026"/>
    <x v="494"/>
    <d v="2018-01-11T00:00:00"/>
    <x v="405"/>
    <s v="Second Class"/>
    <x v="368"/>
    <s v="Deanra Eno"/>
    <x v="2"/>
    <x v="0"/>
    <s v="Springfield"/>
    <x v="24"/>
    <n v="45503"/>
    <x v="3"/>
    <s v="OFF-PA-10001166"/>
    <x v="1"/>
    <x v="10"/>
    <x v="777"/>
    <n v="15.552000000000003"/>
    <n v="3"/>
    <n v="0.2"/>
    <n v="5.4432"/>
    <s v="Chuck Magee"/>
    <s v="Yes"/>
  </r>
  <r>
    <n v="1027"/>
    <x v="494"/>
    <d v="2018-01-11T00:00:00"/>
    <x v="405"/>
    <s v="Second Class"/>
    <x v="368"/>
    <s v="Deanra Eno"/>
    <x v="2"/>
    <x v="0"/>
    <s v="Springfield"/>
    <x v="24"/>
    <n v="45503"/>
    <x v="3"/>
    <s v="OFF-PA-10003656"/>
    <x v="1"/>
    <x v="10"/>
    <x v="778"/>
    <n v="63.311999999999998"/>
    <n v="3"/>
    <n v="0.2"/>
    <n v="20.576399999999996"/>
    <s v="Chuck Magee"/>
    <s v="Yes"/>
  </r>
  <r>
    <n v="1028"/>
    <x v="494"/>
    <d v="2018-01-11T00:00:00"/>
    <x v="405"/>
    <s v="Second Class"/>
    <x v="368"/>
    <s v="Deanra Eno"/>
    <x v="2"/>
    <x v="0"/>
    <s v="Springfield"/>
    <x v="24"/>
    <n v="45503"/>
    <x v="3"/>
    <s v="TEC-PH-10000148"/>
    <x v="2"/>
    <x v="7"/>
    <x v="779"/>
    <n v="15.587999999999999"/>
    <n v="2"/>
    <n v="0.4"/>
    <n v="-9.8724000000000007"/>
    <s v="Chuck Magee"/>
    <s v="Yes"/>
  </r>
  <r>
    <n v="1029"/>
    <x v="495"/>
    <d v="2016-07-11T00:00:00"/>
    <x v="406"/>
    <s v="Standard Class"/>
    <x v="156"/>
    <s v="Laura Armstrong"/>
    <x v="1"/>
    <x v="0"/>
    <s v="Hackensack"/>
    <x v="30"/>
    <n v="7601"/>
    <x v="3"/>
    <s v="OFF-PA-10000474"/>
    <x v="1"/>
    <x v="10"/>
    <x v="33"/>
    <n v="177.2"/>
    <n v="5"/>
    <n v="0"/>
    <n v="83.283999999999992"/>
    <s v="Chuck Magee"/>
    <s v="No"/>
  </r>
  <r>
    <n v="1030"/>
    <x v="495"/>
    <d v="2016-07-11T00:00:00"/>
    <x v="406"/>
    <s v="Standard Class"/>
    <x v="156"/>
    <s v="Laura Armstrong"/>
    <x v="1"/>
    <x v="0"/>
    <s v="Hackensack"/>
    <x v="30"/>
    <n v="7601"/>
    <x v="3"/>
    <s v="TEC-PH-10003885"/>
    <x v="2"/>
    <x v="7"/>
    <x v="780"/>
    <n v="197.96999999999997"/>
    <n v="3"/>
    <n v="0"/>
    <n v="57.41129999999999"/>
    <s v="Chuck Magee"/>
    <s v="No"/>
  </r>
  <r>
    <n v="1031"/>
    <x v="495"/>
    <d v="2016-07-11T00:00:00"/>
    <x v="406"/>
    <s v="Standard Class"/>
    <x v="156"/>
    <s v="Laura Armstrong"/>
    <x v="1"/>
    <x v="0"/>
    <s v="Hackensack"/>
    <x v="30"/>
    <n v="7601"/>
    <x v="3"/>
    <s v="FUR-CH-10003379"/>
    <x v="0"/>
    <x v="1"/>
    <x v="464"/>
    <n v="854.94"/>
    <n v="3"/>
    <n v="0"/>
    <n v="213.73500000000001"/>
    <s v="Chuck Magee"/>
    <s v="No"/>
  </r>
  <r>
    <n v="1032"/>
    <x v="495"/>
    <d v="2016-07-11T00:00:00"/>
    <x v="406"/>
    <s v="Standard Class"/>
    <x v="156"/>
    <s v="Laura Armstrong"/>
    <x v="1"/>
    <x v="0"/>
    <s v="Hackensack"/>
    <x v="30"/>
    <n v="7601"/>
    <x v="3"/>
    <s v="FUR-FU-10000629"/>
    <x v="0"/>
    <x v="5"/>
    <x v="93"/>
    <n v="124.10999999999999"/>
    <n v="9"/>
    <n v="0"/>
    <n v="52.126200000000004"/>
    <s v="Chuck Magee"/>
    <s v="No"/>
  </r>
  <r>
    <n v="1033"/>
    <x v="495"/>
    <d v="2016-07-11T00:00:00"/>
    <x v="406"/>
    <s v="Standard Class"/>
    <x v="156"/>
    <s v="Laura Armstrong"/>
    <x v="1"/>
    <x v="0"/>
    <s v="Hackensack"/>
    <x v="30"/>
    <n v="7601"/>
    <x v="3"/>
    <s v="OFF-LA-10001175"/>
    <x v="1"/>
    <x v="2"/>
    <x v="781"/>
    <n v="14.399999999999999"/>
    <n v="5"/>
    <n v="0"/>
    <n v="7.056"/>
    <s v="Chuck Magee"/>
    <s v="No"/>
  </r>
  <r>
    <n v="1034"/>
    <x v="496"/>
    <d v="2018-11-20T00:00:00"/>
    <x v="407"/>
    <s v="First Class"/>
    <x v="369"/>
    <s v="Allen Goldenen"/>
    <x v="0"/>
    <x v="0"/>
    <s v="Cincinnati"/>
    <x v="24"/>
    <n v="45231"/>
    <x v="3"/>
    <s v="OFF-PA-10000955"/>
    <x v="1"/>
    <x v="10"/>
    <x v="782"/>
    <n v="15.696000000000002"/>
    <n v="3"/>
    <n v="0.2"/>
    <n v="5.1011999999999995"/>
    <s v="Chuck Magee"/>
    <s v="No"/>
  </r>
  <r>
    <n v="1035"/>
    <x v="496"/>
    <d v="2018-11-20T00:00:00"/>
    <x v="407"/>
    <s v="First Class"/>
    <x v="369"/>
    <s v="Allen Goldenen"/>
    <x v="0"/>
    <x v="0"/>
    <s v="Cincinnati"/>
    <x v="24"/>
    <n v="45231"/>
    <x v="3"/>
    <s v="OFF-BI-10003460"/>
    <x v="1"/>
    <x v="8"/>
    <x v="237"/>
    <n v="2.6280000000000001"/>
    <n v="2"/>
    <n v="0.7"/>
    <n v="-1.9272"/>
    <s v="Chuck Magee"/>
    <s v="No"/>
  </r>
  <r>
    <n v="1036"/>
    <x v="496"/>
    <d v="2018-11-20T00:00:00"/>
    <x v="407"/>
    <s v="First Class"/>
    <x v="369"/>
    <s v="Allen Goldenen"/>
    <x v="0"/>
    <x v="0"/>
    <s v="Cincinnati"/>
    <x v="24"/>
    <n v="45231"/>
    <x v="3"/>
    <s v="OFF-BI-10000474"/>
    <x v="1"/>
    <x v="8"/>
    <x v="27"/>
    <n v="14.427000000000003"/>
    <n v="3"/>
    <n v="0.7"/>
    <n v="-10.579799999999999"/>
    <s v="Chuck Magee"/>
    <s v="No"/>
  </r>
  <r>
    <n v="1037"/>
    <x v="497"/>
    <d v="2018-04-22T00:00:00"/>
    <x v="408"/>
    <s v="Standard Class"/>
    <x v="330"/>
    <s v="Ed Ludwig"/>
    <x v="2"/>
    <x v="0"/>
    <s v="Jefferson City"/>
    <x v="25"/>
    <n v="65109"/>
    <x v="2"/>
    <s v="FUR-FU-10003975"/>
    <x v="0"/>
    <x v="5"/>
    <x v="783"/>
    <n v="86.62"/>
    <n v="2"/>
    <n v="0"/>
    <n v="8.6619999999999919"/>
    <s v="Kelly Williams"/>
    <s v="No"/>
  </r>
  <r>
    <n v="1038"/>
    <x v="498"/>
    <d v="2017-06-13T00:00:00"/>
    <x v="409"/>
    <s v="First Class"/>
    <x v="370"/>
    <s v="Jennifer Jackson"/>
    <x v="0"/>
    <x v="0"/>
    <s v="Los Angeles"/>
    <x v="1"/>
    <n v="90004"/>
    <x v="1"/>
    <s v="OFF-BI-10003707"/>
    <x v="1"/>
    <x v="8"/>
    <x v="784"/>
    <n v="36.624000000000002"/>
    <n v="3"/>
    <n v="0.2"/>
    <n v="13.734"/>
    <s v="Anna Andreadi"/>
    <s v="No"/>
  </r>
  <r>
    <n v="1039"/>
    <x v="499"/>
    <d v="2019-11-20T00:00:00"/>
    <x v="410"/>
    <s v="First Class"/>
    <x v="371"/>
    <s v="Jennifer Halladay"/>
    <x v="0"/>
    <x v="0"/>
    <s v="Burlington"/>
    <x v="3"/>
    <n v="27217"/>
    <x v="0"/>
    <s v="OFF-AR-10000203"/>
    <x v="1"/>
    <x v="6"/>
    <x v="785"/>
    <n v="23.968000000000004"/>
    <n v="7"/>
    <n v="0.2"/>
    <n v="2.696399999999997"/>
    <s v="Cassandra Brandow"/>
    <s v="No"/>
  </r>
  <r>
    <n v="1040"/>
    <x v="499"/>
    <d v="2019-11-20T00:00:00"/>
    <x v="410"/>
    <s v="First Class"/>
    <x v="371"/>
    <s v="Jennifer Halladay"/>
    <x v="0"/>
    <x v="0"/>
    <s v="Burlington"/>
    <x v="3"/>
    <n v="27217"/>
    <x v="0"/>
    <s v="OFF-AR-10004790"/>
    <x v="1"/>
    <x v="6"/>
    <x v="772"/>
    <n v="28.728000000000002"/>
    <n v="3"/>
    <n v="0.2"/>
    <n v="1.7954999999999988"/>
    <s v="Cassandra Brandow"/>
    <s v="No"/>
  </r>
  <r>
    <n v="1041"/>
    <x v="500"/>
    <d v="2018-03-20T00:00:00"/>
    <x v="243"/>
    <s v="Standard Class"/>
    <x v="372"/>
    <s v="Robert Dilbeck"/>
    <x v="2"/>
    <x v="0"/>
    <s v="Saint Peters"/>
    <x v="25"/>
    <n v="63376"/>
    <x v="2"/>
    <s v="FUR-TA-10001095"/>
    <x v="0"/>
    <x v="3"/>
    <x v="616"/>
    <n v="697.16"/>
    <n v="4"/>
    <n v="0"/>
    <n v="146.40359999999998"/>
    <s v="Kelly Williams"/>
    <s v="No"/>
  </r>
  <r>
    <n v="1042"/>
    <x v="501"/>
    <d v="2018-09-06T00:00:00"/>
    <x v="411"/>
    <s v="Second Class"/>
    <x v="373"/>
    <s v="Mary O'Rourke"/>
    <x v="0"/>
    <x v="0"/>
    <s v="New York City"/>
    <x v="15"/>
    <n v="10035"/>
    <x v="3"/>
    <s v="TEC-AC-10004761"/>
    <x v="2"/>
    <x v="11"/>
    <x v="786"/>
    <n v="31.86"/>
    <n v="2"/>
    <n v="0"/>
    <n v="11.151"/>
    <s v="Chuck Magee"/>
    <s v="No"/>
  </r>
  <r>
    <n v="1043"/>
    <x v="501"/>
    <d v="2018-09-06T00:00:00"/>
    <x v="411"/>
    <s v="Second Class"/>
    <x v="373"/>
    <s v="Mary O'Rourke"/>
    <x v="0"/>
    <x v="0"/>
    <s v="New York City"/>
    <x v="15"/>
    <n v="10035"/>
    <x v="3"/>
    <s v="FUR-BO-10001811"/>
    <x v="0"/>
    <x v="0"/>
    <x v="787"/>
    <n v="722.35200000000009"/>
    <n v="3"/>
    <n v="0.2"/>
    <n v="90.293999999999926"/>
    <s v="Chuck Magee"/>
    <s v="No"/>
  </r>
  <r>
    <n v="1044"/>
    <x v="502"/>
    <d v="2019-07-09T00:00:00"/>
    <x v="142"/>
    <s v="First Class"/>
    <x v="374"/>
    <s v="Noel Staavos"/>
    <x v="1"/>
    <x v="0"/>
    <s v="Chicago"/>
    <x v="10"/>
    <n v="60610"/>
    <x v="2"/>
    <s v="OFF-AR-10001130"/>
    <x v="1"/>
    <x v="6"/>
    <x v="788"/>
    <n v="8.84"/>
    <n v="5"/>
    <n v="0.2"/>
    <n v="2.9835000000000003"/>
    <s v="Kelly Williams"/>
    <s v="No"/>
  </r>
  <r>
    <n v="1045"/>
    <x v="502"/>
    <d v="2019-07-09T00:00:00"/>
    <x v="142"/>
    <s v="First Class"/>
    <x v="374"/>
    <s v="Noel Staavos"/>
    <x v="1"/>
    <x v="0"/>
    <s v="Chicago"/>
    <x v="10"/>
    <n v="60610"/>
    <x v="2"/>
    <s v="OFF-AP-10000055"/>
    <x v="1"/>
    <x v="9"/>
    <x v="789"/>
    <n v="58.463999999999977"/>
    <n v="9"/>
    <n v="0.8"/>
    <n v="-146.16000000000003"/>
    <s v="Kelly Williams"/>
    <s v="No"/>
  </r>
  <r>
    <n v="1046"/>
    <x v="503"/>
    <d v="2019-10-12T00:00:00"/>
    <x v="412"/>
    <s v="Standard Class"/>
    <x v="17"/>
    <s v="Steve Nguyen"/>
    <x v="2"/>
    <x v="0"/>
    <s v="Rockford"/>
    <x v="10"/>
    <n v="61107"/>
    <x v="2"/>
    <s v="FUR-CH-10002304"/>
    <x v="0"/>
    <x v="1"/>
    <x v="790"/>
    <n v="254.60399999999998"/>
    <n v="14"/>
    <n v="0.3"/>
    <n v="-18.185999999999993"/>
    <s v="Kelly Williams"/>
    <s v="No"/>
  </r>
  <r>
    <n v="1047"/>
    <x v="504"/>
    <d v="2018-03-08T00:00:00"/>
    <x v="20"/>
    <s v="Standard Class"/>
    <x v="233"/>
    <s v="Zuschuss Carroll"/>
    <x v="0"/>
    <x v="0"/>
    <s v="Miami"/>
    <x v="2"/>
    <n v="33142"/>
    <x v="0"/>
    <s v="TEC-PH-10001530"/>
    <x v="2"/>
    <x v="7"/>
    <x v="638"/>
    <n v="1363.96"/>
    <n v="5"/>
    <n v="0.2"/>
    <n v="85.247500000000002"/>
    <s v="Cassandra Brandow"/>
    <s v="No"/>
  </r>
  <r>
    <n v="1048"/>
    <x v="504"/>
    <d v="2018-03-08T00:00:00"/>
    <x v="20"/>
    <s v="Standard Class"/>
    <x v="233"/>
    <s v="Zuschuss Carroll"/>
    <x v="0"/>
    <x v="0"/>
    <s v="Miami"/>
    <x v="2"/>
    <n v="33142"/>
    <x v="0"/>
    <s v="FUR-FU-10004006"/>
    <x v="0"/>
    <x v="5"/>
    <x v="101"/>
    <n v="102.35999999999999"/>
    <n v="3"/>
    <n v="0.2"/>
    <n v="-3.8385000000000105"/>
    <s v="Cassandra Brandow"/>
    <s v="No"/>
  </r>
  <r>
    <n v="1049"/>
    <x v="505"/>
    <d v="2016-05-27T00:00:00"/>
    <x v="413"/>
    <s v="Second Class"/>
    <x v="62"/>
    <s v="Lena Creighton"/>
    <x v="0"/>
    <x v="0"/>
    <s v="San Francisco"/>
    <x v="1"/>
    <n v="94109"/>
    <x v="1"/>
    <s v="TEC-PH-10000486"/>
    <x v="2"/>
    <x v="7"/>
    <x v="39"/>
    <n v="1113.5039999999999"/>
    <n v="12"/>
    <n v="0.2"/>
    <n v="125.2691999999999"/>
    <s v="Anna Andreadi"/>
    <s v="No"/>
  </r>
  <r>
    <n v="1050"/>
    <x v="505"/>
    <d v="2016-05-27T00:00:00"/>
    <x v="413"/>
    <s v="Second Class"/>
    <x v="62"/>
    <s v="Lena Creighton"/>
    <x v="0"/>
    <x v="0"/>
    <s v="San Francisco"/>
    <x v="1"/>
    <n v="94109"/>
    <x v="1"/>
    <s v="TEC-AC-10001606"/>
    <x v="2"/>
    <x v="11"/>
    <x v="590"/>
    <n v="99.99"/>
    <n v="1"/>
    <n v="0"/>
    <n v="37.996200000000002"/>
    <s v="Anna Andreadi"/>
    <s v="No"/>
  </r>
  <r>
    <n v="1051"/>
    <x v="506"/>
    <d v="2017-07-03T00:00:00"/>
    <x v="414"/>
    <s v="First Class"/>
    <x v="375"/>
    <s v="Deirdre Greer"/>
    <x v="1"/>
    <x v="0"/>
    <s v="Philadelphia"/>
    <x v="9"/>
    <n v="19134"/>
    <x v="3"/>
    <s v="FUR-FU-10000293"/>
    <x v="0"/>
    <x v="5"/>
    <x v="791"/>
    <n v="168.46400000000003"/>
    <n v="2"/>
    <n v="0.2"/>
    <n v="-29.481200000000022"/>
    <s v="Chuck Magee"/>
    <s v="No"/>
  </r>
  <r>
    <n v="1052"/>
    <x v="506"/>
    <d v="2017-07-03T00:00:00"/>
    <x v="414"/>
    <s v="First Class"/>
    <x v="375"/>
    <s v="Deirdre Greer"/>
    <x v="1"/>
    <x v="0"/>
    <s v="Philadelphia"/>
    <x v="9"/>
    <n v="19134"/>
    <x v="3"/>
    <s v="OFF-PA-10001307"/>
    <x v="1"/>
    <x v="10"/>
    <x v="792"/>
    <n v="6.7200000000000006"/>
    <n v="2"/>
    <n v="0.2"/>
    <n v="2.4359999999999995"/>
    <s v="Chuck Magee"/>
    <s v="No"/>
  </r>
  <r>
    <n v="1053"/>
    <x v="506"/>
    <d v="2017-07-03T00:00:00"/>
    <x v="414"/>
    <s v="First Class"/>
    <x v="375"/>
    <s v="Deirdre Greer"/>
    <x v="1"/>
    <x v="0"/>
    <s v="Philadelphia"/>
    <x v="9"/>
    <n v="19134"/>
    <x v="3"/>
    <s v="FUR-FU-10004460"/>
    <x v="0"/>
    <x v="5"/>
    <x v="793"/>
    <n v="282.88800000000003"/>
    <n v="9"/>
    <n v="0.2"/>
    <n v="56.577599999999961"/>
    <s v="Chuck Magee"/>
    <s v="No"/>
  </r>
  <r>
    <n v="1054"/>
    <x v="507"/>
    <d v="2017-04-04T00:00:00"/>
    <x v="415"/>
    <s v="Standard Class"/>
    <x v="376"/>
    <s v="Nicole Fjeld"/>
    <x v="2"/>
    <x v="0"/>
    <s v="New York City"/>
    <x v="15"/>
    <n v="10009"/>
    <x v="3"/>
    <s v="OFF-AR-10000716"/>
    <x v="1"/>
    <x v="6"/>
    <x v="794"/>
    <n v="11.16"/>
    <n v="2"/>
    <n v="0"/>
    <n v="4.3524000000000003"/>
    <s v="Chuck Magee"/>
    <s v="No"/>
  </r>
  <r>
    <n v="1055"/>
    <x v="507"/>
    <d v="2017-04-04T00:00:00"/>
    <x v="415"/>
    <s v="Standard Class"/>
    <x v="376"/>
    <s v="Nicole Fjeld"/>
    <x v="2"/>
    <x v="0"/>
    <s v="New York City"/>
    <x v="15"/>
    <n v="10009"/>
    <x v="3"/>
    <s v="FUR-FU-10004622"/>
    <x v="0"/>
    <x v="5"/>
    <x v="795"/>
    <n v="108.4"/>
    <n v="2"/>
    <n v="0"/>
    <n v="22.763999999999996"/>
    <s v="Chuck Magee"/>
    <s v="No"/>
  </r>
  <r>
    <n v="1056"/>
    <x v="507"/>
    <d v="2017-04-04T00:00:00"/>
    <x v="415"/>
    <s v="Standard Class"/>
    <x v="376"/>
    <s v="Nicole Fjeld"/>
    <x v="2"/>
    <x v="0"/>
    <s v="New York City"/>
    <x v="15"/>
    <n v="10009"/>
    <x v="3"/>
    <s v="OFF-BI-10002735"/>
    <x v="1"/>
    <x v="8"/>
    <x v="142"/>
    <n v="82.344000000000008"/>
    <n v="3"/>
    <n v="0.2"/>
    <n v="27.791100000000004"/>
    <s v="Chuck Magee"/>
    <s v="No"/>
  </r>
  <r>
    <n v="1057"/>
    <x v="507"/>
    <d v="2017-04-04T00:00:00"/>
    <x v="415"/>
    <s v="Standard Class"/>
    <x v="376"/>
    <s v="Nicole Fjeld"/>
    <x v="2"/>
    <x v="0"/>
    <s v="New York City"/>
    <x v="15"/>
    <n v="10009"/>
    <x v="3"/>
    <s v="OFF-BI-10003529"/>
    <x v="1"/>
    <x v="8"/>
    <x v="796"/>
    <n v="9.0879999999999992"/>
    <n v="4"/>
    <n v="0.2"/>
    <n v="3.2944"/>
    <s v="Chuck Magee"/>
    <s v="No"/>
  </r>
  <r>
    <n v="1058"/>
    <x v="508"/>
    <d v="2019-12-10T00:00:00"/>
    <x v="416"/>
    <s v="Standard Class"/>
    <x v="130"/>
    <s v="Ben Peterman"/>
    <x v="1"/>
    <x v="0"/>
    <s v="San Diego"/>
    <x v="1"/>
    <n v="92037"/>
    <x v="1"/>
    <s v="OFF-BI-10001097"/>
    <x v="1"/>
    <x v="8"/>
    <x v="797"/>
    <n v="19.936000000000003"/>
    <n v="4"/>
    <n v="0.2"/>
    <n v="7.2267999999999999"/>
    <s v="Anna Andreadi"/>
    <s v="No"/>
  </r>
  <r>
    <n v="1059"/>
    <x v="508"/>
    <d v="2019-12-10T00:00:00"/>
    <x v="416"/>
    <s v="Standard Class"/>
    <x v="130"/>
    <s v="Ben Peterman"/>
    <x v="1"/>
    <x v="0"/>
    <s v="San Diego"/>
    <x v="1"/>
    <n v="92037"/>
    <x v="1"/>
    <s v="OFF-BI-10001597"/>
    <x v="1"/>
    <x v="8"/>
    <x v="798"/>
    <n v="65.567999999999998"/>
    <n v="2"/>
    <n v="0.2"/>
    <n v="22.948799999999995"/>
    <s v="Anna Andreadi"/>
    <s v="No"/>
  </r>
  <r>
    <n v="1060"/>
    <x v="509"/>
    <d v="2018-11-24T00:00:00"/>
    <x v="417"/>
    <s v="Standard Class"/>
    <x v="377"/>
    <s v="Matthew Grinstein"/>
    <x v="2"/>
    <x v="0"/>
    <s v="Philadelphia"/>
    <x v="9"/>
    <n v="19143"/>
    <x v="3"/>
    <s v="OFF-FA-10001754"/>
    <x v="1"/>
    <x v="13"/>
    <x v="799"/>
    <n v="4.4160000000000004"/>
    <n v="3"/>
    <n v="0.2"/>
    <n v="1.6008"/>
    <s v="Chuck Magee"/>
    <s v="No"/>
  </r>
  <r>
    <n v="1061"/>
    <x v="510"/>
    <d v="2017-03-23T00:00:00"/>
    <x v="418"/>
    <s v="Standard Class"/>
    <x v="148"/>
    <s v="Julia Dunbar"/>
    <x v="0"/>
    <x v="0"/>
    <s v="Houston"/>
    <x v="5"/>
    <n v="77095"/>
    <x v="2"/>
    <s v="FUR-CH-10003396"/>
    <x v="0"/>
    <x v="1"/>
    <x v="390"/>
    <n v="107.77200000000001"/>
    <n v="2"/>
    <n v="0.3"/>
    <n v="-29.252400000000009"/>
    <s v="Kelly Williams"/>
    <s v="No"/>
  </r>
  <r>
    <n v="1062"/>
    <x v="511"/>
    <d v="2017-04-16T00:00:00"/>
    <x v="419"/>
    <s v="Standard Class"/>
    <x v="378"/>
    <s v="Theresa Swint"/>
    <x v="1"/>
    <x v="0"/>
    <s v="Toledo"/>
    <x v="24"/>
    <n v="43615"/>
    <x v="3"/>
    <s v="OFF-AP-10002350"/>
    <x v="1"/>
    <x v="9"/>
    <x v="550"/>
    <n v="45.216000000000001"/>
    <n v="3"/>
    <n v="0.2"/>
    <n v="4.5215999999999994"/>
    <s v="Chuck Magee"/>
    <s v="No"/>
  </r>
  <r>
    <n v="1063"/>
    <x v="511"/>
    <d v="2017-04-16T00:00:00"/>
    <x v="419"/>
    <s v="Standard Class"/>
    <x v="378"/>
    <s v="Theresa Swint"/>
    <x v="1"/>
    <x v="0"/>
    <s v="Toledo"/>
    <x v="24"/>
    <n v="43615"/>
    <x v="3"/>
    <s v="OFF-FA-10004838"/>
    <x v="1"/>
    <x v="13"/>
    <x v="800"/>
    <n v="10.416000000000002"/>
    <n v="7"/>
    <n v="0.2"/>
    <n v="-2.2134"/>
    <s v="Chuck Magee"/>
    <s v="No"/>
  </r>
  <r>
    <n v="1064"/>
    <x v="511"/>
    <d v="2017-04-16T00:00:00"/>
    <x v="419"/>
    <s v="Standard Class"/>
    <x v="378"/>
    <s v="Theresa Swint"/>
    <x v="1"/>
    <x v="0"/>
    <s v="Toledo"/>
    <x v="24"/>
    <n v="43615"/>
    <x v="3"/>
    <s v="OFF-AR-10004757"/>
    <x v="1"/>
    <x v="6"/>
    <x v="346"/>
    <n v="7.8719999999999999"/>
    <n v="3"/>
    <n v="0.2"/>
    <n v="1.2791999999999994"/>
    <s v="Chuck Magee"/>
    <s v="No"/>
  </r>
  <r>
    <n v="1065"/>
    <x v="511"/>
    <d v="2017-04-16T00:00:00"/>
    <x v="419"/>
    <s v="Standard Class"/>
    <x v="378"/>
    <s v="Theresa Swint"/>
    <x v="1"/>
    <x v="0"/>
    <s v="Toledo"/>
    <x v="24"/>
    <n v="43615"/>
    <x v="3"/>
    <s v="TEC-PH-10002115"/>
    <x v="2"/>
    <x v="7"/>
    <x v="801"/>
    <n v="118.78199999999998"/>
    <n v="3"/>
    <n v="0.4"/>
    <n v="-27.715799999999994"/>
    <s v="Chuck Magee"/>
    <s v="No"/>
  </r>
  <r>
    <n v="1066"/>
    <x v="511"/>
    <d v="2017-04-16T00:00:00"/>
    <x v="419"/>
    <s v="Standard Class"/>
    <x v="378"/>
    <s v="Theresa Swint"/>
    <x v="1"/>
    <x v="0"/>
    <s v="Toledo"/>
    <x v="24"/>
    <n v="43615"/>
    <x v="3"/>
    <s v="OFF-FA-10003059"/>
    <x v="1"/>
    <x v="13"/>
    <x v="802"/>
    <n v="1.4480000000000002"/>
    <n v="1"/>
    <n v="0.2"/>
    <n v="0.2352999999999999"/>
    <s v="Chuck Magee"/>
    <s v="No"/>
  </r>
  <r>
    <n v="1067"/>
    <x v="511"/>
    <d v="2017-04-16T00:00:00"/>
    <x v="419"/>
    <s v="Standard Class"/>
    <x v="378"/>
    <s v="Theresa Swint"/>
    <x v="1"/>
    <x v="0"/>
    <s v="Toledo"/>
    <x v="24"/>
    <n v="43615"/>
    <x v="3"/>
    <s v="OFF-BI-10004330"/>
    <x v="1"/>
    <x v="8"/>
    <x v="803"/>
    <n v="55.470000000000006"/>
    <n v="5"/>
    <n v="0.7"/>
    <n v="-46.224999999999994"/>
    <s v="Chuck Magee"/>
    <s v="No"/>
  </r>
  <r>
    <n v="1068"/>
    <x v="512"/>
    <d v="2018-10-01T00:00:00"/>
    <x v="342"/>
    <s v="First Class"/>
    <x v="379"/>
    <s v="Brian DeCherney"/>
    <x v="0"/>
    <x v="0"/>
    <s v="San Francisco"/>
    <x v="1"/>
    <n v="94122"/>
    <x v="1"/>
    <s v="FUR-CH-10001146"/>
    <x v="0"/>
    <x v="1"/>
    <x v="64"/>
    <n v="194.84800000000001"/>
    <n v="4"/>
    <n v="0.2"/>
    <n v="12.177999999999983"/>
    <s v="Anna Andreadi"/>
    <s v="No"/>
  </r>
  <r>
    <n v="1069"/>
    <x v="513"/>
    <d v="2019-09-28T00:00:00"/>
    <x v="420"/>
    <s v="Second Class"/>
    <x v="380"/>
    <s v="Charles McCrossin"/>
    <x v="0"/>
    <x v="0"/>
    <s v="Brownsville"/>
    <x v="5"/>
    <n v="78521"/>
    <x v="2"/>
    <s v="OFF-SU-10001935"/>
    <x v="1"/>
    <x v="14"/>
    <x v="327"/>
    <n v="1.7440000000000002"/>
    <n v="1"/>
    <n v="0.2"/>
    <n v="-0.34880000000000033"/>
    <s v="Kelly Williams"/>
    <s v="No"/>
  </r>
  <r>
    <n v="1070"/>
    <x v="514"/>
    <d v="2017-07-25T00:00:00"/>
    <x v="421"/>
    <s v="Standard Class"/>
    <x v="176"/>
    <s v="Ross Baird"/>
    <x v="2"/>
    <x v="0"/>
    <s v="Philadelphia"/>
    <x v="9"/>
    <n v="19143"/>
    <x v="3"/>
    <s v="OFF-BI-10001524"/>
    <x v="1"/>
    <x v="8"/>
    <x v="301"/>
    <n v="25.176000000000005"/>
    <n v="4"/>
    <n v="0.7"/>
    <n v="-18.462400000000002"/>
    <s v="Chuck Magee"/>
    <s v="No"/>
  </r>
  <r>
    <n v="1071"/>
    <x v="515"/>
    <d v="2017-11-20T00:00:00"/>
    <x v="6"/>
    <s v="Standard Class"/>
    <x v="381"/>
    <s v="Skye Norling"/>
    <x v="2"/>
    <x v="0"/>
    <s v="Los Angeles"/>
    <x v="1"/>
    <n v="90008"/>
    <x v="1"/>
    <s v="OFF-AR-10003732"/>
    <x v="1"/>
    <x v="6"/>
    <x v="324"/>
    <n v="19.459999999999997"/>
    <n v="7"/>
    <n v="0"/>
    <n v="5.0595999999999997"/>
    <s v="Anna Andreadi"/>
    <s v="No"/>
  </r>
  <r>
    <n v="1072"/>
    <x v="516"/>
    <d v="2018-04-28T00:00:00"/>
    <x v="422"/>
    <s v="Standard Class"/>
    <x v="382"/>
    <s v="Erica Hernandez"/>
    <x v="2"/>
    <x v="0"/>
    <s v="Denver"/>
    <x v="22"/>
    <n v="80219"/>
    <x v="1"/>
    <s v="OFF-PA-10001970"/>
    <x v="1"/>
    <x v="10"/>
    <x v="314"/>
    <n v="29.472000000000001"/>
    <n v="3"/>
    <n v="0.2"/>
    <n v="9.9467999999999979"/>
    <s v="Anna Andreadi"/>
    <s v="Yes"/>
  </r>
  <r>
    <n v="1073"/>
    <x v="517"/>
    <d v="2019-11-14T00:00:00"/>
    <x v="381"/>
    <s v="Standard Class"/>
    <x v="383"/>
    <s v="Frank Olsen"/>
    <x v="0"/>
    <x v="0"/>
    <s v="New York City"/>
    <x v="15"/>
    <n v="10035"/>
    <x v="3"/>
    <s v="OFF-BI-10003669"/>
    <x v="1"/>
    <x v="8"/>
    <x v="804"/>
    <n v="8.64"/>
    <n v="2"/>
    <n v="0.2"/>
    <n v="3.024"/>
    <s v="Chuck Magee"/>
    <s v="No"/>
  </r>
  <r>
    <n v="1074"/>
    <x v="518"/>
    <d v="2018-11-12T00:00:00"/>
    <x v="423"/>
    <s v="Standard Class"/>
    <x v="384"/>
    <s v="Maurice Satty"/>
    <x v="0"/>
    <x v="0"/>
    <s v="Mesa"/>
    <x v="16"/>
    <n v="85204"/>
    <x v="1"/>
    <s v="OFF-BI-10003727"/>
    <x v="1"/>
    <x v="8"/>
    <x v="805"/>
    <n v="6.27"/>
    <n v="5"/>
    <n v="0.7"/>
    <n v="-4.5980000000000008"/>
    <s v="Anna Andreadi"/>
    <s v="No"/>
  </r>
  <r>
    <n v="1075"/>
    <x v="518"/>
    <d v="2018-11-12T00:00:00"/>
    <x v="423"/>
    <s v="Standard Class"/>
    <x v="384"/>
    <s v="Maurice Satty"/>
    <x v="0"/>
    <x v="0"/>
    <s v="Mesa"/>
    <x v="16"/>
    <n v="85204"/>
    <x v="1"/>
    <s v="OFF-BI-10004967"/>
    <x v="1"/>
    <x v="8"/>
    <x v="256"/>
    <n v="4.3680000000000003"/>
    <n v="7"/>
    <n v="0.7"/>
    <n v="-3.3487999999999998"/>
    <s v="Anna Andreadi"/>
    <s v="No"/>
  </r>
  <r>
    <n v="1076"/>
    <x v="518"/>
    <d v="2018-11-12T00:00:00"/>
    <x v="423"/>
    <s v="Standard Class"/>
    <x v="384"/>
    <s v="Maurice Satty"/>
    <x v="0"/>
    <x v="0"/>
    <s v="Mesa"/>
    <x v="16"/>
    <n v="85204"/>
    <x v="1"/>
    <s v="TEC-AC-10003447"/>
    <x v="2"/>
    <x v="11"/>
    <x v="806"/>
    <n v="31.983999999999998"/>
    <n v="2"/>
    <n v="0.2"/>
    <n v="1.9989999999999979"/>
    <s v="Anna Andreadi"/>
    <s v="No"/>
  </r>
  <r>
    <n v="1077"/>
    <x v="519"/>
    <d v="2018-09-29T00:00:00"/>
    <x v="424"/>
    <s v="First Class"/>
    <x v="385"/>
    <s v="Chad Cunningham"/>
    <x v="2"/>
    <x v="0"/>
    <s v="Columbus"/>
    <x v="14"/>
    <n v="47201"/>
    <x v="2"/>
    <s v="OFF-AR-10000255"/>
    <x v="1"/>
    <x v="6"/>
    <x v="807"/>
    <n v="40.879999999999995"/>
    <n v="7"/>
    <n v="0"/>
    <n v="10.628799999999998"/>
    <s v="Kelly Williams"/>
    <s v="No"/>
  </r>
  <r>
    <n v="1078"/>
    <x v="520"/>
    <d v="2019-09-23T00:00:00"/>
    <x v="425"/>
    <s v="Second Class"/>
    <x v="386"/>
    <s v="Don Weiss"/>
    <x v="0"/>
    <x v="0"/>
    <s v="Seattle"/>
    <x v="4"/>
    <n v="98105"/>
    <x v="1"/>
    <s v="OFF-AP-10002191"/>
    <x v="1"/>
    <x v="9"/>
    <x v="808"/>
    <n v="119.96"/>
    <n v="2"/>
    <n v="0"/>
    <n v="33.588800000000006"/>
    <s v="Anna Andreadi"/>
    <s v="No"/>
  </r>
  <r>
    <n v="1079"/>
    <x v="520"/>
    <d v="2019-09-23T00:00:00"/>
    <x v="425"/>
    <s v="Second Class"/>
    <x v="386"/>
    <s v="Don Weiss"/>
    <x v="0"/>
    <x v="0"/>
    <s v="Seattle"/>
    <x v="4"/>
    <n v="98105"/>
    <x v="1"/>
    <s v="OFF-ST-10001325"/>
    <x v="1"/>
    <x v="4"/>
    <x v="471"/>
    <n v="31.44"/>
    <n v="3"/>
    <n v="0"/>
    <n v="8.4888000000000012"/>
    <s v="Anna Andreadi"/>
    <s v="No"/>
  </r>
  <r>
    <n v="1080"/>
    <x v="520"/>
    <d v="2019-09-23T00:00:00"/>
    <x v="425"/>
    <s v="Second Class"/>
    <x v="386"/>
    <s v="Don Weiss"/>
    <x v="0"/>
    <x v="0"/>
    <s v="Seattle"/>
    <x v="4"/>
    <n v="98105"/>
    <x v="1"/>
    <s v="OFF-BI-10000404"/>
    <x v="1"/>
    <x v="8"/>
    <x v="481"/>
    <n v="6.88"/>
    <n v="1"/>
    <n v="0.2"/>
    <n v="2.3220000000000001"/>
    <s v="Anna Andreadi"/>
    <s v="No"/>
  </r>
  <r>
    <n v="1081"/>
    <x v="521"/>
    <d v="2017-11-29T00:00:00"/>
    <x v="107"/>
    <s v="Standard Class"/>
    <x v="387"/>
    <s v="Bill Tyler"/>
    <x v="1"/>
    <x v="0"/>
    <s v="Detroit"/>
    <x v="12"/>
    <n v="48227"/>
    <x v="2"/>
    <s v="OFF-PA-10000349"/>
    <x v="1"/>
    <x v="10"/>
    <x v="33"/>
    <n v="19.920000000000002"/>
    <n v="4"/>
    <n v="0"/>
    <n v="9.3624000000000009"/>
    <s v="Kelly Williams"/>
    <s v="No"/>
  </r>
  <r>
    <n v="1082"/>
    <x v="521"/>
    <d v="2017-11-29T00:00:00"/>
    <x v="107"/>
    <s v="Standard Class"/>
    <x v="387"/>
    <s v="Bill Tyler"/>
    <x v="1"/>
    <x v="0"/>
    <s v="Detroit"/>
    <x v="12"/>
    <n v="48227"/>
    <x v="2"/>
    <s v="FUR-CH-10002880"/>
    <x v="0"/>
    <x v="1"/>
    <x v="809"/>
    <n v="1106.9099999999999"/>
    <n v="9"/>
    <n v="0"/>
    <n v="121.76009999999994"/>
    <s v="Kelly Williams"/>
    <s v="No"/>
  </r>
  <r>
    <n v="1083"/>
    <x v="522"/>
    <d v="2018-03-01T00:00:00"/>
    <x v="426"/>
    <s v="Standard Class"/>
    <x v="30"/>
    <s v="Karen Daniels"/>
    <x v="0"/>
    <x v="0"/>
    <s v="Yonkers"/>
    <x v="15"/>
    <n v="10701"/>
    <x v="3"/>
    <s v="FUR-TA-10001095"/>
    <x v="0"/>
    <x v="3"/>
    <x v="616"/>
    <n v="836.59199999999998"/>
    <n v="8"/>
    <n v="0.4"/>
    <n v="-264.92079999999999"/>
    <s v="Chuck Magee"/>
    <s v="No"/>
  </r>
  <r>
    <n v="1084"/>
    <x v="522"/>
    <d v="2018-03-01T00:00:00"/>
    <x v="426"/>
    <s v="Standard Class"/>
    <x v="30"/>
    <s v="Karen Daniels"/>
    <x v="0"/>
    <x v="0"/>
    <s v="Yonkers"/>
    <x v="15"/>
    <n v="10701"/>
    <x v="3"/>
    <s v="OFF-PA-10003127"/>
    <x v="1"/>
    <x v="10"/>
    <x v="33"/>
    <n v="26.38"/>
    <n v="1"/>
    <n v="0"/>
    <n v="12.134799999999998"/>
    <s v="Chuck Magee"/>
    <s v="No"/>
  </r>
  <r>
    <n v="1085"/>
    <x v="522"/>
    <d v="2018-03-01T00:00:00"/>
    <x v="426"/>
    <s v="Standard Class"/>
    <x v="30"/>
    <s v="Karen Daniels"/>
    <x v="0"/>
    <x v="0"/>
    <s v="Yonkers"/>
    <x v="15"/>
    <n v="10701"/>
    <x v="3"/>
    <s v="OFF-ST-10003208"/>
    <x v="1"/>
    <x v="4"/>
    <x v="246"/>
    <n v="362.92"/>
    <n v="2"/>
    <n v="0"/>
    <n v="105.24679999999995"/>
    <s v="Chuck Magee"/>
    <s v="No"/>
  </r>
  <r>
    <n v="1086"/>
    <x v="522"/>
    <d v="2018-03-01T00:00:00"/>
    <x v="426"/>
    <s v="Standard Class"/>
    <x v="30"/>
    <s v="Karen Daniels"/>
    <x v="0"/>
    <x v="0"/>
    <s v="Yonkers"/>
    <x v="15"/>
    <n v="10701"/>
    <x v="3"/>
    <s v="TEC-MA-10003979"/>
    <x v="2"/>
    <x v="15"/>
    <x v="810"/>
    <n v="4899.93"/>
    <n v="7"/>
    <n v="0"/>
    <n v="2400.9656999999997"/>
    <s v="Chuck Magee"/>
    <s v="No"/>
  </r>
  <r>
    <n v="1087"/>
    <x v="523"/>
    <d v="2018-08-12T00:00:00"/>
    <x v="427"/>
    <s v="Same Day"/>
    <x v="48"/>
    <s v="Lena Cacioppo"/>
    <x v="0"/>
    <x v="0"/>
    <s v="Des Moines"/>
    <x v="23"/>
    <n v="50315"/>
    <x v="2"/>
    <s v="OFF-PA-10000029"/>
    <x v="1"/>
    <x v="10"/>
    <x v="811"/>
    <n v="6.48"/>
    <n v="1"/>
    <n v="0"/>
    <n v="3.1104000000000003"/>
    <s v="Kelly Williams"/>
    <s v="No"/>
  </r>
  <r>
    <n v="1088"/>
    <x v="524"/>
    <d v="2018-08-15T00:00:00"/>
    <x v="428"/>
    <s v="Second Class"/>
    <x v="388"/>
    <s v="Craig Yedwab"/>
    <x v="1"/>
    <x v="0"/>
    <s v="Oakland"/>
    <x v="1"/>
    <n v="94601"/>
    <x v="1"/>
    <s v="TEC-PH-10004896"/>
    <x v="2"/>
    <x v="7"/>
    <x v="174"/>
    <n v="71.975999999999999"/>
    <n v="3"/>
    <n v="0.2"/>
    <n v="7.1976000000000049"/>
    <s v="Anna Andreadi"/>
    <s v="No"/>
  </r>
  <r>
    <n v="1089"/>
    <x v="524"/>
    <d v="2018-08-15T00:00:00"/>
    <x v="428"/>
    <s v="Second Class"/>
    <x v="388"/>
    <s v="Craig Yedwab"/>
    <x v="1"/>
    <x v="0"/>
    <s v="Oakland"/>
    <x v="1"/>
    <n v="94601"/>
    <x v="1"/>
    <s v="OFF-LA-10000452"/>
    <x v="1"/>
    <x v="2"/>
    <x v="812"/>
    <n v="3.15"/>
    <n v="1"/>
    <n v="0"/>
    <n v="1.512"/>
    <s v="Anna Andreadi"/>
    <s v="No"/>
  </r>
  <r>
    <n v="1090"/>
    <x v="525"/>
    <d v="2019-06-04T00:00:00"/>
    <x v="272"/>
    <s v="Standard Class"/>
    <x v="352"/>
    <s v="Lindsay Williams"/>
    <x v="1"/>
    <x v="0"/>
    <s v="Monroe"/>
    <x v="3"/>
    <n v="28110"/>
    <x v="0"/>
    <s v="FUR-FU-10001967"/>
    <x v="0"/>
    <x v="5"/>
    <x v="296"/>
    <n v="31.983999999999998"/>
    <n v="2"/>
    <n v="0.2"/>
    <n v="1.9989999999999979"/>
    <s v="Cassandra Brandow"/>
    <s v="No"/>
  </r>
  <r>
    <n v="1091"/>
    <x v="525"/>
    <d v="2019-06-04T00:00:00"/>
    <x v="272"/>
    <s v="Standard Class"/>
    <x v="352"/>
    <s v="Lindsay Williams"/>
    <x v="1"/>
    <x v="0"/>
    <s v="Monroe"/>
    <x v="3"/>
    <n v="28110"/>
    <x v="0"/>
    <s v="TEC-PH-10001819"/>
    <x v="2"/>
    <x v="7"/>
    <x v="813"/>
    <n v="71.984000000000009"/>
    <n v="2"/>
    <n v="0.2"/>
    <n v="25.194399999999995"/>
    <s v="Cassandra Brandow"/>
    <s v="No"/>
  </r>
  <r>
    <n v="1092"/>
    <x v="526"/>
    <d v="2017-12-06T00:00:00"/>
    <x v="429"/>
    <s v="Standard Class"/>
    <x v="268"/>
    <s v="Naresj Patel"/>
    <x v="0"/>
    <x v="0"/>
    <s v="San Diego"/>
    <x v="1"/>
    <n v="92105"/>
    <x v="1"/>
    <s v="OFF-AR-10002952"/>
    <x v="1"/>
    <x v="6"/>
    <x v="814"/>
    <n v="120.14999999999999"/>
    <n v="9"/>
    <n v="0"/>
    <n v="33.641999999999996"/>
    <s v="Anna Andreadi"/>
    <s v="Yes"/>
  </r>
  <r>
    <n v="1093"/>
    <x v="526"/>
    <d v="2017-12-06T00:00:00"/>
    <x v="429"/>
    <s v="Standard Class"/>
    <x v="268"/>
    <s v="Naresj Patel"/>
    <x v="0"/>
    <x v="0"/>
    <s v="San Diego"/>
    <x v="1"/>
    <n v="92105"/>
    <x v="1"/>
    <s v="TEC-PH-10000576"/>
    <x v="2"/>
    <x v="7"/>
    <x v="815"/>
    <n v="219.18400000000003"/>
    <n v="2"/>
    <n v="0.2"/>
    <n v="19.178600000000003"/>
    <s v="Anna Andreadi"/>
    <s v="Yes"/>
  </r>
  <r>
    <n v="1094"/>
    <x v="527"/>
    <d v="2017-12-27T00:00:00"/>
    <x v="16"/>
    <s v="Standard Class"/>
    <x v="389"/>
    <s v="Brad Thomas"/>
    <x v="2"/>
    <x v="0"/>
    <s v="Clinton"/>
    <x v="39"/>
    <n v="20735"/>
    <x v="3"/>
    <s v="OFF-PA-10000605"/>
    <x v="1"/>
    <x v="10"/>
    <x v="816"/>
    <n v="28.900000000000002"/>
    <n v="5"/>
    <n v="0"/>
    <n v="14.161000000000001"/>
    <s v="Chuck Magee"/>
    <s v="No"/>
  </r>
  <r>
    <n v="1095"/>
    <x v="527"/>
    <d v="2017-12-27T00:00:00"/>
    <x v="16"/>
    <s v="Standard Class"/>
    <x v="389"/>
    <s v="Brad Thomas"/>
    <x v="2"/>
    <x v="0"/>
    <s v="Clinton"/>
    <x v="39"/>
    <n v="20735"/>
    <x v="3"/>
    <s v="OFF-AP-10002518"/>
    <x v="1"/>
    <x v="9"/>
    <x v="160"/>
    <n v="355.96"/>
    <n v="2"/>
    <n v="0"/>
    <n v="103.22839999999997"/>
    <s v="Chuck Magee"/>
    <s v="No"/>
  </r>
  <r>
    <n v="1096"/>
    <x v="528"/>
    <d v="2019-01-21T00:00:00"/>
    <x v="430"/>
    <s v="Standard Class"/>
    <x v="390"/>
    <s v="Penelope Sewall"/>
    <x v="2"/>
    <x v="0"/>
    <s v="Charlotte"/>
    <x v="3"/>
    <n v="28205"/>
    <x v="0"/>
    <s v="OFF-ST-10004340"/>
    <x v="1"/>
    <x v="4"/>
    <x v="817"/>
    <n v="348.20799999999997"/>
    <n v="7"/>
    <n v="0.2"/>
    <n v="30.468200000000024"/>
    <s v="Cassandra Brandow"/>
    <s v="No"/>
  </r>
  <r>
    <n v="1097"/>
    <x v="528"/>
    <d v="2019-01-21T00:00:00"/>
    <x v="430"/>
    <s v="Standard Class"/>
    <x v="390"/>
    <s v="Penelope Sewall"/>
    <x v="2"/>
    <x v="0"/>
    <s v="Charlotte"/>
    <x v="3"/>
    <n v="28205"/>
    <x v="0"/>
    <s v="OFF-BI-10004001"/>
    <x v="1"/>
    <x v="8"/>
    <x v="818"/>
    <n v="35.783999999999999"/>
    <n v="7"/>
    <n v="0.7"/>
    <n v="-28.627200000000009"/>
    <s v="Cassandra Brandow"/>
    <s v="No"/>
  </r>
  <r>
    <n v="1098"/>
    <x v="529"/>
    <d v="2016-06-25T00:00:00"/>
    <x v="431"/>
    <s v="First Class"/>
    <x v="374"/>
    <s v="Noel Staavos"/>
    <x v="1"/>
    <x v="0"/>
    <s v="Los Angeles"/>
    <x v="1"/>
    <n v="90049"/>
    <x v="1"/>
    <s v="FUR-TA-10004147"/>
    <x v="0"/>
    <x v="3"/>
    <x v="819"/>
    <n v="447.84"/>
    <n v="5"/>
    <n v="0.2"/>
    <n v="11.19599999999997"/>
    <s v="Anna Andreadi"/>
    <s v="Yes"/>
  </r>
  <r>
    <n v="1099"/>
    <x v="530"/>
    <d v="2018-06-14T00:00:00"/>
    <x v="432"/>
    <s v="First Class"/>
    <x v="391"/>
    <s v="Paul Van Hugh"/>
    <x v="2"/>
    <x v="0"/>
    <s v="San Francisco"/>
    <x v="1"/>
    <n v="94122"/>
    <x v="1"/>
    <s v="OFF-AR-10001545"/>
    <x v="1"/>
    <x v="6"/>
    <x v="820"/>
    <n v="7.04"/>
    <n v="4"/>
    <n v="0"/>
    <n v="2.0415999999999999"/>
    <s v="Anna Andreadi"/>
    <s v="No"/>
  </r>
  <r>
    <n v="1100"/>
    <x v="530"/>
    <d v="2018-06-14T00:00:00"/>
    <x v="432"/>
    <s v="First Class"/>
    <x v="391"/>
    <s v="Paul Van Hugh"/>
    <x v="2"/>
    <x v="0"/>
    <s v="San Francisco"/>
    <x v="1"/>
    <n v="94122"/>
    <x v="1"/>
    <s v="FUR-FU-10000206"/>
    <x v="0"/>
    <x v="5"/>
    <x v="397"/>
    <n v="8.73"/>
    <n v="3"/>
    <n v="0"/>
    <n v="4.1030999999999995"/>
    <s v="Anna Andreadi"/>
    <s v="No"/>
  </r>
  <r>
    <n v="1101"/>
    <x v="530"/>
    <d v="2018-06-14T00:00:00"/>
    <x v="432"/>
    <s v="First Class"/>
    <x v="391"/>
    <s v="Paul Van Hugh"/>
    <x v="2"/>
    <x v="0"/>
    <s v="San Francisco"/>
    <x v="1"/>
    <n v="94122"/>
    <x v="1"/>
    <s v="TEC-AC-10001013"/>
    <x v="2"/>
    <x v="11"/>
    <x v="821"/>
    <n v="29.29"/>
    <n v="1"/>
    <n v="0"/>
    <n v="9.6656999999999975"/>
    <s v="Anna Andreadi"/>
    <s v="No"/>
  </r>
  <r>
    <n v="1102"/>
    <x v="530"/>
    <d v="2018-06-14T00:00:00"/>
    <x v="432"/>
    <s v="First Class"/>
    <x v="391"/>
    <s v="Paul Van Hugh"/>
    <x v="2"/>
    <x v="0"/>
    <s v="San Francisco"/>
    <x v="1"/>
    <n v="94122"/>
    <x v="1"/>
    <s v="OFF-AR-10002255"/>
    <x v="1"/>
    <x v="6"/>
    <x v="822"/>
    <n v="8.64"/>
    <n v="3"/>
    <n v="0"/>
    <n v="2.5055999999999998"/>
    <s v="Anna Andreadi"/>
    <s v="No"/>
  </r>
  <r>
    <n v="1103"/>
    <x v="531"/>
    <d v="2019-04-21T00:00:00"/>
    <x v="433"/>
    <s v="Standard Class"/>
    <x v="261"/>
    <s v="Resi Pölking"/>
    <x v="0"/>
    <x v="0"/>
    <s v="Houston"/>
    <x v="5"/>
    <n v="77041"/>
    <x v="2"/>
    <s v="OFF-BI-10004140"/>
    <x v="1"/>
    <x v="8"/>
    <x v="307"/>
    <n v="2.6939999999999995"/>
    <n v="3"/>
    <n v="0.8"/>
    <n v="-4.7145000000000028"/>
    <s v="Kelly Williams"/>
    <s v="No"/>
  </r>
  <r>
    <n v="1104"/>
    <x v="531"/>
    <d v="2019-04-21T00:00:00"/>
    <x v="433"/>
    <s v="Standard Class"/>
    <x v="261"/>
    <s v="Resi Pölking"/>
    <x v="0"/>
    <x v="0"/>
    <s v="Houston"/>
    <x v="5"/>
    <n v="77041"/>
    <x v="2"/>
    <s v="OFF-BI-10002049"/>
    <x v="1"/>
    <x v="8"/>
    <x v="765"/>
    <n v="2.9339999999999993"/>
    <n v="3"/>
    <n v="0.8"/>
    <n v="-4.9878000000000018"/>
    <s v="Kelly Williams"/>
    <s v="No"/>
  </r>
  <r>
    <n v="1105"/>
    <x v="532"/>
    <d v="2018-10-21T00:00:00"/>
    <x v="434"/>
    <s v="Standard Class"/>
    <x v="392"/>
    <s v="Neoma Murray"/>
    <x v="0"/>
    <x v="0"/>
    <s v="Riverside"/>
    <x v="1"/>
    <n v="92503"/>
    <x v="1"/>
    <s v="OFF-PA-10001892"/>
    <x v="1"/>
    <x v="10"/>
    <x v="823"/>
    <n v="22.919999999999998"/>
    <n v="3"/>
    <n v="0"/>
    <n v="11.230799999999999"/>
    <s v="Anna Andreadi"/>
    <s v="Yes"/>
  </r>
  <r>
    <n v="1106"/>
    <x v="533"/>
    <d v="2018-11-19T00:00:00"/>
    <x v="71"/>
    <s v="Standard Class"/>
    <x v="13"/>
    <s v="Eric Hoffmann"/>
    <x v="0"/>
    <x v="0"/>
    <s v="Houston"/>
    <x v="5"/>
    <n v="77041"/>
    <x v="2"/>
    <s v="OFF-ST-10000642"/>
    <x v="1"/>
    <x v="4"/>
    <x v="194"/>
    <n v="100.70400000000001"/>
    <n v="6"/>
    <n v="0.2"/>
    <n v="-16.36440000000001"/>
    <s v="Kelly Williams"/>
    <s v="No"/>
  </r>
  <r>
    <n v="1107"/>
    <x v="533"/>
    <d v="2018-11-19T00:00:00"/>
    <x v="71"/>
    <s v="Standard Class"/>
    <x v="13"/>
    <s v="Eric Hoffmann"/>
    <x v="0"/>
    <x v="0"/>
    <s v="Houston"/>
    <x v="5"/>
    <n v="77041"/>
    <x v="2"/>
    <s v="FUR-FU-10000206"/>
    <x v="0"/>
    <x v="5"/>
    <x v="397"/>
    <n v="2.3280000000000003"/>
    <n v="2"/>
    <n v="0.6"/>
    <n v="-0.75660000000000016"/>
    <s v="Kelly Williams"/>
    <s v="No"/>
  </r>
  <r>
    <n v="1108"/>
    <x v="533"/>
    <d v="2018-11-19T00:00:00"/>
    <x v="71"/>
    <s v="Standard Class"/>
    <x v="13"/>
    <s v="Eric Hoffmann"/>
    <x v="0"/>
    <x v="0"/>
    <s v="Houston"/>
    <x v="5"/>
    <n v="77041"/>
    <x v="2"/>
    <s v="OFF-BI-10003676"/>
    <x v="1"/>
    <x v="8"/>
    <x v="824"/>
    <n v="10.779999999999996"/>
    <n v="5"/>
    <n v="0.8"/>
    <n v="-17.248000000000008"/>
    <s v="Kelly Williams"/>
    <s v="No"/>
  </r>
  <r>
    <n v="1109"/>
    <x v="533"/>
    <d v="2018-11-19T00:00:00"/>
    <x v="71"/>
    <s v="Standard Class"/>
    <x v="13"/>
    <s v="Eric Hoffmann"/>
    <x v="0"/>
    <x v="0"/>
    <s v="Houston"/>
    <x v="5"/>
    <n v="77041"/>
    <x v="2"/>
    <s v="OFF-FA-10003495"/>
    <x v="1"/>
    <x v="13"/>
    <x v="128"/>
    <n v="58.368000000000009"/>
    <n v="12"/>
    <n v="0.2"/>
    <n v="21.888000000000002"/>
    <s v="Kelly Williams"/>
    <s v="No"/>
  </r>
  <r>
    <n v="1110"/>
    <x v="533"/>
    <d v="2018-11-19T00:00:00"/>
    <x v="71"/>
    <s v="Standard Class"/>
    <x v="13"/>
    <s v="Eric Hoffmann"/>
    <x v="0"/>
    <x v="0"/>
    <s v="Houston"/>
    <x v="5"/>
    <n v="77041"/>
    <x v="2"/>
    <s v="OFF-EN-10003798"/>
    <x v="1"/>
    <x v="12"/>
    <x v="825"/>
    <n v="40.968000000000004"/>
    <n v="3"/>
    <n v="0.2"/>
    <n v="13.826699999999999"/>
    <s v="Kelly Williams"/>
    <s v="No"/>
  </r>
  <r>
    <n v="1111"/>
    <x v="533"/>
    <d v="2018-11-19T00:00:00"/>
    <x v="71"/>
    <s v="Standard Class"/>
    <x v="13"/>
    <s v="Eric Hoffmann"/>
    <x v="0"/>
    <x v="0"/>
    <s v="Houston"/>
    <x v="5"/>
    <n v="77041"/>
    <x v="2"/>
    <s v="TEC-PH-10003589"/>
    <x v="2"/>
    <x v="7"/>
    <x v="826"/>
    <n v="71.959999999999994"/>
    <n v="5"/>
    <n v="0.2"/>
    <n v="25.185999999999996"/>
    <s v="Kelly Williams"/>
    <s v="No"/>
  </r>
  <r>
    <n v="1112"/>
    <x v="533"/>
    <d v="2018-11-19T00:00:00"/>
    <x v="71"/>
    <s v="Standard Class"/>
    <x v="13"/>
    <s v="Eric Hoffmann"/>
    <x v="0"/>
    <x v="0"/>
    <s v="Houston"/>
    <x v="5"/>
    <n v="77041"/>
    <x v="2"/>
    <s v="OFF-PA-10004735"/>
    <x v="1"/>
    <x v="10"/>
    <x v="827"/>
    <n v="10.368000000000002"/>
    <n v="2"/>
    <n v="0.2"/>
    <n v="3.6288"/>
    <s v="Kelly Williams"/>
    <s v="No"/>
  </r>
  <r>
    <n v="1113"/>
    <x v="533"/>
    <d v="2018-11-19T00:00:00"/>
    <x v="71"/>
    <s v="Standard Class"/>
    <x v="13"/>
    <s v="Eric Hoffmann"/>
    <x v="0"/>
    <x v="0"/>
    <s v="Houston"/>
    <x v="5"/>
    <n v="77041"/>
    <x v="2"/>
    <s v="OFF-BI-10002609"/>
    <x v="1"/>
    <x v="8"/>
    <x v="98"/>
    <n v="1.1919999999999997"/>
    <n v="2"/>
    <n v="0.8"/>
    <n v="-2.0264000000000002"/>
    <s v="Kelly Williams"/>
    <s v="No"/>
  </r>
  <r>
    <n v="1114"/>
    <x v="534"/>
    <d v="2019-12-18T00:00:00"/>
    <x v="350"/>
    <s v="Second Class"/>
    <x v="154"/>
    <s v="Russell Applegate"/>
    <x v="0"/>
    <x v="0"/>
    <s v="Encinitas"/>
    <x v="1"/>
    <n v="92024"/>
    <x v="1"/>
    <s v="OFF-BI-10003364"/>
    <x v="1"/>
    <x v="8"/>
    <x v="705"/>
    <n v="46.672000000000004"/>
    <n v="2"/>
    <n v="0.2"/>
    <n v="16.3352"/>
    <s v="Anna Andreadi"/>
    <s v="Yes"/>
  </r>
  <r>
    <n v="1115"/>
    <x v="534"/>
    <d v="2019-12-18T00:00:00"/>
    <x v="350"/>
    <s v="Second Class"/>
    <x v="154"/>
    <s v="Russell Applegate"/>
    <x v="0"/>
    <x v="0"/>
    <s v="Encinitas"/>
    <x v="1"/>
    <n v="92024"/>
    <x v="1"/>
    <s v="FUR-BO-10002206"/>
    <x v="0"/>
    <x v="0"/>
    <x v="828"/>
    <n v="119.83299999999998"/>
    <n v="1"/>
    <n v="0.15"/>
    <n v="-12.688200000000002"/>
    <s v="Anna Andreadi"/>
    <s v="Yes"/>
  </r>
  <r>
    <n v="1116"/>
    <x v="534"/>
    <d v="2019-12-18T00:00:00"/>
    <x v="350"/>
    <s v="Second Class"/>
    <x v="154"/>
    <s v="Russell Applegate"/>
    <x v="0"/>
    <x v="0"/>
    <s v="Encinitas"/>
    <x v="1"/>
    <n v="92024"/>
    <x v="1"/>
    <s v="TEC-AC-10003610"/>
    <x v="2"/>
    <x v="11"/>
    <x v="603"/>
    <n v="119.98"/>
    <n v="2"/>
    <n v="0"/>
    <n v="57.590400000000002"/>
    <s v="Anna Andreadi"/>
    <s v="Yes"/>
  </r>
  <r>
    <n v="1117"/>
    <x v="535"/>
    <d v="2018-07-22T00:00:00"/>
    <x v="435"/>
    <s v="Second Class"/>
    <x v="393"/>
    <s v="Dionis Lloyd"/>
    <x v="1"/>
    <x v="0"/>
    <s v="San Francisco"/>
    <x v="1"/>
    <n v="94110"/>
    <x v="1"/>
    <s v="OFF-LA-10003766"/>
    <x v="1"/>
    <x v="2"/>
    <x v="365"/>
    <n v="6.3"/>
    <n v="2"/>
    <n v="0"/>
    <n v="3.024"/>
    <s v="Anna Andreadi"/>
    <s v="No"/>
  </r>
  <r>
    <n v="1118"/>
    <x v="536"/>
    <d v="2017-09-04T00:00:00"/>
    <x v="37"/>
    <s v="Standard Class"/>
    <x v="394"/>
    <s v="Christine Sundaresam"/>
    <x v="0"/>
    <x v="0"/>
    <s v="Roswell"/>
    <x v="32"/>
    <n v="30076"/>
    <x v="0"/>
    <s v="OFF-PA-10001970"/>
    <x v="1"/>
    <x v="10"/>
    <x v="366"/>
    <n v="279.89999999999998"/>
    <n v="5"/>
    <n v="0"/>
    <n v="137.15100000000001"/>
    <s v="Cassandra Brandow"/>
    <s v="No"/>
  </r>
  <r>
    <n v="1119"/>
    <x v="536"/>
    <d v="2017-09-04T00:00:00"/>
    <x v="37"/>
    <s v="Standard Class"/>
    <x v="394"/>
    <s v="Christine Sundaresam"/>
    <x v="0"/>
    <x v="0"/>
    <s v="Roswell"/>
    <x v="32"/>
    <n v="30076"/>
    <x v="0"/>
    <s v="TEC-AC-10002049"/>
    <x v="2"/>
    <x v="11"/>
    <x v="695"/>
    <n v="619.94999999999993"/>
    <n v="5"/>
    <n v="0"/>
    <n v="111.59099999999995"/>
    <s v="Cassandra Brandow"/>
    <s v="No"/>
  </r>
  <r>
    <n v="1120"/>
    <x v="536"/>
    <d v="2017-09-04T00:00:00"/>
    <x v="37"/>
    <s v="Standard Class"/>
    <x v="394"/>
    <s v="Christine Sundaresam"/>
    <x v="0"/>
    <x v="0"/>
    <s v="Roswell"/>
    <x v="32"/>
    <n v="30076"/>
    <x v="0"/>
    <s v="OFF-PA-10000141"/>
    <x v="1"/>
    <x v="10"/>
    <x v="829"/>
    <n v="4.3600000000000003"/>
    <n v="2"/>
    <n v="0"/>
    <n v="2.0491999999999999"/>
    <s v="Cassandra Brandow"/>
    <s v="No"/>
  </r>
  <r>
    <n v="1121"/>
    <x v="536"/>
    <d v="2017-09-04T00:00:00"/>
    <x v="37"/>
    <s v="Standard Class"/>
    <x v="394"/>
    <s v="Christine Sundaresam"/>
    <x v="0"/>
    <x v="0"/>
    <s v="Roswell"/>
    <x v="32"/>
    <n v="30076"/>
    <x v="0"/>
    <s v="OFF-EN-10004459"/>
    <x v="1"/>
    <x v="12"/>
    <x v="661"/>
    <n v="15.28"/>
    <n v="2"/>
    <n v="0"/>
    <n v="7.4871999999999996"/>
    <s v="Cassandra Brandow"/>
    <s v="No"/>
  </r>
  <r>
    <n v="1122"/>
    <x v="537"/>
    <d v="2016-01-20T00:00:00"/>
    <x v="436"/>
    <s v="Standard Class"/>
    <x v="332"/>
    <s v="Hunter Lopez"/>
    <x v="0"/>
    <x v="0"/>
    <s v="Jonesboro"/>
    <x v="36"/>
    <n v="72401"/>
    <x v="0"/>
    <s v="TEC-PH-10001061"/>
    <x v="2"/>
    <x v="7"/>
    <x v="830"/>
    <n v="699.93"/>
    <n v="7"/>
    <n v="0"/>
    <n v="181.98179999999999"/>
    <s v="Cassandra Brandow"/>
    <s v="No"/>
  </r>
  <r>
    <n v="1123"/>
    <x v="537"/>
    <d v="2016-01-20T00:00:00"/>
    <x v="436"/>
    <s v="Standard Class"/>
    <x v="332"/>
    <s v="Hunter Lopez"/>
    <x v="0"/>
    <x v="0"/>
    <s v="Jonesboro"/>
    <x v="36"/>
    <n v="72401"/>
    <x v="0"/>
    <s v="OFF-AR-10002375"/>
    <x v="1"/>
    <x v="6"/>
    <x v="831"/>
    <n v="22.959999999999997"/>
    <n v="7"/>
    <n v="0"/>
    <n v="6.6583999999999968"/>
    <s v="Cassandra Brandow"/>
    <s v="No"/>
  </r>
  <r>
    <n v="1124"/>
    <x v="537"/>
    <d v="2016-01-20T00:00:00"/>
    <x v="436"/>
    <s v="Standard Class"/>
    <x v="332"/>
    <s v="Hunter Lopez"/>
    <x v="0"/>
    <x v="0"/>
    <s v="Jonesboro"/>
    <x v="36"/>
    <n v="72401"/>
    <x v="0"/>
    <s v="FUR-FU-10003194"/>
    <x v="0"/>
    <x v="5"/>
    <x v="76"/>
    <n v="38.6"/>
    <n v="4"/>
    <n v="0"/>
    <n v="11.579999999999998"/>
    <s v="Cassandra Brandow"/>
    <s v="No"/>
  </r>
  <r>
    <n v="1125"/>
    <x v="537"/>
    <d v="2016-01-20T00:00:00"/>
    <x v="436"/>
    <s v="Standard Class"/>
    <x v="332"/>
    <s v="Hunter Lopez"/>
    <x v="0"/>
    <x v="0"/>
    <s v="Jonesboro"/>
    <x v="36"/>
    <n v="72401"/>
    <x v="0"/>
    <s v="OFF-AR-10003811"/>
    <x v="1"/>
    <x v="6"/>
    <x v="454"/>
    <n v="6.63"/>
    <n v="3"/>
    <n v="0"/>
    <n v="1.7901"/>
    <s v="Cassandra Brandow"/>
    <s v="No"/>
  </r>
  <r>
    <n v="1126"/>
    <x v="537"/>
    <d v="2016-01-20T00:00:00"/>
    <x v="436"/>
    <s v="Standard Class"/>
    <x v="332"/>
    <s v="Hunter Lopez"/>
    <x v="0"/>
    <x v="0"/>
    <s v="Jonesboro"/>
    <x v="36"/>
    <n v="72401"/>
    <x v="0"/>
    <s v="OFF-EN-10001539"/>
    <x v="1"/>
    <x v="12"/>
    <x v="153"/>
    <n v="23.34"/>
    <n v="3"/>
    <n v="0"/>
    <n v="10.969799999999999"/>
    <s v="Cassandra Brandow"/>
    <s v="No"/>
  </r>
  <r>
    <n v="1127"/>
    <x v="537"/>
    <d v="2016-01-20T00:00:00"/>
    <x v="436"/>
    <s v="Standard Class"/>
    <x v="332"/>
    <s v="Hunter Lopez"/>
    <x v="0"/>
    <x v="0"/>
    <s v="Jonesboro"/>
    <x v="36"/>
    <n v="72401"/>
    <x v="0"/>
    <s v="FUR-CH-10002331"/>
    <x v="0"/>
    <x v="1"/>
    <x v="407"/>
    <n v="1067.94"/>
    <n v="3"/>
    <n v="0"/>
    <n v="224.2673999999999"/>
    <s v="Cassandra Brandow"/>
    <s v="No"/>
  </r>
  <r>
    <n v="1128"/>
    <x v="538"/>
    <d v="2017-03-02T00:00:00"/>
    <x v="437"/>
    <s v="Standard Class"/>
    <x v="50"/>
    <s v="Pete Armstrong"/>
    <x v="2"/>
    <x v="0"/>
    <s v="Richmond"/>
    <x v="14"/>
    <n v="47374"/>
    <x v="2"/>
    <s v="OFF-AR-10003156"/>
    <x v="1"/>
    <x v="6"/>
    <x v="401"/>
    <n v="10.16"/>
    <n v="1"/>
    <n v="0"/>
    <n v="2.6416000000000004"/>
    <s v="Kelly Williams"/>
    <s v="No"/>
  </r>
  <r>
    <n v="1129"/>
    <x v="538"/>
    <d v="2017-03-02T00:00:00"/>
    <x v="437"/>
    <s v="Standard Class"/>
    <x v="50"/>
    <s v="Pete Armstrong"/>
    <x v="2"/>
    <x v="0"/>
    <s v="Richmond"/>
    <x v="14"/>
    <n v="47374"/>
    <x v="2"/>
    <s v="OFF-EN-10001532"/>
    <x v="1"/>
    <x v="12"/>
    <x v="618"/>
    <n v="101.88"/>
    <n v="6"/>
    <n v="0"/>
    <n v="50.94"/>
    <s v="Kelly Williams"/>
    <s v="No"/>
  </r>
  <r>
    <n v="1130"/>
    <x v="539"/>
    <d v="2018-04-12T00:00:00"/>
    <x v="438"/>
    <s v="Standard Class"/>
    <x v="205"/>
    <s v="Brian Dahlen"/>
    <x v="0"/>
    <x v="0"/>
    <s v="Springfield"/>
    <x v="17"/>
    <n v="22153"/>
    <x v="0"/>
    <s v="FUR-TA-10004086"/>
    <x v="0"/>
    <x v="3"/>
    <x v="832"/>
    <n v="343.92"/>
    <n v="4"/>
    <n v="0"/>
    <n v="75.662399999999991"/>
    <s v="Cassandra Brandow"/>
    <s v="No"/>
  </r>
  <r>
    <n v="1131"/>
    <x v="539"/>
    <d v="2018-04-12T00:00:00"/>
    <x v="438"/>
    <s v="Standard Class"/>
    <x v="205"/>
    <s v="Brian Dahlen"/>
    <x v="0"/>
    <x v="0"/>
    <s v="Springfield"/>
    <x v="17"/>
    <n v="22153"/>
    <x v="0"/>
    <s v="OFF-PA-10000100"/>
    <x v="1"/>
    <x v="10"/>
    <x v="833"/>
    <n v="40.99"/>
    <n v="1"/>
    <n v="0"/>
    <n v="20.085100000000001"/>
    <s v="Cassandra Brandow"/>
    <s v="No"/>
  </r>
  <r>
    <n v="1132"/>
    <x v="539"/>
    <d v="2018-04-12T00:00:00"/>
    <x v="438"/>
    <s v="Standard Class"/>
    <x v="205"/>
    <s v="Brian Dahlen"/>
    <x v="0"/>
    <x v="0"/>
    <s v="Springfield"/>
    <x v="17"/>
    <n v="22153"/>
    <x v="0"/>
    <s v="OFF-EN-10002500"/>
    <x v="1"/>
    <x v="12"/>
    <x v="118"/>
    <n v="63.9"/>
    <n v="5"/>
    <n v="0"/>
    <n v="28.754999999999995"/>
    <s v="Cassandra Brandow"/>
    <s v="No"/>
  </r>
  <r>
    <n v="1133"/>
    <x v="540"/>
    <d v="2018-12-06T00:00:00"/>
    <x v="439"/>
    <s v="First Class"/>
    <x v="55"/>
    <s v="Greg Guthrie"/>
    <x v="1"/>
    <x v="0"/>
    <s v="Antioch"/>
    <x v="1"/>
    <n v="94509"/>
    <x v="1"/>
    <s v="OFF-PA-10004100"/>
    <x v="1"/>
    <x v="10"/>
    <x v="260"/>
    <n v="19.440000000000001"/>
    <n v="3"/>
    <n v="0"/>
    <n v="9.3312000000000008"/>
    <s v="Anna Andreadi"/>
    <s v="No"/>
  </r>
  <r>
    <n v="1134"/>
    <x v="541"/>
    <d v="2018-06-05T00:00:00"/>
    <x v="103"/>
    <s v="Standard Class"/>
    <x v="185"/>
    <s v="Joni Sundaresam"/>
    <x v="2"/>
    <x v="0"/>
    <s v="Philadelphia"/>
    <x v="9"/>
    <n v="19134"/>
    <x v="3"/>
    <s v="OFF-ST-10003479"/>
    <x v="1"/>
    <x v="4"/>
    <x v="41"/>
    <n v="124.608"/>
    <n v="4"/>
    <n v="0.2"/>
    <n v="-23.364000000000019"/>
    <s v="Chuck Magee"/>
    <s v="No"/>
  </r>
  <r>
    <n v="1135"/>
    <x v="541"/>
    <d v="2018-06-05T00:00:00"/>
    <x v="103"/>
    <s v="Standard Class"/>
    <x v="185"/>
    <s v="Joni Sundaresam"/>
    <x v="2"/>
    <x v="0"/>
    <s v="Philadelphia"/>
    <x v="9"/>
    <n v="19134"/>
    <x v="3"/>
    <s v="OFF-LA-10000973"/>
    <x v="1"/>
    <x v="2"/>
    <x v="834"/>
    <n v="7.5600000000000005"/>
    <n v="3"/>
    <n v="0.2"/>
    <n v="2.6459999999999995"/>
    <s v="Chuck Magee"/>
    <s v="No"/>
  </r>
  <r>
    <n v="1136"/>
    <x v="542"/>
    <d v="2018-12-11T00:00:00"/>
    <x v="440"/>
    <s v="Same Day"/>
    <x v="235"/>
    <s v="Lena Radford"/>
    <x v="0"/>
    <x v="0"/>
    <s v="Homestead"/>
    <x v="2"/>
    <n v="33030"/>
    <x v="0"/>
    <s v="OFF-ST-10001476"/>
    <x v="1"/>
    <x v="4"/>
    <x v="835"/>
    <n v="85.224000000000004"/>
    <n v="3"/>
    <n v="0.2"/>
    <n v="7.4571000000000041"/>
    <s v="Cassandra Brandow"/>
    <s v="No"/>
  </r>
  <r>
    <n v="1137"/>
    <x v="543"/>
    <d v="2018-11-12T00:00:00"/>
    <x v="441"/>
    <s v="Second Class"/>
    <x v="395"/>
    <s v="Frank Hawley"/>
    <x v="1"/>
    <x v="0"/>
    <s v="La Porte"/>
    <x v="14"/>
    <n v="46350"/>
    <x v="2"/>
    <s v="OFF-EN-10002831"/>
    <x v="1"/>
    <x v="12"/>
    <x v="836"/>
    <n v="287.52"/>
    <n v="8"/>
    <n v="0"/>
    <n v="129.38399999999999"/>
    <s v="Kelly Williams"/>
    <s v="No"/>
  </r>
  <r>
    <n v="1138"/>
    <x v="543"/>
    <d v="2018-11-12T00:00:00"/>
    <x v="441"/>
    <s v="Second Class"/>
    <x v="395"/>
    <s v="Frank Hawley"/>
    <x v="1"/>
    <x v="0"/>
    <s v="La Porte"/>
    <x v="14"/>
    <n v="46350"/>
    <x v="2"/>
    <s v="OFF-AP-10002350"/>
    <x v="1"/>
    <x v="9"/>
    <x v="550"/>
    <n v="37.68"/>
    <n v="2"/>
    <n v="0"/>
    <n v="10.5504"/>
    <s v="Kelly Williams"/>
    <s v="No"/>
  </r>
  <r>
    <n v="1139"/>
    <x v="543"/>
    <d v="2018-11-12T00:00:00"/>
    <x v="441"/>
    <s v="Second Class"/>
    <x v="395"/>
    <s v="Frank Hawley"/>
    <x v="1"/>
    <x v="0"/>
    <s v="La Porte"/>
    <x v="14"/>
    <n v="46350"/>
    <x v="2"/>
    <s v="OFF-PA-10001763"/>
    <x v="1"/>
    <x v="10"/>
    <x v="837"/>
    <n v="19.98"/>
    <n v="2"/>
    <n v="0"/>
    <n v="8.9909999999999997"/>
    <s v="Kelly Williams"/>
    <s v="No"/>
  </r>
  <r>
    <n v="1140"/>
    <x v="543"/>
    <d v="2018-11-12T00:00:00"/>
    <x v="441"/>
    <s v="Second Class"/>
    <x v="395"/>
    <s v="Frank Hawley"/>
    <x v="1"/>
    <x v="0"/>
    <s v="La Porte"/>
    <x v="14"/>
    <n v="46350"/>
    <x v="2"/>
    <s v="OFF-AR-10003394"/>
    <x v="1"/>
    <x v="6"/>
    <x v="501"/>
    <n v="20.58"/>
    <n v="7"/>
    <n v="0"/>
    <n v="5.5566000000000004"/>
    <s v="Kelly Williams"/>
    <s v="No"/>
  </r>
  <r>
    <n v="1141"/>
    <x v="543"/>
    <d v="2018-11-12T00:00:00"/>
    <x v="441"/>
    <s v="Second Class"/>
    <x v="395"/>
    <s v="Frank Hawley"/>
    <x v="1"/>
    <x v="0"/>
    <s v="La Porte"/>
    <x v="14"/>
    <n v="46350"/>
    <x v="2"/>
    <s v="OFF-BI-10002072"/>
    <x v="1"/>
    <x v="8"/>
    <x v="838"/>
    <n v="17.38"/>
    <n v="2"/>
    <n v="0"/>
    <n v="8.69"/>
    <s v="Kelly Williams"/>
    <s v="No"/>
  </r>
  <r>
    <n v="1142"/>
    <x v="544"/>
    <d v="2016-09-29T00:00:00"/>
    <x v="127"/>
    <s v="Standard Class"/>
    <x v="275"/>
    <s v="Arthur Prichep"/>
    <x v="0"/>
    <x v="0"/>
    <s v="Los Angeles"/>
    <x v="1"/>
    <n v="90045"/>
    <x v="1"/>
    <s v="FUR-FU-10004188"/>
    <x v="0"/>
    <x v="5"/>
    <x v="741"/>
    <n v="204.6"/>
    <n v="2"/>
    <n v="0"/>
    <n v="53.195999999999998"/>
    <s v="Anna Andreadi"/>
    <s v="No"/>
  </r>
  <r>
    <n v="1143"/>
    <x v="544"/>
    <d v="2016-09-29T00:00:00"/>
    <x v="127"/>
    <s v="Standard Class"/>
    <x v="275"/>
    <s v="Arthur Prichep"/>
    <x v="0"/>
    <x v="0"/>
    <s v="Los Angeles"/>
    <x v="1"/>
    <n v="90045"/>
    <x v="1"/>
    <s v="OFF-FA-10001561"/>
    <x v="1"/>
    <x v="13"/>
    <x v="839"/>
    <n v="8.7200000000000006"/>
    <n v="4"/>
    <n v="0"/>
    <n v="2.8776000000000002"/>
    <s v="Anna Andreadi"/>
    <s v="No"/>
  </r>
  <r>
    <n v="1144"/>
    <x v="544"/>
    <d v="2016-09-29T00:00:00"/>
    <x v="127"/>
    <s v="Standard Class"/>
    <x v="275"/>
    <s v="Arthur Prichep"/>
    <x v="0"/>
    <x v="0"/>
    <s v="Los Angeles"/>
    <x v="1"/>
    <n v="90045"/>
    <x v="1"/>
    <s v="OFF-PA-10002105"/>
    <x v="1"/>
    <x v="10"/>
    <x v="272"/>
    <n v="6.48"/>
    <n v="1"/>
    <n v="0"/>
    <n v="3.1104000000000003"/>
    <s v="Anna Andreadi"/>
    <s v="No"/>
  </r>
  <r>
    <n v="1145"/>
    <x v="544"/>
    <d v="2016-09-29T00:00:00"/>
    <x v="127"/>
    <s v="Standard Class"/>
    <x v="275"/>
    <s v="Arthur Prichep"/>
    <x v="0"/>
    <x v="0"/>
    <s v="Los Angeles"/>
    <x v="1"/>
    <n v="90045"/>
    <x v="1"/>
    <s v="TEC-MA-10004241"/>
    <x v="2"/>
    <x v="15"/>
    <x v="840"/>
    <n v="686.32"/>
    <n v="2"/>
    <n v="0.2"/>
    <n v="223.05399999999995"/>
    <s v="Anna Andreadi"/>
    <s v="No"/>
  </r>
  <r>
    <n v="1146"/>
    <x v="544"/>
    <d v="2016-09-29T00:00:00"/>
    <x v="127"/>
    <s v="Standard Class"/>
    <x v="275"/>
    <s v="Arthur Prichep"/>
    <x v="0"/>
    <x v="0"/>
    <s v="Los Angeles"/>
    <x v="1"/>
    <n v="90045"/>
    <x v="1"/>
    <s v="OFF-ST-10004340"/>
    <x v="1"/>
    <x v="4"/>
    <x v="817"/>
    <n v="62.18"/>
    <n v="1"/>
    <n v="0"/>
    <n v="16.788600000000002"/>
    <s v="Anna Andreadi"/>
    <s v="No"/>
  </r>
  <r>
    <n v="1147"/>
    <x v="545"/>
    <d v="2017-04-04T00:00:00"/>
    <x v="442"/>
    <s v="Same Day"/>
    <x v="396"/>
    <s v="Nat Carroll"/>
    <x v="0"/>
    <x v="0"/>
    <s v="Lansing"/>
    <x v="12"/>
    <n v="48911"/>
    <x v="2"/>
    <s v="OFF-AP-10003849"/>
    <x v="1"/>
    <x v="9"/>
    <x v="841"/>
    <n v="644.07600000000002"/>
    <n v="2"/>
    <n v="0.1"/>
    <n v="107.34599999999996"/>
    <s v="Kelly Williams"/>
    <s v="No"/>
  </r>
  <r>
    <n v="1148"/>
    <x v="545"/>
    <d v="2017-04-04T00:00:00"/>
    <x v="442"/>
    <s v="Same Day"/>
    <x v="396"/>
    <s v="Nat Carroll"/>
    <x v="0"/>
    <x v="0"/>
    <s v="Lansing"/>
    <x v="12"/>
    <n v="48911"/>
    <x v="2"/>
    <s v="OFF-FA-10000735"/>
    <x v="1"/>
    <x v="13"/>
    <x v="128"/>
    <n v="5.84"/>
    <n v="2"/>
    <n v="0"/>
    <n v="2.6279999999999997"/>
    <s v="Kelly Williams"/>
    <s v="No"/>
  </r>
  <r>
    <n v="1149"/>
    <x v="545"/>
    <d v="2017-04-04T00:00:00"/>
    <x v="442"/>
    <s v="Same Day"/>
    <x v="396"/>
    <s v="Nat Carroll"/>
    <x v="0"/>
    <x v="0"/>
    <s v="Lansing"/>
    <x v="12"/>
    <n v="48911"/>
    <x v="2"/>
    <s v="OFF-BI-10003350"/>
    <x v="1"/>
    <x v="8"/>
    <x v="842"/>
    <n v="12.76"/>
    <n v="2"/>
    <n v="0"/>
    <n v="5.8695999999999993"/>
    <s v="Kelly Williams"/>
    <s v="No"/>
  </r>
  <r>
    <n v="1150"/>
    <x v="545"/>
    <d v="2017-04-04T00:00:00"/>
    <x v="442"/>
    <s v="Same Day"/>
    <x v="396"/>
    <s v="Nat Carroll"/>
    <x v="0"/>
    <x v="0"/>
    <s v="Lansing"/>
    <x v="12"/>
    <n v="48911"/>
    <x v="2"/>
    <s v="TEC-PH-10000307"/>
    <x v="2"/>
    <x v="7"/>
    <x v="843"/>
    <n v="10.95"/>
    <n v="1"/>
    <n v="0"/>
    <n v="0.43799999999999883"/>
    <s v="Kelly Williams"/>
    <s v="No"/>
  </r>
  <r>
    <n v="1151"/>
    <x v="545"/>
    <d v="2017-04-04T00:00:00"/>
    <x v="442"/>
    <s v="Same Day"/>
    <x v="396"/>
    <s v="Nat Carroll"/>
    <x v="0"/>
    <x v="0"/>
    <s v="Lansing"/>
    <x v="12"/>
    <n v="48911"/>
    <x v="2"/>
    <s v="TEC-CO-10004202"/>
    <x v="2"/>
    <x v="16"/>
    <x v="844"/>
    <n v="599.98"/>
    <n v="2"/>
    <n v="0"/>
    <n v="209.99299999999999"/>
    <s v="Kelly Williams"/>
    <s v="No"/>
  </r>
  <r>
    <n v="1152"/>
    <x v="546"/>
    <d v="2017-05-08T00:00:00"/>
    <x v="443"/>
    <s v="Standard Class"/>
    <x v="118"/>
    <s v="Claudia Bergmann"/>
    <x v="1"/>
    <x v="0"/>
    <s v="Cuyahoga Falls"/>
    <x v="24"/>
    <n v="44221"/>
    <x v="3"/>
    <s v="FUR-FU-10001852"/>
    <x v="0"/>
    <x v="5"/>
    <x v="845"/>
    <n v="8.3520000000000003"/>
    <n v="6"/>
    <n v="0.2"/>
    <n v="1.2527999999999997"/>
    <s v="Chuck Magee"/>
    <s v="No"/>
  </r>
  <r>
    <n v="1153"/>
    <x v="547"/>
    <d v="2018-12-31T00:00:00"/>
    <x v="335"/>
    <s v="Standard Class"/>
    <x v="126"/>
    <s v="Kelly Lampkin"/>
    <x v="1"/>
    <x v="0"/>
    <s v="Reno"/>
    <x v="33"/>
    <n v="89502"/>
    <x v="1"/>
    <s v="OFF-AR-10003759"/>
    <x v="1"/>
    <x v="6"/>
    <x v="846"/>
    <n v="3.64"/>
    <n v="2"/>
    <n v="0"/>
    <n v="1.6379999999999999"/>
    <s v="Anna Andreadi"/>
    <s v="No"/>
  </r>
  <r>
    <n v="1154"/>
    <x v="547"/>
    <d v="2018-12-31T00:00:00"/>
    <x v="335"/>
    <s v="Standard Class"/>
    <x v="126"/>
    <s v="Kelly Lampkin"/>
    <x v="1"/>
    <x v="0"/>
    <s v="Reno"/>
    <x v="33"/>
    <n v="89502"/>
    <x v="1"/>
    <s v="OFF-BI-10003984"/>
    <x v="1"/>
    <x v="8"/>
    <x v="697"/>
    <n v="159.768"/>
    <n v="7"/>
    <n v="0.2"/>
    <n v="53.921700000000008"/>
    <s v="Anna Andreadi"/>
    <s v="No"/>
  </r>
  <r>
    <n v="1155"/>
    <x v="548"/>
    <d v="2016-12-20T00:00:00"/>
    <x v="444"/>
    <s v="First Class"/>
    <x v="390"/>
    <s v="Penelope Sewall"/>
    <x v="2"/>
    <x v="0"/>
    <s v="Harrisonburg"/>
    <x v="17"/>
    <n v="22801"/>
    <x v="0"/>
    <s v="OFF-ST-10004337"/>
    <x v="1"/>
    <x v="4"/>
    <x v="847"/>
    <n v="122.48"/>
    <n v="2"/>
    <n v="0"/>
    <n v="0"/>
    <s v="Cassandra Brandow"/>
    <s v="No"/>
  </r>
  <r>
    <n v="1156"/>
    <x v="548"/>
    <d v="2016-12-20T00:00:00"/>
    <x v="444"/>
    <s v="First Class"/>
    <x v="390"/>
    <s v="Penelope Sewall"/>
    <x v="2"/>
    <x v="0"/>
    <s v="Harrisonburg"/>
    <x v="17"/>
    <n v="22801"/>
    <x v="0"/>
    <s v="FUR-TA-10001932"/>
    <x v="0"/>
    <x v="3"/>
    <x v="848"/>
    <n v="2244.48"/>
    <n v="7"/>
    <n v="0"/>
    <n v="493.78559999999993"/>
    <s v="Cassandra Brandow"/>
    <s v="No"/>
  </r>
  <r>
    <n v="1157"/>
    <x v="548"/>
    <d v="2016-12-20T00:00:00"/>
    <x v="444"/>
    <s v="First Class"/>
    <x v="390"/>
    <s v="Penelope Sewall"/>
    <x v="2"/>
    <x v="0"/>
    <s v="Harrisonburg"/>
    <x v="17"/>
    <n v="22801"/>
    <x v="0"/>
    <s v="OFF-BI-10003982"/>
    <x v="1"/>
    <x v="8"/>
    <x v="350"/>
    <n v="62.31"/>
    <n v="3"/>
    <n v="0"/>
    <n v="29.285699999999999"/>
    <s v="Cassandra Brandow"/>
    <s v="No"/>
  </r>
  <r>
    <n v="1158"/>
    <x v="548"/>
    <d v="2016-12-20T00:00:00"/>
    <x v="444"/>
    <s v="First Class"/>
    <x v="390"/>
    <s v="Penelope Sewall"/>
    <x v="2"/>
    <x v="0"/>
    <s v="Harrisonburg"/>
    <x v="17"/>
    <n v="22801"/>
    <x v="0"/>
    <s v="FUR-TA-10000617"/>
    <x v="0"/>
    <x v="3"/>
    <x v="342"/>
    <n v="455.1"/>
    <n v="2"/>
    <n v="0"/>
    <n v="100.12200000000001"/>
    <s v="Cassandra Brandow"/>
    <s v="No"/>
  </r>
  <r>
    <n v="1159"/>
    <x v="549"/>
    <d v="2018-07-02T00:00:00"/>
    <x v="445"/>
    <s v="Second Class"/>
    <x v="334"/>
    <s v="George Bell"/>
    <x v="1"/>
    <x v="0"/>
    <s v="Los Angeles"/>
    <x v="1"/>
    <n v="90004"/>
    <x v="1"/>
    <s v="FUR-CH-10002126"/>
    <x v="0"/>
    <x v="1"/>
    <x v="849"/>
    <n v="195.184"/>
    <n v="1"/>
    <n v="0.2"/>
    <n v="19.518400000000007"/>
    <s v="Anna Andreadi"/>
    <s v="No"/>
  </r>
  <r>
    <n v="1160"/>
    <x v="550"/>
    <d v="2019-06-29T00:00:00"/>
    <x v="446"/>
    <s v="Standard Class"/>
    <x v="397"/>
    <s v="Alex Avila"/>
    <x v="0"/>
    <x v="0"/>
    <s v="Minneapolis"/>
    <x v="11"/>
    <n v="55407"/>
    <x v="2"/>
    <s v="OFF-AP-10000576"/>
    <x v="1"/>
    <x v="9"/>
    <x v="850"/>
    <n v="362.94"/>
    <n v="3"/>
    <n v="0"/>
    <n v="90.735000000000014"/>
    <s v="Kelly Williams"/>
    <s v="No"/>
  </r>
  <r>
    <n v="1161"/>
    <x v="550"/>
    <d v="2019-06-29T00:00:00"/>
    <x v="446"/>
    <s v="Standard Class"/>
    <x v="397"/>
    <s v="Alex Avila"/>
    <x v="0"/>
    <x v="0"/>
    <s v="Minneapolis"/>
    <x v="11"/>
    <n v="55407"/>
    <x v="2"/>
    <s v="OFF-BI-10004654"/>
    <x v="1"/>
    <x v="8"/>
    <x v="68"/>
    <n v="11.54"/>
    <n v="2"/>
    <n v="0"/>
    <n v="5.77"/>
    <s v="Kelly Williams"/>
    <s v="No"/>
  </r>
  <r>
    <n v="1162"/>
    <x v="551"/>
    <d v="2016-09-01T00:00:00"/>
    <x v="447"/>
    <s v="Second Class"/>
    <x v="398"/>
    <s v="Larry Tron"/>
    <x v="0"/>
    <x v="0"/>
    <s v="Escondido"/>
    <x v="1"/>
    <n v="92025"/>
    <x v="1"/>
    <s v="OFF-AR-10004042"/>
    <x v="1"/>
    <x v="6"/>
    <x v="30"/>
    <n v="53.94"/>
    <n v="3"/>
    <n v="0"/>
    <n v="15.642599999999995"/>
    <s v="Anna Andreadi"/>
    <s v="Yes"/>
  </r>
  <r>
    <n v="1163"/>
    <x v="552"/>
    <d v="2016-03-03T00:00:00"/>
    <x v="448"/>
    <s v="Standard Class"/>
    <x v="399"/>
    <s v="Anne Pryor"/>
    <x v="2"/>
    <x v="0"/>
    <s v="New York City"/>
    <x v="15"/>
    <n v="10035"/>
    <x v="3"/>
    <s v="TEC-PH-10004700"/>
    <x v="2"/>
    <x v="7"/>
    <x v="851"/>
    <n v="9.99"/>
    <n v="1"/>
    <n v="0"/>
    <n v="4.5953999999999997"/>
    <s v="Chuck Magee"/>
    <s v="No"/>
  </r>
  <r>
    <n v="1164"/>
    <x v="552"/>
    <d v="2016-03-03T00:00:00"/>
    <x v="448"/>
    <s v="Standard Class"/>
    <x v="399"/>
    <s v="Anne Pryor"/>
    <x v="2"/>
    <x v="0"/>
    <s v="New York City"/>
    <x v="15"/>
    <n v="10035"/>
    <x v="3"/>
    <s v="OFF-BI-10004593"/>
    <x v="1"/>
    <x v="8"/>
    <x v="270"/>
    <n v="125.76"/>
    <n v="3"/>
    <n v="0.2"/>
    <n v="40.872"/>
    <s v="Chuck Magee"/>
    <s v="No"/>
  </r>
  <r>
    <n v="1165"/>
    <x v="552"/>
    <d v="2016-03-03T00:00:00"/>
    <x v="448"/>
    <s v="Standard Class"/>
    <x v="399"/>
    <s v="Anne Pryor"/>
    <x v="2"/>
    <x v="0"/>
    <s v="New York City"/>
    <x v="15"/>
    <n v="10035"/>
    <x v="3"/>
    <s v="OFF-BI-10003429"/>
    <x v="1"/>
    <x v="8"/>
    <x v="852"/>
    <n v="25.32"/>
    <n v="5"/>
    <n v="0.2"/>
    <n v="9.1785000000000014"/>
    <s v="Chuck Magee"/>
    <s v="No"/>
  </r>
  <r>
    <n v="1166"/>
    <x v="553"/>
    <d v="2016-05-04T00:00:00"/>
    <x v="449"/>
    <s v="Standard Class"/>
    <x v="400"/>
    <s v="Paul MacIntyre"/>
    <x v="0"/>
    <x v="0"/>
    <s v="Jackson"/>
    <x v="12"/>
    <n v="49201"/>
    <x v="2"/>
    <s v="OFF-BI-10001294"/>
    <x v="1"/>
    <x v="8"/>
    <x v="673"/>
    <n v="46.8"/>
    <n v="4"/>
    <n v="0"/>
    <n v="21.059999999999995"/>
    <s v="Kelly Williams"/>
    <s v="No"/>
  </r>
  <r>
    <n v="1167"/>
    <x v="554"/>
    <d v="2017-11-02T00:00:00"/>
    <x v="450"/>
    <s v="Same Day"/>
    <x v="110"/>
    <s v="Kelly Collister"/>
    <x v="0"/>
    <x v="0"/>
    <s v="Seattle"/>
    <x v="4"/>
    <n v="98115"/>
    <x v="1"/>
    <s v="TEC-AC-10001552"/>
    <x v="2"/>
    <x v="11"/>
    <x v="100"/>
    <n v="447.93"/>
    <n v="9"/>
    <n v="0"/>
    <n v="49.272299999999987"/>
    <s v="Anna Andreadi"/>
    <s v="No"/>
  </r>
  <r>
    <n v="1168"/>
    <x v="555"/>
    <d v="2019-12-08T00:00:00"/>
    <x v="235"/>
    <s v="Second Class"/>
    <x v="111"/>
    <s v="Delfina Latchford"/>
    <x v="0"/>
    <x v="0"/>
    <s v="New York City"/>
    <x v="15"/>
    <n v="10035"/>
    <x v="3"/>
    <s v="FUR-FU-10004952"/>
    <x v="0"/>
    <x v="5"/>
    <x v="853"/>
    <n v="109.48"/>
    <n v="2"/>
    <n v="0"/>
    <n v="33.938800000000001"/>
    <s v="Chuck Magee"/>
    <s v="No"/>
  </r>
  <r>
    <n v="1169"/>
    <x v="555"/>
    <d v="2019-12-08T00:00:00"/>
    <x v="235"/>
    <s v="Second Class"/>
    <x v="111"/>
    <s v="Delfina Latchford"/>
    <x v="0"/>
    <x v="0"/>
    <s v="New York City"/>
    <x v="15"/>
    <n v="10035"/>
    <x v="3"/>
    <s v="OFF-ST-10004123"/>
    <x v="1"/>
    <x v="4"/>
    <x v="72"/>
    <n v="272.94"/>
    <n v="3"/>
    <n v="0"/>
    <n v="0"/>
    <s v="Chuck Magee"/>
    <s v="No"/>
  </r>
  <r>
    <n v="1170"/>
    <x v="555"/>
    <d v="2019-12-08T00:00:00"/>
    <x v="235"/>
    <s v="Second Class"/>
    <x v="111"/>
    <s v="Delfina Latchford"/>
    <x v="0"/>
    <x v="0"/>
    <s v="New York City"/>
    <x v="15"/>
    <n v="10035"/>
    <x v="3"/>
    <s v="OFF-PA-10003172"/>
    <x v="1"/>
    <x v="10"/>
    <x v="854"/>
    <n v="19.440000000000001"/>
    <n v="3"/>
    <n v="0"/>
    <n v="9.3312000000000008"/>
    <s v="Chuck Magee"/>
    <s v="No"/>
  </r>
  <r>
    <n v="1171"/>
    <x v="555"/>
    <d v="2019-12-08T00:00:00"/>
    <x v="235"/>
    <s v="Second Class"/>
    <x v="111"/>
    <s v="Delfina Latchford"/>
    <x v="0"/>
    <x v="0"/>
    <s v="New York City"/>
    <x v="15"/>
    <n v="10035"/>
    <x v="3"/>
    <s v="OFF-ST-10002352"/>
    <x v="1"/>
    <x v="4"/>
    <x v="855"/>
    <n v="31.92"/>
    <n v="4"/>
    <n v="0"/>
    <n v="8.299199999999999"/>
    <s v="Chuck Magee"/>
    <s v="No"/>
  </r>
  <r>
    <n v="1172"/>
    <x v="556"/>
    <d v="2016-03-10T00:00:00"/>
    <x v="451"/>
    <s v="Standard Class"/>
    <x v="349"/>
    <s v="Scott Williamson"/>
    <x v="0"/>
    <x v="0"/>
    <s v="Royal Oak"/>
    <x v="12"/>
    <n v="48073"/>
    <x v="2"/>
    <s v="OFF-PA-10002259"/>
    <x v="1"/>
    <x v="10"/>
    <x v="856"/>
    <n v="22.38"/>
    <n v="2"/>
    <n v="0"/>
    <n v="10.7424"/>
    <s v="Kelly Williams"/>
    <s v="No"/>
  </r>
  <r>
    <n v="1173"/>
    <x v="557"/>
    <d v="2016-04-21T00:00:00"/>
    <x v="452"/>
    <s v="Standard Class"/>
    <x v="211"/>
    <s v="Allen Armold"/>
    <x v="0"/>
    <x v="0"/>
    <s v="Los Angeles"/>
    <x v="1"/>
    <n v="90008"/>
    <x v="1"/>
    <s v="OFF-BI-10002976"/>
    <x v="1"/>
    <x v="8"/>
    <x v="857"/>
    <n v="16.520000000000003"/>
    <n v="5"/>
    <n v="0.2"/>
    <n v="5.5754999999999999"/>
    <s v="Anna Andreadi"/>
    <s v="No"/>
  </r>
  <r>
    <n v="1174"/>
    <x v="558"/>
    <d v="2017-10-22T00:00:00"/>
    <x v="453"/>
    <s v="Standard Class"/>
    <x v="299"/>
    <s v="Liz Thompson"/>
    <x v="0"/>
    <x v="0"/>
    <s v="Bloomington"/>
    <x v="10"/>
    <n v="61701"/>
    <x v="2"/>
    <s v="OFF-BI-10000301"/>
    <x v="1"/>
    <x v="8"/>
    <x v="625"/>
    <n v="5.1759999999999984"/>
    <n v="4"/>
    <n v="0.8"/>
    <n v="-7.7640000000000011"/>
    <s v="Kelly Williams"/>
    <s v="No"/>
  </r>
  <r>
    <n v="1175"/>
    <x v="559"/>
    <d v="2017-08-22T00:00:00"/>
    <x v="454"/>
    <s v="First Class"/>
    <x v="317"/>
    <s v="Dave Poirier"/>
    <x v="1"/>
    <x v="0"/>
    <s v="New York City"/>
    <x v="15"/>
    <n v="10035"/>
    <x v="3"/>
    <s v="OFF-BI-10003694"/>
    <x v="1"/>
    <x v="8"/>
    <x v="858"/>
    <n v="50.112000000000002"/>
    <n v="6"/>
    <n v="0.2"/>
    <n v="16.2864"/>
    <s v="Chuck Magee"/>
    <s v="No"/>
  </r>
  <r>
    <n v="1176"/>
    <x v="560"/>
    <d v="2018-08-29T00:00:00"/>
    <x v="143"/>
    <s v="Standard Class"/>
    <x v="144"/>
    <s v="Adam Bellavance"/>
    <x v="2"/>
    <x v="0"/>
    <s v="Concord"/>
    <x v="38"/>
    <n v="3301"/>
    <x v="3"/>
    <s v="OFF-SU-10000381"/>
    <x v="1"/>
    <x v="14"/>
    <x v="660"/>
    <n v="27.93"/>
    <n v="3"/>
    <n v="0"/>
    <n v="8.0996999999999986"/>
    <s v="Chuck Magee"/>
    <s v="No"/>
  </r>
  <r>
    <n v="1177"/>
    <x v="561"/>
    <d v="2016-12-27T00:00:00"/>
    <x v="129"/>
    <s v="Second Class"/>
    <x v="401"/>
    <s v="Alyssa Tate"/>
    <x v="2"/>
    <x v="0"/>
    <s v="Los Angeles"/>
    <x v="1"/>
    <n v="90004"/>
    <x v="1"/>
    <s v="OFF-LA-10004425"/>
    <x v="1"/>
    <x v="2"/>
    <x v="859"/>
    <n v="11.56"/>
    <n v="4"/>
    <n v="0"/>
    <n v="5.4332000000000003"/>
    <s v="Anna Andreadi"/>
    <s v="No"/>
  </r>
  <r>
    <n v="1178"/>
    <x v="562"/>
    <d v="2018-12-01T00:00:00"/>
    <x v="455"/>
    <s v="Standard Class"/>
    <x v="32"/>
    <s v="Joel Eaton"/>
    <x v="0"/>
    <x v="0"/>
    <s v="Rockville"/>
    <x v="39"/>
    <n v="20852"/>
    <x v="3"/>
    <s v="FUR-CH-10001270"/>
    <x v="0"/>
    <x v="1"/>
    <x v="860"/>
    <n v="172.5"/>
    <n v="2"/>
    <n v="0"/>
    <n v="51.749999999999986"/>
    <s v="Chuck Magee"/>
    <s v="No"/>
  </r>
  <r>
    <n v="1179"/>
    <x v="562"/>
    <d v="2018-12-01T00:00:00"/>
    <x v="455"/>
    <s v="Standard Class"/>
    <x v="32"/>
    <s v="Joel Eaton"/>
    <x v="0"/>
    <x v="0"/>
    <s v="Rockville"/>
    <x v="39"/>
    <n v="20852"/>
    <x v="3"/>
    <s v="TEC-PH-10003931"/>
    <x v="2"/>
    <x v="7"/>
    <x v="161"/>
    <n v="179.97"/>
    <n v="3"/>
    <n v="0"/>
    <n v="44.992500000000007"/>
    <s v="Chuck Magee"/>
    <s v="No"/>
  </r>
  <r>
    <n v="1180"/>
    <x v="563"/>
    <d v="2018-04-24T00:00:00"/>
    <x v="132"/>
    <s v="Second Class"/>
    <x v="402"/>
    <s v="Cathy Armstrong"/>
    <x v="2"/>
    <x v="0"/>
    <s v="Houston"/>
    <x v="5"/>
    <n v="77070"/>
    <x v="2"/>
    <s v="TEC-AC-10003174"/>
    <x v="2"/>
    <x v="11"/>
    <x v="619"/>
    <n v="258.69600000000003"/>
    <n v="3"/>
    <n v="0.2"/>
    <n v="64.674000000000007"/>
    <s v="Kelly Williams"/>
    <s v="No"/>
  </r>
  <r>
    <n v="1181"/>
    <x v="564"/>
    <d v="2016-06-21T00:00:00"/>
    <x v="175"/>
    <s v="Standard Class"/>
    <x v="72"/>
    <s v="Dave Brooks"/>
    <x v="0"/>
    <x v="0"/>
    <s v="Lakewood"/>
    <x v="30"/>
    <n v="8701"/>
    <x v="3"/>
    <s v="TEC-PH-10004539"/>
    <x v="2"/>
    <x v="7"/>
    <x v="861"/>
    <n v="1322.93"/>
    <n v="7"/>
    <n v="0"/>
    <n v="357.19110000000001"/>
    <s v="Chuck Magee"/>
    <s v="No"/>
  </r>
  <r>
    <n v="1182"/>
    <x v="564"/>
    <d v="2016-06-21T00:00:00"/>
    <x v="175"/>
    <s v="Standard Class"/>
    <x v="72"/>
    <s v="Dave Brooks"/>
    <x v="0"/>
    <x v="0"/>
    <s v="Lakewood"/>
    <x v="30"/>
    <n v="8701"/>
    <x v="3"/>
    <s v="OFF-AR-10001919"/>
    <x v="1"/>
    <x v="6"/>
    <x v="862"/>
    <n v="3.76"/>
    <n v="2"/>
    <n v="0"/>
    <n v="1.0903999999999998"/>
    <s v="Chuck Magee"/>
    <s v="No"/>
  </r>
  <r>
    <n v="1183"/>
    <x v="565"/>
    <d v="2019-01-14T00:00:00"/>
    <x v="456"/>
    <s v="First Class"/>
    <x v="262"/>
    <s v="Rob Beeghly"/>
    <x v="0"/>
    <x v="0"/>
    <s v="Jacksonville"/>
    <x v="3"/>
    <n v="28540"/>
    <x v="0"/>
    <s v="OFF-EN-10002504"/>
    <x v="1"/>
    <x v="12"/>
    <x v="113"/>
    <n v="21.744"/>
    <n v="1"/>
    <n v="0.2"/>
    <n v="7.3385999999999996"/>
    <s v="Cassandra Brandow"/>
    <s v="No"/>
  </r>
  <r>
    <n v="1184"/>
    <x v="565"/>
    <d v="2019-01-14T00:00:00"/>
    <x v="456"/>
    <s v="First Class"/>
    <x v="262"/>
    <s v="Rob Beeghly"/>
    <x v="0"/>
    <x v="0"/>
    <s v="Jacksonville"/>
    <x v="3"/>
    <n v="28540"/>
    <x v="0"/>
    <s v="TEC-PH-10003655"/>
    <x v="2"/>
    <x v="7"/>
    <x v="863"/>
    <n v="7.92"/>
    <n v="5"/>
    <n v="0.2"/>
    <n v="0.69300000000000006"/>
    <s v="Cassandra Brandow"/>
    <s v="No"/>
  </r>
  <r>
    <n v="1185"/>
    <x v="566"/>
    <d v="2016-11-24T00:00:00"/>
    <x v="457"/>
    <s v="Standard Class"/>
    <x v="403"/>
    <s v="Harold Ryan"/>
    <x v="1"/>
    <x v="0"/>
    <s v="Seattle"/>
    <x v="4"/>
    <n v="98103"/>
    <x v="1"/>
    <s v="OFF-BI-10004656"/>
    <x v="1"/>
    <x v="8"/>
    <x v="864"/>
    <n v="12.096000000000002"/>
    <n v="7"/>
    <n v="0.2"/>
    <n v="4.2335999999999991"/>
    <s v="Anna Andreadi"/>
    <s v="Yes"/>
  </r>
  <r>
    <n v="1186"/>
    <x v="566"/>
    <d v="2016-11-24T00:00:00"/>
    <x v="457"/>
    <s v="Standard Class"/>
    <x v="403"/>
    <s v="Harold Ryan"/>
    <x v="1"/>
    <x v="0"/>
    <s v="Seattle"/>
    <x v="4"/>
    <n v="98103"/>
    <x v="1"/>
    <s v="OFF-ST-10002344"/>
    <x v="1"/>
    <x v="4"/>
    <x v="865"/>
    <n v="485.88"/>
    <n v="6"/>
    <n v="0"/>
    <n v="9.7176000000000329"/>
    <s v="Anna Andreadi"/>
    <s v="Yes"/>
  </r>
  <r>
    <n v="1187"/>
    <x v="566"/>
    <d v="2016-11-24T00:00:00"/>
    <x v="457"/>
    <s v="Standard Class"/>
    <x v="403"/>
    <s v="Harold Ryan"/>
    <x v="1"/>
    <x v="0"/>
    <s v="Seattle"/>
    <x v="4"/>
    <n v="98103"/>
    <x v="1"/>
    <s v="OFF-PA-10001800"/>
    <x v="1"/>
    <x v="10"/>
    <x v="585"/>
    <n v="25.92"/>
    <n v="4"/>
    <n v="0"/>
    <n v="12.441600000000001"/>
    <s v="Anna Andreadi"/>
    <s v="Yes"/>
  </r>
  <r>
    <n v="1188"/>
    <x v="566"/>
    <d v="2016-11-24T00:00:00"/>
    <x v="457"/>
    <s v="Standard Class"/>
    <x v="403"/>
    <s v="Harold Ryan"/>
    <x v="1"/>
    <x v="0"/>
    <s v="Seattle"/>
    <x v="4"/>
    <n v="98103"/>
    <x v="1"/>
    <s v="OFF-ST-10000036"/>
    <x v="1"/>
    <x v="4"/>
    <x v="595"/>
    <n v="197.58"/>
    <n v="2"/>
    <n v="0"/>
    <n v="53.346599999999995"/>
    <s v="Anna Andreadi"/>
    <s v="Yes"/>
  </r>
  <r>
    <n v="1189"/>
    <x v="567"/>
    <d v="2019-02-26T00:00:00"/>
    <x v="458"/>
    <s v="Second Class"/>
    <x v="404"/>
    <s v="Bradley Talbott"/>
    <x v="2"/>
    <x v="0"/>
    <s v="Los Angeles"/>
    <x v="1"/>
    <n v="90036"/>
    <x v="1"/>
    <s v="OFF-AP-10004532"/>
    <x v="1"/>
    <x v="9"/>
    <x v="564"/>
    <n v="81.92"/>
    <n v="4"/>
    <n v="0"/>
    <n v="22.118400000000001"/>
    <s v="Anna Andreadi"/>
    <s v="Yes"/>
  </r>
  <r>
    <n v="1190"/>
    <x v="567"/>
    <d v="2019-02-26T00:00:00"/>
    <x v="458"/>
    <s v="Second Class"/>
    <x v="404"/>
    <s v="Bradley Talbott"/>
    <x v="2"/>
    <x v="0"/>
    <s v="Los Angeles"/>
    <x v="1"/>
    <n v="90036"/>
    <x v="1"/>
    <s v="TEC-PH-10004447"/>
    <x v="2"/>
    <x v="7"/>
    <x v="866"/>
    <n v="889.53600000000006"/>
    <n v="8"/>
    <n v="0.2"/>
    <n v="66.715199999999982"/>
    <s v="Anna Andreadi"/>
    <s v="Yes"/>
  </r>
  <r>
    <n v="1191"/>
    <x v="567"/>
    <d v="2019-02-26T00:00:00"/>
    <x v="458"/>
    <s v="Second Class"/>
    <x v="404"/>
    <s v="Bradley Talbott"/>
    <x v="2"/>
    <x v="0"/>
    <s v="Los Angeles"/>
    <x v="1"/>
    <n v="90036"/>
    <x v="1"/>
    <s v="FUR-CH-10003973"/>
    <x v="0"/>
    <x v="1"/>
    <x v="867"/>
    <n v="892.22400000000005"/>
    <n v="3"/>
    <n v="0.2"/>
    <n v="89.222400000000022"/>
    <s v="Anna Andreadi"/>
    <s v="Yes"/>
  </r>
  <r>
    <n v="1192"/>
    <x v="567"/>
    <d v="2019-02-26T00:00:00"/>
    <x v="458"/>
    <s v="Second Class"/>
    <x v="404"/>
    <s v="Bradley Talbott"/>
    <x v="2"/>
    <x v="0"/>
    <s v="Los Angeles"/>
    <x v="1"/>
    <n v="90036"/>
    <x v="1"/>
    <s v="OFF-PA-10001970"/>
    <x v="1"/>
    <x v="10"/>
    <x v="366"/>
    <n v="223.92"/>
    <n v="4"/>
    <n v="0"/>
    <n v="109.7208"/>
    <s v="Anna Andreadi"/>
    <s v="Yes"/>
  </r>
  <r>
    <n v="1193"/>
    <x v="567"/>
    <d v="2019-02-26T00:00:00"/>
    <x v="458"/>
    <s v="Second Class"/>
    <x v="404"/>
    <s v="Bradley Talbott"/>
    <x v="2"/>
    <x v="0"/>
    <s v="Los Angeles"/>
    <x v="1"/>
    <n v="90036"/>
    <x v="1"/>
    <s v="OFF-PA-10000682"/>
    <x v="1"/>
    <x v="10"/>
    <x v="868"/>
    <n v="23.12"/>
    <n v="4"/>
    <n v="0"/>
    <n v="11.328800000000001"/>
    <s v="Anna Andreadi"/>
    <s v="Yes"/>
  </r>
  <r>
    <n v="1194"/>
    <x v="568"/>
    <d v="2017-09-15T00:00:00"/>
    <x v="459"/>
    <s v="Same Day"/>
    <x v="243"/>
    <s v="Nat Gilpin"/>
    <x v="1"/>
    <x v="0"/>
    <s v="Coral Springs"/>
    <x v="2"/>
    <n v="33065"/>
    <x v="0"/>
    <s v="OFF-PA-10001937"/>
    <x v="1"/>
    <x v="10"/>
    <x v="289"/>
    <n v="15.552000000000003"/>
    <n v="3"/>
    <n v="0.2"/>
    <n v="5.4432"/>
    <s v="Cassandra Brandow"/>
    <s v="No"/>
  </r>
  <r>
    <n v="1195"/>
    <x v="568"/>
    <d v="2017-09-15T00:00:00"/>
    <x v="459"/>
    <s v="Same Day"/>
    <x v="243"/>
    <s v="Nat Gilpin"/>
    <x v="1"/>
    <x v="0"/>
    <s v="Coral Springs"/>
    <x v="2"/>
    <n v="33065"/>
    <x v="0"/>
    <s v="FUR-FU-10002268"/>
    <x v="0"/>
    <x v="5"/>
    <x v="869"/>
    <n v="15.712000000000002"/>
    <n v="4"/>
    <n v="0.2"/>
    <n v="2.553199999999999"/>
    <s v="Cassandra Brandow"/>
    <s v="No"/>
  </r>
  <r>
    <n v="1196"/>
    <x v="568"/>
    <d v="2017-09-15T00:00:00"/>
    <x v="459"/>
    <s v="Same Day"/>
    <x v="243"/>
    <s v="Nat Gilpin"/>
    <x v="1"/>
    <x v="0"/>
    <s v="Coral Springs"/>
    <x v="2"/>
    <n v="33065"/>
    <x v="0"/>
    <s v="OFF-ST-10001321"/>
    <x v="1"/>
    <x v="4"/>
    <x v="421"/>
    <n v="24.672000000000001"/>
    <n v="2"/>
    <n v="0.2"/>
    <n v="2.1588000000000021"/>
    <s v="Cassandra Brandow"/>
    <s v="No"/>
  </r>
  <r>
    <n v="1197"/>
    <x v="568"/>
    <d v="2017-09-15T00:00:00"/>
    <x v="459"/>
    <s v="Same Day"/>
    <x v="243"/>
    <s v="Nat Gilpin"/>
    <x v="1"/>
    <x v="0"/>
    <s v="Coral Springs"/>
    <x v="2"/>
    <n v="33065"/>
    <x v="0"/>
    <s v="FUR-FU-10003394"/>
    <x v="0"/>
    <x v="5"/>
    <x v="583"/>
    <n v="55.967999999999996"/>
    <n v="1"/>
    <n v="0.2"/>
    <n v="-2.098800000000006"/>
    <s v="Cassandra Brandow"/>
    <s v="No"/>
  </r>
  <r>
    <n v="1198"/>
    <x v="569"/>
    <d v="2018-04-08T00:00:00"/>
    <x v="361"/>
    <s v="Standard Class"/>
    <x v="233"/>
    <s v="Zuschuss Carroll"/>
    <x v="0"/>
    <x v="0"/>
    <s v="Houston"/>
    <x v="5"/>
    <n v="77041"/>
    <x v="2"/>
    <s v="TEC-AC-10001990"/>
    <x v="2"/>
    <x v="11"/>
    <x v="870"/>
    <n v="431.92800000000005"/>
    <n v="9"/>
    <n v="0.2"/>
    <n v="64.789199999999951"/>
    <s v="Kelly Williams"/>
    <s v="No"/>
  </r>
  <r>
    <n v="1199"/>
    <x v="569"/>
    <d v="2018-04-08T00:00:00"/>
    <x v="361"/>
    <s v="Standard Class"/>
    <x v="233"/>
    <s v="Zuschuss Carroll"/>
    <x v="0"/>
    <x v="0"/>
    <s v="Houston"/>
    <x v="5"/>
    <n v="77041"/>
    <x v="2"/>
    <s v="FUR-CH-10004540"/>
    <x v="0"/>
    <x v="1"/>
    <x v="871"/>
    <n v="95.983999999999995"/>
    <n v="4"/>
    <n v="0.3"/>
    <n v="-4.1135999999999981"/>
    <s v="Kelly Williams"/>
    <s v="No"/>
  </r>
  <r>
    <n v="1200"/>
    <x v="569"/>
    <d v="2018-04-08T00:00:00"/>
    <x v="361"/>
    <s v="Standard Class"/>
    <x v="233"/>
    <s v="Zuschuss Carroll"/>
    <x v="0"/>
    <x v="0"/>
    <s v="Houston"/>
    <x v="5"/>
    <n v="77041"/>
    <x v="2"/>
    <s v="OFF-BI-10004995"/>
    <x v="1"/>
    <x v="8"/>
    <x v="316"/>
    <n v="1088.7919999999997"/>
    <n v="4"/>
    <n v="0.8"/>
    <n v="-1850.9464000000007"/>
    <s v="Kelly Williams"/>
    <s v="No"/>
  </r>
  <r>
    <n v="1201"/>
    <x v="570"/>
    <d v="2018-07-18T00:00:00"/>
    <x v="435"/>
    <s v="Standard Class"/>
    <x v="322"/>
    <s v="Linda Southworth"/>
    <x v="1"/>
    <x v="0"/>
    <s v="Denver"/>
    <x v="22"/>
    <n v="80219"/>
    <x v="1"/>
    <s v="FUR-CH-10002335"/>
    <x v="0"/>
    <x v="1"/>
    <x v="629"/>
    <n v="544.00800000000004"/>
    <n v="3"/>
    <n v="0.2"/>
    <n v="40.800600000000003"/>
    <s v="Anna Andreadi"/>
    <s v="Yes"/>
  </r>
  <r>
    <n v="1202"/>
    <x v="570"/>
    <d v="2018-07-18T00:00:00"/>
    <x v="435"/>
    <s v="Standard Class"/>
    <x v="322"/>
    <s v="Linda Southworth"/>
    <x v="1"/>
    <x v="0"/>
    <s v="Denver"/>
    <x v="22"/>
    <n v="80219"/>
    <x v="1"/>
    <s v="OFF-BI-10004967"/>
    <x v="1"/>
    <x v="8"/>
    <x v="256"/>
    <n v="1.8720000000000003"/>
    <n v="3"/>
    <n v="0.7"/>
    <n v="-1.4352"/>
    <s v="Anna Andreadi"/>
    <s v="Yes"/>
  </r>
  <r>
    <n v="1203"/>
    <x v="570"/>
    <d v="2018-07-18T00:00:00"/>
    <x v="435"/>
    <s v="Standard Class"/>
    <x v="322"/>
    <s v="Linda Southworth"/>
    <x v="1"/>
    <x v="0"/>
    <s v="Denver"/>
    <x v="22"/>
    <n v="80219"/>
    <x v="1"/>
    <s v="FUR-CH-10002331"/>
    <x v="0"/>
    <x v="1"/>
    <x v="407"/>
    <n v="854.35200000000009"/>
    <n v="3"/>
    <n v="0.2"/>
    <n v="10.679399999999873"/>
    <s v="Anna Andreadi"/>
    <s v="Yes"/>
  </r>
  <r>
    <n v="1204"/>
    <x v="570"/>
    <d v="2018-07-18T00:00:00"/>
    <x v="435"/>
    <s v="Standard Class"/>
    <x v="322"/>
    <s v="Linda Southworth"/>
    <x v="1"/>
    <x v="0"/>
    <s v="Denver"/>
    <x v="22"/>
    <n v="80219"/>
    <x v="1"/>
    <s v="OFF-ST-10002292"/>
    <x v="1"/>
    <x v="4"/>
    <x v="872"/>
    <n v="593.5680000000001"/>
    <n v="2"/>
    <n v="0.2"/>
    <n v="0"/>
    <s v="Anna Andreadi"/>
    <s v="Yes"/>
  </r>
  <r>
    <n v="1205"/>
    <x v="570"/>
    <d v="2018-07-18T00:00:00"/>
    <x v="435"/>
    <s v="Standard Class"/>
    <x v="322"/>
    <s v="Linda Southworth"/>
    <x v="1"/>
    <x v="0"/>
    <s v="Denver"/>
    <x v="22"/>
    <n v="80219"/>
    <x v="1"/>
    <s v="OFF-ST-10000689"/>
    <x v="1"/>
    <x v="4"/>
    <x v="426"/>
    <n v="338.04"/>
    <n v="3"/>
    <n v="0.2"/>
    <n v="-33.804000000000002"/>
    <s v="Anna Andreadi"/>
    <s v="Yes"/>
  </r>
  <r>
    <n v="1206"/>
    <x v="571"/>
    <d v="2019-08-01T00:00:00"/>
    <x v="460"/>
    <s v="First Class"/>
    <x v="405"/>
    <s v="Larry Hughes"/>
    <x v="0"/>
    <x v="0"/>
    <s v="Charlotte"/>
    <x v="3"/>
    <n v="28205"/>
    <x v="0"/>
    <s v="TEC-PH-10002660"/>
    <x v="2"/>
    <x v="7"/>
    <x v="704"/>
    <n v="271.95999999999998"/>
    <n v="5"/>
    <n v="0.2"/>
    <n v="16.997500000000016"/>
    <s v="Cassandra Brandow"/>
    <s v="No"/>
  </r>
  <r>
    <n v="1207"/>
    <x v="572"/>
    <d v="2018-07-14T00:00:00"/>
    <x v="461"/>
    <s v="Second Class"/>
    <x v="406"/>
    <s v="Steven Ward"/>
    <x v="1"/>
    <x v="0"/>
    <s v="New York City"/>
    <x v="15"/>
    <n v="10009"/>
    <x v="3"/>
    <s v="OFF-ST-10004634"/>
    <x v="1"/>
    <x v="4"/>
    <x v="602"/>
    <n v="11.21"/>
    <n v="1"/>
    <n v="0"/>
    <n v="3.3629999999999995"/>
    <s v="Chuck Magee"/>
    <s v="No"/>
  </r>
  <r>
    <n v="1208"/>
    <x v="572"/>
    <d v="2018-07-14T00:00:00"/>
    <x v="461"/>
    <s v="Second Class"/>
    <x v="406"/>
    <s v="Steven Ward"/>
    <x v="1"/>
    <x v="0"/>
    <s v="New York City"/>
    <x v="15"/>
    <n v="10009"/>
    <x v="3"/>
    <s v="OFF-BI-10002160"/>
    <x v="1"/>
    <x v="8"/>
    <x v="315"/>
    <n v="9.1440000000000001"/>
    <n v="3"/>
    <n v="0.2"/>
    <n v="3.2003999999999997"/>
    <s v="Chuck Magee"/>
    <s v="No"/>
  </r>
  <r>
    <n v="1209"/>
    <x v="572"/>
    <d v="2018-07-14T00:00:00"/>
    <x v="461"/>
    <s v="Second Class"/>
    <x v="406"/>
    <s v="Steven Ward"/>
    <x v="1"/>
    <x v="0"/>
    <s v="New York City"/>
    <x v="15"/>
    <n v="10009"/>
    <x v="3"/>
    <s v="OFF-FA-10002988"/>
    <x v="1"/>
    <x v="13"/>
    <x v="132"/>
    <n v="14.069999999999999"/>
    <n v="7"/>
    <n v="0"/>
    <n v="6.8942999999999994"/>
    <s v="Chuck Magee"/>
    <s v="No"/>
  </r>
  <r>
    <n v="1210"/>
    <x v="572"/>
    <d v="2018-07-14T00:00:00"/>
    <x v="461"/>
    <s v="Second Class"/>
    <x v="406"/>
    <s v="Steven Ward"/>
    <x v="1"/>
    <x v="0"/>
    <s v="New York City"/>
    <x v="15"/>
    <n v="10009"/>
    <x v="3"/>
    <s v="OFF-AR-10004999"/>
    <x v="1"/>
    <x v="6"/>
    <x v="873"/>
    <n v="41.86"/>
    <n v="7"/>
    <n v="0"/>
    <n v="10.465"/>
    <s v="Chuck Magee"/>
    <s v="No"/>
  </r>
  <r>
    <n v="1211"/>
    <x v="572"/>
    <d v="2018-07-14T00:00:00"/>
    <x v="461"/>
    <s v="Second Class"/>
    <x v="406"/>
    <s v="Steven Ward"/>
    <x v="1"/>
    <x v="0"/>
    <s v="New York City"/>
    <x v="15"/>
    <n v="10009"/>
    <x v="3"/>
    <s v="OFF-BI-10001031"/>
    <x v="1"/>
    <x v="8"/>
    <x v="874"/>
    <n v="8.5440000000000005"/>
    <n v="2"/>
    <n v="0.2"/>
    <n v="2.8835999999999995"/>
    <s v="Chuck Magee"/>
    <s v="No"/>
  </r>
  <r>
    <n v="1212"/>
    <x v="572"/>
    <d v="2018-07-14T00:00:00"/>
    <x v="461"/>
    <s v="Second Class"/>
    <x v="406"/>
    <s v="Steven Ward"/>
    <x v="1"/>
    <x v="0"/>
    <s v="New York City"/>
    <x v="15"/>
    <n v="10009"/>
    <x v="3"/>
    <s v="FUR-BO-10004695"/>
    <x v="0"/>
    <x v="0"/>
    <x v="200"/>
    <n v="579.13599999999997"/>
    <n v="4"/>
    <n v="0.2"/>
    <n v="21.717599999999948"/>
    <s v="Chuck Magee"/>
    <s v="No"/>
  </r>
  <r>
    <n v="1213"/>
    <x v="573"/>
    <d v="2019-09-09T00:00:00"/>
    <x v="462"/>
    <s v="Standard Class"/>
    <x v="407"/>
    <s v="Stefania Perrino"/>
    <x v="1"/>
    <x v="0"/>
    <s v="Philadelphia"/>
    <x v="9"/>
    <n v="19134"/>
    <x v="3"/>
    <s v="FUR-CH-10004860"/>
    <x v="0"/>
    <x v="1"/>
    <x v="212"/>
    <n v="141.37199999999999"/>
    <n v="2"/>
    <n v="0.3"/>
    <n v="-48.470400000000019"/>
    <s v="Chuck Magee"/>
    <s v="Yes"/>
  </r>
  <r>
    <n v="1214"/>
    <x v="573"/>
    <d v="2019-09-09T00:00:00"/>
    <x v="462"/>
    <s v="Standard Class"/>
    <x v="407"/>
    <s v="Stefania Perrino"/>
    <x v="1"/>
    <x v="0"/>
    <s v="Philadelphia"/>
    <x v="9"/>
    <n v="19134"/>
    <x v="3"/>
    <s v="OFF-BI-10002432"/>
    <x v="1"/>
    <x v="8"/>
    <x v="875"/>
    <n v="3.036"/>
    <n v="2"/>
    <n v="0.7"/>
    <n v="-2.3275999999999994"/>
    <s v="Chuck Magee"/>
    <s v="Yes"/>
  </r>
  <r>
    <n v="1215"/>
    <x v="573"/>
    <d v="2019-09-09T00:00:00"/>
    <x v="462"/>
    <s v="Standard Class"/>
    <x v="407"/>
    <s v="Stefania Perrino"/>
    <x v="1"/>
    <x v="0"/>
    <s v="Philadelphia"/>
    <x v="9"/>
    <n v="19134"/>
    <x v="3"/>
    <s v="OFF-BI-10000069"/>
    <x v="1"/>
    <x v="8"/>
    <x v="491"/>
    <n v="4.503000000000001"/>
    <n v="1"/>
    <n v="0.7"/>
    <n v="-3.6024000000000012"/>
    <s v="Chuck Magee"/>
    <s v="Yes"/>
  </r>
  <r>
    <n v="1216"/>
    <x v="573"/>
    <d v="2019-09-09T00:00:00"/>
    <x v="462"/>
    <s v="Standard Class"/>
    <x v="407"/>
    <s v="Stefania Perrino"/>
    <x v="1"/>
    <x v="0"/>
    <s v="Philadelphia"/>
    <x v="9"/>
    <n v="19134"/>
    <x v="3"/>
    <s v="OFF-AR-10003602"/>
    <x v="1"/>
    <x v="6"/>
    <x v="242"/>
    <n v="4.6719999999999997"/>
    <n v="1"/>
    <n v="0.2"/>
    <n v="1.5767999999999998"/>
    <s v="Chuck Magee"/>
    <s v="Yes"/>
  </r>
  <r>
    <n v="1217"/>
    <x v="573"/>
    <d v="2019-09-09T00:00:00"/>
    <x v="462"/>
    <s v="Standard Class"/>
    <x v="407"/>
    <s v="Stefania Perrino"/>
    <x v="1"/>
    <x v="0"/>
    <s v="Philadelphia"/>
    <x v="9"/>
    <n v="19134"/>
    <x v="3"/>
    <s v="TEC-AC-10004469"/>
    <x v="2"/>
    <x v="11"/>
    <x v="241"/>
    <n v="95.88000000000001"/>
    <n v="3"/>
    <n v="0.2"/>
    <n v="28.764000000000006"/>
    <s v="Chuck Magee"/>
    <s v="Yes"/>
  </r>
  <r>
    <n v="1218"/>
    <x v="573"/>
    <d v="2019-09-09T00:00:00"/>
    <x v="462"/>
    <s v="Standard Class"/>
    <x v="407"/>
    <s v="Stefania Perrino"/>
    <x v="1"/>
    <x v="0"/>
    <s v="Philadelphia"/>
    <x v="9"/>
    <n v="19134"/>
    <x v="3"/>
    <s v="FUR-FU-10001867"/>
    <x v="0"/>
    <x v="5"/>
    <x v="876"/>
    <n v="17.024000000000001"/>
    <n v="2"/>
    <n v="0.2"/>
    <n v="1.7024000000000008"/>
    <s v="Chuck Magee"/>
    <s v="Yes"/>
  </r>
  <r>
    <n v="1219"/>
    <x v="573"/>
    <d v="2019-09-09T00:00:00"/>
    <x v="462"/>
    <s v="Standard Class"/>
    <x v="407"/>
    <s v="Stefania Perrino"/>
    <x v="1"/>
    <x v="0"/>
    <s v="Philadelphia"/>
    <x v="9"/>
    <n v="19134"/>
    <x v="3"/>
    <s v="TEC-AC-10003174"/>
    <x v="2"/>
    <x v="11"/>
    <x v="619"/>
    <n v="258.69600000000003"/>
    <n v="3"/>
    <n v="0.2"/>
    <n v="64.674000000000007"/>
    <s v="Chuck Magee"/>
    <s v="Yes"/>
  </r>
  <r>
    <n v="1220"/>
    <x v="573"/>
    <d v="2019-09-09T00:00:00"/>
    <x v="462"/>
    <s v="Standard Class"/>
    <x v="407"/>
    <s v="Stefania Perrino"/>
    <x v="1"/>
    <x v="0"/>
    <s v="Philadelphia"/>
    <x v="9"/>
    <n v="19134"/>
    <x v="3"/>
    <s v="TEC-PH-10002200"/>
    <x v="2"/>
    <x v="7"/>
    <x v="877"/>
    <n v="1931.9579999999999"/>
    <n v="7"/>
    <n v="0.4"/>
    <n v="-386.3915999999997"/>
    <s v="Chuck Magee"/>
    <s v="Yes"/>
  </r>
  <r>
    <n v="1221"/>
    <x v="574"/>
    <d v="2016-07-12T00:00:00"/>
    <x v="463"/>
    <s v="Standard Class"/>
    <x v="408"/>
    <s v="Ben Ferrer"/>
    <x v="2"/>
    <x v="0"/>
    <s v="Los Angeles"/>
    <x v="1"/>
    <n v="90036"/>
    <x v="1"/>
    <s v="OFF-ST-10000107"/>
    <x v="1"/>
    <x v="4"/>
    <x v="17"/>
    <n v="249.75"/>
    <n v="9"/>
    <n v="0"/>
    <n v="44.954999999999977"/>
    <s v="Anna Andreadi"/>
    <s v="No"/>
  </r>
  <r>
    <n v="1222"/>
    <x v="574"/>
    <d v="2016-07-12T00:00:00"/>
    <x v="463"/>
    <s v="Standard Class"/>
    <x v="408"/>
    <s v="Ben Ferrer"/>
    <x v="2"/>
    <x v="0"/>
    <s v="Los Angeles"/>
    <x v="1"/>
    <n v="90036"/>
    <x v="1"/>
    <s v="TEC-PH-10000439"/>
    <x v="2"/>
    <x v="7"/>
    <x v="878"/>
    <n v="255.93600000000004"/>
    <n v="8"/>
    <n v="0.2"/>
    <n v="28.792799999999971"/>
    <s v="Anna Andreadi"/>
    <s v="No"/>
  </r>
  <r>
    <n v="1223"/>
    <x v="575"/>
    <d v="2018-12-04T00:00:00"/>
    <x v="455"/>
    <s v="First Class"/>
    <x v="78"/>
    <s v="Becky Martin"/>
    <x v="0"/>
    <x v="0"/>
    <s v="New York City"/>
    <x v="15"/>
    <n v="10024"/>
    <x v="3"/>
    <s v="FUR-FU-10001602"/>
    <x v="0"/>
    <x v="5"/>
    <x v="766"/>
    <n v="113.78999999999999"/>
    <n v="3"/>
    <n v="0"/>
    <n v="20.482199999999992"/>
    <s v="Chuck Magee"/>
    <s v="No"/>
  </r>
  <r>
    <n v="1224"/>
    <x v="575"/>
    <d v="2018-12-04T00:00:00"/>
    <x v="455"/>
    <s v="First Class"/>
    <x v="78"/>
    <s v="Becky Martin"/>
    <x v="0"/>
    <x v="0"/>
    <s v="New York City"/>
    <x v="15"/>
    <n v="10024"/>
    <x v="3"/>
    <s v="TEC-AC-10001432"/>
    <x v="2"/>
    <x v="11"/>
    <x v="476"/>
    <n v="78.150000000000006"/>
    <n v="1"/>
    <n v="0"/>
    <n v="34.38600000000001"/>
    <s v="Chuck Magee"/>
    <s v="No"/>
  </r>
  <r>
    <n v="1225"/>
    <x v="575"/>
    <d v="2018-12-04T00:00:00"/>
    <x v="455"/>
    <s v="First Class"/>
    <x v="78"/>
    <s v="Becky Martin"/>
    <x v="0"/>
    <x v="0"/>
    <s v="New York City"/>
    <x v="15"/>
    <n v="10024"/>
    <x v="3"/>
    <s v="OFF-BI-10004656"/>
    <x v="1"/>
    <x v="8"/>
    <x v="864"/>
    <n v="1.7280000000000002"/>
    <n v="1"/>
    <n v="0.2"/>
    <n v="0.60479999999999989"/>
    <s v="Chuck Magee"/>
    <s v="No"/>
  </r>
  <r>
    <n v="1226"/>
    <x v="575"/>
    <d v="2018-12-04T00:00:00"/>
    <x v="455"/>
    <s v="First Class"/>
    <x v="78"/>
    <s v="Becky Martin"/>
    <x v="0"/>
    <x v="0"/>
    <s v="New York City"/>
    <x v="15"/>
    <n v="10024"/>
    <x v="3"/>
    <s v="OFF-PA-10001685"/>
    <x v="1"/>
    <x v="10"/>
    <x v="33"/>
    <n v="40.56"/>
    <n v="4"/>
    <n v="0"/>
    <n v="19.874400000000001"/>
    <s v="Chuck Magee"/>
    <s v="No"/>
  </r>
  <r>
    <n v="1227"/>
    <x v="575"/>
    <d v="2018-12-04T00:00:00"/>
    <x v="455"/>
    <s v="First Class"/>
    <x v="78"/>
    <s v="Becky Martin"/>
    <x v="0"/>
    <x v="0"/>
    <s v="New York City"/>
    <x v="15"/>
    <n v="10024"/>
    <x v="3"/>
    <s v="OFF-ST-10001418"/>
    <x v="1"/>
    <x v="4"/>
    <x v="879"/>
    <n v="182.94"/>
    <n v="3"/>
    <n v="0"/>
    <n v="3.6587999999999994"/>
    <s v="Chuck Magee"/>
    <s v="No"/>
  </r>
  <r>
    <n v="1228"/>
    <x v="575"/>
    <d v="2018-12-04T00:00:00"/>
    <x v="455"/>
    <s v="First Class"/>
    <x v="78"/>
    <s v="Becky Martin"/>
    <x v="0"/>
    <x v="0"/>
    <s v="New York City"/>
    <x v="15"/>
    <n v="10024"/>
    <x v="3"/>
    <s v="OFF-ST-10000676"/>
    <x v="1"/>
    <x v="4"/>
    <x v="880"/>
    <n v="193.86"/>
    <n v="2"/>
    <n v="0"/>
    <n v="11.631599999999992"/>
    <s v="Chuck Magee"/>
    <s v="No"/>
  </r>
  <r>
    <n v="1229"/>
    <x v="576"/>
    <d v="2019-11-06T00:00:00"/>
    <x v="45"/>
    <s v="Standard Class"/>
    <x v="233"/>
    <s v="Zuschuss Carroll"/>
    <x v="0"/>
    <x v="0"/>
    <s v="Los Angeles"/>
    <x v="1"/>
    <n v="90045"/>
    <x v="1"/>
    <s v="OFF-EN-10001219"/>
    <x v="1"/>
    <x v="12"/>
    <x v="588"/>
    <n v="15.28"/>
    <n v="2"/>
    <n v="0"/>
    <n v="7.4871999999999996"/>
    <s v="Anna Andreadi"/>
    <s v="No"/>
  </r>
  <r>
    <n v="1230"/>
    <x v="576"/>
    <d v="2019-11-06T00:00:00"/>
    <x v="45"/>
    <s v="Standard Class"/>
    <x v="233"/>
    <s v="Zuschuss Carroll"/>
    <x v="0"/>
    <x v="0"/>
    <s v="Los Angeles"/>
    <x v="1"/>
    <n v="90045"/>
    <x v="1"/>
    <s v="FUR-FU-10001424"/>
    <x v="0"/>
    <x v="5"/>
    <x v="698"/>
    <n v="8.73"/>
    <n v="1"/>
    <n v="0"/>
    <n v="2.9681999999999995"/>
    <s v="Anna Andreadi"/>
    <s v="No"/>
  </r>
  <r>
    <n v="1231"/>
    <x v="576"/>
    <d v="2019-11-06T00:00:00"/>
    <x v="45"/>
    <s v="Standard Class"/>
    <x v="233"/>
    <s v="Zuschuss Carroll"/>
    <x v="0"/>
    <x v="0"/>
    <s v="Los Angeles"/>
    <x v="1"/>
    <n v="90045"/>
    <x v="1"/>
    <s v="OFF-AR-10001022"/>
    <x v="1"/>
    <x v="6"/>
    <x v="881"/>
    <n v="5.68"/>
    <n v="2"/>
    <n v="0"/>
    <n v="1.7607999999999997"/>
    <s v="Anna Andreadi"/>
    <s v="No"/>
  </r>
  <r>
    <n v="1232"/>
    <x v="577"/>
    <d v="2017-10-31T00:00:00"/>
    <x v="450"/>
    <s v="Second Class"/>
    <x v="409"/>
    <s v="Kean Thornton"/>
    <x v="0"/>
    <x v="0"/>
    <s v="Buffalo"/>
    <x v="15"/>
    <n v="14215"/>
    <x v="3"/>
    <s v="OFF-AR-10000369"/>
    <x v="1"/>
    <x v="6"/>
    <x v="382"/>
    <n v="2.78"/>
    <n v="2"/>
    <n v="0"/>
    <n v="0.72279999999999989"/>
    <s v="Chuck Magee"/>
    <s v="No"/>
  </r>
  <r>
    <n v="1233"/>
    <x v="577"/>
    <d v="2017-10-31T00:00:00"/>
    <x v="450"/>
    <s v="Second Class"/>
    <x v="409"/>
    <s v="Kean Thornton"/>
    <x v="0"/>
    <x v="0"/>
    <s v="Buffalo"/>
    <x v="15"/>
    <n v="14215"/>
    <x v="3"/>
    <s v="OFF-EN-10003055"/>
    <x v="1"/>
    <x v="12"/>
    <x v="882"/>
    <n v="79.959999999999994"/>
    <n v="2"/>
    <n v="0"/>
    <n v="35.981999999999992"/>
    <s v="Chuck Magee"/>
    <s v="No"/>
  </r>
  <r>
    <n v="1234"/>
    <x v="578"/>
    <d v="2018-05-30T00:00:00"/>
    <x v="219"/>
    <s v="First Class"/>
    <x v="410"/>
    <s v="Brooke Gillingham"/>
    <x v="1"/>
    <x v="0"/>
    <s v="Cincinnati"/>
    <x v="24"/>
    <n v="45231"/>
    <x v="3"/>
    <s v="TEC-CO-10001046"/>
    <x v="2"/>
    <x v="16"/>
    <x v="883"/>
    <n v="839.98799999999994"/>
    <n v="2"/>
    <n v="0.4"/>
    <n v="69.99899999999991"/>
    <s v="Chuck Magee"/>
    <s v="No"/>
  </r>
  <r>
    <n v="1235"/>
    <x v="579"/>
    <d v="2018-10-28T00:00:00"/>
    <x v="464"/>
    <s v="Same Day"/>
    <x v="310"/>
    <s v="Patrick Gardner"/>
    <x v="0"/>
    <x v="0"/>
    <s v="Boynton Beach"/>
    <x v="2"/>
    <n v="33437"/>
    <x v="0"/>
    <s v="FUR-FU-10000076"/>
    <x v="0"/>
    <x v="5"/>
    <x v="884"/>
    <n v="47.952000000000005"/>
    <n v="3"/>
    <n v="0.2"/>
    <n v="13.786200000000006"/>
    <s v="Cassandra Brandow"/>
    <s v="No"/>
  </r>
  <r>
    <n v="1236"/>
    <x v="579"/>
    <d v="2018-10-28T00:00:00"/>
    <x v="464"/>
    <s v="Same Day"/>
    <x v="310"/>
    <s v="Patrick Gardner"/>
    <x v="0"/>
    <x v="0"/>
    <s v="Boynton Beach"/>
    <x v="2"/>
    <n v="33437"/>
    <x v="0"/>
    <s v="OFF-BI-10003719"/>
    <x v="1"/>
    <x v="8"/>
    <x v="691"/>
    <n v="37.425000000000004"/>
    <n v="5"/>
    <n v="0.7"/>
    <n v="-29.940000000000012"/>
    <s v="Cassandra Brandow"/>
    <s v="No"/>
  </r>
  <r>
    <n v="1237"/>
    <x v="579"/>
    <d v="2018-10-28T00:00:00"/>
    <x v="464"/>
    <s v="Same Day"/>
    <x v="310"/>
    <s v="Patrick Gardner"/>
    <x v="0"/>
    <x v="0"/>
    <s v="Boynton Beach"/>
    <x v="2"/>
    <n v="33437"/>
    <x v="0"/>
    <s v="FUR-FU-10003268"/>
    <x v="0"/>
    <x v="5"/>
    <x v="885"/>
    <n v="63.967999999999996"/>
    <n v="2"/>
    <n v="0.2"/>
    <n v="0"/>
    <s v="Cassandra Brandow"/>
    <s v="No"/>
  </r>
  <r>
    <n v="1238"/>
    <x v="579"/>
    <d v="2018-10-28T00:00:00"/>
    <x v="464"/>
    <s v="Same Day"/>
    <x v="310"/>
    <s v="Patrick Gardner"/>
    <x v="0"/>
    <x v="0"/>
    <s v="Boynton Beach"/>
    <x v="2"/>
    <n v="33437"/>
    <x v="0"/>
    <s v="FUR-FU-10003553"/>
    <x v="0"/>
    <x v="5"/>
    <x v="568"/>
    <n v="165.048"/>
    <n v="3"/>
    <n v="0.2"/>
    <n v="41.262"/>
    <s v="Cassandra Brandow"/>
    <s v="No"/>
  </r>
  <r>
    <n v="1239"/>
    <x v="580"/>
    <d v="2016-08-11T00:00:00"/>
    <x v="245"/>
    <s v="Standard Class"/>
    <x v="411"/>
    <s v="Greg Matthias"/>
    <x v="0"/>
    <x v="0"/>
    <s v="Seattle"/>
    <x v="4"/>
    <n v="98105"/>
    <x v="1"/>
    <s v="FUR-FU-10003691"/>
    <x v="0"/>
    <x v="5"/>
    <x v="886"/>
    <n v="12.35"/>
    <n v="1"/>
    <n v="0"/>
    <n v="5.4340000000000002"/>
    <s v="Anna Andreadi"/>
    <s v="Yes"/>
  </r>
  <r>
    <n v="1240"/>
    <x v="580"/>
    <d v="2016-08-11T00:00:00"/>
    <x v="245"/>
    <s v="Standard Class"/>
    <x v="411"/>
    <s v="Greg Matthias"/>
    <x v="0"/>
    <x v="0"/>
    <s v="Seattle"/>
    <x v="4"/>
    <n v="98105"/>
    <x v="1"/>
    <s v="OFF-AR-10003903"/>
    <x v="1"/>
    <x v="6"/>
    <x v="887"/>
    <n v="40.97"/>
    <n v="1"/>
    <n v="0"/>
    <n v="10.652200000000001"/>
    <s v="Anna Andreadi"/>
    <s v="Yes"/>
  </r>
  <r>
    <n v="1241"/>
    <x v="580"/>
    <d v="2016-08-11T00:00:00"/>
    <x v="245"/>
    <s v="Standard Class"/>
    <x v="411"/>
    <s v="Greg Matthias"/>
    <x v="0"/>
    <x v="0"/>
    <s v="Seattle"/>
    <x v="4"/>
    <n v="98105"/>
    <x v="1"/>
    <s v="OFF-FA-10004854"/>
    <x v="1"/>
    <x v="13"/>
    <x v="271"/>
    <n v="22.96"/>
    <n v="2"/>
    <n v="0"/>
    <n v="10.7912"/>
    <s v="Anna Andreadi"/>
    <s v="Yes"/>
  </r>
  <r>
    <n v="1242"/>
    <x v="581"/>
    <d v="2018-08-29T00:00:00"/>
    <x v="383"/>
    <s v="Standard Class"/>
    <x v="246"/>
    <s v="Meg O'Connel"/>
    <x v="2"/>
    <x v="0"/>
    <s v="New York City"/>
    <x v="15"/>
    <n v="10024"/>
    <x v="3"/>
    <s v="TEC-PH-10003442"/>
    <x v="2"/>
    <x v="7"/>
    <x v="888"/>
    <n v="22"/>
    <n v="4"/>
    <n v="0"/>
    <n v="5.5"/>
    <s v="Chuck Magee"/>
    <s v="No"/>
  </r>
  <r>
    <n v="1243"/>
    <x v="582"/>
    <d v="2018-02-15T00:00:00"/>
    <x v="465"/>
    <s v="Standard Class"/>
    <x v="310"/>
    <s v="Patrick Gardner"/>
    <x v="0"/>
    <x v="0"/>
    <s v="New York City"/>
    <x v="15"/>
    <n v="10009"/>
    <x v="3"/>
    <s v="OFF-BI-10004519"/>
    <x v="1"/>
    <x v="8"/>
    <x v="889"/>
    <n v="398.35199999999998"/>
    <n v="3"/>
    <n v="0.2"/>
    <n v="124.48499999999999"/>
    <s v="Chuck Magee"/>
    <s v="No"/>
  </r>
  <r>
    <n v="1244"/>
    <x v="582"/>
    <d v="2018-02-15T00:00:00"/>
    <x v="465"/>
    <s v="Standard Class"/>
    <x v="310"/>
    <s v="Patrick Gardner"/>
    <x v="0"/>
    <x v="0"/>
    <s v="New York City"/>
    <x v="15"/>
    <n v="10009"/>
    <x v="3"/>
    <s v="OFF-FA-10000304"/>
    <x v="1"/>
    <x v="13"/>
    <x v="52"/>
    <n v="8.7200000000000006"/>
    <n v="4"/>
    <n v="0"/>
    <n v="3.5752000000000006"/>
    <s v="Chuck Magee"/>
    <s v="No"/>
  </r>
  <r>
    <n v="1245"/>
    <x v="583"/>
    <d v="2019-05-14T00:00:00"/>
    <x v="466"/>
    <s v="Standard Class"/>
    <x v="412"/>
    <s v="Eva Jacobs"/>
    <x v="0"/>
    <x v="0"/>
    <s v="Gulfport"/>
    <x v="35"/>
    <n v="39503"/>
    <x v="0"/>
    <s v="OFF-EN-10004955"/>
    <x v="1"/>
    <x v="12"/>
    <x v="890"/>
    <n v="48.69"/>
    <n v="9"/>
    <n v="0"/>
    <n v="23.8581"/>
    <s v="Cassandra Brandow"/>
    <s v="No"/>
  </r>
  <r>
    <n v="1246"/>
    <x v="584"/>
    <d v="2016-12-12T00:00:00"/>
    <x v="467"/>
    <s v="Second Class"/>
    <x v="413"/>
    <s v="Nora Preis"/>
    <x v="0"/>
    <x v="0"/>
    <s v="Fresno"/>
    <x v="1"/>
    <n v="93727"/>
    <x v="1"/>
    <s v="FUR-TA-10004619"/>
    <x v="0"/>
    <x v="3"/>
    <x v="891"/>
    <n v="764.6880000000001"/>
    <n v="6"/>
    <n v="0.2"/>
    <n v="95.585999999999899"/>
    <s v="Anna Andreadi"/>
    <s v="No"/>
  </r>
  <r>
    <n v="1247"/>
    <x v="584"/>
    <d v="2016-12-12T00:00:00"/>
    <x v="467"/>
    <s v="Second Class"/>
    <x v="413"/>
    <s v="Nora Preis"/>
    <x v="0"/>
    <x v="0"/>
    <s v="Fresno"/>
    <x v="1"/>
    <n v="93727"/>
    <x v="1"/>
    <s v="FUR-TA-10003473"/>
    <x v="0"/>
    <x v="3"/>
    <x v="216"/>
    <n v="3610.848"/>
    <n v="12"/>
    <n v="0.2"/>
    <n v="135.4068000000002"/>
    <s v="Anna Andreadi"/>
    <s v="No"/>
  </r>
  <r>
    <n v="1248"/>
    <x v="584"/>
    <d v="2016-12-12T00:00:00"/>
    <x v="467"/>
    <s v="Second Class"/>
    <x v="413"/>
    <s v="Nora Preis"/>
    <x v="0"/>
    <x v="0"/>
    <s v="Fresno"/>
    <x v="1"/>
    <n v="93727"/>
    <x v="1"/>
    <s v="FUR-BO-10004467"/>
    <x v="0"/>
    <x v="0"/>
    <x v="892"/>
    <n v="254.97449999999998"/>
    <n v="3"/>
    <n v="0.15"/>
    <n v="11.998799999999989"/>
    <s v="Anna Andreadi"/>
    <s v="No"/>
  </r>
  <r>
    <n v="1249"/>
    <x v="585"/>
    <d v="2019-12-18T00:00:00"/>
    <x v="468"/>
    <s v="Standard Class"/>
    <x v="264"/>
    <s v="Doug Jacobs"/>
    <x v="0"/>
    <x v="0"/>
    <s v="New York City"/>
    <x v="15"/>
    <n v="10009"/>
    <x v="3"/>
    <s v="OFF-AR-10002280"/>
    <x v="1"/>
    <x v="6"/>
    <x v="772"/>
    <n v="38.82"/>
    <n v="6"/>
    <n v="0"/>
    <n v="17.468999999999998"/>
    <s v="Chuck Magee"/>
    <s v="No"/>
  </r>
  <r>
    <n v="1250"/>
    <x v="585"/>
    <d v="2019-12-18T00:00:00"/>
    <x v="468"/>
    <s v="Standard Class"/>
    <x v="264"/>
    <s v="Doug Jacobs"/>
    <x v="0"/>
    <x v="0"/>
    <s v="New York City"/>
    <x v="15"/>
    <n v="10009"/>
    <x v="3"/>
    <s v="FUR-CH-10001708"/>
    <x v="0"/>
    <x v="1"/>
    <x v="893"/>
    <n v="1141.9379999999999"/>
    <n v="9"/>
    <n v="0.1"/>
    <n v="139.57019999999989"/>
    <s v="Chuck Magee"/>
    <s v="No"/>
  </r>
  <r>
    <n v="1251"/>
    <x v="585"/>
    <d v="2019-12-18T00:00:00"/>
    <x v="468"/>
    <s v="Standard Class"/>
    <x v="264"/>
    <s v="Doug Jacobs"/>
    <x v="0"/>
    <x v="0"/>
    <s v="New York City"/>
    <x v="15"/>
    <n v="10009"/>
    <x v="3"/>
    <s v="OFF-AP-10000891"/>
    <x v="1"/>
    <x v="9"/>
    <x v="165"/>
    <n v="1704.56"/>
    <n v="13"/>
    <n v="0"/>
    <n v="511.36799999999999"/>
    <s v="Chuck Magee"/>
    <s v="No"/>
  </r>
  <r>
    <n v="1252"/>
    <x v="585"/>
    <d v="2019-12-18T00:00:00"/>
    <x v="468"/>
    <s v="Standard Class"/>
    <x v="264"/>
    <s v="Doug Jacobs"/>
    <x v="0"/>
    <x v="0"/>
    <s v="New York City"/>
    <x v="15"/>
    <n v="10009"/>
    <x v="3"/>
    <s v="OFF-AR-10000462"/>
    <x v="1"/>
    <x v="6"/>
    <x v="894"/>
    <n v="3.2"/>
    <n v="2"/>
    <n v="0"/>
    <n v="1.3760000000000003"/>
    <s v="Chuck Magee"/>
    <s v="No"/>
  </r>
  <r>
    <n v="1253"/>
    <x v="586"/>
    <d v="2017-07-04T00:00:00"/>
    <x v="242"/>
    <s v="Standard Class"/>
    <x v="5"/>
    <s v="Irene Maddox"/>
    <x v="0"/>
    <x v="0"/>
    <s v="Milwaukee"/>
    <x v="6"/>
    <n v="53209"/>
    <x v="2"/>
    <s v="TEC-PH-10004165"/>
    <x v="2"/>
    <x v="7"/>
    <x v="895"/>
    <n v="1099.96"/>
    <n v="4"/>
    <n v="0"/>
    <n v="285.9896"/>
    <s v="Kelly Williams"/>
    <s v="No"/>
  </r>
  <r>
    <n v="1254"/>
    <x v="587"/>
    <d v="2019-03-10T00:00:00"/>
    <x v="469"/>
    <s v="Standard Class"/>
    <x v="414"/>
    <s v="Mick Hernandez"/>
    <x v="2"/>
    <x v="0"/>
    <s v="Chester"/>
    <x v="9"/>
    <n v="19013"/>
    <x v="3"/>
    <s v="OFF-AR-10003958"/>
    <x v="1"/>
    <x v="6"/>
    <x v="686"/>
    <n v="5.2480000000000002"/>
    <n v="2"/>
    <n v="0.2"/>
    <n v="0.59039999999999915"/>
    <s v="Chuck Magee"/>
    <s v="No"/>
  </r>
  <r>
    <n v="1255"/>
    <x v="587"/>
    <d v="2019-03-10T00:00:00"/>
    <x v="469"/>
    <s v="Standard Class"/>
    <x v="414"/>
    <s v="Mick Hernandez"/>
    <x v="2"/>
    <x v="0"/>
    <s v="Chester"/>
    <x v="9"/>
    <n v="19013"/>
    <x v="3"/>
    <s v="TEC-PH-10000149"/>
    <x v="2"/>
    <x v="7"/>
    <x v="424"/>
    <n v="35.909999999999997"/>
    <n v="3"/>
    <n v="0.4"/>
    <n v="-8.3790000000000031"/>
    <s v="Chuck Magee"/>
    <s v="No"/>
  </r>
  <r>
    <n v="1256"/>
    <x v="587"/>
    <d v="2019-03-10T00:00:00"/>
    <x v="469"/>
    <s v="Standard Class"/>
    <x v="414"/>
    <s v="Mick Hernandez"/>
    <x v="2"/>
    <x v="0"/>
    <s v="Chester"/>
    <x v="9"/>
    <n v="19013"/>
    <x v="3"/>
    <s v="FUR-FU-10003724"/>
    <x v="0"/>
    <x v="5"/>
    <x v="896"/>
    <n v="6.6959999999999997"/>
    <n v="1"/>
    <n v="0.2"/>
    <n v="0.50219999999999976"/>
    <s v="Chuck Magee"/>
    <s v="No"/>
  </r>
  <r>
    <n v="1257"/>
    <x v="587"/>
    <d v="2019-03-10T00:00:00"/>
    <x v="469"/>
    <s v="Standard Class"/>
    <x v="414"/>
    <s v="Mick Hernandez"/>
    <x v="2"/>
    <x v="0"/>
    <s v="Chester"/>
    <x v="9"/>
    <n v="19013"/>
    <x v="3"/>
    <s v="FUR-FU-10003535"/>
    <x v="0"/>
    <x v="5"/>
    <x v="897"/>
    <n v="43.872000000000007"/>
    <n v="2"/>
    <n v="0.2"/>
    <n v="11.516399999999999"/>
    <s v="Chuck Magee"/>
    <s v="No"/>
  </r>
  <r>
    <n v="1258"/>
    <x v="588"/>
    <d v="2018-12-24T00:00:00"/>
    <x v="470"/>
    <s v="Second Class"/>
    <x v="176"/>
    <s v="Ross Baird"/>
    <x v="2"/>
    <x v="0"/>
    <s v="Charlotte"/>
    <x v="3"/>
    <n v="28205"/>
    <x v="0"/>
    <s v="OFF-BI-10001575"/>
    <x v="1"/>
    <x v="8"/>
    <x v="582"/>
    <n v="27.882000000000005"/>
    <n v="3"/>
    <n v="0.7"/>
    <n v="-20.446799999999996"/>
    <s v="Cassandra Brandow"/>
    <s v="No"/>
  </r>
  <r>
    <n v="1259"/>
    <x v="588"/>
    <d v="2018-12-24T00:00:00"/>
    <x v="470"/>
    <s v="Second Class"/>
    <x v="176"/>
    <s v="Ross Baird"/>
    <x v="2"/>
    <x v="0"/>
    <s v="Charlotte"/>
    <x v="3"/>
    <n v="28205"/>
    <x v="0"/>
    <s v="OFF-ST-10003716"/>
    <x v="1"/>
    <x v="4"/>
    <x v="898"/>
    <n v="540.048"/>
    <n v="3"/>
    <n v="0.2"/>
    <n v="-47.254199999999997"/>
    <s v="Cassandra Brandow"/>
    <s v="No"/>
  </r>
  <r>
    <n v="1260"/>
    <x v="588"/>
    <d v="2018-12-24T00:00:00"/>
    <x v="470"/>
    <s v="Second Class"/>
    <x v="176"/>
    <s v="Ross Baird"/>
    <x v="2"/>
    <x v="0"/>
    <s v="Charlotte"/>
    <x v="3"/>
    <n v="28205"/>
    <x v="0"/>
    <s v="TEC-AC-10004469"/>
    <x v="2"/>
    <x v="11"/>
    <x v="241"/>
    <n v="255.68000000000004"/>
    <n v="8"/>
    <n v="0.2"/>
    <n v="76.704000000000008"/>
    <s v="Cassandra Brandow"/>
    <s v="No"/>
  </r>
  <r>
    <n v="1261"/>
    <x v="589"/>
    <d v="2019-10-23T00:00:00"/>
    <x v="471"/>
    <s v="Standard Class"/>
    <x v="415"/>
    <s v="Jocasta Rupert"/>
    <x v="0"/>
    <x v="0"/>
    <s v="Jacksonville"/>
    <x v="2"/>
    <n v="32216"/>
    <x v="0"/>
    <s v="TEC-PH-10004586"/>
    <x v="2"/>
    <x v="7"/>
    <x v="899"/>
    <n v="863.87999999999988"/>
    <n v="3"/>
    <n v="0.2"/>
    <n v="107.98499999999996"/>
    <s v="Cassandra Brandow"/>
    <s v="No"/>
  </r>
  <r>
    <n v="1262"/>
    <x v="590"/>
    <d v="2018-10-28T00:00:00"/>
    <x v="271"/>
    <s v="Standard Class"/>
    <x v="416"/>
    <s v="Suzanne McNair"/>
    <x v="1"/>
    <x v="0"/>
    <s v="Greenville"/>
    <x v="3"/>
    <n v="27834"/>
    <x v="0"/>
    <s v="OFF-BI-10004236"/>
    <x v="1"/>
    <x v="8"/>
    <x v="900"/>
    <n v="17.616000000000003"/>
    <n v="4"/>
    <n v="0.7"/>
    <n v="-14.0928"/>
    <s v="Cassandra Brandow"/>
    <s v="No"/>
  </r>
  <r>
    <n v="1263"/>
    <x v="591"/>
    <d v="2019-07-07T00:00:00"/>
    <x v="472"/>
    <s v="Second Class"/>
    <x v="394"/>
    <s v="Christine Sundaresam"/>
    <x v="0"/>
    <x v="0"/>
    <s v="Long Beach"/>
    <x v="15"/>
    <n v="11561"/>
    <x v="3"/>
    <s v="OFF-BI-10001634"/>
    <x v="1"/>
    <x v="8"/>
    <x v="24"/>
    <n v="17.472000000000001"/>
    <n v="3"/>
    <n v="0.2"/>
    <n v="6.3336000000000006"/>
    <s v="Chuck Magee"/>
    <s v="No"/>
  </r>
  <r>
    <n v="1264"/>
    <x v="592"/>
    <d v="2018-10-01T00:00:00"/>
    <x v="342"/>
    <s v="First Class"/>
    <x v="417"/>
    <s v="Chris Cortes"/>
    <x v="0"/>
    <x v="0"/>
    <s v="La Porte"/>
    <x v="14"/>
    <n v="46350"/>
    <x v="2"/>
    <s v="TEC-PH-10000215"/>
    <x v="2"/>
    <x v="7"/>
    <x v="140"/>
    <n v="69.900000000000006"/>
    <n v="2"/>
    <n v="0"/>
    <n v="18.873000000000005"/>
    <s v="Kelly Williams"/>
    <s v="No"/>
  </r>
  <r>
    <n v="1265"/>
    <x v="592"/>
    <d v="2018-10-01T00:00:00"/>
    <x v="342"/>
    <s v="First Class"/>
    <x v="417"/>
    <s v="Chris Cortes"/>
    <x v="0"/>
    <x v="0"/>
    <s v="La Porte"/>
    <x v="14"/>
    <n v="46350"/>
    <x v="2"/>
    <s v="FUR-FU-10003724"/>
    <x v="0"/>
    <x v="5"/>
    <x v="896"/>
    <n v="41.849999999999994"/>
    <n v="5"/>
    <n v="0"/>
    <n v="10.880999999999998"/>
    <s v="Kelly Williams"/>
    <s v="No"/>
  </r>
  <r>
    <n v="1266"/>
    <x v="593"/>
    <d v="2019-09-02T00:00:00"/>
    <x v="285"/>
    <s v="Standard Class"/>
    <x v="418"/>
    <s v="Phillip Flathmann"/>
    <x v="0"/>
    <x v="0"/>
    <s v="San Francisco"/>
    <x v="1"/>
    <n v="94122"/>
    <x v="1"/>
    <s v="OFF-AR-10000422"/>
    <x v="1"/>
    <x v="6"/>
    <x v="901"/>
    <n v="6.57"/>
    <n v="3"/>
    <n v="0"/>
    <n v="1.7738999999999998"/>
    <s v="Anna Andreadi"/>
    <s v="No"/>
  </r>
  <r>
    <n v="1267"/>
    <x v="594"/>
    <d v="2016-12-24T00:00:00"/>
    <x v="473"/>
    <s v="Standard Class"/>
    <x v="36"/>
    <s v="Julie Creighton"/>
    <x v="1"/>
    <x v="0"/>
    <s v="Los Angeles"/>
    <x v="1"/>
    <n v="90045"/>
    <x v="1"/>
    <s v="OFF-ST-10003306"/>
    <x v="1"/>
    <x v="4"/>
    <x v="385"/>
    <n v="142.86000000000001"/>
    <n v="1"/>
    <n v="0"/>
    <n v="41.429399999999987"/>
    <s v="Anna Andreadi"/>
    <s v="No"/>
  </r>
  <r>
    <n v="1268"/>
    <x v="594"/>
    <d v="2016-12-24T00:00:00"/>
    <x v="473"/>
    <s v="Standard Class"/>
    <x v="36"/>
    <s v="Julie Creighton"/>
    <x v="1"/>
    <x v="0"/>
    <s v="Los Angeles"/>
    <x v="1"/>
    <n v="90045"/>
    <x v="1"/>
    <s v="FUR-CH-10001146"/>
    <x v="0"/>
    <x v="1"/>
    <x v="64"/>
    <n v="292.27200000000005"/>
    <n v="6"/>
    <n v="0.2"/>
    <n v="18.266999999999967"/>
    <s v="Anna Andreadi"/>
    <s v="No"/>
  </r>
  <r>
    <n v="1269"/>
    <x v="595"/>
    <d v="2019-09-23T00:00:00"/>
    <x v="474"/>
    <s v="Standard Class"/>
    <x v="410"/>
    <s v="Brooke Gillingham"/>
    <x v="1"/>
    <x v="0"/>
    <s v="Louisville"/>
    <x v="22"/>
    <n v="80027"/>
    <x v="1"/>
    <s v="FUR-FU-10000246"/>
    <x v="0"/>
    <x v="5"/>
    <x v="391"/>
    <n v="29.328000000000003"/>
    <n v="3"/>
    <n v="0.2"/>
    <n v="3.665999999999995"/>
    <s v="Anna Andreadi"/>
    <s v="No"/>
  </r>
  <r>
    <n v="1270"/>
    <x v="596"/>
    <d v="2019-06-04T00:00:00"/>
    <x v="475"/>
    <s v="Standard Class"/>
    <x v="419"/>
    <s v="Dan Campbell"/>
    <x v="0"/>
    <x v="0"/>
    <s v="Florence"/>
    <x v="19"/>
    <n v="35630"/>
    <x v="0"/>
    <s v="OFF-PA-10002870"/>
    <x v="1"/>
    <x v="10"/>
    <x v="902"/>
    <n v="12.48"/>
    <n v="2"/>
    <n v="0"/>
    <n v="5.6159999999999997"/>
    <s v="Cassandra Brandow"/>
    <s v="No"/>
  </r>
  <r>
    <n v="1271"/>
    <x v="597"/>
    <d v="2018-04-21T00:00:00"/>
    <x v="408"/>
    <s v="Standard Class"/>
    <x v="259"/>
    <s v="Sibella Parks"/>
    <x v="1"/>
    <x v="0"/>
    <s v="Chicago"/>
    <x v="10"/>
    <n v="60623"/>
    <x v="2"/>
    <s v="OFF-ST-10000563"/>
    <x v="1"/>
    <x v="4"/>
    <x v="903"/>
    <n v="102.33600000000001"/>
    <n v="4"/>
    <n v="0.2"/>
    <n v="-12.792000000000002"/>
    <s v="Kelly Williams"/>
    <s v="No"/>
  </r>
  <r>
    <n v="1272"/>
    <x v="597"/>
    <d v="2018-04-21T00:00:00"/>
    <x v="408"/>
    <s v="Standard Class"/>
    <x v="259"/>
    <s v="Sibella Parks"/>
    <x v="1"/>
    <x v="0"/>
    <s v="Chicago"/>
    <x v="10"/>
    <n v="60623"/>
    <x v="2"/>
    <s v="OFF-AP-10004487"/>
    <x v="1"/>
    <x v="9"/>
    <x v="722"/>
    <n v="48.791999999999987"/>
    <n v="3"/>
    <n v="0.8"/>
    <n v="-126.85920000000002"/>
    <s v="Kelly Williams"/>
    <s v="No"/>
  </r>
  <r>
    <n v="1273"/>
    <x v="597"/>
    <d v="2018-04-21T00:00:00"/>
    <x v="408"/>
    <s v="Standard Class"/>
    <x v="259"/>
    <s v="Sibella Parks"/>
    <x v="1"/>
    <x v="0"/>
    <s v="Chicago"/>
    <x v="10"/>
    <n v="60623"/>
    <x v="2"/>
    <s v="OFF-BI-10002854"/>
    <x v="1"/>
    <x v="8"/>
    <x v="904"/>
    <n v="44.847999999999992"/>
    <n v="8"/>
    <n v="0.8"/>
    <n v="-67.27200000000002"/>
    <s v="Kelly Williams"/>
    <s v="No"/>
  </r>
  <r>
    <n v="1274"/>
    <x v="598"/>
    <d v="2018-05-26T00:00:00"/>
    <x v="476"/>
    <s v="Same Day"/>
    <x v="384"/>
    <s v="Maurice Satty"/>
    <x v="0"/>
    <x v="0"/>
    <s v="Fort Worth"/>
    <x v="5"/>
    <n v="76106"/>
    <x v="2"/>
    <s v="OFF-PA-10004621"/>
    <x v="1"/>
    <x v="10"/>
    <x v="745"/>
    <n v="10.368000000000002"/>
    <n v="2"/>
    <n v="0.2"/>
    <n v="3.6288"/>
    <s v="Kelly Williams"/>
    <s v="No"/>
  </r>
  <r>
    <n v="1275"/>
    <x v="598"/>
    <d v="2018-05-26T00:00:00"/>
    <x v="476"/>
    <s v="Same Day"/>
    <x v="384"/>
    <s v="Maurice Satty"/>
    <x v="0"/>
    <x v="0"/>
    <s v="Fort Worth"/>
    <x v="5"/>
    <n v="76106"/>
    <x v="2"/>
    <s v="FUR-CH-10001973"/>
    <x v="0"/>
    <x v="1"/>
    <x v="905"/>
    <n v="388.42999999999995"/>
    <n v="5"/>
    <n v="0.3"/>
    <n v="-88.783999999999978"/>
    <s v="Kelly Williams"/>
    <s v="No"/>
  </r>
  <r>
    <n v="1276"/>
    <x v="598"/>
    <d v="2018-05-26T00:00:00"/>
    <x v="476"/>
    <s v="Same Day"/>
    <x v="384"/>
    <s v="Maurice Satty"/>
    <x v="0"/>
    <x v="0"/>
    <s v="Fort Worth"/>
    <x v="5"/>
    <n v="76106"/>
    <x v="2"/>
    <s v="OFF-PA-10004040"/>
    <x v="1"/>
    <x v="10"/>
    <x v="99"/>
    <n v="14.352000000000002"/>
    <n v="3"/>
    <n v="0.2"/>
    <n v="5.2026000000000003"/>
    <s v="Kelly Williams"/>
    <s v="No"/>
  </r>
  <r>
    <n v="1277"/>
    <x v="598"/>
    <d v="2018-05-26T00:00:00"/>
    <x v="476"/>
    <s v="Same Day"/>
    <x v="384"/>
    <s v="Maurice Satty"/>
    <x v="0"/>
    <x v="0"/>
    <s v="Fort Worth"/>
    <x v="5"/>
    <n v="76106"/>
    <x v="2"/>
    <s v="TEC-AC-10000580"/>
    <x v="2"/>
    <x v="11"/>
    <x v="906"/>
    <n v="63.991999999999997"/>
    <n v="1"/>
    <n v="0.2"/>
    <n v="-7.1990999999999961"/>
    <s v="Kelly Williams"/>
    <s v="No"/>
  </r>
  <r>
    <n v="1278"/>
    <x v="599"/>
    <d v="2018-05-02T00:00:00"/>
    <x v="477"/>
    <s v="Standard Class"/>
    <x v="420"/>
    <s v="Bryan Davis"/>
    <x v="0"/>
    <x v="0"/>
    <s v="Houston"/>
    <x v="5"/>
    <n v="77070"/>
    <x v="2"/>
    <s v="OFF-AR-10004022"/>
    <x v="1"/>
    <x v="6"/>
    <x v="907"/>
    <n v="86.352000000000004"/>
    <n v="3"/>
    <n v="0.2"/>
    <n v="5.3969999999999914"/>
    <s v="Kelly Williams"/>
    <s v="No"/>
  </r>
  <r>
    <n v="1279"/>
    <x v="600"/>
    <d v="2016-09-08T00:00:00"/>
    <x v="478"/>
    <s v="First Class"/>
    <x v="346"/>
    <s v="Karen Carlisle"/>
    <x v="1"/>
    <x v="0"/>
    <s v="Macon"/>
    <x v="32"/>
    <n v="31204"/>
    <x v="0"/>
    <s v="TEC-AC-10004209"/>
    <x v="2"/>
    <x v="11"/>
    <x v="908"/>
    <n v="32.97"/>
    <n v="3"/>
    <n v="0"/>
    <n v="12.8583"/>
    <s v="Cassandra Brandow"/>
    <s v="No"/>
  </r>
  <r>
    <n v="1280"/>
    <x v="600"/>
    <d v="2016-09-08T00:00:00"/>
    <x v="478"/>
    <s v="First Class"/>
    <x v="346"/>
    <s v="Karen Carlisle"/>
    <x v="1"/>
    <x v="0"/>
    <s v="Macon"/>
    <x v="32"/>
    <n v="31204"/>
    <x v="0"/>
    <s v="TEC-AC-10000023"/>
    <x v="2"/>
    <x v="11"/>
    <x v="909"/>
    <n v="83.88"/>
    <n v="4"/>
    <n v="0"/>
    <n v="30.196799999999996"/>
    <s v="Cassandra Brandow"/>
    <s v="No"/>
  </r>
  <r>
    <n v="1281"/>
    <x v="601"/>
    <d v="2018-09-05T00:00:00"/>
    <x v="479"/>
    <s v="First Class"/>
    <x v="309"/>
    <s v="Toby Ritter"/>
    <x v="0"/>
    <x v="0"/>
    <s v="Cedar Rapids"/>
    <x v="23"/>
    <n v="52402"/>
    <x v="2"/>
    <s v="TEC-PH-10003505"/>
    <x v="2"/>
    <x v="7"/>
    <x v="910"/>
    <n v="278.39999999999998"/>
    <n v="3"/>
    <n v="0"/>
    <n v="80.735999999999976"/>
    <s v="Kelly Williams"/>
    <s v="No"/>
  </r>
  <r>
    <n v="1282"/>
    <x v="602"/>
    <d v="2019-04-09T00:00:00"/>
    <x v="384"/>
    <s v="First Class"/>
    <x v="193"/>
    <s v="Sue Ann Reed"/>
    <x v="0"/>
    <x v="0"/>
    <s v="Jacksonville"/>
    <x v="2"/>
    <n v="32216"/>
    <x v="0"/>
    <s v="OFF-LA-10000121"/>
    <x v="1"/>
    <x v="2"/>
    <x v="911"/>
    <n v="15.120000000000001"/>
    <n v="3"/>
    <n v="0.2"/>
    <n v="4.9139999999999988"/>
    <s v="Cassandra Brandow"/>
    <s v="No"/>
  </r>
  <r>
    <n v="1283"/>
    <x v="602"/>
    <d v="2019-04-09T00:00:00"/>
    <x v="384"/>
    <s v="First Class"/>
    <x v="193"/>
    <s v="Sue Ann Reed"/>
    <x v="0"/>
    <x v="0"/>
    <s v="Jacksonville"/>
    <x v="2"/>
    <n v="32216"/>
    <x v="0"/>
    <s v="OFF-BI-10002026"/>
    <x v="1"/>
    <x v="8"/>
    <x v="912"/>
    <n v="17.430000000000003"/>
    <n v="1"/>
    <n v="0.7"/>
    <n v="-13.363000000000003"/>
    <s v="Cassandra Brandow"/>
    <s v="No"/>
  </r>
  <r>
    <n v="1284"/>
    <x v="602"/>
    <d v="2019-04-09T00:00:00"/>
    <x v="384"/>
    <s v="First Class"/>
    <x v="193"/>
    <s v="Sue Ann Reed"/>
    <x v="0"/>
    <x v="0"/>
    <s v="Jacksonville"/>
    <x v="2"/>
    <n v="32216"/>
    <x v="0"/>
    <s v="OFF-PA-10000994"/>
    <x v="1"/>
    <x v="10"/>
    <x v="913"/>
    <n v="251.64"/>
    <n v="3"/>
    <n v="0.2"/>
    <n v="88.073999999999984"/>
    <s v="Cassandra Brandow"/>
    <s v="No"/>
  </r>
  <r>
    <n v="1285"/>
    <x v="603"/>
    <d v="2017-12-06T00:00:00"/>
    <x v="301"/>
    <s v="Standard Class"/>
    <x v="147"/>
    <s v="Katrina Willman"/>
    <x v="0"/>
    <x v="0"/>
    <s v="Austin"/>
    <x v="5"/>
    <n v="78745"/>
    <x v="2"/>
    <s v="OFF-BI-10002813"/>
    <x v="1"/>
    <x v="8"/>
    <x v="914"/>
    <n v="2.7719999999999994"/>
    <n v="7"/>
    <n v="0.8"/>
    <n v="-4.8510000000000009"/>
    <s v="Kelly Williams"/>
    <s v="No"/>
  </r>
  <r>
    <n v="1286"/>
    <x v="604"/>
    <d v="2018-06-26T00:00:00"/>
    <x v="480"/>
    <s v="Standard Class"/>
    <x v="421"/>
    <s v="Gene McClure"/>
    <x v="0"/>
    <x v="0"/>
    <s v="Providence"/>
    <x v="34"/>
    <n v="2908"/>
    <x v="3"/>
    <s v="OFF-ST-10000617"/>
    <x v="1"/>
    <x v="4"/>
    <x v="384"/>
    <n v="14.9"/>
    <n v="5"/>
    <n v="0"/>
    <n v="1.0429999999999984"/>
    <s v="Chuck Magee"/>
    <s v="No"/>
  </r>
  <r>
    <n v="1287"/>
    <x v="605"/>
    <d v="2017-07-04T00:00:00"/>
    <x v="481"/>
    <s v="Standard Class"/>
    <x v="57"/>
    <s v="Alan Dominguez"/>
    <x v="2"/>
    <x v="0"/>
    <s v="New York City"/>
    <x v="15"/>
    <n v="10035"/>
    <x v="3"/>
    <s v="OFF-AR-10004817"/>
    <x v="1"/>
    <x v="6"/>
    <x v="915"/>
    <n v="15.48"/>
    <n v="3"/>
    <n v="0"/>
    <n v="4.4891999999999985"/>
    <s v="Chuck Magee"/>
    <s v="No"/>
  </r>
  <r>
    <n v="1288"/>
    <x v="606"/>
    <d v="2018-11-22T00:00:00"/>
    <x v="482"/>
    <s v="Standard Class"/>
    <x v="422"/>
    <s v="Todd Boyes"/>
    <x v="1"/>
    <x v="0"/>
    <s v="New York City"/>
    <x v="15"/>
    <n v="10009"/>
    <x v="3"/>
    <s v="FUR-FU-10000397"/>
    <x v="0"/>
    <x v="5"/>
    <x v="63"/>
    <n v="39.880000000000003"/>
    <n v="2"/>
    <n v="0"/>
    <n v="11.166400000000003"/>
    <s v="Chuck Magee"/>
    <s v="No"/>
  </r>
  <r>
    <n v="1289"/>
    <x v="606"/>
    <d v="2018-11-22T00:00:00"/>
    <x v="482"/>
    <s v="Standard Class"/>
    <x v="422"/>
    <s v="Todd Boyes"/>
    <x v="1"/>
    <x v="0"/>
    <s v="New York City"/>
    <x v="15"/>
    <n v="10009"/>
    <x v="3"/>
    <s v="OFF-BI-10000605"/>
    <x v="1"/>
    <x v="8"/>
    <x v="536"/>
    <n v="12.192"/>
    <n v="4"/>
    <n v="0.2"/>
    <n v="4.1147999999999989"/>
    <s v="Chuck Magee"/>
    <s v="No"/>
  </r>
  <r>
    <n v="1290"/>
    <x v="606"/>
    <d v="2018-11-22T00:00:00"/>
    <x v="482"/>
    <s v="Standard Class"/>
    <x v="422"/>
    <s v="Todd Boyes"/>
    <x v="1"/>
    <x v="0"/>
    <s v="New York City"/>
    <x v="15"/>
    <n v="10009"/>
    <x v="3"/>
    <s v="OFF-AR-10001860"/>
    <x v="1"/>
    <x v="6"/>
    <x v="916"/>
    <n v="20.82"/>
    <n v="3"/>
    <n v="0"/>
    <n v="7.4952000000000005"/>
    <s v="Chuck Magee"/>
    <s v="No"/>
  </r>
  <r>
    <n v="1291"/>
    <x v="607"/>
    <d v="2018-11-10T00:00:00"/>
    <x v="357"/>
    <s v="First Class"/>
    <x v="254"/>
    <s v="Chuck Clark"/>
    <x v="2"/>
    <x v="0"/>
    <s v="San Francisco"/>
    <x v="1"/>
    <n v="94122"/>
    <x v="1"/>
    <s v="OFF-BI-10004970"/>
    <x v="1"/>
    <x v="8"/>
    <x v="917"/>
    <n v="13.216000000000001"/>
    <n v="4"/>
    <n v="0.2"/>
    <n v="4.4603999999999999"/>
    <s v="Anna Andreadi"/>
    <s v="No"/>
  </r>
  <r>
    <n v="1292"/>
    <x v="607"/>
    <d v="2018-11-10T00:00:00"/>
    <x v="357"/>
    <s v="First Class"/>
    <x v="254"/>
    <s v="Chuck Clark"/>
    <x v="2"/>
    <x v="0"/>
    <s v="San Francisco"/>
    <x v="1"/>
    <n v="94122"/>
    <x v="1"/>
    <s v="OFF-PA-10003172"/>
    <x v="1"/>
    <x v="10"/>
    <x v="854"/>
    <n v="32.400000000000006"/>
    <n v="5"/>
    <n v="0"/>
    <n v="15.552000000000001"/>
    <s v="Anna Andreadi"/>
    <s v="No"/>
  </r>
  <r>
    <n v="1293"/>
    <x v="608"/>
    <d v="2017-08-27T00:00:00"/>
    <x v="483"/>
    <s v="Standard Class"/>
    <x v="58"/>
    <s v="Philip Fox"/>
    <x v="0"/>
    <x v="0"/>
    <s v="San Diego"/>
    <x v="1"/>
    <n v="92105"/>
    <x v="1"/>
    <s v="OFF-SU-10001218"/>
    <x v="1"/>
    <x v="14"/>
    <x v="134"/>
    <n v="32.94"/>
    <n v="3"/>
    <n v="0"/>
    <n v="9.2232000000000021"/>
    <s v="Anna Andreadi"/>
    <s v="No"/>
  </r>
  <r>
    <n v="1294"/>
    <x v="608"/>
    <d v="2017-08-27T00:00:00"/>
    <x v="483"/>
    <s v="Standard Class"/>
    <x v="58"/>
    <s v="Philip Fox"/>
    <x v="0"/>
    <x v="0"/>
    <s v="San Diego"/>
    <x v="1"/>
    <n v="92105"/>
    <x v="1"/>
    <s v="OFF-PA-10002968"/>
    <x v="1"/>
    <x v="10"/>
    <x v="918"/>
    <n v="114.2"/>
    <n v="5"/>
    <n v="0"/>
    <n v="52.531999999999996"/>
    <s v="Anna Andreadi"/>
    <s v="No"/>
  </r>
  <r>
    <n v="1295"/>
    <x v="608"/>
    <d v="2017-08-27T00:00:00"/>
    <x v="483"/>
    <s v="Standard Class"/>
    <x v="58"/>
    <s v="Philip Fox"/>
    <x v="0"/>
    <x v="0"/>
    <s v="San Diego"/>
    <x v="1"/>
    <n v="92105"/>
    <x v="1"/>
    <s v="OFF-LA-10000134"/>
    <x v="1"/>
    <x v="2"/>
    <x v="85"/>
    <n v="3.08"/>
    <n v="1"/>
    <n v="0"/>
    <n v="1.4783999999999999"/>
    <s v="Anna Andreadi"/>
    <s v="No"/>
  </r>
  <r>
    <n v="1296"/>
    <x v="609"/>
    <d v="2017-05-25T00:00:00"/>
    <x v="484"/>
    <s v="Standard Class"/>
    <x v="423"/>
    <s v="Justin Hirsh"/>
    <x v="0"/>
    <x v="0"/>
    <s v="Pueblo"/>
    <x v="22"/>
    <n v="81001"/>
    <x v="1"/>
    <s v="OFF-AP-10004487"/>
    <x v="1"/>
    <x v="9"/>
    <x v="722"/>
    <n v="845.72799999999995"/>
    <n v="13"/>
    <n v="0.2"/>
    <n v="84.572799999999944"/>
    <s v="Anna Andreadi"/>
    <s v="No"/>
  </r>
  <r>
    <n v="1297"/>
    <x v="610"/>
    <d v="2019-12-30T00:00:00"/>
    <x v="362"/>
    <s v="Standard Class"/>
    <x v="424"/>
    <s v="Erica Bern"/>
    <x v="1"/>
    <x v="0"/>
    <s v="Fairfield"/>
    <x v="1"/>
    <n v="94533"/>
    <x v="1"/>
    <s v="OFF-BI-10002103"/>
    <x v="1"/>
    <x v="8"/>
    <x v="530"/>
    <n v="13.904"/>
    <n v="2"/>
    <n v="0.2"/>
    <n v="4.5187999999999997"/>
    <s v="Anna Andreadi"/>
    <s v="Yes"/>
  </r>
  <r>
    <n v="1298"/>
    <x v="610"/>
    <d v="2019-12-30T00:00:00"/>
    <x v="362"/>
    <s v="Standard Class"/>
    <x v="424"/>
    <s v="Erica Bern"/>
    <x v="1"/>
    <x v="0"/>
    <s v="Fairfield"/>
    <x v="1"/>
    <n v="94533"/>
    <x v="1"/>
    <s v="OFF-BI-10004632"/>
    <x v="1"/>
    <x v="8"/>
    <x v="919"/>
    <n v="20.72"/>
    <n v="2"/>
    <n v="0.2"/>
    <n v="6.4749999999999979"/>
    <s v="Anna Andreadi"/>
    <s v="Yes"/>
  </r>
  <r>
    <n v="1299"/>
    <x v="611"/>
    <d v="2018-12-08T00:00:00"/>
    <x v="485"/>
    <s v="Second Class"/>
    <x v="425"/>
    <s v="Quincy Jones"/>
    <x v="1"/>
    <x v="0"/>
    <s v="Saint Paul"/>
    <x v="11"/>
    <n v="55106"/>
    <x v="2"/>
    <s v="TEC-PH-10003555"/>
    <x v="2"/>
    <x v="7"/>
    <x v="462"/>
    <n v="114.94999999999999"/>
    <n v="5"/>
    <n v="0"/>
    <n v="2.2990000000000066"/>
    <s v="Kelly Williams"/>
    <s v="No"/>
  </r>
  <r>
    <n v="1300"/>
    <x v="612"/>
    <d v="2017-10-04T00:00:00"/>
    <x v="486"/>
    <s v="First Class"/>
    <x v="397"/>
    <s v="Alex Avila"/>
    <x v="0"/>
    <x v="0"/>
    <s v="San Francisco"/>
    <x v="1"/>
    <n v="94109"/>
    <x v="1"/>
    <s v="OFF-ST-10001590"/>
    <x v="1"/>
    <x v="4"/>
    <x v="147"/>
    <n v="26.96"/>
    <n v="2"/>
    <n v="0"/>
    <n v="7.0095999999999989"/>
    <s v="Anna Andreadi"/>
    <s v="No"/>
  </r>
  <r>
    <n v="1301"/>
    <x v="613"/>
    <d v="2018-12-23T00:00:00"/>
    <x v="487"/>
    <s v="Second Class"/>
    <x v="95"/>
    <s v="Logan Currie"/>
    <x v="0"/>
    <x v="0"/>
    <s v="Springfield"/>
    <x v="17"/>
    <n v="22153"/>
    <x v="0"/>
    <s v="FUR-FU-10003664"/>
    <x v="0"/>
    <x v="5"/>
    <x v="35"/>
    <n v="572.76"/>
    <n v="6"/>
    <n v="0"/>
    <n v="166.10039999999995"/>
    <s v="Cassandra Brandow"/>
    <s v="No"/>
  </r>
  <r>
    <n v="1302"/>
    <x v="613"/>
    <d v="2018-12-23T00:00:00"/>
    <x v="487"/>
    <s v="Second Class"/>
    <x v="95"/>
    <s v="Logan Currie"/>
    <x v="0"/>
    <x v="0"/>
    <s v="Springfield"/>
    <x v="17"/>
    <n v="22153"/>
    <x v="0"/>
    <s v="FUR-FU-10003664"/>
    <x v="0"/>
    <x v="5"/>
    <x v="35"/>
    <n v="286.38"/>
    <n v="3"/>
    <n v="0"/>
    <n v="83.050199999999975"/>
    <s v="Cassandra Brandow"/>
    <s v="No"/>
  </r>
  <r>
    <n v="1303"/>
    <x v="614"/>
    <d v="2017-09-19T00:00:00"/>
    <x v="488"/>
    <s v="Second Class"/>
    <x v="426"/>
    <s v="Tracy Collins"/>
    <x v="2"/>
    <x v="0"/>
    <s v="Arlington"/>
    <x v="17"/>
    <n v="22204"/>
    <x v="0"/>
    <s v="FUR-BO-10003433"/>
    <x v="0"/>
    <x v="0"/>
    <x v="920"/>
    <n v="61.96"/>
    <n v="2"/>
    <n v="0"/>
    <n v="4.3371999999999957"/>
    <s v="Cassandra Brandow"/>
    <s v="No"/>
  </r>
  <r>
    <n v="1304"/>
    <x v="615"/>
    <d v="2019-07-03T00:00:00"/>
    <x v="489"/>
    <s v="Standard Class"/>
    <x v="427"/>
    <s v="Chuck Sachs"/>
    <x v="0"/>
    <x v="0"/>
    <s v="Columbus"/>
    <x v="32"/>
    <n v="31907"/>
    <x v="0"/>
    <s v="FUR-FU-10002554"/>
    <x v="0"/>
    <x v="5"/>
    <x v="921"/>
    <n v="23.99"/>
    <n v="1"/>
    <n v="0"/>
    <n v="5.5176999999999978"/>
    <s v="Cassandra Brandow"/>
    <s v="No"/>
  </r>
  <r>
    <n v="1305"/>
    <x v="615"/>
    <d v="2019-07-03T00:00:00"/>
    <x v="489"/>
    <s v="Standard Class"/>
    <x v="427"/>
    <s v="Chuck Sachs"/>
    <x v="0"/>
    <x v="0"/>
    <s v="Columbus"/>
    <x v="32"/>
    <n v="31907"/>
    <x v="0"/>
    <s v="TEC-PH-10001557"/>
    <x v="2"/>
    <x v="7"/>
    <x v="664"/>
    <n v="287.96999999999997"/>
    <n v="3"/>
    <n v="0"/>
    <n v="77.751899999999992"/>
    <s v="Cassandra Brandow"/>
    <s v="No"/>
  </r>
  <r>
    <n v="1306"/>
    <x v="616"/>
    <d v="2018-07-14T00:00:00"/>
    <x v="220"/>
    <s v="Second Class"/>
    <x v="298"/>
    <s v="Bryan Mills"/>
    <x v="0"/>
    <x v="0"/>
    <s v="Houston"/>
    <x v="5"/>
    <n v="77036"/>
    <x v="2"/>
    <s v="TEC-PH-10003437"/>
    <x v="2"/>
    <x v="7"/>
    <x v="922"/>
    <n v="419.94399999999996"/>
    <n v="7"/>
    <n v="0.2"/>
    <n v="52.492999999999967"/>
    <s v="Kelly Williams"/>
    <s v="No"/>
  </r>
  <r>
    <n v="1307"/>
    <x v="617"/>
    <d v="2018-06-20T00:00:00"/>
    <x v="490"/>
    <s v="First Class"/>
    <x v="116"/>
    <s v="Roy Collins"/>
    <x v="0"/>
    <x v="0"/>
    <s v="Pasadena"/>
    <x v="1"/>
    <n v="91104"/>
    <x v="1"/>
    <s v="OFF-PA-10002986"/>
    <x v="1"/>
    <x v="10"/>
    <x v="482"/>
    <n v="46.76"/>
    <n v="7"/>
    <n v="0"/>
    <n v="22.444800000000001"/>
    <s v="Anna Andreadi"/>
    <s v="No"/>
  </r>
  <r>
    <n v="1308"/>
    <x v="617"/>
    <d v="2018-06-20T00:00:00"/>
    <x v="490"/>
    <s v="First Class"/>
    <x v="116"/>
    <s v="Roy Collins"/>
    <x v="0"/>
    <x v="0"/>
    <s v="Pasadena"/>
    <x v="1"/>
    <n v="91104"/>
    <x v="1"/>
    <s v="OFF-BI-10000320"/>
    <x v="1"/>
    <x v="8"/>
    <x v="776"/>
    <n v="17.712"/>
    <n v="3"/>
    <n v="0.2"/>
    <n v="6.4206000000000012"/>
    <s v="Anna Andreadi"/>
    <s v="No"/>
  </r>
  <r>
    <n v="1309"/>
    <x v="617"/>
    <d v="2018-06-20T00:00:00"/>
    <x v="490"/>
    <s v="First Class"/>
    <x v="116"/>
    <s v="Roy Collins"/>
    <x v="0"/>
    <x v="0"/>
    <s v="Pasadena"/>
    <x v="1"/>
    <n v="91104"/>
    <x v="1"/>
    <s v="OFF-AP-10003971"/>
    <x v="1"/>
    <x v="9"/>
    <x v="923"/>
    <n v="21.78"/>
    <n v="2"/>
    <n v="0"/>
    <n v="5.6628000000000007"/>
    <s v="Anna Andreadi"/>
    <s v="No"/>
  </r>
  <r>
    <n v="1310"/>
    <x v="617"/>
    <d v="2018-06-20T00:00:00"/>
    <x v="490"/>
    <s v="First Class"/>
    <x v="116"/>
    <s v="Roy Collins"/>
    <x v="0"/>
    <x v="0"/>
    <s v="Pasadena"/>
    <x v="1"/>
    <n v="91104"/>
    <x v="1"/>
    <s v="OFF-ST-10001469"/>
    <x v="1"/>
    <x v="4"/>
    <x v="399"/>
    <n v="161.94"/>
    <n v="3"/>
    <n v="0"/>
    <n v="9.716399999999993"/>
    <s v="Anna Andreadi"/>
    <s v="No"/>
  </r>
  <r>
    <n v="1311"/>
    <x v="617"/>
    <d v="2018-06-20T00:00:00"/>
    <x v="490"/>
    <s v="First Class"/>
    <x v="116"/>
    <s v="Roy Collins"/>
    <x v="0"/>
    <x v="0"/>
    <s v="Pasadena"/>
    <x v="1"/>
    <n v="91104"/>
    <x v="1"/>
    <s v="FUR-CH-10003846"/>
    <x v="0"/>
    <x v="1"/>
    <x v="924"/>
    <n v="161.56800000000001"/>
    <n v="2"/>
    <n v="0.2"/>
    <n v="-8.0783999999999949"/>
    <s v="Anna Andreadi"/>
    <s v="No"/>
  </r>
  <r>
    <n v="1312"/>
    <x v="618"/>
    <d v="2018-12-09T00:00:00"/>
    <x v="10"/>
    <s v="Standard Class"/>
    <x v="248"/>
    <s v="Fred McMath"/>
    <x v="0"/>
    <x v="0"/>
    <s v="Lawrence"/>
    <x v="31"/>
    <n v="1841"/>
    <x v="3"/>
    <s v="OFF-LA-10001404"/>
    <x v="1"/>
    <x v="2"/>
    <x v="925"/>
    <n v="3.69"/>
    <n v="1"/>
    <n v="0"/>
    <n v="1.7343"/>
    <s v="Chuck Magee"/>
    <s v="No"/>
  </r>
  <r>
    <n v="1313"/>
    <x v="618"/>
    <d v="2018-12-09T00:00:00"/>
    <x v="10"/>
    <s v="Standard Class"/>
    <x v="248"/>
    <s v="Fred McMath"/>
    <x v="0"/>
    <x v="0"/>
    <s v="Lawrence"/>
    <x v="31"/>
    <n v="1841"/>
    <x v="3"/>
    <s v="OFF-LA-10001474"/>
    <x v="1"/>
    <x v="2"/>
    <x v="926"/>
    <n v="122.12"/>
    <n v="4"/>
    <n v="0"/>
    <n v="56.175200000000004"/>
    <s v="Chuck Magee"/>
    <s v="No"/>
  </r>
  <r>
    <n v="1314"/>
    <x v="619"/>
    <d v="2018-09-24T00:00:00"/>
    <x v="152"/>
    <s v="Standard Class"/>
    <x v="7"/>
    <s v="Pete Kriz"/>
    <x v="0"/>
    <x v="0"/>
    <s v="Columbus"/>
    <x v="24"/>
    <n v="43229"/>
    <x v="3"/>
    <s v="FUR-CH-10003199"/>
    <x v="0"/>
    <x v="1"/>
    <x v="637"/>
    <n v="155.37199999999999"/>
    <n v="2"/>
    <n v="0.3"/>
    <n v="-13.317599999999999"/>
    <s v="Chuck Magee"/>
    <s v="No"/>
  </r>
  <r>
    <n v="1315"/>
    <x v="620"/>
    <d v="2018-12-18T00:00:00"/>
    <x v="491"/>
    <s v="Standard Class"/>
    <x v="428"/>
    <s v="Henry Goldwyn"/>
    <x v="1"/>
    <x v="0"/>
    <s v="Los Angeles"/>
    <x v="1"/>
    <n v="90032"/>
    <x v="1"/>
    <s v="OFF-PA-10003072"/>
    <x v="1"/>
    <x v="10"/>
    <x v="927"/>
    <n v="38.880000000000003"/>
    <n v="6"/>
    <n v="0"/>
    <n v="18.662400000000002"/>
    <s v="Anna Andreadi"/>
    <s v="Yes"/>
  </r>
  <r>
    <n v="1316"/>
    <x v="620"/>
    <d v="2018-12-18T00:00:00"/>
    <x v="491"/>
    <s v="Standard Class"/>
    <x v="428"/>
    <s v="Henry Goldwyn"/>
    <x v="1"/>
    <x v="0"/>
    <s v="Los Angeles"/>
    <x v="1"/>
    <n v="90032"/>
    <x v="1"/>
    <s v="FUR-FU-10004960"/>
    <x v="0"/>
    <x v="5"/>
    <x v="928"/>
    <n v="183.84"/>
    <n v="8"/>
    <n v="0"/>
    <n v="62.505600000000001"/>
    <s v="Anna Andreadi"/>
    <s v="Yes"/>
  </r>
  <r>
    <n v="1317"/>
    <x v="620"/>
    <d v="2018-12-18T00:00:00"/>
    <x v="491"/>
    <s v="Standard Class"/>
    <x v="428"/>
    <s v="Henry Goldwyn"/>
    <x v="1"/>
    <x v="0"/>
    <s v="Los Angeles"/>
    <x v="1"/>
    <n v="90032"/>
    <x v="1"/>
    <s v="OFF-SU-10003505"/>
    <x v="1"/>
    <x v="14"/>
    <x v="413"/>
    <n v="579.29999999999995"/>
    <n v="5"/>
    <n v="0"/>
    <n v="28.964999999999961"/>
    <s v="Anna Andreadi"/>
    <s v="Yes"/>
  </r>
  <r>
    <n v="1318"/>
    <x v="621"/>
    <d v="2019-12-10T00:00:00"/>
    <x v="93"/>
    <s v="Standard Class"/>
    <x v="66"/>
    <s v="Helen Andreada"/>
    <x v="0"/>
    <x v="0"/>
    <s v="Philadelphia"/>
    <x v="9"/>
    <n v="19120"/>
    <x v="3"/>
    <s v="TEC-AC-10003116"/>
    <x v="2"/>
    <x v="11"/>
    <x v="929"/>
    <n v="14.200000000000001"/>
    <n v="1"/>
    <n v="0.2"/>
    <n v="3.3724999999999992"/>
    <s v="Chuck Magee"/>
    <s v="No"/>
  </r>
  <r>
    <n v="1319"/>
    <x v="622"/>
    <d v="2016-07-01T00:00:00"/>
    <x v="492"/>
    <s v="Standard Class"/>
    <x v="429"/>
    <s v="Laurel Workman"/>
    <x v="1"/>
    <x v="0"/>
    <s v="Deltona"/>
    <x v="2"/>
    <n v="32725"/>
    <x v="0"/>
    <s v="TEC-PH-10004586"/>
    <x v="2"/>
    <x v="7"/>
    <x v="899"/>
    <n v="575.91999999999996"/>
    <n v="2"/>
    <n v="0.2"/>
    <n v="71.989999999999981"/>
    <s v="Cassandra Brandow"/>
    <s v="Yes"/>
  </r>
  <r>
    <n v="1320"/>
    <x v="622"/>
    <d v="2016-07-01T00:00:00"/>
    <x v="492"/>
    <s v="Standard Class"/>
    <x v="429"/>
    <s v="Laurel Workman"/>
    <x v="1"/>
    <x v="0"/>
    <s v="Deltona"/>
    <x v="2"/>
    <n v="32725"/>
    <x v="0"/>
    <s v="OFF-BI-10000546"/>
    <x v="1"/>
    <x v="8"/>
    <x v="614"/>
    <n v="5.1840000000000011"/>
    <n v="6"/>
    <n v="0.7"/>
    <n v="-3.6288"/>
    <s v="Cassandra Brandow"/>
    <s v="Yes"/>
  </r>
  <r>
    <n v="1321"/>
    <x v="623"/>
    <d v="2019-02-03T00:00:00"/>
    <x v="493"/>
    <s v="Standard Class"/>
    <x v="430"/>
    <s v="Matt Collins"/>
    <x v="0"/>
    <x v="0"/>
    <s v="Cincinnati"/>
    <x v="24"/>
    <n v="45231"/>
    <x v="3"/>
    <s v="OFF-BI-10002071"/>
    <x v="1"/>
    <x v="8"/>
    <x v="699"/>
    <n v="5.2290000000000001"/>
    <n v="3"/>
    <n v="0.7"/>
    <n v="-4.1831999999999976"/>
    <s v="Chuck Magee"/>
    <s v="No"/>
  </r>
  <r>
    <n v="1322"/>
    <x v="623"/>
    <d v="2019-02-03T00:00:00"/>
    <x v="493"/>
    <s v="Standard Class"/>
    <x v="430"/>
    <s v="Matt Collins"/>
    <x v="0"/>
    <x v="0"/>
    <s v="Cincinnati"/>
    <x v="24"/>
    <n v="45231"/>
    <x v="3"/>
    <s v="OFF-ST-10001490"/>
    <x v="1"/>
    <x v="4"/>
    <x v="518"/>
    <n v="285.55200000000002"/>
    <n v="2"/>
    <n v="0.2"/>
    <n v="35.69399999999996"/>
    <s v="Chuck Magee"/>
    <s v="No"/>
  </r>
  <r>
    <n v="1323"/>
    <x v="624"/>
    <d v="2019-03-03T00:00:00"/>
    <x v="494"/>
    <s v="Standard Class"/>
    <x v="431"/>
    <s v="Liz Preis"/>
    <x v="0"/>
    <x v="0"/>
    <s v="Murray"/>
    <x v="0"/>
    <n v="42071"/>
    <x v="0"/>
    <s v="OFF-AP-10004859"/>
    <x v="1"/>
    <x v="9"/>
    <x v="930"/>
    <n v="72.8"/>
    <n v="5"/>
    <n v="0"/>
    <n v="19.656000000000002"/>
    <s v="Cassandra Brandow"/>
    <s v="No"/>
  </r>
  <r>
    <n v="1324"/>
    <x v="625"/>
    <d v="2019-10-09T00:00:00"/>
    <x v="495"/>
    <s v="First Class"/>
    <x v="432"/>
    <s v="Evan Bailliet"/>
    <x v="0"/>
    <x v="0"/>
    <s v="Wilmington"/>
    <x v="3"/>
    <n v="28403"/>
    <x v="0"/>
    <s v="OFF-PA-10002659"/>
    <x v="1"/>
    <x v="10"/>
    <x v="931"/>
    <n v="10.816000000000001"/>
    <n v="4"/>
    <n v="0.2"/>
    <n v="3.5151999999999988"/>
    <s v="Cassandra Brandow"/>
    <s v="No"/>
  </r>
  <r>
    <n v="1325"/>
    <x v="626"/>
    <d v="2016-09-28T00:00:00"/>
    <x v="127"/>
    <s v="Standard Class"/>
    <x v="433"/>
    <s v="George Zrebassa"/>
    <x v="1"/>
    <x v="0"/>
    <s v="Lawrence"/>
    <x v="31"/>
    <n v="1841"/>
    <x v="3"/>
    <s v="OFF-ST-10001321"/>
    <x v="1"/>
    <x v="4"/>
    <x v="421"/>
    <n v="46.26"/>
    <n v="3"/>
    <n v="0"/>
    <n v="12.490200000000003"/>
    <s v="Chuck Magee"/>
    <s v="No"/>
  </r>
  <r>
    <n v="1326"/>
    <x v="627"/>
    <d v="2016-05-27T00:00:00"/>
    <x v="496"/>
    <s v="First Class"/>
    <x v="97"/>
    <s v="Laurel Elliston"/>
    <x v="0"/>
    <x v="0"/>
    <s v="Chicago"/>
    <x v="10"/>
    <n v="60653"/>
    <x v="2"/>
    <s v="OFF-BI-10004139"/>
    <x v="1"/>
    <x v="8"/>
    <x v="932"/>
    <n v="17.459999999999997"/>
    <n v="6"/>
    <n v="0.8"/>
    <n v="-30.555000000000007"/>
    <s v="Kelly Williams"/>
    <s v="No"/>
  </r>
  <r>
    <n v="1327"/>
    <x v="628"/>
    <d v="2017-06-14T00:00:00"/>
    <x v="497"/>
    <s v="Standard Class"/>
    <x v="57"/>
    <s v="Alan Dominguez"/>
    <x v="2"/>
    <x v="0"/>
    <s v="Philadelphia"/>
    <x v="9"/>
    <n v="19120"/>
    <x v="3"/>
    <s v="FUR-FU-10001867"/>
    <x v="0"/>
    <x v="5"/>
    <x v="876"/>
    <n v="51.072000000000003"/>
    <n v="6"/>
    <n v="0.2"/>
    <n v="5.1072000000000024"/>
    <s v="Chuck Magee"/>
    <s v="No"/>
  </r>
  <r>
    <n v="1328"/>
    <x v="629"/>
    <d v="2018-03-30T00:00:00"/>
    <x v="498"/>
    <s v="First Class"/>
    <x v="434"/>
    <s v="Cathy Prescott"/>
    <x v="1"/>
    <x v="0"/>
    <s v="Norwich"/>
    <x v="29"/>
    <n v="6360"/>
    <x v="3"/>
    <s v="OFF-PA-10004156"/>
    <x v="1"/>
    <x v="10"/>
    <x v="750"/>
    <n v="11.34"/>
    <n v="1"/>
    <n v="0"/>
    <n v="5.5565999999999995"/>
    <s v="Chuck Magee"/>
    <s v="No"/>
  </r>
  <r>
    <n v="1329"/>
    <x v="630"/>
    <d v="2019-10-15T00:00:00"/>
    <x v="499"/>
    <s v="Second Class"/>
    <x v="435"/>
    <s v="Frank Gastineau"/>
    <x v="2"/>
    <x v="0"/>
    <s v="San Francisco"/>
    <x v="1"/>
    <n v="94110"/>
    <x v="1"/>
    <s v="OFF-AR-10002818"/>
    <x v="1"/>
    <x v="6"/>
    <x v="933"/>
    <n v="87.92"/>
    <n v="4"/>
    <n v="0"/>
    <n v="26.375999999999998"/>
    <s v="Anna Andreadi"/>
    <s v="No"/>
  </r>
  <r>
    <n v="1330"/>
    <x v="631"/>
    <d v="2018-05-23T00:00:00"/>
    <x v="500"/>
    <s v="Standard Class"/>
    <x v="436"/>
    <s v="Lisa DeCherney"/>
    <x v="0"/>
    <x v="0"/>
    <s v="San Francisco"/>
    <x v="1"/>
    <n v="94109"/>
    <x v="1"/>
    <s v="FUR-FU-10003691"/>
    <x v="0"/>
    <x v="5"/>
    <x v="886"/>
    <n v="37.049999999999997"/>
    <n v="3"/>
    <n v="0"/>
    <n v="16.302"/>
    <s v="Anna Andreadi"/>
    <s v="No"/>
  </r>
  <r>
    <n v="1331"/>
    <x v="632"/>
    <d v="2019-06-02T00:00:00"/>
    <x v="501"/>
    <s v="Standard Class"/>
    <x v="437"/>
    <s v="Alejandro Ballentine"/>
    <x v="2"/>
    <x v="0"/>
    <s v="Lorain"/>
    <x v="24"/>
    <n v="44052"/>
    <x v="3"/>
    <s v="TEC-PH-10000347"/>
    <x v="2"/>
    <x v="7"/>
    <x v="500"/>
    <n v="2.97"/>
    <n v="1"/>
    <n v="0.4"/>
    <n v="-0.64350000000000018"/>
    <s v="Chuck Magee"/>
    <s v="No"/>
  </r>
  <r>
    <n v="1332"/>
    <x v="632"/>
    <d v="2019-06-02T00:00:00"/>
    <x v="501"/>
    <s v="Standard Class"/>
    <x v="437"/>
    <s v="Alejandro Ballentine"/>
    <x v="2"/>
    <x v="0"/>
    <s v="Lorain"/>
    <x v="24"/>
    <n v="44052"/>
    <x v="3"/>
    <s v="OFF-ST-10004507"/>
    <x v="1"/>
    <x v="4"/>
    <x v="457"/>
    <n v="27.439999999999998"/>
    <n v="2"/>
    <n v="0.2"/>
    <n v="2.4009999999999998"/>
    <s v="Chuck Magee"/>
    <s v="No"/>
  </r>
  <r>
    <n v="1333"/>
    <x v="633"/>
    <d v="2016-02-16T00:00:00"/>
    <x v="502"/>
    <s v="Standard Class"/>
    <x v="438"/>
    <s v="Michael Nguyen"/>
    <x v="0"/>
    <x v="0"/>
    <s v="Dallas"/>
    <x v="5"/>
    <n v="75220"/>
    <x v="2"/>
    <s v="OFF-BI-10002012"/>
    <x v="1"/>
    <x v="8"/>
    <x v="749"/>
    <n v="1.0799999999999998"/>
    <n v="3"/>
    <n v="0.8"/>
    <n v="-1.7280000000000002"/>
    <s v="Kelly Williams"/>
    <s v="No"/>
  </r>
  <r>
    <n v="1334"/>
    <x v="633"/>
    <d v="2016-02-16T00:00:00"/>
    <x v="502"/>
    <s v="Standard Class"/>
    <x v="438"/>
    <s v="Michael Nguyen"/>
    <x v="0"/>
    <x v="0"/>
    <s v="Dallas"/>
    <x v="5"/>
    <n v="75220"/>
    <x v="2"/>
    <s v="OFF-AP-10001303"/>
    <x v="1"/>
    <x v="9"/>
    <x v="934"/>
    <n v="7.9599999999999973"/>
    <n v="2"/>
    <n v="0.8"/>
    <n v="-13.930000000000003"/>
    <s v="Kelly Williams"/>
    <s v="No"/>
  </r>
  <r>
    <n v="1335"/>
    <x v="634"/>
    <d v="2016-05-06T00:00:00"/>
    <x v="503"/>
    <s v="Standard Class"/>
    <x v="6"/>
    <s v="Harold Pawlan"/>
    <x v="2"/>
    <x v="0"/>
    <s v="Los Angeles"/>
    <x v="1"/>
    <n v="90049"/>
    <x v="1"/>
    <s v="OFF-BI-10003684"/>
    <x v="1"/>
    <x v="8"/>
    <x v="714"/>
    <n v="140.73599999999999"/>
    <n v="8"/>
    <n v="0.2"/>
    <n v="52.775999999999996"/>
    <s v="Anna Andreadi"/>
    <s v="No"/>
  </r>
  <r>
    <n v="1336"/>
    <x v="635"/>
    <d v="2018-05-16T00:00:00"/>
    <x v="213"/>
    <s v="Standard Class"/>
    <x v="439"/>
    <s v="Jim Radford"/>
    <x v="0"/>
    <x v="0"/>
    <s v="Middletown"/>
    <x v="29"/>
    <n v="6457"/>
    <x v="3"/>
    <s v="OFF-ST-10002574"/>
    <x v="1"/>
    <x v="4"/>
    <x v="935"/>
    <n v="552.55999999999995"/>
    <n v="4"/>
    <n v="0"/>
    <n v="0"/>
    <s v="Chuck Magee"/>
    <s v="No"/>
  </r>
  <r>
    <n v="1337"/>
    <x v="636"/>
    <d v="2019-04-02T00:00:00"/>
    <x v="377"/>
    <s v="Standard Class"/>
    <x v="440"/>
    <s v="Jamie Frazer"/>
    <x v="0"/>
    <x v="0"/>
    <s v="Los Angeles"/>
    <x v="1"/>
    <n v="90008"/>
    <x v="1"/>
    <s v="FUR-FU-10003724"/>
    <x v="0"/>
    <x v="5"/>
    <x v="896"/>
    <n v="25.11"/>
    <n v="3"/>
    <n v="0"/>
    <n v="6.5285999999999991"/>
    <s v="Anna Andreadi"/>
    <s v="No"/>
  </r>
  <r>
    <n v="1338"/>
    <x v="637"/>
    <d v="2019-03-31T00:00:00"/>
    <x v="504"/>
    <s v="Second Class"/>
    <x v="441"/>
    <s v="Chad McGuire"/>
    <x v="0"/>
    <x v="0"/>
    <s v="New York City"/>
    <x v="15"/>
    <n v="10011"/>
    <x v="3"/>
    <s v="FUR-FU-10004018"/>
    <x v="0"/>
    <x v="5"/>
    <x v="936"/>
    <n v="29.78"/>
    <n v="2"/>
    <n v="0"/>
    <n v="8.0406000000000013"/>
    <s v="Chuck Magee"/>
    <s v="No"/>
  </r>
  <r>
    <n v="1339"/>
    <x v="637"/>
    <d v="2019-03-31T00:00:00"/>
    <x v="504"/>
    <s v="Second Class"/>
    <x v="441"/>
    <s v="Chad McGuire"/>
    <x v="0"/>
    <x v="0"/>
    <s v="New York City"/>
    <x v="15"/>
    <n v="10011"/>
    <x v="3"/>
    <s v="TEC-PH-10002549"/>
    <x v="2"/>
    <x v="7"/>
    <x v="937"/>
    <n v="677.58"/>
    <n v="3"/>
    <n v="0"/>
    <n v="176.17080000000001"/>
    <s v="Chuck Magee"/>
    <s v="No"/>
  </r>
  <r>
    <n v="1340"/>
    <x v="637"/>
    <d v="2019-03-31T00:00:00"/>
    <x v="504"/>
    <s v="Second Class"/>
    <x v="441"/>
    <s v="Chad McGuire"/>
    <x v="0"/>
    <x v="0"/>
    <s v="New York City"/>
    <x v="15"/>
    <n v="10011"/>
    <x v="3"/>
    <s v="OFF-PA-10004911"/>
    <x v="1"/>
    <x v="10"/>
    <x v="938"/>
    <n v="75.040000000000006"/>
    <n v="8"/>
    <n v="0"/>
    <n v="36.019200000000005"/>
    <s v="Chuck Magee"/>
    <s v="No"/>
  </r>
  <r>
    <n v="1341"/>
    <x v="638"/>
    <d v="2019-01-02T00:00:00"/>
    <x v="505"/>
    <s v="First Class"/>
    <x v="442"/>
    <s v="Aaron Smayling"/>
    <x v="1"/>
    <x v="0"/>
    <s v="Jacksonville"/>
    <x v="3"/>
    <n v="28540"/>
    <x v="0"/>
    <s v="TEC-MA-10002178"/>
    <x v="2"/>
    <x v="15"/>
    <x v="939"/>
    <n v="695.7"/>
    <n v="2"/>
    <n v="0.5"/>
    <n v="-27.827999999999975"/>
    <s v="Cassandra Brandow"/>
    <s v="No"/>
  </r>
  <r>
    <n v="1342"/>
    <x v="638"/>
    <d v="2019-01-02T00:00:00"/>
    <x v="505"/>
    <s v="First Class"/>
    <x v="442"/>
    <s v="Aaron Smayling"/>
    <x v="1"/>
    <x v="0"/>
    <s v="Jacksonville"/>
    <x v="3"/>
    <n v="28540"/>
    <x v="0"/>
    <s v="OFF-BI-10003694"/>
    <x v="1"/>
    <x v="8"/>
    <x v="858"/>
    <n v="15.66"/>
    <n v="5"/>
    <n v="0.7"/>
    <n v="-12.527999999999995"/>
    <s v="Cassandra Brandow"/>
    <s v="No"/>
  </r>
  <r>
    <n v="1343"/>
    <x v="638"/>
    <d v="2019-01-02T00:00:00"/>
    <x v="505"/>
    <s v="First Class"/>
    <x v="442"/>
    <s v="Aaron Smayling"/>
    <x v="1"/>
    <x v="0"/>
    <s v="Jacksonville"/>
    <x v="3"/>
    <n v="28540"/>
    <x v="0"/>
    <s v="OFF-BI-10000474"/>
    <x v="1"/>
    <x v="8"/>
    <x v="27"/>
    <n v="28.854000000000006"/>
    <n v="6"/>
    <n v="0.7"/>
    <n v="-21.159599999999998"/>
    <s v="Cassandra Brandow"/>
    <s v="No"/>
  </r>
  <r>
    <n v="1344"/>
    <x v="639"/>
    <d v="2017-05-28T00:00:00"/>
    <x v="506"/>
    <s v="Standard Class"/>
    <x v="41"/>
    <s v="Karl Braun"/>
    <x v="0"/>
    <x v="0"/>
    <s v="Freeport"/>
    <x v="15"/>
    <n v="11520"/>
    <x v="3"/>
    <s v="OFF-AR-10000411"/>
    <x v="1"/>
    <x v="6"/>
    <x v="940"/>
    <n v="47.82"/>
    <n v="3"/>
    <n v="0"/>
    <n v="14.345999999999995"/>
    <s v="Chuck Magee"/>
    <s v="No"/>
  </r>
  <r>
    <n v="1345"/>
    <x v="639"/>
    <d v="2017-05-28T00:00:00"/>
    <x v="506"/>
    <s v="Standard Class"/>
    <x v="41"/>
    <s v="Karl Braun"/>
    <x v="0"/>
    <x v="0"/>
    <s v="Freeport"/>
    <x v="15"/>
    <n v="11520"/>
    <x v="3"/>
    <s v="OFF-LA-10000262"/>
    <x v="1"/>
    <x v="2"/>
    <x v="941"/>
    <n v="13.049999999999999"/>
    <n v="5"/>
    <n v="0"/>
    <n v="6.0029999999999992"/>
    <s v="Chuck Magee"/>
    <s v="No"/>
  </r>
  <r>
    <n v="1346"/>
    <x v="640"/>
    <d v="2016-03-17T00:00:00"/>
    <x v="507"/>
    <s v="Standard Class"/>
    <x v="202"/>
    <s v="Bradley Nguyen"/>
    <x v="0"/>
    <x v="0"/>
    <s v="Lakeville"/>
    <x v="11"/>
    <n v="55044"/>
    <x v="2"/>
    <s v="OFF-AP-10001154"/>
    <x v="1"/>
    <x v="9"/>
    <x v="589"/>
    <n v="93.78"/>
    <n v="2"/>
    <n v="0"/>
    <n v="36.574200000000005"/>
    <s v="Kelly Williams"/>
    <s v="No"/>
  </r>
  <r>
    <n v="1347"/>
    <x v="640"/>
    <d v="2016-03-17T00:00:00"/>
    <x v="507"/>
    <s v="Standard Class"/>
    <x v="202"/>
    <s v="Bradley Nguyen"/>
    <x v="0"/>
    <x v="0"/>
    <s v="Lakeville"/>
    <x v="11"/>
    <n v="55044"/>
    <x v="2"/>
    <s v="OFF-PA-10000466"/>
    <x v="1"/>
    <x v="10"/>
    <x v="942"/>
    <n v="47.18"/>
    <n v="7"/>
    <n v="0"/>
    <n v="23.59"/>
    <s v="Kelly Williams"/>
    <s v="No"/>
  </r>
  <r>
    <n v="1348"/>
    <x v="640"/>
    <d v="2016-03-17T00:00:00"/>
    <x v="507"/>
    <s v="Standard Class"/>
    <x v="202"/>
    <s v="Bradley Nguyen"/>
    <x v="0"/>
    <x v="0"/>
    <s v="Lakeville"/>
    <x v="11"/>
    <n v="55044"/>
    <x v="2"/>
    <s v="OFF-AR-10003829"/>
    <x v="1"/>
    <x v="6"/>
    <x v="943"/>
    <n v="19.68"/>
    <n v="6"/>
    <n v="0"/>
    <n v="5.7071999999999976"/>
    <s v="Kelly Williams"/>
    <s v="No"/>
  </r>
  <r>
    <n v="1349"/>
    <x v="640"/>
    <d v="2016-03-17T00:00:00"/>
    <x v="507"/>
    <s v="Standard Class"/>
    <x v="202"/>
    <s v="Bradley Nguyen"/>
    <x v="0"/>
    <x v="0"/>
    <s v="Lakeville"/>
    <x v="11"/>
    <n v="55044"/>
    <x v="2"/>
    <s v="OFF-BI-10001758"/>
    <x v="1"/>
    <x v="8"/>
    <x v="944"/>
    <n v="53.4"/>
    <n v="10"/>
    <n v="0"/>
    <n v="25.097999999999999"/>
    <s v="Kelly Williams"/>
    <s v="No"/>
  </r>
  <r>
    <n v="1350"/>
    <x v="640"/>
    <d v="2016-03-17T00:00:00"/>
    <x v="507"/>
    <s v="Standard Class"/>
    <x v="202"/>
    <s v="Bradley Nguyen"/>
    <x v="0"/>
    <x v="0"/>
    <s v="Lakeville"/>
    <x v="11"/>
    <n v="55044"/>
    <x v="2"/>
    <s v="OFF-BI-10000136"/>
    <x v="1"/>
    <x v="8"/>
    <x v="945"/>
    <n v="35.880000000000003"/>
    <n v="6"/>
    <n v="0"/>
    <n v="17.2224"/>
    <s v="Kelly Williams"/>
    <s v="No"/>
  </r>
  <r>
    <n v="1351"/>
    <x v="641"/>
    <d v="2016-10-03T00:00:00"/>
    <x v="508"/>
    <s v="Second Class"/>
    <x v="443"/>
    <s v="Beth Paige"/>
    <x v="0"/>
    <x v="0"/>
    <s v="Evanston"/>
    <x v="10"/>
    <n v="60201"/>
    <x v="2"/>
    <s v="FUR-CH-10002880"/>
    <x v="0"/>
    <x v="1"/>
    <x v="809"/>
    <n v="258.279"/>
    <n v="3"/>
    <n v="0.3"/>
    <n v="-70.104300000000023"/>
    <s v="Kelly Williams"/>
    <s v="No"/>
  </r>
  <r>
    <n v="1352"/>
    <x v="642"/>
    <d v="2018-03-28T00:00:00"/>
    <x v="509"/>
    <s v="First Class"/>
    <x v="442"/>
    <s v="Aaron Smayling"/>
    <x v="1"/>
    <x v="0"/>
    <s v="Arlington"/>
    <x v="17"/>
    <n v="22204"/>
    <x v="0"/>
    <s v="OFF-ST-10000649"/>
    <x v="1"/>
    <x v="4"/>
    <x v="946"/>
    <n v="31.4"/>
    <n v="2"/>
    <n v="0"/>
    <n v="7.8500000000000014"/>
    <s v="Cassandra Brandow"/>
    <s v="No"/>
  </r>
  <r>
    <n v="1353"/>
    <x v="643"/>
    <d v="2019-05-04T00:00:00"/>
    <x v="510"/>
    <s v="Standard Class"/>
    <x v="352"/>
    <s v="Lindsay Williams"/>
    <x v="1"/>
    <x v="0"/>
    <s v="San Francisco"/>
    <x v="1"/>
    <n v="94109"/>
    <x v="1"/>
    <s v="TEC-PH-10003092"/>
    <x v="2"/>
    <x v="7"/>
    <x v="521"/>
    <n v="183.96"/>
    <n v="5"/>
    <n v="0.2"/>
    <n v="20.695499999999988"/>
    <s v="Anna Andreadi"/>
    <s v="No"/>
  </r>
  <r>
    <n v="1354"/>
    <x v="643"/>
    <d v="2019-05-04T00:00:00"/>
    <x v="510"/>
    <s v="Standard Class"/>
    <x v="352"/>
    <s v="Lindsay Williams"/>
    <x v="1"/>
    <x v="0"/>
    <s v="San Francisco"/>
    <x v="1"/>
    <n v="94109"/>
    <x v="1"/>
    <s v="OFF-PA-10002250"/>
    <x v="1"/>
    <x v="10"/>
    <x v="706"/>
    <n v="17.61"/>
    <n v="3"/>
    <n v="0"/>
    <n v="8.4527999999999999"/>
    <s v="Anna Andreadi"/>
    <s v="No"/>
  </r>
  <r>
    <n v="1355"/>
    <x v="643"/>
    <d v="2019-05-04T00:00:00"/>
    <x v="510"/>
    <s v="Standard Class"/>
    <x v="352"/>
    <s v="Lindsay Williams"/>
    <x v="1"/>
    <x v="0"/>
    <s v="San Francisco"/>
    <x v="1"/>
    <n v="94109"/>
    <x v="1"/>
    <s v="FUR-TA-10003473"/>
    <x v="0"/>
    <x v="3"/>
    <x v="216"/>
    <n v="300.904"/>
    <n v="1"/>
    <n v="0.2"/>
    <n v="11.283900000000017"/>
    <s v="Anna Andreadi"/>
    <s v="No"/>
  </r>
  <r>
    <n v="1356"/>
    <x v="644"/>
    <d v="2016-07-05T00:00:00"/>
    <x v="492"/>
    <s v="Same Day"/>
    <x v="419"/>
    <s v="Dan Campbell"/>
    <x v="0"/>
    <x v="0"/>
    <s v="Houston"/>
    <x v="5"/>
    <n v="77036"/>
    <x v="2"/>
    <s v="OFF-ST-10001522"/>
    <x v="1"/>
    <x v="4"/>
    <x v="197"/>
    <n v="220.77600000000001"/>
    <n v="3"/>
    <n v="0.2"/>
    <n v="-44.155200000000022"/>
    <s v="Kelly Williams"/>
    <s v="No"/>
  </r>
  <r>
    <n v="1357"/>
    <x v="644"/>
    <d v="2016-07-05T00:00:00"/>
    <x v="492"/>
    <s v="Same Day"/>
    <x v="419"/>
    <s v="Dan Campbell"/>
    <x v="0"/>
    <x v="0"/>
    <s v="Houston"/>
    <x v="5"/>
    <n v="77036"/>
    <x v="2"/>
    <s v="OFF-ST-10000563"/>
    <x v="1"/>
    <x v="4"/>
    <x v="903"/>
    <n v="281.42400000000004"/>
    <n v="11"/>
    <n v="0.2"/>
    <n v="-35.178000000000004"/>
    <s v="Kelly Williams"/>
    <s v="No"/>
  </r>
  <r>
    <n v="1358"/>
    <x v="645"/>
    <d v="2018-05-05T00:00:00"/>
    <x v="477"/>
    <s v="First Class"/>
    <x v="444"/>
    <s v="Natalie DeCherney"/>
    <x v="0"/>
    <x v="0"/>
    <s v="Louisville"/>
    <x v="0"/>
    <n v="40214"/>
    <x v="0"/>
    <s v="OFF-PA-10003641"/>
    <x v="1"/>
    <x v="10"/>
    <x v="947"/>
    <n v="79.14"/>
    <n v="3"/>
    <n v="0"/>
    <n v="36.404399999999995"/>
    <s v="Cassandra Brandow"/>
    <s v="No"/>
  </r>
  <r>
    <n v="1359"/>
    <x v="646"/>
    <d v="2019-04-26T00:00:00"/>
    <x v="433"/>
    <s v="First Class"/>
    <x v="445"/>
    <s v="Larry Blacks"/>
    <x v="0"/>
    <x v="0"/>
    <s v="Fort Worth"/>
    <x v="5"/>
    <n v="76106"/>
    <x v="2"/>
    <s v="FUR-FU-10000010"/>
    <x v="0"/>
    <x v="5"/>
    <x v="527"/>
    <n v="1.988"/>
    <n v="1"/>
    <n v="0.6"/>
    <n v="-1.4413"/>
    <s v="Kelly Williams"/>
    <s v="No"/>
  </r>
  <r>
    <n v="1360"/>
    <x v="647"/>
    <d v="2016-09-26T00:00:00"/>
    <x v="511"/>
    <s v="Second Class"/>
    <x v="446"/>
    <s v="Kean Takahito"/>
    <x v="0"/>
    <x v="0"/>
    <s v="Los Angeles"/>
    <x v="1"/>
    <n v="90049"/>
    <x v="1"/>
    <s v="FUR-CH-10002961"/>
    <x v="0"/>
    <x v="1"/>
    <x v="948"/>
    <n v="145.56800000000001"/>
    <n v="2"/>
    <n v="0.2"/>
    <n v="0"/>
    <s v="Anna Andreadi"/>
    <s v="No"/>
  </r>
  <r>
    <n v="1361"/>
    <x v="648"/>
    <d v="2019-10-19T00:00:00"/>
    <x v="512"/>
    <s v="Standard Class"/>
    <x v="447"/>
    <s v="Harry Marie"/>
    <x v="1"/>
    <x v="0"/>
    <s v="Philadelphia"/>
    <x v="9"/>
    <n v="19120"/>
    <x v="3"/>
    <s v="OFF-AR-10002956"/>
    <x v="1"/>
    <x v="6"/>
    <x v="666"/>
    <n v="123.256"/>
    <n v="7"/>
    <n v="0.2"/>
    <n v="9.2441999999999993"/>
    <s v="Chuck Magee"/>
    <s v="No"/>
  </r>
  <r>
    <n v="1362"/>
    <x v="648"/>
    <d v="2019-10-19T00:00:00"/>
    <x v="512"/>
    <s v="Standard Class"/>
    <x v="447"/>
    <s v="Harry Marie"/>
    <x v="1"/>
    <x v="0"/>
    <s v="Philadelphia"/>
    <x v="9"/>
    <n v="19120"/>
    <x v="3"/>
    <s v="OFF-PA-10004041"/>
    <x v="1"/>
    <x v="10"/>
    <x v="949"/>
    <n v="23.680000000000003"/>
    <n v="4"/>
    <n v="0.2"/>
    <n v="7.3999999999999995"/>
    <s v="Chuck Magee"/>
    <s v="No"/>
  </r>
  <r>
    <n v="1363"/>
    <x v="648"/>
    <d v="2019-10-19T00:00:00"/>
    <x v="512"/>
    <s v="Standard Class"/>
    <x v="447"/>
    <s v="Harry Marie"/>
    <x v="1"/>
    <x v="0"/>
    <s v="Philadelphia"/>
    <x v="9"/>
    <n v="19120"/>
    <x v="3"/>
    <s v="TEC-PH-10001336"/>
    <x v="2"/>
    <x v="7"/>
    <x v="950"/>
    <n v="309.57600000000002"/>
    <n v="4"/>
    <n v="0.4"/>
    <n v="-56.755600000000015"/>
    <s v="Chuck Magee"/>
    <s v="No"/>
  </r>
  <r>
    <n v="1364"/>
    <x v="649"/>
    <d v="2019-11-10T00:00:00"/>
    <x v="45"/>
    <s v="First Class"/>
    <x v="448"/>
    <s v="Ann Blume"/>
    <x v="1"/>
    <x v="0"/>
    <s v="Tucson"/>
    <x v="16"/>
    <n v="85705"/>
    <x v="1"/>
    <s v="OFF-BI-10001036"/>
    <x v="1"/>
    <x v="8"/>
    <x v="624"/>
    <n v="38.388000000000005"/>
    <n v="14"/>
    <n v="0.7"/>
    <n v="-25.591999999999999"/>
    <s v="Anna Andreadi"/>
    <s v="No"/>
  </r>
  <r>
    <n v="1365"/>
    <x v="649"/>
    <d v="2019-11-10T00:00:00"/>
    <x v="45"/>
    <s v="First Class"/>
    <x v="448"/>
    <s v="Ann Blume"/>
    <x v="1"/>
    <x v="0"/>
    <s v="Tucson"/>
    <x v="16"/>
    <n v="85705"/>
    <x v="1"/>
    <s v="TEC-MA-10003183"/>
    <x v="2"/>
    <x v="15"/>
    <x v="951"/>
    <n v="95.994000000000014"/>
    <n v="2"/>
    <n v="0.7"/>
    <n v="-63.995999999999981"/>
    <s v="Anna Andreadi"/>
    <s v="No"/>
  </r>
  <r>
    <n v="1366"/>
    <x v="649"/>
    <d v="2019-11-10T00:00:00"/>
    <x v="45"/>
    <s v="First Class"/>
    <x v="448"/>
    <s v="Ann Blume"/>
    <x v="1"/>
    <x v="0"/>
    <s v="Tucson"/>
    <x v="16"/>
    <n v="85705"/>
    <x v="1"/>
    <s v="TEC-AC-10001314"/>
    <x v="2"/>
    <x v="11"/>
    <x v="952"/>
    <n v="239.95200000000003"/>
    <n v="6"/>
    <n v="0.2"/>
    <n v="-35.992800000000038"/>
    <s v="Anna Andreadi"/>
    <s v="No"/>
  </r>
  <r>
    <n v="1367"/>
    <x v="649"/>
    <d v="2019-11-10T00:00:00"/>
    <x v="45"/>
    <s v="First Class"/>
    <x v="448"/>
    <s v="Ann Blume"/>
    <x v="1"/>
    <x v="0"/>
    <s v="Tucson"/>
    <x v="16"/>
    <n v="85705"/>
    <x v="1"/>
    <s v="TEC-PH-10002563"/>
    <x v="2"/>
    <x v="7"/>
    <x v="203"/>
    <n v="201.584"/>
    <n v="2"/>
    <n v="0.2"/>
    <n v="15.118800000000007"/>
    <s v="Anna Andreadi"/>
    <s v="No"/>
  </r>
  <r>
    <n v="1368"/>
    <x v="649"/>
    <d v="2019-11-10T00:00:00"/>
    <x v="45"/>
    <s v="First Class"/>
    <x v="448"/>
    <s v="Ann Blume"/>
    <x v="1"/>
    <x v="0"/>
    <s v="Tucson"/>
    <x v="16"/>
    <n v="85705"/>
    <x v="1"/>
    <s v="FUR-CH-10003312"/>
    <x v="0"/>
    <x v="1"/>
    <x v="299"/>
    <n v="899.13600000000008"/>
    <n v="4"/>
    <n v="0.2"/>
    <n v="-146.10960000000014"/>
    <s v="Anna Andreadi"/>
    <s v="No"/>
  </r>
  <r>
    <n v="1369"/>
    <x v="650"/>
    <d v="2019-07-08T00:00:00"/>
    <x v="513"/>
    <s v="First Class"/>
    <x v="449"/>
    <s v="Sam Zeldin"/>
    <x v="2"/>
    <x v="0"/>
    <s v="Pico Rivera"/>
    <x v="1"/>
    <n v="90660"/>
    <x v="1"/>
    <s v="FUR-FU-10001588"/>
    <x v="0"/>
    <x v="5"/>
    <x v="287"/>
    <n v="145.9"/>
    <n v="5"/>
    <n v="0"/>
    <n v="62.736999999999995"/>
    <s v="Anna Andreadi"/>
    <s v="No"/>
  </r>
  <r>
    <n v="1370"/>
    <x v="651"/>
    <d v="2017-12-24T00:00:00"/>
    <x v="514"/>
    <s v="Standard Class"/>
    <x v="439"/>
    <s v="Jim Radford"/>
    <x v="0"/>
    <x v="0"/>
    <s v="Colorado Springs"/>
    <x v="22"/>
    <n v="80906"/>
    <x v="1"/>
    <s v="FUR-BO-10002613"/>
    <x v="0"/>
    <x v="0"/>
    <x v="179"/>
    <n v="590.05800000000011"/>
    <n v="7"/>
    <n v="0.7"/>
    <n v="-786.74400000000026"/>
    <s v="Anna Andreadi"/>
    <s v="No"/>
  </r>
  <r>
    <n v="1371"/>
    <x v="651"/>
    <d v="2017-12-24T00:00:00"/>
    <x v="514"/>
    <s v="Standard Class"/>
    <x v="439"/>
    <s v="Jim Radford"/>
    <x v="0"/>
    <x v="0"/>
    <s v="Colorado Springs"/>
    <x v="22"/>
    <n v="80906"/>
    <x v="1"/>
    <s v="OFF-AR-10003405"/>
    <x v="1"/>
    <x v="6"/>
    <x v="628"/>
    <n v="14.04"/>
    <n v="3"/>
    <n v="0.2"/>
    <n v="1.5794999999999986"/>
    <s v="Anna Andreadi"/>
    <s v="No"/>
  </r>
  <r>
    <n v="1372"/>
    <x v="652"/>
    <d v="2019-03-07T00:00:00"/>
    <x v="515"/>
    <s v="Standard Class"/>
    <x v="450"/>
    <s v="Michael Granlund"/>
    <x v="2"/>
    <x v="0"/>
    <s v="Clinton"/>
    <x v="39"/>
    <n v="20735"/>
    <x v="3"/>
    <s v="TEC-AC-10004510"/>
    <x v="2"/>
    <x v="11"/>
    <x v="953"/>
    <n v="49.08"/>
    <n v="3"/>
    <n v="0"/>
    <n v="4.9079999999999977"/>
    <s v="Chuck Magee"/>
    <s v="No"/>
  </r>
  <r>
    <n v="1373"/>
    <x v="653"/>
    <d v="2016-04-01T00:00:00"/>
    <x v="516"/>
    <s v="Second Class"/>
    <x v="27"/>
    <s v="Kunst Miller"/>
    <x v="0"/>
    <x v="0"/>
    <s v="Vallejo"/>
    <x v="1"/>
    <n v="94591"/>
    <x v="1"/>
    <s v="OFF-LA-10002312"/>
    <x v="1"/>
    <x v="2"/>
    <x v="579"/>
    <n v="29.6"/>
    <n v="2"/>
    <n v="0"/>
    <n v="14.8"/>
    <s v="Anna Andreadi"/>
    <s v="No"/>
  </r>
  <r>
    <n v="1374"/>
    <x v="653"/>
    <d v="2016-04-01T00:00:00"/>
    <x v="516"/>
    <s v="Second Class"/>
    <x v="27"/>
    <s v="Kunst Miller"/>
    <x v="0"/>
    <x v="0"/>
    <s v="Vallejo"/>
    <x v="1"/>
    <n v="94591"/>
    <x v="1"/>
    <s v="OFF-BI-10000042"/>
    <x v="1"/>
    <x v="8"/>
    <x v="954"/>
    <n v="17.088000000000001"/>
    <n v="4"/>
    <n v="0.2"/>
    <n v="5.5535999999999994"/>
    <s v="Anna Andreadi"/>
    <s v="No"/>
  </r>
  <r>
    <n v="1375"/>
    <x v="654"/>
    <d v="2017-09-14T00:00:00"/>
    <x v="400"/>
    <s v="Standard Class"/>
    <x v="244"/>
    <s v="Christina Anderson"/>
    <x v="0"/>
    <x v="0"/>
    <s v="Provo"/>
    <x v="7"/>
    <n v="84604"/>
    <x v="1"/>
    <s v="FUR-TA-10003008"/>
    <x v="0"/>
    <x v="3"/>
    <x v="955"/>
    <n v="912.75"/>
    <n v="5"/>
    <n v="0"/>
    <n v="118.65750000000006"/>
    <s v="Anna Andreadi"/>
    <s v="No"/>
  </r>
  <r>
    <n v="1376"/>
    <x v="655"/>
    <d v="2016-08-04T00:00:00"/>
    <x v="75"/>
    <s v="Second Class"/>
    <x v="104"/>
    <s v="Valerie Dominguez"/>
    <x v="0"/>
    <x v="0"/>
    <s v="Pleasant Grove"/>
    <x v="7"/>
    <n v="84062"/>
    <x v="1"/>
    <s v="OFF-AP-10003590"/>
    <x v="1"/>
    <x v="9"/>
    <x v="956"/>
    <n v="1089.75"/>
    <n v="3"/>
    <n v="0"/>
    <n v="305.13000000000011"/>
    <s v="Anna Andreadi"/>
    <s v="Yes"/>
  </r>
  <r>
    <n v="1377"/>
    <x v="655"/>
    <d v="2016-08-04T00:00:00"/>
    <x v="75"/>
    <s v="Second Class"/>
    <x v="104"/>
    <s v="Valerie Dominguez"/>
    <x v="0"/>
    <x v="0"/>
    <s v="Pleasant Grove"/>
    <x v="7"/>
    <n v="84062"/>
    <x v="1"/>
    <s v="OFF-PA-10000806"/>
    <x v="1"/>
    <x v="10"/>
    <x v="957"/>
    <n v="447.84"/>
    <n v="8"/>
    <n v="0"/>
    <n v="219.44159999999999"/>
    <s v="Anna Andreadi"/>
    <s v="Yes"/>
  </r>
  <r>
    <n v="1378"/>
    <x v="655"/>
    <d v="2016-08-04T00:00:00"/>
    <x v="75"/>
    <s v="Second Class"/>
    <x v="104"/>
    <s v="Valerie Dominguez"/>
    <x v="0"/>
    <x v="0"/>
    <s v="Pleasant Grove"/>
    <x v="7"/>
    <n v="84062"/>
    <x v="1"/>
    <s v="OFF-AR-10000896"/>
    <x v="1"/>
    <x v="6"/>
    <x v="958"/>
    <n v="16.399999999999999"/>
    <n v="5"/>
    <n v="0"/>
    <n v="4.2639999999999993"/>
    <s v="Anna Andreadi"/>
    <s v="Yes"/>
  </r>
  <r>
    <n v="1379"/>
    <x v="655"/>
    <d v="2016-08-04T00:00:00"/>
    <x v="75"/>
    <s v="Second Class"/>
    <x v="104"/>
    <s v="Valerie Dominguez"/>
    <x v="0"/>
    <x v="0"/>
    <s v="Pleasant Grove"/>
    <x v="7"/>
    <n v="84062"/>
    <x v="1"/>
    <s v="TEC-PH-10002310"/>
    <x v="2"/>
    <x v="7"/>
    <x v="959"/>
    <n v="399.96000000000004"/>
    <n v="5"/>
    <n v="0.2"/>
    <n v="34.996499999999969"/>
    <s v="Anna Andreadi"/>
    <s v="Yes"/>
  </r>
  <r>
    <n v="1380"/>
    <x v="655"/>
    <d v="2016-08-04T00:00:00"/>
    <x v="75"/>
    <s v="Second Class"/>
    <x v="104"/>
    <s v="Valerie Dominguez"/>
    <x v="0"/>
    <x v="0"/>
    <s v="Pleasant Grove"/>
    <x v="7"/>
    <n v="84062"/>
    <x v="1"/>
    <s v="OFF-ST-10002289"/>
    <x v="1"/>
    <x v="4"/>
    <x v="960"/>
    <n v="158.9"/>
    <n v="5"/>
    <n v="0"/>
    <n v="7.9449999999999932"/>
    <s v="Anna Andreadi"/>
    <s v="Yes"/>
  </r>
  <r>
    <n v="1381"/>
    <x v="655"/>
    <d v="2016-08-04T00:00:00"/>
    <x v="75"/>
    <s v="Second Class"/>
    <x v="104"/>
    <s v="Valerie Dominguez"/>
    <x v="0"/>
    <x v="0"/>
    <s v="Pleasant Grove"/>
    <x v="7"/>
    <n v="84062"/>
    <x v="1"/>
    <s v="OFF-BI-10002852"/>
    <x v="1"/>
    <x v="8"/>
    <x v="91"/>
    <n v="13.184000000000001"/>
    <n v="1"/>
    <n v="0.2"/>
    <n v="4.7792000000000003"/>
    <s v="Anna Andreadi"/>
    <s v="Yes"/>
  </r>
  <r>
    <n v="1382"/>
    <x v="656"/>
    <d v="2018-09-03T00:00:00"/>
    <x v="411"/>
    <s v="Standard Class"/>
    <x v="451"/>
    <s v="Julie Kriz"/>
    <x v="2"/>
    <x v="0"/>
    <s v="Aurora"/>
    <x v="10"/>
    <n v="60505"/>
    <x v="2"/>
    <s v="FUR-FU-10003394"/>
    <x v="0"/>
    <x v="5"/>
    <x v="583"/>
    <n v="83.951999999999998"/>
    <n v="3"/>
    <n v="0.6"/>
    <n v="-90.24839999999999"/>
    <s v="Kelly Williams"/>
    <s v="No"/>
  </r>
  <r>
    <n v="1383"/>
    <x v="657"/>
    <d v="2018-02-05T00:00:00"/>
    <x v="517"/>
    <s v="Same Day"/>
    <x v="452"/>
    <s v="Paul Prost"/>
    <x v="2"/>
    <x v="0"/>
    <s v="Smyrna"/>
    <x v="32"/>
    <n v="30080"/>
    <x v="0"/>
    <s v="OFF-ST-10002344"/>
    <x v="1"/>
    <x v="4"/>
    <x v="865"/>
    <n v="80.98"/>
    <n v="1"/>
    <n v="0"/>
    <n v="1.6196000000000055"/>
    <s v="Cassandra Brandow"/>
    <s v="No"/>
  </r>
  <r>
    <n v="1384"/>
    <x v="657"/>
    <d v="2018-02-05T00:00:00"/>
    <x v="517"/>
    <s v="Same Day"/>
    <x v="452"/>
    <s v="Paul Prost"/>
    <x v="2"/>
    <x v="0"/>
    <s v="Smyrna"/>
    <x v="32"/>
    <n v="30080"/>
    <x v="0"/>
    <s v="OFF-PA-10001289"/>
    <x v="1"/>
    <x v="10"/>
    <x v="961"/>
    <n v="348.84"/>
    <n v="9"/>
    <n v="0"/>
    <n v="170.9316"/>
    <s v="Cassandra Brandow"/>
    <s v="No"/>
  </r>
  <r>
    <n v="1385"/>
    <x v="657"/>
    <d v="2018-02-05T00:00:00"/>
    <x v="517"/>
    <s v="Same Day"/>
    <x v="452"/>
    <s v="Paul Prost"/>
    <x v="2"/>
    <x v="0"/>
    <s v="Smyrna"/>
    <x v="32"/>
    <n v="30080"/>
    <x v="0"/>
    <s v="OFF-FA-10000053"/>
    <x v="1"/>
    <x v="13"/>
    <x v="962"/>
    <n v="9.4499999999999993"/>
    <n v="5"/>
    <n v="0"/>
    <n v="0.18900000000000028"/>
    <s v="Cassandra Brandow"/>
    <s v="No"/>
  </r>
  <r>
    <n v="1386"/>
    <x v="657"/>
    <d v="2018-02-05T00:00:00"/>
    <x v="517"/>
    <s v="Same Day"/>
    <x v="452"/>
    <s v="Paul Prost"/>
    <x v="2"/>
    <x v="0"/>
    <s v="Smyrna"/>
    <x v="32"/>
    <n v="30080"/>
    <x v="0"/>
    <s v="FUR-FU-10004091"/>
    <x v="0"/>
    <x v="5"/>
    <x v="963"/>
    <n v="18.84"/>
    <n v="3"/>
    <n v="0"/>
    <n v="7.1592000000000002"/>
    <s v="Cassandra Brandow"/>
    <s v="No"/>
  </r>
  <r>
    <n v="1387"/>
    <x v="657"/>
    <d v="2018-02-05T00:00:00"/>
    <x v="517"/>
    <s v="Same Day"/>
    <x v="452"/>
    <s v="Paul Prost"/>
    <x v="2"/>
    <x v="0"/>
    <s v="Smyrna"/>
    <x v="32"/>
    <n v="30080"/>
    <x v="0"/>
    <s v="FUR-BO-10004015"/>
    <x v="0"/>
    <x v="0"/>
    <x v="574"/>
    <n v="239.98"/>
    <n v="2"/>
    <n v="0"/>
    <n v="52.795599999999979"/>
    <s v="Cassandra Brandow"/>
    <s v="No"/>
  </r>
  <r>
    <n v="1388"/>
    <x v="657"/>
    <d v="2018-02-05T00:00:00"/>
    <x v="517"/>
    <s v="Same Day"/>
    <x v="452"/>
    <s v="Paul Prost"/>
    <x v="2"/>
    <x v="0"/>
    <s v="Smyrna"/>
    <x v="32"/>
    <n v="30080"/>
    <x v="0"/>
    <s v="OFF-EN-10003001"/>
    <x v="1"/>
    <x v="12"/>
    <x v="964"/>
    <n v="167.96"/>
    <n v="2"/>
    <n v="0"/>
    <n v="78.941199999999995"/>
    <s v="Cassandra Brandow"/>
    <s v="No"/>
  </r>
  <r>
    <n v="1389"/>
    <x v="657"/>
    <d v="2018-02-05T00:00:00"/>
    <x v="517"/>
    <s v="Same Day"/>
    <x v="452"/>
    <s v="Paul Prost"/>
    <x v="2"/>
    <x v="0"/>
    <s v="Smyrna"/>
    <x v="32"/>
    <n v="30080"/>
    <x v="0"/>
    <s v="TEC-PH-10000215"/>
    <x v="2"/>
    <x v="7"/>
    <x v="140"/>
    <n v="104.85000000000001"/>
    <n v="3"/>
    <n v="0"/>
    <n v="28.309500000000007"/>
    <s v="Cassandra Brandow"/>
    <s v="No"/>
  </r>
  <r>
    <n v="1390"/>
    <x v="657"/>
    <d v="2018-02-05T00:00:00"/>
    <x v="517"/>
    <s v="Same Day"/>
    <x v="452"/>
    <s v="Paul Prost"/>
    <x v="2"/>
    <x v="0"/>
    <s v="Smyrna"/>
    <x v="32"/>
    <n v="30080"/>
    <x v="0"/>
    <s v="TEC-PH-10003645"/>
    <x v="2"/>
    <x v="7"/>
    <x v="297"/>
    <n v="484.83000000000004"/>
    <n v="3"/>
    <n v="0"/>
    <n v="126.05580000000002"/>
    <s v="Cassandra Brandow"/>
    <s v="No"/>
  </r>
  <r>
    <n v="1391"/>
    <x v="657"/>
    <d v="2018-02-05T00:00:00"/>
    <x v="517"/>
    <s v="Same Day"/>
    <x v="452"/>
    <s v="Paul Prost"/>
    <x v="2"/>
    <x v="0"/>
    <s v="Smyrna"/>
    <x v="32"/>
    <n v="30080"/>
    <x v="0"/>
    <s v="OFF-PA-10000357"/>
    <x v="1"/>
    <x v="10"/>
    <x v="447"/>
    <n v="122.97"/>
    <n v="3"/>
    <n v="0"/>
    <n v="60.255300000000005"/>
    <s v="Cassandra Brandow"/>
    <s v="No"/>
  </r>
  <r>
    <n v="1392"/>
    <x v="657"/>
    <d v="2018-02-05T00:00:00"/>
    <x v="517"/>
    <s v="Same Day"/>
    <x v="452"/>
    <s v="Paul Prost"/>
    <x v="2"/>
    <x v="0"/>
    <s v="Smyrna"/>
    <x v="32"/>
    <n v="30080"/>
    <x v="0"/>
    <s v="OFF-ST-10004804"/>
    <x v="1"/>
    <x v="4"/>
    <x v="233"/>
    <n v="154.44"/>
    <n v="3"/>
    <n v="0"/>
    <n v="1.5444000000000031"/>
    <s v="Cassandra Brandow"/>
    <s v="No"/>
  </r>
  <r>
    <n v="1393"/>
    <x v="657"/>
    <d v="2018-02-05T00:00:00"/>
    <x v="517"/>
    <s v="Same Day"/>
    <x v="452"/>
    <s v="Paul Prost"/>
    <x v="2"/>
    <x v="0"/>
    <s v="Smyrna"/>
    <x v="32"/>
    <n v="30080"/>
    <x v="0"/>
    <s v="OFF-PA-10003892"/>
    <x v="1"/>
    <x v="10"/>
    <x v="62"/>
    <n v="342.37"/>
    <n v="7"/>
    <n v="0"/>
    <n v="160.91389999999998"/>
    <s v="Cassandra Brandow"/>
    <s v="No"/>
  </r>
  <r>
    <n v="1394"/>
    <x v="658"/>
    <d v="2019-07-03T00:00:00"/>
    <x v="446"/>
    <s v="First Class"/>
    <x v="453"/>
    <s v="Yana Sorensen"/>
    <x v="1"/>
    <x v="0"/>
    <s v="Burlington"/>
    <x v="3"/>
    <n v="27217"/>
    <x v="0"/>
    <s v="OFF-AR-10003514"/>
    <x v="1"/>
    <x v="6"/>
    <x v="182"/>
    <n v="9.5519999999999996"/>
    <n v="3"/>
    <n v="0.2"/>
    <n v="1.5521999999999991"/>
    <s v="Cassandra Brandow"/>
    <s v="No"/>
  </r>
  <r>
    <n v="1395"/>
    <x v="659"/>
    <d v="2019-10-09T00:00:00"/>
    <x v="518"/>
    <s v="Standard Class"/>
    <x v="316"/>
    <s v="Cyma Kinney"/>
    <x v="1"/>
    <x v="0"/>
    <s v="Aurora"/>
    <x v="10"/>
    <n v="60505"/>
    <x v="2"/>
    <s v="FUR-TA-10002958"/>
    <x v="0"/>
    <x v="3"/>
    <x v="965"/>
    <n v="652.45000000000005"/>
    <n v="5"/>
    <n v="0.5"/>
    <n v="-430.61700000000019"/>
    <s v="Kelly Williams"/>
    <s v="No"/>
  </r>
  <r>
    <n v="1396"/>
    <x v="659"/>
    <d v="2019-10-09T00:00:00"/>
    <x v="518"/>
    <s v="Standard Class"/>
    <x v="316"/>
    <s v="Cyma Kinney"/>
    <x v="1"/>
    <x v="0"/>
    <s v="Aurora"/>
    <x v="10"/>
    <n v="60505"/>
    <x v="2"/>
    <s v="FUR-TA-10001676"/>
    <x v="0"/>
    <x v="3"/>
    <x v="966"/>
    <n v="66.644999999999996"/>
    <n v="3"/>
    <n v="0.5"/>
    <n v="-42.652799999999999"/>
    <s v="Kelly Williams"/>
    <s v="No"/>
  </r>
  <r>
    <n v="1397"/>
    <x v="660"/>
    <d v="2018-11-24T00:00:00"/>
    <x v="482"/>
    <s v="First Class"/>
    <x v="396"/>
    <s v="Nat Carroll"/>
    <x v="0"/>
    <x v="0"/>
    <s v="New York City"/>
    <x v="15"/>
    <n v="10035"/>
    <x v="3"/>
    <s v="OFF-BI-10000822"/>
    <x v="1"/>
    <x v="8"/>
    <x v="967"/>
    <n v="17.216000000000001"/>
    <n v="4"/>
    <n v="0.2"/>
    <n v="6.025599999999999"/>
    <s v="Chuck Magee"/>
    <s v="No"/>
  </r>
  <r>
    <n v="1398"/>
    <x v="660"/>
    <d v="2018-11-24T00:00:00"/>
    <x v="482"/>
    <s v="First Class"/>
    <x v="396"/>
    <s v="Nat Carroll"/>
    <x v="0"/>
    <x v="0"/>
    <s v="New York City"/>
    <x v="15"/>
    <n v="10035"/>
    <x v="3"/>
    <s v="OFF-PA-10004971"/>
    <x v="1"/>
    <x v="10"/>
    <x v="609"/>
    <n v="11.56"/>
    <n v="2"/>
    <n v="0"/>
    <n v="5.6644000000000005"/>
    <s v="Chuck Magee"/>
    <s v="No"/>
  </r>
  <r>
    <n v="1399"/>
    <x v="660"/>
    <d v="2018-11-24T00:00:00"/>
    <x v="482"/>
    <s v="First Class"/>
    <x v="396"/>
    <s v="Nat Carroll"/>
    <x v="0"/>
    <x v="0"/>
    <s v="New York City"/>
    <x v="15"/>
    <n v="10035"/>
    <x v="3"/>
    <s v="TEC-AC-10002323"/>
    <x v="2"/>
    <x v="11"/>
    <x v="177"/>
    <n v="88.4"/>
    <n v="4"/>
    <n v="0"/>
    <n v="11.492000000000004"/>
    <s v="Chuck Magee"/>
    <s v="No"/>
  </r>
  <r>
    <n v="1400"/>
    <x v="660"/>
    <d v="2018-11-24T00:00:00"/>
    <x v="482"/>
    <s v="First Class"/>
    <x v="396"/>
    <s v="Nat Carroll"/>
    <x v="0"/>
    <x v="0"/>
    <s v="New York City"/>
    <x v="15"/>
    <n v="10035"/>
    <x v="3"/>
    <s v="OFF-PA-10004888"/>
    <x v="1"/>
    <x v="10"/>
    <x v="968"/>
    <n v="6.48"/>
    <n v="1"/>
    <n v="0"/>
    <n v="3.1104000000000003"/>
    <s v="Chuck Magee"/>
    <s v="No"/>
  </r>
  <r>
    <n v="1401"/>
    <x v="661"/>
    <d v="2018-11-01T00:00:00"/>
    <x v="519"/>
    <s v="Standard Class"/>
    <x v="454"/>
    <s v="Katherine Murray"/>
    <x v="2"/>
    <x v="0"/>
    <s v="Salem"/>
    <x v="17"/>
    <n v="24153"/>
    <x v="0"/>
    <s v="TEC-PH-10003988"/>
    <x v="2"/>
    <x v="7"/>
    <x v="47"/>
    <n v="21.8"/>
    <n v="2"/>
    <n v="0"/>
    <n v="6.104000000000001"/>
    <s v="Cassandra Brandow"/>
    <s v="Yes"/>
  </r>
  <r>
    <n v="1402"/>
    <x v="661"/>
    <d v="2018-11-01T00:00:00"/>
    <x v="519"/>
    <s v="Standard Class"/>
    <x v="454"/>
    <s v="Katherine Murray"/>
    <x v="2"/>
    <x v="0"/>
    <s v="Salem"/>
    <x v="17"/>
    <n v="24153"/>
    <x v="0"/>
    <s v="OFF-EN-10002230"/>
    <x v="1"/>
    <x v="12"/>
    <x v="555"/>
    <n v="251.79000000000002"/>
    <n v="3"/>
    <n v="0"/>
    <n v="118.34129999999999"/>
    <s v="Cassandra Brandow"/>
    <s v="Yes"/>
  </r>
  <r>
    <n v="1403"/>
    <x v="662"/>
    <d v="2018-04-19T00:00:00"/>
    <x v="520"/>
    <s v="Standard Class"/>
    <x v="39"/>
    <s v="Gary Mitchum"/>
    <x v="2"/>
    <x v="0"/>
    <s v="Columbus"/>
    <x v="24"/>
    <n v="43229"/>
    <x v="3"/>
    <s v="FUR-TA-10002622"/>
    <x v="0"/>
    <x v="3"/>
    <x v="969"/>
    <n v="205.17599999999999"/>
    <n v="2"/>
    <n v="0.4"/>
    <n v="-58.133199999999988"/>
    <s v="Chuck Magee"/>
    <s v="No"/>
  </r>
  <r>
    <n v="1404"/>
    <x v="662"/>
    <d v="2018-04-19T00:00:00"/>
    <x v="520"/>
    <s v="Standard Class"/>
    <x v="39"/>
    <s v="Gary Mitchum"/>
    <x v="2"/>
    <x v="0"/>
    <s v="Columbus"/>
    <x v="24"/>
    <n v="43229"/>
    <x v="3"/>
    <s v="OFF-PA-10000418"/>
    <x v="1"/>
    <x v="10"/>
    <x v="970"/>
    <n v="419.4"/>
    <n v="5"/>
    <n v="0.2"/>
    <n v="146.79"/>
    <s v="Chuck Magee"/>
    <s v="No"/>
  </r>
  <r>
    <n v="1405"/>
    <x v="663"/>
    <d v="2016-04-06T00:00:00"/>
    <x v="521"/>
    <s v="First Class"/>
    <x v="174"/>
    <s v="Shirley Daniels"/>
    <x v="2"/>
    <x v="0"/>
    <s v="Philadelphia"/>
    <x v="9"/>
    <n v="19143"/>
    <x v="3"/>
    <s v="OFF-SU-10004498"/>
    <x v="1"/>
    <x v="14"/>
    <x v="505"/>
    <n v="10.304000000000002"/>
    <n v="1"/>
    <n v="0.2"/>
    <n v="-2.1896000000000004"/>
    <s v="Chuck Magee"/>
    <s v="No"/>
  </r>
  <r>
    <n v="1406"/>
    <x v="663"/>
    <d v="2016-04-06T00:00:00"/>
    <x v="521"/>
    <s v="First Class"/>
    <x v="174"/>
    <s v="Shirley Daniels"/>
    <x v="2"/>
    <x v="0"/>
    <s v="Philadelphia"/>
    <x v="9"/>
    <n v="19143"/>
    <x v="3"/>
    <s v="FUR-TA-10001039"/>
    <x v="0"/>
    <x v="3"/>
    <x v="832"/>
    <n v="154.76400000000001"/>
    <n v="3"/>
    <n v="0.4"/>
    <n v="-36.11160000000001"/>
    <s v="Chuck Magee"/>
    <s v="No"/>
  </r>
  <r>
    <n v="1407"/>
    <x v="663"/>
    <d v="2016-04-06T00:00:00"/>
    <x v="521"/>
    <s v="First Class"/>
    <x v="174"/>
    <s v="Shirley Daniels"/>
    <x v="2"/>
    <x v="0"/>
    <s v="Philadelphia"/>
    <x v="9"/>
    <n v="19143"/>
    <x v="3"/>
    <s v="TEC-AC-10004659"/>
    <x v="2"/>
    <x v="11"/>
    <x v="172"/>
    <n v="116.78399999999999"/>
    <n v="2"/>
    <n v="0.2"/>
    <n v="21.896999999999991"/>
    <s v="Chuck Magee"/>
    <s v="No"/>
  </r>
  <r>
    <n v="1408"/>
    <x v="664"/>
    <d v="2018-09-02T00:00:00"/>
    <x v="479"/>
    <s v="Standard Class"/>
    <x v="30"/>
    <s v="Karen Daniels"/>
    <x v="0"/>
    <x v="0"/>
    <s v="New York City"/>
    <x v="15"/>
    <n v="10024"/>
    <x v="3"/>
    <s v="OFF-AR-10002240"/>
    <x v="1"/>
    <x v="6"/>
    <x v="971"/>
    <n v="75.48"/>
    <n v="2"/>
    <n v="0"/>
    <n v="19.6248"/>
    <s v="Chuck Magee"/>
    <s v="No"/>
  </r>
  <r>
    <n v="1409"/>
    <x v="664"/>
    <d v="2018-09-02T00:00:00"/>
    <x v="479"/>
    <s v="Standard Class"/>
    <x v="30"/>
    <s v="Karen Daniels"/>
    <x v="0"/>
    <x v="0"/>
    <s v="New York City"/>
    <x v="15"/>
    <n v="10024"/>
    <x v="3"/>
    <s v="FUR-FU-10001967"/>
    <x v="0"/>
    <x v="5"/>
    <x v="296"/>
    <n v="39.979999999999997"/>
    <n v="2"/>
    <n v="0"/>
    <n v="9.9949999999999974"/>
    <s v="Chuck Magee"/>
    <s v="No"/>
  </r>
  <r>
    <n v="1410"/>
    <x v="665"/>
    <d v="2018-09-25T00:00:00"/>
    <x v="424"/>
    <s v="Standard Class"/>
    <x v="455"/>
    <s v="Adrian Barton"/>
    <x v="0"/>
    <x v="0"/>
    <s v="Phoenix"/>
    <x v="16"/>
    <n v="85023"/>
    <x v="1"/>
    <s v="FUR-TA-10002356"/>
    <x v="0"/>
    <x v="3"/>
    <x v="735"/>
    <n v="393.16500000000002"/>
    <n v="3"/>
    <n v="0.5"/>
    <n v="-204.44580000000005"/>
    <s v="Anna Andreadi"/>
    <s v="No"/>
  </r>
  <r>
    <n v="1411"/>
    <x v="666"/>
    <d v="2019-11-04T00:00:00"/>
    <x v="45"/>
    <s v="Standard Class"/>
    <x v="449"/>
    <s v="Sam Zeldin"/>
    <x v="2"/>
    <x v="0"/>
    <s v="Grand Prairie"/>
    <x v="5"/>
    <n v="75051"/>
    <x v="2"/>
    <s v="OFF-LA-10003923"/>
    <x v="1"/>
    <x v="2"/>
    <x v="429"/>
    <n v="23.680000000000003"/>
    <n v="2"/>
    <n v="0.2"/>
    <n v="8.879999999999999"/>
    <s v="Kelly Williams"/>
    <s v="No"/>
  </r>
  <r>
    <n v="1412"/>
    <x v="667"/>
    <d v="2018-07-09T00:00:00"/>
    <x v="522"/>
    <s v="Standard Class"/>
    <x v="63"/>
    <s v="Jonathan Doherty"/>
    <x v="1"/>
    <x v="0"/>
    <s v="New York City"/>
    <x v="15"/>
    <n v="10035"/>
    <x v="3"/>
    <s v="FUR-CH-10002335"/>
    <x v="0"/>
    <x v="1"/>
    <x v="629"/>
    <n v="408.00599999999997"/>
    <n v="2"/>
    <n v="0.1"/>
    <n v="72.534400000000005"/>
    <s v="Chuck Magee"/>
    <s v="No"/>
  </r>
  <r>
    <n v="1413"/>
    <x v="667"/>
    <d v="2018-07-09T00:00:00"/>
    <x v="522"/>
    <s v="Standard Class"/>
    <x v="63"/>
    <s v="Jonathan Doherty"/>
    <x v="1"/>
    <x v="0"/>
    <s v="New York City"/>
    <x v="15"/>
    <n v="10035"/>
    <x v="3"/>
    <s v="FUR-FU-10000723"/>
    <x v="0"/>
    <x v="5"/>
    <x v="480"/>
    <n v="165.28"/>
    <n v="4"/>
    <n v="0"/>
    <n v="14.875200000000007"/>
    <s v="Chuck Magee"/>
    <s v="No"/>
  </r>
  <r>
    <n v="1414"/>
    <x v="668"/>
    <d v="2016-06-30T00:00:00"/>
    <x v="492"/>
    <s v="Standard Class"/>
    <x v="456"/>
    <s v="Helen Abelman"/>
    <x v="0"/>
    <x v="0"/>
    <s v="New York City"/>
    <x v="15"/>
    <n v="10024"/>
    <x v="3"/>
    <s v="OFF-BI-10002867"/>
    <x v="1"/>
    <x v="8"/>
    <x v="972"/>
    <n v="334.76800000000003"/>
    <n v="7"/>
    <n v="0.2"/>
    <n v="108.79959999999997"/>
    <s v="Chuck Magee"/>
    <s v="No"/>
  </r>
  <r>
    <n v="1415"/>
    <x v="669"/>
    <d v="2019-01-28T00:00:00"/>
    <x v="523"/>
    <s v="Second Class"/>
    <x v="457"/>
    <s v="Beth Thompson"/>
    <x v="2"/>
    <x v="0"/>
    <s v="Costa Mesa"/>
    <x v="1"/>
    <n v="92627"/>
    <x v="1"/>
    <s v="TEC-AC-10000580"/>
    <x v="2"/>
    <x v="11"/>
    <x v="906"/>
    <n v="239.96999999999997"/>
    <n v="3"/>
    <n v="0"/>
    <n v="26.39670000000001"/>
    <s v="Anna Andreadi"/>
    <s v="Yes"/>
  </r>
  <r>
    <n v="1416"/>
    <x v="669"/>
    <d v="2019-01-28T00:00:00"/>
    <x v="523"/>
    <s v="Second Class"/>
    <x v="457"/>
    <s v="Beth Thompson"/>
    <x v="2"/>
    <x v="0"/>
    <s v="Costa Mesa"/>
    <x v="1"/>
    <n v="92627"/>
    <x v="1"/>
    <s v="FUR-FU-10003976"/>
    <x v="0"/>
    <x v="5"/>
    <x v="973"/>
    <n v="37.74"/>
    <n v="3"/>
    <n v="0"/>
    <n v="12.831599999999996"/>
    <s v="Anna Andreadi"/>
    <s v="Yes"/>
  </r>
  <r>
    <n v="1417"/>
    <x v="670"/>
    <d v="2017-09-21T00:00:00"/>
    <x v="488"/>
    <s v="First Class"/>
    <x v="458"/>
    <s v="Stuart Van"/>
    <x v="1"/>
    <x v="0"/>
    <s v="Houston"/>
    <x v="5"/>
    <n v="77041"/>
    <x v="2"/>
    <s v="TEC-PH-10002922"/>
    <x v="2"/>
    <x v="7"/>
    <x v="974"/>
    <n v="946.34400000000005"/>
    <n v="7"/>
    <n v="0.2"/>
    <n v="118.29299999999989"/>
    <s v="Kelly Williams"/>
    <s v="No"/>
  </r>
  <r>
    <n v="1418"/>
    <x v="670"/>
    <d v="2017-09-21T00:00:00"/>
    <x v="488"/>
    <s v="First Class"/>
    <x v="458"/>
    <s v="Stuart Van"/>
    <x v="1"/>
    <x v="0"/>
    <s v="Houston"/>
    <x v="5"/>
    <n v="77041"/>
    <x v="2"/>
    <s v="TEC-AC-10004353"/>
    <x v="2"/>
    <x v="11"/>
    <x v="724"/>
    <n v="151.20000000000002"/>
    <n v="3"/>
    <n v="0.2"/>
    <n v="32.130000000000003"/>
    <s v="Kelly Williams"/>
    <s v="No"/>
  </r>
  <r>
    <n v="1419"/>
    <x v="670"/>
    <d v="2017-09-21T00:00:00"/>
    <x v="488"/>
    <s v="First Class"/>
    <x v="458"/>
    <s v="Stuart Van"/>
    <x v="1"/>
    <x v="0"/>
    <s v="Houston"/>
    <x v="5"/>
    <n v="77041"/>
    <x v="2"/>
    <s v="FUR-FU-10001706"/>
    <x v="0"/>
    <x v="5"/>
    <x v="50"/>
    <n v="4.9280000000000008"/>
    <n v="4"/>
    <n v="0.6"/>
    <n v="-1.4783999999999997"/>
    <s v="Kelly Williams"/>
    <s v="No"/>
  </r>
  <r>
    <n v="1420"/>
    <x v="671"/>
    <d v="2017-09-26T00:00:00"/>
    <x v="12"/>
    <s v="Standard Class"/>
    <x v="459"/>
    <s v="Rick Wilson"/>
    <x v="1"/>
    <x v="0"/>
    <s v="Mesa"/>
    <x v="16"/>
    <n v="85204"/>
    <x v="1"/>
    <s v="OFF-PA-10000501"/>
    <x v="1"/>
    <x v="10"/>
    <x v="975"/>
    <n v="86.272000000000006"/>
    <n v="4"/>
    <n v="0.2"/>
    <n v="31.273599999999998"/>
    <s v="Anna Andreadi"/>
    <s v="No"/>
  </r>
  <r>
    <n v="1421"/>
    <x v="671"/>
    <d v="2017-09-26T00:00:00"/>
    <x v="12"/>
    <s v="Standard Class"/>
    <x v="459"/>
    <s v="Rick Wilson"/>
    <x v="1"/>
    <x v="0"/>
    <s v="Mesa"/>
    <x v="16"/>
    <n v="85204"/>
    <x v="1"/>
    <s v="OFF-BI-10000778"/>
    <x v="1"/>
    <x v="8"/>
    <x v="261"/>
    <n v="72.588000000000008"/>
    <n v="2"/>
    <n v="0.7"/>
    <n v="-48.391999999999982"/>
    <s v="Anna Andreadi"/>
    <s v="No"/>
  </r>
  <r>
    <n v="1422"/>
    <x v="671"/>
    <d v="2017-09-26T00:00:00"/>
    <x v="12"/>
    <s v="Standard Class"/>
    <x v="459"/>
    <s v="Rick Wilson"/>
    <x v="1"/>
    <x v="0"/>
    <s v="Mesa"/>
    <x v="16"/>
    <n v="85204"/>
    <x v="1"/>
    <s v="OFF-AP-10004980"/>
    <x v="1"/>
    <x v="9"/>
    <x v="976"/>
    <n v="60.672000000000004"/>
    <n v="2"/>
    <n v="0.2"/>
    <n v="14.409600000000003"/>
    <s v="Anna Andreadi"/>
    <s v="No"/>
  </r>
  <r>
    <n v="1423"/>
    <x v="671"/>
    <d v="2017-09-26T00:00:00"/>
    <x v="12"/>
    <s v="Standard Class"/>
    <x v="459"/>
    <s v="Rick Wilson"/>
    <x v="1"/>
    <x v="0"/>
    <s v="Mesa"/>
    <x v="16"/>
    <n v="85204"/>
    <x v="1"/>
    <s v="OFF-BI-10003984"/>
    <x v="1"/>
    <x v="8"/>
    <x v="697"/>
    <n v="77.031000000000006"/>
    <n v="9"/>
    <n v="0.7"/>
    <n v="-59.057100000000005"/>
    <s v="Anna Andreadi"/>
    <s v="No"/>
  </r>
  <r>
    <n v="1424"/>
    <x v="671"/>
    <d v="2017-09-26T00:00:00"/>
    <x v="12"/>
    <s v="Standard Class"/>
    <x v="459"/>
    <s v="Rick Wilson"/>
    <x v="1"/>
    <x v="0"/>
    <s v="Mesa"/>
    <x v="16"/>
    <n v="85204"/>
    <x v="1"/>
    <s v="OFF-ST-10000798"/>
    <x v="1"/>
    <x v="4"/>
    <x v="352"/>
    <n v="119.90400000000001"/>
    <n v="6"/>
    <n v="0.2"/>
    <n v="-1.4988000000000135"/>
    <s v="Anna Andreadi"/>
    <s v="No"/>
  </r>
  <r>
    <n v="1425"/>
    <x v="671"/>
    <d v="2017-09-26T00:00:00"/>
    <x v="12"/>
    <s v="Standard Class"/>
    <x v="459"/>
    <s v="Rick Wilson"/>
    <x v="1"/>
    <x v="0"/>
    <s v="Mesa"/>
    <x v="16"/>
    <n v="85204"/>
    <x v="1"/>
    <s v="TEC-PH-10001750"/>
    <x v="2"/>
    <x v="7"/>
    <x v="977"/>
    <n v="263.96000000000004"/>
    <n v="5"/>
    <n v="0.2"/>
    <n v="23.096500000000006"/>
    <s v="Anna Andreadi"/>
    <s v="No"/>
  </r>
  <r>
    <n v="1426"/>
    <x v="671"/>
    <d v="2017-09-26T00:00:00"/>
    <x v="12"/>
    <s v="Standard Class"/>
    <x v="459"/>
    <s v="Rick Wilson"/>
    <x v="1"/>
    <x v="0"/>
    <s v="Mesa"/>
    <x v="16"/>
    <n v="85204"/>
    <x v="1"/>
    <s v="OFF-ST-10002743"/>
    <x v="1"/>
    <x v="4"/>
    <x v="418"/>
    <n v="363.64800000000002"/>
    <n v="4"/>
    <n v="0.2"/>
    <n v="-86.366400000000027"/>
    <s v="Anna Andreadi"/>
    <s v="No"/>
  </r>
  <r>
    <n v="1427"/>
    <x v="672"/>
    <d v="2017-10-31T00:00:00"/>
    <x v="164"/>
    <s v="Second Class"/>
    <x v="460"/>
    <s v="Damala Kotsonis"/>
    <x v="1"/>
    <x v="0"/>
    <s v="Salinas"/>
    <x v="1"/>
    <n v="93905"/>
    <x v="1"/>
    <s v="OFF-BI-10002949"/>
    <x v="1"/>
    <x v="8"/>
    <x v="525"/>
    <n v="9.7280000000000015"/>
    <n v="2"/>
    <n v="0.2"/>
    <n v="3.283199999999999"/>
    <s v="Anna Andreadi"/>
    <s v="No"/>
  </r>
  <r>
    <n v="1428"/>
    <x v="672"/>
    <d v="2017-10-31T00:00:00"/>
    <x v="164"/>
    <s v="Second Class"/>
    <x v="460"/>
    <s v="Damala Kotsonis"/>
    <x v="1"/>
    <x v="0"/>
    <s v="Salinas"/>
    <x v="1"/>
    <n v="93905"/>
    <x v="1"/>
    <s v="OFF-EN-10002600"/>
    <x v="1"/>
    <x v="12"/>
    <x v="111"/>
    <n v="14.75"/>
    <n v="5"/>
    <n v="0"/>
    <n v="7.08"/>
    <s v="Anna Andreadi"/>
    <s v="No"/>
  </r>
  <r>
    <n v="1429"/>
    <x v="672"/>
    <d v="2017-10-31T00:00:00"/>
    <x v="164"/>
    <s v="Second Class"/>
    <x v="460"/>
    <s v="Damala Kotsonis"/>
    <x v="1"/>
    <x v="0"/>
    <s v="Salinas"/>
    <x v="1"/>
    <n v="93905"/>
    <x v="1"/>
    <s v="OFF-BI-10003708"/>
    <x v="1"/>
    <x v="8"/>
    <x v="978"/>
    <n v="29.800000000000004"/>
    <n v="5"/>
    <n v="0.2"/>
    <n v="9.3124999999999982"/>
    <s v="Anna Andreadi"/>
    <s v="No"/>
  </r>
  <r>
    <n v="1430"/>
    <x v="672"/>
    <d v="2017-10-31T00:00:00"/>
    <x v="164"/>
    <s v="Second Class"/>
    <x v="460"/>
    <s v="Damala Kotsonis"/>
    <x v="1"/>
    <x v="0"/>
    <s v="Salinas"/>
    <x v="1"/>
    <n v="93905"/>
    <x v="1"/>
    <s v="OFF-LA-10003510"/>
    <x v="1"/>
    <x v="2"/>
    <x v="580"/>
    <n v="427.42"/>
    <n v="14"/>
    <n v="0"/>
    <n v="196.61320000000001"/>
    <s v="Anna Andreadi"/>
    <s v="No"/>
  </r>
  <r>
    <n v="1431"/>
    <x v="673"/>
    <d v="2019-11-26T00:00:00"/>
    <x v="524"/>
    <s v="Standard Class"/>
    <x v="299"/>
    <s v="Liz Thompson"/>
    <x v="0"/>
    <x v="0"/>
    <s v="Columbus"/>
    <x v="24"/>
    <n v="43229"/>
    <x v="3"/>
    <s v="TEC-PH-10003092"/>
    <x v="2"/>
    <x v="7"/>
    <x v="521"/>
    <n v="220.75200000000001"/>
    <n v="8"/>
    <n v="0.4"/>
    <n v="-40.47120000000001"/>
    <s v="Chuck Magee"/>
    <s v="No"/>
  </r>
  <r>
    <n v="1432"/>
    <x v="674"/>
    <d v="2016-12-19T00:00:00"/>
    <x v="444"/>
    <s v="Second Class"/>
    <x v="5"/>
    <s v="Irene Maddox"/>
    <x v="0"/>
    <x v="0"/>
    <s v="Florence"/>
    <x v="19"/>
    <n v="35630"/>
    <x v="0"/>
    <s v="OFF-BI-10001191"/>
    <x v="1"/>
    <x v="8"/>
    <x v="979"/>
    <n v="152.76"/>
    <n v="6"/>
    <n v="0"/>
    <n v="74.852400000000003"/>
    <s v="Cassandra Brandow"/>
    <s v="No"/>
  </r>
  <r>
    <n v="1433"/>
    <x v="674"/>
    <d v="2016-12-19T00:00:00"/>
    <x v="444"/>
    <s v="Second Class"/>
    <x v="5"/>
    <s v="Irene Maddox"/>
    <x v="0"/>
    <x v="0"/>
    <s v="Florence"/>
    <x v="19"/>
    <n v="35630"/>
    <x v="0"/>
    <s v="OFF-SU-10004115"/>
    <x v="1"/>
    <x v="14"/>
    <x v="515"/>
    <n v="7.27"/>
    <n v="1"/>
    <n v="0"/>
    <n v="1.9629000000000003"/>
    <s v="Cassandra Brandow"/>
    <s v="No"/>
  </r>
  <r>
    <n v="1434"/>
    <x v="674"/>
    <d v="2016-12-19T00:00:00"/>
    <x v="444"/>
    <s v="Second Class"/>
    <x v="5"/>
    <s v="Irene Maddox"/>
    <x v="0"/>
    <x v="0"/>
    <s v="Florence"/>
    <x v="19"/>
    <n v="35630"/>
    <x v="0"/>
    <s v="FUR-CH-10000513"/>
    <x v="0"/>
    <x v="1"/>
    <x v="70"/>
    <n v="1819.8600000000001"/>
    <n v="14"/>
    <n v="0"/>
    <n v="163.78740000000002"/>
    <s v="Cassandra Brandow"/>
    <s v="No"/>
  </r>
  <r>
    <n v="1435"/>
    <x v="675"/>
    <d v="2018-12-26T00:00:00"/>
    <x v="525"/>
    <s v="Standard Class"/>
    <x v="224"/>
    <s v="Frank Preis"/>
    <x v="0"/>
    <x v="0"/>
    <s v="Seattle"/>
    <x v="4"/>
    <n v="98105"/>
    <x v="1"/>
    <s v="OFF-PA-10003673"/>
    <x v="1"/>
    <x v="10"/>
    <x v="980"/>
    <n v="33.9"/>
    <n v="5"/>
    <n v="0"/>
    <n v="15.593999999999999"/>
    <s v="Anna Andreadi"/>
    <s v="No"/>
  </r>
  <r>
    <n v="1436"/>
    <x v="676"/>
    <d v="2019-06-20T00:00:00"/>
    <x v="327"/>
    <s v="Standard Class"/>
    <x v="461"/>
    <s v="Shui Tom"/>
    <x v="0"/>
    <x v="0"/>
    <s v="Parma"/>
    <x v="24"/>
    <n v="44134"/>
    <x v="3"/>
    <s v="OFF-PA-10001639"/>
    <x v="1"/>
    <x v="10"/>
    <x v="981"/>
    <n v="31.104000000000006"/>
    <n v="6"/>
    <n v="0.2"/>
    <n v="10.8864"/>
    <s v="Chuck Magee"/>
    <s v="No"/>
  </r>
  <r>
    <n v="1437"/>
    <x v="676"/>
    <d v="2019-06-20T00:00:00"/>
    <x v="327"/>
    <s v="Standard Class"/>
    <x v="461"/>
    <s v="Shui Tom"/>
    <x v="0"/>
    <x v="0"/>
    <s v="Parma"/>
    <x v="24"/>
    <n v="44134"/>
    <x v="3"/>
    <s v="OFF-AR-10003829"/>
    <x v="1"/>
    <x v="6"/>
    <x v="943"/>
    <n v="5.2480000000000002"/>
    <n v="2"/>
    <n v="0.2"/>
    <n v="0.59039999999999915"/>
    <s v="Chuck Magee"/>
    <s v="No"/>
  </r>
  <r>
    <n v="1438"/>
    <x v="677"/>
    <d v="2017-10-15T00:00:00"/>
    <x v="526"/>
    <s v="Same Day"/>
    <x v="32"/>
    <s v="Joel Eaton"/>
    <x v="0"/>
    <x v="0"/>
    <s v="Amarillo"/>
    <x v="5"/>
    <n v="79109"/>
    <x v="2"/>
    <s v="TEC-AC-10004975"/>
    <x v="2"/>
    <x v="11"/>
    <x v="982"/>
    <n v="263.88"/>
    <n v="3"/>
    <n v="0.2"/>
    <n v="42.880500000000012"/>
    <s v="Kelly Williams"/>
    <s v="Yes"/>
  </r>
  <r>
    <n v="1439"/>
    <x v="677"/>
    <d v="2017-10-15T00:00:00"/>
    <x v="526"/>
    <s v="Same Day"/>
    <x v="32"/>
    <s v="Joel Eaton"/>
    <x v="0"/>
    <x v="0"/>
    <s v="Amarillo"/>
    <x v="5"/>
    <n v="79109"/>
    <x v="2"/>
    <s v="FUR-CH-10002024"/>
    <x v="0"/>
    <x v="1"/>
    <x v="483"/>
    <n v="2453.4299999999998"/>
    <n v="5"/>
    <n v="0.3"/>
    <n v="-350.4899999999999"/>
    <s v="Kelly Williams"/>
    <s v="Yes"/>
  </r>
  <r>
    <n v="1440"/>
    <x v="678"/>
    <d v="2019-04-12T00:00:00"/>
    <x v="339"/>
    <s v="Second Class"/>
    <x v="217"/>
    <s v="Bill Donatelli"/>
    <x v="0"/>
    <x v="0"/>
    <s v="Providence"/>
    <x v="34"/>
    <n v="2908"/>
    <x v="3"/>
    <s v="OFF-BI-10004364"/>
    <x v="1"/>
    <x v="8"/>
    <x v="305"/>
    <n v="29.700000000000003"/>
    <n v="5"/>
    <n v="0"/>
    <n v="13.365"/>
    <s v="Chuck Magee"/>
    <s v="No"/>
  </r>
  <r>
    <n v="1441"/>
    <x v="678"/>
    <d v="2019-04-12T00:00:00"/>
    <x v="339"/>
    <s v="Second Class"/>
    <x v="217"/>
    <s v="Bill Donatelli"/>
    <x v="0"/>
    <x v="0"/>
    <s v="Providence"/>
    <x v="34"/>
    <n v="2908"/>
    <x v="3"/>
    <s v="OFF-PA-10001712"/>
    <x v="1"/>
    <x v="10"/>
    <x v="983"/>
    <n v="39.96"/>
    <n v="4"/>
    <n v="0"/>
    <n v="17.981999999999999"/>
    <s v="Chuck Magee"/>
    <s v="No"/>
  </r>
  <r>
    <n v="1442"/>
    <x v="679"/>
    <d v="2019-12-19T00:00:00"/>
    <x v="468"/>
    <s v="Second Class"/>
    <x v="462"/>
    <s v="Michael Moore"/>
    <x v="0"/>
    <x v="0"/>
    <s v="San Francisco"/>
    <x v="1"/>
    <n v="94110"/>
    <x v="1"/>
    <s v="OFF-BI-10001510"/>
    <x v="1"/>
    <x v="8"/>
    <x v="709"/>
    <n v="36.672000000000004"/>
    <n v="2"/>
    <n v="0.2"/>
    <n v="11.459999999999999"/>
    <s v="Anna Andreadi"/>
    <s v="No"/>
  </r>
  <r>
    <n v="1443"/>
    <x v="680"/>
    <d v="2019-08-05T00:00:00"/>
    <x v="527"/>
    <s v="First Class"/>
    <x v="463"/>
    <s v="Pauline Webber"/>
    <x v="1"/>
    <x v="0"/>
    <s v="Richmond"/>
    <x v="0"/>
    <n v="40475"/>
    <x v="0"/>
    <s v="OFF-PA-10002713"/>
    <x v="1"/>
    <x v="10"/>
    <x v="320"/>
    <n v="13.76"/>
    <n v="2"/>
    <n v="0"/>
    <n v="6.3295999999999992"/>
    <s v="Cassandra Brandow"/>
    <s v="No"/>
  </r>
  <r>
    <n v="1444"/>
    <x v="681"/>
    <d v="2017-10-01T00:00:00"/>
    <x v="310"/>
    <s v="Standard Class"/>
    <x v="464"/>
    <s v="Shaun Chance"/>
    <x v="1"/>
    <x v="0"/>
    <s v="Aurora"/>
    <x v="22"/>
    <n v="80013"/>
    <x v="1"/>
    <s v="OFF-ST-10002974"/>
    <x v="1"/>
    <x v="4"/>
    <x v="123"/>
    <n v="139.42400000000001"/>
    <n v="4"/>
    <n v="0.2"/>
    <n v="17.42799999999999"/>
    <s v="Anna Andreadi"/>
    <s v="No"/>
  </r>
  <r>
    <n v="1445"/>
    <x v="682"/>
    <d v="2018-05-23T00:00:00"/>
    <x v="528"/>
    <s v="Standard Class"/>
    <x v="107"/>
    <s v="Ken Lonsdale"/>
    <x v="0"/>
    <x v="0"/>
    <s v="Chicago"/>
    <x v="10"/>
    <n v="60623"/>
    <x v="2"/>
    <s v="TEC-PH-10004165"/>
    <x v="2"/>
    <x v="7"/>
    <x v="895"/>
    <n v="1979.9280000000001"/>
    <n v="9"/>
    <n v="0.2"/>
    <n v="148.49459999999993"/>
    <s v="Kelly Williams"/>
    <s v="No"/>
  </r>
  <r>
    <n v="1446"/>
    <x v="683"/>
    <d v="2019-06-13T00:00:00"/>
    <x v="529"/>
    <s v="First Class"/>
    <x v="174"/>
    <s v="Shirley Daniels"/>
    <x v="2"/>
    <x v="0"/>
    <s v="Chicago"/>
    <x v="10"/>
    <n v="60653"/>
    <x v="2"/>
    <s v="OFF-ST-10004804"/>
    <x v="1"/>
    <x v="4"/>
    <x v="233"/>
    <n v="164.73599999999999"/>
    <n v="4"/>
    <n v="0.2"/>
    <n v="-39.124799999999993"/>
    <s v="Kelly Williams"/>
    <s v="No"/>
  </r>
  <r>
    <n v="1447"/>
    <x v="683"/>
    <d v="2019-06-13T00:00:00"/>
    <x v="529"/>
    <s v="First Class"/>
    <x v="174"/>
    <s v="Shirley Daniels"/>
    <x v="2"/>
    <x v="0"/>
    <s v="Chicago"/>
    <x v="10"/>
    <n v="60653"/>
    <x v="2"/>
    <s v="FUR-CH-10004289"/>
    <x v="0"/>
    <x v="1"/>
    <x v="984"/>
    <n v="470.30199999999996"/>
    <n v="7"/>
    <n v="0.3"/>
    <n v="-87.341800000000035"/>
    <s v="Kelly Williams"/>
    <s v="No"/>
  </r>
  <r>
    <n v="1448"/>
    <x v="683"/>
    <d v="2019-06-13T00:00:00"/>
    <x v="529"/>
    <s v="First Class"/>
    <x v="174"/>
    <s v="Shirley Daniels"/>
    <x v="2"/>
    <x v="0"/>
    <s v="Chicago"/>
    <x v="10"/>
    <n v="60653"/>
    <x v="2"/>
    <s v="TEC-PH-10002564"/>
    <x v="2"/>
    <x v="7"/>
    <x v="985"/>
    <n v="47.984000000000002"/>
    <n v="2"/>
    <n v="0.2"/>
    <n v="5.9979999999999922"/>
    <s v="Kelly Williams"/>
    <s v="No"/>
  </r>
  <r>
    <n v="1449"/>
    <x v="684"/>
    <d v="2016-04-23T00:00:00"/>
    <x v="530"/>
    <s v="First Class"/>
    <x v="378"/>
    <s v="Theresa Swint"/>
    <x v="1"/>
    <x v="0"/>
    <s v="Philadelphia"/>
    <x v="9"/>
    <n v="19134"/>
    <x v="3"/>
    <s v="OFF-BI-10004876"/>
    <x v="1"/>
    <x v="8"/>
    <x v="986"/>
    <n v="2.5020000000000002"/>
    <n v="3"/>
    <n v="0.7"/>
    <n v="-1.7513999999999994"/>
    <s v="Chuck Magee"/>
    <s v="No"/>
  </r>
  <r>
    <n v="1450"/>
    <x v="685"/>
    <d v="2017-05-01T00:00:00"/>
    <x v="531"/>
    <s v="Standard Class"/>
    <x v="80"/>
    <s v="Jennifer Braxton"/>
    <x v="1"/>
    <x v="0"/>
    <s v="Los Angeles"/>
    <x v="1"/>
    <n v="90008"/>
    <x v="1"/>
    <s v="TEC-PH-10004348"/>
    <x v="2"/>
    <x v="7"/>
    <x v="987"/>
    <n v="88.751999999999995"/>
    <n v="3"/>
    <n v="0.2"/>
    <n v="11.093999999999998"/>
    <s v="Anna Andreadi"/>
    <s v="No"/>
  </r>
  <r>
    <n v="1451"/>
    <x v="686"/>
    <d v="2017-07-19T00:00:00"/>
    <x v="532"/>
    <s v="First Class"/>
    <x v="465"/>
    <s v="Thais Sissman"/>
    <x v="0"/>
    <x v="0"/>
    <s v="Phoenix"/>
    <x v="16"/>
    <n v="85023"/>
    <x v="1"/>
    <s v="OFF-BI-10004352"/>
    <x v="1"/>
    <x v="8"/>
    <x v="988"/>
    <n v="2.0250000000000004"/>
    <n v="1"/>
    <n v="0.7"/>
    <n v="-1.3499999999999996"/>
    <s v="Anna Andreadi"/>
    <s v="No"/>
  </r>
  <r>
    <n v="1452"/>
    <x v="687"/>
    <d v="2018-11-26T00:00:00"/>
    <x v="533"/>
    <s v="First Class"/>
    <x v="466"/>
    <s v="Mark Cousins"/>
    <x v="1"/>
    <x v="0"/>
    <s v="Mobile"/>
    <x v="19"/>
    <n v="36608"/>
    <x v="0"/>
    <s v="OFF-PA-10001685"/>
    <x v="1"/>
    <x v="10"/>
    <x v="33"/>
    <n v="70.98"/>
    <n v="7"/>
    <n v="0"/>
    <n v="34.780200000000001"/>
    <s v="Cassandra Brandow"/>
    <s v="No"/>
  </r>
  <r>
    <n v="1453"/>
    <x v="687"/>
    <d v="2018-11-26T00:00:00"/>
    <x v="533"/>
    <s v="First Class"/>
    <x v="466"/>
    <s v="Mark Cousins"/>
    <x v="1"/>
    <x v="0"/>
    <s v="Mobile"/>
    <x v="19"/>
    <n v="36608"/>
    <x v="0"/>
    <s v="OFF-BI-10000666"/>
    <x v="1"/>
    <x v="8"/>
    <x v="989"/>
    <n v="91.679999999999993"/>
    <n v="3"/>
    <n v="0"/>
    <n v="45.839999999999996"/>
    <s v="Cassandra Brandow"/>
    <s v="No"/>
  </r>
  <r>
    <n v="1454"/>
    <x v="687"/>
    <d v="2018-11-26T00:00:00"/>
    <x v="533"/>
    <s v="First Class"/>
    <x v="466"/>
    <s v="Mark Cousins"/>
    <x v="1"/>
    <x v="0"/>
    <s v="Mobile"/>
    <x v="19"/>
    <n v="36608"/>
    <x v="0"/>
    <s v="OFF-BI-10004352"/>
    <x v="1"/>
    <x v="8"/>
    <x v="988"/>
    <n v="33.75"/>
    <n v="5"/>
    <n v="0"/>
    <n v="16.875"/>
    <s v="Cassandra Brandow"/>
    <s v="No"/>
  </r>
  <r>
    <n v="1455"/>
    <x v="687"/>
    <d v="2018-11-26T00:00:00"/>
    <x v="533"/>
    <s v="First Class"/>
    <x v="466"/>
    <s v="Mark Cousins"/>
    <x v="1"/>
    <x v="0"/>
    <s v="Mobile"/>
    <x v="19"/>
    <n v="36608"/>
    <x v="0"/>
    <s v="TEC-MA-10000010"/>
    <x v="2"/>
    <x v="15"/>
    <x v="990"/>
    <n v="3040"/>
    <n v="8"/>
    <n v="0"/>
    <n v="1459.2"/>
    <s v="Cassandra Brandow"/>
    <s v="No"/>
  </r>
  <r>
    <n v="1456"/>
    <x v="688"/>
    <d v="2019-06-12T00:00:00"/>
    <x v="141"/>
    <s v="Standard Class"/>
    <x v="467"/>
    <s v="Maria Etezadi"/>
    <x v="2"/>
    <x v="0"/>
    <s v="Columbus"/>
    <x v="32"/>
    <n v="31907"/>
    <x v="0"/>
    <s v="OFF-BI-10000977"/>
    <x v="1"/>
    <x v="8"/>
    <x v="991"/>
    <n v="91.199999999999989"/>
    <n v="3"/>
    <n v="0"/>
    <n v="41.951999999999998"/>
    <s v="Cassandra Brandow"/>
    <s v="No"/>
  </r>
  <r>
    <n v="1457"/>
    <x v="688"/>
    <d v="2019-06-12T00:00:00"/>
    <x v="141"/>
    <s v="Standard Class"/>
    <x v="467"/>
    <s v="Maria Etezadi"/>
    <x v="2"/>
    <x v="0"/>
    <s v="Columbus"/>
    <x v="32"/>
    <n v="31907"/>
    <x v="0"/>
    <s v="FUR-TA-10002530"/>
    <x v="0"/>
    <x v="3"/>
    <x v="992"/>
    <n v="452.93999999999994"/>
    <n v="3"/>
    <n v="0"/>
    <n v="67.940999999999974"/>
    <s v="Cassandra Brandow"/>
    <s v="No"/>
  </r>
  <r>
    <n v="1458"/>
    <x v="689"/>
    <d v="2017-08-17T00:00:00"/>
    <x v="534"/>
    <s v="Standard Class"/>
    <x v="464"/>
    <s v="Shaun Chance"/>
    <x v="1"/>
    <x v="0"/>
    <s v="New Bedford"/>
    <x v="31"/>
    <n v="2740"/>
    <x v="3"/>
    <s v="OFF-BI-10002412"/>
    <x v="1"/>
    <x v="8"/>
    <x v="326"/>
    <n v="52.199999999999996"/>
    <n v="9"/>
    <n v="0"/>
    <n v="23.49"/>
    <s v="Chuck Magee"/>
    <s v="No"/>
  </r>
  <r>
    <n v="1459"/>
    <x v="690"/>
    <d v="2018-09-25T00:00:00"/>
    <x v="152"/>
    <s v="Standard Class"/>
    <x v="468"/>
    <s v="Nicole Hansen"/>
    <x v="1"/>
    <x v="0"/>
    <s v="Irving"/>
    <x v="5"/>
    <n v="75061"/>
    <x v="2"/>
    <s v="OFF-LA-10001569"/>
    <x v="1"/>
    <x v="2"/>
    <x v="639"/>
    <n v="15.936000000000002"/>
    <n v="4"/>
    <n v="0.2"/>
    <n v="5.1791999999999998"/>
    <s v="Kelly Williams"/>
    <s v="No"/>
  </r>
  <r>
    <n v="1460"/>
    <x v="691"/>
    <d v="2016-05-04T00:00:00"/>
    <x v="352"/>
    <s v="Same Day"/>
    <x v="4"/>
    <s v="Andrew Allen"/>
    <x v="0"/>
    <x v="0"/>
    <s v="Middletown"/>
    <x v="29"/>
    <n v="6457"/>
    <x v="3"/>
    <s v="FUR-FU-10001473"/>
    <x v="0"/>
    <x v="5"/>
    <x v="993"/>
    <n v="27.46"/>
    <n v="2"/>
    <n v="0"/>
    <n v="9.8856000000000002"/>
    <s v="Chuck Magee"/>
    <s v="No"/>
  </r>
  <r>
    <n v="1461"/>
    <x v="692"/>
    <d v="2017-12-01T00:00:00"/>
    <x v="222"/>
    <s v="Standard Class"/>
    <x v="95"/>
    <s v="Logan Currie"/>
    <x v="0"/>
    <x v="0"/>
    <s v="Seattle"/>
    <x v="4"/>
    <n v="98103"/>
    <x v="1"/>
    <s v="OFF-BI-10001765"/>
    <x v="1"/>
    <x v="8"/>
    <x v="994"/>
    <n v="55.424000000000007"/>
    <n v="2"/>
    <n v="0.2"/>
    <n v="19.398399999999995"/>
    <s v="Anna Andreadi"/>
    <s v="Yes"/>
  </r>
  <r>
    <n v="1462"/>
    <x v="693"/>
    <d v="2018-03-11T00:00:00"/>
    <x v="535"/>
    <s v="Standard Class"/>
    <x v="469"/>
    <s v="Mick Brown"/>
    <x v="0"/>
    <x v="0"/>
    <s v="Vineland"/>
    <x v="30"/>
    <n v="8360"/>
    <x v="3"/>
    <s v="FUR-TA-10001095"/>
    <x v="0"/>
    <x v="3"/>
    <x v="616"/>
    <n v="244.00599999999997"/>
    <n v="2"/>
    <n v="0.3"/>
    <n v="-31.372200000000007"/>
    <s v="Chuck Magee"/>
    <s v="No"/>
  </r>
  <r>
    <n v="1463"/>
    <x v="694"/>
    <d v="2018-08-26T00:00:00"/>
    <x v="267"/>
    <s v="First Class"/>
    <x v="18"/>
    <s v="Linda Cazamias"/>
    <x v="1"/>
    <x v="0"/>
    <s v="Pasadena"/>
    <x v="5"/>
    <n v="77506"/>
    <x v="2"/>
    <s v="TEC-AC-10004571"/>
    <x v="2"/>
    <x v="11"/>
    <x v="409"/>
    <n v="159.98400000000001"/>
    <n v="2"/>
    <n v="0.2"/>
    <n v="43.995600000000003"/>
    <s v="Kelly Williams"/>
    <s v="No"/>
  </r>
  <r>
    <n v="1464"/>
    <x v="694"/>
    <d v="2018-08-26T00:00:00"/>
    <x v="267"/>
    <s v="First Class"/>
    <x v="18"/>
    <s v="Linda Cazamias"/>
    <x v="1"/>
    <x v="0"/>
    <s v="Pasadena"/>
    <x v="5"/>
    <n v="77506"/>
    <x v="2"/>
    <s v="FUR-CH-10002126"/>
    <x v="0"/>
    <x v="1"/>
    <x v="849"/>
    <n v="1024.7159999999999"/>
    <n v="6"/>
    <n v="0.3"/>
    <n v="-29.277599999999893"/>
    <s v="Kelly Williams"/>
    <s v="No"/>
  </r>
  <r>
    <n v="1465"/>
    <x v="695"/>
    <d v="2018-12-16T00:00:00"/>
    <x v="292"/>
    <s v="First Class"/>
    <x v="470"/>
    <s v="Keith Dawkins"/>
    <x v="1"/>
    <x v="0"/>
    <s v="New York City"/>
    <x v="15"/>
    <n v="10009"/>
    <x v="3"/>
    <s v="OFF-FA-10001754"/>
    <x v="1"/>
    <x v="13"/>
    <x v="799"/>
    <n v="3.68"/>
    <n v="2"/>
    <n v="0"/>
    <n v="1.8032000000000001"/>
    <s v="Chuck Magee"/>
    <s v="No"/>
  </r>
  <r>
    <n v="1466"/>
    <x v="696"/>
    <d v="2016-08-08T00:00:00"/>
    <x v="536"/>
    <s v="Standard Class"/>
    <x v="93"/>
    <s v="Maria Bertelson"/>
    <x v="0"/>
    <x v="0"/>
    <s v="Glendale"/>
    <x v="16"/>
    <n v="85301"/>
    <x v="1"/>
    <s v="FUR-FU-10001602"/>
    <x v="0"/>
    <x v="5"/>
    <x v="766"/>
    <n v="121.376"/>
    <n v="4"/>
    <n v="0.2"/>
    <n v="-3.0344000000000122"/>
    <s v="Anna Andreadi"/>
    <s v="No"/>
  </r>
  <r>
    <n v="1467"/>
    <x v="696"/>
    <d v="2016-08-08T00:00:00"/>
    <x v="536"/>
    <s v="Standard Class"/>
    <x v="93"/>
    <s v="Maria Bertelson"/>
    <x v="0"/>
    <x v="0"/>
    <s v="Glendale"/>
    <x v="16"/>
    <n v="85301"/>
    <x v="1"/>
    <s v="TEC-AC-10001767"/>
    <x v="2"/>
    <x v="11"/>
    <x v="97"/>
    <n v="95.976000000000013"/>
    <n v="3"/>
    <n v="0.2"/>
    <n v="-10.797300000000011"/>
    <s v="Anna Andreadi"/>
    <s v="No"/>
  </r>
  <r>
    <n v="1468"/>
    <x v="697"/>
    <d v="2017-05-16T00:00:00"/>
    <x v="537"/>
    <s v="Same Day"/>
    <x v="274"/>
    <s v="Tracy Hopkins"/>
    <x v="2"/>
    <x v="0"/>
    <s v="Jacksonville"/>
    <x v="2"/>
    <n v="32216"/>
    <x v="0"/>
    <s v="TEC-AC-10002402"/>
    <x v="2"/>
    <x v="11"/>
    <x v="657"/>
    <n v="255.96799999999999"/>
    <n v="4"/>
    <n v="0.2"/>
    <n v="31.995999999999974"/>
    <s v="Cassandra Brandow"/>
    <s v="No"/>
  </r>
  <r>
    <n v="1469"/>
    <x v="698"/>
    <d v="2019-12-09T00:00:00"/>
    <x v="114"/>
    <s v="Standard Class"/>
    <x v="460"/>
    <s v="Damala Kotsonis"/>
    <x v="1"/>
    <x v="0"/>
    <s v="Detroit"/>
    <x v="12"/>
    <n v="48234"/>
    <x v="2"/>
    <s v="FUR-CH-10000847"/>
    <x v="0"/>
    <x v="1"/>
    <x v="995"/>
    <n v="872.94"/>
    <n v="3"/>
    <n v="0"/>
    <n v="226.96439999999998"/>
    <s v="Kelly Williams"/>
    <s v="No"/>
  </r>
  <r>
    <n v="1470"/>
    <x v="698"/>
    <d v="2019-12-09T00:00:00"/>
    <x v="114"/>
    <s v="Standard Class"/>
    <x v="460"/>
    <s v="Damala Kotsonis"/>
    <x v="1"/>
    <x v="0"/>
    <s v="Detroit"/>
    <x v="12"/>
    <n v="48234"/>
    <x v="2"/>
    <s v="OFF-BI-10003982"/>
    <x v="1"/>
    <x v="8"/>
    <x v="350"/>
    <n v="41.54"/>
    <n v="2"/>
    <n v="0"/>
    <n v="19.523799999999998"/>
    <s v="Kelly Williams"/>
    <s v="No"/>
  </r>
  <r>
    <n v="1471"/>
    <x v="698"/>
    <d v="2019-12-09T00:00:00"/>
    <x v="114"/>
    <s v="Standard Class"/>
    <x v="460"/>
    <s v="Damala Kotsonis"/>
    <x v="1"/>
    <x v="0"/>
    <s v="Detroit"/>
    <x v="12"/>
    <n v="48234"/>
    <x v="2"/>
    <s v="OFF-PA-10001293"/>
    <x v="1"/>
    <x v="10"/>
    <x v="996"/>
    <n v="12.96"/>
    <n v="2"/>
    <n v="0"/>
    <n v="6.2208000000000006"/>
    <s v="Kelly Williams"/>
    <s v="No"/>
  </r>
  <r>
    <n v="1472"/>
    <x v="699"/>
    <d v="2017-09-24T00:00:00"/>
    <x v="538"/>
    <s v="Second Class"/>
    <x v="21"/>
    <s v="Odella Nelson"/>
    <x v="1"/>
    <x v="0"/>
    <s v="Philadelphia"/>
    <x v="9"/>
    <n v="19120"/>
    <x v="3"/>
    <s v="OFF-AR-10000634"/>
    <x v="1"/>
    <x v="6"/>
    <x v="997"/>
    <n v="6.8480000000000008"/>
    <n v="2"/>
    <n v="0.2"/>
    <n v="0.59920000000000018"/>
    <s v="Chuck Magee"/>
    <s v="No"/>
  </r>
  <r>
    <n v="1473"/>
    <x v="700"/>
    <d v="2019-07-11T00:00:00"/>
    <x v="386"/>
    <s v="Standard Class"/>
    <x v="471"/>
    <s v="Katherine Nockton"/>
    <x v="1"/>
    <x v="0"/>
    <s v="Los Angeles"/>
    <x v="1"/>
    <n v="90004"/>
    <x v="1"/>
    <s v="OFF-LA-10004272"/>
    <x v="1"/>
    <x v="2"/>
    <x v="688"/>
    <n v="8.67"/>
    <n v="3"/>
    <n v="0"/>
    <n v="4.0749000000000004"/>
    <s v="Anna Andreadi"/>
    <s v="No"/>
  </r>
  <r>
    <n v="1474"/>
    <x v="701"/>
    <d v="2017-12-01T00:00:00"/>
    <x v="156"/>
    <s v="Same Day"/>
    <x v="392"/>
    <s v="Neoma Murray"/>
    <x v="0"/>
    <x v="0"/>
    <s v="Houston"/>
    <x v="5"/>
    <n v="77036"/>
    <x v="2"/>
    <s v="FUR-FU-10004270"/>
    <x v="0"/>
    <x v="5"/>
    <x v="998"/>
    <n v="6.6879999999999997"/>
    <n v="4"/>
    <n v="0.6"/>
    <n v="-4.0127999999999986"/>
    <s v="Kelly Williams"/>
    <s v="No"/>
  </r>
  <r>
    <n v="1475"/>
    <x v="702"/>
    <d v="2018-11-19T00:00:00"/>
    <x v="539"/>
    <s v="Standard Class"/>
    <x v="472"/>
    <s v="Nora Pelletier"/>
    <x v="2"/>
    <x v="0"/>
    <s v="Niagara Falls"/>
    <x v="15"/>
    <n v="14304"/>
    <x v="3"/>
    <s v="OFF-AR-10003770"/>
    <x v="1"/>
    <x v="6"/>
    <x v="999"/>
    <n v="17.28"/>
    <n v="6"/>
    <n v="0"/>
    <n v="5.0111999999999997"/>
    <s v="Chuck Magee"/>
    <s v="No"/>
  </r>
  <r>
    <n v="1476"/>
    <x v="702"/>
    <d v="2018-11-19T00:00:00"/>
    <x v="539"/>
    <s v="Standard Class"/>
    <x v="472"/>
    <s v="Nora Pelletier"/>
    <x v="2"/>
    <x v="0"/>
    <s v="Niagara Falls"/>
    <x v="15"/>
    <n v="14304"/>
    <x v="3"/>
    <s v="OFF-BI-10000320"/>
    <x v="1"/>
    <x v="8"/>
    <x v="776"/>
    <n v="17.712"/>
    <n v="3"/>
    <n v="0.2"/>
    <n v="6.4206000000000012"/>
    <s v="Chuck Magee"/>
    <s v="No"/>
  </r>
  <r>
    <n v="1477"/>
    <x v="703"/>
    <d v="2019-03-19T00:00:00"/>
    <x v="540"/>
    <s v="Standard Class"/>
    <x v="344"/>
    <s v="Catherine Glotzbach"/>
    <x v="2"/>
    <x v="0"/>
    <s v="New York City"/>
    <x v="15"/>
    <n v="10024"/>
    <x v="3"/>
    <s v="OFF-LA-10003121"/>
    <x v="1"/>
    <x v="2"/>
    <x v="1000"/>
    <n v="28.91"/>
    <n v="7"/>
    <n v="0"/>
    <n v="13.2986"/>
    <s v="Chuck Magee"/>
    <s v="No"/>
  </r>
  <r>
    <n v="1478"/>
    <x v="704"/>
    <d v="2018-11-13T00:00:00"/>
    <x v="398"/>
    <s v="Standard Class"/>
    <x v="473"/>
    <s v="Cindy Stewart"/>
    <x v="0"/>
    <x v="0"/>
    <s v="Thomasville"/>
    <x v="3"/>
    <n v="27360"/>
    <x v="0"/>
    <s v="OFF-SU-10000381"/>
    <x v="1"/>
    <x v="14"/>
    <x v="660"/>
    <n v="52.136000000000003"/>
    <n v="7"/>
    <n v="0.2"/>
    <n v="5.865299999999996"/>
    <s v="Cassandra Brandow"/>
    <s v="No"/>
  </r>
  <r>
    <n v="1479"/>
    <x v="705"/>
    <d v="2019-11-19T00:00:00"/>
    <x v="541"/>
    <s v="First Class"/>
    <x v="44"/>
    <s v="Katherine Ducich"/>
    <x v="0"/>
    <x v="0"/>
    <s v="Westminster"/>
    <x v="1"/>
    <n v="92683"/>
    <x v="1"/>
    <s v="TEC-PH-10000376"/>
    <x v="2"/>
    <x v="7"/>
    <x v="433"/>
    <n v="31.968000000000004"/>
    <n v="4"/>
    <n v="0.2"/>
    <n v="2.3976000000000006"/>
    <s v="Anna Andreadi"/>
    <s v="No"/>
  </r>
  <r>
    <n v="1480"/>
    <x v="706"/>
    <d v="2018-12-02T00:00:00"/>
    <x v="542"/>
    <s v="Standard Class"/>
    <x v="177"/>
    <s v="Mike Kennedy"/>
    <x v="0"/>
    <x v="0"/>
    <s v="San Francisco"/>
    <x v="1"/>
    <n v="94122"/>
    <x v="1"/>
    <s v="OFF-PA-10002262"/>
    <x v="1"/>
    <x v="10"/>
    <x v="1001"/>
    <n v="25.92"/>
    <n v="4"/>
    <n v="0"/>
    <n v="12.441600000000001"/>
    <s v="Anna Andreadi"/>
    <s v="Yes"/>
  </r>
  <r>
    <n v="1481"/>
    <x v="706"/>
    <d v="2018-12-02T00:00:00"/>
    <x v="542"/>
    <s v="Standard Class"/>
    <x v="177"/>
    <s v="Mike Kennedy"/>
    <x v="0"/>
    <x v="0"/>
    <s v="San Francisco"/>
    <x v="1"/>
    <n v="94122"/>
    <x v="1"/>
    <s v="OFF-PA-10002464"/>
    <x v="1"/>
    <x v="10"/>
    <x v="1002"/>
    <n v="40.46"/>
    <n v="7"/>
    <n v="0"/>
    <n v="19.825400000000002"/>
    <s v="Anna Andreadi"/>
    <s v="Yes"/>
  </r>
  <r>
    <n v="1482"/>
    <x v="706"/>
    <d v="2018-12-02T00:00:00"/>
    <x v="542"/>
    <s v="Standard Class"/>
    <x v="177"/>
    <s v="Mike Kennedy"/>
    <x v="0"/>
    <x v="0"/>
    <s v="San Francisco"/>
    <x v="1"/>
    <n v="94122"/>
    <x v="1"/>
    <s v="OFF-ST-10002214"/>
    <x v="1"/>
    <x v="4"/>
    <x v="1003"/>
    <n v="33.869999999999997"/>
    <n v="3"/>
    <n v="0"/>
    <n v="8.8061999999999987"/>
    <s v="Anna Andreadi"/>
    <s v="Yes"/>
  </r>
  <r>
    <n v="1483"/>
    <x v="707"/>
    <d v="2019-08-25T00:00:00"/>
    <x v="328"/>
    <s v="Second Class"/>
    <x v="386"/>
    <s v="Don Weiss"/>
    <x v="0"/>
    <x v="0"/>
    <s v="Jackson"/>
    <x v="18"/>
    <n v="38301"/>
    <x v="0"/>
    <s v="OFF-AR-10003560"/>
    <x v="1"/>
    <x v="6"/>
    <x v="487"/>
    <n v="9.7280000000000015"/>
    <n v="2"/>
    <n v="0.2"/>
    <n v="1.702399999999999"/>
    <s v="Cassandra Brandow"/>
    <s v="No"/>
  </r>
  <r>
    <n v="1484"/>
    <x v="707"/>
    <d v="2019-08-25T00:00:00"/>
    <x v="328"/>
    <s v="Second Class"/>
    <x v="386"/>
    <s v="Don Weiss"/>
    <x v="0"/>
    <x v="0"/>
    <s v="Jackson"/>
    <x v="18"/>
    <n v="38301"/>
    <x v="0"/>
    <s v="OFF-PA-10000130"/>
    <x v="1"/>
    <x v="10"/>
    <x v="1004"/>
    <n v="3.4240000000000004"/>
    <n v="1"/>
    <n v="0.2"/>
    <n v="1.0699999999999996"/>
    <s v="Cassandra Brandow"/>
    <s v="No"/>
  </r>
  <r>
    <n v="1485"/>
    <x v="708"/>
    <d v="2018-10-14T00:00:00"/>
    <x v="543"/>
    <s v="Standard Class"/>
    <x v="291"/>
    <s v="Christine Phan"/>
    <x v="1"/>
    <x v="0"/>
    <s v="Seattle"/>
    <x v="4"/>
    <n v="98115"/>
    <x v="1"/>
    <s v="TEC-AC-10000865"/>
    <x v="2"/>
    <x v="11"/>
    <x v="1005"/>
    <n v="177"/>
    <n v="3"/>
    <n v="0"/>
    <n v="30.089999999999982"/>
    <s v="Anna Andreadi"/>
    <s v="No"/>
  </r>
  <r>
    <n v="1486"/>
    <x v="709"/>
    <d v="2016-11-27T00:00:00"/>
    <x v="544"/>
    <s v="Standard Class"/>
    <x v="474"/>
    <s v="Maxwell Schwartz"/>
    <x v="0"/>
    <x v="0"/>
    <s v="New York City"/>
    <x v="15"/>
    <n v="10035"/>
    <x v="3"/>
    <s v="OFF-FA-10003021"/>
    <x v="1"/>
    <x v="13"/>
    <x v="128"/>
    <n v="3.76"/>
    <n v="2"/>
    <n v="0"/>
    <n v="1.3159999999999998"/>
    <s v="Chuck Magee"/>
    <s v="No"/>
  </r>
  <r>
    <n v="1487"/>
    <x v="710"/>
    <d v="2017-11-03T00:00:00"/>
    <x v="545"/>
    <s v="Standard Class"/>
    <x v="475"/>
    <s v="Corinna Mitchell"/>
    <x v="2"/>
    <x v="0"/>
    <s v="Los Angeles"/>
    <x v="1"/>
    <n v="90008"/>
    <x v="1"/>
    <s v="TEC-PH-10003580"/>
    <x v="2"/>
    <x v="7"/>
    <x v="1006"/>
    <n v="1212.848"/>
    <n v="7"/>
    <n v="0.2"/>
    <n v="106.12420000000014"/>
    <s v="Anna Andreadi"/>
    <s v="No"/>
  </r>
  <r>
    <n v="1488"/>
    <x v="710"/>
    <d v="2017-11-03T00:00:00"/>
    <x v="545"/>
    <s v="Standard Class"/>
    <x v="475"/>
    <s v="Corinna Mitchell"/>
    <x v="2"/>
    <x v="0"/>
    <s v="Los Angeles"/>
    <x v="1"/>
    <n v="90008"/>
    <x v="1"/>
    <s v="TEC-AC-10001109"/>
    <x v="2"/>
    <x v="11"/>
    <x v="1007"/>
    <n v="89.97"/>
    <n v="3"/>
    <n v="0"/>
    <n v="37.787400000000005"/>
    <s v="Anna Andreadi"/>
    <s v="No"/>
  </r>
  <r>
    <n v="1489"/>
    <x v="710"/>
    <d v="2017-11-03T00:00:00"/>
    <x v="545"/>
    <s v="Standard Class"/>
    <x v="475"/>
    <s v="Corinna Mitchell"/>
    <x v="2"/>
    <x v="0"/>
    <s v="Los Angeles"/>
    <x v="1"/>
    <n v="90008"/>
    <x v="1"/>
    <s v="FUR-FU-10003347"/>
    <x v="0"/>
    <x v="5"/>
    <x v="379"/>
    <n v="42.599999999999994"/>
    <n v="3"/>
    <n v="0"/>
    <n v="16.614000000000001"/>
    <s v="Anna Andreadi"/>
    <s v="No"/>
  </r>
  <r>
    <n v="1490"/>
    <x v="711"/>
    <d v="2016-11-29T00:00:00"/>
    <x v="546"/>
    <s v="Standard Class"/>
    <x v="476"/>
    <s v="Corey-Lock"/>
    <x v="0"/>
    <x v="0"/>
    <s v="Philadelphia"/>
    <x v="9"/>
    <n v="19143"/>
    <x v="3"/>
    <s v="OFF-LA-10000452"/>
    <x v="1"/>
    <x v="2"/>
    <x v="812"/>
    <n v="5.04"/>
    <n v="2"/>
    <n v="0.2"/>
    <n v="1.764"/>
    <s v="Chuck Magee"/>
    <s v="No"/>
  </r>
  <r>
    <n v="1491"/>
    <x v="712"/>
    <d v="2019-04-30T00:00:00"/>
    <x v="547"/>
    <s v="Second Class"/>
    <x v="393"/>
    <s v="Dionis Lloyd"/>
    <x v="1"/>
    <x v="0"/>
    <s v="New York City"/>
    <x v="15"/>
    <n v="10024"/>
    <x v="3"/>
    <s v="OFF-EN-10002986"/>
    <x v="1"/>
    <x v="12"/>
    <x v="36"/>
    <n v="62.96"/>
    <n v="4"/>
    <n v="0"/>
    <n v="28.332000000000001"/>
    <s v="Chuck Magee"/>
    <s v="No"/>
  </r>
  <r>
    <n v="1492"/>
    <x v="713"/>
    <d v="2019-11-24T00:00:00"/>
    <x v="51"/>
    <s v="Standard Class"/>
    <x v="477"/>
    <s v="Todd Sumrall"/>
    <x v="1"/>
    <x v="0"/>
    <s v="New York City"/>
    <x v="15"/>
    <n v="10035"/>
    <x v="3"/>
    <s v="OFF-PA-10001838"/>
    <x v="1"/>
    <x v="10"/>
    <x v="1008"/>
    <n v="5.88"/>
    <n v="1"/>
    <n v="0"/>
    <n v="2.8811999999999998"/>
    <s v="Chuck Magee"/>
    <s v="No"/>
  </r>
  <r>
    <n v="1493"/>
    <x v="713"/>
    <d v="2019-11-24T00:00:00"/>
    <x v="51"/>
    <s v="Standard Class"/>
    <x v="477"/>
    <s v="Todd Sumrall"/>
    <x v="1"/>
    <x v="0"/>
    <s v="New York City"/>
    <x v="15"/>
    <n v="10035"/>
    <x v="3"/>
    <s v="FUR-CH-10000785"/>
    <x v="0"/>
    <x v="1"/>
    <x v="323"/>
    <n v="977.29200000000003"/>
    <n v="6"/>
    <n v="0.1"/>
    <n v="173.74080000000001"/>
    <s v="Chuck Magee"/>
    <s v="No"/>
  </r>
  <r>
    <n v="1494"/>
    <x v="714"/>
    <d v="2019-10-30T00:00:00"/>
    <x v="548"/>
    <s v="Standard Class"/>
    <x v="478"/>
    <s v="Jane Waco"/>
    <x v="1"/>
    <x v="0"/>
    <s v="Vancouver"/>
    <x v="4"/>
    <n v="98661"/>
    <x v="1"/>
    <s v="FUR-FU-10002885"/>
    <x v="0"/>
    <x v="5"/>
    <x v="762"/>
    <n v="9.64"/>
    <n v="2"/>
    <n v="0"/>
    <n v="3.6632000000000007"/>
    <s v="Anna Andreadi"/>
    <s v="No"/>
  </r>
  <r>
    <n v="1495"/>
    <x v="715"/>
    <d v="2016-12-17T00:00:00"/>
    <x v="549"/>
    <s v="Second Class"/>
    <x v="167"/>
    <s v="Roy Französisch"/>
    <x v="0"/>
    <x v="0"/>
    <s v="Columbus"/>
    <x v="32"/>
    <n v="31907"/>
    <x v="0"/>
    <s v="OFF-AR-10002952"/>
    <x v="1"/>
    <x v="6"/>
    <x v="814"/>
    <n v="40.049999999999997"/>
    <n v="3"/>
    <n v="0"/>
    <n v="11.213999999999999"/>
    <s v="Cassandra Brandow"/>
    <s v="No"/>
  </r>
  <r>
    <n v="1496"/>
    <x v="716"/>
    <d v="2019-09-04T00:00:00"/>
    <x v="221"/>
    <s v="Standard Class"/>
    <x v="479"/>
    <s v="John Dryer"/>
    <x v="0"/>
    <x v="0"/>
    <s v="Coppell"/>
    <x v="5"/>
    <n v="75019"/>
    <x v="2"/>
    <s v="OFF-AR-10003759"/>
    <x v="1"/>
    <x v="6"/>
    <x v="846"/>
    <n v="10.192000000000002"/>
    <n v="7"/>
    <n v="0.2"/>
    <n v="3.1849999999999992"/>
    <s v="Kelly Williams"/>
    <s v="No"/>
  </r>
  <r>
    <n v="1497"/>
    <x v="716"/>
    <d v="2019-09-04T00:00:00"/>
    <x v="221"/>
    <s v="Standard Class"/>
    <x v="479"/>
    <s v="John Dryer"/>
    <x v="0"/>
    <x v="0"/>
    <s v="Coppell"/>
    <x v="5"/>
    <n v="75019"/>
    <x v="2"/>
    <s v="OFF-ST-10004950"/>
    <x v="1"/>
    <x v="4"/>
    <x v="1009"/>
    <n v="16.784000000000002"/>
    <n v="1"/>
    <n v="0.2"/>
    <n v="-0.20980000000000043"/>
    <s v="Kelly Williams"/>
    <s v="No"/>
  </r>
  <r>
    <n v="1498"/>
    <x v="716"/>
    <d v="2019-09-04T00:00:00"/>
    <x v="221"/>
    <s v="Standard Class"/>
    <x v="479"/>
    <s v="John Dryer"/>
    <x v="0"/>
    <x v="0"/>
    <s v="Coppell"/>
    <x v="5"/>
    <n v="75019"/>
    <x v="2"/>
    <s v="OFF-AR-10001940"/>
    <x v="1"/>
    <x v="6"/>
    <x v="170"/>
    <n v="13.120000000000001"/>
    <n v="5"/>
    <n v="0.2"/>
    <n v="3.7720000000000002"/>
    <s v="Kelly Williams"/>
    <s v="No"/>
  </r>
  <r>
    <n v="1499"/>
    <x v="717"/>
    <d v="2018-10-17T00:00:00"/>
    <x v="550"/>
    <s v="First Class"/>
    <x v="71"/>
    <s v="Neil Knudson"/>
    <x v="2"/>
    <x v="0"/>
    <s v="San Francisco"/>
    <x v="1"/>
    <n v="94122"/>
    <x v="1"/>
    <s v="OFF-BI-10003981"/>
    <x v="1"/>
    <x v="8"/>
    <x v="109"/>
    <n v="18.16"/>
    <n v="5"/>
    <n v="0.2"/>
    <n v="6.5830000000000011"/>
    <s v="Anna Andreadi"/>
    <s v="No"/>
  </r>
  <r>
    <n v="1500"/>
    <x v="718"/>
    <d v="2019-11-12T00:00:00"/>
    <x v="551"/>
    <s v="Standard Class"/>
    <x v="159"/>
    <s v="Nathan Gelder"/>
    <x v="0"/>
    <x v="0"/>
    <s v="Austin"/>
    <x v="5"/>
    <n v="78745"/>
    <x v="2"/>
    <s v="OFF-PA-10002749"/>
    <x v="1"/>
    <x v="10"/>
    <x v="187"/>
    <n v="16.056000000000001"/>
    <n v="3"/>
    <n v="0.2"/>
    <n v="5.8203000000000005"/>
    <s v="Kelly Williams"/>
    <s v="No"/>
  </r>
  <r>
    <n v="1501"/>
    <x v="718"/>
    <d v="2019-11-12T00:00:00"/>
    <x v="551"/>
    <s v="Standard Class"/>
    <x v="159"/>
    <s v="Nathan Gelder"/>
    <x v="0"/>
    <x v="0"/>
    <s v="Austin"/>
    <x v="5"/>
    <n v="78745"/>
    <x v="2"/>
    <s v="OFF-PA-10003823"/>
    <x v="1"/>
    <x v="10"/>
    <x v="1010"/>
    <n v="223.05600000000001"/>
    <n v="9"/>
    <n v="0.2"/>
    <n v="69.704999999999984"/>
    <s v="Kelly Williams"/>
    <s v="No"/>
  </r>
  <r>
    <n v="1502"/>
    <x v="718"/>
    <d v="2019-11-12T00:00:00"/>
    <x v="551"/>
    <s v="Standard Class"/>
    <x v="159"/>
    <s v="Nathan Gelder"/>
    <x v="0"/>
    <x v="0"/>
    <s v="Austin"/>
    <x v="5"/>
    <n v="78745"/>
    <x v="2"/>
    <s v="OFF-ST-10003716"/>
    <x v="1"/>
    <x v="4"/>
    <x v="898"/>
    <n v="540.048"/>
    <n v="3"/>
    <n v="0.2"/>
    <n v="-47.254199999999997"/>
    <s v="Kelly Williams"/>
    <s v="No"/>
  </r>
  <r>
    <n v="1503"/>
    <x v="719"/>
    <d v="2018-11-24T00:00:00"/>
    <x v="417"/>
    <s v="Standard Class"/>
    <x v="401"/>
    <s v="Alyssa Tate"/>
    <x v="2"/>
    <x v="0"/>
    <s v="Los Angeles"/>
    <x v="1"/>
    <n v="90045"/>
    <x v="1"/>
    <s v="TEC-PH-10001300"/>
    <x v="2"/>
    <x v="7"/>
    <x v="1011"/>
    <n v="33.520000000000003"/>
    <n v="2"/>
    <n v="0.2"/>
    <n v="3.3519999999999985"/>
    <s v="Anna Andreadi"/>
    <s v="No"/>
  </r>
  <r>
    <n v="1504"/>
    <x v="719"/>
    <d v="2018-11-24T00:00:00"/>
    <x v="417"/>
    <s v="Standard Class"/>
    <x v="401"/>
    <s v="Alyssa Tate"/>
    <x v="2"/>
    <x v="0"/>
    <s v="Los Angeles"/>
    <x v="1"/>
    <n v="90045"/>
    <x v="1"/>
    <s v="FUR-FU-10000010"/>
    <x v="0"/>
    <x v="5"/>
    <x v="527"/>
    <n v="9.94"/>
    <n v="2"/>
    <n v="0"/>
    <n v="3.0813999999999995"/>
    <s v="Anna Andreadi"/>
    <s v="No"/>
  </r>
  <r>
    <n v="1505"/>
    <x v="720"/>
    <d v="2017-08-01T00:00:00"/>
    <x v="552"/>
    <s v="Standard Class"/>
    <x v="480"/>
    <s v="Pauline Chand"/>
    <x v="2"/>
    <x v="0"/>
    <s v="Los Angeles"/>
    <x v="1"/>
    <n v="90004"/>
    <x v="1"/>
    <s v="OFF-AR-10001868"/>
    <x v="1"/>
    <x v="6"/>
    <x v="59"/>
    <n v="6.72"/>
    <n v="4"/>
    <n v="0"/>
    <n v="3.36"/>
    <s v="Anna Andreadi"/>
    <s v="No"/>
  </r>
  <r>
    <n v="1506"/>
    <x v="720"/>
    <d v="2017-08-01T00:00:00"/>
    <x v="552"/>
    <s v="Standard Class"/>
    <x v="480"/>
    <s v="Pauline Chand"/>
    <x v="2"/>
    <x v="0"/>
    <s v="Los Angeles"/>
    <x v="1"/>
    <n v="90004"/>
    <x v="1"/>
    <s v="FUR-TA-10003715"/>
    <x v="0"/>
    <x v="3"/>
    <x v="1012"/>
    <n v="1004.9760000000001"/>
    <n v="6"/>
    <n v="0.2"/>
    <n v="-175.87080000000009"/>
    <s v="Anna Andreadi"/>
    <s v="No"/>
  </r>
  <r>
    <n v="1507"/>
    <x v="721"/>
    <d v="2019-12-24T00:00:00"/>
    <x v="168"/>
    <s v="Standard Class"/>
    <x v="481"/>
    <s v="Andy Reiter"/>
    <x v="0"/>
    <x v="0"/>
    <s v="New York City"/>
    <x v="15"/>
    <n v="10024"/>
    <x v="3"/>
    <s v="OFF-BI-10003708"/>
    <x v="1"/>
    <x v="8"/>
    <x v="978"/>
    <n v="17.880000000000003"/>
    <n v="3"/>
    <n v="0.2"/>
    <n v="5.5875000000000004"/>
    <s v="Chuck Magee"/>
    <s v="No"/>
  </r>
  <r>
    <n v="1508"/>
    <x v="722"/>
    <d v="2018-09-17T00:00:00"/>
    <x v="30"/>
    <s v="Standard Class"/>
    <x v="473"/>
    <s v="Cindy Stewart"/>
    <x v="0"/>
    <x v="0"/>
    <s v="Columbus"/>
    <x v="32"/>
    <n v="31907"/>
    <x v="0"/>
    <s v="TEC-MA-10004458"/>
    <x v="2"/>
    <x v="15"/>
    <x v="1013"/>
    <n v="396"/>
    <n v="4"/>
    <n v="0"/>
    <n v="190.07999999999998"/>
    <s v="Cassandra Brandow"/>
    <s v="No"/>
  </r>
  <r>
    <n v="1509"/>
    <x v="723"/>
    <d v="2019-12-10T00:00:00"/>
    <x v="235"/>
    <s v="Same Day"/>
    <x v="60"/>
    <s v="Lindsay Shagiari"/>
    <x v="2"/>
    <x v="0"/>
    <s v="Omaha"/>
    <x v="8"/>
    <n v="68104"/>
    <x v="2"/>
    <s v="OFF-BI-10004965"/>
    <x v="1"/>
    <x v="8"/>
    <x v="1014"/>
    <n v="34.5"/>
    <n v="3"/>
    <n v="0"/>
    <n v="15.524999999999999"/>
    <s v="Kelly Williams"/>
    <s v="Yes"/>
  </r>
  <r>
    <n v="1510"/>
    <x v="724"/>
    <d v="2019-09-12T00:00:00"/>
    <x v="17"/>
    <s v="First Class"/>
    <x v="341"/>
    <s v="Jessica Myrick"/>
    <x v="0"/>
    <x v="0"/>
    <s v="Los Angeles"/>
    <x v="1"/>
    <n v="90036"/>
    <x v="1"/>
    <s v="FUR-FU-10004270"/>
    <x v="0"/>
    <x v="5"/>
    <x v="998"/>
    <n v="8.36"/>
    <n v="2"/>
    <n v="0"/>
    <n v="3.0095999999999998"/>
    <s v="Anna Andreadi"/>
    <s v="No"/>
  </r>
  <r>
    <n v="1511"/>
    <x v="725"/>
    <d v="2019-06-24T00:00:00"/>
    <x v="553"/>
    <s v="Standard Class"/>
    <x v="468"/>
    <s v="Nicole Hansen"/>
    <x v="1"/>
    <x v="0"/>
    <s v="Pomona"/>
    <x v="1"/>
    <n v="91767"/>
    <x v="1"/>
    <s v="OFF-AR-10002135"/>
    <x v="1"/>
    <x v="6"/>
    <x v="281"/>
    <n v="385.6"/>
    <n v="8"/>
    <n v="0"/>
    <n v="111.82399999999996"/>
    <s v="Anna Andreadi"/>
    <s v="No"/>
  </r>
  <r>
    <n v="1512"/>
    <x v="725"/>
    <d v="2019-06-24T00:00:00"/>
    <x v="553"/>
    <s v="Standard Class"/>
    <x v="468"/>
    <s v="Nicole Hansen"/>
    <x v="1"/>
    <x v="0"/>
    <s v="Pomona"/>
    <x v="1"/>
    <n v="91767"/>
    <x v="1"/>
    <s v="OFF-AR-10003514"/>
    <x v="1"/>
    <x v="6"/>
    <x v="182"/>
    <n v="35.82"/>
    <n v="9"/>
    <n v="0"/>
    <n v="11.820599999999997"/>
    <s v="Anna Andreadi"/>
    <s v="No"/>
  </r>
  <r>
    <n v="1513"/>
    <x v="726"/>
    <d v="2019-08-18T00:00:00"/>
    <x v="554"/>
    <s v="Standard Class"/>
    <x v="154"/>
    <s v="Russell Applegate"/>
    <x v="0"/>
    <x v="0"/>
    <s v="Dallas"/>
    <x v="5"/>
    <n v="75220"/>
    <x v="2"/>
    <s v="OFF-ST-10002276"/>
    <x v="1"/>
    <x v="4"/>
    <x v="226"/>
    <n v="200.06400000000002"/>
    <n v="3"/>
    <n v="0.2"/>
    <n v="12.504000000000005"/>
    <s v="Kelly Williams"/>
    <s v="No"/>
  </r>
  <r>
    <n v="1514"/>
    <x v="726"/>
    <d v="2019-08-18T00:00:00"/>
    <x v="554"/>
    <s v="Standard Class"/>
    <x v="154"/>
    <s v="Russell Applegate"/>
    <x v="0"/>
    <x v="0"/>
    <s v="Dallas"/>
    <x v="5"/>
    <n v="75220"/>
    <x v="2"/>
    <s v="OFF-BI-10001098"/>
    <x v="1"/>
    <x v="8"/>
    <x v="410"/>
    <n v="21.379999999999995"/>
    <n v="5"/>
    <n v="0.8"/>
    <n v="-33.139000000000003"/>
    <s v="Kelly Williams"/>
    <s v="No"/>
  </r>
  <r>
    <n v="1515"/>
    <x v="726"/>
    <d v="2019-08-18T00:00:00"/>
    <x v="554"/>
    <s v="Standard Class"/>
    <x v="154"/>
    <s v="Russell Applegate"/>
    <x v="0"/>
    <x v="0"/>
    <s v="Dallas"/>
    <x v="5"/>
    <n v="75220"/>
    <x v="2"/>
    <s v="OFF-BI-10001636"/>
    <x v="1"/>
    <x v="8"/>
    <x v="674"/>
    <n v="6.743999999999998"/>
    <n v="4"/>
    <n v="0.8"/>
    <n v="-11.4648"/>
    <s v="Kelly Williams"/>
    <s v="No"/>
  </r>
  <r>
    <n v="1516"/>
    <x v="727"/>
    <d v="2019-12-11T00:00:00"/>
    <x v="416"/>
    <s v="Standard Class"/>
    <x v="482"/>
    <s v="Arianne Irving"/>
    <x v="0"/>
    <x v="0"/>
    <s v="Philadelphia"/>
    <x v="9"/>
    <n v="19120"/>
    <x v="3"/>
    <s v="FUR-CH-10002961"/>
    <x v="0"/>
    <x v="1"/>
    <x v="948"/>
    <n v="63.686"/>
    <n v="1"/>
    <n v="0.3"/>
    <n v="-9.0980000000000025"/>
    <s v="Chuck Magee"/>
    <s v="No"/>
  </r>
  <r>
    <n v="1517"/>
    <x v="728"/>
    <d v="2019-12-10T00:00:00"/>
    <x v="93"/>
    <s v="Second Class"/>
    <x v="266"/>
    <s v="Michael Chen"/>
    <x v="0"/>
    <x v="0"/>
    <s v="North Las Vegas"/>
    <x v="33"/>
    <n v="89031"/>
    <x v="1"/>
    <s v="FUR-TA-10004256"/>
    <x v="0"/>
    <x v="3"/>
    <x v="489"/>
    <n v="1669.6"/>
    <n v="4"/>
    <n v="0"/>
    <n v="116.87199999999984"/>
    <s v="Anna Andreadi"/>
    <s v="No"/>
  </r>
  <r>
    <n v="1518"/>
    <x v="729"/>
    <d v="2016-02-03T00:00:00"/>
    <x v="555"/>
    <s v="Second Class"/>
    <x v="483"/>
    <s v="Tom Boeckenhauer"/>
    <x v="0"/>
    <x v="0"/>
    <s v="Seattle"/>
    <x v="4"/>
    <n v="98105"/>
    <x v="1"/>
    <s v="OFF-BI-10004593"/>
    <x v="1"/>
    <x v="8"/>
    <x v="270"/>
    <n v="83.84"/>
    <n v="2"/>
    <n v="0.2"/>
    <n v="27.247999999999998"/>
    <s v="Anna Andreadi"/>
    <s v="No"/>
  </r>
  <r>
    <n v="1519"/>
    <x v="729"/>
    <d v="2016-02-03T00:00:00"/>
    <x v="555"/>
    <s v="Second Class"/>
    <x v="483"/>
    <s v="Tom Boeckenhauer"/>
    <x v="0"/>
    <x v="0"/>
    <s v="Seattle"/>
    <x v="4"/>
    <n v="98105"/>
    <x v="1"/>
    <s v="OFF-BI-10002827"/>
    <x v="1"/>
    <x v="8"/>
    <x v="554"/>
    <n v="13.272000000000002"/>
    <n v="3"/>
    <n v="0.2"/>
    <n v="4.3133999999999997"/>
    <s v="Anna Andreadi"/>
    <s v="No"/>
  </r>
  <r>
    <n v="1520"/>
    <x v="730"/>
    <d v="2019-02-11T00:00:00"/>
    <x v="556"/>
    <s v="Second Class"/>
    <x v="100"/>
    <s v="Victoria Wilson"/>
    <x v="1"/>
    <x v="0"/>
    <s v="San Francisco"/>
    <x v="1"/>
    <n v="94110"/>
    <x v="1"/>
    <s v="OFF-BI-10001759"/>
    <x v="1"/>
    <x v="8"/>
    <x v="732"/>
    <n v="21.335999999999999"/>
    <n v="7"/>
    <n v="0.2"/>
    <n v="7.7343000000000011"/>
    <s v="Anna Andreadi"/>
    <s v="No"/>
  </r>
  <r>
    <n v="1521"/>
    <x v="731"/>
    <d v="2019-04-16T00:00:00"/>
    <x v="557"/>
    <s v="Standard Class"/>
    <x v="484"/>
    <s v="Paul Lucas"/>
    <x v="2"/>
    <x v="0"/>
    <s v="Chicago"/>
    <x v="10"/>
    <n v="60610"/>
    <x v="2"/>
    <s v="OFF-AR-10001419"/>
    <x v="1"/>
    <x v="6"/>
    <x v="1015"/>
    <n v="16.520000000000003"/>
    <n v="5"/>
    <n v="0.2"/>
    <n v="2.0649999999999986"/>
    <s v="Kelly Williams"/>
    <s v="No"/>
  </r>
  <r>
    <n v="1522"/>
    <x v="732"/>
    <d v="2017-12-06T00:00:00"/>
    <x v="223"/>
    <s v="Standard Class"/>
    <x v="485"/>
    <s v="Gary Hwang"/>
    <x v="0"/>
    <x v="0"/>
    <s v="Tucson"/>
    <x v="16"/>
    <n v="85705"/>
    <x v="1"/>
    <s v="FUR-FU-10002253"/>
    <x v="0"/>
    <x v="5"/>
    <x v="592"/>
    <n v="206.11199999999997"/>
    <n v="6"/>
    <n v="0.2"/>
    <n v="48.951600000000013"/>
    <s v="Anna Andreadi"/>
    <s v="No"/>
  </r>
  <r>
    <n v="1523"/>
    <x v="732"/>
    <d v="2017-12-06T00:00:00"/>
    <x v="223"/>
    <s v="Standard Class"/>
    <x v="485"/>
    <s v="Gary Hwang"/>
    <x v="0"/>
    <x v="0"/>
    <s v="Tucson"/>
    <x v="16"/>
    <n v="85705"/>
    <x v="1"/>
    <s v="OFF-PA-10002586"/>
    <x v="1"/>
    <x v="10"/>
    <x v="1016"/>
    <n v="19.920000000000002"/>
    <n v="5"/>
    <n v="0.2"/>
    <n v="6.7230000000000008"/>
    <s v="Anna Andreadi"/>
    <s v="No"/>
  </r>
  <r>
    <n v="1524"/>
    <x v="732"/>
    <d v="2017-12-06T00:00:00"/>
    <x v="223"/>
    <s v="Standard Class"/>
    <x v="485"/>
    <s v="Gary Hwang"/>
    <x v="0"/>
    <x v="0"/>
    <s v="Tucson"/>
    <x v="16"/>
    <n v="85705"/>
    <x v="1"/>
    <s v="OFF-PA-10003039"/>
    <x v="1"/>
    <x v="10"/>
    <x v="334"/>
    <n v="198.27200000000002"/>
    <n v="8"/>
    <n v="0.2"/>
    <n v="61.959999999999987"/>
    <s v="Anna Andreadi"/>
    <s v="No"/>
  </r>
  <r>
    <n v="1525"/>
    <x v="732"/>
    <d v="2017-12-06T00:00:00"/>
    <x v="223"/>
    <s v="Standard Class"/>
    <x v="485"/>
    <s v="Gary Hwang"/>
    <x v="0"/>
    <x v="0"/>
    <s v="Tucson"/>
    <x v="16"/>
    <n v="85705"/>
    <x v="1"/>
    <s v="OFF-ST-10004804"/>
    <x v="1"/>
    <x v="4"/>
    <x v="233"/>
    <n v="247.10399999999998"/>
    <n v="6"/>
    <n v="0.2"/>
    <n v="-58.68719999999999"/>
    <s v="Anna Andreadi"/>
    <s v="No"/>
  </r>
  <r>
    <n v="1526"/>
    <x v="732"/>
    <d v="2017-12-06T00:00:00"/>
    <x v="223"/>
    <s v="Standard Class"/>
    <x v="485"/>
    <s v="Gary Hwang"/>
    <x v="0"/>
    <x v="0"/>
    <s v="Tucson"/>
    <x v="16"/>
    <n v="85705"/>
    <x v="1"/>
    <s v="OFF-AR-10004042"/>
    <x v="1"/>
    <x v="6"/>
    <x v="30"/>
    <n v="86.304000000000002"/>
    <n v="6"/>
    <n v="0.2"/>
    <n v="9.7091999999999885"/>
    <s v="Anna Andreadi"/>
    <s v="No"/>
  </r>
  <r>
    <n v="1527"/>
    <x v="733"/>
    <d v="2018-07-22T00:00:00"/>
    <x v="330"/>
    <s v="Standard Class"/>
    <x v="170"/>
    <s v="Caroline Jumper"/>
    <x v="0"/>
    <x v="0"/>
    <s v="Allentown"/>
    <x v="9"/>
    <n v="18103"/>
    <x v="3"/>
    <s v="OFF-AR-10002221"/>
    <x v="1"/>
    <x v="6"/>
    <x v="1017"/>
    <n v="4.16"/>
    <n v="2"/>
    <n v="0.2"/>
    <n v="0.36400000000000032"/>
    <s v="Chuck Magee"/>
    <s v="No"/>
  </r>
  <r>
    <n v="1528"/>
    <x v="733"/>
    <d v="2018-07-22T00:00:00"/>
    <x v="330"/>
    <s v="Standard Class"/>
    <x v="170"/>
    <s v="Caroline Jumper"/>
    <x v="0"/>
    <x v="0"/>
    <s v="Allentown"/>
    <x v="9"/>
    <n v="18103"/>
    <x v="3"/>
    <s v="FUR-FU-10002456"/>
    <x v="0"/>
    <x v="5"/>
    <x v="1018"/>
    <n v="11.648000000000001"/>
    <n v="2"/>
    <n v="0.2"/>
    <n v="3.3488000000000011"/>
    <s v="Chuck Magee"/>
    <s v="No"/>
  </r>
  <r>
    <n v="1529"/>
    <x v="734"/>
    <d v="2017-11-07T00:00:00"/>
    <x v="558"/>
    <s v="Second Class"/>
    <x v="305"/>
    <s v="Mike Caudle"/>
    <x v="1"/>
    <x v="0"/>
    <s v="Newark"/>
    <x v="13"/>
    <n v="19711"/>
    <x v="3"/>
    <s v="OFF-FA-10004968"/>
    <x v="1"/>
    <x v="13"/>
    <x v="1019"/>
    <n v="26.18"/>
    <n v="7"/>
    <n v="0"/>
    <n v="0.5236000000000014"/>
    <s v="Chuck Magee"/>
    <s v="No"/>
  </r>
  <r>
    <n v="1530"/>
    <x v="734"/>
    <d v="2017-11-07T00:00:00"/>
    <x v="558"/>
    <s v="Second Class"/>
    <x v="305"/>
    <s v="Mike Caudle"/>
    <x v="1"/>
    <x v="0"/>
    <s v="Newark"/>
    <x v="13"/>
    <n v="19711"/>
    <x v="3"/>
    <s v="OFF-PA-10001274"/>
    <x v="1"/>
    <x v="10"/>
    <x v="1020"/>
    <n v="7.3"/>
    <n v="2"/>
    <n v="0"/>
    <n v="3.4309999999999996"/>
    <s v="Chuck Magee"/>
    <s v="No"/>
  </r>
  <r>
    <n v="1531"/>
    <x v="735"/>
    <d v="2017-03-26T00:00:00"/>
    <x v="394"/>
    <s v="Standard Class"/>
    <x v="296"/>
    <s v="Benjamin Venier"/>
    <x v="1"/>
    <x v="0"/>
    <s v="Miami"/>
    <x v="2"/>
    <n v="33142"/>
    <x v="0"/>
    <s v="OFF-PA-10001125"/>
    <x v="1"/>
    <x v="10"/>
    <x v="1021"/>
    <n v="74.352000000000004"/>
    <n v="3"/>
    <n v="0.2"/>
    <n v="23.234999999999992"/>
    <s v="Cassandra Brandow"/>
    <s v="No"/>
  </r>
  <r>
    <n v="1532"/>
    <x v="736"/>
    <d v="2019-08-31T00:00:00"/>
    <x v="559"/>
    <s v="Standard Class"/>
    <x v="223"/>
    <s v="Jeremy Farry"/>
    <x v="0"/>
    <x v="0"/>
    <s v="Tempe"/>
    <x v="16"/>
    <n v="85281"/>
    <x v="1"/>
    <s v="OFF-ST-10000344"/>
    <x v="1"/>
    <x v="4"/>
    <x v="1022"/>
    <n v="10.744"/>
    <n v="1"/>
    <n v="0.2"/>
    <n v="0.80579999999999963"/>
    <s v="Anna Andreadi"/>
    <s v="No"/>
  </r>
  <r>
    <n v="1533"/>
    <x v="736"/>
    <d v="2019-08-31T00:00:00"/>
    <x v="559"/>
    <s v="Standard Class"/>
    <x v="223"/>
    <s v="Jeremy Farry"/>
    <x v="0"/>
    <x v="0"/>
    <s v="Tempe"/>
    <x v="16"/>
    <n v="85281"/>
    <x v="1"/>
    <s v="OFF-FA-10000585"/>
    <x v="1"/>
    <x v="13"/>
    <x v="204"/>
    <n v="8.3760000000000012"/>
    <n v="3"/>
    <n v="0.2"/>
    <n v="2.7222"/>
    <s v="Anna Andreadi"/>
    <s v="No"/>
  </r>
  <r>
    <n v="1534"/>
    <x v="737"/>
    <d v="2018-12-04T00:00:00"/>
    <x v="542"/>
    <s v="Standard Class"/>
    <x v="225"/>
    <s v="Ellis Ballard"/>
    <x v="1"/>
    <x v="0"/>
    <s v="New York City"/>
    <x v="15"/>
    <n v="10035"/>
    <x v="3"/>
    <s v="OFF-ST-10003324"/>
    <x v="1"/>
    <x v="4"/>
    <x v="1023"/>
    <n v="212.88"/>
    <n v="6"/>
    <n v="0"/>
    <n v="0"/>
    <s v="Chuck Magee"/>
    <s v="No"/>
  </r>
  <r>
    <n v="1535"/>
    <x v="738"/>
    <d v="2019-02-10T00:00:00"/>
    <x v="556"/>
    <s v="Standard Class"/>
    <x v="486"/>
    <s v="Mike Pelletier"/>
    <x v="2"/>
    <x v="0"/>
    <s v="Laguna Niguel"/>
    <x v="1"/>
    <n v="92677"/>
    <x v="1"/>
    <s v="FUR-BO-10004015"/>
    <x v="0"/>
    <x v="0"/>
    <x v="574"/>
    <n v="203.98299999999998"/>
    <n v="2"/>
    <n v="0.15"/>
    <n v="16.798599999999979"/>
    <s v="Anna Andreadi"/>
    <s v="No"/>
  </r>
  <r>
    <n v="1536"/>
    <x v="739"/>
    <d v="2018-10-29T00:00:00"/>
    <x v="195"/>
    <s v="Standard Class"/>
    <x v="487"/>
    <s v="Jim Mitchum"/>
    <x v="1"/>
    <x v="0"/>
    <s v="Bridgeton"/>
    <x v="30"/>
    <n v="8302"/>
    <x v="3"/>
    <s v="OFF-ST-10000419"/>
    <x v="1"/>
    <x v="4"/>
    <x v="1024"/>
    <n v="40.74"/>
    <n v="3"/>
    <n v="0"/>
    <n v="0.4073999999999991"/>
    <s v="Chuck Magee"/>
    <s v="No"/>
  </r>
  <r>
    <n v="1537"/>
    <x v="739"/>
    <d v="2018-10-29T00:00:00"/>
    <x v="195"/>
    <s v="Standard Class"/>
    <x v="487"/>
    <s v="Jim Mitchum"/>
    <x v="1"/>
    <x v="0"/>
    <s v="Bridgeton"/>
    <x v="30"/>
    <n v="8302"/>
    <x v="3"/>
    <s v="OFF-AP-10001626"/>
    <x v="1"/>
    <x v="9"/>
    <x v="1025"/>
    <n v="11.67"/>
    <n v="3"/>
    <n v="0"/>
    <n v="3.0342000000000002"/>
    <s v="Chuck Magee"/>
    <s v="No"/>
  </r>
  <r>
    <n v="1538"/>
    <x v="740"/>
    <d v="2019-09-15T00:00:00"/>
    <x v="31"/>
    <s v="Second Class"/>
    <x v="488"/>
    <s v="Carl Ludwig"/>
    <x v="0"/>
    <x v="0"/>
    <s v="Everett"/>
    <x v="31"/>
    <n v="2149"/>
    <x v="3"/>
    <s v="TEC-PH-10000439"/>
    <x v="2"/>
    <x v="7"/>
    <x v="878"/>
    <n v="39.99"/>
    <n v="1"/>
    <n v="0"/>
    <n v="11.597099999999998"/>
    <s v="Chuck Magee"/>
    <s v="No"/>
  </r>
  <r>
    <n v="1539"/>
    <x v="740"/>
    <d v="2019-09-15T00:00:00"/>
    <x v="31"/>
    <s v="Second Class"/>
    <x v="488"/>
    <s v="Carl Ludwig"/>
    <x v="0"/>
    <x v="0"/>
    <s v="Everett"/>
    <x v="31"/>
    <n v="2149"/>
    <x v="3"/>
    <s v="OFF-AR-10003478"/>
    <x v="1"/>
    <x v="6"/>
    <x v="359"/>
    <n v="16.28"/>
    <n v="2"/>
    <n v="0"/>
    <n v="6.5120000000000005"/>
    <s v="Chuck Magee"/>
    <s v="No"/>
  </r>
  <r>
    <n v="1540"/>
    <x v="740"/>
    <d v="2019-09-15T00:00:00"/>
    <x v="31"/>
    <s v="Second Class"/>
    <x v="488"/>
    <s v="Carl Ludwig"/>
    <x v="0"/>
    <x v="0"/>
    <s v="Everett"/>
    <x v="31"/>
    <n v="2149"/>
    <x v="3"/>
    <s v="FUR-BO-10002545"/>
    <x v="0"/>
    <x v="0"/>
    <x v="37"/>
    <n v="782.94"/>
    <n v="3"/>
    <n v="0"/>
    <n v="203.56440000000003"/>
    <s v="Chuck Magee"/>
    <s v="No"/>
  </r>
  <r>
    <n v="1541"/>
    <x v="740"/>
    <d v="2019-09-15T00:00:00"/>
    <x v="31"/>
    <s v="Second Class"/>
    <x v="488"/>
    <s v="Carl Ludwig"/>
    <x v="0"/>
    <x v="0"/>
    <s v="Everett"/>
    <x v="31"/>
    <n v="2149"/>
    <x v="3"/>
    <s v="OFF-BI-10001765"/>
    <x v="1"/>
    <x v="8"/>
    <x v="994"/>
    <n v="242.48000000000002"/>
    <n v="7"/>
    <n v="0"/>
    <n v="116.39039999999999"/>
    <s v="Chuck Magee"/>
    <s v="No"/>
  </r>
  <r>
    <n v="1542"/>
    <x v="741"/>
    <d v="2016-03-11T00:00:00"/>
    <x v="560"/>
    <s v="Second Class"/>
    <x v="237"/>
    <s v="Chloris Kastensmidt"/>
    <x v="0"/>
    <x v="0"/>
    <s v="Columbus"/>
    <x v="24"/>
    <n v="43229"/>
    <x v="3"/>
    <s v="FUR-FU-10003981"/>
    <x v="0"/>
    <x v="5"/>
    <x v="325"/>
    <n v="8.32"/>
    <n v="5"/>
    <n v="0.2"/>
    <n v="2.2880000000000003"/>
    <s v="Chuck Magee"/>
    <s v="No"/>
  </r>
  <r>
    <n v="1543"/>
    <x v="741"/>
    <d v="2016-03-11T00:00:00"/>
    <x v="560"/>
    <s v="Second Class"/>
    <x v="237"/>
    <s v="Chloris Kastensmidt"/>
    <x v="0"/>
    <x v="0"/>
    <s v="Columbus"/>
    <x v="24"/>
    <n v="43229"/>
    <x v="3"/>
    <s v="OFF-FA-10001561"/>
    <x v="1"/>
    <x v="13"/>
    <x v="839"/>
    <n v="10.464000000000002"/>
    <n v="6"/>
    <n v="0.2"/>
    <n v="1.7003999999999992"/>
    <s v="Chuck Magee"/>
    <s v="No"/>
  </r>
  <r>
    <n v="1544"/>
    <x v="742"/>
    <d v="2016-02-04T00:00:00"/>
    <x v="561"/>
    <s v="Standard Class"/>
    <x v="489"/>
    <s v="Deborah Brumfield"/>
    <x v="2"/>
    <x v="0"/>
    <s v="San Diego"/>
    <x v="1"/>
    <n v="92024"/>
    <x v="1"/>
    <s v="OFF-BI-10004230"/>
    <x v="1"/>
    <x v="8"/>
    <x v="655"/>
    <n v="82.896000000000001"/>
    <n v="3"/>
    <n v="0.2"/>
    <n v="29.0136"/>
    <s v="Anna Andreadi"/>
    <s v="No"/>
  </r>
  <r>
    <n v="1545"/>
    <x v="742"/>
    <d v="2016-02-04T00:00:00"/>
    <x v="561"/>
    <s v="Standard Class"/>
    <x v="489"/>
    <s v="Deborah Brumfield"/>
    <x v="2"/>
    <x v="0"/>
    <s v="San Diego"/>
    <x v="1"/>
    <n v="92024"/>
    <x v="1"/>
    <s v="OFF-PA-10000350"/>
    <x v="1"/>
    <x v="10"/>
    <x v="731"/>
    <n v="34.24"/>
    <n v="4"/>
    <n v="0"/>
    <n v="16.0928"/>
    <s v="Anna Andreadi"/>
    <s v="No"/>
  </r>
  <r>
    <n v="1546"/>
    <x v="743"/>
    <d v="2016-12-31T00:00:00"/>
    <x v="124"/>
    <s v="Second Class"/>
    <x v="331"/>
    <s v="Pamela Coakley"/>
    <x v="1"/>
    <x v="0"/>
    <s v="Watertown"/>
    <x v="15"/>
    <n v="13601"/>
    <x v="3"/>
    <s v="FUR-BO-10002613"/>
    <x v="0"/>
    <x v="0"/>
    <x v="179"/>
    <n v="1573.4880000000001"/>
    <n v="7"/>
    <n v="0.2"/>
    <n v="196.68599999999986"/>
    <s v="Chuck Magee"/>
    <s v="No"/>
  </r>
  <r>
    <n v="1547"/>
    <x v="744"/>
    <d v="2017-11-23T00:00:00"/>
    <x v="562"/>
    <s v="Standard Class"/>
    <x v="146"/>
    <s v="Victoria Brennan"/>
    <x v="1"/>
    <x v="0"/>
    <s v="San Antonio"/>
    <x v="5"/>
    <n v="78207"/>
    <x v="2"/>
    <s v="OFF-PA-10000994"/>
    <x v="1"/>
    <x v="10"/>
    <x v="913"/>
    <n v="335.52"/>
    <n v="4"/>
    <n v="0.2"/>
    <n v="117.43199999999999"/>
    <s v="Kelly Williams"/>
    <s v="No"/>
  </r>
  <r>
    <n v="1548"/>
    <x v="744"/>
    <d v="2017-11-23T00:00:00"/>
    <x v="562"/>
    <s v="Standard Class"/>
    <x v="146"/>
    <s v="Victoria Brennan"/>
    <x v="1"/>
    <x v="0"/>
    <s v="San Antonio"/>
    <x v="5"/>
    <n v="78207"/>
    <x v="2"/>
    <s v="OFF-BI-10002867"/>
    <x v="1"/>
    <x v="8"/>
    <x v="972"/>
    <n v="23.911999999999995"/>
    <n v="2"/>
    <n v="0.8"/>
    <n v="-40.650400000000019"/>
    <s v="Kelly Williams"/>
    <s v="No"/>
  </r>
  <r>
    <n v="1549"/>
    <x v="744"/>
    <d v="2017-11-23T00:00:00"/>
    <x v="562"/>
    <s v="Standard Class"/>
    <x v="146"/>
    <s v="Victoria Brennan"/>
    <x v="1"/>
    <x v="0"/>
    <s v="San Antonio"/>
    <x v="5"/>
    <n v="78207"/>
    <x v="2"/>
    <s v="OFF-ST-10001291"/>
    <x v="1"/>
    <x v="4"/>
    <x v="1026"/>
    <n v="27.056000000000001"/>
    <n v="2"/>
    <n v="0.2"/>
    <n v="2.3673999999999991"/>
    <s v="Kelly Williams"/>
    <s v="No"/>
  </r>
  <r>
    <n v="1550"/>
    <x v="745"/>
    <d v="2016-07-06T00:00:00"/>
    <x v="277"/>
    <s v="First Class"/>
    <x v="212"/>
    <s v="Emily Phan"/>
    <x v="0"/>
    <x v="0"/>
    <s v="New York City"/>
    <x v="15"/>
    <n v="10011"/>
    <x v="3"/>
    <s v="TEC-CO-10001046"/>
    <x v="2"/>
    <x v="16"/>
    <x v="883"/>
    <n v="559.99200000000008"/>
    <n v="1"/>
    <n v="0.2"/>
    <n v="174.99749999999997"/>
    <s v="Chuck Magee"/>
    <s v="No"/>
  </r>
  <r>
    <n v="1551"/>
    <x v="746"/>
    <d v="2019-11-13T00:00:00"/>
    <x v="551"/>
    <s v="Second Class"/>
    <x v="467"/>
    <s v="Maria Etezadi"/>
    <x v="2"/>
    <x v="0"/>
    <s v="Houston"/>
    <x v="5"/>
    <n v="77095"/>
    <x v="2"/>
    <s v="OFF-AP-10004868"/>
    <x v="1"/>
    <x v="9"/>
    <x v="1027"/>
    <n v="9.3239999999999981"/>
    <n v="6"/>
    <n v="0.8"/>
    <n v="-24.708599999999997"/>
    <s v="Kelly Williams"/>
    <s v="No"/>
  </r>
  <r>
    <n v="1552"/>
    <x v="747"/>
    <d v="2018-06-17T00:00:00"/>
    <x v="563"/>
    <s v="Standard Class"/>
    <x v="490"/>
    <s v="Ivan Gibson"/>
    <x v="0"/>
    <x v="0"/>
    <s v="San Diego"/>
    <x v="1"/>
    <n v="92024"/>
    <x v="1"/>
    <s v="OFF-PA-10000806"/>
    <x v="1"/>
    <x v="10"/>
    <x v="957"/>
    <n v="111.96"/>
    <n v="2"/>
    <n v="0"/>
    <n v="54.860399999999998"/>
    <s v="Anna Andreadi"/>
    <s v="Yes"/>
  </r>
  <r>
    <n v="1553"/>
    <x v="748"/>
    <d v="2016-05-03T00:00:00"/>
    <x v="564"/>
    <s v="First Class"/>
    <x v="185"/>
    <s v="Joni Sundaresam"/>
    <x v="2"/>
    <x v="0"/>
    <s v="Appleton"/>
    <x v="6"/>
    <n v="54915"/>
    <x v="2"/>
    <s v="OFF-LA-10002195"/>
    <x v="1"/>
    <x v="2"/>
    <x v="1028"/>
    <n v="21.560000000000002"/>
    <n v="7"/>
    <n v="0"/>
    <n v="10.348799999999999"/>
    <s v="Kelly Williams"/>
    <s v="No"/>
  </r>
  <r>
    <n v="1554"/>
    <x v="749"/>
    <d v="2019-10-16T00:00:00"/>
    <x v="565"/>
    <s v="Standard Class"/>
    <x v="491"/>
    <s v="Bobby Odegard"/>
    <x v="0"/>
    <x v="0"/>
    <s v="Richmond"/>
    <x v="0"/>
    <n v="40475"/>
    <x v="0"/>
    <s v="OFF-BI-10003719"/>
    <x v="1"/>
    <x v="8"/>
    <x v="691"/>
    <n v="124.75"/>
    <n v="5"/>
    <n v="0"/>
    <n v="57.384999999999991"/>
    <s v="Cassandra Brandow"/>
    <s v="No"/>
  </r>
  <r>
    <n v="1555"/>
    <x v="750"/>
    <d v="2017-02-06T00:00:00"/>
    <x v="95"/>
    <s v="Standard Class"/>
    <x v="100"/>
    <s v="Victoria Wilson"/>
    <x v="1"/>
    <x v="0"/>
    <s v="Bellevue"/>
    <x v="4"/>
    <n v="98006"/>
    <x v="1"/>
    <s v="OFF-AR-10001315"/>
    <x v="1"/>
    <x v="6"/>
    <x v="1029"/>
    <n v="5.28"/>
    <n v="3"/>
    <n v="0"/>
    <n v="1.5311999999999999"/>
    <s v="Anna Andreadi"/>
    <s v="No"/>
  </r>
  <r>
    <n v="1556"/>
    <x v="751"/>
    <d v="2019-09-04T00:00:00"/>
    <x v="221"/>
    <s v="Standard Class"/>
    <x v="492"/>
    <s v="Aimee Bixby"/>
    <x v="0"/>
    <x v="0"/>
    <s v="Long Beach"/>
    <x v="15"/>
    <n v="11561"/>
    <x v="3"/>
    <s v="TEC-AC-10000171"/>
    <x v="2"/>
    <x v="11"/>
    <x v="43"/>
    <n v="91.96"/>
    <n v="4"/>
    <n v="0"/>
    <n v="39.5428"/>
    <s v="Chuck Magee"/>
    <s v="No"/>
  </r>
  <r>
    <n v="1557"/>
    <x v="752"/>
    <d v="2018-05-09T00:00:00"/>
    <x v="566"/>
    <s v="Standard Class"/>
    <x v="493"/>
    <s v="Julia West"/>
    <x v="0"/>
    <x v="0"/>
    <s v="Philadelphia"/>
    <x v="9"/>
    <n v="19140"/>
    <x v="3"/>
    <s v="OFF-EN-10003134"/>
    <x v="1"/>
    <x v="12"/>
    <x v="153"/>
    <n v="9.3439999999999994"/>
    <n v="1"/>
    <n v="0.2"/>
    <n v="3.504"/>
    <s v="Chuck Magee"/>
    <s v="No"/>
  </r>
  <r>
    <n v="1558"/>
    <x v="752"/>
    <d v="2018-05-09T00:00:00"/>
    <x v="566"/>
    <s v="Standard Class"/>
    <x v="493"/>
    <s v="Julia West"/>
    <x v="0"/>
    <x v="0"/>
    <s v="Philadelphia"/>
    <x v="9"/>
    <n v="19140"/>
    <x v="3"/>
    <s v="OFF-AR-10001955"/>
    <x v="1"/>
    <x v="6"/>
    <x v="1030"/>
    <n v="79.36"/>
    <n v="5"/>
    <n v="0.2"/>
    <n v="9.919999999999991"/>
    <s v="Chuck Magee"/>
    <s v="No"/>
  </r>
  <r>
    <n v="1559"/>
    <x v="753"/>
    <d v="2017-03-16T00:00:00"/>
    <x v="567"/>
    <s v="Second Class"/>
    <x v="188"/>
    <s v="Jeremy Ellison"/>
    <x v="0"/>
    <x v="0"/>
    <s v="Seattle"/>
    <x v="4"/>
    <n v="98103"/>
    <x v="1"/>
    <s v="FUR-TA-10001039"/>
    <x v="0"/>
    <x v="3"/>
    <x v="832"/>
    <n v="171.96"/>
    <n v="2"/>
    <n v="0"/>
    <n v="44.709600000000009"/>
    <s v="Anna Andreadi"/>
    <s v="No"/>
  </r>
  <r>
    <n v="1560"/>
    <x v="754"/>
    <d v="2018-04-09T00:00:00"/>
    <x v="144"/>
    <s v="Standard Class"/>
    <x v="494"/>
    <s v="Edward Becker"/>
    <x v="1"/>
    <x v="0"/>
    <s v="Seattle"/>
    <x v="4"/>
    <n v="98103"/>
    <x v="1"/>
    <s v="OFF-BI-10003712"/>
    <x v="1"/>
    <x v="8"/>
    <x v="696"/>
    <n v="35.352000000000004"/>
    <n v="9"/>
    <n v="0.2"/>
    <n v="12.815099999999997"/>
    <s v="Anna Andreadi"/>
    <s v="No"/>
  </r>
  <r>
    <n v="1561"/>
    <x v="755"/>
    <d v="2016-04-04T00:00:00"/>
    <x v="568"/>
    <s v="Standard Class"/>
    <x v="324"/>
    <s v="Paul Knutson"/>
    <x v="2"/>
    <x v="0"/>
    <s v="San Francisco"/>
    <x v="1"/>
    <n v="94109"/>
    <x v="1"/>
    <s v="OFF-LA-10001641"/>
    <x v="1"/>
    <x v="2"/>
    <x v="1031"/>
    <n v="18.899999999999999"/>
    <n v="6"/>
    <n v="0"/>
    <n v="9.0719999999999992"/>
    <s v="Anna Andreadi"/>
    <s v="No"/>
  </r>
  <r>
    <n v="1562"/>
    <x v="756"/>
    <d v="2019-09-05T00:00:00"/>
    <x v="371"/>
    <s v="First Class"/>
    <x v="37"/>
    <s v="Christopher Schild"/>
    <x v="2"/>
    <x v="0"/>
    <s v="Seattle"/>
    <x v="4"/>
    <n v="98115"/>
    <x v="1"/>
    <s v="OFF-AR-10003732"/>
    <x v="1"/>
    <x v="6"/>
    <x v="324"/>
    <n v="2.78"/>
    <n v="1"/>
    <n v="0"/>
    <n v="0.72279999999999989"/>
    <s v="Anna Andreadi"/>
    <s v="No"/>
  </r>
  <r>
    <n v="1563"/>
    <x v="757"/>
    <d v="2019-06-30T00:00:00"/>
    <x v="569"/>
    <s v="Same Day"/>
    <x v="495"/>
    <s v="Sheri Gordon"/>
    <x v="0"/>
    <x v="0"/>
    <s v="New York City"/>
    <x v="15"/>
    <n v="10011"/>
    <x v="3"/>
    <s v="FUR-TA-10000577"/>
    <x v="0"/>
    <x v="3"/>
    <x v="3"/>
    <n v="1044.6299999999999"/>
    <n v="5"/>
    <n v="0.4"/>
    <n v="-295.97849999999994"/>
    <s v="Chuck Magee"/>
    <s v="No"/>
  </r>
  <r>
    <n v="1564"/>
    <x v="758"/>
    <d v="2017-11-09T00:00:00"/>
    <x v="217"/>
    <s v="Same Day"/>
    <x v="496"/>
    <s v="Charlotte Melton"/>
    <x v="0"/>
    <x v="0"/>
    <s v="Philadelphia"/>
    <x v="9"/>
    <n v="19134"/>
    <x v="3"/>
    <s v="OFF-PA-10004000"/>
    <x v="1"/>
    <x v="10"/>
    <x v="205"/>
    <n v="11.352000000000002"/>
    <n v="3"/>
    <n v="0.2"/>
    <n v="4.1151"/>
    <s v="Chuck Magee"/>
    <s v="No"/>
  </r>
  <r>
    <n v="1565"/>
    <x v="759"/>
    <d v="2016-03-04T00:00:00"/>
    <x v="570"/>
    <s v="Same Day"/>
    <x v="52"/>
    <s v="Clay Ludtke"/>
    <x v="0"/>
    <x v="0"/>
    <s v="Columbia"/>
    <x v="20"/>
    <n v="29203"/>
    <x v="0"/>
    <s v="OFF-ST-10001370"/>
    <x v="1"/>
    <x v="4"/>
    <x v="1032"/>
    <n v="354.90000000000003"/>
    <n v="5"/>
    <n v="0"/>
    <n v="17.744999999999962"/>
    <s v="Cassandra Brandow"/>
    <s v="No"/>
  </r>
  <r>
    <n v="1566"/>
    <x v="760"/>
    <d v="2017-03-19T00:00:00"/>
    <x v="571"/>
    <s v="Standard Class"/>
    <x v="270"/>
    <s v="Jesus Ocampo"/>
    <x v="2"/>
    <x v="0"/>
    <s v="Seattle"/>
    <x v="4"/>
    <n v="98105"/>
    <x v="1"/>
    <s v="TEC-PH-10004539"/>
    <x v="2"/>
    <x v="7"/>
    <x v="861"/>
    <n v="453.57600000000002"/>
    <n v="3"/>
    <n v="0.2"/>
    <n v="39.687899999999985"/>
    <s v="Anna Andreadi"/>
    <s v="No"/>
  </r>
  <r>
    <n v="1567"/>
    <x v="761"/>
    <d v="2017-11-29T00:00:00"/>
    <x v="26"/>
    <s v="First Class"/>
    <x v="497"/>
    <s v="Anthony Witt"/>
    <x v="0"/>
    <x v="0"/>
    <s v="Allen"/>
    <x v="5"/>
    <n v="75002"/>
    <x v="2"/>
    <s v="TEC-AC-10003038"/>
    <x v="2"/>
    <x v="11"/>
    <x v="1033"/>
    <n v="21.48"/>
    <n v="3"/>
    <n v="0.2"/>
    <n v="-0.26850000000000307"/>
    <s v="Kelly Williams"/>
    <s v="No"/>
  </r>
  <r>
    <n v="1568"/>
    <x v="761"/>
    <d v="2017-11-29T00:00:00"/>
    <x v="26"/>
    <s v="First Class"/>
    <x v="497"/>
    <s v="Anthony Witt"/>
    <x v="0"/>
    <x v="0"/>
    <s v="Allen"/>
    <x v="5"/>
    <n v="75002"/>
    <x v="2"/>
    <s v="OFF-BI-10000088"/>
    <x v="1"/>
    <x v="8"/>
    <x v="1034"/>
    <n v="8.7839999999999989"/>
    <n v="4"/>
    <n v="0.8"/>
    <n v="-13.615200000000002"/>
    <s v="Kelly Williams"/>
    <s v="No"/>
  </r>
  <r>
    <n v="1569"/>
    <x v="762"/>
    <d v="2019-06-11T00:00:00"/>
    <x v="572"/>
    <s v="Same Day"/>
    <x v="231"/>
    <s v="Dianna Vittorini"/>
    <x v="0"/>
    <x v="0"/>
    <s v="Los Angeles"/>
    <x v="1"/>
    <n v="90004"/>
    <x v="1"/>
    <s v="OFF-PA-10000357"/>
    <x v="1"/>
    <x v="10"/>
    <x v="447"/>
    <n v="122.97"/>
    <n v="3"/>
    <n v="0"/>
    <n v="60.255300000000005"/>
    <s v="Anna Andreadi"/>
    <s v="No"/>
  </r>
  <r>
    <n v="1570"/>
    <x v="763"/>
    <d v="2019-11-26T00:00:00"/>
    <x v="524"/>
    <s v="Standard Class"/>
    <x v="340"/>
    <s v="Adam Hart"/>
    <x v="1"/>
    <x v="0"/>
    <s v="Atlanta"/>
    <x v="32"/>
    <n v="30318"/>
    <x v="0"/>
    <s v="OFF-AR-10003504"/>
    <x v="1"/>
    <x v="6"/>
    <x v="1035"/>
    <n v="12.84"/>
    <n v="3"/>
    <n v="0"/>
    <n v="3.7235999999999989"/>
    <s v="Cassandra Brandow"/>
    <s v="No"/>
  </r>
  <r>
    <n v="1571"/>
    <x v="764"/>
    <d v="2016-11-23T00:00:00"/>
    <x v="573"/>
    <s v="First Class"/>
    <x v="183"/>
    <s v="Sanjit Chand"/>
    <x v="0"/>
    <x v="0"/>
    <s v="Los Angeles"/>
    <x v="1"/>
    <n v="90004"/>
    <x v="1"/>
    <s v="FUR-CH-10000863"/>
    <x v="0"/>
    <x v="1"/>
    <x v="83"/>
    <n v="603.91999999999996"/>
    <n v="5"/>
    <n v="0.2"/>
    <n v="-67.941000000000003"/>
    <s v="Anna Andreadi"/>
    <s v="No"/>
  </r>
  <r>
    <n v="1572"/>
    <x v="764"/>
    <d v="2016-11-23T00:00:00"/>
    <x v="573"/>
    <s v="First Class"/>
    <x v="183"/>
    <s v="Sanjit Chand"/>
    <x v="0"/>
    <x v="0"/>
    <s v="Los Angeles"/>
    <x v="1"/>
    <n v="90004"/>
    <x v="1"/>
    <s v="OFF-EN-10003160"/>
    <x v="1"/>
    <x v="12"/>
    <x v="1036"/>
    <n v="21.84"/>
    <n v="3"/>
    <n v="0"/>
    <n v="10.4832"/>
    <s v="Anna Andreadi"/>
    <s v="No"/>
  </r>
  <r>
    <n v="1573"/>
    <x v="764"/>
    <d v="2016-11-23T00:00:00"/>
    <x v="573"/>
    <s v="First Class"/>
    <x v="183"/>
    <s v="Sanjit Chand"/>
    <x v="0"/>
    <x v="0"/>
    <s v="Los Angeles"/>
    <x v="1"/>
    <n v="90004"/>
    <x v="1"/>
    <s v="TEC-AC-10003280"/>
    <x v="2"/>
    <x v="11"/>
    <x v="1037"/>
    <n v="29.99"/>
    <n v="1"/>
    <n v="0"/>
    <n v="6.2978999999999985"/>
    <s v="Anna Andreadi"/>
    <s v="No"/>
  </r>
  <r>
    <n v="1574"/>
    <x v="764"/>
    <d v="2016-11-23T00:00:00"/>
    <x v="573"/>
    <s v="First Class"/>
    <x v="183"/>
    <s v="Sanjit Chand"/>
    <x v="0"/>
    <x v="0"/>
    <s v="Los Angeles"/>
    <x v="1"/>
    <n v="90004"/>
    <x v="1"/>
    <s v="FUR-CH-10000595"/>
    <x v="0"/>
    <x v="1"/>
    <x v="468"/>
    <n v="381.44000000000005"/>
    <n v="2"/>
    <n v="0.2"/>
    <n v="23.839999999999975"/>
    <s v="Anna Andreadi"/>
    <s v="No"/>
  </r>
  <r>
    <n v="1575"/>
    <x v="765"/>
    <d v="2016-12-15T00:00:00"/>
    <x v="574"/>
    <s v="First Class"/>
    <x v="498"/>
    <s v="Mick Crebagga"/>
    <x v="0"/>
    <x v="0"/>
    <s v="El Paso"/>
    <x v="5"/>
    <n v="79907"/>
    <x v="2"/>
    <s v="TEC-PH-10000169"/>
    <x v="2"/>
    <x v="7"/>
    <x v="1038"/>
    <n v="40.68"/>
    <n v="3"/>
    <n v="0.2"/>
    <n v="-9.153000000000004"/>
    <s v="Kelly Williams"/>
    <s v="No"/>
  </r>
  <r>
    <n v="1576"/>
    <x v="765"/>
    <d v="2016-12-15T00:00:00"/>
    <x v="574"/>
    <s v="First Class"/>
    <x v="498"/>
    <s v="Mick Crebagga"/>
    <x v="0"/>
    <x v="0"/>
    <s v="El Paso"/>
    <x v="5"/>
    <n v="79907"/>
    <x v="2"/>
    <s v="FUR-CH-10004675"/>
    <x v="0"/>
    <x v="1"/>
    <x v="635"/>
    <n v="763.28"/>
    <n v="5"/>
    <n v="0.3"/>
    <n v="-21.807999999999993"/>
    <s v="Kelly Williams"/>
    <s v="No"/>
  </r>
  <r>
    <n v="1577"/>
    <x v="766"/>
    <d v="2018-04-22T00:00:00"/>
    <x v="132"/>
    <s v="Standard Class"/>
    <x v="499"/>
    <s v="Tonja Turnell"/>
    <x v="2"/>
    <x v="0"/>
    <s v="Aurora"/>
    <x v="10"/>
    <n v="60505"/>
    <x v="2"/>
    <s v="OFF-ST-10002406"/>
    <x v="1"/>
    <x v="4"/>
    <x v="328"/>
    <n v="23.952000000000002"/>
    <n v="2"/>
    <n v="0.2"/>
    <n v="2.3952000000000018"/>
    <s v="Kelly Williams"/>
    <s v="No"/>
  </r>
  <r>
    <n v="1578"/>
    <x v="767"/>
    <d v="2018-05-23T00:00:00"/>
    <x v="500"/>
    <s v="Standard Class"/>
    <x v="399"/>
    <s v="Anne Pryor"/>
    <x v="2"/>
    <x v="0"/>
    <s v="Florence"/>
    <x v="19"/>
    <n v="35630"/>
    <x v="0"/>
    <s v="OFF-PA-10001526"/>
    <x v="1"/>
    <x v="10"/>
    <x v="1039"/>
    <n v="4.9800000000000004"/>
    <n v="1"/>
    <n v="0"/>
    <n v="2.4402000000000004"/>
    <s v="Cassandra Brandow"/>
    <s v="No"/>
  </r>
  <r>
    <n v="1579"/>
    <x v="768"/>
    <d v="2018-02-27T00:00:00"/>
    <x v="575"/>
    <s v="First Class"/>
    <x v="297"/>
    <s v="Dan Lawera"/>
    <x v="0"/>
    <x v="0"/>
    <s v="New York City"/>
    <x v="15"/>
    <n v="10011"/>
    <x v="3"/>
    <s v="OFF-AP-10004336"/>
    <x v="1"/>
    <x v="9"/>
    <x v="1040"/>
    <n v="170.88"/>
    <n v="3"/>
    <n v="0"/>
    <n v="49.555199999999978"/>
    <s v="Chuck Magee"/>
    <s v="No"/>
  </r>
  <r>
    <n v="1580"/>
    <x v="769"/>
    <d v="2017-08-09T00:00:00"/>
    <x v="576"/>
    <s v="First Class"/>
    <x v="268"/>
    <s v="Naresj Patel"/>
    <x v="0"/>
    <x v="0"/>
    <s v="New York City"/>
    <x v="15"/>
    <n v="10024"/>
    <x v="3"/>
    <s v="TEC-PH-10003012"/>
    <x v="2"/>
    <x v="7"/>
    <x v="348"/>
    <n v="307.98"/>
    <n v="2"/>
    <n v="0"/>
    <n v="89.314199999999971"/>
    <s v="Chuck Magee"/>
    <s v="No"/>
  </r>
  <r>
    <n v="1581"/>
    <x v="769"/>
    <d v="2017-08-09T00:00:00"/>
    <x v="576"/>
    <s v="First Class"/>
    <x v="268"/>
    <s v="Naresj Patel"/>
    <x v="0"/>
    <x v="0"/>
    <s v="New York City"/>
    <x v="15"/>
    <n v="10024"/>
    <x v="3"/>
    <s v="FUR-TA-10002607"/>
    <x v="0"/>
    <x v="3"/>
    <x v="224"/>
    <n v="382.80599999999998"/>
    <n v="9"/>
    <n v="0.4"/>
    <n v="-153.12239999999997"/>
    <s v="Chuck Magee"/>
    <s v="No"/>
  </r>
  <r>
    <n v="1582"/>
    <x v="769"/>
    <d v="2017-08-09T00:00:00"/>
    <x v="576"/>
    <s v="First Class"/>
    <x v="268"/>
    <s v="Naresj Patel"/>
    <x v="0"/>
    <x v="0"/>
    <s v="New York City"/>
    <x v="15"/>
    <n v="10024"/>
    <x v="3"/>
    <s v="OFF-ST-10000642"/>
    <x v="1"/>
    <x v="4"/>
    <x v="194"/>
    <n v="41.96"/>
    <n v="2"/>
    <n v="0"/>
    <n v="2.9371999999999971"/>
    <s v="Chuck Magee"/>
    <s v="No"/>
  </r>
  <r>
    <n v="1583"/>
    <x v="769"/>
    <d v="2017-08-09T00:00:00"/>
    <x v="576"/>
    <s v="First Class"/>
    <x v="268"/>
    <s v="Naresj Patel"/>
    <x v="0"/>
    <x v="0"/>
    <s v="New York City"/>
    <x v="15"/>
    <n v="10024"/>
    <x v="3"/>
    <s v="OFF-BI-10000545"/>
    <x v="1"/>
    <x v="8"/>
    <x v="692"/>
    <n v="1217.568"/>
    <n v="2"/>
    <n v="0.2"/>
    <n v="456.58800000000002"/>
    <s v="Chuck Magee"/>
    <s v="No"/>
  </r>
  <r>
    <n v="1584"/>
    <x v="769"/>
    <d v="2017-08-09T00:00:00"/>
    <x v="576"/>
    <s v="First Class"/>
    <x v="268"/>
    <s v="Naresj Patel"/>
    <x v="0"/>
    <x v="0"/>
    <s v="New York City"/>
    <x v="15"/>
    <n v="10024"/>
    <x v="3"/>
    <s v="FUR-FU-10002157"/>
    <x v="0"/>
    <x v="5"/>
    <x v="116"/>
    <n v="47.04"/>
    <n v="3"/>
    <n v="0"/>
    <n v="18.345599999999997"/>
    <s v="Chuck Magee"/>
    <s v="No"/>
  </r>
  <r>
    <n v="1585"/>
    <x v="769"/>
    <d v="2017-08-09T00:00:00"/>
    <x v="576"/>
    <s v="First Class"/>
    <x v="268"/>
    <s v="Naresj Patel"/>
    <x v="0"/>
    <x v="0"/>
    <s v="New York City"/>
    <x v="15"/>
    <n v="10024"/>
    <x v="3"/>
    <s v="FUR-FU-10001706"/>
    <x v="0"/>
    <x v="5"/>
    <x v="50"/>
    <n v="6.16"/>
    <n v="2"/>
    <n v="0"/>
    <n v="2.9567999999999999"/>
    <s v="Chuck Magee"/>
    <s v="No"/>
  </r>
  <r>
    <n v="1586"/>
    <x v="769"/>
    <d v="2017-08-09T00:00:00"/>
    <x v="576"/>
    <s v="First Class"/>
    <x v="268"/>
    <s v="Naresj Patel"/>
    <x v="0"/>
    <x v="0"/>
    <s v="New York City"/>
    <x v="15"/>
    <n v="10024"/>
    <x v="3"/>
    <s v="TEC-PH-10000984"/>
    <x v="2"/>
    <x v="7"/>
    <x v="470"/>
    <n v="979.95"/>
    <n v="5"/>
    <n v="0"/>
    <n v="274.38600000000008"/>
    <s v="Chuck Magee"/>
    <s v="No"/>
  </r>
  <r>
    <n v="1587"/>
    <x v="769"/>
    <d v="2017-08-09T00:00:00"/>
    <x v="576"/>
    <s v="First Class"/>
    <x v="268"/>
    <s v="Naresj Patel"/>
    <x v="0"/>
    <x v="0"/>
    <s v="New York City"/>
    <x v="15"/>
    <n v="10024"/>
    <x v="3"/>
    <s v="OFF-PA-10001357"/>
    <x v="1"/>
    <x v="10"/>
    <x v="1041"/>
    <n v="143.69999999999999"/>
    <n v="3"/>
    <n v="0"/>
    <n v="68.975999999999999"/>
    <s v="Chuck Magee"/>
    <s v="No"/>
  </r>
  <r>
    <n v="1588"/>
    <x v="769"/>
    <d v="2017-08-09T00:00:00"/>
    <x v="576"/>
    <s v="First Class"/>
    <x v="268"/>
    <s v="Naresj Patel"/>
    <x v="0"/>
    <x v="0"/>
    <s v="New York City"/>
    <x v="15"/>
    <n v="10024"/>
    <x v="3"/>
    <s v="OFF-FA-10000992"/>
    <x v="1"/>
    <x v="13"/>
    <x v="1042"/>
    <n v="10.649999999999999"/>
    <n v="3"/>
    <n v="0"/>
    <n v="5.0054999999999996"/>
    <s v="Chuck Magee"/>
    <s v="No"/>
  </r>
  <r>
    <n v="1589"/>
    <x v="769"/>
    <d v="2017-08-09T00:00:00"/>
    <x v="576"/>
    <s v="First Class"/>
    <x v="268"/>
    <s v="Naresj Patel"/>
    <x v="0"/>
    <x v="0"/>
    <s v="New York City"/>
    <x v="15"/>
    <n v="10024"/>
    <x v="3"/>
    <s v="TEC-AC-10002600"/>
    <x v="2"/>
    <x v="11"/>
    <x v="387"/>
    <n v="247.8"/>
    <n v="4"/>
    <n v="0"/>
    <n v="34.692000000000007"/>
    <s v="Chuck Magee"/>
    <s v="No"/>
  </r>
  <r>
    <n v="1590"/>
    <x v="770"/>
    <d v="2018-05-12T00:00:00"/>
    <x v="577"/>
    <s v="Standard Class"/>
    <x v="500"/>
    <s v="Vivek Grady"/>
    <x v="1"/>
    <x v="0"/>
    <s v="Virginia Beach"/>
    <x v="17"/>
    <n v="23464"/>
    <x v="0"/>
    <s v="OFF-AR-10001662"/>
    <x v="1"/>
    <x v="6"/>
    <x v="448"/>
    <n v="10.96"/>
    <n v="4"/>
    <n v="0"/>
    <n v="2.9592000000000009"/>
    <s v="Cassandra Brandow"/>
    <s v="No"/>
  </r>
  <r>
    <n v="1591"/>
    <x v="771"/>
    <d v="2018-04-15T00:00:00"/>
    <x v="578"/>
    <s v="Standard Class"/>
    <x v="501"/>
    <s v="Muhammed Yedwab"/>
    <x v="1"/>
    <x v="0"/>
    <s v="Grapevine"/>
    <x v="5"/>
    <n v="76051"/>
    <x v="2"/>
    <s v="OFF-AR-10001221"/>
    <x v="1"/>
    <x v="6"/>
    <x v="1043"/>
    <n v="33.488000000000007"/>
    <n v="7"/>
    <n v="0.2"/>
    <n v="5.8603999999999967"/>
    <s v="Kelly Williams"/>
    <s v="No"/>
  </r>
  <r>
    <n v="1592"/>
    <x v="771"/>
    <d v="2018-04-15T00:00:00"/>
    <x v="578"/>
    <s v="Standard Class"/>
    <x v="501"/>
    <s v="Muhammed Yedwab"/>
    <x v="1"/>
    <x v="0"/>
    <s v="Grapevine"/>
    <x v="5"/>
    <n v="76051"/>
    <x v="2"/>
    <s v="OFF-FA-10002988"/>
    <x v="1"/>
    <x v="13"/>
    <x v="132"/>
    <n v="8.0399999999999991"/>
    <n v="5"/>
    <n v="0.2"/>
    <n v="2.9144999999999994"/>
    <s v="Kelly Williams"/>
    <s v="No"/>
  </r>
  <r>
    <n v="1593"/>
    <x v="772"/>
    <d v="2017-06-23T00:00:00"/>
    <x v="579"/>
    <s v="Second Class"/>
    <x v="502"/>
    <s v="Rick Duston"/>
    <x v="0"/>
    <x v="0"/>
    <s v="Olympia"/>
    <x v="4"/>
    <n v="98502"/>
    <x v="1"/>
    <s v="TEC-PH-10004830"/>
    <x v="2"/>
    <x v="7"/>
    <x v="1044"/>
    <n v="201.56800000000001"/>
    <n v="4"/>
    <n v="0.2"/>
    <n v="22.676399999999994"/>
    <s v="Anna Andreadi"/>
    <s v="No"/>
  </r>
  <r>
    <n v="1594"/>
    <x v="773"/>
    <d v="2016-10-19T00:00:00"/>
    <x v="580"/>
    <s v="Same Day"/>
    <x v="223"/>
    <s v="Jeremy Farry"/>
    <x v="0"/>
    <x v="0"/>
    <s v="Los Angeles"/>
    <x v="1"/>
    <n v="90032"/>
    <x v="1"/>
    <s v="OFF-PA-10004519"/>
    <x v="1"/>
    <x v="10"/>
    <x v="1045"/>
    <n v="13.440000000000001"/>
    <n v="3"/>
    <n v="0"/>
    <n v="6.5856000000000012"/>
    <s v="Anna Andreadi"/>
    <s v="No"/>
  </r>
  <r>
    <n v="1595"/>
    <x v="774"/>
    <d v="2017-03-24T00:00:00"/>
    <x v="581"/>
    <s v="First Class"/>
    <x v="503"/>
    <s v="Dennis Pardue"/>
    <x v="2"/>
    <x v="0"/>
    <s v="Peoria"/>
    <x v="10"/>
    <n v="61604"/>
    <x v="2"/>
    <s v="FUR-BO-10000362"/>
    <x v="0"/>
    <x v="0"/>
    <x v="1046"/>
    <n v="359.05799999999994"/>
    <n v="3"/>
    <n v="0.3"/>
    <n v="-35.905799999999999"/>
    <s v="Kelly Williams"/>
    <s v="No"/>
  </r>
  <r>
    <n v="1596"/>
    <x v="775"/>
    <d v="2019-05-08T00:00:00"/>
    <x v="582"/>
    <s v="Standard Class"/>
    <x v="198"/>
    <s v="Maribeth Dona"/>
    <x v="0"/>
    <x v="0"/>
    <s v="Columbus"/>
    <x v="24"/>
    <n v="43229"/>
    <x v="3"/>
    <s v="FUR-CH-10004540"/>
    <x v="0"/>
    <x v="1"/>
    <x v="871"/>
    <n v="47.991999999999997"/>
    <n v="2"/>
    <n v="0.3"/>
    <n v="-2.0567999999999991"/>
    <s v="Chuck Magee"/>
    <s v="No"/>
  </r>
  <r>
    <n v="1597"/>
    <x v="776"/>
    <d v="2019-10-16T00:00:00"/>
    <x v="499"/>
    <s v="First Class"/>
    <x v="199"/>
    <s v="Maribeth Yedwab"/>
    <x v="1"/>
    <x v="0"/>
    <s v="New York City"/>
    <x v="15"/>
    <n v="10011"/>
    <x v="3"/>
    <s v="FUR-FU-10001290"/>
    <x v="0"/>
    <x v="5"/>
    <x v="452"/>
    <n v="547.30000000000007"/>
    <n v="13"/>
    <n v="0"/>
    <n v="175.13599999999997"/>
    <s v="Chuck Magee"/>
    <s v="No"/>
  </r>
  <r>
    <n v="1598"/>
    <x v="777"/>
    <d v="2019-11-19T00:00:00"/>
    <x v="410"/>
    <s v="Second Class"/>
    <x v="492"/>
    <s v="Aimee Bixby"/>
    <x v="0"/>
    <x v="0"/>
    <s v="Carrollton"/>
    <x v="5"/>
    <n v="75007"/>
    <x v="2"/>
    <s v="OFF-PA-10000308"/>
    <x v="1"/>
    <x v="10"/>
    <x v="1047"/>
    <n v="16.896000000000001"/>
    <n v="4"/>
    <n v="0.2"/>
    <n v="5.2799999999999994"/>
    <s v="Kelly Williams"/>
    <s v="No"/>
  </r>
  <r>
    <n v="1599"/>
    <x v="777"/>
    <d v="2019-11-19T00:00:00"/>
    <x v="410"/>
    <s v="Second Class"/>
    <x v="492"/>
    <s v="Aimee Bixby"/>
    <x v="0"/>
    <x v="0"/>
    <s v="Carrollton"/>
    <x v="5"/>
    <n v="75007"/>
    <x v="2"/>
    <s v="OFF-SU-10001165"/>
    <x v="1"/>
    <x v="14"/>
    <x v="1048"/>
    <n v="6.6720000000000006"/>
    <n v="1"/>
    <n v="0.2"/>
    <n v="0.50039999999999996"/>
    <s v="Kelly Williams"/>
    <s v="No"/>
  </r>
  <r>
    <n v="1600"/>
    <x v="777"/>
    <d v="2019-11-19T00:00:00"/>
    <x v="410"/>
    <s v="Second Class"/>
    <x v="492"/>
    <s v="Aimee Bixby"/>
    <x v="0"/>
    <x v="0"/>
    <s v="Carrollton"/>
    <x v="5"/>
    <n v="75007"/>
    <x v="2"/>
    <s v="OFF-AR-10003373"/>
    <x v="1"/>
    <x v="6"/>
    <x v="290"/>
    <n v="99.13600000000001"/>
    <n v="4"/>
    <n v="0.2"/>
    <n v="8.674399999999995"/>
    <s v="Kelly Williams"/>
    <s v="No"/>
  </r>
  <r>
    <n v="1601"/>
    <x v="777"/>
    <d v="2019-11-19T00:00:00"/>
    <x v="410"/>
    <s v="Second Class"/>
    <x v="492"/>
    <s v="Aimee Bixby"/>
    <x v="0"/>
    <x v="0"/>
    <s v="Carrollton"/>
    <x v="5"/>
    <n v="75007"/>
    <x v="2"/>
    <s v="FUR-FU-10001967"/>
    <x v="0"/>
    <x v="5"/>
    <x v="296"/>
    <n v="15.991999999999999"/>
    <n v="2"/>
    <n v="0.6"/>
    <n v="-13.992999999999999"/>
    <s v="Kelly Williams"/>
    <s v="No"/>
  </r>
  <r>
    <n v="1602"/>
    <x v="778"/>
    <d v="2018-05-08T00:00:00"/>
    <x v="583"/>
    <s v="Second Class"/>
    <x v="334"/>
    <s v="George Bell"/>
    <x v="1"/>
    <x v="0"/>
    <s v="Dover"/>
    <x v="13"/>
    <n v="19901"/>
    <x v="3"/>
    <s v="FUR-FU-10001488"/>
    <x v="0"/>
    <x v="5"/>
    <x v="1049"/>
    <n v="211.96"/>
    <n v="2"/>
    <n v="0"/>
    <n v="42.391999999999996"/>
    <s v="Chuck Magee"/>
    <s v="No"/>
  </r>
  <r>
    <n v="1603"/>
    <x v="779"/>
    <d v="2018-12-11T00:00:00"/>
    <x v="24"/>
    <s v="Standard Class"/>
    <x v="222"/>
    <s v="Cynthia Arntzen"/>
    <x v="0"/>
    <x v="0"/>
    <s v="Smyrna"/>
    <x v="18"/>
    <n v="37167"/>
    <x v="0"/>
    <s v="OFF-AR-10003251"/>
    <x v="1"/>
    <x v="6"/>
    <x v="1050"/>
    <n v="6.6719999999999988"/>
    <n v="3"/>
    <n v="0.2"/>
    <n v="1.6679999999999997"/>
    <s v="Cassandra Brandow"/>
    <s v="No"/>
  </r>
  <r>
    <n v="1604"/>
    <x v="780"/>
    <d v="2019-11-30T00:00:00"/>
    <x v="379"/>
    <s v="Standard Class"/>
    <x v="250"/>
    <s v="Max Engle"/>
    <x v="0"/>
    <x v="0"/>
    <s v="Newark"/>
    <x v="13"/>
    <n v="19711"/>
    <x v="3"/>
    <s v="OFF-AR-10001044"/>
    <x v="1"/>
    <x v="6"/>
    <x v="1051"/>
    <n v="155.94"/>
    <n v="6"/>
    <n v="0"/>
    <n v="45.222599999999993"/>
    <s v="Chuck Magee"/>
    <s v="No"/>
  </r>
  <r>
    <n v="1605"/>
    <x v="781"/>
    <d v="2018-04-19T00:00:00"/>
    <x v="584"/>
    <s v="Second Class"/>
    <x v="123"/>
    <s v="Jas O'Carroll"/>
    <x v="0"/>
    <x v="0"/>
    <s v="Los Angeles"/>
    <x v="1"/>
    <n v="90049"/>
    <x v="1"/>
    <s v="TEC-PH-10004700"/>
    <x v="2"/>
    <x v="7"/>
    <x v="851"/>
    <n v="39.960000000000008"/>
    <n v="5"/>
    <n v="0.2"/>
    <n v="12.986999999999995"/>
    <s v="Anna Andreadi"/>
    <s v="No"/>
  </r>
  <r>
    <n v="1606"/>
    <x v="781"/>
    <d v="2018-04-19T00:00:00"/>
    <x v="584"/>
    <s v="Second Class"/>
    <x v="123"/>
    <s v="Jas O'Carroll"/>
    <x v="0"/>
    <x v="0"/>
    <s v="Los Angeles"/>
    <x v="1"/>
    <n v="90049"/>
    <x v="1"/>
    <s v="OFF-AR-10000823"/>
    <x v="1"/>
    <x v="6"/>
    <x v="1052"/>
    <n v="5.46"/>
    <n v="3"/>
    <n v="0"/>
    <n v="1.5288000000000002"/>
    <s v="Anna Andreadi"/>
    <s v="No"/>
  </r>
  <r>
    <n v="1607"/>
    <x v="781"/>
    <d v="2018-04-19T00:00:00"/>
    <x v="584"/>
    <s v="Second Class"/>
    <x v="123"/>
    <s v="Jas O'Carroll"/>
    <x v="0"/>
    <x v="0"/>
    <s v="Los Angeles"/>
    <x v="1"/>
    <n v="90049"/>
    <x v="1"/>
    <s v="OFF-AR-10004456"/>
    <x v="1"/>
    <x v="6"/>
    <x v="1053"/>
    <n v="73.2"/>
    <n v="5"/>
    <n v="0"/>
    <n v="21.227999999999998"/>
    <s v="Anna Andreadi"/>
    <s v="No"/>
  </r>
  <r>
    <n v="1608"/>
    <x v="781"/>
    <d v="2018-04-19T00:00:00"/>
    <x v="584"/>
    <s v="Second Class"/>
    <x v="123"/>
    <s v="Jas O'Carroll"/>
    <x v="0"/>
    <x v="0"/>
    <s v="Los Angeles"/>
    <x v="1"/>
    <n v="90049"/>
    <x v="1"/>
    <s v="OFF-BI-10000050"/>
    <x v="1"/>
    <x v="8"/>
    <x v="347"/>
    <n v="5.84"/>
    <n v="1"/>
    <n v="0.2"/>
    <n v="1.9709999999999996"/>
    <s v="Anna Andreadi"/>
    <s v="No"/>
  </r>
  <r>
    <n v="1609"/>
    <x v="781"/>
    <d v="2018-04-19T00:00:00"/>
    <x v="584"/>
    <s v="Second Class"/>
    <x v="123"/>
    <s v="Jas O'Carroll"/>
    <x v="0"/>
    <x v="0"/>
    <s v="Los Angeles"/>
    <x v="1"/>
    <n v="90049"/>
    <x v="1"/>
    <s v="OFF-PA-10002377"/>
    <x v="1"/>
    <x v="10"/>
    <x v="562"/>
    <n v="22.72"/>
    <n v="4"/>
    <n v="0"/>
    <n v="10.223999999999998"/>
    <s v="Anna Andreadi"/>
    <s v="No"/>
  </r>
  <r>
    <n v="1610"/>
    <x v="781"/>
    <d v="2018-04-19T00:00:00"/>
    <x v="584"/>
    <s v="Second Class"/>
    <x v="123"/>
    <s v="Jas O'Carroll"/>
    <x v="0"/>
    <x v="0"/>
    <s v="Los Angeles"/>
    <x v="1"/>
    <n v="90049"/>
    <x v="1"/>
    <s v="OFF-BI-10000591"/>
    <x v="1"/>
    <x v="8"/>
    <x v="1054"/>
    <n v="9.3360000000000003"/>
    <n v="3"/>
    <n v="0.2"/>
    <n v="3.2675999999999994"/>
    <s v="Anna Andreadi"/>
    <s v="No"/>
  </r>
  <r>
    <n v="1611"/>
    <x v="782"/>
    <d v="2016-05-26T00:00:00"/>
    <x v="496"/>
    <s v="Standard Class"/>
    <x v="504"/>
    <s v="Marina Lichtenstein"/>
    <x v="1"/>
    <x v="0"/>
    <s v="Los Angeles"/>
    <x v="1"/>
    <n v="90008"/>
    <x v="1"/>
    <s v="FUR-BO-10000362"/>
    <x v="0"/>
    <x v="0"/>
    <x v="1046"/>
    <n v="290.666"/>
    <n v="2"/>
    <n v="0.15"/>
    <n v="27.356800000000007"/>
    <s v="Anna Andreadi"/>
    <s v="Yes"/>
  </r>
  <r>
    <n v="1612"/>
    <x v="782"/>
    <d v="2016-05-26T00:00:00"/>
    <x v="496"/>
    <s v="Standard Class"/>
    <x v="504"/>
    <s v="Marina Lichtenstein"/>
    <x v="1"/>
    <x v="0"/>
    <s v="Los Angeles"/>
    <x v="1"/>
    <n v="90008"/>
    <x v="1"/>
    <s v="TEC-PH-10000441"/>
    <x v="2"/>
    <x v="7"/>
    <x v="1055"/>
    <n v="201.584"/>
    <n v="2"/>
    <n v="0.2"/>
    <n v="20.158400000000015"/>
    <s v="Anna Andreadi"/>
    <s v="Yes"/>
  </r>
  <r>
    <n v="1613"/>
    <x v="782"/>
    <d v="2016-05-26T00:00:00"/>
    <x v="496"/>
    <s v="Standard Class"/>
    <x v="504"/>
    <s v="Marina Lichtenstein"/>
    <x v="1"/>
    <x v="0"/>
    <s v="Los Angeles"/>
    <x v="1"/>
    <n v="90008"/>
    <x v="1"/>
    <s v="TEC-PH-10002726"/>
    <x v="2"/>
    <x v="7"/>
    <x v="66"/>
    <n v="83.984000000000009"/>
    <n v="2"/>
    <n v="0.2"/>
    <n v="31.494"/>
    <s v="Anna Andreadi"/>
    <s v="Yes"/>
  </r>
  <r>
    <n v="1614"/>
    <x v="783"/>
    <d v="2019-12-21T00:00:00"/>
    <x v="209"/>
    <s v="Standard Class"/>
    <x v="453"/>
    <s v="Yana Sorensen"/>
    <x v="1"/>
    <x v="0"/>
    <s v="Oakland"/>
    <x v="1"/>
    <n v="94601"/>
    <x v="1"/>
    <s v="OFF-ST-10003306"/>
    <x v="1"/>
    <x v="4"/>
    <x v="385"/>
    <n v="1000.0200000000001"/>
    <n v="7"/>
    <n v="0"/>
    <n v="290.00579999999991"/>
    <s v="Anna Andreadi"/>
    <s v="No"/>
  </r>
  <r>
    <n v="1615"/>
    <x v="784"/>
    <d v="2018-03-15T00:00:00"/>
    <x v="585"/>
    <s v="Standard Class"/>
    <x v="484"/>
    <s v="Paul Lucas"/>
    <x v="2"/>
    <x v="0"/>
    <s v="Philadelphia"/>
    <x v="9"/>
    <n v="19143"/>
    <x v="3"/>
    <s v="TEC-AC-10004855"/>
    <x v="2"/>
    <x v="11"/>
    <x v="1056"/>
    <n v="83.976000000000013"/>
    <n v="3"/>
    <n v="0.2"/>
    <n v="-13.646100000000001"/>
    <s v="Chuck Magee"/>
    <s v="No"/>
  </r>
  <r>
    <n v="1616"/>
    <x v="785"/>
    <d v="2017-08-10T00:00:00"/>
    <x v="99"/>
    <s v="Standard Class"/>
    <x v="451"/>
    <s v="Julie Kriz"/>
    <x v="2"/>
    <x v="0"/>
    <s v="Eagan"/>
    <x v="11"/>
    <n v="55122"/>
    <x v="2"/>
    <s v="OFF-LA-10002787"/>
    <x v="1"/>
    <x v="2"/>
    <x v="547"/>
    <n v="3.75"/>
    <n v="1"/>
    <n v="0"/>
    <n v="1.7999999999999998"/>
    <s v="Kelly Williams"/>
    <s v="No"/>
  </r>
  <r>
    <n v="1617"/>
    <x v="785"/>
    <d v="2017-08-10T00:00:00"/>
    <x v="99"/>
    <s v="Standard Class"/>
    <x v="451"/>
    <s v="Julie Kriz"/>
    <x v="2"/>
    <x v="0"/>
    <s v="Eagan"/>
    <x v="11"/>
    <n v="55122"/>
    <x v="2"/>
    <s v="OFF-LA-10002043"/>
    <x v="1"/>
    <x v="2"/>
    <x v="255"/>
    <n v="41.4"/>
    <n v="4"/>
    <n v="0"/>
    <n v="19.872"/>
    <s v="Kelly Williams"/>
    <s v="No"/>
  </r>
  <r>
    <n v="1618"/>
    <x v="785"/>
    <d v="2017-08-10T00:00:00"/>
    <x v="99"/>
    <s v="Standard Class"/>
    <x v="451"/>
    <s v="Julie Kriz"/>
    <x v="2"/>
    <x v="0"/>
    <s v="Eagan"/>
    <x v="11"/>
    <n v="55122"/>
    <x v="2"/>
    <s v="OFF-AR-10001915"/>
    <x v="1"/>
    <x v="6"/>
    <x v="1057"/>
    <n v="29.79"/>
    <n v="3"/>
    <n v="0"/>
    <n v="12.511800000000001"/>
    <s v="Kelly Williams"/>
    <s v="No"/>
  </r>
  <r>
    <n v="1619"/>
    <x v="786"/>
    <d v="2018-09-10T00:00:00"/>
    <x v="126"/>
    <s v="Second Class"/>
    <x v="43"/>
    <s v="Parhena Norris"/>
    <x v="2"/>
    <x v="0"/>
    <s v="New York City"/>
    <x v="15"/>
    <n v="10011"/>
    <x v="3"/>
    <s v="OFF-ST-10000352"/>
    <x v="1"/>
    <x v="4"/>
    <x v="1058"/>
    <n v="59.48"/>
    <n v="2"/>
    <n v="0"/>
    <n v="8.9220000000000041"/>
    <s v="Chuck Magee"/>
    <s v="No"/>
  </r>
  <r>
    <n v="1620"/>
    <x v="786"/>
    <d v="2018-09-10T00:00:00"/>
    <x v="126"/>
    <s v="Second Class"/>
    <x v="43"/>
    <s v="Parhena Norris"/>
    <x v="2"/>
    <x v="0"/>
    <s v="New York City"/>
    <x v="15"/>
    <n v="10011"/>
    <x v="3"/>
    <s v="OFF-PA-10000575"/>
    <x v="1"/>
    <x v="10"/>
    <x v="1059"/>
    <n v="6.69"/>
    <n v="1"/>
    <n v="0"/>
    <n v="3.0773999999999999"/>
    <s v="Chuck Magee"/>
    <s v="No"/>
  </r>
  <r>
    <n v="1621"/>
    <x v="787"/>
    <d v="2019-07-08T00:00:00"/>
    <x v="386"/>
    <s v="Standard Class"/>
    <x v="505"/>
    <s v="Jenna Caffey"/>
    <x v="0"/>
    <x v="0"/>
    <s v="Kent"/>
    <x v="4"/>
    <n v="98031"/>
    <x v="1"/>
    <s v="FUR-FU-10002937"/>
    <x v="0"/>
    <x v="5"/>
    <x v="1060"/>
    <n v="198.46"/>
    <n v="2"/>
    <n v="0"/>
    <n v="99.23"/>
    <s v="Anna Andreadi"/>
    <s v="No"/>
  </r>
  <r>
    <n v="1622"/>
    <x v="787"/>
    <d v="2019-07-08T00:00:00"/>
    <x v="386"/>
    <s v="Standard Class"/>
    <x v="505"/>
    <s v="Jenna Caffey"/>
    <x v="0"/>
    <x v="0"/>
    <s v="Kent"/>
    <x v="4"/>
    <n v="98031"/>
    <x v="1"/>
    <s v="OFF-LA-10003930"/>
    <x v="1"/>
    <x v="2"/>
    <x v="508"/>
    <n v="786.48"/>
    <n v="8"/>
    <n v="0"/>
    <n v="385.37520000000001"/>
    <s v="Anna Andreadi"/>
    <s v="No"/>
  </r>
  <r>
    <n v="1623"/>
    <x v="787"/>
    <d v="2019-07-08T00:00:00"/>
    <x v="386"/>
    <s v="Standard Class"/>
    <x v="505"/>
    <s v="Jenna Caffey"/>
    <x v="0"/>
    <x v="0"/>
    <s v="Kent"/>
    <x v="4"/>
    <n v="98031"/>
    <x v="1"/>
    <s v="OFF-BI-10001107"/>
    <x v="1"/>
    <x v="8"/>
    <x v="497"/>
    <n v="23.168000000000003"/>
    <n v="2"/>
    <n v="0.2"/>
    <n v="7.8191999999999995"/>
    <s v="Anna Andreadi"/>
    <s v="No"/>
  </r>
  <r>
    <n v="1624"/>
    <x v="787"/>
    <d v="2019-07-08T00:00:00"/>
    <x v="386"/>
    <s v="Standard Class"/>
    <x v="505"/>
    <s v="Jenna Caffey"/>
    <x v="0"/>
    <x v="0"/>
    <s v="Kent"/>
    <x v="4"/>
    <n v="98031"/>
    <x v="1"/>
    <s v="TEC-AC-10003063"/>
    <x v="2"/>
    <x v="11"/>
    <x v="1061"/>
    <n v="50"/>
    <n v="2"/>
    <n v="0"/>
    <n v="10.5"/>
    <s v="Anna Andreadi"/>
    <s v="No"/>
  </r>
  <r>
    <n v="1625"/>
    <x v="788"/>
    <d v="2017-12-19T00:00:00"/>
    <x v="140"/>
    <s v="Standard Class"/>
    <x v="506"/>
    <s v="James Galang"/>
    <x v="0"/>
    <x v="0"/>
    <s v="Los Angeles"/>
    <x v="1"/>
    <n v="90049"/>
    <x v="1"/>
    <s v="TEC-PH-10002922"/>
    <x v="2"/>
    <x v="7"/>
    <x v="974"/>
    <n v="675.96"/>
    <n v="5"/>
    <n v="0.2"/>
    <n v="84.494999999999948"/>
    <s v="Anna Andreadi"/>
    <s v="No"/>
  </r>
  <r>
    <n v="1626"/>
    <x v="788"/>
    <d v="2017-12-19T00:00:00"/>
    <x v="140"/>
    <s v="Standard Class"/>
    <x v="506"/>
    <s v="James Galang"/>
    <x v="0"/>
    <x v="0"/>
    <s v="Los Angeles"/>
    <x v="1"/>
    <n v="90049"/>
    <x v="1"/>
    <s v="TEC-AC-10002049"/>
    <x v="2"/>
    <x v="11"/>
    <x v="1062"/>
    <n v="1265.8499999999999"/>
    <n v="3"/>
    <n v="0"/>
    <n v="556.97400000000005"/>
    <s v="Anna Andreadi"/>
    <s v="No"/>
  </r>
  <r>
    <n v="1627"/>
    <x v="789"/>
    <d v="2017-11-16T00:00:00"/>
    <x v="586"/>
    <s v="Standard Class"/>
    <x v="178"/>
    <s v="Philisse Overcash"/>
    <x v="2"/>
    <x v="0"/>
    <s v="New York City"/>
    <x v="15"/>
    <n v="10011"/>
    <x v="3"/>
    <s v="OFF-AP-10002457"/>
    <x v="1"/>
    <x v="9"/>
    <x v="549"/>
    <n v="523.25"/>
    <n v="5"/>
    <n v="0"/>
    <n v="141.27749999999997"/>
    <s v="Chuck Magee"/>
    <s v="No"/>
  </r>
  <r>
    <n v="1628"/>
    <x v="790"/>
    <d v="2017-09-24T00:00:00"/>
    <x v="12"/>
    <s v="Standard Class"/>
    <x v="507"/>
    <s v="Marc Crier"/>
    <x v="0"/>
    <x v="0"/>
    <s v="Lafayette"/>
    <x v="28"/>
    <n v="70506"/>
    <x v="0"/>
    <s v="FUR-CH-10001270"/>
    <x v="0"/>
    <x v="1"/>
    <x v="860"/>
    <n v="517.5"/>
    <n v="6"/>
    <n v="0"/>
    <n v="155.24999999999994"/>
    <s v="Cassandra Brandow"/>
    <s v="No"/>
  </r>
  <r>
    <n v="1629"/>
    <x v="791"/>
    <d v="2019-06-21T00:00:00"/>
    <x v="587"/>
    <s v="Second Class"/>
    <x v="238"/>
    <s v="Alan Shonely"/>
    <x v="0"/>
    <x v="0"/>
    <s v="Cleveland"/>
    <x v="24"/>
    <n v="44105"/>
    <x v="3"/>
    <s v="FUR-FU-10004415"/>
    <x v="0"/>
    <x v="5"/>
    <x v="1063"/>
    <n v="17.920000000000002"/>
    <n v="5"/>
    <n v="0.2"/>
    <n v="2.4639999999999986"/>
    <s v="Chuck Magee"/>
    <s v="No"/>
  </r>
  <r>
    <n v="1630"/>
    <x v="791"/>
    <d v="2019-06-21T00:00:00"/>
    <x v="587"/>
    <s v="Second Class"/>
    <x v="238"/>
    <s v="Alan Shonely"/>
    <x v="0"/>
    <x v="0"/>
    <s v="Cleveland"/>
    <x v="24"/>
    <n v="44105"/>
    <x v="3"/>
    <s v="OFF-BI-10001510"/>
    <x v="1"/>
    <x v="8"/>
    <x v="709"/>
    <n v="41.256000000000007"/>
    <n v="6"/>
    <n v="0.7"/>
    <n v="-34.38000000000001"/>
    <s v="Chuck Magee"/>
    <s v="No"/>
  </r>
  <r>
    <n v="1631"/>
    <x v="792"/>
    <d v="2018-05-08T00:00:00"/>
    <x v="588"/>
    <s v="Same Day"/>
    <x v="52"/>
    <s v="Clay Ludtke"/>
    <x v="0"/>
    <x v="0"/>
    <s v="Cleveland"/>
    <x v="24"/>
    <n v="44105"/>
    <x v="3"/>
    <s v="OFF-ST-10002011"/>
    <x v="1"/>
    <x v="4"/>
    <x v="1064"/>
    <n v="1006.056"/>
    <n v="3"/>
    <n v="0.2"/>
    <n v="88.029900000000055"/>
    <s v="Chuck Magee"/>
    <s v="No"/>
  </r>
  <r>
    <n v="1632"/>
    <x v="792"/>
    <d v="2018-05-08T00:00:00"/>
    <x v="588"/>
    <s v="Same Day"/>
    <x v="52"/>
    <s v="Clay Ludtke"/>
    <x v="0"/>
    <x v="0"/>
    <s v="Cleveland"/>
    <x v="24"/>
    <n v="44105"/>
    <x v="3"/>
    <s v="OFF-PA-10002986"/>
    <x v="1"/>
    <x v="10"/>
    <x v="482"/>
    <n v="10.688000000000001"/>
    <n v="2"/>
    <n v="0.2"/>
    <n v="3.7407999999999997"/>
    <s v="Chuck Magee"/>
    <s v="No"/>
  </r>
  <r>
    <n v="1633"/>
    <x v="792"/>
    <d v="2018-05-08T00:00:00"/>
    <x v="588"/>
    <s v="Same Day"/>
    <x v="52"/>
    <s v="Clay Ludtke"/>
    <x v="0"/>
    <x v="0"/>
    <s v="Cleveland"/>
    <x v="24"/>
    <n v="44105"/>
    <x v="3"/>
    <s v="OFF-PA-10004451"/>
    <x v="1"/>
    <x v="10"/>
    <x v="498"/>
    <n v="10.368000000000002"/>
    <n v="2"/>
    <n v="0.2"/>
    <n v="3.6288"/>
    <s v="Chuck Magee"/>
    <s v="No"/>
  </r>
  <r>
    <n v="1634"/>
    <x v="792"/>
    <d v="2018-05-08T00:00:00"/>
    <x v="588"/>
    <s v="Same Day"/>
    <x v="52"/>
    <s v="Clay Ludtke"/>
    <x v="0"/>
    <x v="0"/>
    <s v="Cleveland"/>
    <x v="24"/>
    <n v="44105"/>
    <x v="3"/>
    <s v="OFF-ST-10000649"/>
    <x v="1"/>
    <x v="4"/>
    <x v="946"/>
    <n v="25.12"/>
    <n v="2"/>
    <n v="0.2"/>
    <n v="1.5700000000000012"/>
    <s v="Chuck Magee"/>
    <s v="No"/>
  </r>
  <r>
    <n v="1635"/>
    <x v="792"/>
    <d v="2018-05-08T00:00:00"/>
    <x v="588"/>
    <s v="Same Day"/>
    <x v="52"/>
    <s v="Clay Ludtke"/>
    <x v="0"/>
    <x v="0"/>
    <s v="Cleveland"/>
    <x v="24"/>
    <n v="44105"/>
    <x v="3"/>
    <s v="TEC-AC-10001465"/>
    <x v="2"/>
    <x v="11"/>
    <x v="478"/>
    <n v="58.112000000000002"/>
    <n v="2"/>
    <n v="0.2"/>
    <n v="7.263999999999994"/>
    <s v="Chuck Magee"/>
    <s v="No"/>
  </r>
  <r>
    <n v="1636"/>
    <x v="793"/>
    <d v="2016-11-26T00:00:00"/>
    <x v="589"/>
    <s v="Standard Class"/>
    <x v="508"/>
    <s v="Natalie Webber"/>
    <x v="0"/>
    <x v="0"/>
    <s v="Tigard"/>
    <x v="21"/>
    <n v="97224"/>
    <x v="1"/>
    <s v="OFF-PA-10001166"/>
    <x v="1"/>
    <x v="10"/>
    <x v="777"/>
    <n v="15.552000000000003"/>
    <n v="3"/>
    <n v="0.2"/>
    <n v="5.4432"/>
    <s v="Anna Andreadi"/>
    <s v="No"/>
  </r>
  <r>
    <n v="1637"/>
    <x v="793"/>
    <d v="2016-11-26T00:00:00"/>
    <x v="589"/>
    <s v="Standard Class"/>
    <x v="508"/>
    <s v="Natalie Webber"/>
    <x v="0"/>
    <x v="0"/>
    <s v="Tigard"/>
    <x v="21"/>
    <n v="97224"/>
    <x v="1"/>
    <s v="OFF-ST-10001097"/>
    <x v="1"/>
    <x v="4"/>
    <x v="747"/>
    <n v="669.08"/>
    <n v="5"/>
    <n v="0.2"/>
    <n v="-167.27"/>
    <s v="Anna Andreadi"/>
    <s v="No"/>
  </r>
  <r>
    <n v="1638"/>
    <x v="793"/>
    <d v="2016-11-26T00:00:00"/>
    <x v="589"/>
    <s v="Standard Class"/>
    <x v="508"/>
    <s v="Natalie Webber"/>
    <x v="0"/>
    <x v="0"/>
    <s v="Tigard"/>
    <x v="21"/>
    <n v="97224"/>
    <x v="1"/>
    <s v="TEC-PH-10000038"/>
    <x v="2"/>
    <x v="7"/>
    <x v="1065"/>
    <n v="438.33600000000001"/>
    <n v="4"/>
    <n v="0.2"/>
    <n v="-87.667200000000037"/>
    <s v="Anna Andreadi"/>
    <s v="No"/>
  </r>
  <r>
    <n v="1639"/>
    <x v="794"/>
    <d v="2018-05-26T00:00:00"/>
    <x v="219"/>
    <s v="Standard Class"/>
    <x v="509"/>
    <s v="Toby Braunhardt"/>
    <x v="0"/>
    <x v="0"/>
    <s v="Washington"/>
    <x v="40"/>
    <n v="20016"/>
    <x v="3"/>
    <s v="OFF-PA-10002689"/>
    <x v="1"/>
    <x v="10"/>
    <x v="1066"/>
    <n v="19.440000000000001"/>
    <n v="3"/>
    <n v="0"/>
    <n v="9.3312000000000008"/>
    <s v="Chuck Magee"/>
    <s v="No"/>
  </r>
  <r>
    <n v="1640"/>
    <x v="794"/>
    <d v="2018-05-26T00:00:00"/>
    <x v="219"/>
    <s v="Standard Class"/>
    <x v="509"/>
    <s v="Toby Braunhardt"/>
    <x v="0"/>
    <x v="0"/>
    <s v="Washington"/>
    <x v="40"/>
    <n v="20016"/>
    <x v="3"/>
    <s v="OFF-BI-10004728"/>
    <x v="1"/>
    <x v="8"/>
    <x v="544"/>
    <n v="9.64"/>
    <n v="2"/>
    <n v="0"/>
    <n v="4.4344000000000001"/>
    <s v="Chuck Magee"/>
    <s v="No"/>
  </r>
  <r>
    <n v="1641"/>
    <x v="794"/>
    <d v="2018-05-26T00:00:00"/>
    <x v="219"/>
    <s v="Standard Class"/>
    <x v="509"/>
    <s v="Toby Braunhardt"/>
    <x v="0"/>
    <x v="0"/>
    <s v="Washington"/>
    <x v="40"/>
    <n v="20016"/>
    <x v="3"/>
    <s v="OFF-PA-10004675"/>
    <x v="1"/>
    <x v="10"/>
    <x v="69"/>
    <n v="12.7"/>
    <n v="2"/>
    <n v="0"/>
    <n v="5.8419999999999996"/>
    <s v="Chuck Magee"/>
    <s v="No"/>
  </r>
  <r>
    <n v="1642"/>
    <x v="794"/>
    <d v="2018-05-26T00:00:00"/>
    <x v="219"/>
    <s v="Standard Class"/>
    <x v="509"/>
    <s v="Toby Braunhardt"/>
    <x v="0"/>
    <x v="0"/>
    <s v="Washington"/>
    <x v="40"/>
    <n v="20016"/>
    <x v="3"/>
    <s v="FUR-FU-10000629"/>
    <x v="0"/>
    <x v="5"/>
    <x v="93"/>
    <n v="41.37"/>
    <n v="3"/>
    <n v="0"/>
    <n v="17.375399999999999"/>
    <s v="Chuck Magee"/>
    <s v="No"/>
  </r>
  <r>
    <n v="1643"/>
    <x v="795"/>
    <d v="2016-11-29T00:00:00"/>
    <x v="283"/>
    <s v="Standard Class"/>
    <x v="510"/>
    <s v="Bill Stewart"/>
    <x v="1"/>
    <x v="0"/>
    <s v="Skokie"/>
    <x v="10"/>
    <n v="60076"/>
    <x v="2"/>
    <s v="OFF-FA-10003112"/>
    <x v="1"/>
    <x v="13"/>
    <x v="128"/>
    <n v="12.624000000000001"/>
    <n v="2"/>
    <n v="0.2"/>
    <n v="3.944999999999999"/>
    <s v="Kelly Williams"/>
    <s v="No"/>
  </r>
  <r>
    <n v="1644"/>
    <x v="796"/>
    <d v="2017-03-19T00:00:00"/>
    <x v="590"/>
    <s v="First Class"/>
    <x v="92"/>
    <s v="Fred Hopkins"/>
    <x v="1"/>
    <x v="0"/>
    <s v="Seattle"/>
    <x v="4"/>
    <n v="98115"/>
    <x v="1"/>
    <s v="OFF-ST-10000142"/>
    <x v="1"/>
    <x v="4"/>
    <x v="404"/>
    <n v="1247.6399999999999"/>
    <n v="3"/>
    <n v="0"/>
    <n v="349.33919999999995"/>
    <s v="Anna Andreadi"/>
    <s v="No"/>
  </r>
  <r>
    <n v="1645"/>
    <x v="796"/>
    <d v="2017-03-19T00:00:00"/>
    <x v="590"/>
    <s v="First Class"/>
    <x v="92"/>
    <s v="Fred Hopkins"/>
    <x v="1"/>
    <x v="0"/>
    <s v="Seattle"/>
    <x v="4"/>
    <n v="98115"/>
    <x v="1"/>
    <s v="TEC-CO-10001766"/>
    <x v="2"/>
    <x v="16"/>
    <x v="1067"/>
    <n v="3149.9300000000003"/>
    <n v="7"/>
    <n v="0"/>
    <n v="1480.4670999999998"/>
    <s v="Anna Andreadi"/>
    <s v="No"/>
  </r>
  <r>
    <n v="1646"/>
    <x v="796"/>
    <d v="2017-03-19T00:00:00"/>
    <x v="590"/>
    <s v="First Class"/>
    <x v="92"/>
    <s v="Fred Hopkins"/>
    <x v="1"/>
    <x v="0"/>
    <s v="Seattle"/>
    <x v="4"/>
    <n v="98115"/>
    <x v="1"/>
    <s v="OFF-PA-10004359"/>
    <x v="1"/>
    <x v="10"/>
    <x v="1068"/>
    <n v="209.7"/>
    <n v="2"/>
    <n v="0"/>
    <n v="100.65599999999999"/>
    <s v="Anna Andreadi"/>
    <s v="No"/>
  </r>
  <r>
    <n v="1647"/>
    <x v="797"/>
    <d v="2017-11-01T00:00:00"/>
    <x v="397"/>
    <s v="First Class"/>
    <x v="91"/>
    <s v="Valerie Mitchum"/>
    <x v="2"/>
    <x v="0"/>
    <s v="Philadelphia"/>
    <x v="9"/>
    <n v="19140"/>
    <x v="3"/>
    <s v="TEC-AC-10002323"/>
    <x v="2"/>
    <x v="11"/>
    <x v="177"/>
    <n v="35.360000000000007"/>
    <n v="2"/>
    <n v="0.2"/>
    <n v="-3.0939999999999994"/>
    <s v="Chuck Magee"/>
    <s v="No"/>
  </r>
  <r>
    <n v="1648"/>
    <x v="797"/>
    <d v="2017-11-01T00:00:00"/>
    <x v="397"/>
    <s v="First Class"/>
    <x v="91"/>
    <s v="Valerie Mitchum"/>
    <x v="2"/>
    <x v="0"/>
    <s v="Philadelphia"/>
    <x v="9"/>
    <n v="19140"/>
    <x v="3"/>
    <s v="OFF-FA-10001135"/>
    <x v="1"/>
    <x v="13"/>
    <x v="1069"/>
    <n v="3.1680000000000001"/>
    <n v="2"/>
    <n v="0.2"/>
    <n v="-0.71279999999999988"/>
    <s v="Chuck Magee"/>
    <s v="No"/>
  </r>
  <r>
    <n v="1649"/>
    <x v="798"/>
    <d v="2017-09-26T00:00:00"/>
    <x v="591"/>
    <s v="Second Class"/>
    <x v="227"/>
    <s v="Sarah Foster"/>
    <x v="0"/>
    <x v="0"/>
    <s v="Philadelphia"/>
    <x v="9"/>
    <n v="19143"/>
    <x v="3"/>
    <s v="OFF-BI-10004224"/>
    <x v="1"/>
    <x v="8"/>
    <x v="1070"/>
    <n v="121.10400000000003"/>
    <n v="6"/>
    <n v="0.7"/>
    <n v="-100.91999999999999"/>
    <s v="Chuck Magee"/>
    <s v="No"/>
  </r>
  <r>
    <n v="1650"/>
    <x v="798"/>
    <d v="2017-09-26T00:00:00"/>
    <x v="591"/>
    <s v="Second Class"/>
    <x v="227"/>
    <s v="Sarah Foster"/>
    <x v="0"/>
    <x v="0"/>
    <s v="Philadelphia"/>
    <x v="9"/>
    <n v="19143"/>
    <x v="3"/>
    <s v="TEC-PH-10003357"/>
    <x v="2"/>
    <x v="7"/>
    <x v="1071"/>
    <n v="45.893999999999998"/>
    <n v="1"/>
    <n v="0.4"/>
    <n v="-9.178799999999999"/>
    <s v="Chuck Magee"/>
    <s v="No"/>
  </r>
  <r>
    <n v="1651"/>
    <x v="799"/>
    <d v="2016-08-29T00:00:00"/>
    <x v="592"/>
    <s v="Same Day"/>
    <x v="511"/>
    <s v="Hilary Holden"/>
    <x v="1"/>
    <x v="0"/>
    <s v="San Francisco"/>
    <x v="1"/>
    <n v="94110"/>
    <x v="1"/>
    <s v="OFF-PA-10004475"/>
    <x v="1"/>
    <x v="10"/>
    <x v="1072"/>
    <n v="109.92"/>
    <n v="2"/>
    <n v="0"/>
    <n v="53.860799999999998"/>
    <s v="Anna Andreadi"/>
    <s v="Yes"/>
  </r>
  <r>
    <n v="1652"/>
    <x v="799"/>
    <d v="2016-08-29T00:00:00"/>
    <x v="592"/>
    <s v="Same Day"/>
    <x v="511"/>
    <s v="Hilary Holden"/>
    <x v="1"/>
    <x v="0"/>
    <s v="San Francisco"/>
    <x v="1"/>
    <n v="94110"/>
    <x v="1"/>
    <s v="OFF-PA-10003001"/>
    <x v="1"/>
    <x v="10"/>
    <x v="1073"/>
    <n v="13.36"/>
    <n v="2"/>
    <n v="0"/>
    <n v="6.4127999999999998"/>
    <s v="Anna Andreadi"/>
    <s v="Yes"/>
  </r>
  <r>
    <n v="1653"/>
    <x v="800"/>
    <d v="2019-11-18T00:00:00"/>
    <x v="410"/>
    <s v="First Class"/>
    <x v="512"/>
    <s v="Christina DeMoss"/>
    <x v="0"/>
    <x v="0"/>
    <s v="Seattle"/>
    <x v="4"/>
    <n v="98105"/>
    <x v="1"/>
    <s v="OFF-ST-10003442"/>
    <x v="1"/>
    <x v="4"/>
    <x v="86"/>
    <n v="169.68"/>
    <n v="6"/>
    <n v="0"/>
    <n v="45.813600000000001"/>
    <s v="Anna Andreadi"/>
    <s v="No"/>
  </r>
  <r>
    <n v="1654"/>
    <x v="800"/>
    <d v="2019-11-18T00:00:00"/>
    <x v="410"/>
    <s v="First Class"/>
    <x v="512"/>
    <s v="Christina DeMoss"/>
    <x v="0"/>
    <x v="0"/>
    <s v="Seattle"/>
    <x v="4"/>
    <n v="98105"/>
    <x v="1"/>
    <s v="TEC-AC-10003832"/>
    <x v="2"/>
    <x v="11"/>
    <x v="463"/>
    <n v="132.52000000000001"/>
    <n v="4"/>
    <n v="0"/>
    <n v="54.333200000000005"/>
    <s v="Anna Andreadi"/>
    <s v="No"/>
  </r>
  <r>
    <n v="1655"/>
    <x v="800"/>
    <d v="2019-11-18T00:00:00"/>
    <x v="410"/>
    <s v="First Class"/>
    <x v="512"/>
    <s v="Christina DeMoss"/>
    <x v="0"/>
    <x v="0"/>
    <s v="Seattle"/>
    <x v="4"/>
    <n v="98105"/>
    <x v="1"/>
    <s v="OFF-FA-10000611"/>
    <x v="1"/>
    <x v="13"/>
    <x v="1074"/>
    <n v="2.96"/>
    <n v="2"/>
    <n v="0"/>
    <n v="1.4207999999999998"/>
    <s v="Anna Andreadi"/>
    <s v="No"/>
  </r>
  <r>
    <n v="1656"/>
    <x v="800"/>
    <d v="2019-11-18T00:00:00"/>
    <x v="410"/>
    <s v="First Class"/>
    <x v="512"/>
    <s v="Christina DeMoss"/>
    <x v="0"/>
    <x v="0"/>
    <s v="Seattle"/>
    <x v="4"/>
    <n v="98105"/>
    <x v="1"/>
    <s v="OFF-BI-10001116"/>
    <x v="1"/>
    <x v="8"/>
    <x v="1075"/>
    <n v="8.4480000000000004"/>
    <n v="2"/>
    <n v="0.2"/>
    <n v="2.9568000000000003"/>
    <s v="Anna Andreadi"/>
    <s v="No"/>
  </r>
  <r>
    <n v="1657"/>
    <x v="800"/>
    <d v="2019-11-18T00:00:00"/>
    <x v="410"/>
    <s v="First Class"/>
    <x v="512"/>
    <s v="Christina DeMoss"/>
    <x v="0"/>
    <x v="0"/>
    <s v="Seattle"/>
    <x v="4"/>
    <n v="98105"/>
    <x v="1"/>
    <s v="OFF-ST-10000563"/>
    <x v="1"/>
    <x v="4"/>
    <x v="903"/>
    <n v="95.94"/>
    <n v="3"/>
    <n v="0"/>
    <n v="9.5940000000000012"/>
    <s v="Anna Andreadi"/>
    <s v="No"/>
  </r>
  <r>
    <n v="1658"/>
    <x v="801"/>
    <d v="2016-05-12T00:00:00"/>
    <x v="8"/>
    <s v="First Class"/>
    <x v="332"/>
    <s v="Hunter Lopez"/>
    <x v="0"/>
    <x v="0"/>
    <s v="Milwaukee"/>
    <x v="6"/>
    <n v="53209"/>
    <x v="2"/>
    <s v="FUR-FU-10000010"/>
    <x v="0"/>
    <x v="5"/>
    <x v="527"/>
    <n v="34.79"/>
    <n v="7"/>
    <n v="0"/>
    <n v="10.784899999999999"/>
    <s v="Kelly Williams"/>
    <s v="No"/>
  </r>
  <r>
    <n v="1659"/>
    <x v="802"/>
    <d v="2019-01-20T00:00:00"/>
    <x v="430"/>
    <s v="Standard Class"/>
    <x v="513"/>
    <s v="Thea Hendricks"/>
    <x v="0"/>
    <x v="0"/>
    <s v="Los Angeles"/>
    <x v="1"/>
    <n v="90045"/>
    <x v="1"/>
    <s v="TEC-PH-10004922"/>
    <x v="2"/>
    <x v="7"/>
    <x v="1076"/>
    <n v="160.77600000000001"/>
    <n v="3"/>
    <n v="0.2"/>
    <n v="10.048500000000004"/>
    <s v="Anna Andreadi"/>
    <s v="No"/>
  </r>
  <r>
    <n v="1660"/>
    <x v="803"/>
    <d v="2019-10-30T00:00:00"/>
    <x v="373"/>
    <s v="Standard Class"/>
    <x v="514"/>
    <s v="Michelle Moray"/>
    <x v="0"/>
    <x v="0"/>
    <s v="Seattle"/>
    <x v="4"/>
    <n v="98115"/>
    <x v="1"/>
    <s v="OFF-BI-10004330"/>
    <x v="1"/>
    <x v="8"/>
    <x v="803"/>
    <n v="88.751999999999995"/>
    <n v="3"/>
    <n v="0.2"/>
    <n v="27.734999999999996"/>
    <s v="Anna Andreadi"/>
    <s v="No"/>
  </r>
  <r>
    <n v="1661"/>
    <x v="803"/>
    <d v="2019-10-30T00:00:00"/>
    <x v="373"/>
    <s v="Standard Class"/>
    <x v="514"/>
    <s v="Michelle Moray"/>
    <x v="0"/>
    <x v="0"/>
    <s v="Seattle"/>
    <x v="4"/>
    <n v="98115"/>
    <x v="1"/>
    <s v="OFF-BI-10002072"/>
    <x v="1"/>
    <x v="8"/>
    <x v="838"/>
    <n v="13.904"/>
    <n v="2"/>
    <n v="0.2"/>
    <n v="5.2139999999999995"/>
    <s v="Anna Andreadi"/>
    <s v="No"/>
  </r>
  <r>
    <n v="1662"/>
    <x v="804"/>
    <d v="2019-04-30T00:00:00"/>
    <x v="593"/>
    <s v="Standard Class"/>
    <x v="425"/>
    <s v="Quincy Jones"/>
    <x v="1"/>
    <x v="0"/>
    <s v="Philadelphia"/>
    <x v="9"/>
    <n v="19143"/>
    <x v="3"/>
    <s v="TEC-PH-10002549"/>
    <x v="2"/>
    <x v="7"/>
    <x v="937"/>
    <n v="677.57999999999993"/>
    <n v="5"/>
    <n v="0.4"/>
    <n v="-158.10199999999998"/>
    <s v="Chuck Magee"/>
    <s v="No"/>
  </r>
  <r>
    <n v="1663"/>
    <x v="804"/>
    <d v="2019-04-30T00:00:00"/>
    <x v="593"/>
    <s v="Standard Class"/>
    <x v="425"/>
    <s v="Quincy Jones"/>
    <x v="1"/>
    <x v="0"/>
    <s v="Philadelphia"/>
    <x v="9"/>
    <n v="19143"/>
    <x v="3"/>
    <s v="OFF-BI-10002353"/>
    <x v="1"/>
    <x v="8"/>
    <x v="1077"/>
    <n v="13.896000000000001"/>
    <n v="3"/>
    <n v="0.7"/>
    <n v="-9.2639999999999993"/>
    <s v="Chuck Magee"/>
    <s v="No"/>
  </r>
  <r>
    <n v="1664"/>
    <x v="805"/>
    <d v="2018-11-24T00:00:00"/>
    <x v="482"/>
    <s v="Second Class"/>
    <x v="515"/>
    <s v="Neola Schneider"/>
    <x v="0"/>
    <x v="0"/>
    <s v="Dallas"/>
    <x v="5"/>
    <n v="75217"/>
    <x v="2"/>
    <s v="OFF-ST-10001325"/>
    <x v="1"/>
    <x v="4"/>
    <x v="471"/>
    <n v="41.92"/>
    <n v="5"/>
    <n v="0.2"/>
    <n v="3.6679999999999993"/>
    <s v="Kelly Williams"/>
    <s v="No"/>
  </r>
  <r>
    <n v="1665"/>
    <x v="805"/>
    <d v="2018-11-24T00:00:00"/>
    <x v="482"/>
    <s v="Second Class"/>
    <x v="515"/>
    <s v="Neola Schneider"/>
    <x v="0"/>
    <x v="0"/>
    <s v="Dallas"/>
    <x v="5"/>
    <n v="75217"/>
    <x v="2"/>
    <s v="TEC-AC-10002049"/>
    <x v="2"/>
    <x v="11"/>
    <x v="695"/>
    <n v="297.57600000000002"/>
    <n v="3"/>
    <n v="0.2"/>
    <n v="-7.4394000000000347"/>
    <s v="Kelly Williams"/>
    <s v="No"/>
  </r>
  <r>
    <n v="1666"/>
    <x v="805"/>
    <d v="2018-11-24T00:00:00"/>
    <x v="482"/>
    <s v="Second Class"/>
    <x v="515"/>
    <s v="Neola Schneider"/>
    <x v="0"/>
    <x v="0"/>
    <s v="Dallas"/>
    <x v="5"/>
    <n v="75217"/>
    <x v="2"/>
    <s v="OFF-FA-10002676"/>
    <x v="1"/>
    <x v="13"/>
    <x v="1078"/>
    <n v="4.3440000000000003"/>
    <n v="3"/>
    <n v="0.2"/>
    <n v="0.86879999999999979"/>
    <s v="Kelly Williams"/>
    <s v="No"/>
  </r>
  <r>
    <n v="1667"/>
    <x v="805"/>
    <d v="2018-11-24T00:00:00"/>
    <x v="482"/>
    <s v="Second Class"/>
    <x v="515"/>
    <s v="Neola Schneider"/>
    <x v="0"/>
    <x v="0"/>
    <s v="Dallas"/>
    <x v="5"/>
    <n v="75217"/>
    <x v="2"/>
    <s v="TEC-AC-10003023"/>
    <x v="2"/>
    <x v="11"/>
    <x v="1079"/>
    <n v="94.992000000000004"/>
    <n v="2"/>
    <n v="0.2"/>
    <n v="-2.374800000000004"/>
    <s v="Kelly Williams"/>
    <s v="No"/>
  </r>
  <r>
    <n v="1668"/>
    <x v="805"/>
    <d v="2018-11-24T00:00:00"/>
    <x v="482"/>
    <s v="Second Class"/>
    <x v="515"/>
    <s v="Neola Schneider"/>
    <x v="0"/>
    <x v="0"/>
    <s v="Dallas"/>
    <x v="5"/>
    <n v="75217"/>
    <x v="2"/>
    <s v="OFF-PA-10000167"/>
    <x v="1"/>
    <x v="10"/>
    <x v="1080"/>
    <n v="74.352000000000004"/>
    <n v="3"/>
    <n v="0.2"/>
    <n v="23.234999999999992"/>
    <s v="Kelly Williams"/>
    <s v="No"/>
  </r>
  <r>
    <n v="1669"/>
    <x v="805"/>
    <d v="2018-11-24T00:00:00"/>
    <x v="482"/>
    <s v="Second Class"/>
    <x v="515"/>
    <s v="Neola Schneider"/>
    <x v="0"/>
    <x v="0"/>
    <s v="Dallas"/>
    <x v="5"/>
    <n v="75217"/>
    <x v="2"/>
    <s v="OFF-AR-10003405"/>
    <x v="1"/>
    <x v="6"/>
    <x v="628"/>
    <n v="14.04"/>
    <n v="3"/>
    <n v="0.2"/>
    <n v="1.5794999999999986"/>
    <s v="Kelly Williams"/>
    <s v="No"/>
  </r>
  <r>
    <n v="1670"/>
    <x v="806"/>
    <d v="2017-01-10T00:00:00"/>
    <x v="594"/>
    <s v="Standard Class"/>
    <x v="462"/>
    <s v="Michael Moore"/>
    <x v="0"/>
    <x v="0"/>
    <s v="New York City"/>
    <x v="15"/>
    <n v="10011"/>
    <x v="3"/>
    <s v="FUR-TA-10001889"/>
    <x v="0"/>
    <x v="3"/>
    <x v="411"/>
    <n v="1018.1039999999999"/>
    <n v="4"/>
    <n v="0.4"/>
    <n v="-373.3048"/>
    <s v="Chuck Magee"/>
    <s v="No"/>
  </r>
  <r>
    <n v="1671"/>
    <x v="807"/>
    <d v="2019-10-19T00:00:00"/>
    <x v="215"/>
    <s v="Standard Class"/>
    <x v="502"/>
    <s v="Rick Duston"/>
    <x v="0"/>
    <x v="0"/>
    <s v="Houston"/>
    <x v="5"/>
    <n v="77095"/>
    <x v="2"/>
    <s v="TEC-PH-10002185"/>
    <x v="2"/>
    <x v="7"/>
    <x v="1081"/>
    <n v="16.68"/>
    <n v="3"/>
    <n v="0.2"/>
    <n v="5.2125000000000004"/>
    <s v="Kelly Williams"/>
    <s v="No"/>
  </r>
  <r>
    <n v="1672"/>
    <x v="808"/>
    <d v="2018-03-22T00:00:00"/>
    <x v="595"/>
    <s v="First Class"/>
    <x v="516"/>
    <s v="Robert Barroso"/>
    <x v="1"/>
    <x v="0"/>
    <s v="North Las Vegas"/>
    <x v="33"/>
    <n v="89031"/>
    <x v="1"/>
    <s v="TEC-AC-10001013"/>
    <x v="2"/>
    <x v="11"/>
    <x v="821"/>
    <n v="58.58"/>
    <n v="2"/>
    <n v="0"/>
    <n v="19.331399999999995"/>
    <s v="Anna Andreadi"/>
    <s v="No"/>
  </r>
  <r>
    <n v="1673"/>
    <x v="809"/>
    <d v="2019-07-03T00:00:00"/>
    <x v="489"/>
    <s v="Standard Class"/>
    <x v="361"/>
    <s v="Rob Dowd"/>
    <x v="0"/>
    <x v="0"/>
    <s v="Plano"/>
    <x v="5"/>
    <n v="75023"/>
    <x v="2"/>
    <s v="TEC-PH-10002726"/>
    <x v="2"/>
    <x v="7"/>
    <x v="66"/>
    <n v="167.96800000000002"/>
    <n v="4"/>
    <n v="0.2"/>
    <n v="62.988"/>
    <s v="Kelly Williams"/>
    <s v="No"/>
  </r>
  <r>
    <n v="1674"/>
    <x v="810"/>
    <d v="2017-12-11T00:00:00"/>
    <x v="301"/>
    <s v="First Class"/>
    <x v="517"/>
    <s v="Shaun Weien"/>
    <x v="0"/>
    <x v="0"/>
    <s v="Suffolk"/>
    <x v="17"/>
    <n v="23434"/>
    <x v="0"/>
    <s v="OFF-LA-10003930"/>
    <x v="1"/>
    <x v="2"/>
    <x v="508"/>
    <n v="196.62"/>
    <n v="2"/>
    <n v="0"/>
    <n v="96.343800000000002"/>
    <s v="Cassandra Brandow"/>
    <s v="No"/>
  </r>
  <r>
    <n v="1675"/>
    <x v="811"/>
    <d v="2017-09-17T00:00:00"/>
    <x v="14"/>
    <s v="Standard Class"/>
    <x v="245"/>
    <s v="Sylvia Foulston"/>
    <x v="1"/>
    <x v="0"/>
    <s v="Houston"/>
    <x v="5"/>
    <n v="77041"/>
    <x v="2"/>
    <s v="FUR-FU-10003535"/>
    <x v="0"/>
    <x v="5"/>
    <x v="897"/>
    <n v="21.936000000000003"/>
    <n v="2"/>
    <n v="0.6"/>
    <n v="-10.419600000000003"/>
    <s v="Kelly Williams"/>
    <s v="No"/>
  </r>
  <r>
    <n v="1676"/>
    <x v="811"/>
    <d v="2017-09-17T00:00:00"/>
    <x v="14"/>
    <s v="Standard Class"/>
    <x v="245"/>
    <s v="Sylvia Foulston"/>
    <x v="1"/>
    <x v="0"/>
    <s v="Houston"/>
    <x v="5"/>
    <n v="77041"/>
    <x v="2"/>
    <s v="OFF-BI-10000088"/>
    <x v="1"/>
    <x v="8"/>
    <x v="1034"/>
    <n v="6.5879999999999992"/>
    <n v="3"/>
    <n v="0.8"/>
    <n v="-10.211400000000005"/>
    <s v="Kelly Williams"/>
    <s v="No"/>
  </r>
  <r>
    <n v="1677"/>
    <x v="812"/>
    <d v="2018-05-18T00:00:00"/>
    <x v="308"/>
    <s v="Standard Class"/>
    <x v="518"/>
    <s v="Eric Barreto"/>
    <x v="0"/>
    <x v="0"/>
    <s v="San Francisco"/>
    <x v="1"/>
    <n v="94110"/>
    <x v="1"/>
    <s v="OFF-ST-10000604"/>
    <x v="1"/>
    <x v="4"/>
    <x v="54"/>
    <n v="104.28"/>
    <n v="3"/>
    <n v="0"/>
    <n v="26.069999999999993"/>
    <s v="Anna Andreadi"/>
    <s v="No"/>
  </r>
  <r>
    <n v="1678"/>
    <x v="812"/>
    <d v="2018-05-18T00:00:00"/>
    <x v="308"/>
    <s v="Standard Class"/>
    <x v="518"/>
    <s v="Eric Barreto"/>
    <x v="0"/>
    <x v="0"/>
    <s v="San Francisco"/>
    <x v="1"/>
    <n v="94110"/>
    <x v="1"/>
    <s v="OFF-PA-10004040"/>
    <x v="1"/>
    <x v="10"/>
    <x v="99"/>
    <n v="17.940000000000001"/>
    <n v="3"/>
    <n v="0"/>
    <n v="8.7906000000000013"/>
    <s v="Anna Andreadi"/>
    <s v="No"/>
  </r>
  <r>
    <n v="1679"/>
    <x v="813"/>
    <d v="2016-09-07T00:00:00"/>
    <x v="178"/>
    <s v="Standard Class"/>
    <x v="115"/>
    <s v="Sean Braxton"/>
    <x v="1"/>
    <x v="0"/>
    <s v="Philadelphia"/>
    <x v="9"/>
    <n v="19134"/>
    <x v="3"/>
    <s v="OFF-ST-10002344"/>
    <x v="1"/>
    <x v="4"/>
    <x v="865"/>
    <n v="64.784000000000006"/>
    <n v="1"/>
    <n v="0.2"/>
    <n v="-14.576399999999996"/>
    <s v="Chuck Magee"/>
    <s v="No"/>
  </r>
  <r>
    <n v="1680"/>
    <x v="813"/>
    <d v="2016-09-07T00:00:00"/>
    <x v="178"/>
    <s v="Standard Class"/>
    <x v="115"/>
    <s v="Sean Braxton"/>
    <x v="1"/>
    <x v="0"/>
    <s v="Philadelphia"/>
    <x v="9"/>
    <n v="19134"/>
    <x v="3"/>
    <s v="TEC-PH-10003589"/>
    <x v="2"/>
    <x v="7"/>
    <x v="826"/>
    <n v="32.381999999999998"/>
    <n v="3"/>
    <n v="0.4"/>
    <n v="4.3175999999999988"/>
    <s v="Chuck Magee"/>
    <s v="No"/>
  </r>
  <r>
    <n v="1681"/>
    <x v="813"/>
    <d v="2016-09-07T00:00:00"/>
    <x v="178"/>
    <s v="Standard Class"/>
    <x v="115"/>
    <s v="Sean Braxton"/>
    <x v="1"/>
    <x v="0"/>
    <s v="Philadelphia"/>
    <x v="9"/>
    <n v="19134"/>
    <x v="3"/>
    <s v="FUR-FU-10000758"/>
    <x v="0"/>
    <x v="5"/>
    <x v="1082"/>
    <n v="42.368000000000002"/>
    <n v="2"/>
    <n v="0.2"/>
    <n v="8.4735999999999958"/>
    <s v="Chuck Magee"/>
    <s v="No"/>
  </r>
  <r>
    <n v="1682"/>
    <x v="813"/>
    <d v="2016-09-07T00:00:00"/>
    <x v="178"/>
    <s v="Standard Class"/>
    <x v="115"/>
    <s v="Sean Braxton"/>
    <x v="1"/>
    <x v="0"/>
    <s v="Philadelphia"/>
    <x v="9"/>
    <n v="19134"/>
    <x v="3"/>
    <s v="TEC-MA-10004679"/>
    <x v="2"/>
    <x v="15"/>
    <x v="1083"/>
    <n v="399.54"/>
    <n v="4"/>
    <n v="0.7"/>
    <n v="-559.35599999999988"/>
    <s v="Chuck Magee"/>
    <s v="No"/>
  </r>
  <r>
    <n v="1683"/>
    <x v="814"/>
    <d v="2018-09-29T00:00:00"/>
    <x v="152"/>
    <s v="Second Class"/>
    <x v="519"/>
    <s v="Pamela Stobb"/>
    <x v="0"/>
    <x v="0"/>
    <s v="Los Angeles"/>
    <x v="1"/>
    <n v="90008"/>
    <x v="1"/>
    <s v="OFF-PA-10000176"/>
    <x v="1"/>
    <x v="10"/>
    <x v="640"/>
    <n v="18.97"/>
    <n v="1"/>
    <n v="0"/>
    <n v="9.105599999999999"/>
    <s v="Anna Andreadi"/>
    <s v="No"/>
  </r>
  <r>
    <n v="1684"/>
    <x v="815"/>
    <d v="2018-11-07T00:00:00"/>
    <x v="357"/>
    <s v="Standard Class"/>
    <x v="118"/>
    <s v="Claudia Bergmann"/>
    <x v="1"/>
    <x v="0"/>
    <s v="San Francisco"/>
    <x v="1"/>
    <n v="94110"/>
    <x v="1"/>
    <s v="FUR-FU-10002597"/>
    <x v="0"/>
    <x v="5"/>
    <x v="627"/>
    <n v="14.82"/>
    <n v="3"/>
    <n v="0"/>
    <n v="6.224400000000001"/>
    <s v="Anna Andreadi"/>
    <s v="No"/>
  </r>
  <r>
    <n v="1685"/>
    <x v="816"/>
    <d v="2019-04-24T00:00:00"/>
    <x v="433"/>
    <s v="First Class"/>
    <x v="460"/>
    <s v="Damala Kotsonis"/>
    <x v="1"/>
    <x v="0"/>
    <s v="Philadelphia"/>
    <x v="9"/>
    <n v="19143"/>
    <x v="3"/>
    <s v="OFF-AP-10002495"/>
    <x v="1"/>
    <x v="9"/>
    <x v="1084"/>
    <n v="99.28"/>
    <n v="2"/>
    <n v="0.2"/>
    <n v="12.409999999999989"/>
    <s v="Chuck Magee"/>
    <s v="No"/>
  </r>
  <r>
    <n v="1686"/>
    <x v="816"/>
    <d v="2019-04-24T00:00:00"/>
    <x v="433"/>
    <s v="First Class"/>
    <x v="460"/>
    <s v="Damala Kotsonis"/>
    <x v="1"/>
    <x v="0"/>
    <s v="Philadelphia"/>
    <x v="9"/>
    <n v="19143"/>
    <x v="3"/>
    <s v="OFF-BI-10002813"/>
    <x v="1"/>
    <x v="8"/>
    <x v="914"/>
    <n v="1.1880000000000002"/>
    <n v="2"/>
    <n v="0.7"/>
    <n v="-0.98999999999999977"/>
    <s v="Chuck Magee"/>
    <s v="No"/>
  </r>
  <r>
    <n v="1687"/>
    <x v="816"/>
    <d v="2019-04-24T00:00:00"/>
    <x v="433"/>
    <s v="First Class"/>
    <x v="460"/>
    <s v="Damala Kotsonis"/>
    <x v="1"/>
    <x v="0"/>
    <s v="Philadelphia"/>
    <x v="9"/>
    <n v="19143"/>
    <x v="3"/>
    <s v="OFF-BI-10002414"/>
    <x v="1"/>
    <x v="8"/>
    <x v="1085"/>
    <n v="7.5180000000000007"/>
    <n v="2"/>
    <n v="0.7"/>
    <n v="-5.7637999999999998"/>
    <s v="Chuck Magee"/>
    <s v="No"/>
  </r>
  <r>
    <n v="1688"/>
    <x v="817"/>
    <d v="2019-12-10T00:00:00"/>
    <x v="169"/>
    <s v="First Class"/>
    <x v="497"/>
    <s v="Anthony Witt"/>
    <x v="0"/>
    <x v="0"/>
    <s v="Philadelphia"/>
    <x v="9"/>
    <n v="19140"/>
    <x v="3"/>
    <s v="OFF-PA-10000788"/>
    <x v="1"/>
    <x v="10"/>
    <x v="738"/>
    <n v="10.368000000000002"/>
    <n v="2"/>
    <n v="0.2"/>
    <n v="3.6288"/>
    <s v="Chuck Magee"/>
    <s v="No"/>
  </r>
  <r>
    <n v="1689"/>
    <x v="817"/>
    <d v="2019-12-10T00:00:00"/>
    <x v="169"/>
    <s v="First Class"/>
    <x v="497"/>
    <s v="Anthony Witt"/>
    <x v="0"/>
    <x v="0"/>
    <s v="Philadelphia"/>
    <x v="9"/>
    <n v="19140"/>
    <x v="3"/>
    <s v="FUR-FU-10004306"/>
    <x v="0"/>
    <x v="5"/>
    <x v="622"/>
    <n v="310.88000000000005"/>
    <n v="2"/>
    <n v="0.2"/>
    <n v="23.315999999999988"/>
    <s v="Chuck Magee"/>
    <s v="No"/>
  </r>
  <r>
    <n v="1690"/>
    <x v="818"/>
    <d v="2016-08-16T00:00:00"/>
    <x v="596"/>
    <s v="Standard Class"/>
    <x v="59"/>
    <s v="Troy Staebel"/>
    <x v="0"/>
    <x v="0"/>
    <s v="Philadelphia"/>
    <x v="9"/>
    <n v="19143"/>
    <x v="3"/>
    <s v="FUR-TA-10001539"/>
    <x v="0"/>
    <x v="3"/>
    <x v="10"/>
    <n v="853.09199999999987"/>
    <n v="6"/>
    <n v="0.4"/>
    <n v="-227.49120000000016"/>
    <s v="Chuck Magee"/>
    <s v="No"/>
  </r>
  <r>
    <n v="1691"/>
    <x v="819"/>
    <d v="2019-12-09T00:00:00"/>
    <x v="159"/>
    <s v="Standard Class"/>
    <x v="520"/>
    <s v="Herbert Flentye"/>
    <x v="0"/>
    <x v="0"/>
    <s v="Indianapolis"/>
    <x v="14"/>
    <n v="46203"/>
    <x v="2"/>
    <s v="OFF-PA-10000575"/>
    <x v="1"/>
    <x v="10"/>
    <x v="1059"/>
    <n v="33.450000000000003"/>
    <n v="5"/>
    <n v="0"/>
    <n v="15.387"/>
    <s v="Kelly Williams"/>
    <s v="No"/>
  </r>
  <r>
    <n v="1692"/>
    <x v="819"/>
    <d v="2019-12-09T00:00:00"/>
    <x v="159"/>
    <s v="Standard Class"/>
    <x v="520"/>
    <s v="Herbert Flentye"/>
    <x v="0"/>
    <x v="0"/>
    <s v="Indianapolis"/>
    <x v="14"/>
    <n v="46203"/>
    <x v="2"/>
    <s v="OFF-BI-10004182"/>
    <x v="1"/>
    <x v="8"/>
    <x v="73"/>
    <n v="10.4"/>
    <n v="5"/>
    <n v="0"/>
    <n v="5.0960000000000001"/>
    <s v="Kelly Williams"/>
    <s v="No"/>
  </r>
  <r>
    <n v="1693"/>
    <x v="820"/>
    <d v="2018-03-14T00:00:00"/>
    <x v="585"/>
    <s v="Standard Class"/>
    <x v="521"/>
    <s v="Henia Zydlo"/>
    <x v="0"/>
    <x v="0"/>
    <s v="Columbus"/>
    <x v="24"/>
    <n v="43229"/>
    <x v="3"/>
    <s v="FUR-FU-10004020"/>
    <x v="0"/>
    <x v="5"/>
    <x v="493"/>
    <n v="21.880000000000003"/>
    <n v="5"/>
    <n v="0.2"/>
    <n v="6.2904999999999998"/>
    <s v="Chuck Magee"/>
    <s v="No"/>
  </r>
  <r>
    <n v="1694"/>
    <x v="821"/>
    <d v="2018-06-26T00:00:00"/>
    <x v="597"/>
    <s v="Second Class"/>
    <x v="437"/>
    <s v="Alejandro Ballentine"/>
    <x v="2"/>
    <x v="0"/>
    <s v="Plano"/>
    <x v="5"/>
    <n v="75023"/>
    <x v="2"/>
    <s v="TEC-AC-10003133"/>
    <x v="2"/>
    <x v="11"/>
    <x v="1086"/>
    <n v="13.616"/>
    <n v="2"/>
    <n v="0.2"/>
    <n v="3.5742000000000012"/>
    <s v="Kelly Williams"/>
    <s v="No"/>
  </r>
  <r>
    <n v="1695"/>
    <x v="822"/>
    <d v="2017-09-25T00:00:00"/>
    <x v="118"/>
    <s v="Second Class"/>
    <x v="285"/>
    <s v="Phillina Ober"/>
    <x v="2"/>
    <x v="0"/>
    <s v="Bayonne"/>
    <x v="30"/>
    <n v="7002"/>
    <x v="3"/>
    <s v="TEC-AC-10002006"/>
    <x v="2"/>
    <x v="11"/>
    <x v="1087"/>
    <n v="63.96"/>
    <n v="4"/>
    <n v="0"/>
    <n v="19.827599999999997"/>
    <s v="Chuck Magee"/>
    <s v="No"/>
  </r>
  <r>
    <n v="1696"/>
    <x v="822"/>
    <d v="2017-09-25T00:00:00"/>
    <x v="118"/>
    <s v="Second Class"/>
    <x v="285"/>
    <s v="Phillina Ober"/>
    <x v="2"/>
    <x v="0"/>
    <s v="Bayonne"/>
    <x v="30"/>
    <n v="7002"/>
    <x v="3"/>
    <s v="OFF-BI-10003314"/>
    <x v="1"/>
    <x v="8"/>
    <x v="308"/>
    <n v="14.46"/>
    <n v="3"/>
    <n v="0"/>
    <n v="7.0853999999999999"/>
    <s v="Chuck Magee"/>
    <s v="No"/>
  </r>
  <r>
    <n v="1697"/>
    <x v="822"/>
    <d v="2017-09-25T00:00:00"/>
    <x v="118"/>
    <s v="Second Class"/>
    <x v="285"/>
    <s v="Phillina Ober"/>
    <x v="2"/>
    <x v="0"/>
    <s v="Bayonne"/>
    <x v="30"/>
    <n v="7002"/>
    <x v="3"/>
    <s v="TEC-PH-10002726"/>
    <x v="2"/>
    <x v="7"/>
    <x v="66"/>
    <n v="104.98"/>
    <n v="2"/>
    <n v="0"/>
    <n v="52.49"/>
    <s v="Chuck Magee"/>
    <s v="No"/>
  </r>
  <r>
    <n v="1698"/>
    <x v="823"/>
    <d v="2017-12-27T00:00:00"/>
    <x v="16"/>
    <s v="Standard Class"/>
    <x v="151"/>
    <s v="Arthur Gainer"/>
    <x v="0"/>
    <x v="0"/>
    <s v="Los Angeles"/>
    <x v="1"/>
    <n v="90008"/>
    <x v="1"/>
    <s v="OFF-AP-10000240"/>
    <x v="1"/>
    <x v="9"/>
    <x v="650"/>
    <n v="106.96"/>
    <n v="2"/>
    <n v="0"/>
    <n v="31.018399999999986"/>
    <s v="Anna Andreadi"/>
    <s v="No"/>
  </r>
  <r>
    <n v="1699"/>
    <x v="823"/>
    <d v="2017-12-27T00:00:00"/>
    <x v="16"/>
    <s v="Standard Class"/>
    <x v="151"/>
    <s v="Arthur Gainer"/>
    <x v="0"/>
    <x v="0"/>
    <s v="Los Angeles"/>
    <x v="1"/>
    <n v="90008"/>
    <x v="1"/>
    <s v="OFF-LA-10002381"/>
    <x v="1"/>
    <x v="2"/>
    <x v="1088"/>
    <n v="21.560000000000002"/>
    <n v="7"/>
    <n v="0"/>
    <n v="10.348799999999999"/>
    <s v="Anna Andreadi"/>
    <s v="No"/>
  </r>
  <r>
    <n v="1700"/>
    <x v="824"/>
    <d v="2016-06-03T00:00:00"/>
    <x v="290"/>
    <s v="Second Class"/>
    <x v="56"/>
    <s v="Steven Cartwright"/>
    <x v="0"/>
    <x v="0"/>
    <s v="Seattle"/>
    <x v="4"/>
    <n v="98115"/>
    <x v="1"/>
    <s v="FUR-TA-10004086"/>
    <x v="0"/>
    <x v="3"/>
    <x v="832"/>
    <n v="515.88"/>
    <n v="6"/>
    <n v="0"/>
    <n v="113.49359999999999"/>
    <s v="Anna Andreadi"/>
    <s v="Yes"/>
  </r>
  <r>
    <n v="1701"/>
    <x v="825"/>
    <d v="2017-07-13T00:00:00"/>
    <x v="598"/>
    <s v="Second Class"/>
    <x v="444"/>
    <s v="Natalie DeCherney"/>
    <x v="0"/>
    <x v="0"/>
    <s v="New York City"/>
    <x v="15"/>
    <n v="10035"/>
    <x v="3"/>
    <s v="OFF-BI-10000320"/>
    <x v="1"/>
    <x v="8"/>
    <x v="776"/>
    <n v="11.808"/>
    <n v="2"/>
    <n v="0.2"/>
    <n v="4.2804000000000002"/>
    <s v="Chuck Magee"/>
    <s v="No"/>
  </r>
  <r>
    <n v="1702"/>
    <x v="825"/>
    <d v="2017-07-13T00:00:00"/>
    <x v="598"/>
    <s v="Second Class"/>
    <x v="444"/>
    <s v="Natalie DeCherney"/>
    <x v="0"/>
    <x v="0"/>
    <s v="New York City"/>
    <x v="15"/>
    <n v="10035"/>
    <x v="3"/>
    <s v="FUR-CH-10000595"/>
    <x v="0"/>
    <x v="1"/>
    <x v="468"/>
    <n v="1931.04"/>
    <n v="9"/>
    <n v="0.1"/>
    <n v="321.83999999999992"/>
    <s v="Chuck Magee"/>
    <s v="No"/>
  </r>
  <r>
    <n v="1703"/>
    <x v="825"/>
    <d v="2017-07-13T00:00:00"/>
    <x v="598"/>
    <s v="Second Class"/>
    <x v="444"/>
    <s v="Natalie DeCherney"/>
    <x v="0"/>
    <x v="0"/>
    <s v="New York City"/>
    <x v="15"/>
    <n v="10035"/>
    <x v="3"/>
    <s v="OFF-PA-10000349"/>
    <x v="1"/>
    <x v="10"/>
    <x v="33"/>
    <n v="9.9600000000000009"/>
    <n v="2"/>
    <n v="0"/>
    <n v="4.6812000000000005"/>
    <s v="Chuck Magee"/>
    <s v="No"/>
  </r>
  <r>
    <n v="1704"/>
    <x v="826"/>
    <d v="2016-02-02T00:00:00"/>
    <x v="555"/>
    <s v="Standard Class"/>
    <x v="522"/>
    <s v="Cynthia Delaney"/>
    <x v="2"/>
    <x v="0"/>
    <s v="San Diego"/>
    <x v="1"/>
    <n v="92037"/>
    <x v="1"/>
    <s v="OFF-FA-10001843"/>
    <x v="1"/>
    <x v="13"/>
    <x v="128"/>
    <n v="12.350000000000001"/>
    <n v="5"/>
    <n v="0"/>
    <n v="5.8045"/>
    <s v="Anna Andreadi"/>
    <s v="No"/>
  </r>
  <r>
    <n v="1705"/>
    <x v="827"/>
    <d v="2018-03-08T00:00:00"/>
    <x v="599"/>
    <s v="Same Day"/>
    <x v="310"/>
    <s v="Patrick Gardner"/>
    <x v="0"/>
    <x v="0"/>
    <s v="Glendale"/>
    <x v="16"/>
    <n v="85301"/>
    <x v="1"/>
    <s v="OFF-BI-10003676"/>
    <x v="1"/>
    <x v="8"/>
    <x v="824"/>
    <n v="9.7020000000000017"/>
    <n v="3"/>
    <n v="0.7"/>
    <n v="-7.1147999999999989"/>
    <s v="Anna Andreadi"/>
    <s v="No"/>
  </r>
  <r>
    <n v="1706"/>
    <x v="828"/>
    <d v="2017-11-22T00:00:00"/>
    <x v="6"/>
    <s v="Standard Class"/>
    <x v="5"/>
    <s v="Irene Maddox"/>
    <x v="0"/>
    <x v="0"/>
    <s v="Philadelphia"/>
    <x v="9"/>
    <n v="19120"/>
    <x v="3"/>
    <s v="OFF-BI-10003638"/>
    <x v="1"/>
    <x v="8"/>
    <x v="612"/>
    <n v="11.610000000000003"/>
    <n v="2"/>
    <n v="0.7"/>
    <n v="-9.2880000000000003"/>
    <s v="Chuck Magee"/>
    <s v="No"/>
  </r>
  <r>
    <n v="1707"/>
    <x v="829"/>
    <d v="2019-10-30T00:00:00"/>
    <x v="133"/>
    <s v="Standard Class"/>
    <x v="523"/>
    <s v="Jamie Kunitz"/>
    <x v="0"/>
    <x v="0"/>
    <s v="San Francisco"/>
    <x v="1"/>
    <n v="94122"/>
    <x v="1"/>
    <s v="OFF-LA-10003077"/>
    <x v="1"/>
    <x v="2"/>
    <x v="1089"/>
    <n v="43.86"/>
    <n v="6"/>
    <n v="0"/>
    <n v="20.614199999999997"/>
    <s v="Anna Andreadi"/>
    <s v="Yes"/>
  </r>
  <r>
    <n v="1708"/>
    <x v="829"/>
    <d v="2019-10-30T00:00:00"/>
    <x v="133"/>
    <s v="Standard Class"/>
    <x v="523"/>
    <s v="Jamie Kunitz"/>
    <x v="0"/>
    <x v="0"/>
    <s v="San Francisco"/>
    <x v="1"/>
    <n v="94122"/>
    <x v="1"/>
    <s v="TEC-PH-10003505"/>
    <x v="2"/>
    <x v="7"/>
    <x v="910"/>
    <n v="148.47999999999999"/>
    <n v="2"/>
    <n v="0.2"/>
    <n v="16.703999999999986"/>
    <s v="Anna Andreadi"/>
    <s v="Yes"/>
  </r>
  <r>
    <n v="1709"/>
    <x v="829"/>
    <d v="2019-10-30T00:00:00"/>
    <x v="133"/>
    <s v="Standard Class"/>
    <x v="523"/>
    <s v="Jamie Kunitz"/>
    <x v="0"/>
    <x v="0"/>
    <s v="San Francisco"/>
    <x v="1"/>
    <n v="94122"/>
    <x v="1"/>
    <s v="OFF-PA-10003424"/>
    <x v="1"/>
    <x v="10"/>
    <x v="1090"/>
    <n v="7.42"/>
    <n v="2"/>
    <n v="0"/>
    <n v="3.71"/>
    <s v="Anna Andreadi"/>
    <s v="Yes"/>
  </r>
  <r>
    <n v="1710"/>
    <x v="829"/>
    <d v="2019-10-30T00:00:00"/>
    <x v="133"/>
    <s v="Standard Class"/>
    <x v="523"/>
    <s v="Jamie Kunitz"/>
    <x v="0"/>
    <x v="0"/>
    <s v="San Francisco"/>
    <x v="1"/>
    <n v="94122"/>
    <x v="1"/>
    <s v="FUR-CH-10003061"/>
    <x v="0"/>
    <x v="1"/>
    <x v="51"/>
    <n v="71.992000000000004"/>
    <n v="1"/>
    <n v="0.2"/>
    <n v="-0.89990000000001302"/>
    <s v="Anna Andreadi"/>
    <s v="Yes"/>
  </r>
  <r>
    <n v="1711"/>
    <x v="829"/>
    <d v="2019-10-30T00:00:00"/>
    <x v="133"/>
    <s v="Standard Class"/>
    <x v="523"/>
    <s v="Jamie Kunitz"/>
    <x v="0"/>
    <x v="0"/>
    <s v="San Francisco"/>
    <x v="1"/>
    <n v="94122"/>
    <x v="1"/>
    <s v="OFF-AR-10003514"/>
    <x v="1"/>
    <x v="6"/>
    <x v="182"/>
    <n v="19.899999999999999"/>
    <n v="5"/>
    <n v="0"/>
    <n v="6.5669999999999984"/>
    <s v="Anna Andreadi"/>
    <s v="Yes"/>
  </r>
  <r>
    <n v="1712"/>
    <x v="829"/>
    <d v="2019-10-30T00:00:00"/>
    <x v="133"/>
    <s v="Standard Class"/>
    <x v="523"/>
    <s v="Jamie Kunitz"/>
    <x v="0"/>
    <x v="0"/>
    <s v="San Francisco"/>
    <x v="1"/>
    <n v="94122"/>
    <x v="1"/>
    <s v="OFF-AP-10002684"/>
    <x v="1"/>
    <x v="9"/>
    <x v="167"/>
    <n v="1702.12"/>
    <n v="14"/>
    <n v="0"/>
    <n v="510.63599999999985"/>
    <s v="Anna Andreadi"/>
    <s v="Yes"/>
  </r>
  <r>
    <n v="1713"/>
    <x v="830"/>
    <d v="2017-01-30T00:00:00"/>
    <x v="600"/>
    <s v="Standard Class"/>
    <x v="187"/>
    <s v="Jeremy Pistek"/>
    <x v="0"/>
    <x v="0"/>
    <s v="Houston"/>
    <x v="5"/>
    <n v="77070"/>
    <x v="2"/>
    <s v="OFF-PA-10004405"/>
    <x v="1"/>
    <x v="10"/>
    <x v="1091"/>
    <n v="14.303999999999998"/>
    <n v="6"/>
    <n v="0.2"/>
    <n v="5.0064000000000002"/>
    <s v="Kelly Williams"/>
    <s v="No"/>
  </r>
  <r>
    <n v="1714"/>
    <x v="831"/>
    <d v="2019-09-08T00:00:00"/>
    <x v="462"/>
    <s v="Second Class"/>
    <x v="514"/>
    <s v="Michelle Moray"/>
    <x v="0"/>
    <x v="0"/>
    <s v="Chicago"/>
    <x v="10"/>
    <n v="60610"/>
    <x v="2"/>
    <s v="FUR-TA-10004289"/>
    <x v="0"/>
    <x v="3"/>
    <x v="189"/>
    <n v="765.625"/>
    <n v="7"/>
    <n v="0.5"/>
    <n v="-566.5625"/>
    <s v="Kelly Williams"/>
    <s v="No"/>
  </r>
  <r>
    <n v="1715"/>
    <x v="832"/>
    <d v="2019-10-07T00:00:00"/>
    <x v="601"/>
    <s v="Standard Class"/>
    <x v="290"/>
    <s v="Debra Catini"/>
    <x v="0"/>
    <x v="0"/>
    <s v="San Francisco"/>
    <x v="1"/>
    <n v="94110"/>
    <x v="1"/>
    <s v="FUR-BO-10003965"/>
    <x v="0"/>
    <x v="0"/>
    <x v="1092"/>
    <n v="307.666"/>
    <n v="2"/>
    <n v="0.15"/>
    <n v="-14.478399999999979"/>
    <s v="Anna Andreadi"/>
    <s v="No"/>
  </r>
  <r>
    <n v="1716"/>
    <x v="833"/>
    <d v="2018-04-30T00:00:00"/>
    <x v="602"/>
    <s v="Standard Class"/>
    <x v="252"/>
    <s v="John Lee"/>
    <x v="0"/>
    <x v="0"/>
    <s v="New York City"/>
    <x v="15"/>
    <n v="10011"/>
    <x v="3"/>
    <s v="OFF-BI-10003314"/>
    <x v="1"/>
    <x v="8"/>
    <x v="308"/>
    <n v="7.7120000000000006"/>
    <n v="2"/>
    <n v="0.2"/>
    <n v="2.7956000000000003"/>
    <s v="Chuck Magee"/>
    <s v="No"/>
  </r>
  <r>
    <n v="1717"/>
    <x v="834"/>
    <d v="2018-05-19T00:00:00"/>
    <x v="308"/>
    <s v="Standard Class"/>
    <x v="202"/>
    <s v="Bradley Nguyen"/>
    <x v="0"/>
    <x v="0"/>
    <s v="New York City"/>
    <x v="15"/>
    <n v="10011"/>
    <x v="3"/>
    <s v="OFF-AP-10001563"/>
    <x v="1"/>
    <x v="9"/>
    <x v="535"/>
    <n v="242.89999999999998"/>
    <n v="5"/>
    <n v="0"/>
    <n v="70.440999999999974"/>
    <s v="Chuck Magee"/>
    <s v="No"/>
  </r>
  <r>
    <n v="1718"/>
    <x v="834"/>
    <d v="2018-05-19T00:00:00"/>
    <x v="308"/>
    <s v="Standard Class"/>
    <x v="202"/>
    <s v="Bradley Nguyen"/>
    <x v="0"/>
    <x v="0"/>
    <s v="New York City"/>
    <x v="15"/>
    <n v="10011"/>
    <x v="3"/>
    <s v="OFF-ST-10004123"/>
    <x v="1"/>
    <x v="4"/>
    <x v="72"/>
    <n v="454.90000000000003"/>
    <n v="5"/>
    <n v="0"/>
    <n v="0"/>
    <s v="Chuck Magee"/>
    <s v="No"/>
  </r>
  <r>
    <n v="1719"/>
    <x v="834"/>
    <d v="2018-05-19T00:00:00"/>
    <x v="308"/>
    <s v="Standard Class"/>
    <x v="202"/>
    <s v="Bradley Nguyen"/>
    <x v="0"/>
    <x v="0"/>
    <s v="New York City"/>
    <x v="15"/>
    <n v="10011"/>
    <x v="3"/>
    <s v="FUR-FU-10002088"/>
    <x v="0"/>
    <x v="5"/>
    <x v="1093"/>
    <n v="35.92"/>
    <n v="4"/>
    <n v="0"/>
    <n v="15.086400000000001"/>
    <s v="Chuck Magee"/>
    <s v="No"/>
  </r>
  <r>
    <n v="1720"/>
    <x v="834"/>
    <d v="2018-05-19T00:00:00"/>
    <x v="308"/>
    <s v="Standard Class"/>
    <x v="202"/>
    <s v="Bradley Nguyen"/>
    <x v="0"/>
    <x v="0"/>
    <s v="New York City"/>
    <x v="15"/>
    <n v="10011"/>
    <x v="3"/>
    <s v="FUR-FU-10000010"/>
    <x v="0"/>
    <x v="5"/>
    <x v="527"/>
    <n v="39.76"/>
    <n v="8"/>
    <n v="0"/>
    <n v="12.325599999999998"/>
    <s v="Chuck Magee"/>
    <s v="No"/>
  </r>
  <r>
    <n v="1721"/>
    <x v="834"/>
    <d v="2018-05-19T00:00:00"/>
    <x v="308"/>
    <s v="Standard Class"/>
    <x v="202"/>
    <s v="Bradley Nguyen"/>
    <x v="0"/>
    <x v="0"/>
    <s v="New York City"/>
    <x v="15"/>
    <n v="10011"/>
    <x v="3"/>
    <s v="OFF-BI-10002824"/>
    <x v="1"/>
    <x v="8"/>
    <x v="528"/>
    <n v="47.744"/>
    <n v="4"/>
    <n v="0.2"/>
    <n v="14.919999999999995"/>
    <s v="Chuck Magee"/>
    <s v="No"/>
  </r>
  <r>
    <n v="1722"/>
    <x v="835"/>
    <d v="2017-12-20T00:00:00"/>
    <x v="603"/>
    <s v="Standard Class"/>
    <x v="44"/>
    <s v="Katherine Ducich"/>
    <x v="0"/>
    <x v="0"/>
    <s v="Chicago"/>
    <x v="10"/>
    <n v="60623"/>
    <x v="2"/>
    <s v="TEC-PH-10001061"/>
    <x v="2"/>
    <x v="7"/>
    <x v="830"/>
    <n v="159.98400000000001"/>
    <n v="2"/>
    <n v="0.2"/>
    <n v="11.998799999999996"/>
    <s v="Kelly Williams"/>
    <s v="No"/>
  </r>
  <r>
    <n v="1723"/>
    <x v="835"/>
    <d v="2017-12-20T00:00:00"/>
    <x v="603"/>
    <s v="Standard Class"/>
    <x v="44"/>
    <s v="Katherine Ducich"/>
    <x v="0"/>
    <x v="0"/>
    <s v="Chicago"/>
    <x v="10"/>
    <n v="60623"/>
    <x v="2"/>
    <s v="TEC-AC-10000736"/>
    <x v="2"/>
    <x v="11"/>
    <x v="1094"/>
    <n v="255.96799999999999"/>
    <n v="4"/>
    <n v="0.2"/>
    <n v="51.193599999999996"/>
    <s v="Kelly Williams"/>
    <s v="No"/>
  </r>
  <r>
    <n v="1724"/>
    <x v="835"/>
    <d v="2017-12-20T00:00:00"/>
    <x v="603"/>
    <s v="Standard Class"/>
    <x v="44"/>
    <s v="Katherine Ducich"/>
    <x v="0"/>
    <x v="0"/>
    <s v="Chicago"/>
    <x v="10"/>
    <n v="60623"/>
    <x v="2"/>
    <s v="FUR-BO-10003966"/>
    <x v="0"/>
    <x v="0"/>
    <x v="1095"/>
    <n v="359.05799999999994"/>
    <n v="3"/>
    <n v="0.3"/>
    <n v="-71.811600000000027"/>
    <s v="Kelly Williams"/>
    <s v="No"/>
  </r>
  <r>
    <n v="1725"/>
    <x v="836"/>
    <d v="2017-12-19T00:00:00"/>
    <x v="604"/>
    <s v="First Class"/>
    <x v="271"/>
    <s v="Jay Kimmel"/>
    <x v="0"/>
    <x v="0"/>
    <s v="Philadelphia"/>
    <x v="9"/>
    <n v="19143"/>
    <x v="3"/>
    <s v="OFF-AP-10000828"/>
    <x v="1"/>
    <x v="9"/>
    <x v="1096"/>
    <n v="434.35199999999998"/>
    <n v="3"/>
    <n v="0.2"/>
    <n v="43.43519999999998"/>
    <s v="Chuck Magee"/>
    <s v="No"/>
  </r>
  <r>
    <n v="1726"/>
    <x v="836"/>
    <d v="2017-12-19T00:00:00"/>
    <x v="604"/>
    <s v="First Class"/>
    <x v="271"/>
    <s v="Jay Kimmel"/>
    <x v="0"/>
    <x v="0"/>
    <s v="Philadelphia"/>
    <x v="9"/>
    <n v="19143"/>
    <x v="3"/>
    <s v="OFF-AP-10002906"/>
    <x v="1"/>
    <x v="9"/>
    <x v="1097"/>
    <n v="3.5520000000000005"/>
    <n v="2"/>
    <n v="0.2"/>
    <n v="0.44399999999999973"/>
    <s v="Chuck Magee"/>
    <s v="No"/>
  </r>
  <r>
    <n v="1727"/>
    <x v="836"/>
    <d v="2017-12-19T00:00:00"/>
    <x v="604"/>
    <s v="First Class"/>
    <x v="271"/>
    <s v="Jay Kimmel"/>
    <x v="0"/>
    <x v="0"/>
    <s v="Philadelphia"/>
    <x v="9"/>
    <n v="19143"/>
    <x v="3"/>
    <s v="OFF-AP-10003860"/>
    <x v="1"/>
    <x v="9"/>
    <x v="1098"/>
    <n v="88.832000000000008"/>
    <n v="4"/>
    <n v="0.2"/>
    <n v="7.7728000000000002"/>
    <s v="Chuck Magee"/>
    <s v="No"/>
  </r>
  <r>
    <n v="1728"/>
    <x v="837"/>
    <d v="2019-04-29T00:00:00"/>
    <x v="605"/>
    <s v="Second Class"/>
    <x v="524"/>
    <s v="Filia McAdams"/>
    <x v="1"/>
    <x v="0"/>
    <s v="Dublin"/>
    <x v="24"/>
    <n v="43017"/>
    <x v="3"/>
    <s v="FUR-TA-10001307"/>
    <x v="0"/>
    <x v="3"/>
    <x v="1099"/>
    <n v="1048.3499999999999"/>
    <n v="5"/>
    <n v="0.4"/>
    <n v="-69.889999999999986"/>
    <s v="Chuck Magee"/>
    <s v="No"/>
  </r>
  <r>
    <n v="1729"/>
    <x v="838"/>
    <d v="2018-02-07T00:00:00"/>
    <x v="606"/>
    <s v="Same Day"/>
    <x v="244"/>
    <s v="Christina Anderson"/>
    <x v="0"/>
    <x v="0"/>
    <s v="Springfield"/>
    <x v="17"/>
    <n v="22153"/>
    <x v="0"/>
    <s v="TEC-AC-10003063"/>
    <x v="2"/>
    <x v="11"/>
    <x v="1061"/>
    <n v="100"/>
    <n v="4"/>
    <n v="0"/>
    <n v="21"/>
    <s v="Cassandra Brandow"/>
    <s v="No"/>
  </r>
  <r>
    <n v="1730"/>
    <x v="838"/>
    <d v="2018-02-07T00:00:00"/>
    <x v="606"/>
    <s v="Same Day"/>
    <x v="244"/>
    <s v="Christina Anderson"/>
    <x v="0"/>
    <x v="0"/>
    <s v="Springfield"/>
    <x v="17"/>
    <n v="22153"/>
    <x v="0"/>
    <s v="OFF-LA-10001045"/>
    <x v="1"/>
    <x v="2"/>
    <x v="708"/>
    <n v="7.83"/>
    <n v="3"/>
    <n v="0"/>
    <n v="3.6017999999999999"/>
    <s v="Cassandra Brandow"/>
    <s v="No"/>
  </r>
  <r>
    <n v="1731"/>
    <x v="839"/>
    <d v="2016-09-28T00:00:00"/>
    <x v="127"/>
    <s v="Standard Class"/>
    <x v="470"/>
    <s v="Keith Dawkins"/>
    <x v="1"/>
    <x v="0"/>
    <s v="Fayetteville"/>
    <x v="3"/>
    <n v="28314"/>
    <x v="0"/>
    <s v="OFF-PA-10001457"/>
    <x v="1"/>
    <x v="10"/>
    <x v="1100"/>
    <n v="96.256"/>
    <n v="8"/>
    <n v="0.2"/>
    <n v="31.283199999999987"/>
    <s v="Cassandra Brandow"/>
    <s v="No"/>
  </r>
  <r>
    <n v="1732"/>
    <x v="839"/>
    <d v="2016-09-28T00:00:00"/>
    <x v="127"/>
    <s v="Standard Class"/>
    <x v="470"/>
    <s v="Keith Dawkins"/>
    <x v="1"/>
    <x v="0"/>
    <s v="Fayetteville"/>
    <x v="3"/>
    <n v="28314"/>
    <x v="0"/>
    <s v="OFF-PA-10001804"/>
    <x v="1"/>
    <x v="10"/>
    <x v="129"/>
    <n v="10.688000000000001"/>
    <n v="2"/>
    <n v="0.2"/>
    <n v="3.7407999999999997"/>
    <s v="Cassandra Brandow"/>
    <s v="No"/>
  </r>
  <r>
    <n v="1733"/>
    <x v="840"/>
    <d v="2018-07-10T00:00:00"/>
    <x v="607"/>
    <s v="Standard Class"/>
    <x v="109"/>
    <s v="Logan Haushalter"/>
    <x v="0"/>
    <x v="0"/>
    <s v="Dallas"/>
    <x v="5"/>
    <n v="75081"/>
    <x v="2"/>
    <s v="OFF-ST-10000689"/>
    <x v="1"/>
    <x v="4"/>
    <x v="426"/>
    <n v="338.04"/>
    <n v="3"/>
    <n v="0.2"/>
    <n v="-33.804000000000002"/>
    <s v="Kelly Williams"/>
    <s v="Yes"/>
  </r>
  <r>
    <n v="1734"/>
    <x v="840"/>
    <d v="2018-07-10T00:00:00"/>
    <x v="607"/>
    <s v="Standard Class"/>
    <x v="109"/>
    <s v="Logan Haushalter"/>
    <x v="0"/>
    <x v="0"/>
    <s v="Dallas"/>
    <x v="5"/>
    <n v="75081"/>
    <x v="2"/>
    <s v="OFF-AR-10002135"/>
    <x v="1"/>
    <x v="6"/>
    <x v="281"/>
    <n v="154.24"/>
    <n v="4"/>
    <n v="0.2"/>
    <n v="17.351999999999975"/>
    <s v="Kelly Williams"/>
    <s v="Yes"/>
  </r>
  <r>
    <n v="1735"/>
    <x v="841"/>
    <d v="2019-07-29T00:00:00"/>
    <x v="608"/>
    <s v="Second Class"/>
    <x v="165"/>
    <s v="Anna Gayman"/>
    <x v="0"/>
    <x v="0"/>
    <s v="Jacksonville"/>
    <x v="3"/>
    <n v="28540"/>
    <x v="0"/>
    <s v="OFF-AP-10002082"/>
    <x v="1"/>
    <x v="9"/>
    <x v="1101"/>
    <n v="34.848000000000006"/>
    <n v="2"/>
    <n v="0.2"/>
    <n v="6.5339999999999971"/>
    <s v="Cassandra Brandow"/>
    <s v="No"/>
  </r>
  <r>
    <n v="1736"/>
    <x v="841"/>
    <d v="2019-07-29T00:00:00"/>
    <x v="608"/>
    <s v="Second Class"/>
    <x v="165"/>
    <s v="Anna Gayman"/>
    <x v="0"/>
    <x v="0"/>
    <s v="Jacksonville"/>
    <x v="3"/>
    <n v="28540"/>
    <x v="0"/>
    <s v="TEC-PH-10003442"/>
    <x v="2"/>
    <x v="7"/>
    <x v="888"/>
    <n v="22"/>
    <n v="5"/>
    <n v="0.2"/>
    <n v="1.375"/>
    <s v="Cassandra Brandow"/>
    <s v="No"/>
  </r>
  <r>
    <n v="1737"/>
    <x v="841"/>
    <d v="2019-07-29T00:00:00"/>
    <x v="608"/>
    <s v="Second Class"/>
    <x v="165"/>
    <s v="Anna Gayman"/>
    <x v="0"/>
    <x v="0"/>
    <s v="Jacksonville"/>
    <x v="3"/>
    <n v="28540"/>
    <x v="0"/>
    <s v="OFF-AR-10002833"/>
    <x v="1"/>
    <x v="6"/>
    <x v="6"/>
    <n v="4.3680000000000003"/>
    <n v="3"/>
    <n v="0.2"/>
    <n v="0.3822000000000001"/>
    <s v="Cassandra Brandow"/>
    <s v="No"/>
  </r>
  <r>
    <n v="1738"/>
    <x v="842"/>
    <d v="2017-09-03T00:00:00"/>
    <x v="609"/>
    <s v="Standard Class"/>
    <x v="106"/>
    <s v="David Bremer"/>
    <x v="1"/>
    <x v="0"/>
    <s v="San Francisco"/>
    <x v="1"/>
    <n v="94122"/>
    <x v="1"/>
    <s v="OFF-ST-10001325"/>
    <x v="1"/>
    <x v="4"/>
    <x v="471"/>
    <n v="31.44"/>
    <n v="3"/>
    <n v="0"/>
    <n v="8.4888000000000012"/>
    <s v="Anna Andreadi"/>
    <s v="No"/>
  </r>
  <r>
    <n v="1739"/>
    <x v="842"/>
    <d v="2017-09-03T00:00:00"/>
    <x v="609"/>
    <s v="Standard Class"/>
    <x v="106"/>
    <s v="David Bremer"/>
    <x v="1"/>
    <x v="0"/>
    <s v="San Francisco"/>
    <x v="1"/>
    <n v="94122"/>
    <x v="1"/>
    <s v="TEC-AC-10003038"/>
    <x v="2"/>
    <x v="11"/>
    <x v="1033"/>
    <n v="17.899999999999999"/>
    <n v="2"/>
    <n v="0"/>
    <n v="3.400999999999998"/>
    <s v="Anna Andreadi"/>
    <s v="No"/>
  </r>
  <r>
    <n v="1740"/>
    <x v="842"/>
    <d v="2017-09-03T00:00:00"/>
    <x v="609"/>
    <s v="Standard Class"/>
    <x v="106"/>
    <s v="David Bremer"/>
    <x v="1"/>
    <x v="0"/>
    <s v="San Francisco"/>
    <x v="1"/>
    <n v="94122"/>
    <x v="1"/>
    <s v="TEC-AC-10003590"/>
    <x v="2"/>
    <x v="11"/>
    <x v="1102"/>
    <n v="129.44999999999999"/>
    <n v="5"/>
    <n v="0"/>
    <n v="46.601999999999997"/>
    <s v="Anna Andreadi"/>
    <s v="No"/>
  </r>
  <r>
    <n v="1741"/>
    <x v="843"/>
    <d v="2016-08-09T00:00:00"/>
    <x v="128"/>
    <s v="Standard Class"/>
    <x v="525"/>
    <s v="Emily Ducich"/>
    <x v="2"/>
    <x v="0"/>
    <s v="San Diego"/>
    <x v="1"/>
    <n v="92037"/>
    <x v="1"/>
    <s v="OFF-LA-10000262"/>
    <x v="1"/>
    <x v="2"/>
    <x v="941"/>
    <n v="20.88"/>
    <n v="8"/>
    <n v="0"/>
    <n v="9.6047999999999991"/>
    <s v="Anna Andreadi"/>
    <s v="No"/>
  </r>
  <r>
    <n v="1742"/>
    <x v="844"/>
    <d v="2019-10-30T00:00:00"/>
    <x v="548"/>
    <s v="Standard Class"/>
    <x v="498"/>
    <s v="Mick Crebagga"/>
    <x v="0"/>
    <x v="0"/>
    <s v="Philadelphia"/>
    <x v="9"/>
    <n v="19140"/>
    <x v="3"/>
    <s v="OFF-PA-10004355"/>
    <x v="1"/>
    <x v="10"/>
    <x v="1103"/>
    <n v="20.736000000000004"/>
    <n v="4"/>
    <n v="0.2"/>
    <n v="7.2576000000000001"/>
    <s v="Chuck Magee"/>
    <s v="No"/>
  </r>
  <r>
    <n v="1743"/>
    <x v="844"/>
    <d v="2019-10-30T00:00:00"/>
    <x v="548"/>
    <s v="Standard Class"/>
    <x v="498"/>
    <s v="Mick Crebagga"/>
    <x v="0"/>
    <x v="0"/>
    <s v="Philadelphia"/>
    <x v="9"/>
    <n v="19140"/>
    <x v="3"/>
    <s v="FUR-FU-10004415"/>
    <x v="0"/>
    <x v="5"/>
    <x v="1063"/>
    <n v="7.168000000000001"/>
    <n v="2"/>
    <n v="0.2"/>
    <n v="0.98559999999999937"/>
    <s v="Chuck Magee"/>
    <s v="No"/>
  </r>
  <r>
    <n v="1744"/>
    <x v="844"/>
    <d v="2019-10-30T00:00:00"/>
    <x v="548"/>
    <s v="Standard Class"/>
    <x v="498"/>
    <s v="Mick Crebagga"/>
    <x v="0"/>
    <x v="0"/>
    <s v="Philadelphia"/>
    <x v="9"/>
    <n v="19140"/>
    <x v="3"/>
    <s v="OFF-ST-10002486"/>
    <x v="1"/>
    <x v="4"/>
    <x v="700"/>
    <n v="11.168000000000001"/>
    <n v="2"/>
    <n v="0.2"/>
    <n v="-2.5128000000000008"/>
    <s v="Chuck Magee"/>
    <s v="No"/>
  </r>
  <r>
    <n v="1745"/>
    <x v="844"/>
    <d v="2019-10-30T00:00:00"/>
    <x v="548"/>
    <s v="Standard Class"/>
    <x v="498"/>
    <s v="Mick Crebagga"/>
    <x v="0"/>
    <x v="0"/>
    <s v="Philadelphia"/>
    <x v="9"/>
    <n v="19140"/>
    <x v="3"/>
    <s v="TEC-AC-10001142"/>
    <x v="2"/>
    <x v="11"/>
    <x v="551"/>
    <n v="442.40000000000003"/>
    <n v="7"/>
    <n v="0.2"/>
    <n v="-55.300000000000068"/>
    <s v="Chuck Magee"/>
    <s v="No"/>
  </r>
  <r>
    <n v="1746"/>
    <x v="845"/>
    <d v="2016-06-06T00:00:00"/>
    <x v="610"/>
    <s v="First Class"/>
    <x v="298"/>
    <s v="Bryan Mills"/>
    <x v="0"/>
    <x v="0"/>
    <s v="Rochester"/>
    <x v="15"/>
    <n v="14609"/>
    <x v="3"/>
    <s v="OFF-AR-10002656"/>
    <x v="1"/>
    <x v="6"/>
    <x v="159"/>
    <n v="13.36"/>
    <n v="2"/>
    <n v="0"/>
    <n v="4.9431999999999992"/>
    <s v="Chuck Magee"/>
    <s v="No"/>
  </r>
  <r>
    <n v="1747"/>
    <x v="846"/>
    <d v="2018-08-13T00:00:00"/>
    <x v="611"/>
    <s v="Second Class"/>
    <x v="191"/>
    <s v="Erin Mull"/>
    <x v="0"/>
    <x v="0"/>
    <s v="Jacksonville"/>
    <x v="3"/>
    <n v="28540"/>
    <x v="0"/>
    <s v="OFF-BI-10000138"/>
    <x v="1"/>
    <x v="8"/>
    <x v="605"/>
    <n v="11.232000000000001"/>
    <n v="8"/>
    <n v="0.7"/>
    <n v="-8.2367999999999988"/>
    <s v="Cassandra Brandow"/>
    <s v="No"/>
  </r>
  <r>
    <n v="1748"/>
    <x v="846"/>
    <d v="2018-08-13T00:00:00"/>
    <x v="611"/>
    <s v="Second Class"/>
    <x v="191"/>
    <s v="Erin Mull"/>
    <x v="0"/>
    <x v="0"/>
    <s v="Jacksonville"/>
    <x v="3"/>
    <n v="28540"/>
    <x v="0"/>
    <s v="OFF-PA-10004947"/>
    <x v="1"/>
    <x v="10"/>
    <x v="33"/>
    <n v="10.272000000000002"/>
    <n v="3"/>
    <n v="0.2"/>
    <n v="3.2099999999999982"/>
    <s v="Cassandra Brandow"/>
    <s v="No"/>
  </r>
  <r>
    <n v="1749"/>
    <x v="847"/>
    <d v="2016-04-25T00:00:00"/>
    <x v="612"/>
    <s v="Standard Class"/>
    <x v="526"/>
    <s v="Dianna Arnett"/>
    <x v="2"/>
    <x v="0"/>
    <s v="Houston"/>
    <x v="5"/>
    <n v="77095"/>
    <x v="2"/>
    <s v="OFF-PA-10003543"/>
    <x v="1"/>
    <x v="10"/>
    <x v="723"/>
    <n v="10.368000000000002"/>
    <n v="2"/>
    <n v="0.2"/>
    <n v="3.6288"/>
    <s v="Kelly Williams"/>
    <s v="No"/>
  </r>
  <r>
    <n v="1750"/>
    <x v="847"/>
    <d v="2016-04-25T00:00:00"/>
    <x v="612"/>
    <s v="Standard Class"/>
    <x v="526"/>
    <s v="Dianna Arnett"/>
    <x v="2"/>
    <x v="0"/>
    <s v="Houston"/>
    <x v="5"/>
    <n v="77095"/>
    <x v="2"/>
    <s v="OFF-AR-10002221"/>
    <x v="1"/>
    <x v="6"/>
    <x v="1017"/>
    <n v="6.24"/>
    <n v="3"/>
    <n v="0.2"/>
    <n v="0.54600000000000071"/>
    <s v="Kelly Williams"/>
    <s v="No"/>
  </r>
  <r>
    <n v="1751"/>
    <x v="848"/>
    <d v="2017-11-22T00:00:00"/>
    <x v="562"/>
    <s v="Standard Class"/>
    <x v="246"/>
    <s v="Meg O'Connel"/>
    <x v="2"/>
    <x v="0"/>
    <s v="San Antonio"/>
    <x v="5"/>
    <n v="78207"/>
    <x v="2"/>
    <s v="FUR-TA-10004607"/>
    <x v="0"/>
    <x v="3"/>
    <x v="1104"/>
    <n v="206.96200000000002"/>
    <n v="2"/>
    <n v="0.3"/>
    <n v="-32.522600000000011"/>
    <s v="Kelly Williams"/>
    <s v="No"/>
  </r>
  <r>
    <n v="1752"/>
    <x v="849"/>
    <d v="2019-10-14T00:00:00"/>
    <x v="117"/>
    <s v="First Class"/>
    <x v="527"/>
    <s v="Joni Wasserman"/>
    <x v="0"/>
    <x v="0"/>
    <s v="Oakland"/>
    <x v="1"/>
    <n v="94601"/>
    <x v="1"/>
    <s v="FUR-FU-10001918"/>
    <x v="0"/>
    <x v="5"/>
    <x v="283"/>
    <n v="9.4600000000000009"/>
    <n v="2"/>
    <n v="0"/>
    <n v="3.6894000000000009"/>
    <s v="Anna Andreadi"/>
    <s v="No"/>
  </r>
  <r>
    <n v="1753"/>
    <x v="850"/>
    <d v="2019-12-02T00:00:00"/>
    <x v="241"/>
    <s v="First Class"/>
    <x v="100"/>
    <s v="Victoria Wilson"/>
    <x v="1"/>
    <x v="0"/>
    <s v="San Francisco"/>
    <x v="1"/>
    <n v="94122"/>
    <x v="1"/>
    <s v="OFF-ST-10004340"/>
    <x v="1"/>
    <x v="4"/>
    <x v="817"/>
    <n v="559.62"/>
    <n v="9"/>
    <n v="0"/>
    <n v="151.09740000000002"/>
    <s v="Anna Andreadi"/>
    <s v="No"/>
  </r>
  <r>
    <n v="1754"/>
    <x v="850"/>
    <d v="2019-12-02T00:00:00"/>
    <x v="241"/>
    <s v="First Class"/>
    <x v="100"/>
    <s v="Victoria Wilson"/>
    <x v="1"/>
    <x v="0"/>
    <s v="San Francisco"/>
    <x v="1"/>
    <n v="94122"/>
    <x v="1"/>
    <s v="OFF-PA-10004475"/>
    <x v="1"/>
    <x v="10"/>
    <x v="1072"/>
    <n v="109.92"/>
    <n v="2"/>
    <n v="0"/>
    <n v="53.860799999999998"/>
    <s v="Anna Andreadi"/>
    <s v="No"/>
  </r>
  <r>
    <n v="1755"/>
    <x v="850"/>
    <d v="2019-12-02T00:00:00"/>
    <x v="241"/>
    <s v="First Class"/>
    <x v="100"/>
    <s v="Victoria Wilson"/>
    <x v="1"/>
    <x v="0"/>
    <s v="San Francisco"/>
    <x v="1"/>
    <n v="94122"/>
    <x v="1"/>
    <s v="OFF-PA-10003893"/>
    <x v="1"/>
    <x v="10"/>
    <x v="1105"/>
    <n v="8.56"/>
    <n v="2"/>
    <n v="0"/>
    <n v="3.8519999999999994"/>
    <s v="Anna Andreadi"/>
    <s v="No"/>
  </r>
  <r>
    <n v="1756"/>
    <x v="851"/>
    <d v="2017-12-08T00:00:00"/>
    <x v="223"/>
    <s v="Second Class"/>
    <x v="499"/>
    <s v="Tonja Turnell"/>
    <x v="2"/>
    <x v="0"/>
    <s v="Fort Worth"/>
    <x v="5"/>
    <n v="76106"/>
    <x v="2"/>
    <s v="OFF-PA-10000100"/>
    <x v="1"/>
    <x v="10"/>
    <x v="833"/>
    <n v="360.71199999999999"/>
    <n v="11"/>
    <n v="0.2"/>
    <n v="130.75810000000001"/>
    <s v="Kelly Williams"/>
    <s v="No"/>
  </r>
  <r>
    <n v="1757"/>
    <x v="851"/>
    <d v="2017-12-08T00:00:00"/>
    <x v="223"/>
    <s v="Second Class"/>
    <x v="499"/>
    <s v="Tonja Turnell"/>
    <x v="2"/>
    <x v="0"/>
    <s v="Fort Worth"/>
    <x v="5"/>
    <n v="76106"/>
    <x v="2"/>
    <s v="TEC-PH-10001817"/>
    <x v="2"/>
    <x v="7"/>
    <x v="1106"/>
    <n v="1718.4"/>
    <n v="6"/>
    <n v="0.2"/>
    <n v="150.36000000000013"/>
    <s v="Kelly Williams"/>
    <s v="No"/>
  </r>
  <r>
    <n v="1758"/>
    <x v="852"/>
    <d v="2017-07-13T00:00:00"/>
    <x v="598"/>
    <s v="First Class"/>
    <x v="359"/>
    <s v="Sara Luxemburg"/>
    <x v="2"/>
    <x v="0"/>
    <s v="Houston"/>
    <x v="5"/>
    <n v="77095"/>
    <x v="2"/>
    <s v="OFF-BI-10001765"/>
    <x v="1"/>
    <x v="8"/>
    <x v="994"/>
    <n v="41.567999999999991"/>
    <n v="6"/>
    <n v="0.8"/>
    <n v="-66.508800000000036"/>
    <s v="Kelly Williams"/>
    <s v="No"/>
  </r>
  <r>
    <n v="1759"/>
    <x v="853"/>
    <d v="2016-05-11T00:00:00"/>
    <x v="613"/>
    <s v="Standard Class"/>
    <x v="528"/>
    <s v="Raymond Messe"/>
    <x v="0"/>
    <x v="0"/>
    <s v="Houston"/>
    <x v="5"/>
    <n v="77095"/>
    <x v="2"/>
    <s v="TEC-AC-10001013"/>
    <x v="2"/>
    <x v="11"/>
    <x v="821"/>
    <n v="46.864000000000004"/>
    <n v="2"/>
    <n v="0.2"/>
    <n v="7.615399999999994"/>
    <s v="Kelly Williams"/>
    <s v="No"/>
  </r>
  <r>
    <n v="1760"/>
    <x v="854"/>
    <d v="2016-01-05T00:00:00"/>
    <x v="614"/>
    <s v="Standard Class"/>
    <x v="469"/>
    <s v="Mick Brown"/>
    <x v="0"/>
    <x v="0"/>
    <s v="Philadelphia"/>
    <x v="9"/>
    <n v="19143"/>
    <x v="3"/>
    <s v="OFF-AR-10003478"/>
    <x v="1"/>
    <x v="6"/>
    <x v="359"/>
    <n v="19.536000000000001"/>
    <n v="3"/>
    <n v="0.2"/>
    <n v="4.8840000000000003"/>
    <s v="Chuck Magee"/>
    <s v="No"/>
  </r>
  <r>
    <n v="1761"/>
    <x v="855"/>
    <d v="2017-09-05T00:00:00"/>
    <x v="609"/>
    <s v="Standard Class"/>
    <x v="151"/>
    <s v="Arthur Gainer"/>
    <x v="0"/>
    <x v="0"/>
    <s v="San Diego"/>
    <x v="1"/>
    <n v="92105"/>
    <x v="1"/>
    <s v="FUR-BO-10000330"/>
    <x v="0"/>
    <x v="0"/>
    <x v="1107"/>
    <n v="411.33199999999999"/>
    <n v="4"/>
    <n v="0.15"/>
    <n v="-4.8391999999999769"/>
    <s v="Anna Andreadi"/>
    <s v="Yes"/>
  </r>
  <r>
    <n v="1762"/>
    <x v="855"/>
    <d v="2017-09-05T00:00:00"/>
    <x v="609"/>
    <s v="Standard Class"/>
    <x v="151"/>
    <s v="Arthur Gainer"/>
    <x v="0"/>
    <x v="0"/>
    <s v="San Diego"/>
    <x v="1"/>
    <n v="92105"/>
    <x v="1"/>
    <s v="OFF-BI-10001900"/>
    <x v="1"/>
    <x v="8"/>
    <x v="1108"/>
    <n v="28.752000000000002"/>
    <n v="6"/>
    <n v="0.2"/>
    <n v="9.7037999999999993"/>
    <s v="Anna Andreadi"/>
    <s v="Yes"/>
  </r>
  <r>
    <n v="1763"/>
    <x v="855"/>
    <d v="2017-09-05T00:00:00"/>
    <x v="609"/>
    <s v="Standard Class"/>
    <x v="151"/>
    <s v="Arthur Gainer"/>
    <x v="0"/>
    <x v="0"/>
    <s v="San Diego"/>
    <x v="1"/>
    <n v="92105"/>
    <x v="1"/>
    <s v="FUR-BO-10003159"/>
    <x v="0"/>
    <x v="0"/>
    <x v="1109"/>
    <n v="293.19900000000001"/>
    <n v="3"/>
    <n v="0.15"/>
    <n v="-20.696400000000025"/>
    <s v="Anna Andreadi"/>
    <s v="Yes"/>
  </r>
  <r>
    <n v="1764"/>
    <x v="856"/>
    <d v="2018-08-04T00:00:00"/>
    <x v="615"/>
    <s v="Standard Class"/>
    <x v="529"/>
    <s v="Max Ludwig"/>
    <x v="2"/>
    <x v="0"/>
    <s v="Suffolk"/>
    <x v="17"/>
    <n v="23434"/>
    <x v="0"/>
    <s v="OFF-SU-10002573"/>
    <x v="1"/>
    <x v="14"/>
    <x v="354"/>
    <n v="35.06"/>
    <n v="2"/>
    <n v="0"/>
    <n v="10.517999999999997"/>
    <s v="Cassandra Brandow"/>
    <s v="No"/>
  </r>
  <r>
    <n v="1765"/>
    <x v="856"/>
    <d v="2018-08-04T00:00:00"/>
    <x v="615"/>
    <s v="Standard Class"/>
    <x v="529"/>
    <s v="Max Ludwig"/>
    <x v="2"/>
    <x v="0"/>
    <s v="Suffolk"/>
    <x v="17"/>
    <n v="23434"/>
    <x v="0"/>
    <s v="OFF-LA-10004484"/>
    <x v="1"/>
    <x v="2"/>
    <x v="617"/>
    <n v="4.13"/>
    <n v="1"/>
    <n v="0"/>
    <n v="1.8997999999999999"/>
    <s v="Cassandra Brandow"/>
    <s v="No"/>
  </r>
  <r>
    <n v="1766"/>
    <x v="856"/>
    <d v="2018-08-04T00:00:00"/>
    <x v="615"/>
    <s v="Standard Class"/>
    <x v="529"/>
    <s v="Max Ludwig"/>
    <x v="2"/>
    <x v="0"/>
    <s v="Suffolk"/>
    <x v="17"/>
    <n v="23434"/>
    <x v="0"/>
    <s v="FUR-FU-10001591"/>
    <x v="0"/>
    <x v="5"/>
    <x v="1110"/>
    <n v="109.8"/>
    <n v="9"/>
    <n v="0"/>
    <n v="46.116000000000007"/>
    <s v="Cassandra Brandow"/>
    <s v="No"/>
  </r>
  <r>
    <n v="1767"/>
    <x v="856"/>
    <d v="2018-08-04T00:00:00"/>
    <x v="615"/>
    <s v="Standard Class"/>
    <x v="529"/>
    <s v="Max Ludwig"/>
    <x v="2"/>
    <x v="0"/>
    <s v="Suffolk"/>
    <x v="17"/>
    <n v="23434"/>
    <x v="0"/>
    <s v="OFF-LA-10002034"/>
    <x v="1"/>
    <x v="2"/>
    <x v="1111"/>
    <n v="9.82"/>
    <n v="2"/>
    <n v="0"/>
    <n v="4.8117999999999999"/>
    <s v="Cassandra Brandow"/>
    <s v="No"/>
  </r>
  <r>
    <n v="1768"/>
    <x v="857"/>
    <d v="2016-03-22T00:00:00"/>
    <x v="616"/>
    <s v="Standard Class"/>
    <x v="530"/>
    <s v="Craig Carroll"/>
    <x v="0"/>
    <x v="0"/>
    <s v="Greensboro"/>
    <x v="3"/>
    <n v="27405"/>
    <x v="0"/>
    <s v="OFF-BI-10004410"/>
    <x v="1"/>
    <x v="8"/>
    <x v="48"/>
    <n v="7.644000000000001"/>
    <n v="4"/>
    <n v="0.7"/>
    <n v="-5.8603999999999985"/>
    <s v="Cassandra Brandow"/>
    <s v="No"/>
  </r>
  <r>
    <n v="1769"/>
    <x v="857"/>
    <d v="2016-03-22T00:00:00"/>
    <x v="616"/>
    <s v="Standard Class"/>
    <x v="530"/>
    <s v="Craig Carroll"/>
    <x v="0"/>
    <x v="0"/>
    <s v="Greensboro"/>
    <x v="3"/>
    <n v="27405"/>
    <x v="0"/>
    <s v="OFF-BI-10002735"/>
    <x v="1"/>
    <x v="8"/>
    <x v="142"/>
    <n v="51.465000000000018"/>
    <n v="5"/>
    <n v="0.7"/>
    <n v="-39.456499999999991"/>
    <s v="Cassandra Brandow"/>
    <s v="No"/>
  </r>
  <r>
    <n v="1770"/>
    <x v="858"/>
    <d v="2019-03-02T00:00:00"/>
    <x v="494"/>
    <s v="Standard Class"/>
    <x v="34"/>
    <s v="Stewart Carmichael"/>
    <x v="1"/>
    <x v="0"/>
    <s v="Dallas"/>
    <x v="5"/>
    <n v="75081"/>
    <x v="2"/>
    <s v="OFF-SU-10001935"/>
    <x v="1"/>
    <x v="14"/>
    <x v="327"/>
    <n v="6.9760000000000009"/>
    <n v="4"/>
    <n v="0.2"/>
    <n v="-1.3952000000000013"/>
    <s v="Kelly Williams"/>
    <s v="No"/>
  </r>
  <r>
    <n v="1771"/>
    <x v="858"/>
    <d v="2019-03-02T00:00:00"/>
    <x v="494"/>
    <s v="Standard Class"/>
    <x v="34"/>
    <s v="Stewart Carmichael"/>
    <x v="1"/>
    <x v="0"/>
    <s v="Dallas"/>
    <x v="5"/>
    <n v="75081"/>
    <x v="2"/>
    <s v="OFF-BI-10003291"/>
    <x v="1"/>
    <x v="8"/>
    <x v="44"/>
    <n v="12.221999999999998"/>
    <n v="7"/>
    <n v="0.8"/>
    <n v="-20.166300000000007"/>
    <s v="Kelly Williams"/>
    <s v="No"/>
  </r>
  <r>
    <n v="1772"/>
    <x v="859"/>
    <d v="2018-11-27T00:00:00"/>
    <x v="533"/>
    <s v="Second Class"/>
    <x v="55"/>
    <s v="Greg Guthrie"/>
    <x v="1"/>
    <x v="0"/>
    <s v="Chicago"/>
    <x v="10"/>
    <n v="60623"/>
    <x v="2"/>
    <s v="OFF-ST-10004337"/>
    <x v="1"/>
    <x v="4"/>
    <x v="847"/>
    <n v="97.984000000000009"/>
    <n v="2"/>
    <n v="0.2"/>
    <n v="-24.496000000000002"/>
    <s v="Kelly Williams"/>
    <s v="No"/>
  </r>
  <r>
    <n v="1773"/>
    <x v="859"/>
    <d v="2018-11-27T00:00:00"/>
    <x v="533"/>
    <s v="Second Class"/>
    <x v="55"/>
    <s v="Greg Guthrie"/>
    <x v="1"/>
    <x v="0"/>
    <s v="Chicago"/>
    <x v="10"/>
    <n v="60623"/>
    <x v="2"/>
    <s v="TEC-AC-10001266"/>
    <x v="2"/>
    <x v="11"/>
    <x v="198"/>
    <n v="62.400000000000006"/>
    <n v="6"/>
    <n v="0.2"/>
    <n v="19.499999999999993"/>
    <s v="Kelly Williams"/>
    <s v="No"/>
  </r>
  <r>
    <n v="1774"/>
    <x v="860"/>
    <d v="2016-04-28T00:00:00"/>
    <x v="617"/>
    <s v="Standard Class"/>
    <x v="501"/>
    <s v="Muhammed Yedwab"/>
    <x v="1"/>
    <x v="0"/>
    <s v="Baltimore"/>
    <x v="39"/>
    <n v="21215"/>
    <x v="3"/>
    <s v="OFF-BI-10001628"/>
    <x v="1"/>
    <x v="8"/>
    <x v="1112"/>
    <n v="20.86"/>
    <n v="2"/>
    <n v="0"/>
    <n v="9.3869999999999987"/>
    <s v="Chuck Magee"/>
    <s v="No"/>
  </r>
  <r>
    <n v="1775"/>
    <x v="860"/>
    <d v="2016-04-28T00:00:00"/>
    <x v="617"/>
    <s v="Standard Class"/>
    <x v="501"/>
    <s v="Muhammed Yedwab"/>
    <x v="1"/>
    <x v="0"/>
    <s v="Baltimore"/>
    <x v="39"/>
    <n v="21215"/>
    <x v="3"/>
    <s v="OFF-ST-10000877"/>
    <x v="1"/>
    <x v="4"/>
    <x v="1113"/>
    <n v="497.61"/>
    <n v="9"/>
    <n v="0"/>
    <n v="129.37860000000001"/>
    <s v="Chuck Magee"/>
    <s v="No"/>
  </r>
  <r>
    <n v="1776"/>
    <x v="860"/>
    <d v="2016-04-28T00:00:00"/>
    <x v="617"/>
    <s v="Standard Class"/>
    <x v="501"/>
    <s v="Muhammed Yedwab"/>
    <x v="1"/>
    <x v="0"/>
    <s v="Baltimore"/>
    <x v="39"/>
    <n v="21215"/>
    <x v="3"/>
    <s v="OFF-AR-10004752"/>
    <x v="1"/>
    <x v="6"/>
    <x v="1114"/>
    <n v="5.34"/>
    <n v="2"/>
    <n v="0"/>
    <n v="1.4952000000000001"/>
    <s v="Chuck Magee"/>
    <s v="No"/>
  </r>
  <r>
    <n v="1777"/>
    <x v="860"/>
    <d v="2016-04-28T00:00:00"/>
    <x v="617"/>
    <s v="Standard Class"/>
    <x v="501"/>
    <s v="Muhammed Yedwab"/>
    <x v="1"/>
    <x v="0"/>
    <s v="Baltimore"/>
    <x v="39"/>
    <n v="21215"/>
    <x v="3"/>
    <s v="OFF-LA-10000452"/>
    <x v="1"/>
    <x v="2"/>
    <x v="812"/>
    <n v="3.15"/>
    <n v="1"/>
    <n v="0"/>
    <n v="1.512"/>
    <s v="Chuck Magee"/>
    <s v="No"/>
  </r>
  <r>
    <n v="1778"/>
    <x v="861"/>
    <d v="2017-11-24T00:00:00"/>
    <x v="618"/>
    <s v="Standard Class"/>
    <x v="24"/>
    <s v="Darren Powers"/>
    <x v="0"/>
    <x v="0"/>
    <s v="Los Angeles"/>
    <x v="1"/>
    <n v="90004"/>
    <x v="1"/>
    <s v="OFF-PA-10000675"/>
    <x v="1"/>
    <x v="10"/>
    <x v="1115"/>
    <n v="368.91"/>
    <n v="9"/>
    <n v="0"/>
    <n v="180.76590000000002"/>
    <s v="Anna Andreadi"/>
    <s v="No"/>
  </r>
  <r>
    <n v="1779"/>
    <x v="861"/>
    <d v="2017-11-24T00:00:00"/>
    <x v="618"/>
    <s v="Standard Class"/>
    <x v="24"/>
    <s v="Darren Powers"/>
    <x v="0"/>
    <x v="0"/>
    <s v="Los Angeles"/>
    <x v="1"/>
    <n v="90004"/>
    <x v="1"/>
    <s v="OFF-AR-10003045"/>
    <x v="1"/>
    <x v="6"/>
    <x v="425"/>
    <n v="14.7"/>
    <n v="5"/>
    <n v="0"/>
    <n v="6.6150000000000002"/>
    <s v="Anna Andreadi"/>
    <s v="No"/>
  </r>
  <r>
    <n v="1780"/>
    <x v="862"/>
    <d v="2018-11-11T00:00:00"/>
    <x v="619"/>
    <s v="Standard Class"/>
    <x v="420"/>
    <s v="Bryan Davis"/>
    <x v="0"/>
    <x v="0"/>
    <s v="New York City"/>
    <x v="15"/>
    <n v="10011"/>
    <x v="3"/>
    <s v="TEC-AC-10003447"/>
    <x v="2"/>
    <x v="11"/>
    <x v="806"/>
    <n v="59.97"/>
    <n v="3"/>
    <n v="0"/>
    <n v="14.992499999999996"/>
    <s v="Chuck Magee"/>
    <s v="No"/>
  </r>
  <r>
    <n v="1781"/>
    <x v="862"/>
    <d v="2018-11-11T00:00:00"/>
    <x v="619"/>
    <s v="Standard Class"/>
    <x v="420"/>
    <s v="Bryan Davis"/>
    <x v="0"/>
    <x v="0"/>
    <s v="New York City"/>
    <x v="15"/>
    <n v="10011"/>
    <x v="3"/>
    <s v="OFF-ST-10002276"/>
    <x v="1"/>
    <x v="4"/>
    <x v="226"/>
    <n v="83.36"/>
    <n v="1"/>
    <n v="0"/>
    <n v="20.840000000000003"/>
    <s v="Chuck Magee"/>
    <s v="No"/>
  </r>
  <r>
    <n v="1782"/>
    <x v="863"/>
    <d v="2017-07-09T00:00:00"/>
    <x v="620"/>
    <s v="Standard Class"/>
    <x v="118"/>
    <s v="Claudia Bergmann"/>
    <x v="1"/>
    <x v="0"/>
    <s v="Franklin"/>
    <x v="31"/>
    <n v="2038"/>
    <x v="3"/>
    <s v="OFF-PA-10001609"/>
    <x v="1"/>
    <x v="10"/>
    <x v="1116"/>
    <n v="6.58"/>
    <n v="2"/>
    <n v="0"/>
    <n v="3.0267999999999997"/>
    <s v="Chuck Magee"/>
    <s v="No"/>
  </r>
  <r>
    <n v="1783"/>
    <x v="863"/>
    <d v="2017-07-09T00:00:00"/>
    <x v="620"/>
    <s v="Standard Class"/>
    <x v="118"/>
    <s v="Claudia Bergmann"/>
    <x v="1"/>
    <x v="0"/>
    <s v="Franklin"/>
    <x v="31"/>
    <n v="2038"/>
    <x v="3"/>
    <s v="OFF-BI-10001597"/>
    <x v="1"/>
    <x v="8"/>
    <x v="798"/>
    <n v="122.94"/>
    <n v="3"/>
    <n v="0"/>
    <n v="59.011199999999988"/>
    <s v="Chuck Magee"/>
    <s v="No"/>
  </r>
  <r>
    <n v="1784"/>
    <x v="864"/>
    <d v="2019-09-22T00:00:00"/>
    <x v="255"/>
    <s v="Standard Class"/>
    <x v="531"/>
    <s v="Jim Epp"/>
    <x v="1"/>
    <x v="0"/>
    <s v="Milwaukee"/>
    <x v="6"/>
    <n v="53209"/>
    <x v="2"/>
    <s v="OFF-PA-10004475"/>
    <x v="1"/>
    <x v="10"/>
    <x v="1072"/>
    <n v="219.84"/>
    <n v="4"/>
    <n v="0"/>
    <n v="107.7216"/>
    <s v="Kelly Williams"/>
    <s v="No"/>
  </r>
  <r>
    <n v="1785"/>
    <x v="864"/>
    <d v="2019-09-22T00:00:00"/>
    <x v="255"/>
    <s v="Standard Class"/>
    <x v="531"/>
    <s v="Jim Epp"/>
    <x v="1"/>
    <x v="0"/>
    <s v="Milwaukee"/>
    <x v="6"/>
    <n v="53209"/>
    <x v="2"/>
    <s v="TEC-AC-10004510"/>
    <x v="2"/>
    <x v="11"/>
    <x v="953"/>
    <n v="98.16"/>
    <n v="6"/>
    <n v="0"/>
    <n v="9.8159999999999954"/>
    <s v="Kelly Williams"/>
    <s v="No"/>
  </r>
  <r>
    <n v="1786"/>
    <x v="864"/>
    <d v="2019-09-22T00:00:00"/>
    <x v="255"/>
    <s v="Standard Class"/>
    <x v="531"/>
    <s v="Jim Epp"/>
    <x v="1"/>
    <x v="0"/>
    <s v="Milwaukee"/>
    <x v="6"/>
    <n v="53209"/>
    <x v="2"/>
    <s v="OFF-BI-10002976"/>
    <x v="1"/>
    <x v="8"/>
    <x v="857"/>
    <n v="33.04"/>
    <n v="8"/>
    <n v="0"/>
    <n v="15.5288"/>
    <s v="Kelly Williams"/>
    <s v="No"/>
  </r>
  <r>
    <n v="1787"/>
    <x v="864"/>
    <d v="2019-09-22T00:00:00"/>
    <x v="255"/>
    <s v="Standard Class"/>
    <x v="531"/>
    <s v="Jim Epp"/>
    <x v="1"/>
    <x v="0"/>
    <s v="Milwaukee"/>
    <x v="6"/>
    <n v="53209"/>
    <x v="2"/>
    <s v="TEC-PH-10001615"/>
    <x v="2"/>
    <x v="7"/>
    <x v="1117"/>
    <n v="86.97"/>
    <n v="3"/>
    <n v="0"/>
    <n v="25.221299999999989"/>
    <s v="Kelly Williams"/>
    <s v="No"/>
  </r>
  <r>
    <n v="1788"/>
    <x v="865"/>
    <d v="2017-02-15T00:00:00"/>
    <x v="621"/>
    <s v="Standard Class"/>
    <x v="532"/>
    <s v="Roy Phan"/>
    <x v="1"/>
    <x v="0"/>
    <s v="Kenosha"/>
    <x v="6"/>
    <n v="53142"/>
    <x v="2"/>
    <s v="TEC-PH-10001819"/>
    <x v="2"/>
    <x v="7"/>
    <x v="813"/>
    <n v="134.97"/>
    <n v="3"/>
    <n v="0"/>
    <n v="64.785599999999988"/>
    <s v="Kelly Williams"/>
    <s v="No"/>
  </r>
  <r>
    <n v="1789"/>
    <x v="865"/>
    <d v="2017-02-15T00:00:00"/>
    <x v="621"/>
    <s v="Standard Class"/>
    <x v="532"/>
    <s v="Roy Phan"/>
    <x v="1"/>
    <x v="0"/>
    <s v="Kenosha"/>
    <x v="6"/>
    <n v="53142"/>
    <x v="2"/>
    <s v="TEC-PH-10000560"/>
    <x v="2"/>
    <x v="7"/>
    <x v="752"/>
    <n v="699.98"/>
    <n v="2"/>
    <n v="0"/>
    <n v="195.99440000000004"/>
    <s v="Kelly Williams"/>
    <s v="No"/>
  </r>
  <r>
    <n v="1790"/>
    <x v="865"/>
    <d v="2017-02-15T00:00:00"/>
    <x v="621"/>
    <s v="Standard Class"/>
    <x v="532"/>
    <s v="Roy Phan"/>
    <x v="1"/>
    <x v="0"/>
    <s v="Kenosha"/>
    <x v="6"/>
    <n v="53142"/>
    <x v="2"/>
    <s v="TEC-AC-10004568"/>
    <x v="2"/>
    <x v="11"/>
    <x v="1118"/>
    <n v="139.94999999999999"/>
    <n v="5"/>
    <n v="0"/>
    <n v="26.590499999999988"/>
    <s v="Kelly Williams"/>
    <s v="No"/>
  </r>
  <r>
    <n v="1791"/>
    <x v="866"/>
    <d v="2016-09-30T00:00:00"/>
    <x v="622"/>
    <s v="Standard Class"/>
    <x v="154"/>
    <s v="Russell Applegate"/>
    <x v="0"/>
    <x v="0"/>
    <s v="New York City"/>
    <x v="15"/>
    <n v="10011"/>
    <x v="3"/>
    <s v="OFF-PA-10004092"/>
    <x v="1"/>
    <x v="10"/>
    <x v="593"/>
    <n v="48.94"/>
    <n v="1"/>
    <n v="0"/>
    <n v="24.47"/>
    <s v="Chuck Magee"/>
    <s v="No"/>
  </r>
  <r>
    <n v="1792"/>
    <x v="867"/>
    <d v="2016-12-01T00:00:00"/>
    <x v="544"/>
    <s v="First Class"/>
    <x v="261"/>
    <s v="Resi Pölking"/>
    <x v="0"/>
    <x v="0"/>
    <s v="Madison"/>
    <x v="6"/>
    <n v="53711"/>
    <x v="2"/>
    <s v="FUR-CH-10001854"/>
    <x v="0"/>
    <x v="1"/>
    <x v="1119"/>
    <n v="2807.84"/>
    <n v="8"/>
    <n v="0"/>
    <n v="673.88160000000016"/>
    <s v="Kelly Williams"/>
    <s v="No"/>
  </r>
  <r>
    <n v="1793"/>
    <x v="867"/>
    <d v="2016-12-01T00:00:00"/>
    <x v="544"/>
    <s v="First Class"/>
    <x v="261"/>
    <s v="Resi Pölking"/>
    <x v="0"/>
    <x v="0"/>
    <s v="Madison"/>
    <x v="6"/>
    <n v="53711"/>
    <x v="2"/>
    <s v="OFF-AR-10000475"/>
    <x v="1"/>
    <x v="6"/>
    <x v="1120"/>
    <n v="46.64"/>
    <n v="4"/>
    <n v="0"/>
    <n v="12.592800000000004"/>
    <s v="Kelly Williams"/>
    <s v="No"/>
  </r>
  <r>
    <n v="1794"/>
    <x v="868"/>
    <d v="2016-12-08T00:00:00"/>
    <x v="623"/>
    <s v="Standard Class"/>
    <x v="533"/>
    <s v="Thomas Boland"/>
    <x v="1"/>
    <x v="0"/>
    <s v="Houston"/>
    <x v="5"/>
    <n v="77041"/>
    <x v="2"/>
    <s v="OFF-ST-10000777"/>
    <x v="1"/>
    <x v="4"/>
    <x v="117"/>
    <n v="60.415999999999997"/>
    <n v="2"/>
    <n v="0.2"/>
    <n v="6.0416000000000025"/>
    <s v="Kelly Williams"/>
    <s v="No"/>
  </r>
  <r>
    <n v="1795"/>
    <x v="869"/>
    <d v="2018-09-05T00:00:00"/>
    <x v="165"/>
    <s v="Standard Class"/>
    <x v="534"/>
    <s v="Brad Eason"/>
    <x v="2"/>
    <x v="0"/>
    <s v="Olathe"/>
    <x v="41"/>
    <n v="66062"/>
    <x v="2"/>
    <s v="OFF-AR-10004022"/>
    <x v="1"/>
    <x v="6"/>
    <x v="907"/>
    <n v="107.94"/>
    <n v="3"/>
    <n v="0"/>
    <n v="26.984999999999992"/>
    <s v="Kelly Williams"/>
    <s v="No"/>
  </r>
  <r>
    <n v="1796"/>
    <x v="870"/>
    <d v="2019-08-27T00:00:00"/>
    <x v="624"/>
    <s v="First Class"/>
    <x v="280"/>
    <s v="Mathew Reese"/>
    <x v="2"/>
    <x v="0"/>
    <s v="New York City"/>
    <x v="15"/>
    <n v="10024"/>
    <x v="3"/>
    <s v="OFF-ST-10002352"/>
    <x v="1"/>
    <x v="4"/>
    <x v="855"/>
    <n v="63.84"/>
    <n v="8"/>
    <n v="0"/>
    <n v="16.598399999999998"/>
    <s v="Chuck Magee"/>
    <s v="No"/>
  </r>
  <r>
    <n v="1797"/>
    <x v="870"/>
    <d v="2019-08-27T00:00:00"/>
    <x v="624"/>
    <s v="First Class"/>
    <x v="280"/>
    <s v="Mathew Reese"/>
    <x v="2"/>
    <x v="0"/>
    <s v="New York City"/>
    <x v="15"/>
    <n v="10024"/>
    <x v="3"/>
    <s v="TEC-PH-10000455"/>
    <x v="2"/>
    <x v="7"/>
    <x v="1121"/>
    <n v="347.96999999999997"/>
    <n v="3"/>
    <n v="0"/>
    <n v="100.91129999999997"/>
    <s v="Chuck Magee"/>
    <s v="No"/>
  </r>
  <r>
    <n v="1798"/>
    <x v="870"/>
    <d v="2019-08-27T00:00:00"/>
    <x v="624"/>
    <s v="First Class"/>
    <x v="280"/>
    <s v="Mathew Reese"/>
    <x v="2"/>
    <x v="0"/>
    <s v="New York City"/>
    <x v="15"/>
    <n v="10024"/>
    <x v="3"/>
    <s v="OFF-BI-10003910"/>
    <x v="1"/>
    <x v="8"/>
    <x v="8"/>
    <n v="37.008000000000003"/>
    <n v="6"/>
    <n v="0.2"/>
    <n v="11.565"/>
    <s v="Chuck Magee"/>
    <s v="No"/>
  </r>
  <r>
    <n v="1799"/>
    <x v="871"/>
    <d v="2018-07-07T00:00:00"/>
    <x v="625"/>
    <s v="Standard Class"/>
    <x v="528"/>
    <s v="Raymond Messe"/>
    <x v="0"/>
    <x v="0"/>
    <s v="San Jose"/>
    <x v="1"/>
    <n v="95123"/>
    <x v="1"/>
    <s v="FUR-FU-10003039"/>
    <x v="0"/>
    <x v="5"/>
    <x v="484"/>
    <n v="215.65"/>
    <n v="5"/>
    <n v="0"/>
    <n v="73.320999999999998"/>
    <s v="Anna Andreadi"/>
    <s v="No"/>
  </r>
  <r>
    <n v="1800"/>
    <x v="872"/>
    <d v="2018-08-08T00:00:00"/>
    <x v="626"/>
    <s v="Second Class"/>
    <x v="535"/>
    <s v="Jill Fjeld"/>
    <x v="0"/>
    <x v="0"/>
    <s v="Dallas"/>
    <x v="5"/>
    <n v="75081"/>
    <x v="2"/>
    <s v="OFF-FA-10000585"/>
    <x v="1"/>
    <x v="13"/>
    <x v="204"/>
    <n v="11.168000000000001"/>
    <n v="4"/>
    <n v="0.2"/>
    <n v="3.6295999999999995"/>
    <s v="Kelly Williams"/>
    <s v="No"/>
  </r>
  <r>
    <n v="1801"/>
    <x v="872"/>
    <d v="2018-08-08T00:00:00"/>
    <x v="626"/>
    <s v="Second Class"/>
    <x v="535"/>
    <s v="Jill Fjeld"/>
    <x v="0"/>
    <x v="0"/>
    <s v="Dallas"/>
    <x v="5"/>
    <n v="75081"/>
    <x v="2"/>
    <s v="OFF-PA-10001994"/>
    <x v="1"/>
    <x v="10"/>
    <x v="1122"/>
    <n v="53.952000000000005"/>
    <n v="3"/>
    <n v="0.2"/>
    <n v="17.534399999999998"/>
    <s v="Kelly Williams"/>
    <s v="No"/>
  </r>
  <r>
    <n v="1802"/>
    <x v="873"/>
    <d v="2018-11-13T00:00:00"/>
    <x v="423"/>
    <s v="Standard Class"/>
    <x v="216"/>
    <s v="Adrian Shami"/>
    <x v="2"/>
    <x v="0"/>
    <s v="Auburn"/>
    <x v="4"/>
    <n v="98002"/>
    <x v="1"/>
    <s v="FUR-FU-10004270"/>
    <x v="0"/>
    <x v="5"/>
    <x v="998"/>
    <n v="4.18"/>
    <n v="1"/>
    <n v="0"/>
    <n v="1.5047999999999999"/>
    <s v="Anna Andreadi"/>
    <s v="No"/>
  </r>
  <r>
    <n v="1803"/>
    <x v="874"/>
    <d v="2019-09-22T00:00:00"/>
    <x v="255"/>
    <s v="Second Class"/>
    <x v="350"/>
    <s v="Joseph Airdo"/>
    <x v="0"/>
    <x v="0"/>
    <s v="Philadelphia"/>
    <x v="9"/>
    <n v="19134"/>
    <x v="3"/>
    <s v="OFF-BI-10002498"/>
    <x v="1"/>
    <x v="8"/>
    <x v="440"/>
    <n v="5.6070000000000011"/>
    <n v="1"/>
    <n v="0.7"/>
    <n v="-4.2987000000000002"/>
    <s v="Chuck Magee"/>
    <s v="No"/>
  </r>
  <r>
    <n v="1804"/>
    <x v="874"/>
    <d v="2019-09-22T00:00:00"/>
    <x v="255"/>
    <s v="Second Class"/>
    <x v="350"/>
    <s v="Joseph Airdo"/>
    <x v="0"/>
    <x v="0"/>
    <s v="Philadelphia"/>
    <x v="9"/>
    <n v="19134"/>
    <x v="3"/>
    <s v="OFF-SU-10002881"/>
    <x v="1"/>
    <x v="14"/>
    <x v="466"/>
    <n v="4663.7360000000008"/>
    <n v="7"/>
    <n v="0.2"/>
    <n v="-1049.3406"/>
    <s v="Chuck Magee"/>
    <s v="No"/>
  </r>
  <r>
    <n v="1805"/>
    <x v="874"/>
    <d v="2019-09-22T00:00:00"/>
    <x v="255"/>
    <s v="Second Class"/>
    <x v="350"/>
    <s v="Joseph Airdo"/>
    <x v="0"/>
    <x v="0"/>
    <s v="Philadelphia"/>
    <x v="9"/>
    <n v="19134"/>
    <x v="3"/>
    <s v="TEC-AC-10002926"/>
    <x v="2"/>
    <x v="11"/>
    <x v="1123"/>
    <n v="79.984000000000009"/>
    <n v="2"/>
    <n v="0.2"/>
    <n v="22.995400000000004"/>
    <s v="Chuck Magee"/>
    <s v="No"/>
  </r>
  <r>
    <n v="1806"/>
    <x v="875"/>
    <d v="2018-12-25T00:00:00"/>
    <x v="470"/>
    <s v="First Class"/>
    <x v="136"/>
    <s v="Grace Kelly"/>
    <x v="1"/>
    <x v="0"/>
    <s v="Los Angeles"/>
    <x v="1"/>
    <n v="90049"/>
    <x v="1"/>
    <s v="TEC-PH-10002200"/>
    <x v="2"/>
    <x v="7"/>
    <x v="877"/>
    <n v="2575.944"/>
    <n v="7"/>
    <n v="0.2"/>
    <n v="257.59440000000029"/>
    <s v="Anna Andreadi"/>
    <s v="No"/>
  </r>
  <r>
    <n v="1807"/>
    <x v="875"/>
    <d v="2018-12-25T00:00:00"/>
    <x v="470"/>
    <s v="First Class"/>
    <x v="136"/>
    <s v="Grace Kelly"/>
    <x v="1"/>
    <x v="0"/>
    <s v="Los Angeles"/>
    <x v="1"/>
    <n v="90049"/>
    <x v="1"/>
    <s v="OFF-PA-10002005"/>
    <x v="1"/>
    <x v="10"/>
    <x v="510"/>
    <n v="45.36"/>
    <n v="7"/>
    <n v="0"/>
    <n v="21.772800000000004"/>
    <s v="Anna Andreadi"/>
    <s v="No"/>
  </r>
  <r>
    <n v="1808"/>
    <x v="875"/>
    <d v="2018-12-25T00:00:00"/>
    <x v="470"/>
    <s v="First Class"/>
    <x v="136"/>
    <s v="Grace Kelly"/>
    <x v="1"/>
    <x v="0"/>
    <s v="Los Angeles"/>
    <x v="1"/>
    <n v="90049"/>
    <x v="1"/>
    <s v="TEC-AC-10001465"/>
    <x v="2"/>
    <x v="11"/>
    <x v="478"/>
    <n v="254.24"/>
    <n v="7"/>
    <n v="0"/>
    <n v="76.271999999999977"/>
    <s v="Anna Andreadi"/>
    <s v="No"/>
  </r>
  <r>
    <n v="1809"/>
    <x v="876"/>
    <d v="2018-02-11T00:00:00"/>
    <x v="627"/>
    <s v="First Class"/>
    <x v="536"/>
    <s v="Phillip Breyer"/>
    <x v="1"/>
    <x v="0"/>
    <s v="Tulsa"/>
    <x v="26"/>
    <n v="74133"/>
    <x v="2"/>
    <s v="TEC-PH-10004897"/>
    <x v="2"/>
    <x v="7"/>
    <x v="1124"/>
    <n v="69.930000000000007"/>
    <n v="7"/>
    <n v="0"/>
    <n v="0.69929999999999914"/>
    <s v="Kelly Williams"/>
    <s v="No"/>
  </r>
  <r>
    <n v="1810"/>
    <x v="877"/>
    <d v="2018-10-23T00:00:00"/>
    <x v="154"/>
    <s v="Standard Class"/>
    <x v="96"/>
    <s v="Heather Kirkland"/>
    <x v="1"/>
    <x v="0"/>
    <s v="Chicago"/>
    <x v="10"/>
    <n v="60610"/>
    <x v="2"/>
    <s v="FUR-FU-10001196"/>
    <x v="0"/>
    <x v="5"/>
    <x v="1125"/>
    <n v="16.155999999999999"/>
    <n v="7"/>
    <n v="0.6"/>
    <n v="-12.116999999999999"/>
    <s v="Kelly Williams"/>
    <s v="No"/>
  </r>
  <r>
    <n v="1811"/>
    <x v="877"/>
    <d v="2018-10-23T00:00:00"/>
    <x v="154"/>
    <s v="Standard Class"/>
    <x v="96"/>
    <s v="Heather Kirkland"/>
    <x v="1"/>
    <x v="0"/>
    <s v="Chicago"/>
    <x v="10"/>
    <n v="60610"/>
    <x v="2"/>
    <s v="OFF-PA-10000595"/>
    <x v="1"/>
    <x v="10"/>
    <x v="1126"/>
    <n v="54.816000000000003"/>
    <n v="3"/>
    <n v="0.2"/>
    <n v="17.815199999999997"/>
    <s v="Kelly Williams"/>
    <s v="No"/>
  </r>
  <r>
    <n v="1812"/>
    <x v="878"/>
    <d v="2016-06-09T00:00:00"/>
    <x v="628"/>
    <s v="Second Class"/>
    <x v="383"/>
    <s v="Frank Olsen"/>
    <x v="0"/>
    <x v="0"/>
    <s v="Harrisonburg"/>
    <x v="17"/>
    <n v="22801"/>
    <x v="0"/>
    <s v="FUR-TA-10004534"/>
    <x v="0"/>
    <x v="3"/>
    <x v="121"/>
    <n v="1441.3"/>
    <n v="7"/>
    <n v="0"/>
    <n v="245.0209999999999"/>
    <s v="Cassandra Brandow"/>
    <s v="No"/>
  </r>
  <r>
    <n v="1813"/>
    <x v="879"/>
    <d v="2019-11-20T00:00:00"/>
    <x v="177"/>
    <s v="Standard Class"/>
    <x v="537"/>
    <s v="Brian Thompson"/>
    <x v="0"/>
    <x v="0"/>
    <s v="Newark"/>
    <x v="24"/>
    <n v="43055"/>
    <x v="3"/>
    <s v="FUR-FU-10001861"/>
    <x v="0"/>
    <x v="5"/>
    <x v="275"/>
    <n v="77.599999999999994"/>
    <n v="5"/>
    <n v="0.2"/>
    <n v="28.129999999999995"/>
    <s v="Chuck Magee"/>
    <s v="No"/>
  </r>
  <r>
    <n v="1814"/>
    <x v="879"/>
    <d v="2019-11-20T00:00:00"/>
    <x v="177"/>
    <s v="Standard Class"/>
    <x v="537"/>
    <s v="Brian Thompson"/>
    <x v="0"/>
    <x v="0"/>
    <s v="Newark"/>
    <x v="24"/>
    <n v="43055"/>
    <x v="3"/>
    <s v="FUR-FU-10000206"/>
    <x v="0"/>
    <x v="5"/>
    <x v="397"/>
    <n v="4.6560000000000006"/>
    <n v="2"/>
    <n v="0.2"/>
    <n v="1.5713999999999997"/>
    <s v="Chuck Magee"/>
    <s v="No"/>
  </r>
  <r>
    <n v="1815"/>
    <x v="880"/>
    <d v="2017-09-14T00:00:00"/>
    <x v="629"/>
    <s v="Standard Class"/>
    <x v="407"/>
    <s v="Stefania Perrino"/>
    <x v="1"/>
    <x v="0"/>
    <s v="Los Angeles"/>
    <x v="1"/>
    <n v="90045"/>
    <x v="1"/>
    <s v="FUR-TA-10002607"/>
    <x v="0"/>
    <x v="3"/>
    <x v="224"/>
    <n v="170.13600000000002"/>
    <n v="3"/>
    <n v="0.2"/>
    <n v="-8.5067999999999913"/>
    <s v="Anna Andreadi"/>
    <s v="No"/>
  </r>
  <r>
    <n v="1816"/>
    <x v="881"/>
    <d v="2017-06-04T00:00:00"/>
    <x v="630"/>
    <s v="Same Day"/>
    <x v="328"/>
    <s v="Lauren Leatherbury"/>
    <x v="0"/>
    <x v="0"/>
    <s v="Seattle"/>
    <x v="4"/>
    <n v="98105"/>
    <x v="1"/>
    <s v="OFF-LA-10000443"/>
    <x v="1"/>
    <x v="2"/>
    <x v="1127"/>
    <n v="7.38"/>
    <n v="2"/>
    <n v="0"/>
    <n v="3.4685999999999999"/>
    <s v="Anna Andreadi"/>
    <s v="No"/>
  </r>
  <r>
    <n v="1817"/>
    <x v="881"/>
    <d v="2017-06-04T00:00:00"/>
    <x v="630"/>
    <s v="Same Day"/>
    <x v="328"/>
    <s v="Lauren Leatherbury"/>
    <x v="0"/>
    <x v="0"/>
    <s v="Seattle"/>
    <x v="4"/>
    <n v="98105"/>
    <x v="1"/>
    <s v="OFF-AR-10004685"/>
    <x v="1"/>
    <x v="6"/>
    <x v="183"/>
    <n v="9.26"/>
    <n v="2"/>
    <n v="0"/>
    <n v="3.0557999999999996"/>
    <s v="Anna Andreadi"/>
    <s v="No"/>
  </r>
  <r>
    <n v="1818"/>
    <x v="882"/>
    <d v="2017-12-13T00:00:00"/>
    <x v="631"/>
    <s v="Second Class"/>
    <x v="430"/>
    <s v="Matt Collins"/>
    <x v="0"/>
    <x v="0"/>
    <s v="Los Angeles"/>
    <x v="1"/>
    <n v="90036"/>
    <x v="1"/>
    <s v="OFF-LA-10001771"/>
    <x v="1"/>
    <x v="2"/>
    <x v="1128"/>
    <n v="9.9600000000000009"/>
    <n v="2"/>
    <n v="0"/>
    <n v="4.5815999999999999"/>
    <s v="Anna Andreadi"/>
    <s v="No"/>
  </r>
  <r>
    <n v="1819"/>
    <x v="883"/>
    <d v="2016-05-25T00:00:00"/>
    <x v="632"/>
    <s v="Standard Class"/>
    <x v="538"/>
    <s v="Janet Lee"/>
    <x v="0"/>
    <x v="0"/>
    <s v="Chicago"/>
    <x v="10"/>
    <n v="60623"/>
    <x v="2"/>
    <s v="OFF-AP-10001394"/>
    <x v="1"/>
    <x v="9"/>
    <x v="1129"/>
    <n v="75.59999999999998"/>
    <n v="2"/>
    <n v="0.8"/>
    <n v="-166.32000000000005"/>
    <s v="Kelly Williams"/>
    <s v="No"/>
  </r>
  <r>
    <n v="1820"/>
    <x v="883"/>
    <d v="2016-05-25T00:00:00"/>
    <x v="632"/>
    <s v="Standard Class"/>
    <x v="538"/>
    <s v="Janet Lee"/>
    <x v="0"/>
    <x v="0"/>
    <s v="Chicago"/>
    <x v="10"/>
    <n v="60623"/>
    <x v="2"/>
    <s v="FUR-FU-10002553"/>
    <x v="0"/>
    <x v="5"/>
    <x v="1130"/>
    <n v="29.32"/>
    <n v="2"/>
    <n v="0.6"/>
    <n v="-24.188999999999993"/>
    <s v="Kelly Williams"/>
    <s v="No"/>
  </r>
  <r>
    <n v="1821"/>
    <x v="884"/>
    <d v="2018-02-16T00:00:00"/>
    <x v="633"/>
    <s v="Standard Class"/>
    <x v="105"/>
    <s v="Erin Ashbrook"/>
    <x v="1"/>
    <x v="0"/>
    <s v="Chicago"/>
    <x v="10"/>
    <n v="60623"/>
    <x v="2"/>
    <s v="OFF-AP-10004233"/>
    <x v="1"/>
    <x v="9"/>
    <x v="1131"/>
    <n v="92.063999999999979"/>
    <n v="6"/>
    <n v="0.8"/>
    <n v="-225.55680000000007"/>
    <s v="Kelly Williams"/>
    <s v="No"/>
  </r>
  <r>
    <n v="1822"/>
    <x v="884"/>
    <d v="2018-02-16T00:00:00"/>
    <x v="633"/>
    <s v="Standard Class"/>
    <x v="105"/>
    <s v="Erin Ashbrook"/>
    <x v="1"/>
    <x v="0"/>
    <s v="Chicago"/>
    <x v="10"/>
    <n v="60623"/>
    <x v="2"/>
    <s v="OFF-FA-10000304"/>
    <x v="1"/>
    <x v="13"/>
    <x v="52"/>
    <n v="6.9760000000000009"/>
    <n v="4"/>
    <n v="0.2"/>
    <n v="1.8312000000000004"/>
    <s v="Kelly Williams"/>
    <s v="No"/>
  </r>
  <r>
    <n v="1823"/>
    <x v="884"/>
    <d v="2018-02-16T00:00:00"/>
    <x v="633"/>
    <s v="Standard Class"/>
    <x v="105"/>
    <s v="Erin Ashbrook"/>
    <x v="1"/>
    <x v="0"/>
    <s v="Chicago"/>
    <x v="10"/>
    <n v="60623"/>
    <x v="2"/>
    <s v="FUR-CH-10004754"/>
    <x v="0"/>
    <x v="1"/>
    <x v="1132"/>
    <n v="62.957999999999998"/>
    <n v="3"/>
    <n v="0.3"/>
    <n v="-2.6981999999999999"/>
    <s v="Kelly Williams"/>
    <s v="No"/>
  </r>
  <r>
    <n v="1824"/>
    <x v="884"/>
    <d v="2018-02-16T00:00:00"/>
    <x v="633"/>
    <s v="Standard Class"/>
    <x v="105"/>
    <s v="Erin Ashbrook"/>
    <x v="1"/>
    <x v="0"/>
    <s v="Chicago"/>
    <x v="10"/>
    <n v="60623"/>
    <x v="2"/>
    <s v="OFF-PA-10000809"/>
    <x v="1"/>
    <x v="10"/>
    <x v="1133"/>
    <n v="5.1840000000000011"/>
    <n v="1"/>
    <n v="0.2"/>
    <n v="1.8144"/>
    <s v="Kelly Williams"/>
    <s v="No"/>
  </r>
  <r>
    <n v="1825"/>
    <x v="885"/>
    <d v="2018-12-22T00:00:00"/>
    <x v="470"/>
    <s v="Standard Class"/>
    <x v="193"/>
    <s v="Sue Ann Reed"/>
    <x v="0"/>
    <x v="0"/>
    <s v="Redmond"/>
    <x v="21"/>
    <n v="97756"/>
    <x v="1"/>
    <s v="OFF-BI-10003694"/>
    <x v="1"/>
    <x v="8"/>
    <x v="858"/>
    <n v="31.32"/>
    <n v="10"/>
    <n v="0.7"/>
    <n v="-25.05599999999999"/>
    <s v="Anna Andreadi"/>
    <s v="No"/>
  </r>
  <r>
    <n v="1826"/>
    <x v="885"/>
    <d v="2018-12-22T00:00:00"/>
    <x v="470"/>
    <s v="Standard Class"/>
    <x v="193"/>
    <s v="Sue Ann Reed"/>
    <x v="0"/>
    <x v="0"/>
    <s v="Redmond"/>
    <x v="21"/>
    <n v="97756"/>
    <x v="1"/>
    <s v="FUR-FU-10001935"/>
    <x v="0"/>
    <x v="5"/>
    <x v="345"/>
    <n v="11.840000000000002"/>
    <n v="4"/>
    <n v="0.2"/>
    <n v="3.108000000000001"/>
    <s v="Anna Andreadi"/>
    <s v="No"/>
  </r>
  <r>
    <n v="1827"/>
    <x v="885"/>
    <d v="2018-12-22T00:00:00"/>
    <x v="470"/>
    <s v="Standard Class"/>
    <x v="193"/>
    <s v="Sue Ann Reed"/>
    <x v="0"/>
    <x v="0"/>
    <s v="Redmond"/>
    <x v="21"/>
    <n v="97756"/>
    <x v="1"/>
    <s v="FUR-FU-10002878"/>
    <x v="0"/>
    <x v="5"/>
    <x v="1134"/>
    <n v="22.784000000000002"/>
    <n v="1"/>
    <n v="0.2"/>
    <n v="4.8416000000000006"/>
    <s v="Anna Andreadi"/>
    <s v="No"/>
  </r>
  <r>
    <n v="1828"/>
    <x v="886"/>
    <d v="2018-02-08T00:00:00"/>
    <x v="634"/>
    <s v="Second Class"/>
    <x v="539"/>
    <s v="Cathy Hwang"/>
    <x v="2"/>
    <x v="0"/>
    <s v="Raleigh"/>
    <x v="3"/>
    <n v="27604"/>
    <x v="0"/>
    <s v="TEC-PH-10002624"/>
    <x v="2"/>
    <x v="7"/>
    <x v="1135"/>
    <n v="1127.9760000000001"/>
    <n v="3"/>
    <n v="0.2"/>
    <n v="126.8972999999998"/>
    <s v="Cassandra Brandow"/>
    <s v="No"/>
  </r>
  <r>
    <n v="1829"/>
    <x v="887"/>
    <d v="2017-07-13T00:00:00"/>
    <x v="598"/>
    <s v="Second Class"/>
    <x v="540"/>
    <s v="Neil Ducich"/>
    <x v="1"/>
    <x v="0"/>
    <s v="Macon"/>
    <x v="32"/>
    <n v="31204"/>
    <x v="0"/>
    <s v="OFF-PA-10000019"/>
    <x v="1"/>
    <x v="10"/>
    <x v="711"/>
    <n v="38.880000000000003"/>
    <n v="6"/>
    <n v="0"/>
    <n v="18.662400000000002"/>
    <s v="Cassandra Brandow"/>
    <s v="No"/>
  </r>
  <r>
    <n v="1830"/>
    <x v="888"/>
    <d v="2016-05-18T00:00:00"/>
    <x v="635"/>
    <s v="Standard Class"/>
    <x v="94"/>
    <s v="Bruce Stewart"/>
    <x v="0"/>
    <x v="0"/>
    <s v="Cleveland"/>
    <x v="24"/>
    <n v="44105"/>
    <x v="3"/>
    <s v="TEC-PH-10002885"/>
    <x v="2"/>
    <x v="7"/>
    <x v="1136"/>
    <n v="779.79600000000005"/>
    <n v="2"/>
    <n v="0.4"/>
    <n v="-168.95579999999995"/>
    <s v="Chuck Magee"/>
    <s v="Yes"/>
  </r>
  <r>
    <n v="1831"/>
    <x v="889"/>
    <d v="2019-10-21T00:00:00"/>
    <x v="565"/>
    <s v="Same Day"/>
    <x v="359"/>
    <s v="Sara Luxemburg"/>
    <x v="2"/>
    <x v="0"/>
    <s v="Muskogee"/>
    <x v="26"/>
    <n v="74403"/>
    <x v="2"/>
    <s v="TEC-PH-10000895"/>
    <x v="2"/>
    <x v="7"/>
    <x v="1137"/>
    <n v="1439.92"/>
    <n v="8"/>
    <n v="0"/>
    <n v="374.37920000000008"/>
    <s v="Kelly Williams"/>
    <s v="No"/>
  </r>
  <r>
    <n v="1832"/>
    <x v="889"/>
    <d v="2019-10-21T00:00:00"/>
    <x v="565"/>
    <s v="Same Day"/>
    <x v="359"/>
    <s v="Sara Luxemburg"/>
    <x v="2"/>
    <x v="0"/>
    <s v="Muskogee"/>
    <x v="26"/>
    <n v="74403"/>
    <x v="2"/>
    <s v="FUR-TA-10002356"/>
    <x v="0"/>
    <x v="3"/>
    <x v="735"/>
    <n v="262.11"/>
    <n v="1"/>
    <n v="0"/>
    <n v="62.906399999999991"/>
    <s v="Kelly Williams"/>
    <s v="No"/>
  </r>
  <r>
    <n v="1833"/>
    <x v="890"/>
    <d v="2017-11-05T00:00:00"/>
    <x v="217"/>
    <s v="Standard Class"/>
    <x v="334"/>
    <s v="George Bell"/>
    <x v="1"/>
    <x v="0"/>
    <s v="Monroe"/>
    <x v="3"/>
    <n v="28110"/>
    <x v="0"/>
    <s v="FUR-CH-10001270"/>
    <x v="0"/>
    <x v="1"/>
    <x v="860"/>
    <n v="207"/>
    <n v="3"/>
    <n v="0.2"/>
    <n v="25.874999999999972"/>
    <s v="Cassandra Brandow"/>
    <s v="No"/>
  </r>
  <r>
    <n v="1834"/>
    <x v="891"/>
    <d v="2019-08-01T00:00:00"/>
    <x v="636"/>
    <s v="Standard Class"/>
    <x v="442"/>
    <s v="Aaron Smayling"/>
    <x v="1"/>
    <x v="0"/>
    <s v="Austin"/>
    <x v="5"/>
    <n v="78745"/>
    <x v="2"/>
    <s v="TEC-MA-10000488"/>
    <x v="2"/>
    <x v="15"/>
    <x v="1138"/>
    <n v="1439.982"/>
    <n v="3"/>
    <n v="0.4"/>
    <n v="-263.99670000000026"/>
    <s v="Kelly Williams"/>
    <s v="No"/>
  </r>
  <r>
    <n v="1835"/>
    <x v="891"/>
    <d v="2019-08-01T00:00:00"/>
    <x v="636"/>
    <s v="Standard Class"/>
    <x v="442"/>
    <s v="Aaron Smayling"/>
    <x v="1"/>
    <x v="0"/>
    <s v="Austin"/>
    <x v="5"/>
    <n v="78745"/>
    <x v="2"/>
    <s v="OFF-PA-10003729"/>
    <x v="1"/>
    <x v="10"/>
    <x v="1139"/>
    <n v="36.288000000000011"/>
    <n v="7"/>
    <n v="0.2"/>
    <n v="12.700800000000001"/>
    <s v="Kelly Williams"/>
    <s v="No"/>
  </r>
  <r>
    <n v="1836"/>
    <x v="892"/>
    <d v="2016-06-21T00:00:00"/>
    <x v="637"/>
    <s v="First Class"/>
    <x v="528"/>
    <s v="Raymond Messe"/>
    <x v="0"/>
    <x v="0"/>
    <s v="Meriden"/>
    <x v="29"/>
    <n v="6450"/>
    <x v="3"/>
    <s v="OFF-AR-10003056"/>
    <x v="1"/>
    <x v="6"/>
    <x v="18"/>
    <n v="21.400000000000002"/>
    <n v="5"/>
    <n v="0"/>
    <n v="6.2059999999999977"/>
    <s v="Chuck Magee"/>
    <s v="No"/>
  </r>
  <r>
    <n v="1837"/>
    <x v="893"/>
    <d v="2019-02-19T00:00:00"/>
    <x v="638"/>
    <s v="Second Class"/>
    <x v="468"/>
    <s v="Nicole Hansen"/>
    <x v="1"/>
    <x v="0"/>
    <s v="Roswell"/>
    <x v="32"/>
    <n v="30076"/>
    <x v="0"/>
    <s v="OFF-AP-10002518"/>
    <x v="1"/>
    <x v="9"/>
    <x v="160"/>
    <n v="1245.8599999999999"/>
    <n v="7"/>
    <n v="0"/>
    <n v="361.29939999999988"/>
    <s v="Cassandra Brandow"/>
    <s v="No"/>
  </r>
  <r>
    <n v="1838"/>
    <x v="894"/>
    <d v="2016-08-01T00:00:00"/>
    <x v="90"/>
    <s v="Standard Class"/>
    <x v="541"/>
    <s v="Barbara Fisher"/>
    <x v="1"/>
    <x v="0"/>
    <s v="Charlotte"/>
    <x v="3"/>
    <n v="28205"/>
    <x v="0"/>
    <s v="OFF-LA-10000240"/>
    <x v="1"/>
    <x v="2"/>
    <x v="2"/>
    <n v="17.544"/>
    <n v="3"/>
    <n v="0.2"/>
    <n v="5.9210999999999983"/>
    <s v="Cassandra Brandow"/>
    <s v="No"/>
  </r>
  <r>
    <n v="1839"/>
    <x v="894"/>
    <d v="2016-08-01T00:00:00"/>
    <x v="90"/>
    <s v="Standard Class"/>
    <x v="541"/>
    <s v="Barbara Fisher"/>
    <x v="1"/>
    <x v="0"/>
    <s v="Charlotte"/>
    <x v="3"/>
    <n v="28205"/>
    <x v="0"/>
    <s v="FUR-FU-10000629"/>
    <x v="0"/>
    <x v="5"/>
    <x v="93"/>
    <n v="44.128"/>
    <n v="4"/>
    <n v="0.2"/>
    <n v="12.135200000000001"/>
    <s v="Cassandra Brandow"/>
    <s v="No"/>
  </r>
  <r>
    <n v="1840"/>
    <x v="894"/>
    <d v="2016-08-01T00:00:00"/>
    <x v="90"/>
    <s v="Standard Class"/>
    <x v="541"/>
    <s v="Barbara Fisher"/>
    <x v="1"/>
    <x v="0"/>
    <s v="Charlotte"/>
    <x v="3"/>
    <n v="28205"/>
    <x v="0"/>
    <s v="OFF-AP-10001005"/>
    <x v="1"/>
    <x v="9"/>
    <x v="1140"/>
    <n v="62.920000000000009"/>
    <n v="1"/>
    <n v="0.2"/>
    <n v="10.224499999999994"/>
    <s v="Cassandra Brandow"/>
    <s v="No"/>
  </r>
  <r>
    <n v="1841"/>
    <x v="894"/>
    <d v="2016-08-01T00:00:00"/>
    <x v="90"/>
    <s v="Standard Class"/>
    <x v="541"/>
    <s v="Barbara Fisher"/>
    <x v="1"/>
    <x v="0"/>
    <s v="Charlotte"/>
    <x v="3"/>
    <n v="28205"/>
    <x v="0"/>
    <s v="OFF-PA-10002377"/>
    <x v="1"/>
    <x v="10"/>
    <x v="127"/>
    <n v="78.304000000000002"/>
    <n v="2"/>
    <n v="0.2"/>
    <n v="29.363999999999997"/>
    <s v="Cassandra Brandow"/>
    <s v="No"/>
  </r>
  <r>
    <n v="1842"/>
    <x v="895"/>
    <d v="2018-07-18T00:00:00"/>
    <x v="639"/>
    <s v="Standard Class"/>
    <x v="542"/>
    <s v="Katharine Harms"/>
    <x v="1"/>
    <x v="0"/>
    <s v="Bowling Green"/>
    <x v="0"/>
    <n v="42104"/>
    <x v="0"/>
    <s v="FUR-CH-10000988"/>
    <x v="0"/>
    <x v="1"/>
    <x v="1141"/>
    <n v="140.81"/>
    <n v="1"/>
    <n v="0"/>
    <n v="39.4268"/>
    <s v="Cassandra Brandow"/>
    <s v="No"/>
  </r>
  <r>
    <n v="1843"/>
    <x v="896"/>
    <d v="2017-02-09T00:00:00"/>
    <x v="640"/>
    <s v="Second Class"/>
    <x v="135"/>
    <s v="Frank Atkinson"/>
    <x v="1"/>
    <x v="0"/>
    <s v="San Antonio"/>
    <x v="5"/>
    <n v="78207"/>
    <x v="2"/>
    <s v="OFF-LA-10001074"/>
    <x v="1"/>
    <x v="2"/>
    <x v="300"/>
    <n v="40.096000000000004"/>
    <n v="4"/>
    <n v="0.2"/>
    <n v="13.532399999999996"/>
    <s v="Kelly Williams"/>
    <s v="No"/>
  </r>
  <r>
    <n v="1844"/>
    <x v="896"/>
    <d v="2017-02-09T00:00:00"/>
    <x v="640"/>
    <s v="Second Class"/>
    <x v="135"/>
    <s v="Frank Atkinson"/>
    <x v="1"/>
    <x v="0"/>
    <s v="San Antonio"/>
    <x v="5"/>
    <n v="78207"/>
    <x v="2"/>
    <s v="FUR-FU-10001986"/>
    <x v="0"/>
    <x v="5"/>
    <x v="1142"/>
    <n v="40.783999999999999"/>
    <n v="2"/>
    <n v="0.6"/>
    <n v="-30.588000000000001"/>
    <s v="Kelly Williams"/>
    <s v="No"/>
  </r>
  <r>
    <n v="1845"/>
    <x v="897"/>
    <d v="2019-07-29T00:00:00"/>
    <x v="641"/>
    <s v="Standard Class"/>
    <x v="543"/>
    <s v="Giulietta Weimer"/>
    <x v="0"/>
    <x v="0"/>
    <s v="Seattle"/>
    <x v="4"/>
    <n v="98115"/>
    <x v="1"/>
    <s v="TEC-AC-10003027"/>
    <x v="2"/>
    <x v="11"/>
    <x v="25"/>
    <n v="90.570000000000007"/>
    <n v="3"/>
    <n v="0"/>
    <n v="11.774100000000004"/>
    <s v="Anna Andreadi"/>
    <s v="No"/>
  </r>
  <r>
    <n v="1846"/>
    <x v="898"/>
    <d v="2019-01-12T00:00:00"/>
    <x v="642"/>
    <s v="Second Class"/>
    <x v="526"/>
    <s v="Dianna Arnett"/>
    <x v="2"/>
    <x v="0"/>
    <s v="Washington"/>
    <x v="40"/>
    <n v="20016"/>
    <x v="3"/>
    <s v="OFF-PA-10001804"/>
    <x v="1"/>
    <x v="10"/>
    <x v="129"/>
    <n v="40.08"/>
    <n v="6"/>
    <n v="0"/>
    <n v="19.238399999999999"/>
    <s v="Chuck Magee"/>
    <s v="No"/>
  </r>
  <r>
    <n v="1847"/>
    <x v="898"/>
    <d v="2019-01-12T00:00:00"/>
    <x v="642"/>
    <s v="Second Class"/>
    <x v="526"/>
    <s v="Dianna Arnett"/>
    <x v="2"/>
    <x v="0"/>
    <s v="Washington"/>
    <x v="40"/>
    <n v="20016"/>
    <x v="3"/>
    <s v="FUR-FU-10004973"/>
    <x v="0"/>
    <x v="5"/>
    <x v="1143"/>
    <n v="37.68"/>
    <n v="2"/>
    <n v="0"/>
    <n v="15.825600000000001"/>
    <s v="Chuck Magee"/>
    <s v="No"/>
  </r>
  <r>
    <n v="1848"/>
    <x v="899"/>
    <d v="2019-09-10T00:00:00"/>
    <x v="643"/>
    <s v="Same Day"/>
    <x v="395"/>
    <s v="Frank Hawley"/>
    <x v="1"/>
    <x v="0"/>
    <s v="Los Angeles"/>
    <x v="1"/>
    <n v="90004"/>
    <x v="1"/>
    <s v="FUR-CH-10002602"/>
    <x v="0"/>
    <x v="1"/>
    <x v="291"/>
    <n v="362.35199999999998"/>
    <n v="3"/>
    <n v="0.2"/>
    <n v="27.176400000000015"/>
    <s v="Anna Andreadi"/>
    <s v="No"/>
  </r>
  <r>
    <n v="1849"/>
    <x v="899"/>
    <d v="2019-09-10T00:00:00"/>
    <x v="643"/>
    <s v="Same Day"/>
    <x v="395"/>
    <s v="Frank Hawley"/>
    <x v="1"/>
    <x v="0"/>
    <s v="Los Angeles"/>
    <x v="1"/>
    <n v="90004"/>
    <x v="1"/>
    <s v="OFF-BI-10004140"/>
    <x v="1"/>
    <x v="8"/>
    <x v="307"/>
    <n v="7.1840000000000011"/>
    <n v="2"/>
    <n v="0.2"/>
    <n v="2.2449999999999992"/>
    <s v="Anna Andreadi"/>
    <s v="No"/>
  </r>
  <r>
    <n v="1850"/>
    <x v="900"/>
    <d v="2017-07-20T00:00:00"/>
    <x v="644"/>
    <s v="Second Class"/>
    <x v="343"/>
    <s v="Ralph Kennedy"/>
    <x v="0"/>
    <x v="0"/>
    <s v="South Bend"/>
    <x v="14"/>
    <n v="46614"/>
    <x v="2"/>
    <s v="OFF-ST-10000464"/>
    <x v="1"/>
    <x v="4"/>
    <x v="1144"/>
    <n v="34.76"/>
    <n v="1"/>
    <n v="0"/>
    <n v="9.732800000000001"/>
    <s v="Kelly Williams"/>
    <s v="No"/>
  </r>
  <r>
    <n v="1851"/>
    <x v="900"/>
    <d v="2017-07-20T00:00:00"/>
    <x v="644"/>
    <s v="Second Class"/>
    <x v="343"/>
    <s v="Ralph Kennedy"/>
    <x v="0"/>
    <x v="0"/>
    <s v="South Bend"/>
    <x v="14"/>
    <n v="46614"/>
    <x v="2"/>
    <s v="TEC-AC-10002253"/>
    <x v="2"/>
    <x v="11"/>
    <x v="577"/>
    <n v="831.2"/>
    <n v="5"/>
    <n v="0"/>
    <n v="124.68000000000004"/>
    <s v="Kelly Williams"/>
    <s v="No"/>
  </r>
  <r>
    <n v="1852"/>
    <x v="900"/>
    <d v="2017-07-20T00:00:00"/>
    <x v="644"/>
    <s v="Second Class"/>
    <x v="343"/>
    <s v="Ralph Kennedy"/>
    <x v="0"/>
    <x v="0"/>
    <s v="South Bend"/>
    <x v="14"/>
    <n v="46614"/>
    <x v="2"/>
    <s v="OFF-PA-10000528"/>
    <x v="1"/>
    <x v="10"/>
    <x v="1145"/>
    <n v="26.400000000000002"/>
    <n v="5"/>
    <n v="0"/>
    <n v="11.879999999999999"/>
    <s v="Kelly Williams"/>
    <s v="No"/>
  </r>
  <r>
    <n v="1853"/>
    <x v="900"/>
    <d v="2017-07-20T00:00:00"/>
    <x v="644"/>
    <s v="Second Class"/>
    <x v="343"/>
    <s v="Ralph Kennedy"/>
    <x v="0"/>
    <x v="0"/>
    <s v="South Bend"/>
    <x v="14"/>
    <n v="46614"/>
    <x v="2"/>
    <s v="OFF-EN-10000483"/>
    <x v="1"/>
    <x v="12"/>
    <x v="374"/>
    <n v="106.75"/>
    <n v="7"/>
    <n v="0"/>
    <n v="49.10499999999999"/>
    <s v="Kelly Williams"/>
    <s v="No"/>
  </r>
  <r>
    <n v="1854"/>
    <x v="900"/>
    <d v="2017-07-20T00:00:00"/>
    <x v="644"/>
    <s v="Second Class"/>
    <x v="343"/>
    <s v="Ralph Kennedy"/>
    <x v="0"/>
    <x v="0"/>
    <s v="South Bend"/>
    <x v="14"/>
    <n v="46614"/>
    <x v="2"/>
    <s v="OFF-PA-10003129"/>
    <x v="1"/>
    <x v="10"/>
    <x v="1146"/>
    <n v="97.82"/>
    <n v="2"/>
    <n v="0"/>
    <n v="45.975399999999993"/>
    <s v="Kelly Williams"/>
    <s v="No"/>
  </r>
  <r>
    <n v="1855"/>
    <x v="900"/>
    <d v="2017-07-20T00:00:00"/>
    <x v="644"/>
    <s v="Second Class"/>
    <x v="343"/>
    <s v="Ralph Kennedy"/>
    <x v="0"/>
    <x v="0"/>
    <s v="South Bend"/>
    <x v="14"/>
    <n v="46614"/>
    <x v="2"/>
    <s v="OFF-ST-10003442"/>
    <x v="1"/>
    <x v="4"/>
    <x v="86"/>
    <n v="141.4"/>
    <n v="5"/>
    <n v="0"/>
    <n v="38.177999999999997"/>
    <s v="Kelly Williams"/>
    <s v="No"/>
  </r>
  <r>
    <n v="1856"/>
    <x v="901"/>
    <d v="2016-06-13T00:00:00"/>
    <x v="645"/>
    <s v="Standard Class"/>
    <x v="524"/>
    <s v="Filia McAdams"/>
    <x v="1"/>
    <x v="0"/>
    <s v="Los Angeles"/>
    <x v="1"/>
    <n v="90032"/>
    <x v="1"/>
    <s v="OFF-AR-10003631"/>
    <x v="1"/>
    <x v="6"/>
    <x v="772"/>
    <n v="14.52"/>
    <n v="3"/>
    <n v="0"/>
    <n v="4.7915999999999999"/>
    <s v="Anna Andreadi"/>
    <s v="No"/>
  </r>
  <r>
    <n v="1857"/>
    <x v="902"/>
    <d v="2019-05-12T00:00:00"/>
    <x v="646"/>
    <s v="Second Class"/>
    <x v="141"/>
    <s v="Alyssa Crouse"/>
    <x v="1"/>
    <x v="0"/>
    <s v="Houston"/>
    <x v="5"/>
    <n v="77041"/>
    <x v="2"/>
    <s v="OFF-ST-10000563"/>
    <x v="1"/>
    <x v="4"/>
    <x v="903"/>
    <n v="127.92000000000002"/>
    <n v="5"/>
    <n v="0.2"/>
    <n v="-15.990000000000002"/>
    <s v="Kelly Williams"/>
    <s v="No"/>
  </r>
  <r>
    <n v="1858"/>
    <x v="902"/>
    <d v="2019-05-12T00:00:00"/>
    <x v="646"/>
    <s v="Second Class"/>
    <x v="141"/>
    <s v="Alyssa Crouse"/>
    <x v="1"/>
    <x v="0"/>
    <s v="Houston"/>
    <x v="5"/>
    <n v="77041"/>
    <x v="2"/>
    <s v="OFF-BI-10002133"/>
    <x v="1"/>
    <x v="8"/>
    <x v="1147"/>
    <n v="34.239999999999988"/>
    <n v="4"/>
    <n v="0.8"/>
    <n v="-53.072000000000017"/>
    <s v="Kelly Williams"/>
    <s v="No"/>
  </r>
  <r>
    <n v="1859"/>
    <x v="903"/>
    <d v="2017-09-03T00:00:00"/>
    <x v="305"/>
    <s v="First Class"/>
    <x v="80"/>
    <s v="Jennifer Braxton"/>
    <x v="1"/>
    <x v="0"/>
    <s v="Bristol"/>
    <x v="29"/>
    <n v="6010"/>
    <x v="3"/>
    <s v="OFF-AP-10002311"/>
    <x v="1"/>
    <x v="9"/>
    <x v="14"/>
    <n v="137.62"/>
    <n v="2"/>
    <n v="0"/>
    <n v="60.552800000000005"/>
    <s v="Chuck Magee"/>
    <s v="No"/>
  </r>
  <r>
    <n v="1860"/>
    <x v="903"/>
    <d v="2017-09-03T00:00:00"/>
    <x v="305"/>
    <s v="First Class"/>
    <x v="80"/>
    <s v="Jennifer Braxton"/>
    <x v="1"/>
    <x v="0"/>
    <s v="Bristol"/>
    <x v="29"/>
    <n v="6010"/>
    <x v="3"/>
    <s v="TEC-PH-10004959"/>
    <x v="2"/>
    <x v="7"/>
    <x v="1148"/>
    <n v="100.49"/>
    <n v="1"/>
    <n v="0"/>
    <n v="25.122500000000002"/>
    <s v="Chuck Magee"/>
    <s v="No"/>
  </r>
  <r>
    <n v="1861"/>
    <x v="904"/>
    <d v="2019-03-26T00:00:00"/>
    <x v="647"/>
    <s v="First Class"/>
    <x v="306"/>
    <s v="Gary McGarr"/>
    <x v="0"/>
    <x v="0"/>
    <s v="New York City"/>
    <x v="15"/>
    <n v="10009"/>
    <x v="3"/>
    <s v="FUR-BO-10001918"/>
    <x v="0"/>
    <x v="0"/>
    <x v="1149"/>
    <n v="257.56799999999998"/>
    <n v="2"/>
    <n v="0.2"/>
    <n v="-28.976400000000012"/>
    <s v="Chuck Magee"/>
    <s v="No"/>
  </r>
  <r>
    <n v="1862"/>
    <x v="904"/>
    <d v="2019-03-26T00:00:00"/>
    <x v="647"/>
    <s v="First Class"/>
    <x v="306"/>
    <s v="Gary McGarr"/>
    <x v="0"/>
    <x v="0"/>
    <s v="New York City"/>
    <x v="15"/>
    <n v="10009"/>
    <x v="3"/>
    <s v="TEC-PH-10004896"/>
    <x v="2"/>
    <x v="7"/>
    <x v="174"/>
    <n v="119.96"/>
    <n v="4"/>
    <n v="0"/>
    <n v="33.588800000000006"/>
    <s v="Chuck Magee"/>
    <s v="No"/>
  </r>
  <r>
    <n v="1863"/>
    <x v="905"/>
    <d v="2016-11-12T00:00:00"/>
    <x v="648"/>
    <s v="Same Day"/>
    <x v="167"/>
    <s v="Roy Französisch"/>
    <x v="0"/>
    <x v="0"/>
    <s v="San Antonio"/>
    <x v="5"/>
    <n v="78207"/>
    <x v="2"/>
    <s v="OFF-ST-10001328"/>
    <x v="1"/>
    <x v="4"/>
    <x v="178"/>
    <n v="49.632000000000005"/>
    <n v="4"/>
    <n v="0.2"/>
    <n v="4.9632000000000005"/>
    <s v="Kelly Williams"/>
    <s v="No"/>
  </r>
  <r>
    <n v="1864"/>
    <x v="906"/>
    <d v="2018-10-13T00:00:00"/>
    <x v="649"/>
    <s v="Standard Class"/>
    <x v="544"/>
    <s v="Noah Childs"/>
    <x v="1"/>
    <x v="0"/>
    <s v="Aurora"/>
    <x v="22"/>
    <n v="80013"/>
    <x v="1"/>
    <s v="FUR-TA-10004575"/>
    <x v="0"/>
    <x v="3"/>
    <x v="309"/>
    <n v="727.45"/>
    <n v="5"/>
    <n v="0.5"/>
    <n v="-465.5680000000001"/>
    <s v="Anna Andreadi"/>
    <s v="No"/>
  </r>
  <r>
    <n v="1865"/>
    <x v="906"/>
    <d v="2018-10-13T00:00:00"/>
    <x v="649"/>
    <s v="Standard Class"/>
    <x v="544"/>
    <s v="Noah Childs"/>
    <x v="1"/>
    <x v="0"/>
    <s v="Aurora"/>
    <x v="22"/>
    <n v="80013"/>
    <x v="1"/>
    <s v="FUR-FU-10001617"/>
    <x v="0"/>
    <x v="5"/>
    <x v="1150"/>
    <n v="24.96"/>
    <n v="3"/>
    <n v="0.2"/>
    <n v="4.3679999999999986"/>
    <s v="Anna Andreadi"/>
    <s v="No"/>
  </r>
  <r>
    <n v="1866"/>
    <x v="907"/>
    <d v="2019-11-12T00:00:00"/>
    <x v="44"/>
    <s v="Same Day"/>
    <x v="243"/>
    <s v="Nat Gilpin"/>
    <x v="1"/>
    <x v="0"/>
    <s v="Newark"/>
    <x v="24"/>
    <n v="43055"/>
    <x v="3"/>
    <s v="TEC-PH-10002824"/>
    <x v="2"/>
    <x v="7"/>
    <x v="1151"/>
    <n v="370.78199999999998"/>
    <n v="3"/>
    <n v="0.4"/>
    <n v="-92.695500000000038"/>
    <s v="Chuck Magee"/>
    <s v="No"/>
  </r>
  <r>
    <n v="1867"/>
    <x v="908"/>
    <d v="2019-04-15T00:00:00"/>
    <x v="650"/>
    <s v="First Class"/>
    <x v="340"/>
    <s v="Adam Hart"/>
    <x v="1"/>
    <x v="0"/>
    <s v="Henderson"/>
    <x v="33"/>
    <n v="89015"/>
    <x v="1"/>
    <s v="FUR-FU-10004460"/>
    <x v="0"/>
    <x v="5"/>
    <x v="793"/>
    <n v="196.45"/>
    <n v="5"/>
    <n v="0"/>
    <n v="70.72199999999998"/>
    <s v="Anna Andreadi"/>
    <s v="No"/>
  </r>
  <r>
    <n v="1868"/>
    <x v="909"/>
    <d v="2017-06-25T00:00:00"/>
    <x v="651"/>
    <s v="Standard Class"/>
    <x v="539"/>
    <s v="Cathy Hwang"/>
    <x v="2"/>
    <x v="0"/>
    <s v="Philadelphia"/>
    <x v="9"/>
    <n v="19143"/>
    <x v="3"/>
    <s v="OFF-PA-10003309"/>
    <x v="1"/>
    <x v="10"/>
    <x v="1152"/>
    <n v="31.104000000000006"/>
    <n v="6"/>
    <n v="0.2"/>
    <n v="10.8864"/>
    <s v="Chuck Magee"/>
    <s v="No"/>
  </r>
  <r>
    <n v="1869"/>
    <x v="909"/>
    <d v="2017-06-25T00:00:00"/>
    <x v="651"/>
    <s v="Standard Class"/>
    <x v="539"/>
    <s v="Cathy Hwang"/>
    <x v="2"/>
    <x v="0"/>
    <s v="Philadelphia"/>
    <x v="9"/>
    <n v="19143"/>
    <x v="3"/>
    <s v="OFF-ST-10002554"/>
    <x v="1"/>
    <x v="4"/>
    <x v="1153"/>
    <n v="78.256"/>
    <n v="2"/>
    <n v="0.2"/>
    <n v="-17.607599999999998"/>
    <s v="Chuck Magee"/>
    <s v="No"/>
  </r>
  <r>
    <n v="1870"/>
    <x v="910"/>
    <d v="2018-08-26T00:00:00"/>
    <x v="652"/>
    <s v="Second Class"/>
    <x v="230"/>
    <s v="Charles Crestani"/>
    <x v="0"/>
    <x v="0"/>
    <s v="Seattle"/>
    <x v="4"/>
    <n v="98103"/>
    <x v="1"/>
    <s v="OFF-PA-10000019"/>
    <x v="1"/>
    <x v="10"/>
    <x v="711"/>
    <n v="6.48"/>
    <n v="1"/>
    <n v="0"/>
    <n v="3.1104000000000003"/>
    <s v="Anna Andreadi"/>
    <s v="No"/>
  </r>
  <r>
    <n v="1871"/>
    <x v="911"/>
    <d v="2016-07-21T00:00:00"/>
    <x v="653"/>
    <s v="Standard Class"/>
    <x v="545"/>
    <s v="Michelle Ellison"/>
    <x v="1"/>
    <x v="0"/>
    <s v="San Francisco"/>
    <x v="1"/>
    <n v="94122"/>
    <x v="1"/>
    <s v="OFF-AR-10002067"/>
    <x v="1"/>
    <x v="6"/>
    <x v="1154"/>
    <n v="99.2"/>
    <n v="5"/>
    <n v="0"/>
    <n v="25.792000000000002"/>
    <s v="Anna Andreadi"/>
    <s v="No"/>
  </r>
  <r>
    <n v="1872"/>
    <x v="911"/>
    <d v="2016-07-21T00:00:00"/>
    <x v="653"/>
    <s v="Standard Class"/>
    <x v="545"/>
    <s v="Michelle Ellison"/>
    <x v="1"/>
    <x v="0"/>
    <s v="San Francisco"/>
    <x v="1"/>
    <n v="94122"/>
    <x v="1"/>
    <s v="FUR-CH-10001215"/>
    <x v="0"/>
    <x v="1"/>
    <x v="445"/>
    <n v="801.5680000000001"/>
    <n v="2"/>
    <n v="0.2"/>
    <n v="50.097999999999985"/>
    <s v="Anna Andreadi"/>
    <s v="No"/>
  </r>
  <r>
    <n v="1873"/>
    <x v="911"/>
    <d v="2016-07-21T00:00:00"/>
    <x v="653"/>
    <s v="Standard Class"/>
    <x v="545"/>
    <s v="Michelle Ellison"/>
    <x v="1"/>
    <x v="0"/>
    <s v="San Francisco"/>
    <x v="1"/>
    <n v="94122"/>
    <x v="1"/>
    <s v="FUR-TA-10004175"/>
    <x v="0"/>
    <x v="3"/>
    <x v="1155"/>
    <n v="272.84800000000001"/>
    <n v="1"/>
    <n v="0.2"/>
    <n v="27.284800000000004"/>
    <s v="Anna Andreadi"/>
    <s v="No"/>
  </r>
  <r>
    <n v="1874"/>
    <x v="912"/>
    <d v="2019-11-21T00:00:00"/>
    <x v="654"/>
    <s v="Standard Class"/>
    <x v="546"/>
    <s v="Benjamin Patterson"/>
    <x v="0"/>
    <x v="0"/>
    <s v="Spokane"/>
    <x v="4"/>
    <n v="99207"/>
    <x v="1"/>
    <s v="FUR-TA-10004767"/>
    <x v="0"/>
    <x v="3"/>
    <x v="1156"/>
    <n v="70.98"/>
    <n v="1"/>
    <n v="0"/>
    <n v="20.584199999999996"/>
    <s v="Anna Andreadi"/>
    <s v="Yes"/>
  </r>
  <r>
    <n v="1875"/>
    <x v="913"/>
    <d v="2016-06-04T00:00:00"/>
    <x v="610"/>
    <s v="Standard Class"/>
    <x v="88"/>
    <s v="Mark Packer"/>
    <x v="2"/>
    <x v="0"/>
    <s v="Columbus"/>
    <x v="24"/>
    <n v="43229"/>
    <x v="3"/>
    <s v="OFF-PA-10001685"/>
    <x v="1"/>
    <x v="10"/>
    <x v="33"/>
    <n v="16.224"/>
    <n v="2"/>
    <n v="0.2"/>
    <n v="5.8812000000000006"/>
    <s v="Chuck Magee"/>
    <s v="No"/>
  </r>
  <r>
    <n v="1876"/>
    <x v="914"/>
    <d v="2018-03-10T00:00:00"/>
    <x v="67"/>
    <s v="Standard Class"/>
    <x v="170"/>
    <s v="Caroline Jumper"/>
    <x v="0"/>
    <x v="0"/>
    <s v="Long Beach"/>
    <x v="15"/>
    <n v="11561"/>
    <x v="3"/>
    <s v="FUR-BO-10003272"/>
    <x v="0"/>
    <x v="0"/>
    <x v="587"/>
    <n v="176.78399999999999"/>
    <n v="1"/>
    <n v="0.2"/>
    <n v="-22.098000000000013"/>
    <s v="Chuck Magee"/>
    <s v="No"/>
  </r>
  <r>
    <n v="1877"/>
    <x v="915"/>
    <d v="2019-03-25T00:00:00"/>
    <x v="655"/>
    <s v="Standard Class"/>
    <x v="547"/>
    <s v="John Castell"/>
    <x v="0"/>
    <x v="0"/>
    <s v="San Antonio"/>
    <x v="5"/>
    <n v="78207"/>
    <x v="2"/>
    <s v="TEC-PH-10000984"/>
    <x v="2"/>
    <x v="7"/>
    <x v="470"/>
    <n v="470.37600000000009"/>
    <n v="3"/>
    <n v="0.2"/>
    <n v="47.037600000000026"/>
    <s v="Kelly Williams"/>
    <s v="No"/>
  </r>
  <r>
    <n v="1878"/>
    <x v="916"/>
    <d v="2019-12-29T00:00:00"/>
    <x v="115"/>
    <s v="Standard Class"/>
    <x v="506"/>
    <s v="James Galang"/>
    <x v="0"/>
    <x v="0"/>
    <s v="Los Angeles"/>
    <x v="1"/>
    <n v="90049"/>
    <x v="1"/>
    <s v="FUR-CH-10002880"/>
    <x v="0"/>
    <x v="1"/>
    <x v="809"/>
    <n v="393.56799999999998"/>
    <n v="4"/>
    <n v="0.2"/>
    <n v="-44.276400000000024"/>
    <s v="Anna Andreadi"/>
    <s v="No"/>
  </r>
  <r>
    <n v="1879"/>
    <x v="916"/>
    <d v="2019-12-29T00:00:00"/>
    <x v="115"/>
    <s v="Standard Class"/>
    <x v="506"/>
    <s v="James Galang"/>
    <x v="0"/>
    <x v="0"/>
    <s v="Los Angeles"/>
    <x v="1"/>
    <n v="90049"/>
    <x v="1"/>
    <s v="TEC-PH-10002563"/>
    <x v="2"/>
    <x v="7"/>
    <x v="203"/>
    <n v="302.37599999999998"/>
    <n v="3"/>
    <n v="0.2"/>
    <n v="22.678200000000018"/>
    <s v="Anna Andreadi"/>
    <s v="No"/>
  </r>
  <r>
    <n v="1880"/>
    <x v="917"/>
    <d v="2019-03-28T00:00:00"/>
    <x v="504"/>
    <s v="Standard Class"/>
    <x v="316"/>
    <s v="Cyma Kinney"/>
    <x v="1"/>
    <x v="0"/>
    <s v="Jacksonville"/>
    <x v="2"/>
    <n v="32216"/>
    <x v="0"/>
    <s v="OFF-BI-10001191"/>
    <x v="1"/>
    <x v="8"/>
    <x v="979"/>
    <n v="68.742000000000019"/>
    <n v="9"/>
    <n v="0.7"/>
    <n v="-48.119399999999985"/>
    <s v="Cassandra Brandow"/>
    <s v="No"/>
  </r>
  <r>
    <n v="1881"/>
    <x v="918"/>
    <d v="2017-03-05T00:00:00"/>
    <x v="656"/>
    <s v="Same Day"/>
    <x v="166"/>
    <s v="Luke Foster"/>
    <x v="0"/>
    <x v="0"/>
    <s v="New York City"/>
    <x v="15"/>
    <n v="10011"/>
    <x v="3"/>
    <s v="OFF-EN-10002621"/>
    <x v="1"/>
    <x v="12"/>
    <x v="153"/>
    <n v="29.339999999999996"/>
    <n v="3"/>
    <n v="0"/>
    <n v="14.669999999999998"/>
    <s v="Chuck Magee"/>
    <s v="No"/>
  </r>
  <r>
    <n v="1882"/>
    <x v="918"/>
    <d v="2017-03-05T00:00:00"/>
    <x v="656"/>
    <s v="Same Day"/>
    <x v="166"/>
    <s v="Luke Foster"/>
    <x v="0"/>
    <x v="0"/>
    <s v="New York City"/>
    <x v="15"/>
    <n v="10011"/>
    <x v="3"/>
    <s v="FUR-CH-10001146"/>
    <x v="0"/>
    <x v="1"/>
    <x v="64"/>
    <n v="383.60700000000003"/>
    <n v="7"/>
    <n v="0.1"/>
    <n v="63.934499999999971"/>
    <s v="Chuck Magee"/>
    <s v="No"/>
  </r>
  <r>
    <n v="1883"/>
    <x v="918"/>
    <d v="2017-03-05T00:00:00"/>
    <x v="656"/>
    <s v="Same Day"/>
    <x v="166"/>
    <s v="Luke Foster"/>
    <x v="0"/>
    <x v="0"/>
    <s v="New York City"/>
    <x v="15"/>
    <n v="10011"/>
    <x v="3"/>
    <s v="OFF-ST-10000689"/>
    <x v="1"/>
    <x v="4"/>
    <x v="426"/>
    <n v="563.4"/>
    <n v="4"/>
    <n v="0"/>
    <n v="67.608000000000004"/>
    <s v="Chuck Magee"/>
    <s v="No"/>
  </r>
  <r>
    <n v="1884"/>
    <x v="919"/>
    <d v="2018-11-13T00:00:00"/>
    <x v="398"/>
    <s v="Standard Class"/>
    <x v="254"/>
    <s v="Chuck Clark"/>
    <x v="2"/>
    <x v="0"/>
    <s v="Philadelphia"/>
    <x v="9"/>
    <n v="19143"/>
    <x v="3"/>
    <s v="OFF-PA-10001289"/>
    <x v="1"/>
    <x v="10"/>
    <x v="961"/>
    <n v="217.05599999999998"/>
    <n v="7"/>
    <n v="0.2"/>
    <n v="78.6828"/>
    <s v="Chuck Magee"/>
    <s v="No"/>
  </r>
  <r>
    <n v="1885"/>
    <x v="920"/>
    <d v="2019-01-19T00:00:00"/>
    <x v="185"/>
    <s v="Second Class"/>
    <x v="297"/>
    <s v="Dan Lawera"/>
    <x v="0"/>
    <x v="0"/>
    <s v="Keller"/>
    <x v="5"/>
    <n v="76248"/>
    <x v="2"/>
    <s v="OFF-LA-10003714"/>
    <x v="1"/>
    <x v="2"/>
    <x v="1157"/>
    <n v="6"/>
    <n v="2"/>
    <n v="0.2"/>
    <n v="2.0999999999999996"/>
    <s v="Kelly Williams"/>
    <s v="No"/>
  </r>
  <r>
    <n v="1886"/>
    <x v="921"/>
    <d v="2018-04-22T00:00:00"/>
    <x v="408"/>
    <s v="Second Class"/>
    <x v="38"/>
    <s v="Paul Gonzalez"/>
    <x v="0"/>
    <x v="0"/>
    <s v="San Francisco"/>
    <x v="1"/>
    <n v="94122"/>
    <x v="1"/>
    <s v="FUR-FU-10001889"/>
    <x v="0"/>
    <x v="5"/>
    <x v="1158"/>
    <n v="31.56"/>
    <n v="3"/>
    <n v="0"/>
    <n v="10.4148"/>
    <s v="Anna Andreadi"/>
    <s v="No"/>
  </r>
  <r>
    <n v="1887"/>
    <x v="922"/>
    <d v="2016-05-13T00:00:00"/>
    <x v="8"/>
    <s v="First Class"/>
    <x v="382"/>
    <s v="Erica Hernandez"/>
    <x v="2"/>
    <x v="0"/>
    <s v="Hialeah"/>
    <x v="2"/>
    <n v="33012"/>
    <x v="0"/>
    <s v="OFF-FA-10002815"/>
    <x v="1"/>
    <x v="13"/>
    <x v="128"/>
    <n v="7.104000000000001"/>
    <n v="2"/>
    <n v="0.2"/>
    <n v="2.3976000000000002"/>
    <s v="Cassandra Brandow"/>
    <s v="No"/>
  </r>
  <r>
    <n v="1888"/>
    <x v="922"/>
    <d v="2016-05-13T00:00:00"/>
    <x v="8"/>
    <s v="First Class"/>
    <x v="382"/>
    <s v="Erica Hernandez"/>
    <x v="2"/>
    <x v="0"/>
    <s v="Hialeah"/>
    <x v="2"/>
    <n v="33012"/>
    <x v="0"/>
    <s v="OFF-BI-10004519"/>
    <x v="1"/>
    <x v="8"/>
    <x v="889"/>
    <n v="398.35200000000003"/>
    <n v="8"/>
    <n v="0.7"/>
    <n v="-331.95999999999992"/>
    <s v="Cassandra Brandow"/>
    <s v="No"/>
  </r>
  <r>
    <n v="1889"/>
    <x v="923"/>
    <d v="2016-10-21T00:00:00"/>
    <x v="657"/>
    <s v="First Class"/>
    <x v="14"/>
    <s v="Tracy Blumstein"/>
    <x v="0"/>
    <x v="0"/>
    <s v="Fairfield"/>
    <x v="24"/>
    <n v="45014"/>
    <x v="3"/>
    <s v="OFF-AP-10004708"/>
    <x v="1"/>
    <x v="9"/>
    <x v="513"/>
    <n v="121.79200000000002"/>
    <n v="4"/>
    <n v="0.2"/>
    <n v="13.701599999999988"/>
    <s v="Chuck Magee"/>
    <s v="No"/>
  </r>
  <r>
    <n v="1890"/>
    <x v="923"/>
    <d v="2016-10-21T00:00:00"/>
    <x v="657"/>
    <s v="First Class"/>
    <x v="14"/>
    <s v="Tracy Blumstein"/>
    <x v="0"/>
    <x v="0"/>
    <s v="Fairfield"/>
    <x v="24"/>
    <n v="45014"/>
    <x v="3"/>
    <s v="FUR-TA-10000617"/>
    <x v="0"/>
    <x v="3"/>
    <x v="342"/>
    <n v="409.59000000000003"/>
    <n v="3"/>
    <n v="0.4"/>
    <n v="-122.87700000000004"/>
    <s v="Chuck Magee"/>
    <s v="No"/>
  </r>
  <r>
    <n v="1891"/>
    <x v="924"/>
    <d v="2016-03-14T00:00:00"/>
    <x v="658"/>
    <s v="Standard Class"/>
    <x v="158"/>
    <s v="Dean Katz"/>
    <x v="1"/>
    <x v="0"/>
    <s v="Huntington Beach"/>
    <x v="1"/>
    <n v="92646"/>
    <x v="1"/>
    <s v="OFF-PA-10001204"/>
    <x v="1"/>
    <x v="10"/>
    <x v="523"/>
    <n v="10.56"/>
    <n v="2"/>
    <n v="0"/>
    <n v="4.7519999999999998"/>
    <s v="Anna Andreadi"/>
    <s v="No"/>
  </r>
  <r>
    <n v="1892"/>
    <x v="924"/>
    <d v="2016-03-14T00:00:00"/>
    <x v="658"/>
    <s v="Standard Class"/>
    <x v="158"/>
    <s v="Dean Katz"/>
    <x v="1"/>
    <x v="0"/>
    <s v="Huntington Beach"/>
    <x v="1"/>
    <n v="92646"/>
    <x v="1"/>
    <s v="OFF-AR-10003723"/>
    <x v="1"/>
    <x v="6"/>
    <x v="1159"/>
    <n v="3.38"/>
    <n v="1"/>
    <n v="0"/>
    <n v="1.2505999999999999"/>
    <s v="Anna Andreadi"/>
    <s v="No"/>
  </r>
  <r>
    <n v="1893"/>
    <x v="925"/>
    <d v="2019-12-22T00:00:00"/>
    <x v="468"/>
    <s v="Second Class"/>
    <x v="187"/>
    <s v="Jeremy Pistek"/>
    <x v="0"/>
    <x v="0"/>
    <s v="Port Orange"/>
    <x v="2"/>
    <n v="32127"/>
    <x v="0"/>
    <s v="OFF-EN-10002621"/>
    <x v="1"/>
    <x v="12"/>
    <x v="153"/>
    <n v="7.8239999999999998"/>
    <n v="1"/>
    <n v="0.2"/>
    <n v="2.9339999999999997"/>
    <s v="Cassandra Brandow"/>
    <s v="No"/>
  </r>
  <r>
    <n v="1894"/>
    <x v="926"/>
    <d v="2018-11-24T00:00:00"/>
    <x v="533"/>
    <s v="Standard Class"/>
    <x v="263"/>
    <s v="Carol Darley"/>
    <x v="0"/>
    <x v="0"/>
    <s v="Medford"/>
    <x v="21"/>
    <n v="97504"/>
    <x v="1"/>
    <s v="OFF-PA-10000241"/>
    <x v="1"/>
    <x v="10"/>
    <x v="1160"/>
    <n v="24.784000000000002"/>
    <n v="1"/>
    <n v="0.2"/>
    <n v="7.7449999999999983"/>
    <s v="Anna Andreadi"/>
    <s v="No"/>
  </r>
  <r>
    <n v="1895"/>
    <x v="927"/>
    <d v="2019-12-02T00:00:00"/>
    <x v="241"/>
    <s v="First Class"/>
    <x v="548"/>
    <s v="Adam Shillingsburg"/>
    <x v="0"/>
    <x v="0"/>
    <s v="Charlottesville"/>
    <x v="17"/>
    <n v="22901"/>
    <x v="0"/>
    <s v="OFF-AR-10001446"/>
    <x v="1"/>
    <x v="6"/>
    <x v="1161"/>
    <n v="34.650000000000006"/>
    <n v="3"/>
    <n v="0"/>
    <n v="10.395"/>
    <s v="Cassandra Brandow"/>
    <s v="No"/>
  </r>
  <r>
    <n v="1896"/>
    <x v="928"/>
    <d v="2017-12-31T00:00:00"/>
    <x v="659"/>
    <s v="Standard Class"/>
    <x v="123"/>
    <s v="Jas O'Carroll"/>
    <x v="0"/>
    <x v="0"/>
    <s v="Missoula"/>
    <x v="37"/>
    <n v="59801"/>
    <x v="1"/>
    <s v="OFF-BI-10004632"/>
    <x v="1"/>
    <x v="8"/>
    <x v="569"/>
    <n v="487.98400000000004"/>
    <n v="2"/>
    <n v="0.2"/>
    <n v="152.49499999999998"/>
    <s v="Anna Andreadi"/>
    <s v="No"/>
  </r>
  <r>
    <n v="1897"/>
    <x v="929"/>
    <d v="2019-10-03T00:00:00"/>
    <x v="299"/>
    <s v="First Class"/>
    <x v="549"/>
    <s v="Amy Cox"/>
    <x v="0"/>
    <x v="0"/>
    <s v="Minneapolis"/>
    <x v="11"/>
    <n v="55407"/>
    <x v="2"/>
    <s v="OFF-BI-10001359"/>
    <x v="1"/>
    <x v="8"/>
    <x v="1162"/>
    <n v="1793.98"/>
    <n v="2"/>
    <n v="0"/>
    <n v="843.17059999999992"/>
    <s v="Kelly Williams"/>
    <s v="No"/>
  </r>
  <r>
    <n v="1898"/>
    <x v="930"/>
    <d v="2016-08-29T00:00:00"/>
    <x v="660"/>
    <s v="Second Class"/>
    <x v="362"/>
    <s v="Ryan Akin"/>
    <x v="0"/>
    <x v="0"/>
    <s v="Miami"/>
    <x v="2"/>
    <n v="33178"/>
    <x v="0"/>
    <s v="OFF-EN-10001749"/>
    <x v="1"/>
    <x v="12"/>
    <x v="1163"/>
    <n v="29.808"/>
    <n v="2"/>
    <n v="0.2"/>
    <n v="10.805399999999997"/>
    <s v="Cassandra Brandow"/>
    <s v="No"/>
  </r>
  <r>
    <n v="1899"/>
    <x v="930"/>
    <d v="2016-08-29T00:00:00"/>
    <x v="660"/>
    <s v="Second Class"/>
    <x v="362"/>
    <s v="Ryan Akin"/>
    <x v="0"/>
    <x v="0"/>
    <s v="Miami"/>
    <x v="2"/>
    <n v="33178"/>
    <x v="0"/>
    <s v="OFF-BI-10004390"/>
    <x v="1"/>
    <x v="8"/>
    <x v="1164"/>
    <n v="505.1760000000001"/>
    <n v="4"/>
    <n v="0.7"/>
    <n v="-336.78399999999988"/>
    <s v="Cassandra Brandow"/>
    <s v="No"/>
  </r>
  <r>
    <n v="1900"/>
    <x v="930"/>
    <d v="2016-08-29T00:00:00"/>
    <x v="660"/>
    <s v="Second Class"/>
    <x v="362"/>
    <s v="Ryan Akin"/>
    <x v="0"/>
    <x v="0"/>
    <s v="Miami"/>
    <x v="2"/>
    <n v="33178"/>
    <x v="0"/>
    <s v="FUR-TA-10001857"/>
    <x v="0"/>
    <x v="3"/>
    <x v="438"/>
    <n v="174.05850000000001"/>
    <n v="3"/>
    <n v="0.45"/>
    <n v="-110.76450000000001"/>
    <s v="Cassandra Brandow"/>
    <s v="No"/>
  </r>
  <r>
    <n v="1901"/>
    <x v="931"/>
    <d v="2018-06-29T00:00:00"/>
    <x v="480"/>
    <s v="Second Class"/>
    <x v="476"/>
    <s v="Corey-Lock"/>
    <x v="0"/>
    <x v="0"/>
    <s v="Florence"/>
    <x v="20"/>
    <n v="29501"/>
    <x v="0"/>
    <s v="OFF-ST-10000563"/>
    <x v="1"/>
    <x v="4"/>
    <x v="903"/>
    <n v="191.88"/>
    <n v="6"/>
    <n v="0"/>
    <n v="19.188000000000002"/>
    <s v="Cassandra Brandow"/>
    <s v="No"/>
  </r>
  <r>
    <n v="1902"/>
    <x v="932"/>
    <d v="2018-08-20T00:00:00"/>
    <x v="319"/>
    <s v="First Class"/>
    <x v="108"/>
    <s v="Dianna Wilson"/>
    <x v="2"/>
    <x v="0"/>
    <s v="Detroit"/>
    <x v="12"/>
    <n v="48205"/>
    <x v="2"/>
    <s v="TEC-PH-10004924"/>
    <x v="2"/>
    <x v="7"/>
    <x v="1165"/>
    <n v="14.78"/>
    <n v="2"/>
    <n v="0"/>
    <n v="3.9906000000000006"/>
    <s v="Kelly Williams"/>
    <s v="No"/>
  </r>
  <r>
    <n v="1903"/>
    <x v="933"/>
    <d v="2019-10-21T00:00:00"/>
    <x v="661"/>
    <s v="First Class"/>
    <x v="460"/>
    <s v="Damala Kotsonis"/>
    <x v="1"/>
    <x v="0"/>
    <s v="Springfield"/>
    <x v="21"/>
    <n v="97477"/>
    <x v="1"/>
    <s v="OFF-PA-10003953"/>
    <x v="1"/>
    <x v="10"/>
    <x v="644"/>
    <n v="5.1840000000000011"/>
    <n v="1"/>
    <n v="0.2"/>
    <n v="1.8144"/>
    <s v="Anna Andreadi"/>
    <s v="No"/>
  </r>
  <r>
    <n v="1904"/>
    <x v="933"/>
    <d v="2019-10-21T00:00:00"/>
    <x v="661"/>
    <s v="First Class"/>
    <x v="460"/>
    <s v="Damala Kotsonis"/>
    <x v="1"/>
    <x v="0"/>
    <s v="Springfield"/>
    <x v="21"/>
    <n v="97477"/>
    <x v="1"/>
    <s v="FUR-CH-10000155"/>
    <x v="0"/>
    <x v="1"/>
    <x v="1166"/>
    <n v="478.48"/>
    <n v="2"/>
    <n v="0.2"/>
    <n v="47.848000000000013"/>
    <s v="Anna Andreadi"/>
    <s v="No"/>
  </r>
  <r>
    <n v="1905"/>
    <x v="933"/>
    <d v="2019-10-21T00:00:00"/>
    <x v="661"/>
    <s v="First Class"/>
    <x v="460"/>
    <s v="Damala Kotsonis"/>
    <x v="1"/>
    <x v="0"/>
    <s v="Springfield"/>
    <x v="21"/>
    <n v="97477"/>
    <x v="1"/>
    <s v="TEC-AC-10003116"/>
    <x v="2"/>
    <x v="11"/>
    <x v="929"/>
    <n v="28.400000000000002"/>
    <n v="2"/>
    <n v="0.2"/>
    <n v="6.7449999999999983"/>
    <s v="Anna Andreadi"/>
    <s v="No"/>
  </r>
  <r>
    <n v="1906"/>
    <x v="934"/>
    <d v="2019-10-21T00:00:00"/>
    <x v="188"/>
    <s v="First Class"/>
    <x v="550"/>
    <s v="Michael Dominguez"/>
    <x v="1"/>
    <x v="0"/>
    <s v="Indianapolis"/>
    <x v="14"/>
    <n v="46203"/>
    <x v="2"/>
    <s v="OFF-ST-10002743"/>
    <x v="1"/>
    <x v="4"/>
    <x v="418"/>
    <n v="909.12"/>
    <n v="8"/>
    <n v="0"/>
    <n v="9.091199999999958"/>
    <s v="Kelly Williams"/>
    <s v="No"/>
  </r>
  <r>
    <n v="1907"/>
    <x v="935"/>
    <d v="2018-05-17T00:00:00"/>
    <x v="662"/>
    <s v="Standard Class"/>
    <x v="532"/>
    <s v="Roy Phan"/>
    <x v="1"/>
    <x v="0"/>
    <s v="Apopka"/>
    <x v="2"/>
    <n v="32712"/>
    <x v="0"/>
    <s v="OFF-BI-10001757"/>
    <x v="1"/>
    <x v="8"/>
    <x v="1167"/>
    <n v="2.9520000000000004"/>
    <n v="2"/>
    <n v="0.7"/>
    <n v="-2.1648000000000005"/>
    <s v="Cassandra Brandow"/>
    <s v="No"/>
  </r>
  <r>
    <n v="1908"/>
    <x v="935"/>
    <d v="2018-05-17T00:00:00"/>
    <x v="662"/>
    <s v="Standard Class"/>
    <x v="532"/>
    <s v="Roy Phan"/>
    <x v="1"/>
    <x v="0"/>
    <s v="Apopka"/>
    <x v="2"/>
    <n v="32712"/>
    <x v="0"/>
    <s v="OFF-BI-10000069"/>
    <x v="1"/>
    <x v="8"/>
    <x v="491"/>
    <n v="27.018000000000008"/>
    <n v="6"/>
    <n v="0.7"/>
    <n v="-21.61440000000001"/>
    <s v="Cassandra Brandow"/>
    <s v="No"/>
  </r>
  <r>
    <n v="1909"/>
    <x v="936"/>
    <d v="2017-02-03T00:00:00"/>
    <x v="600"/>
    <s v="First Class"/>
    <x v="459"/>
    <s v="Rick Wilson"/>
    <x v="1"/>
    <x v="0"/>
    <s v="Los Angeles"/>
    <x v="1"/>
    <n v="90008"/>
    <x v="1"/>
    <s v="FUR-FU-10004093"/>
    <x v="0"/>
    <x v="5"/>
    <x v="1168"/>
    <n v="136.91999999999999"/>
    <n v="4"/>
    <n v="0"/>
    <n v="41.075999999999993"/>
    <s v="Anna Andreadi"/>
    <s v="No"/>
  </r>
  <r>
    <n v="1910"/>
    <x v="937"/>
    <d v="2019-12-18T00:00:00"/>
    <x v="350"/>
    <s v="Standard Class"/>
    <x v="551"/>
    <s v="Duane Benoit"/>
    <x v="0"/>
    <x v="0"/>
    <s v="Oceanside"/>
    <x v="15"/>
    <n v="11572"/>
    <x v="3"/>
    <s v="FUR-FU-10001037"/>
    <x v="0"/>
    <x v="5"/>
    <x v="1169"/>
    <n v="18.96"/>
    <n v="2"/>
    <n v="0"/>
    <n v="8.532"/>
    <s v="Chuck Magee"/>
    <s v="No"/>
  </r>
  <r>
    <n v="1911"/>
    <x v="938"/>
    <d v="2018-11-15T00:00:00"/>
    <x v="407"/>
    <s v="Standard Class"/>
    <x v="34"/>
    <s v="Stewart Carmichael"/>
    <x v="1"/>
    <x v="0"/>
    <s v="Los Angeles"/>
    <x v="1"/>
    <n v="90008"/>
    <x v="1"/>
    <s v="TEC-AC-10003832"/>
    <x v="2"/>
    <x v="11"/>
    <x v="463"/>
    <n v="99.390000000000015"/>
    <n v="3"/>
    <n v="0"/>
    <n v="40.749900000000004"/>
    <s v="Anna Andreadi"/>
    <s v="No"/>
  </r>
  <r>
    <n v="1912"/>
    <x v="939"/>
    <d v="2019-07-03T00:00:00"/>
    <x v="663"/>
    <s v="Second Class"/>
    <x v="395"/>
    <s v="Frank Hawley"/>
    <x v="1"/>
    <x v="0"/>
    <s v="Houston"/>
    <x v="5"/>
    <n v="77041"/>
    <x v="2"/>
    <s v="OFF-PA-10001878"/>
    <x v="1"/>
    <x v="10"/>
    <x v="1170"/>
    <n v="273.89600000000002"/>
    <n v="7"/>
    <n v="0.2"/>
    <n v="92.43989999999998"/>
    <s v="Kelly Williams"/>
    <s v="No"/>
  </r>
  <r>
    <n v="1913"/>
    <x v="939"/>
    <d v="2019-07-03T00:00:00"/>
    <x v="663"/>
    <s v="Second Class"/>
    <x v="395"/>
    <s v="Frank Hawley"/>
    <x v="1"/>
    <x v="0"/>
    <s v="Houston"/>
    <x v="5"/>
    <n v="77041"/>
    <x v="2"/>
    <s v="TEC-MA-10003674"/>
    <x v="2"/>
    <x v="15"/>
    <x v="1171"/>
    <n v="597.13200000000006"/>
    <n v="3"/>
    <n v="0.4"/>
    <n v="49.760999999999967"/>
    <s v="Kelly Williams"/>
    <s v="No"/>
  </r>
  <r>
    <n v="1914"/>
    <x v="940"/>
    <d v="2016-01-15T00:00:00"/>
    <x v="664"/>
    <s v="First Class"/>
    <x v="552"/>
    <s v="Erica Hackney"/>
    <x v="0"/>
    <x v="0"/>
    <s v="Roswell"/>
    <x v="32"/>
    <n v="30076"/>
    <x v="0"/>
    <s v="TEC-AC-10003628"/>
    <x v="2"/>
    <x v="11"/>
    <x v="247"/>
    <n v="149.94999999999999"/>
    <n v="5"/>
    <n v="0"/>
    <n v="65.978000000000009"/>
    <s v="Cassandra Brandow"/>
    <s v="No"/>
  </r>
  <r>
    <n v="1915"/>
    <x v="941"/>
    <d v="2019-04-30T00:00:00"/>
    <x v="547"/>
    <s v="Standard Class"/>
    <x v="357"/>
    <s v="Ann Steele"/>
    <x v="2"/>
    <x v="0"/>
    <s v="Boynton Beach"/>
    <x v="2"/>
    <n v="33437"/>
    <x v="0"/>
    <s v="OFF-LA-10003190"/>
    <x v="1"/>
    <x v="2"/>
    <x v="1172"/>
    <n v="4.6079999999999997"/>
    <n v="2"/>
    <n v="0.2"/>
    <n v="1.6704000000000001"/>
    <s v="Cassandra Brandow"/>
    <s v="No"/>
  </r>
  <r>
    <n v="1916"/>
    <x v="941"/>
    <d v="2019-04-30T00:00:00"/>
    <x v="547"/>
    <s v="Standard Class"/>
    <x v="357"/>
    <s v="Ann Steele"/>
    <x v="2"/>
    <x v="0"/>
    <s v="Boynton Beach"/>
    <x v="2"/>
    <n v="33437"/>
    <x v="0"/>
    <s v="OFF-AR-10002280"/>
    <x v="1"/>
    <x v="6"/>
    <x v="772"/>
    <n v="15.528"/>
    <n v="3"/>
    <n v="0.2"/>
    <n v="4.8524999999999991"/>
    <s v="Cassandra Brandow"/>
    <s v="No"/>
  </r>
  <r>
    <n v="1917"/>
    <x v="941"/>
    <d v="2019-04-30T00:00:00"/>
    <x v="547"/>
    <s v="Standard Class"/>
    <x v="357"/>
    <s v="Ann Steele"/>
    <x v="2"/>
    <x v="0"/>
    <s v="Boynton Beach"/>
    <x v="2"/>
    <n v="33437"/>
    <x v="0"/>
    <s v="OFF-LA-10001569"/>
    <x v="1"/>
    <x v="2"/>
    <x v="639"/>
    <n v="11.952000000000002"/>
    <n v="3"/>
    <n v="0.2"/>
    <n v="3.8843999999999994"/>
    <s v="Cassandra Brandow"/>
    <s v="No"/>
  </r>
  <r>
    <n v="1918"/>
    <x v="942"/>
    <d v="2017-11-08T00:00:00"/>
    <x v="665"/>
    <s v="Standard Class"/>
    <x v="456"/>
    <s v="Helen Abelman"/>
    <x v="0"/>
    <x v="0"/>
    <s v="Franklin"/>
    <x v="31"/>
    <n v="2038"/>
    <x v="3"/>
    <s v="OFF-AR-10001573"/>
    <x v="1"/>
    <x v="6"/>
    <x v="373"/>
    <n v="11.65"/>
    <n v="5"/>
    <n v="0"/>
    <n v="3.3784999999999989"/>
    <s v="Chuck Magee"/>
    <s v="No"/>
  </r>
  <r>
    <n v="1919"/>
    <x v="943"/>
    <d v="2017-10-30T00:00:00"/>
    <x v="666"/>
    <s v="Second Class"/>
    <x v="539"/>
    <s v="Cathy Hwang"/>
    <x v="2"/>
    <x v="0"/>
    <s v="Detroit"/>
    <x v="12"/>
    <n v="48227"/>
    <x v="2"/>
    <s v="TEC-PH-10001809"/>
    <x v="2"/>
    <x v="7"/>
    <x v="1173"/>
    <n v="299.89999999999998"/>
    <n v="2"/>
    <n v="0"/>
    <n v="74.974999999999994"/>
    <s v="Kelly Williams"/>
    <s v="No"/>
  </r>
  <r>
    <n v="1920"/>
    <x v="944"/>
    <d v="2019-08-17T00:00:00"/>
    <x v="667"/>
    <s v="First Class"/>
    <x v="553"/>
    <s v="Edward Hooks"/>
    <x v="1"/>
    <x v="0"/>
    <s v="Watertown"/>
    <x v="15"/>
    <n v="13601"/>
    <x v="3"/>
    <s v="OFF-BI-10003091"/>
    <x v="1"/>
    <x v="8"/>
    <x v="1174"/>
    <n v="895.92"/>
    <n v="5"/>
    <n v="0.2"/>
    <n v="302.37299999999993"/>
    <s v="Chuck Magee"/>
    <s v="No"/>
  </r>
  <r>
    <n v="1921"/>
    <x v="944"/>
    <d v="2019-08-17T00:00:00"/>
    <x v="667"/>
    <s v="First Class"/>
    <x v="553"/>
    <s v="Edward Hooks"/>
    <x v="1"/>
    <x v="0"/>
    <s v="Watertown"/>
    <x v="15"/>
    <n v="13601"/>
    <x v="3"/>
    <s v="FUR-CH-10003981"/>
    <x v="0"/>
    <x v="1"/>
    <x v="1175"/>
    <n v="462.56400000000002"/>
    <n v="2"/>
    <n v="0.1"/>
    <n v="97.652399999999943"/>
    <s v="Chuck Magee"/>
    <s v="No"/>
  </r>
  <r>
    <n v="1922"/>
    <x v="945"/>
    <d v="2017-10-03T00:00:00"/>
    <x v="256"/>
    <s v="Standard Class"/>
    <x v="89"/>
    <s v="Mary Zewe"/>
    <x v="1"/>
    <x v="0"/>
    <s v="Reading"/>
    <x v="9"/>
    <n v="19601"/>
    <x v="3"/>
    <s v="OFF-ST-10002562"/>
    <x v="1"/>
    <x v="4"/>
    <x v="683"/>
    <n v="15.008000000000003"/>
    <n v="2"/>
    <n v="0.2"/>
    <n v="1.5007999999999999"/>
    <s v="Chuck Magee"/>
    <s v="No"/>
  </r>
  <r>
    <n v="1923"/>
    <x v="946"/>
    <d v="2018-07-08T00:00:00"/>
    <x v="668"/>
    <s v="Second Class"/>
    <x v="554"/>
    <s v="Scot Coram"/>
    <x v="1"/>
    <x v="0"/>
    <s v="Arlington"/>
    <x v="5"/>
    <n v="76017"/>
    <x v="2"/>
    <s v="TEC-PH-10004345"/>
    <x v="2"/>
    <x v="7"/>
    <x v="1176"/>
    <n v="863.6400000000001"/>
    <n v="9"/>
    <n v="0.2"/>
    <n v="107.95499999999998"/>
    <s v="Kelly Williams"/>
    <s v="No"/>
  </r>
  <r>
    <n v="1924"/>
    <x v="946"/>
    <d v="2018-07-08T00:00:00"/>
    <x v="668"/>
    <s v="Second Class"/>
    <x v="554"/>
    <s v="Scot Coram"/>
    <x v="1"/>
    <x v="0"/>
    <s v="Arlington"/>
    <x v="5"/>
    <n v="76017"/>
    <x v="2"/>
    <s v="OFF-AR-10000588"/>
    <x v="1"/>
    <x v="6"/>
    <x v="398"/>
    <n v="47.616"/>
    <n v="3"/>
    <n v="0.2"/>
    <n v="3.571200000000001"/>
    <s v="Kelly Williams"/>
    <s v="No"/>
  </r>
  <r>
    <n v="1925"/>
    <x v="947"/>
    <d v="2019-12-05T00:00:00"/>
    <x v="94"/>
    <s v="Second Class"/>
    <x v="268"/>
    <s v="Naresj Patel"/>
    <x v="0"/>
    <x v="0"/>
    <s v="San Diego"/>
    <x v="1"/>
    <n v="92024"/>
    <x v="1"/>
    <s v="OFF-PA-10003039"/>
    <x v="1"/>
    <x v="10"/>
    <x v="334"/>
    <n v="92.94"/>
    <n v="3"/>
    <n v="0"/>
    <n v="41.822999999999993"/>
    <s v="Anna Andreadi"/>
    <s v="No"/>
  </r>
  <r>
    <n v="1926"/>
    <x v="948"/>
    <d v="2019-03-09T00:00:00"/>
    <x v="669"/>
    <s v="Standard Class"/>
    <x v="352"/>
    <s v="Lindsay Williams"/>
    <x v="1"/>
    <x v="0"/>
    <s v="San Francisco"/>
    <x v="1"/>
    <n v="94110"/>
    <x v="1"/>
    <s v="TEC-AC-10001908"/>
    <x v="2"/>
    <x v="11"/>
    <x v="295"/>
    <n v="199.98"/>
    <n v="2"/>
    <n v="0"/>
    <n v="69.992999999999995"/>
    <s v="Anna Andreadi"/>
    <s v="No"/>
  </r>
  <r>
    <n v="1927"/>
    <x v="949"/>
    <d v="2018-06-09T00:00:00"/>
    <x v="35"/>
    <s v="Standard Class"/>
    <x v="411"/>
    <s v="Greg Matthias"/>
    <x v="0"/>
    <x v="0"/>
    <s v="Los Angeles"/>
    <x v="1"/>
    <n v="90045"/>
    <x v="1"/>
    <s v="TEC-PH-10001198"/>
    <x v="2"/>
    <x v="7"/>
    <x v="1177"/>
    <n v="177.48000000000002"/>
    <n v="3"/>
    <n v="0.2"/>
    <n v="19.966499999999982"/>
    <s v="Anna Andreadi"/>
    <s v="No"/>
  </r>
  <r>
    <n v="1928"/>
    <x v="950"/>
    <d v="2019-11-28T00:00:00"/>
    <x v="670"/>
    <s v="First Class"/>
    <x v="302"/>
    <s v="Rick Hansen"/>
    <x v="0"/>
    <x v="0"/>
    <s v="Denver"/>
    <x v="22"/>
    <n v="80219"/>
    <x v="1"/>
    <s v="OFF-PA-10004071"/>
    <x v="1"/>
    <x v="10"/>
    <x v="417"/>
    <n v="88.768000000000001"/>
    <n v="2"/>
    <n v="0.2"/>
    <n v="31.068799999999996"/>
    <s v="Anna Andreadi"/>
    <s v="No"/>
  </r>
  <r>
    <n v="1929"/>
    <x v="951"/>
    <d v="2019-03-16T00:00:00"/>
    <x v="671"/>
    <s v="Second Class"/>
    <x v="91"/>
    <s v="Valerie Mitchum"/>
    <x v="2"/>
    <x v="0"/>
    <s v="Seattle"/>
    <x v="4"/>
    <n v="98105"/>
    <x v="1"/>
    <s v="OFF-PA-10001972"/>
    <x v="1"/>
    <x v="10"/>
    <x v="1178"/>
    <n v="6.48"/>
    <n v="1"/>
    <n v="0"/>
    <n v="3.1104000000000003"/>
    <s v="Anna Andreadi"/>
    <s v="No"/>
  </r>
  <r>
    <n v="1930"/>
    <x v="951"/>
    <d v="2019-03-16T00:00:00"/>
    <x v="671"/>
    <s v="Second Class"/>
    <x v="91"/>
    <s v="Valerie Mitchum"/>
    <x v="2"/>
    <x v="0"/>
    <s v="Seattle"/>
    <x v="4"/>
    <n v="98105"/>
    <x v="1"/>
    <s v="OFF-ST-10004180"/>
    <x v="1"/>
    <x v="4"/>
    <x v="244"/>
    <n v="46.51"/>
    <n v="1"/>
    <n v="0"/>
    <n v="1.8603999999999985"/>
    <s v="Anna Andreadi"/>
    <s v="No"/>
  </r>
  <r>
    <n v="1931"/>
    <x v="951"/>
    <d v="2019-03-16T00:00:00"/>
    <x v="671"/>
    <s v="Second Class"/>
    <x v="91"/>
    <s v="Valerie Mitchum"/>
    <x v="2"/>
    <x v="0"/>
    <s v="Seattle"/>
    <x v="4"/>
    <n v="98105"/>
    <x v="1"/>
    <s v="TEC-PH-10004165"/>
    <x v="2"/>
    <x v="7"/>
    <x v="895"/>
    <n v="659.97600000000011"/>
    <n v="3"/>
    <n v="0.2"/>
    <n v="49.498199999999969"/>
    <s v="Anna Andreadi"/>
    <s v="No"/>
  </r>
  <r>
    <n v="1932"/>
    <x v="952"/>
    <d v="2018-11-27T00:00:00"/>
    <x v="533"/>
    <s v="Second Class"/>
    <x v="113"/>
    <s v="Craig Carreira"/>
    <x v="0"/>
    <x v="0"/>
    <s v="Scottsdale"/>
    <x v="16"/>
    <n v="85254"/>
    <x v="1"/>
    <s v="TEC-PH-10002483"/>
    <x v="2"/>
    <x v="7"/>
    <x v="1179"/>
    <n v="271.99200000000002"/>
    <n v="1"/>
    <n v="0.2"/>
    <n v="23.799300000000002"/>
    <s v="Anna Andreadi"/>
    <s v="No"/>
  </r>
  <r>
    <n v="1933"/>
    <x v="953"/>
    <d v="2019-08-06T00:00:00"/>
    <x v="672"/>
    <s v="Second Class"/>
    <x v="277"/>
    <s v="Seth Vernon"/>
    <x v="0"/>
    <x v="0"/>
    <s v="Lafayette"/>
    <x v="28"/>
    <n v="70506"/>
    <x v="0"/>
    <s v="FUR-BO-10000468"/>
    <x v="0"/>
    <x v="0"/>
    <x v="1180"/>
    <n v="145.74"/>
    <n v="3"/>
    <n v="0"/>
    <n v="23.318400000000011"/>
    <s v="Cassandra Brandow"/>
    <s v="No"/>
  </r>
  <r>
    <n v="1934"/>
    <x v="953"/>
    <d v="2019-08-06T00:00:00"/>
    <x v="672"/>
    <s v="Second Class"/>
    <x v="277"/>
    <s v="Seth Vernon"/>
    <x v="0"/>
    <x v="0"/>
    <s v="Lafayette"/>
    <x v="28"/>
    <n v="70506"/>
    <x v="0"/>
    <s v="FUR-FU-10001706"/>
    <x v="0"/>
    <x v="5"/>
    <x v="50"/>
    <n v="15.4"/>
    <n v="5"/>
    <n v="0"/>
    <n v="7.3919999999999995"/>
    <s v="Cassandra Brandow"/>
    <s v="No"/>
  </r>
  <r>
    <n v="1935"/>
    <x v="954"/>
    <d v="2019-11-27T00:00:00"/>
    <x v="108"/>
    <s v="Standard Class"/>
    <x v="352"/>
    <s v="Lindsay Williams"/>
    <x v="1"/>
    <x v="0"/>
    <s v="San Francisco"/>
    <x v="1"/>
    <n v="94109"/>
    <x v="1"/>
    <s v="OFF-PA-10003129"/>
    <x v="1"/>
    <x v="10"/>
    <x v="1146"/>
    <n v="244.54999999999998"/>
    <n v="5"/>
    <n v="0"/>
    <n v="114.93849999999998"/>
    <s v="Anna Andreadi"/>
    <s v="No"/>
  </r>
  <r>
    <n v="1936"/>
    <x v="954"/>
    <d v="2019-11-27T00:00:00"/>
    <x v="108"/>
    <s v="Standard Class"/>
    <x v="352"/>
    <s v="Lindsay Williams"/>
    <x v="1"/>
    <x v="0"/>
    <s v="San Francisco"/>
    <x v="1"/>
    <n v="94109"/>
    <x v="1"/>
    <s v="TEC-AC-10001284"/>
    <x v="2"/>
    <x v="11"/>
    <x v="1181"/>
    <n v="166.16"/>
    <n v="8"/>
    <n v="0"/>
    <n v="59.817599999999999"/>
    <s v="Anna Andreadi"/>
    <s v="No"/>
  </r>
  <r>
    <n v="1937"/>
    <x v="955"/>
    <d v="2017-05-25T00:00:00"/>
    <x v="673"/>
    <s v="Second Class"/>
    <x v="472"/>
    <s v="Nora Pelletier"/>
    <x v="2"/>
    <x v="0"/>
    <s v="San Francisco"/>
    <x v="1"/>
    <n v="94109"/>
    <x v="1"/>
    <s v="FUR-FU-10002268"/>
    <x v="0"/>
    <x v="5"/>
    <x v="869"/>
    <n v="14.73"/>
    <n v="3"/>
    <n v="0"/>
    <n v="4.8608999999999991"/>
    <s v="Anna Andreadi"/>
    <s v="No"/>
  </r>
  <r>
    <n v="1938"/>
    <x v="956"/>
    <d v="2018-07-08T00:00:00"/>
    <x v="294"/>
    <s v="Standard Class"/>
    <x v="555"/>
    <s v="Joe Elijah"/>
    <x v="0"/>
    <x v="0"/>
    <s v="Broomfield"/>
    <x v="22"/>
    <n v="80020"/>
    <x v="1"/>
    <s v="OFF-BI-10002082"/>
    <x v="1"/>
    <x v="8"/>
    <x v="1182"/>
    <n v="19.968000000000004"/>
    <n v="2"/>
    <n v="0.7"/>
    <n v="-13.311999999999998"/>
    <s v="Anna Andreadi"/>
    <s v="No"/>
  </r>
  <r>
    <n v="1939"/>
    <x v="956"/>
    <d v="2018-07-08T00:00:00"/>
    <x v="294"/>
    <s v="Standard Class"/>
    <x v="555"/>
    <s v="Joe Elijah"/>
    <x v="0"/>
    <x v="0"/>
    <s v="Broomfield"/>
    <x v="22"/>
    <n v="80020"/>
    <x v="1"/>
    <s v="OFF-ST-10001505"/>
    <x v="1"/>
    <x v="4"/>
    <x v="1183"/>
    <n v="33.488000000000007"/>
    <n v="7"/>
    <n v="0.2"/>
    <n v="-1.2558000000000051"/>
    <s v="Anna Andreadi"/>
    <s v="No"/>
  </r>
  <r>
    <n v="1940"/>
    <x v="956"/>
    <d v="2018-07-08T00:00:00"/>
    <x v="294"/>
    <s v="Standard Class"/>
    <x v="555"/>
    <s v="Joe Elijah"/>
    <x v="0"/>
    <x v="0"/>
    <s v="Broomfield"/>
    <x v="22"/>
    <n v="80020"/>
    <x v="1"/>
    <s v="OFF-BI-10001634"/>
    <x v="1"/>
    <x v="8"/>
    <x v="24"/>
    <n v="8.7360000000000024"/>
    <n v="4"/>
    <n v="0.7"/>
    <n v="-6.1151999999999997"/>
    <s v="Anna Andreadi"/>
    <s v="No"/>
  </r>
  <r>
    <n v="1941"/>
    <x v="956"/>
    <d v="2018-07-08T00:00:00"/>
    <x v="294"/>
    <s v="Standard Class"/>
    <x v="555"/>
    <s v="Joe Elijah"/>
    <x v="0"/>
    <x v="0"/>
    <s v="Broomfield"/>
    <x v="22"/>
    <n v="80020"/>
    <x v="1"/>
    <s v="FUR-CH-10004287"/>
    <x v="0"/>
    <x v="1"/>
    <x v="158"/>
    <n v="662.88"/>
    <n v="3"/>
    <n v="0.2"/>
    <n v="74.573999999999955"/>
    <s v="Anna Andreadi"/>
    <s v="No"/>
  </r>
  <r>
    <n v="1942"/>
    <x v="957"/>
    <d v="2019-08-29T00:00:00"/>
    <x v="153"/>
    <s v="First Class"/>
    <x v="434"/>
    <s v="Cathy Prescott"/>
    <x v="1"/>
    <x v="0"/>
    <s v="Quincy"/>
    <x v="10"/>
    <n v="62301"/>
    <x v="2"/>
    <s v="OFF-LA-10004544"/>
    <x v="1"/>
    <x v="2"/>
    <x v="199"/>
    <n v="47.360000000000007"/>
    <n v="4"/>
    <n v="0.2"/>
    <n v="17.759999999999998"/>
    <s v="Kelly Williams"/>
    <s v="Yes"/>
  </r>
  <r>
    <n v="1943"/>
    <x v="957"/>
    <d v="2019-08-29T00:00:00"/>
    <x v="153"/>
    <s v="First Class"/>
    <x v="434"/>
    <s v="Cathy Prescott"/>
    <x v="1"/>
    <x v="0"/>
    <s v="Quincy"/>
    <x v="10"/>
    <n v="62301"/>
    <x v="2"/>
    <s v="OFF-ST-10004507"/>
    <x v="1"/>
    <x v="4"/>
    <x v="457"/>
    <n v="27.439999999999998"/>
    <n v="2"/>
    <n v="0.2"/>
    <n v="2.4009999999999998"/>
    <s v="Kelly Williams"/>
    <s v="Yes"/>
  </r>
  <r>
    <n v="1944"/>
    <x v="957"/>
    <d v="2019-08-29T00:00:00"/>
    <x v="153"/>
    <s v="First Class"/>
    <x v="434"/>
    <s v="Cathy Prescott"/>
    <x v="1"/>
    <x v="0"/>
    <s v="Quincy"/>
    <x v="10"/>
    <n v="62301"/>
    <x v="2"/>
    <s v="OFF-BI-10002012"/>
    <x v="1"/>
    <x v="8"/>
    <x v="749"/>
    <n v="3.2399999999999993"/>
    <n v="9"/>
    <n v="0.8"/>
    <n v="-5.1840000000000011"/>
    <s v="Kelly Williams"/>
    <s v="Yes"/>
  </r>
  <r>
    <n v="1945"/>
    <x v="958"/>
    <d v="2018-06-20T00:00:00"/>
    <x v="674"/>
    <s v="Standard Class"/>
    <x v="105"/>
    <s v="Erin Ashbrook"/>
    <x v="1"/>
    <x v="0"/>
    <s v="Carrollton"/>
    <x v="5"/>
    <n v="75007"/>
    <x v="2"/>
    <s v="TEC-AC-10001109"/>
    <x v="2"/>
    <x v="11"/>
    <x v="1007"/>
    <n v="95.968000000000004"/>
    <n v="4"/>
    <n v="0.2"/>
    <n v="26.391200000000001"/>
    <s v="Kelly Williams"/>
    <s v="No"/>
  </r>
  <r>
    <n v="1946"/>
    <x v="958"/>
    <d v="2018-06-20T00:00:00"/>
    <x v="674"/>
    <s v="Standard Class"/>
    <x v="105"/>
    <s v="Erin Ashbrook"/>
    <x v="1"/>
    <x v="0"/>
    <s v="Carrollton"/>
    <x v="5"/>
    <n v="75007"/>
    <x v="2"/>
    <s v="OFF-PA-10000809"/>
    <x v="1"/>
    <x v="10"/>
    <x v="1133"/>
    <n v="10.368000000000002"/>
    <n v="2"/>
    <n v="0.2"/>
    <n v="3.6288"/>
    <s v="Kelly Williams"/>
    <s v="No"/>
  </r>
  <r>
    <n v="1947"/>
    <x v="959"/>
    <d v="2019-09-02T00:00:00"/>
    <x v="371"/>
    <s v="Standard Class"/>
    <x v="556"/>
    <s v="Ann Chong"/>
    <x v="1"/>
    <x v="0"/>
    <s v="New York City"/>
    <x v="15"/>
    <n v="10009"/>
    <x v="3"/>
    <s v="OFF-AR-10000658"/>
    <x v="1"/>
    <x v="6"/>
    <x v="332"/>
    <n v="23.1"/>
    <n v="2"/>
    <n v="0"/>
    <n v="6.468"/>
    <s v="Chuck Magee"/>
    <s v="No"/>
  </r>
  <r>
    <n v="1948"/>
    <x v="959"/>
    <d v="2019-09-02T00:00:00"/>
    <x v="371"/>
    <s v="Standard Class"/>
    <x v="556"/>
    <s v="Ann Chong"/>
    <x v="1"/>
    <x v="0"/>
    <s v="New York City"/>
    <x v="15"/>
    <n v="10009"/>
    <x v="3"/>
    <s v="FUR-FU-10001196"/>
    <x v="0"/>
    <x v="5"/>
    <x v="1125"/>
    <n v="11.54"/>
    <n v="2"/>
    <n v="0"/>
    <n v="3.4619999999999997"/>
    <s v="Chuck Magee"/>
    <s v="No"/>
  </r>
  <r>
    <n v="1949"/>
    <x v="959"/>
    <d v="2019-09-02T00:00:00"/>
    <x v="371"/>
    <s v="Standard Class"/>
    <x v="556"/>
    <s v="Ann Chong"/>
    <x v="1"/>
    <x v="0"/>
    <s v="New York City"/>
    <x v="15"/>
    <n v="10009"/>
    <x v="3"/>
    <s v="FUR-TA-10001889"/>
    <x v="0"/>
    <x v="3"/>
    <x v="411"/>
    <n v="254.52599999999998"/>
    <n v="1"/>
    <n v="0.4"/>
    <n v="-93.3262"/>
    <s v="Chuck Magee"/>
    <s v="No"/>
  </r>
  <r>
    <n v="1950"/>
    <x v="959"/>
    <d v="2019-09-02T00:00:00"/>
    <x v="371"/>
    <s v="Standard Class"/>
    <x v="556"/>
    <s v="Ann Chong"/>
    <x v="1"/>
    <x v="0"/>
    <s v="New York City"/>
    <x v="15"/>
    <n v="10009"/>
    <x v="3"/>
    <s v="OFF-AP-10000358"/>
    <x v="1"/>
    <x v="9"/>
    <x v="95"/>
    <n v="12.98"/>
    <n v="1"/>
    <n v="0"/>
    <n v="3.7641999999999989"/>
    <s v="Chuck Magee"/>
    <s v="No"/>
  </r>
  <r>
    <n v="1951"/>
    <x v="959"/>
    <d v="2019-09-02T00:00:00"/>
    <x v="371"/>
    <s v="Standard Class"/>
    <x v="556"/>
    <s v="Ann Chong"/>
    <x v="1"/>
    <x v="0"/>
    <s v="New York City"/>
    <x v="15"/>
    <n v="10009"/>
    <x v="3"/>
    <s v="OFF-BI-10004970"/>
    <x v="1"/>
    <x v="8"/>
    <x v="917"/>
    <n v="26.432000000000002"/>
    <n v="8"/>
    <n v="0.2"/>
    <n v="8.9207999999999998"/>
    <s v="Chuck Magee"/>
    <s v="No"/>
  </r>
  <r>
    <n v="1952"/>
    <x v="959"/>
    <d v="2019-09-02T00:00:00"/>
    <x v="371"/>
    <s v="Standard Class"/>
    <x v="556"/>
    <s v="Ann Chong"/>
    <x v="1"/>
    <x v="0"/>
    <s v="New York City"/>
    <x v="15"/>
    <n v="10009"/>
    <x v="3"/>
    <s v="TEC-PH-10003885"/>
    <x v="2"/>
    <x v="7"/>
    <x v="780"/>
    <n v="197.96999999999997"/>
    <n v="3"/>
    <n v="0"/>
    <n v="57.41129999999999"/>
    <s v="Chuck Magee"/>
    <s v="No"/>
  </r>
  <r>
    <n v="1953"/>
    <x v="959"/>
    <d v="2019-09-02T00:00:00"/>
    <x v="371"/>
    <s v="Standard Class"/>
    <x v="556"/>
    <s v="Ann Chong"/>
    <x v="1"/>
    <x v="0"/>
    <s v="New York City"/>
    <x v="15"/>
    <n v="10009"/>
    <x v="3"/>
    <s v="OFF-LA-10001641"/>
    <x v="1"/>
    <x v="2"/>
    <x v="1031"/>
    <n v="18.899999999999999"/>
    <n v="6"/>
    <n v="0"/>
    <n v="9.0719999999999992"/>
    <s v="Chuck Magee"/>
    <s v="No"/>
  </r>
  <r>
    <n v="1954"/>
    <x v="959"/>
    <d v="2019-09-02T00:00:00"/>
    <x v="371"/>
    <s v="Standard Class"/>
    <x v="556"/>
    <s v="Ann Chong"/>
    <x v="1"/>
    <x v="0"/>
    <s v="New York City"/>
    <x v="15"/>
    <n v="10009"/>
    <x v="3"/>
    <s v="FUR-CH-10003379"/>
    <x v="0"/>
    <x v="1"/>
    <x v="464"/>
    <n v="1282.4100000000001"/>
    <n v="5"/>
    <n v="0.1"/>
    <n v="213.73500000000001"/>
    <s v="Chuck Magee"/>
    <s v="No"/>
  </r>
  <r>
    <n v="1955"/>
    <x v="959"/>
    <d v="2019-09-02T00:00:00"/>
    <x v="371"/>
    <s v="Standard Class"/>
    <x v="556"/>
    <s v="Ann Chong"/>
    <x v="1"/>
    <x v="0"/>
    <s v="New York City"/>
    <x v="15"/>
    <n v="10009"/>
    <x v="3"/>
    <s v="OFF-AR-10004582"/>
    <x v="1"/>
    <x v="6"/>
    <x v="1184"/>
    <n v="4.92"/>
    <n v="3"/>
    <n v="0"/>
    <n v="2.2139999999999995"/>
    <s v="Chuck Magee"/>
    <s v="No"/>
  </r>
  <r>
    <n v="1956"/>
    <x v="959"/>
    <d v="2019-09-02T00:00:00"/>
    <x v="371"/>
    <s v="Standard Class"/>
    <x v="556"/>
    <s v="Ann Chong"/>
    <x v="1"/>
    <x v="0"/>
    <s v="New York City"/>
    <x v="15"/>
    <n v="10009"/>
    <x v="3"/>
    <s v="TEC-AC-10002842"/>
    <x v="2"/>
    <x v="11"/>
    <x v="1185"/>
    <n v="238"/>
    <n v="2"/>
    <n v="0"/>
    <n v="38.080000000000013"/>
    <s v="Chuck Magee"/>
    <s v="No"/>
  </r>
  <r>
    <n v="1957"/>
    <x v="959"/>
    <d v="2019-09-02T00:00:00"/>
    <x v="371"/>
    <s v="Standard Class"/>
    <x v="556"/>
    <s v="Ann Chong"/>
    <x v="1"/>
    <x v="0"/>
    <s v="New York City"/>
    <x v="15"/>
    <n v="10009"/>
    <x v="3"/>
    <s v="TEC-AC-10000109"/>
    <x v="2"/>
    <x v="11"/>
    <x v="202"/>
    <n v="167.97"/>
    <n v="3"/>
    <n v="0"/>
    <n v="40.31280000000001"/>
    <s v="Chuck Magee"/>
    <s v="No"/>
  </r>
  <r>
    <n v="1958"/>
    <x v="959"/>
    <d v="2019-09-02T00:00:00"/>
    <x v="371"/>
    <s v="Standard Class"/>
    <x v="556"/>
    <s v="Ann Chong"/>
    <x v="1"/>
    <x v="0"/>
    <s v="New York City"/>
    <x v="15"/>
    <n v="10009"/>
    <x v="3"/>
    <s v="OFF-PA-10003893"/>
    <x v="1"/>
    <x v="10"/>
    <x v="1105"/>
    <n v="17.12"/>
    <n v="4"/>
    <n v="0"/>
    <n v="7.7039999999999988"/>
    <s v="Chuck Magee"/>
    <s v="No"/>
  </r>
  <r>
    <n v="1959"/>
    <x v="960"/>
    <d v="2019-09-10T00:00:00"/>
    <x v="17"/>
    <s v="Second Class"/>
    <x v="355"/>
    <s v="Robert Waldorf"/>
    <x v="0"/>
    <x v="0"/>
    <s v="Springfield"/>
    <x v="25"/>
    <n v="65807"/>
    <x v="2"/>
    <s v="OFF-BI-10003669"/>
    <x v="1"/>
    <x v="8"/>
    <x v="804"/>
    <n v="16.200000000000003"/>
    <n v="3"/>
    <n v="0"/>
    <n v="7.7759999999999998"/>
    <s v="Kelly Williams"/>
    <s v="No"/>
  </r>
  <r>
    <n v="1960"/>
    <x v="960"/>
    <d v="2019-09-10T00:00:00"/>
    <x v="17"/>
    <s v="Second Class"/>
    <x v="355"/>
    <s v="Robert Waldorf"/>
    <x v="0"/>
    <x v="0"/>
    <s v="Springfield"/>
    <x v="25"/>
    <n v="65807"/>
    <x v="2"/>
    <s v="OFF-AP-10004785"/>
    <x v="1"/>
    <x v="9"/>
    <x v="1186"/>
    <n v="33.99"/>
    <n v="3"/>
    <n v="0"/>
    <n v="14.615700000000004"/>
    <s v="Kelly Williams"/>
    <s v="No"/>
  </r>
  <r>
    <n v="1961"/>
    <x v="960"/>
    <d v="2019-09-10T00:00:00"/>
    <x v="17"/>
    <s v="Second Class"/>
    <x v="355"/>
    <s v="Robert Waldorf"/>
    <x v="0"/>
    <x v="0"/>
    <s v="Springfield"/>
    <x v="25"/>
    <n v="65807"/>
    <x v="2"/>
    <s v="TEC-AC-10003023"/>
    <x v="2"/>
    <x v="11"/>
    <x v="1079"/>
    <n v="296.84999999999997"/>
    <n v="5"/>
    <n v="0"/>
    <n v="53.432999999999993"/>
    <s v="Kelly Williams"/>
    <s v="No"/>
  </r>
  <r>
    <n v="1962"/>
    <x v="960"/>
    <d v="2019-09-10T00:00:00"/>
    <x v="17"/>
    <s v="Second Class"/>
    <x v="355"/>
    <s v="Robert Waldorf"/>
    <x v="0"/>
    <x v="0"/>
    <s v="Springfield"/>
    <x v="25"/>
    <n v="65807"/>
    <x v="2"/>
    <s v="TEC-AC-10002217"/>
    <x v="2"/>
    <x v="11"/>
    <x v="1187"/>
    <n v="112.80000000000001"/>
    <n v="6"/>
    <n v="0"/>
    <n v="6.7680000000000007"/>
    <s v="Kelly Williams"/>
    <s v="No"/>
  </r>
  <r>
    <n v="1963"/>
    <x v="960"/>
    <d v="2019-09-10T00:00:00"/>
    <x v="17"/>
    <s v="Second Class"/>
    <x v="355"/>
    <s v="Robert Waldorf"/>
    <x v="0"/>
    <x v="0"/>
    <s v="Springfield"/>
    <x v="25"/>
    <n v="65807"/>
    <x v="2"/>
    <s v="OFF-BI-10002954"/>
    <x v="1"/>
    <x v="8"/>
    <x v="1188"/>
    <n v="13.71"/>
    <n v="3"/>
    <n v="0"/>
    <n v="6.5808"/>
    <s v="Kelly Williams"/>
    <s v="No"/>
  </r>
  <r>
    <n v="1964"/>
    <x v="960"/>
    <d v="2019-09-10T00:00:00"/>
    <x v="17"/>
    <s v="Second Class"/>
    <x v="355"/>
    <s v="Robert Waldorf"/>
    <x v="0"/>
    <x v="0"/>
    <s v="Springfield"/>
    <x v="25"/>
    <n v="65807"/>
    <x v="2"/>
    <s v="OFF-PA-10002586"/>
    <x v="1"/>
    <x v="10"/>
    <x v="1016"/>
    <n v="24.900000000000002"/>
    <n v="5"/>
    <n v="0"/>
    <n v="11.703000000000001"/>
    <s v="Kelly Williams"/>
    <s v="No"/>
  </r>
  <r>
    <n v="1965"/>
    <x v="960"/>
    <d v="2019-09-10T00:00:00"/>
    <x v="17"/>
    <s v="Second Class"/>
    <x v="355"/>
    <s v="Robert Waldorf"/>
    <x v="0"/>
    <x v="0"/>
    <s v="Springfield"/>
    <x v="25"/>
    <n v="65807"/>
    <x v="2"/>
    <s v="OFF-ST-10000025"/>
    <x v="1"/>
    <x v="4"/>
    <x v="621"/>
    <n v="286.29000000000002"/>
    <n v="3"/>
    <n v="0"/>
    <n v="17.177399999999977"/>
    <s v="Kelly Williams"/>
    <s v="No"/>
  </r>
  <r>
    <n v="1966"/>
    <x v="960"/>
    <d v="2019-09-10T00:00:00"/>
    <x v="17"/>
    <s v="Second Class"/>
    <x v="355"/>
    <s v="Robert Waldorf"/>
    <x v="0"/>
    <x v="0"/>
    <s v="Springfield"/>
    <x v="25"/>
    <n v="65807"/>
    <x v="2"/>
    <s v="OFF-AP-10003281"/>
    <x v="1"/>
    <x v="9"/>
    <x v="1189"/>
    <n v="24.18"/>
    <n v="2"/>
    <n v="0"/>
    <n v="7.2539999999999978"/>
    <s v="Kelly Williams"/>
    <s v="No"/>
  </r>
  <r>
    <n v="1967"/>
    <x v="961"/>
    <d v="2019-12-21T00:00:00"/>
    <x v="675"/>
    <s v="Standard Class"/>
    <x v="203"/>
    <s v="Dean Braden"/>
    <x v="0"/>
    <x v="0"/>
    <s v="Paterson"/>
    <x v="30"/>
    <n v="7501"/>
    <x v="3"/>
    <s v="TEC-PH-10002103"/>
    <x v="2"/>
    <x v="7"/>
    <x v="539"/>
    <n v="281.96999999999997"/>
    <n v="3"/>
    <n v="0"/>
    <n v="78.951599999999999"/>
    <s v="Chuck Magee"/>
    <s v="No"/>
  </r>
  <r>
    <n v="1968"/>
    <x v="961"/>
    <d v="2019-12-21T00:00:00"/>
    <x v="675"/>
    <s v="Standard Class"/>
    <x v="203"/>
    <s v="Dean Braden"/>
    <x v="0"/>
    <x v="0"/>
    <s v="Paterson"/>
    <x v="30"/>
    <n v="7501"/>
    <x v="3"/>
    <s v="OFF-SU-10000898"/>
    <x v="1"/>
    <x v="14"/>
    <x v="1190"/>
    <n v="69.5"/>
    <n v="5"/>
    <n v="0"/>
    <n v="20.154999999999994"/>
    <s v="Chuck Magee"/>
    <s v="No"/>
  </r>
  <r>
    <n v="1969"/>
    <x v="961"/>
    <d v="2019-12-21T00:00:00"/>
    <x v="675"/>
    <s v="Standard Class"/>
    <x v="203"/>
    <s v="Dean Braden"/>
    <x v="0"/>
    <x v="0"/>
    <s v="Paterson"/>
    <x v="30"/>
    <n v="7501"/>
    <x v="3"/>
    <s v="OFF-PA-10001144"/>
    <x v="1"/>
    <x v="10"/>
    <x v="163"/>
    <n v="166.44"/>
    <n v="3"/>
    <n v="0"/>
    <n v="79.891199999999998"/>
    <s v="Chuck Magee"/>
    <s v="No"/>
  </r>
  <r>
    <n v="1970"/>
    <x v="962"/>
    <d v="2019-09-23T00:00:00"/>
    <x v="289"/>
    <s v="Standard Class"/>
    <x v="217"/>
    <s v="Bill Donatelli"/>
    <x v="0"/>
    <x v="0"/>
    <s v="Tulsa"/>
    <x v="26"/>
    <n v="74133"/>
    <x v="2"/>
    <s v="TEC-AC-10004659"/>
    <x v="2"/>
    <x v="11"/>
    <x v="172"/>
    <n v="291.95999999999998"/>
    <n v="4"/>
    <n v="0"/>
    <n v="102.18599999999998"/>
    <s v="Kelly Williams"/>
    <s v="No"/>
  </r>
  <r>
    <n v="1971"/>
    <x v="963"/>
    <d v="2019-05-06T00:00:00"/>
    <x v="676"/>
    <s v="Standard Class"/>
    <x v="529"/>
    <s v="Max Ludwig"/>
    <x v="2"/>
    <x v="0"/>
    <s v="Chicago"/>
    <x v="10"/>
    <n v="60623"/>
    <x v="2"/>
    <s v="OFF-AR-10004752"/>
    <x v="1"/>
    <x v="6"/>
    <x v="1114"/>
    <n v="6.4080000000000004"/>
    <n v="3"/>
    <n v="0.2"/>
    <n v="0.64079999999999981"/>
    <s v="Kelly Williams"/>
    <s v="No"/>
  </r>
  <r>
    <n v="1972"/>
    <x v="963"/>
    <d v="2019-05-06T00:00:00"/>
    <x v="676"/>
    <s v="Standard Class"/>
    <x v="529"/>
    <s v="Max Ludwig"/>
    <x v="2"/>
    <x v="0"/>
    <s v="Chicago"/>
    <x v="10"/>
    <n v="60623"/>
    <x v="2"/>
    <s v="TEC-AC-10004659"/>
    <x v="2"/>
    <x v="11"/>
    <x v="172"/>
    <n v="408.74399999999997"/>
    <n v="7"/>
    <n v="0.2"/>
    <n v="76.639499999999984"/>
    <s v="Kelly Williams"/>
    <s v="No"/>
  </r>
  <r>
    <n v="1973"/>
    <x v="964"/>
    <d v="2016-12-14T00:00:00"/>
    <x v="549"/>
    <s v="Standard Class"/>
    <x v="557"/>
    <s v="Joy Daniels"/>
    <x v="0"/>
    <x v="0"/>
    <s v="Chicago"/>
    <x v="10"/>
    <n v="60610"/>
    <x v="2"/>
    <s v="OFF-BI-10001249"/>
    <x v="1"/>
    <x v="8"/>
    <x v="1191"/>
    <n v="5.1039999999999992"/>
    <n v="4"/>
    <n v="0.8"/>
    <n v="-8.6768000000000018"/>
    <s v="Kelly Williams"/>
    <s v="Yes"/>
  </r>
  <r>
    <n v="1974"/>
    <x v="964"/>
    <d v="2016-12-14T00:00:00"/>
    <x v="549"/>
    <s v="Standard Class"/>
    <x v="557"/>
    <s v="Joy Daniels"/>
    <x v="0"/>
    <x v="0"/>
    <s v="Chicago"/>
    <x v="10"/>
    <n v="60610"/>
    <x v="2"/>
    <s v="OFF-FA-10003059"/>
    <x v="1"/>
    <x v="13"/>
    <x v="802"/>
    <n v="2.8960000000000004"/>
    <n v="2"/>
    <n v="0.2"/>
    <n v="0.4705999999999998"/>
    <s v="Kelly Williams"/>
    <s v="Yes"/>
  </r>
  <r>
    <n v="1975"/>
    <x v="964"/>
    <d v="2016-12-14T00:00:00"/>
    <x v="549"/>
    <s v="Standard Class"/>
    <x v="557"/>
    <s v="Joy Daniels"/>
    <x v="0"/>
    <x v="0"/>
    <s v="Chicago"/>
    <x v="10"/>
    <n v="60610"/>
    <x v="2"/>
    <s v="TEC-AC-10002718"/>
    <x v="2"/>
    <x v="11"/>
    <x v="1192"/>
    <n v="35.016000000000005"/>
    <n v="3"/>
    <n v="0.2"/>
    <n v="-2.188500000000003"/>
    <s v="Kelly Williams"/>
    <s v="Yes"/>
  </r>
  <r>
    <n v="1976"/>
    <x v="965"/>
    <d v="2016-10-18T00:00:00"/>
    <x v="677"/>
    <s v="Second Class"/>
    <x v="127"/>
    <s v="Alan Schoenberger"/>
    <x v="1"/>
    <x v="0"/>
    <s v="Montgomery"/>
    <x v="19"/>
    <n v="36116"/>
    <x v="0"/>
    <s v="OFF-ST-10001522"/>
    <x v="1"/>
    <x v="4"/>
    <x v="197"/>
    <n v="275.96999999999997"/>
    <n v="3"/>
    <n v="0"/>
    <n v="11.038799999999981"/>
    <s v="Cassandra Brandow"/>
    <s v="No"/>
  </r>
  <r>
    <n v="1977"/>
    <x v="965"/>
    <d v="2016-10-18T00:00:00"/>
    <x v="677"/>
    <s v="Second Class"/>
    <x v="127"/>
    <s v="Alan Schoenberger"/>
    <x v="1"/>
    <x v="0"/>
    <s v="Montgomery"/>
    <x v="19"/>
    <n v="36116"/>
    <x v="0"/>
    <s v="TEC-PH-10002352"/>
    <x v="2"/>
    <x v="7"/>
    <x v="1193"/>
    <n v="1394.95"/>
    <n v="5"/>
    <n v="0"/>
    <n v="362.68699999999995"/>
    <s v="Cassandra Brandow"/>
    <s v="No"/>
  </r>
  <r>
    <n v="1978"/>
    <x v="965"/>
    <d v="2016-10-18T00:00:00"/>
    <x v="677"/>
    <s v="Second Class"/>
    <x v="127"/>
    <s v="Alan Schoenberger"/>
    <x v="1"/>
    <x v="0"/>
    <s v="Montgomery"/>
    <x v="19"/>
    <n v="36116"/>
    <x v="0"/>
    <s v="FUR-CH-10003774"/>
    <x v="0"/>
    <x v="1"/>
    <x v="1194"/>
    <n v="545.88"/>
    <n v="6"/>
    <n v="0"/>
    <n v="70.964399999999983"/>
    <s v="Cassandra Brandow"/>
    <s v="No"/>
  </r>
  <r>
    <n v="1979"/>
    <x v="966"/>
    <d v="2017-05-08T00:00:00"/>
    <x v="678"/>
    <s v="Standard Class"/>
    <x v="211"/>
    <s v="Allen Armold"/>
    <x v="0"/>
    <x v="0"/>
    <s v="Salem"/>
    <x v="21"/>
    <n v="97301"/>
    <x v="1"/>
    <s v="OFF-AR-10000127"/>
    <x v="1"/>
    <x v="6"/>
    <x v="1195"/>
    <n v="5.2480000000000002"/>
    <n v="2"/>
    <n v="0.2"/>
    <n v="0.59039999999999915"/>
    <s v="Anna Andreadi"/>
    <s v="No"/>
  </r>
  <r>
    <n v="1980"/>
    <x v="967"/>
    <d v="2018-04-14T00:00:00"/>
    <x v="679"/>
    <s v="Same Day"/>
    <x v="446"/>
    <s v="Kean Takahito"/>
    <x v="0"/>
    <x v="0"/>
    <s v="Glendale"/>
    <x v="16"/>
    <n v="85301"/>
    <x v="1"/>
    <s v="FUR-CH-10004086"/>
    <x v="0"/>
    <x v="1"/>
    <x v="284"/>
    <n v="933.53600000000006"/>
    <n v="4"/>
    <n v="0.2"/>
    <n v="105.02279999999996"/>
    <s v="Anna Andreadi"/>
    <s v="No"/>
  </r>
  <r>
    <n v="1981"/>
    <x v="967"/>
    <d v="2018-04-14T00:00:00"/>
    <x v="679"/>
    <s v="Same Day"/>
    <x v="446"/>
    <s v="Kean Takahito"/>
    <x v="0"/>
    <x v="0"/>
    <s v="Glendale"/>
    <x v="16"/>
    <n v="85301"/>
    <x v="1"/>
    <s v="OFF-ST-10001228"/>
    <x v="1"/>
    <x v="4"/>
    <x v="231"/>
    <n v="42.975999999999999"/>
    <n v="4"/>
    <n v="0.2"/>
    <n v="4.2976000000000028"/>
    <s v="Anna Andreadi"/>
    <s v="No"/>
  </r>
  <r>
    <n v="1982"/>
    <x v="968"/>
    <d v="2017-12-14T00:00:00"/>
    <x v="313"/>
    <s v="Second Class"/>
    <x v="152"/>
    <s v="Muhammed MacIntyre"/>
    <x v="1"/>
    <x v="0"/>
    <s v="Columbus"/>
    <x v="32"/>
    <n v="31907"/>
    <x v="0"/>
    <s v="OFF-BI-10004187"/>
    <x v="1"/>
    <x v="8"/>
    <x v="620"/>
    <n v="3.76"/>
    <n v="2"/>
    <n v="0"/>
    <n v="1.8047999999999997"/>
    <s v="Cassandra Brandow"/>
    <s v="No"/>
  </r>
  <r>
    <n v="1983"/>
    <x v="969"/>
    <d v="2016-12-03T00:00:00"/>
    <x v="80"/>
    <s v="Standard Class"/>
    <x v="159"/>
    <s v="Nathan Gelder"/>
    <x v="0"/>
    <x v="0"/>
    <s v="Oklahoma City"/>
    <x v="26"/>
    <n v="73120"/>
    <x v="2"/>
    <s v="TEC-PH-10003811"/>
    <x v="2"/>
    <x v="7"/>
    <x v="1196"/>
    <n v="479.96"/>
    <n v="4"/>
    <n v="0"/>
    <n v="134.3888"/>
    <s v="Kelly Williams"/>
    <s v="No"/>
  </r>
  <r>
    <n v="1984"/>
    <x v="970"/>
    <d v="2016-11-25T00:00:00"/>
    <x v="680"/>
    <s v="Second Class"/>
    <x v="429"/>
    <s v="Laurel Workman"/>
    <x v="1"/>
    <x v="0"/>
    <s v="Brentwood"/>
    <x v="1"/>
    <n v="94513"/>
    <x v="1"/>
    <s v="OFF-AP-10000240"/>
    <x v="1"/>
    <x v="9"/>
    <x v="650"/>
    <n v="320.88"/>
    <n v="6"/>
    <n v="0"/>
    <n v="93.055199999999957"/>
    <s v="Anna Andreadi"/>
    <s v="Yes"/>
  </r>
  <r>
    <n v="1985"/>
    <x v="970"/>
    <d v="2016-11-25T00:00:00"/>
    <x v="680"/>
    <s v="Second Class"/>
    <x v="429"/>
    <s v="Laurel Workman"/>
    <x v="1"/>
    <x v="0"/>
    <s v="Brentwood"/>
    <x v="1"/>
    <n v="94513"/>
    <x v="1"/>
    <s v="FUR-FU-10001940"/>
    <x v="0"/>
    <x v="5"/>
    <x v="222"/>
    <n v="23.88"/>
    <n v="3"/>
    <n v="0"/>
    <n v="10.507200000000001"/>
    <s v="Anna Andreadi"/>
    <s v="Yes"/>
  </r>
  <r>
    <n v="1986"/>
    <x v="970"/>
    <d v="2016-11-25T00:00:00"/>
    <x v="680"/>
    <s v="Second Class"/>
    <x v="429"/>
    <s v="Laurel Workman"/>
    <x v="1"/>
    <x v="0"/>
    <s v="Brentwood"/>
    <x v="1"/>
    <n v="94513"/>
    <x v="1"/>
    <s v="OFF-PA-10000575"/>
    <x v="1"/>
    <x v="10"/>
    <x v="1059"/>
    <n v="26.76"/>
    <n v="4"/>
    <n v="0"/>
    <n v="12.3096"/>
    <s v="Anna Andreadi"/>
    <s v="Yes"/>
  </r>
  <r>
    <n v="1987"/>
    <x v="971"/>
    <d v="2018-07-25T00:00:00"/>
    <x v="330"/>
    <s v="First Class"/>
    <x v="558"/>
    <s v="Christy Brittain"/>
    <x v="0"/>
    <x v="0"/>
    <s v="Columbus"/>
    <x v="24"/>
    <n v="43229"/>
    <x v="3"/>
    <s v="TEC-CO-10001449"/>
    <x v="2"/>
    <x v="16"/>
    <x v="306"/>
    <n v="1439.9759999999999"/>
    <n v="4"/>
    <n v="0.4"/>
    <n v="191.99680000000001"/>
    <s v="Chuck Magee"/>
    <s v="No"/>
  </r>
  <r>
    <n v="1988"/>
    <x v="972"/>
    <d v="2017-11-09T00:00:00"/>
    <x v="681"/>
    <s v="Standard Class"/>
    <x v="548"/>
    <s v="Adam Shillingsburg"/>
    <x v="0"/>
    <x v="0"/>
    <s v="Springfield"/>
    <x v="25"/>
    <n v="65807"/>
    <x v="2"/>
    <s v="OFF-BI-10002393"/>
    <x v="1"/>
    <x v="8"/>
    <x v="1197"/>
    <n v="17.22"/>
    <n v="3"/>
    <n v="0"/>
    <n v="7.9212000000000007"/>
    <s v="Kelly Williams"/>
    <s v="No"/>
  </r>
  <r>
    <n v="1989"/>
    <x v="972"/>
    <d v="2017-11-09T00:00:00"/>
    <x v="681"/>
    <s v="Standard Class"/>
    <x v="548"/>
    <s v="Adam Shillingsburg"/>
    <x v="0"/>
    <x v="0"/>
    <s v="Springfield"/>
    <x v="25"/>
    <n v="65807"/>
    <x v="2"/>
    <s v="FUR-TA-10002855"/>
    <x v="0"/>
    <x v="3"/>
    <x v="1198"/>
    <n v="1024.3800000000001"/>
    <n v="7"/>
    <n v="0"/>
    <n v="215.11979999999994"/>
    <s v="Kelly Williams"/>
    <s v="No"/>
  </r>
  <r>
    <n v="1990"/>
    <x v="972"/>
    <d v="2017-11-09T00:00:00"/>
    <x v="681"/>
    <s v="Standard Class"/>
    <x v="548"/>
    <s v="Adam Shillingsburg"/>
    <x v="0"/>
    <x v="0"/>
    <s v="Springfield"/>
    <x v="25"/>
    <n v="65807"/>
    <x v="2"/>
    <s v="OFF-EN-10000781"/>
    <x v="1"/>
    <x v="12"/>
    <x v="753"/>
    <n v="26.22"/>
    <n v="3"/>
    <n v="0"/>
    <n v="12.323399999999999"/>
    <s v="Kelly Williams"/>
    <s v="No"/>
  </r>
  <r>
    <n v="1991"/>
    <x v="972"/>
    <d v="2017-11-09T00:00:00"/>
    <x v="681"/>
    <s v="Standard Class"/>
    <x v="548"/>
    <s v="Adam Shillingsburg"/>
    <x v="0"/>
    <x v="0"/>
    <s v="Springfield"/>
    <x v="25"/>
    <n v="65807"/>
    <x v="2"/>
    <s v="OFF-PA-10002160"/>
    <x v="1"/>
    <x v="10"/>
    <x v="1199"/>
    <n v="17.34"/>
    <n v="3"/>
    <n v="0"/>
    <n v="8.4966000000000008"/>
    <s v="Kelly Williams"/>
    <s v="No"/>
  </r>
  <r>
    <n v="1992"/>
    <x v="973"/>
    <d v="2019-02-24T00:00:00"/>
    <x v="458"/>
    <s v="Standard Class"/>
    <x v="558"/>
    <s v="Christy Brittain"/>
    <x v="0"/>
    <x v="0"/>
    <s v="Philadelphia"/>
    <x v="9"/>
    <n v="19134"/>
    <x v="3"/>
    <s v="OFF-BI-10004970"/>
    <x v="1"/>
    <x v="8"/>
    <x v="917"/>
    <n v="4.9560000000000004"/>
    <n v="4"/>
    <n v="0.7"/>
    <n v="-3.7995999999999981"/>
    <s v="Chuck Magee"/>
    <s v="No"/>
  </r>
  <r>
    <n v="1993"/>
    <x v="974"/>
    <d v="2019-06-25T00:00:00"/>
    <x v="354"/>
    <s v="Standard Class"/>
    <x v="529"/>
    <s v="Max Ludwig"/>
    <x v="2"/>
    <x v="0"/>
    <s v="Springfield"/>
    <x v="21"/>
    <n v="97477"/>
    <x v="1"/>
    <s v="OFF-LA-10003923"/>
    <x v="1"/>
    <x v="2"/>
    <x v="429"/>
    <n v="71.040000000000006"/>
    <n v="6"/>
    <n v="0.2"/>
    <n v="26.640000000000004"/>
    <s v="Anna Andreadi"/>
    <s v="No"/>
  </r>
  <r>
    <n v="1994"/>
    <x v="974"/>
    <d v="2019-06-25T00:00:00"/>
    <x v="354"/>
    <s v="Standard Class"/>
    <x v="529"/>
    <s v="Max Ludwig"/>
    <x v="2"/>
    <x v="0"/>
    <s v="Springfield"/>
    <x v="21"/>
    <n v="97477"/>
    <x v="1"/>
    <s v="OFF-AR-10002257"/>
    <x v="1"/>
    <x v="6"/>
    <x v="1200"/>
    <n v="5.3440000000000003"/>
    <n v="2"/>
    <n v="0.2"/>
    <n v="0.73479999999999923"/>
    <s v="Anna Andreadi"/>
    <s v="No"/>
  </r>
  <r>
    <n v="1995"/>
    <x v="974"/>
    <d v="2019-06-25T00:00:00"/>
    <x v="354"/>
    <s v="Standard Class"/>
    <x v="529"/>
    <s v="Max Ludwig"/>
    <x v="2"/>
    <x v="0"/>
    <s v="Springfield"/>
    <x v="21"/>
    <n v="97477"/>
    <x v="1"/>
    <s v="OFF-FA-10004395"/>
    <x v="1"/>
    <x v="13"/>
    <x v="1201"/>
    <n v="11.304"/>
    <n v="3"/>
    <n v="0.2"/>
    <n v="-2.1194999999999999"/>
    <s v="Anna Andreadi"/>
    <s v="No"/>
  </r>
  <r>
    <n v="1996"/>
    <x v="975"/>
    <d v="2019-12-02T00:00:00"/>
    <x v="379"/>
    <s v="Second Class"/>
    <x v="559"/>
    <s v="Joy Smith"/>
    <x v="0"/>
    <x v="0"/>
    <s v="Houston"/>
    <x v="5"/>
    <n v="77036"/>
    <x v="2"/>
    <s v="OFF-AP-10002534"/>
    <x v="1"/>
    <x v="9"/>
    <x v="1202"/>
    <n v="294.61999999999995"/>
    <n v="5"/>
    <n v="0.8"/>
    <n v="-766.01199999999994"/>
    <s v="Kelly Williams"/>
    <s v="No"/>
  </r>
  <r>
    <n v="1997"/>
    <x v="975"/>
    <d v="2019-12-02T00:00:00"/>
    <x v="379"/>
    <s v="Second Class"/>
    <x v="559"/>
    <s v="Joy Smith"/>
    <x v="0"/>
    <x v="0"/>
    <s v="Houston"/>
    <x v="5"/>
    <n v="77036"/>
    <x v="2"/>
    <s v="FUR-FU-10004020"/>
    <x v="0"/>
    <x v="5"/>
    <x v="493"/>
    <n v="8.7520000000000007"/>
    <n v="4"/>
    <n v="0.6"/>
    <n v="-3.719599999999998"/>
    <s v="Kelly Williams"/>
    <s v="No"/>
  </r>
  <r>
    <n v="1998"/>
    <x v="976"/>
    <d v="2016-02-06T00:00:00"/>
    <x v="682"/>
    <s v="First Class"/>
    <x v="540"/>
    <s v="Neil Ducich"/>
    <x v="1"/>
    <x v="0"/>
    <s v="Chesapeake"/>
    <x v="17"/>
    <n v="23320"/>
    <x v="0"/>
    <s v="OFF-LA-10002787"/>
    <x v="1"/>
    <x v="2"/>
    <x v="547"/>
    <n v="15"/>
    <n v="4"/>
    <n v="0"/>
    <n v="7.1999999999999993"/>
    <s v="Cassandra Brandow"/>
    <s v="No"/>
  </r>
  <r>
    <n v="1999"/>
    <x v="976"/>
    <d v="2016-02-06T00:00:00"/>
    <x v="682"/>
    <s v="First Class"/>
    <x v="540"/>
    <s v="Neil Ducich"/>
    <x v="1"/>
    <x v="0"/>
    <s v="Chesapeake"/>
    <x v="17"/>
    <n v="23320"/>
    <x v="0"/>
    <s v="TEC-PH-10003645"/>
    <x v="2"/>
    <x v="7"/>
    <x v="297"/>
    <n v="161.61000000000001"/>
    <n v="1"/>
    <n v="0"/>
    <n v="42.018600000000006"/>
    <s v="Cassandra Brandow"/>
    <s v="No"/>
  </r>
  <r>
    <n v="2000"/>
    <x v="976"/>
    <d v="2016-02-06T00:00:00"/>
    <x v="682"/>
    <s v="First Class"/>
    <x v="540"/>
    <s v="Neil Ducich"/>
    <x v="1"/>
    <x v="0"/>
    <s v="Chesapeake"/>
    <x v="17"/>
    <n v="23320"/>
    <x v="0"/>
    <s v="TEC-PH-10001615"/>
    <x v="2"/>
    <x v="7"/>
    <x v="1117"/>
    <n v="144.94999999999999"/>
    <n v="5"/>
    <n v="0"/>
    <n v="42.035499999999985"/>
    <s v="Cassandra Brandow"/>
    <s v="No"/>
  </r>
  <r>
    <n v="2001"/>
    <x v="977"/>
    <d v="2019-04-11T00:00:00"/>
    <x v="650"/>
    <s v="Standard Class"/>
    <x v="560"/>
    <s v="Luke Weiss"/>
    <x v="0"/>
    <x v="0"/>
    <s v="Pasadena"/>
    <x v="1"/>
    <n v="91104"/>
    <x v="1"/>
    <s v="TEC-AC-10001767"/>
    <x v="2"/>
    <x v="11"/>
    <x v="97"/>
    <n v="199.95000000000002"/>
    <n v="5"/>
    <n v="0"/>
    <n v="21.994499999999988"/>
    <s v="Anna Andreadi"/>
    <s v="No"/>
  </r>
  <r>
    <n v="2002"/>
    <x v="977"/>
    <d v="2019-04-11T00:00:00"/>
    <x v="650"/>
    <s v="Standard Class"/>
    <x v="560"/>
    <s v="Luke Weiss"/>
    <x v="0"/>
    <x v="0"/>
    <s v="Pasadena"/>
    <x v="1"/>
    <n v="91104"/>
    <x v="1"/>
    <s v="OFF-AR-10001221"/>
    <x v="1"/>
    <x v="6"/>
    <x v="1043"/>
    <n v="41.86"/>
    <n v="7"/>
    <n v="0"/>
    <n v="14.232399999999998"/>
    <s v="Anna Andreadi"/>
    <s v="No"/>
  </r>
  <r>
    <n v="2003"/>
    <x v="978"/>
    <d v="2019-12-25T00:00:00"/>
    <x v="675"/>
    <s v="Second Class"/>
    <x v="527"/>
    <s v="Joni Wasserman"/>
    <x v="0"/>
    <x v="0"/>
    <s v="Louisville"/>
    <x v="0"/>
    <n v="40214"/>
    <x v="0"/>
    <s v="OFF-ST-10000563"/>
    <x v="1"/>
    <x v="4"/>
    <x v="903"/>
    <n v="95.94"/>
    <n v="3"/>
    <n v="0"/>
    <n v="9.5940000000000012"/>
    <s v="Cassandra Brandow"/>
    <s v="No"/>
  </r>
  <r>
    <n v="2004"/>
    <x v="978"/>
    <d v="2019-12-25T00:00:00"/>
    <x v="675"/>
    <s v="Second Class"/>
    <x v="527"/>
    <s v="Joni Wasserman"/>
    <x v="0"/>
    <x v="0"/>
    <s v="Louisville"/>
    <x v="0"/>
    <n v="40214"/>
    <x v="0"/>
    <s v="FUR-CH-10001146"/>
    <x v="0"/>
    <x v="1"/>
    <x v="64"/>
    <n v="304.45"/>
    <n v="5"/>
    <n v="0"/>
    <n v="76.112499999999983"/>
    <s v="Cassandra Brandow"/>
    <s v="No"/>
  </r>
  <r>
    <n v="2005"/>
    <x v="979"/>
    <d v="2019-04-11T00:00:00"/>
    <x v="650"/>
    <s v="Standard Class"/>
    <x v="337"/>
    <s v="Sample Company A"/>
    <x v="2"/>
    <x v="0"/>
    <s v="Lubbock"/>
    <x v="5"/>
    <n v="79424"/>
    <x v="2"/>
    <s v="OFF-BI-10004738"/>
    <x v="1"/>
    <x v="8"/>
    <x v="92"/>
    <n v="11.363999999999997"/>
    <n v="3"/>
    <n v="0.8"/>
    <n v="-17.045999999999999"/>
    <s v="Kelly Williams"/>
    <s v="No"/>
  </r>
  <r>
    <n v="2006"/>
    <x v="980"/>
    <d v="2016-12-31T00:00:00"/>
    <x v="124"/>
    <s v="Standard Class"/>
    <x v="338"/>
    <s v="Rob Williams"/>
    <x v="1"/>
    <x v="0"/>
    <s v="Columbia"/>
    <x v="25"/>
    <n v="65203"/>
    <x v="2"/>
    <s v="OFF-AR-10000034"/>
    <x v="1"/>
    <x v="6"/>
    <x v="751"/>
    <n v="29.68"/>
    <n v="7"/>
    <n v="0"/>
    <n v="11.575199999999999"/>
    <s v="Kelly Williams"/>
    <s v="No"/>
  </r>
  <r>
    <n v="2007"/>
    <x v="980"/>
    <d v="2016-12-31T00:00:00"/>
    <x v="124"/>
    <s v="Standard Class"/>
    <x v="338"/>
    <s v="Rob Williams"/>
    <x v="1"/>
    <x v="0"/>
    <s v="Columbia"/>
    <x v="25"/>
    <n v="65203"/>
    <x v="2"/>
    <s v="TEC-AC-10000290"/>
    <x v="2"/>
    <x v="11"/>
    <x v="235"/>
    <n v="47.53"/>
    <n v="7"/>
    <n v="0"/>
    <n v="16.160200000000003"/>
    <s v="Kelly Williams"/>
    <s v="No"/>
  </r>
  <r>
    <n v="2008"/>
    <x v="981"/>
    <d v="2019-08-03T00:00:00"/>
    <x v="460"/>
    <s v="First Class"/>
    <x v="496"/>
    <s v="Charlotte Melton"/>
    <x v="0"/>
    <x v="0"/>
    <s v="Chicago"/>
    <x v="10"/>
    <n v="60623"/>
    <x v="2"/>
    <s v="FUR-BO-10003034"/>
    <x v="0"/>
    <x v="0"/>
    <x v="1203"/>
    <n v="183.37199999999999"/>
    <n v="2"/>
    <n v="0.3"/>
    <n v="-36.674399999999991"/>
    <s v="Kelly Williams"/>
    <s v="No"/>
  </r>
  <r>
    <n v="2009"/>
    <x v="982"/>
    <d v="2016-11-15T00:00:00"/>
    <x v="683"/>
    <s v="Standard Class"/>
    <x v="440"/>
    <s v="Jamie Frazer"/>
    <x v="0"/>
    <x v="0"/>
    <s v="Johnson City"/>
    <x v="18"/>
    <n v="37604"/>
    <x v="0"/>
    <s v="OFF-AR-10001315"/>
    <x v="1"/>
    <x v="6"/>
    <x v="1029"/>
    <n v="4.2240000000000002"/>
    <n v="3"/>
    <n v="0.2"/>
    <n v="0.47519999999999984"/>
    <s v="Cassandra Brandow"/>
    <s v="No"/>
  </r>
  <r>
    <n v="2010"/>
    <x v="982"/>
    <d v="2016-11-15T00:00:00"/>
    <x v="683"/>
    <s v="Standard Class"/>
    <x v="440"/>
    <s v="Jamie Frazer"/>
    <x v="0"/>
    <x v="0"/>
    <s v="Johnson City"/>
    <x v="18"/>
    <n v="37604"/>
    <x v="0"/>
    <s v="OFF-AP-10002118"/>
    <x v="1"/>
    <x v="9"/>
    <x v="77"/>
    <n v="333.05600000000004"/>
    <n v="2"/>
    <n v="0.2"/>
    <n v="29.142400000000009"/>
    <s v="Cassandra Brandow"/>
    <s v="No"/>
  </r>
  <r>
    <n v="2011"/>
    <x v="982"/>
    <d v="2016-11-15T00:00:00"/>
    <x v="683"/>
    <s v="Standard Class"/>
    <x v="440"/>
    <s v="Jamie Frazer"/>
    <x v="0"/>
    <x v="0"/>
    <s v="Johnson City"/>
    <x v="18"/>
    <n v="37604"/>
    <x v="0"/>
    <s v="OFF-PA-10002137"/>
    <x v="1"/>
    <x v="10"/>
    <x v="565"/>
    <n v="24.896000000000001"/>
    <n v="4"/>
    <n v="0.2"/>
    <n v="7.7799999999999976"/>
    <s v="Cassandra Brandow"/>
    <s v="No"/>
  </r>
  <r>
    <n v="2012"/>
    <x v="983"/>
    <d v="2017-12-11T00:00:00"/>
    <x v="223"/>
    <s v="Same Day"/>
    <x v="561"/>
    <s v="Stuart Calhoun"/>
    <x v="0"/>
    <x v="0"/>
    <s v="Houston"/>
    <x v="5"/>
    <n v="77041"/>
    <x v="2"/>
    <s v="TEC-AC-10001606"/>
    <x v="2"/>
    <x v="11"/>
    <x v="590"/>
    <n v="159.98400000000001"/>
    <n v="2"/>
    <n v="0.2"/>
    <n v="35.996400000000001"/>
    <s v="Kelly Williams"/>
    <s v="Yes"/>
  </r>
  <r>
    <n v="2013"/>
    <x v="983"/>
    <d v="2017-12-11T00:00:00"/>
    <x v="223"/>
    <s v="Same Day"/>
    <x v="561"/>
    <s v="Stuart Calhoun"/>
    <x v="0"/>
    <x v="0"/>
    <s v="Houston"/>
    <x v="5"/>
    <n v="77041"/>
    <x v="2"/>
    <s v="OFF-ST-10000943"/>
    <x v="1"/>
    <x v="4"/>
    <x v="1204"/>
    <n v="46.344000000000001"/>
    <n v="3"/>
    <n v="0.2"/>
    <n v="4.6344000000000012"/>
    <s v="Kelly Williams"/>
    <s v="Yes"/>
  </r>
  <r>
    <n v="2014"/>
    <x v="984"/>
    <d v="2018-09-18T00:00:00"/>
    <x v="30"/>
    <s v="Standard Class"/>
    <x v="562"/>
    <s v="Anne McFarland"/>
    <x v="0"/>
    <x v="0"/>
    <s v="Auburn"/>
    <x v="19"/>
    <n v="36830"/>
    <x v="0"/>
    <s v="FUR-CH-10001854"/>
    <x v="0"/>
    <x v="1"/>
    <x v="1119"/>
    <n v="350.98"/>
    <n v="1"/>
    <n v="0"/>
    <n v="84.23520000000002"/>
    <s v="Cassandra Brandow"/>
    <s v="No"/>
  </r>
  <r>
    <n v="2015"/>
    <x v="984"/>
    <d v="2018-09-18T00:00:00"/>
    <x v="30"/>
    <s v="Standard Class"/>
    <x v="562"/>
    <s v="Anne McFarland"/>
    <x v="0"/>
    <x v="0"/>
    <s v="Auburn"/>
    <x v="19"/>
    <n v="36830"/>
    <x v="0"/>
    <s v="OFF-PA-10000533"/>
    <x v="1"/>
    <x v="10"/>
    <x v="1205"/>
    <n v="13.08"/>
    <n v="2"/>
    <n v="0"/>
    <n v="6.0167999999999999"/>
    <s v="Cassandra Brandow"/>
    <s v="No"/>
  </r>
  <r>
    <n v="2016"/>
    <x v="984"/>
    <d v="2018-09-18T00:00:00"/>
    <x v="30"/>
    <s v="Standard Class"/>
    <x v="562"/>
    <s v="Anne McFarland"/>
    <x v="0"/>
    <x v="0"/>
    <s v="Auburn"/>
    <x v="19"/>
    <n v="36830"/>
    <x v="0"/>
    <s v="OFF-ST-10003716"/>
    <x v="1"/>
    <x v="4"/>
    <x v="898"/>
    <n v="900.08"/>
    <n v="4"/>
    <n v="0"/>
    <n v="117.0104"/>
    <s v="Cassandra Brandow"/>
    <s v="No"/>
  </r>
  <r>
    <n v="2017"/>
    <x v="985"/>
    <d v="2017-03-19T00:00:00"/>
    <x v="325"/>
    <s v="Standard Class"/>
    <x v="318"/>
    <s v="Berenike Kampe"/>
    <x v="0"/>
    <x v="0"/>
    <s v="San Bernardino"/>
    <x v="1"/>
    <n v="92404"/>
    <x v="1"/>
    <s v="OFF-BI-10000088"/>
    <x v="1"/>
    <x v="8"/>
    <x v="1034"/>
    <n v="17.568000000000001"/>
    <n v="2"/>
    <n v="0.2"/>
    <n v="6.3684000000000003"/>
    <s v="Anna Andreadi"/>
    <s v="No"/>
  </r>
  <r>
    <n v="2018"/>
    <x v="985"/>
    <d v="2017-03-19T00:00:00"/>
    <x v="325"/>
    <s v="Standard Class"/>
    <x v="318"/>
    <s v="Berenike Kampe"/>
    <x v="0"/>
    <x v="0"/>
    <s v="San Bernardino"/>
    <x v="1"/>
    <n v="92404"/>
    <x v="1"/>
    <s v="OFF-LA-10000240"/>
    <x v="1"/>
    <x v="2"/>
    <x v="2"/>
    <n v="14.62"/>
    <n v="2"/>
    <n v="0"/>
    <n v="6.8713999999999995"/>
    <s v="Anna Andreadi"/>
    <s v="No"/>
  </r>
  <r>
    <n v="2019"/>
    <x v="985"/>
    <d v="2017-03-19T00:00:00"/>
    <x v="325"/>
    <s v="Standard Class"/>
    <x v="318"/>
    <s v="Berenike Kampe"/>
    <x v="0"/>
    <x v="0"/>
    <s v="San Bernardino"/>
    <x v="1"/>
    <n v="92404"/>
    <x v="1"/>
    <s v="OFF-SU-10001165"/>
    <x v="1"/>
    <x v="14"/>
    <x v="1048"/>
    <n v="33.36"/>
    <n v="4"/>
    <n v="0"/>
    <n v="8.6736000000000004"/>
    <s v="Anna Andreadi"/>
    <s v="No"/>
  </r>
  <r>
    <n v="2020"/>
    <x v="985"/>
    <d v="2017-03-19T00:00:00"/>
    <x v="325"/>
    <s v="Standard Class"/>
    <x v="318"/>
    <s v="Berenike Kampe"/>
    <x v="0"/>
    <x v="0"/>
    <s v="San Bernardino"/>
    <x v="1"/>
    <n v="92404"/>
    <x v="1"/>
    <s v="OFF-PA-10002749"/>
    <x v="1"/>
    <x v="10"/>
    <x v="187"/>
    <n v="40.14"/>
    <n v="6"/>
    <n v="0"/>
    <n v="19.668600000000001"/>
    <s v="Anna Andreadi"/>
    <s v="No"/>
  </r>
  <r>
    <n v="2021"/>
    <x v="986"/>
    <d v="2018-09-19T00:00:00"/>
    <x v="684"/>
    <s v="First Class"/>
    <x v="563"/>
    <s v="Rick Huthwaite"/>
    <x v="2"/>
    <x v="0"/>
    <s v="Providence"/>
    <x v="34"/>
    <n v="2908"/>
    <x v="3"/>
    <s v="OFF-ST-10001490"/>
    <x v="1"/>
    <x v="4"/>
    <x v="518"/>
    <n v="1606.23"/>
    <n v="9"/>
    <n v="0"/>
    <n v="481.86899999999986"/>
    <s v="Chuck Magee"/>
    <s v="No"/>
  </r>
  <r>
    <n v="2022"/>
    <x v="986"/>
    <d v="2018-09-19T00:00:00"/>
    <x v="684"/>
    <s v="First Class"/>
    <x v="563"/>
    <s v="Rick Huthwaite"/>
    <x v="2"/>
    <x v="0"/>
    <s v="Providence"/>
    <x v="34"/>
    <n v="2908"/>
    <x v="3"/>
    <s v="OFF-PA-10002377"/>
    <x v="1"/>
    <x v="10"/>
    <x v="562"/>
    <n v="17.04"/>
    <n v="3"/>
    <n v="0"/>
    <n v="7.6679999999999993"/>
    <s v="Chuck Magee"/>
    <s v="No"/>
  </r>
  <r>
    <n v="2023"/>
    <x v="986"/>
    <d v="2018-09-19T00:00:00"/>
    <x v="684"/>
    <s v="First Class"/>
    <x v="563"/>
    <s v="Rick Huthwaite"/>
    <x v="2"/>
    <x v="0"/>
    <s v="Providence"/>
    <x v="34"/>
    <n v="2908"/>
    <x v="3"/>
    <s v="OFF-BI-10004826"/>
    <x v="1"/>
    <x v="8"/>
    <x v="728"/>
    <n v="49.53"/>
    <n v="3"/>
    <n v="0"/>
    <n v="23.774400000000004"/>
    <s v="Chuck Magee"/>
    <s v="No"/>
  </r>
  <r>
    <n v="2024"/>
    <x v="986"/>
    <d v="2018-09-19T00:00:00"/>
    <x v="684"/>
    <s v="First Class"/>
    <x v="563"/>
    <s v="Rick Huthwaite"/>
    <x v="2"/>
    <x v="0"/>
    <s v="Providence"/>
    <x v="34"/>
    <n v="2908"/>
    <x v="3"/>
    <s v="FUR-CH-10004675"/>
    <x v="0"/>
    <x v="1"/>
    <x v="635"/>
    <n v="872.32"/>
    <n v="4"/>
    <n v="0"/>
    <n v="244.24959999999999"/>
    <s v="Chuck Magee"/>
    <s v="No"/>
  </r>
  <r>
    <n v="2025"/>
    <x v="987"/>
    <d v="2019-08-20T00:00:00"/>
    <x v="554"/>
    <s v="Second Class"/>
    <x v="421"/>
    <s v="Gene McClure"/>
    <x v="0"/>
    <x v="0"/>
    <s v="Fresno"/>
    <x v="1"/>
    <n v="93727"/>
    <x v="1"/>
    <s v="OFF-BI-10002867"/>
    <x v="1"/>
    <x v="8"/>
    <x v="972"/>
    <n v="239.12000000000003"/>
    <n v="5"/>
    <n v="0.2"/>
    <n v="77.71399999999997"/>
    <s v="Anna Andreadi"/>
    <s v="No"/>
  </r>
  <r>
    <n v="2026"/>
    <x v="988"/>
    <d v="2017-03-13T00:00:00"/>
    <x v="685"/>
    <s v="First Class"/>
    <x v="507"/>
    <s v="Marc Crier"/>
    <x v="0"/>
    <x v="0"/>
    <s v="Seattle"/>
    <x v="4"/>
    <n v="98103"/>
    <x v="1"/>
    <s v="FUR-BO-10004409"/>
    <x v="0"/>
    <x v="0"/>
    <x v="631"/>
    <n v="141.96"/>
    <n v="2"/>
    <n v="0"/>
    <n v="39.748800000000003"/>
    <s v="Anna Andreadi"/>
    <s v="No"/>
  </r>
  <r>
    <n v="2027"/>
    <x v="989"/>
    <d v="2018-09-08T00:00:00"/>
    <x v="165"/>
    <s v="Second Class"/>
    <x v="91"/>
    <s v="Valerie Mitchum"/>
    <x v="2"/>
    <x v="0"/>
    <s v="Lancaster"/>
    <x v="1"/>
    <n v="93534"/>
    <x v="1"/>
    <s v="OFF-BI-10002225"/>
    <x v="1"/>
    <x v="8"/>
    <x v="340"/>
    <n v="33.024000000000001"/>
    <n v="2"/>
    <n v="0.2"/>
    <n v="11.558399999999999"/>
    <s v="Anna Andreadi"/>
    <s v="No"/>
  </r>
  <r>
    <n v="2028"/>
    <x v="989"/>
    <d v="2018-09-08T00:00:00"/>
    <x v="165"/>
    <s v="Second Class"/>
    <x v="91"/>
    <s v="Valerie Mitchum"/>
    <x v="2"/>
    <x v="0"/>
    <s v="Lancaster"/>
    <x v="1"/>
    <n v="93534"/>
    <x v="1"/>
    <s v="OFF-BI-10001989"/>
    <x v="1"/>
    <x v="8"/>
    <x v="542"/>
    <n v="67.13600000000001"/>
    <n v="4"/>
    <n v="0.2"/>
    <n v="23.497599999999995"/>
    <s v="Anna Andreadi"/>
    <s v="No"/>
  </r>
  <r>
    <n v="2029"/>
    <x v="990"/>
    <d v="2017-11-26T00:00:00"/>
    <x v="26"/>
    <s v="Standard Class"/>
    <x v="323"/>
    <s v="Guy Phonely"/>
    <x v="1"/>
    <x v="0"/>
    <s v="Leominster"/>
    <x v="31"/>
    <n v="1453"/>
    <x v="3"/>
    <s v="OFF-BI-10000343"/>
    <x v="1"/>
    <x v="8"/>
    <x v="186"/>
    <n v="14.73"/>
    <n v="3"/>
    <n v="0"/>
    <n v="6.9230999999999998"/>
    <s v="Chuck Magee"/>
    <s v="No"/>
  </r>
  <r>
    <n v="2030"/>
    <x v="990"/>
    <d v="2017-11-26T00:00:00"/>
    <x v="26"/>
    <s v="Standard Class"/>
    <x v="323"/>
    <s v="Guy Phonely"/>
    <x v="1"/>
    <x v="0"/>
    <s v="Leominster"/>
    <x v="31"/>
    <n v="1453"/>
    <x v="3"/>
    <s v="OFF-ST-10001172"/>
    <x v="1"/>
    <x v="4"/>
    <x v="1206"/>
    <n v="104.9"/>
    <n v="5"/>
    <n v="0"/>
    <n v="25.175999999999998"/>
    <s v="Chuck Magee"/>
    <s v="No"/>
  </r>
  <r>
    <n v="2031"/>
    <x v="990"/>
    <d v="2017-11-26T00:00:00"/>
    <x v="26"/>
    <s v="Standard Class"/>
    <x v="323"/>
    <s v="Guy Phonely"/>
    <x v="1"/>
    <x v="0"/>
    <s v="Leominster"/>
    <x v="31"/>
    <n v="1453"/>
    <x v="3"/>
    <s v="OFF-BI-10003707"/>
    <x v="1"/>
    <x v="8"/>
    <x v="784"/>
    <n v="61.04"/>
    <n v="4"/>
    <n v="0"/>
    <n v="30.52"/>
    <s v="Chuck Magee"/>
    <s v="No"/>
  </r>
  <r>
    <n v="2032"/>
    <x v="990"/>
    <d v="2017-11-26T00:00:00"/>
    <x v="26"/>
    <s v="Standard Class"/>
    <x v="323"/>
    <s v="Guy Phonely"/>
    <x v="1"/>
    <x v="0"/>
    <s v="Leominster"/>
    <x v="31"/>
    <n v="1453"/>
    <x v="3"/>
    <s v="OFF-PA-10001274"/>
    <x v="1"/>
    <x v="10"/>
    <x v="1020"/>
    <n v="10.95"/>
    <n v="3"/>
    <n v="0"/>
    <n v="5.1464999999999996"/>
    <s v="Chuck Magee"/>
    <s v="No"/>
  </r>
  <r>
    <n v="2033"/>
    <x v="991"/>
    <d v="2018-12-09T00:00:00"/>
    <x v="10"/>
    <s v="Standard Class"/>
    <x v="334"/>
    <s v="George Bell"/>
    <x v="1"/>
    <x v="0"/>
    <s v="Fort Worth"/>
    <x v="5"/>
    <n v="76106"/>
    <x v="2"/>
    <s v="OFF-PA-10002250"/>
    <x v="1"/>
    <x v="10"/>
    <x v="706"/>
    <n v="9.3920000000000012"/>
    <n v="2"/>
    <n v="0.2"/>
    <n v="3.2871999999999999"/>
    <s v="Kelly Williams"/>
    <s v="No"/>
  </r>
  <r>
    <n v="2034"/>
    <x v="991"/>
    <d v="2018-12-09T00:00:00"/>
    <x v="10"/>
    <s v="Standard Class"/>
    <x v="334"/>
    <s v="George Bell"/>
    <x v="1"/>
    <x v="0"/>
    <s v="Fort Worth"/>
    <x v="5"/>
    <n v="76106"/>
    <x v="2"/>
    <s v="OFF-AR-10000475"/>
    <x v="1"/>
    <x v="6"/>
    <x v="1120"/>
    <n v="9.3280000000000012"/>
    <n v="1"/>
    <n v="0.2"/>
    <n v="0.8162000000000007"/>
    <s v="Kelly Williams"/>
    <s v="No"/>
  </r>
  <r>
    <n v="2035"/>
    <x v="992"/>
    <d v="2019-09-25T00:00:00"/>
    <x v="289"/>
    <s v="Standard Class"/>
    <x v="564"/>
    <s v="Carol Triggs"/>
    <x v="0"/>
    <x v="0"/>
    <s v="Rochester"/>
    <x v="11"/>
    <n v="55901"/>
    <x v="2"/>
    <s v="OFF-BI-10002976"/>
    <x v="1"/>
    <x v="8"/>
    <x v="857"/>
    <n v="8.26"/>
    <n v="2"/>
    <n v="0"/>
    <n v="3.8822000000000001"/>
    <s v="Kelly Williams"/>
    <s v="No"/>
  </r>
  <r>
    <n v="2036"/>
    <x v="992"/>
    <d v="2019-09-25T00:00:00"/>
    <x v="289"/>
    <s v="Standard Class"/>
    <x v="564"/>
    <s v="Carol Triggs"/>
    <x v="0"/>
    <x v="0"/>
    <s v="Rochester"/>
    <x v="11"/>
    <n v="55901"/>
    <x v="2"/>
    <s v="FUR-CH-10003061"/>
    <x v="0"/>
    <x v="1"/>
    <x v="51"/>
    <n v="269.96999999999997"/>
    <n v="3"/>
    <n v="0"/>
    <n v="51.294299999999964"/>
    <s v="Kelly Williams"/>
    <s v="No"/>
  </r>
  <r>
    <n v="2037"/>
    <x v="993"/>
    <d v="2017-01-23T00:00:00"/>
    <x v="686"/>
    <s v="Standard Class"/>
    <x v="194"/>
    <s v="Carl Weiss"/>
    <x v="2"/>
    <x v="0"/>
    <s v="Bozeman"/>
    <x v="37"/>
    <n v="59715"/>
    <x v="1"/>
    <s v="OFF-PA-10002893"/>
    <x v="1"/>
    <x v="10"/>
    <x v="364"/>
    <n v="29.04"/>
    <n v="3"/>
    <n v="0"/>
    <n v="13.9392"/>
    <s v="Anna Andreadi"/>
    <s v="Yes"/>
  </r>
  <r>
    <n v="2038"/>
    <x v="993"/>
    <d v="2017-01-23T00:00:00"/>
    <x v="686"/>
    <s v="Standard Class"/>
    <x v="194"/>
    <s v="Carl Weiss"/>
    <x v="2"/>
    <x v="0"/>
    <s v="Bozeman"/>
    <x v="37"/>
    <n v="59715"/>
    <x v="1"/>
    <s v="OFF-LA-10003077"/>
    <x v="1"/>
    <x v="2"/>
    <x v="1089"/>
    <n v="14.62"/>
    <n v="2"/>
    <n v="0"/>
    <n v="6.8713999999999995"/>
    <s v="Anna Andreadi"/>
    <s v="Yes"/>
  </r>
  <r>
    <n v="2039"/>
    <x v="994"/>
    <d v="2017-06-18T00:00:00"/>
    <x v="687"/>
    <s v="Standard Class"/>
    <x v="381"/>
    <s v="Skye Norling"/>
    <x v="2"/>
    <x v="0"/>
    <s v="Peoria"/>
    <x v="16"/>
    <n v="85345"/>
    <x v="1"/>
    <s v="OFF-PA-10001661"/>
    <x v="1"/>
    <x v="10"/>
    <x v="1207"/>
    <n v="11.952000000000002"/>
    <n v="3"/>
    <n v="0.2"/>
    <n v="4.3326000000000002"/>
    <s v="Anna Andreadi"/>
    <s v="No"/>
  </r>
  <r>
    <n v="2040"/>
    <x v="994"/>
    <d v="2017-06-18T00:00:00"/>
    <x v="687"/>
    <s v="Standard Class"/>
    <x v="381"/>
    <s v="Skye Norling"/>
    <x v="2"/>
    <x v="0"/>
    <s v="Peoria"/>
    <x v="16"/>
    <n v="85345"/>
    <x v="1"/>
    <s v="OFF-BI-10004656"/>
    <x v="1"/>
    <x v="8"/>
    <x v="864"/>
    <n v="4.5360000000000014"/>
    <n v="7"/>
    <n v="0.7"/>
    <n v="-3.3263999999999996"/>
    <s v="Anna Andreadi"/>
    <s v="No"/>
  </r>
  <r>
    <n v="2041"/>
    <x v="994"/>
    <d v="2017-06-18T00:00:00"/>
    <x v="687"/>
    <s v="Standard Class"/>
    <x v="381"/>
    <s v="Skye Norling"/>
    <x v="2"/>
    <x v="0"/>
    <s v="Peoria"/>
    <x v="16"/>
    <n v="85345"/>
    <x v="1"/>
    <s v="OFF-BI-10003707"/>
    <x v="1"/>
    <x v="8"/>
    <x v="784"/>
    <n v="9.1560000000000006"/>
    <n v="2"/>
    <n v="0.7"/>
    <n v="-6.1039999999999974"/>
    <s v="Anna Andreadi"/>
    <s v="No"/>
  </r>
  <r>
    <n v="2042"/>
    <x v="994"/>
    <d v="2017-06-18T00:00:00"/>
    <x v="687"/>
    <s v="Standard Class"/>
    <x v="381"/>
    <s v="Skye Norling"/>
    <x v="2"/>
    <x v="0"/>
    <s v="Peoria"/>
    <x v="16"/>
    <n v="85345"/>
    <x v="1"/>
    <s v="FUR-FU-10004973"/>
    <x v="0"/>
    <x v="5"/>
    <x v="1143"/>
    <n v="75.36"/>
    <n v="5"/>
    <n v="0.2"/>
    <n v="20.724000000000007"/>
    <s v="Anna Andreadi"/>
    <s v="No"/>
  </r>
  <r>
    <n v="2043"/>
    <x v="995"/>
    <d v="2017-10-02T00:00:00"/>
    <x v="688"/>
    <s v="Standard Class"/>
    <x v="182"/>
    <s v="Ed Braxton"/>
    <x v="1"/>
    <x v="0"/>
    <s v="San Diego"/>
    <x v="1"/>
    <n v="92105"/>
    <x v="1"/>
    <s v="OFF-BI-10004817"/>
    <x v="1"/>
    <x v="8"/>
    <x v="1208"/>
    <n v="57.504000000000005"/>
    <n v="6"/>
    <n v="0.2"/>
    <n v="20.1264"/>
    <s v="Anna Andreadi"/>
    <s v="No"/>
  </r>
  <r>
    <n v="2044"/>
    <x v="996"/>
    <d v="2019-11-18T00:00:00"/>
    <x v="122"/>
    <s v="Standard Class"/>
    <x v="478"/>
    <s v="Jane Waco"/>
    <x v="1"/>
    <x v="0"/>
    <s v="Lakewood"/>
    <x v="24"/>
    <n v="44107"/>
    <x v="3"/>
    <s v="OFF-AR-10001860"/>
    <x v="1"/>
    <x v="6"/>
    <x v="916"/>
    <n v="38.864000000000004"/>
    <n v="7"/>
    <n v="0.2"/>
    <n v="7.7728000000000002"/>
    <s v="Chuck Magee"/>
    <s v="No"/>
  </r>
  <r>
    <n v="2045"/>
    <x v="997"/>
    <d v="2016-08-17T00:00:00"/>
    <x v="689"/>
    <s v="Standard Class"/>
    <x v="10"/>
    <s v="Ken Black"/>
    <x v="1"/>
    <x v="0"/>
    <s v="Houston"/>
    <x v="5"/>
    <n v="77095"/>
    <x v="2"/>
    <s v="OFF-PA-10001639"/>
    <x v="1"/>
    <x v="10"/>
    <x v="981"/>
    <n v="15.552000000000003"/>
    <n v="3"/>
    <n v="0.2"/>
    <n v="5.4432"/>
    <s v="Kelly Williams"/>
    <s v="No"/>
  </r>
  <r>
    <n v="2046"/>
    <x v="998"/>
    <d v="2018-07-17T00:00:00"/>
    <x v="246"/>
    <s v="Standard Class"/>
    <x v="565"/>
    <s v="Matt Collister"/>
    <x v="1"/>
    <x v="0"/>
    <s v="Perth Amboy"/>
    <x v="30"/>
    <n v="8861"/>
    <x v="3"/>
    <s v="OFF-AP-10004487"/>
    <x v="1"/>
    <x v="9"/>
    <x v="722"/>
    <n v="162.63999999999999"/>
    <n v="2"/>
    <n v="0"/>
    <n v="45.539199999999994"/>
    <s v="Chuck Magee"/>
    <s v="No"/>
  </r>
  <r>
    <n v="2047"/>
    <x v="998"/>
    <d v="2018-07-17T00:00:00"/>
    <x v="246"/>
    <s v="Standard Class"/>
    <x v="565"/>
    <s v="Matt Collister"/>
    <x v="1"/>
    <x v="0"/>
    <s v="Perth Amboy"/>
    <x v="30"/>
    <n v="8861"/>
    <x v="3"/>
    <s v="TEC-PH-10001760"/>
    <x v="2"/>
    <x v="7"/>
    <x v="257"/>
    <n v="597"/>
    <n v="3"/>
    <n v="0"/>
    <n v="280.59000000000003"/>
    <s v="Chuck Magee"/>
    <s v="No"/>
  </r>
  <r>
    <n v="2048"/>
    <x v="998"/>
    <d v="2018-07-17T00:00:00"/>
    <x v="246"/>
    <s v="Standard Class"/>
    <x v="565"/>
    <s v="Matt Collister"/>
    <x v="1"/>
    <x v="0"/>
    <s v="Perth Amboy"/>
    <x v="30"/>
    <n v="8861"/>
    <x v="3"/>
    <s v="OFF-PA-10004071"/>
    <x v="1"/>
    <x v="10"/>
    <x v="417"/>
    <n v="55.48"/>
    <n v="1"/>
    <n v="0"/>
    <n v="26.630399999999998"/>
    <s v="Chuck Magee"/>
    <s v="No"/>
  </r>
  <r>
    <n v="2049"/>
    <x v="999"/>
    <d v="2017-07-11T00:00:00"/>
    <x v="620"/>
    <s v="First Class"/>
    <x v="242"/>
    <s v="Clytie Kelty"/>
    <x v="0"/>
    <x v="0"/>
    <s v="Philadelphia"/>
    <x v="9"/>
    <n v="19134"/>
    <x v="3"/>
    <s v="FUR-FU-10004848"/>
    <x v="0"/>
    <x v="5"/>
    <x v="28"/>
    <n v="289.80000000000007"/>
    <n v="7"/>
    <n v="0.2"/>
    <n v="36.224999999999966"/>
    <s v="Chuck Magee"/>
    <s v="No"/>
  </r>
  <r>
    <n v="2050"/>
    <x v="999"/>
    <d v="2017-07-11T00:00:00"/>
    <x v="620"/>
    <s v="First Class"/>
    <x v="242"/>
    <s v="Clytie Kelty"/>
    <x v="0"/>
    <x v="0"/>
    <s v="Philadelphia"/>
    <x v="9"/>
    <n v="19134"/>
    <x v="3"/>
    <s v="OFF-BI-10004022"/>
    <x v="1"/>
    <x v="8"/>
    <x v="755"/>
    <n v="2.5020000000000002"/>
    <n v="3"/>
    <n v="0.7"/>
    <n v="-2.0015999999999998"/>
    <s v="Chuck Magee"/>
    <s v="No"/>
  </r>
  <r>
    <n v="2051"/>
    <x v="999"/>
    <d v="2017-07-11T00:00:00"/>
    <x v="620"/>
    <s v="First Class"/>
    <x v="242"/>
    <s v="Clytie Kelty"/>
    <x v="0"/>
    <x v="0"/>
    <s v="Philadelphia"/>
    <x v="9"/>
    <n v="19134"/>
    <x v="3"/>
    <s v="OFF-BI-10003669"/>
    <x v="1"/>
    <x v="8"/>
    <x v="804"/>
    <n v="6.4800000000000013"/>
    <n v="4"/>
    <n v="0.7"/>
    <n v="-4.7519999999999989"/>
    <s v="Chuck Magee"/>
    <s v="No"/>
  </r>
  <r>
    <n v="2052"/>
    <x v="999"/>
    <d v="2017-07-11T00:00:00"/>
    <x v="620"/>
    <s v="First Class"/>
    <x v="242"/>
    <s v="Clytie Kelty"/>
    <x v="0"/>
    <x v="0"/>
    <s v="Philadelphia"/>
    <x v="9"/>
    <n v="19134"/>
    <x v="3"/>
    <s v="FUR-CH-10003833"/>
    <x v="0"/>
    <x v="1"/>
    <x v="1209"/>
    <n v="341.48799999999994"/>
    <n v="8"/>
    <n v="0.3"/>
    <n v="-73.175999999999988"/>
    <s v="Chuck Magee"/>
    <s v="No"/>
  </r>
  <r>
    <n v="2053"/>
    <x v="999"/>
    <d v="2017-07-11T00:00:00"/>
    <x v="620"/>
    <s v="First Class"/>
    <x v="242"/>
    <s v="Clytie Kelty"/>
    <x v="0"/>
    <x v="0"/>
    <s v="Philadelphia"/>
    <x v="9"/>
    <n v="19134"/>
    <x v="3"/>
    <s v="OFF-AR-10003732"/>
    <x v="1"/>
    <x v="6"/>
    <x v="324"/>
    <n v="11.12"/>
    <n v="5"/>
    <n v="0.2"/>
    <n v="0.83399999999999963"/>
    <s v="Chuck Magee"/>
    <s v="No"/>
  </r>
  <r>
    <n v="2054"/>
    <x v="999"/>
    <d v="2017-07-11T00:00:00"/>
    <x v="620"/>
    <s v="First Class"/>
    <x v="242"/>
    <s v="Clytie Kelty"/>
    <x v="0"/>
    <x v="0"/>
    <s v="Philadelphia"/>
    <x v="9"/>
    <n v="19134"/>
    <x v="3"/>
    <s v="FUR-FU-10003142"/>
    <x v="0"/>
    <x v="5"/>
    <x v="1210"/>
    <n v="25.344000000000001"/>
    <n v="6"/>
    <n v="0.2"/>
    <n v="3.4847999999999981"/>
    <s v="Chuck Magee"/>
    <s v="No"/>
  </r>
  <r>
    <n v="2055"/>
    <x v="1000"/>
    <d v="2018-12-01T00:00:00"/>
    <x v="439"/>
    <s v="Standard Class"/>
    <x v="502"/>
    <s v="Rick Duston"/>
    <x v="0"/>
    <x v="0"/>
    <s v="Richmond"/>
    <x v="14"/>
    <n v="47374"/>
    <x v="2"/>
    <s v="FUR-FU-10001196"/>
    <x v="0"/>
    <x v="5"/>
    <x v="1125"/>
    <n v="17.309999999999999"/>
    <n v="3"/>
    <n v="0"/>
    <n v="5.1929999999999996"/>
    <s v="Kelly Williams"/>
    <s v="No"/>
  </r>
  <r>
    <n v="2056"/>
    <x v="1001"/>
    <d v="2019-12-22T00:00:00"/>
    <x v="209"/>
    <s v="First Class"/>
    <x v="236"/>
    <s v="Theone Pippenger"/>
    <x v="0"/>
    <x v="0"/>
    <s v="Detroit"/>
    <x v="12"/>
    <n v="48227"/>
    <x v="2"/>
    <s v="TEC-AC-10001114"/>
    <x v="2"/>
    <x v="11"/>
    <x v="1211"/>
    <n v="199.95000000000002"/>
    <n v="5"/>
    <n v="0"/>
    <n v="63.983999999999988"/>
    <s v="Kelly Williams"/>
    <s v="No"/>
  </r>
  <r>
    <n v="2057"/>
    <x v="1001"/>
    <d v="2019-12-22T00:00:00"/>
    <x v="209"/>
    <s v="First Class"/>
    <x v="236"/>
    <s v="Theone Pippenger"/>
    <x v="0"/>
    <x v="0"/>
    <s v="Detroit"/>
    <x v="12"/>
    <n v="48227"/>
    <x v="2"/>
    <s v="FUR-CH-10002335"/>
    <x v="0"/>
    <x v="1"/>
    <x v="629"/>
    <n v="1586.6899999999998"/>
    <n v="7"/>
    <n v="0"/>
    <n v="412.5394"/>
    <s v="Kelly Williams"/>
    <s v="No"/>
  </r>
  <r>
    <n v="2058"/>
    <x v="1001"/>
    <d v="2019-12-22T00:00:00"/>
    <x v="209"/>
    <s v="First Class"/>
    <x v="236"/>
    <s v="Theone Pippenger"/>
    <x v="0"/>
    <x v="0"/>
    <s v="Detroit"/>
    <x v="12"/>
    <n v="48227"/>
    <x v="2"/>
    <s v="TEC-AC-10000844"/>
    <x v="2"/>
    <x v="11"/>
    <x v="106"/>
    <n v="84.99"/>
    <n v="1"/>
    <n v="0"/>
    <n v="30.596399999999996"/>
    <s v="Kelly Williams"/>
    <s v="No"/>
  </r>
  <r>
    <n v="2059"/>
    <x v="1001"/>
    <d v="2019-12-22T00:00:00"/>
    <x v="209"/>
    <s v="First Class"/>
    <x v="236"/>
    <s v="Theone Pippenger"/>
    <x v="0"/>
    <x v="0"/>
    <s v="Detroit"/>
    <x v="12"/>
    <n v="48227"/>
    <x v="2"/>
    <s v="FUR-TA-10004534"/>
    <x v="0"/>
    <x v="3"/>
    <x v="121"/>
    <n v="411.8"/>
    <n v="2"/>
    <n v="0"/>
    <n v="70.005999999999972"/>
    <s v="Kelly Williams"/>
    <s v="No"/>
  </r>
  <r>
    <n v="2060"/>
    <x v="1002"/>
    <d v="2016-10-31T00:00:00"/>
    <x v="690"/>
    <s v="Standard Class"/>
    <x v="55"/>
    <s v="Greg Guthrie"/>
    <x v="1"/>
    <x v="0"/>
    <s v="Los Angeles"/>
    <x v="1"/>
    <n v="90049"/>
    <x v="1"/>
    <s v="OFF-FA-10002975"/>
    <x v="1"/>
    <x v="13"/>
    <x v="128"/>
    <n v="11.34"/>
    <n v="3"/>
    <n v="0"/>
    <n v="5.2164000000000001"/>
    <s v="Anna Andreadi"/>
    <s v="No"/>
  </r>
  <r>
    <n v="2061"/>
    <x v="1002"/>
    <d v="2016-10-31T00:00:00"/>
    <x v="690"/>
    <s v="Standard Class"/>
    <x v="55"/>
    <s v="Greg Guthrie"/>
    <x v="1"/>
    <x v="0"/>
    <s v="Los Angeles"/>
    <x v="1"/>
    <n v="90049"/>
    <x v="1"/>
    <s v="OFF-ST-10003996"/>
    <x v="1"/>
    <x v="4"/>
    <x v="1212"/>
    <n v="80.3"/>
    <n v="5"/>
    <n v="0"/>
    <n v="20.877999999999997"/>
    <s v="Anna Andreadi"/>
    <s v="No"/>
  </r>
  <r>
    <n v="2062"/>
    <x v="1002"/>
    <d v="2016-10-31T00:00:00"/>
    <x v="690"/>
    <s v="Standard Class"/>
    <x v="55"/>
    <s v="Greg Guthrie"/>
    <x v="1"/>
    <x v="0"/>
    <s v="Los Angeles"/>
    <x v="1"/>
    <n v="90049"/>
    <x v="1"/>
    <s v="OFF-BI-10002571"/>
    <x v="1"/>
    <x v="8"/>
    <x v="1213"/>
    <n v="15.968000000000002"/>
    <n v="2"/>
    <n v="0.2"/>
    <n v="5.3891999999999989"/>
    <s v="Anna Andreadi"/>
    <s v="No"/>
  </r>
  <r>
    <n v="2063"/>
    <x v="1002"/>
    <d v="2016-10-31T00:00:00"/>
    <x v="690"/>
    <s v="Standard Class"/>
    <x v="55"/>
    <s v="Greg Guthrie"/>
    <x v="1"/>
    <x v="0"/>
    <s v="Los Angeles"/>
    <x v="1"/>
    <n v="90049"/>
    <x v="1"/>
    <s v="OFF-PA-10000477"/>
    <x v="1"/>
    <x v="10"/>
    <x v="1214"/>
    <n v="64.740000000000009"/>
    <n v="13"/>
    <n v="0"/>
    <n v="30.427800000000005"/>
    <s v="Anna Andreadi"/>
    <s v="No"/>
  </r>
  <r>
    <n v="2064"/>
    <x v="1002"/>
    <d v="2016-10-31T00:00:00"/>
    <x v="690"/>
    <s v="Standard Class"/>
    <x v="55"/>
    <s v="Greg Guthrie"/>
    <x v="1"/>
    <x v="0"/>
    <s v="Los Angeles"/>
    <x v="1"/>
    <n v="90049"/>
    <x v="1"/>
    <s v="OFF-BI-10004209"/>
    <x v="1"/>
    <x v="8"/>
    <x v="1215"/>
    <n v="19.295999999999999"/>
    <n v="3"/>
    <n v="0.2"/>
    <n v="6.0299999999999994"/>
    <s v="Anna Andreadi"/>
    <s v="No"/>
  </r>
  <r>
    <n v="2065"/>
    <x v="1002"/>
    <d v="2016-10-31T00:00:00"/>
    <x v="690"/>
    <s v="Standard Class"/>
    <x v="55"/>
    <s v="Greg Guthrie"/>
    <x v="1"/>
    <x v="0"/>
    <s v="Los Angeles"/>
    <x v="1"/>
    <n v="90049"/>
    <x v="1"/>
    <s v="OFF-ST-10001963"/>
    <x v="1"/>
    <x v="4"/>
    <x v="537"/>
    <n v="405.64"/>
    <n v="4"/>
    <n v="0"/>
    <n v="12.169199999999989"/>
    <s v="Anna Andreadi"/>
    <s v="No"/>
  </r>
  <r>
    <n v="2066"/>
    <x v="1002"/>
    <d v="2016-10-31T00:00:00"/>
    <x v="690"/>
    <s v="Standard Class"/>
    <x v="55"/>
    <s v="Greg Guthrie"/>
    <x v="1"/>
    <x v="0"/>
    <s v="Los Angeles"/>
    <x v="1"/>
    <n v="90049"/>
    <x v="1"/>
    <s v="FUR-CH-10003833"/>
    <x v="0"/>
    <x v="1"/>
    <x v="1209"/>
    <n v="146.352"/>
    <n v="3"/>
    <n v="0.2"/>
    <n v="-9.1470000000000056"/>
    <s v="Anna Andreadi"/>
    <s v="No"/>
  </r>
  <r>
    <n v="2067"/>
    <x v="1002"/>
    <d v="2016-10-31T00:00:00"/>
    <x v="690"/>
    <s v="Standard Class"/>
    <x v="55"/>
    <s v="Greg Guthrie"/>
    <x v="1"/>
    <x v="0"/>
    <s v="Los Angeles"/>
    <x v="1"/>
    <n v="90049"/>
    <x v="1"/>
    <s v="TEC-AC-10004568"/>
    <x v="2"/>
    <x v="11"/>
    <x v="1118"/>
    <n v="251.91"/>
    <n v="9"/>
    <n v="0"/>
    <n v="47.862899999999982"/>
    <s v="Anna Andreadi"/>
    <s v="No"/>
  </r>
  <r>
    <n v="2068"/>
    <x v="1002"/>
    <d v="2016-10-31T00:00:00"/>
    <x v="690"/>
    <s v="Standard Class"/>
    <x v="55"/>
    <s v="Greg Guthrie"/>
    <x v="1"/>
    <x v="0"/>
    <s v="Los Angeles"/>
    <x v="1"/>
    <n v="90049"/>
    <x v="1"/>
    <s v="OFF-AR-10001419"/>
    <x v="1"/>
    <x v="6"/>
    <x v="1015"/>
    <n v="12.39"/>
    <n v="3"/>
    <n v="0"/>
    <n v="3.7169999999999996"/>
    <s v="Anna Andreadi"/>
    <s v="No"/>
  </r>
  <r>
    <n v="2069"/>
    <x v="1003"/>
    <d v="2017-04-13T00:00:00"/>
    <x v="691"/>
    <s v="Standard Class"/>
    <x v="233"/>
    <s v="Zuschuss Carroll"/>
    <x v="0"/>
    <x v="0"/>
    <s v="Pomona"/>
    <x v="1"/>
    <n v="91767"/>
    <x v="1"/>
    <s v="TEC-AC-10002800"/>
    <x v="2"/>
    <x v="11"/>
    <x v="1216"/>
    <n v="199.96"/>
    <n v="4"/>
    <n v="0"/>
    <n v="69.98599999999999"/>
    <s v="Anna Andreadi"/>
    <s v="No"/>
  </r>
  <r>
    <n v="2070"/>
    <x v="1003"/>
    <d v="2017-04-13T00:00:00"/>
    <x v="691"/>
    <s v="Standard Class"/>
    <x v="233"/>
    <s v="Zuschuss Carroll"/>
    <x v="0"/>
    <x v="0"/>
    <s v="Pomona"/>
    <x v="1"/>
    <n v="91767"/>
    <x v="1"/>
    <s v="FUR-TA-10003954"/>
    <x v="0"/>
    <x v="3"/>
    <x v="1217"/>
    <n v="710.83200000000011"/>
    <n v="3"/>
    <n v="0.2"/>
    <n v="-97.739399999999989"/>
    <s v="Anna Andreadi"/>
    <s v="No"/>
  </r>
  <r>
    <n v="2071"/>
    <x v="1004"/>
    <d v="2018-07-21T00:00:00"/>
    <x v="639"/>
    <s v="Second Class"/>
    <x v="566"/>
    <s v="Corey Catlett"/>
    <x v="1"/>
    <x v="0"/>
    <s v="Philadelphia"/>
    <x v="9"/>
    <n v="19134"/>
    <x v="3"/>
    <s v="OFF-BI-10000301"/>
    <x v="1"/>
    <x v="8"/>
    <x v="625"/>
    <n v="1.9410000000000003"/>
    <n v="1"/>
    <n v="0.7"/>
    <n v="-1.294"/>
    <s v="Chuck Magee"/>
    <s v="No"/>
  </r>
  <r>
    <n v="2072"/>
    <x v="1005"/>
    <d v="2019-11-20T00:00:00"/>
    <x v="654"/>
    <s v="Standard Class"/>
    <x v="567"/>
    <s v="Kelly Andreada"/>
    <x v="0"/>
    <x v="0"/>
    <s v="Ontario"/>
    <x v="1"/>
    <n v="91761"/>
    <x v="1"/>
    <s v="FUR-CH-10003956"/>
    <x v="0"/>
    <x v="1"/>
    <x v="368"/>
    <n v="283.92"/>
    <n v="5"/>
    <n v="0.2"/>
    <n v="-46.137000000000029"/>
    <s v="Anna Andreadi"/>
    <s v="No"/>
  </r>
  <r>
    <n v="2073"/>
    <x v="1006"/>
    <d v="2018-11-26T00:00:00"/>
    <x v="82"/>
    <s v="Standard Class"/>
    <x v="568"/>
    <s v="Tamara Chand"/>
    <x v="1"/>
    <x v="0"/>
    <s v="Seattle"/>
    <x v="4"/>
    <n v="98105"/>
    <x v="1"/>
    <s v="OFF-BI-10002954"/>
    <x v="1"/>
    <x v="8"/>
    <x v="1188"/>
    <n v="7.3120000000000012"/>
    <n v="2"/>
    <n v="0.2"/>
    <n v="2.5591999999999997"/>
    <s v="Anna Andreadi"/>
    <s v="No"/>
  </r>
  <r>
    <n v="2074"/>
    <x v="1007"/>
    <d v="2019-11-07T00:00:00"/>
    <x v="44"/>
    <s v="Second Class"/>
    <x v="489"/>
    <s v="Deborah Brumfield"/>
    <x v="2"/>
    <x v="0"/>
    <s v="Brentwood"/>
    <x v="1"/>
    <n v="94513"/>
    <x v="1"/>
    <s v="TEC-AC-10003289"/>
    <x v="2"/>
    <x v="11"/>
    <x v="1218"/>
    <n v="59.97"/>
    <n v="3"/>
    <n v="0"/>
    <n v="13.793099999999999"/>
    <s v="Anna Andreadi"/>
    <s v="Yes"/>
  </r>
  <r>
    <n v="2075"/>
    <x v="1007"/>
    <d v="2019-11-07T00:00:00"/>
    <x v="44"/>
    <s v="Second Class"/>
    <x v="489"/>
    <s v="Deborah Brumfield"/>
    <x v="2"/>
    <x v="0"/>
    <s v="Brentwood"/>
    <x v="1"/>
    <n v="94513"/>
    <x v="1"/>
    <s v="TEC-PH-10002468"/>
    <x v="2"/>
    <x v="7"/>
    <x v="1219"/>
    <n v="761.5440000000001"/>
    <n v="7"/>
    <n v="0.2"/>
    <n v="66.635100000000023"/>
    <s v="Anna Andreadi"/>
    <s v="Yes"/>
  </r>
  <r>
    <n v="2076"/>
    <x v="1008"/>
    <d v="2016-12-01T00:00:00"/>
    <x v="692"/>
    <s v="Standard Class"/>
    <x v="309"/>
    <s v="Toby Ritter"/>
    <x v="0"/>
    <x v="0"/>
    <s v="San Francisco"/>
    <x v="1"/>
    <n v="94122"/>
    <x v="1"/>
    <s v="FUR-FU-10001861"/>
    <x v="0"/>
    <x v="5"/>
    <x v="275"/>
    <n v="58.199999999999996"/>
    <n v="3"/>
    <n v="0"/>
    <n v="28.517999999999994"/>
    <s v="Anna Andreadi"/>
    <s v="No"/>
  </r>
  <r>
    <n v="2077"/>
    <x v="1009"/>
    <d v="2019-09-12T00:00:00"/>
    <x v="17"/>
    <s v="First Class"/>
    <x v="569"/>
    <s v="Bart Folk"/>
    <x v="0"/>
    <x v="0"/>
    <s v="Baltimore"/>
    <x v="39"/>
    <n v="21215"/>
    <x v="3"/>
    <s v="OFF-PA-10004082"/>
    <x v="1"/>
    <x v="10"/>
    <x v="227"/>
    <n v="39.900000000000006"/>
    <n v="5"/>
    <n v="0"/>
    <n v="19.950000000000003"/>
    <s v="Chuck Magee"/>
    <s v="No"/>
  </r>
  <r>
    <n v="2078"/>
    <x v="1009"/>
    <d v="2019-09-12T00:00:00"/>
    <x v="17"/>
    <s v="First Class"/>
    <x v="569"/>
    <s v="Bart Folk"/>
    <x v="0"/>
    <x v="0"/>
    <s v="Baltimore"/>
    <x v="39"/>
    <n v="21215"/>
    <x v="3"/>
    <s v="OFF-AP-10000358"/>
    <x v="1"/>
    <x v="9"/>
    <x v="95"/>
    <n v="90.86"/>
    <n v="7"/>
    <n v="0"/>
    <n v="26.349399999999992"/>
    <s v="Chuck Magee"/>
    <s v="No"/>
  </r>
  <r>
    <n v="2079"/>
    <x v="1009"/>
    <d v="2019-09-12T00:00:00"/>
    <x v="17"/>
    <s v="First Class"/>
    <x v="569"/>
    <s v="Bart Folk"/>
    <x v="0"/>
    <x v="0"/>
    <s v="Baltimore"/>
    <x v="39"/>
    <n v="21215"/>
    <x v="3"/>
    <s v="OFF-PA-10004243"/>
    <x v="1"/>
    <x v="10"/>
    <x v="274"/>
    <n v="94.85"/>
    <n v="5"/>
    <n v="0"/>
    <n v="45.527999999999992"/>
    <s v="Chuck Magee"/>
    <s v="No"/>
  </r>
  <r>
    <n v="2080"/>
    <x v="1010"/>
    <d v="2017-12-24T00:00:00"/>
    <x v="693"/>
    <s v="Standard Class"/>
    <x v="333"/>
    <s v="Maribeth Schnelling"/>
    <x v="0"/>
    <x v="0"/>
    <s v="Phoenix"/>
    <x v="16"/>
    <n v="85023"/>
    <x v="1"/>
    <s v="OFF-PA-10001295"/>
    <x v="1"/>
    <x v="10"/>
    <x v="1220"/>
    <n v="106.232"/>
    <n v="7"/>
    <n v="0.2"/>
    <n v="37.181199999999997"/>
    <s v="Anna Andreadi"/>
    <s v="No"/>
  </r>
  <r>
    <n v="2081"/>
    <x v="1010"/>
    <d v="2017-12-24T00:00:00"/>
    <x v="693"/>
    <s v="Standard Class"/>
    <x v="333"/>
    <s v="Maribeth Schnelling"/>
    <x v="0"/>
    <x v="0"/>
    <s v="Phoenix"/>
    <x v="16"/>
    <n v="85023"/>
    <x v="1"/>
    <s v="TEC-PH-10002170"/>
    <x v="2"/>
    <x v="7"/>
    <x v="599"/>
    <n v="111.98399999999999"/>
    <n v="2"/>
    <n v="0.2"/>
    <n v="11.198400000000003"/>
    <s v="Anna Andreadi"/>
    <s v="No"/>
  </r>
  <r>
    <n v="2082"/>
    <x v="1010"/>
    <d v="2017-12-24T00:00:00"/>
    <x v="693"/>
    <s v="Standard Class"/>
    <x v="333"/>
    <s v="Maribeth Schnelling"/>
    <x v="0"/>
    <x v="0"/>
    <s v="Phoenix"/>
    <x v="16"/>
    <n v="85023"/>
    <x v="1"/>
    <s v="FUR-FU-10002885"/>
    <x v="0"/>
    <x v="5"/>
    <x v="762"/>
    <n v="7.7120000000000006"/>
    <n v="2"/>
    <n v="0.2"/>
    <n v="1.7352000000000005"/>
    <s v="Anna Andreadi"/>
    <s v="No"/>
  </r>
  <r>
    <n v="2083"/>
    <x v="1011"/>
    <d v="2019-02-23T00:00:00"/>
    <x v="694"/>
    <s v="Standard Class"/>
    <x v="242"/>
    <s v="Clytie Kelty"/>
    <x v="0"/>
    <x v="0"/>
    <s v="Los Angeles"/>
    <x v="1"/>
    <n v="90008"/>
    <x v="1"/>
    <s v="OFF-PA-10002870"/>
    <x v="1"/>
    <x v="10"/>
    <x v="902"/>
    <n v="37.44"/>
    <n v="6"/>
    <n v="0"/>
    <n v="16.847999999999999"/>
    <s v="Anna Andreadi"/>
    <s v="No"/>
  </r>
  <r>
    <n v="2084"/>
    <x v="1012"/>
    <d v="2016-11-23T00:00:00"/>
    <x v="695"/>
    <s v="Standard Class"/>
    <x v="525"/>
    <s v="Emily Ducich"/>
    <x v="2"/>
    <x v="0"/>
    <s v="Houston"/>
    <x v="5"/>
    <n v="77036"/>
    <x v="2"/>
    <s v="OFF-LA-10003923"/>
    <x v="1"/>
    <x v="2"/>
    <x v="429"/>
    <n v="23.680000000000003"/>
    <n v="2"/>
    <n v="0.2"/>
    <n v="8.879999999999999"/>
    <s v="Kelly Williams"/>
    <s v="No"/>
  </r>
  <r>
    <n v="2085"/>
    <x v="1013"/>
    <d v="2018-06-23T00:00:00"/>
    <x v="696"/>
    <s v="Standard Class"/>
    <x v="5"/>
    <s v="Irene Maddox"/>
    <x v="0"/>
    <x v="0"/>
    <s v="New York City"/>
    <x v="15"/>
    <n v="10009"/>
    <x v="3"/>
    <s v="OFF-LA-10003510"/>
    <x v="1"/>
    <x v="2"/>
    <x v="580"/>
    <n v="122.12"/>
    <n v="4"/>
    <n v="0"/>
    <n v="56.175200000000004"/>
    <s v="Chuck Magee"/>
    <s v="No"/>
  </r>
  <r>
    <n v="2086"/>
    <x v="1013"/>
    <d v="2018-06-23T00:00:00"/>
    <x v="696"/>
    <s v="Standard Class"/>
    <x v="5"/>
    <s v="Irene Maddox"/>
    <x v="0"/>
    <x v="0"/>
    <s v="New York City"/>
    <x v="15"/>
    <n v="10009"/>
    <x v="3"/>
    <s v="OFF-LA-10000248"/>
    <x v="1"/>
    <x v="2"/>
    <x v="1221"/>
    <n v="18.45"/>
    <n v="5"/>
    <n v="0"/>
    <n v="8.6715"/>
    <s v="Chuck Magee"/>
    <s v="No"/>
  </r>
  <r>
    <n v="2087"/>
    <x v="1013"/>
    <d v="2018-06-23T00:00:00"/>
    <x v="696"/>
    <s v="Standard Class"/>
    <x v="5"/>
    <s v="Irene Maddox"/>
    <x v="0"/>
    <x v="0"/>
    <s v="New York City"/>
    <x v="15"/>
    <n v="10009"/>
    <x v="3"/>
    <s v="OFF-ST-10000060"/>
    <x v="1"/>
    <x v="4"/>
    <x v="392"/>
    <n v="324.90000000000003"/>
    <n v="5"/>
    <n v="0"/>
    <n v="38.988000000000014"/>
    <s v="Chuck Magee"/>
    <s v="No"/>
  </r>
  <r>
    <n v="2088"/>
    <x v="1013"/>
    <d v="2018-06-23T00:00:00"/>
    <x v="696"/>
    <s v="Standard Class"/>
    <x v="5"/>
    <s v="Irene Maddox"/>
    <x v="0"/>
    <x v="0"/>
    <s v="New York City"/>
    <x v="15"/>
    <n v="10009"/>
    <x v="3"/>
    <s v="OFF-PA-10003129"/>
    <x v="1"/>
    <x v="10"/>
    <x v="1146"/>
    <n v="146.72999999999999"/>
    <n v="3"/>
    <n v="0"/>
    <n v="68.963099999999997"/>
    <s v="Chuck Magee"/>
    <s v="No"/>
  </r>
  <r>
    <n v="2089"/>
    <x v="1013"/>
    <d v="2018-06-23T00:00:00"/>
    <x v="696"/>
    <s v="Standard Class"/>
    <x v="5"/>
    <s v="Irene Maddox"/>
    <x v="0"/>
    <x v="0"/>
    <s v="New York City"/>
    <x v="15"/>
    <n v="10009"/>
    <x v="3"/>
    <s v="OFF-FA-10004076"/>
    <x v="1"/>
    <x v="13"/>
    <x v="1222"/>
    <n v="3.96"/>
    <n v="2"/>
    <n v="0"/>
    <n v="1.4651999999999998"/>
    <s v="Chuck Magee"/>
    <s v="No"/>
  </r>
  <r>
    <n v="2090"/>
    <x v="1014"/>
    <d v="2017-10-26T00:00:00"/>
    <x v="697"/>
    <s v="Standard Class"/>
    <x v="199"/>
    <s v="Maribeth Yedwab"/>
    <x v="1"/>
    <x v="0"/>
    <s v="Rancho Cucamonga"/>
    <x v="1"/>
    <n v="91730"/>
    <x v="1"/>
    <s v="OFF-LA-10004008"/>
    <x v="1"/>
    <x v="2"/>
    <x v="1223"/>
    <n v="5.76"/>
    <n v="2"/>
    <n v="0"/>
    <n v="2.6495999999999995"/>
    <s v="Anna Andreadi"/>
    <s v="No"/>
  </r>
  <r>
    <n v="2091"/>
    <x v="1015"/>
    <d v="2019-07-15T00:00:00"/>
    <x v="698"/>
    <s v="Standard Class"/>
    <x v="570"/>
    <s v="Magdelene Morse"/>
    <x v="0"/>
    <x v="0"/>
    <s v="Wilmington"/>
    <x v="13"/>
    <n v="19805"/>
    <x v="3"/>
    <s v="OFF-BI-10004094"/>
    <x v="1"/>
    <x v="8"/>
    <x v="608"/>
    <n v="26.549999999999997"/>
    <n v="3"/>
    <n v="0"/>
    <n v="13.009499999999999"/>
    <s v="Chuck Magee"/>
    <s v="Yes"/>
  </r>
  <r>
    <n v="2092"/>
    <x v="1015"/>
    <d v="2019-07-15T00:00:00"/>
    <x v="698"/>
    <s v="Standard Class"/>
    <x v="570"/>
    <s v="Magdelene Morse"/>
    <x v="0"/>
    <x v="0"/>
    <s v="Wilmington"/>
    <x v="13"/>
    <n v="19805"/>
    <x v="3"/>
    <s v="FUR-TA-10004607"/>
    <x v="0"/>
    <x v="3"/>
    <x v="1104"/>
    <n v="310.44300000000004"/>
    <n v="3"/>
    <n v="0.3"/>
    <n v="-48.783900000000031"/>
    <s v="Chuck Magee"/>
    <s v="Yes"/>
  </r>
  <r>
    <n v="2093"/>
    <x v="1016"/>
    <d v="2016-11-17T00:00:00"/>
    <x v="683"/>
    <s v="Standard Class"/>
    <x v="88"/>
    <s v="Mark Packer"/>
    <x v="2"/>
    <x v="0"/>
    <s v="Moorhead"/>
    <x v="11"/>
    <n v="56560"/>
    <x v="2"/>
    <s v="FUR-CH-10004289"/>
    <x v="0"/>
    <x v="1"/>
    <x v="984"/>
    <n v="479.90000000000003"/>
    <n v="5"/>
    <n v="0"/>
    <n v="81.58299999999997"/>
    <s v="Kelly Williams"/>
    <s v="No"/>
  </r>
  <r>
    <n v="2094"/>
    <x v="1017"/>
    <d v="2017-04-13T00:00:00"/>
    <x v="368"/>
    <s v="Second Class"/>
    <x v="497"/>
    <s v="Anthony Witt"/>
    <x v="0"/>
    <x v="0"/>
    <s v="Farmington"/>
    <x v="27"/>
    <n v="87401"/>
    <x v="1"/>
    <s v="OFF-SU-10004498"/>
    <x v="1"/>
    <x v="14"/>
    <x v="505"/>
    <n v="12.88"/>
    <n v="1"/>
    <n v="0"/>
    <n v="0.38640000000000008"/>
    <s v="Anna Andreadi"/>
    <s v="No"/>
  </r>
  <r>
    <n v="2095"/>
    <x v="1018"/>
    <d v="2017-11-25T00:00:00"/>
    <x v="699"/>
    <s v="Standard Class"/>
    <x v="11"/>
    <s v="Sandra Flanagan"/>
    <x v="0"/>
    <x v="0"/>
    <s v="Wilmington"/>
    <x v="3"/>
    <n v="28403"/>
    <x v="0"/>
    <s v="OFF-AR-10001177"/>
    <x v="1"/>
    <x v="6"/>
    <x v="1224"/>
    <n v="13.120000000000001"/>
    <n v="5"/>
    <n v="0.2"/>
    <n v="1.4759999999999982"/>
    <s v="Cassandra Brandow"/>
    <s v="No"/>
  </r>
  <r>
    <n v="2096"/>
    <x v="1019"/>
    <d v="2018-05-15T00:00:00"/>
    <x v="315"/>
    <s v="Standard Class"/>
    <x v="17"/>
    <s v="Steve Nguyen"/>
    <x v="2"/>
    <x v="0"/>
    <s v="Jackson"/>
    <x v="35"/>
    <n v="39212"/>
    <x v="0"/>
    <s v="OFF-BI-10001718"/>
    <x v="1"/>
    <x v="8"/>
    <x v="1225"/>
    <n v="511.84"/>
    <n v="8"/>
    <n v="0"/>
    <n v="240.56479999999999"/>
    <s v="Cassandra Brandow"/>
    <s v="No"/>
  </r>
  <r>
    <n v="2097"/>
    <x v="1019"/>
    <d v="2018-05-15T00:00:00"/>
    <x v="315"/>
    <s v="Standard Class"/>
    <x v="17"/>
    <s v="Steve Nguyen"/>
    <x v="2"/>
    <x v="0"/>
    <s v="Jackson"/>
    <x v="35"/>
    <n v="39212"/>
    <x v="0"/>
    <s v="OFF-AR-10004602"/>
    <x v="1"/>
    <x v="6"/>
    <x v="1226"/>
    <n v="91.96"/>
    <n v="4"/>
    <n v="0"/>
    <n v="25.748800000000003"/>
    <s v="Cassandra Brandow"/>
    <s v="No"/>
  </r>
  <r>
    <n v="2098"/>
    <x v="1019"/>
    <d v="2018-05-15T00:00:00"/>
    <x v="315"/>
    <s v="Standard Class"/>
    <x v="17"/>
    <s v="Steve Nguyen"/>
    <x v="2"/>
    <x v="0"/>
    <s v="Jackson"/>
    <x v="35"/>
    <n v="39212"/>
    <x v="0"/>
    <s v="OFF-AR-10003856"/>
    <x v="1"/>
    <x v="6"/>
    <x v="449"/>
    <n v="8.34"/>
    <n v="3"/>
    <n v="0"/>
    <n v="2.1683999999999997"/>
    <s v="Cassandra Brandow"/>
    <s v="No"/>
  </r>
  <r>
    <n v="2099"/>
    <x v="1020"/>
    <d v="2019-09-07T00:00:00"/>
    <x v="230"/>
    <s v="Standard Class"/>
    <x v="76"/>
    <s v="Ruben Dartt"/>
    <x v="0"/>
    <x v="0"/>
    <s v="Portland"/>
    <x v="21"/>
    <n v="97206"/>
    <x v="1"/>
    <s v="OFF-ST-10000649"/>
    <x v="1"/>
    <x v="4"/>
    <x v="946"/>
    <n v="37.68"/>
    <n v="3"/>
    <n v="0.2"/>
    <n v="2.3550000000000022"/>
    <s v="Anna Andreadi"/>
    <s v="Yes"/>
  </r>
  <r>
    <n v="2100"/>
    <x v="1020"/>
    <d v="2019-09-07T00:00:00"/>
    <x v="230"/>
    <s v="Standard Class"/>
    <x v="76"/>
    <s v="Ruben Dartt"/>
    <x v="0"/>
    <x v="0"/>
    <s v="Portland"/>
    <x v="21"/>
    <n v="97206"/>
    <x v="1"/>
    <s v="TEC-AC-10002926"/>
    <x v="2"/>
    <x v="11"/>
    <x v="1123"/>
    <n v="279.94400000000002"/>
    <n v="7"/>
    <n v="0.2"/>
    <n v="80.48390000000002"/>
    <s v="Anna Andreadi"/>
    <s v="Yes"/>
  </r>
  <r>
    <n v="2101"/>
    <x v="1021"/>
    <d v="2016-03-10T00:00:00"/>
    <x v="700"/>
    <s v="Standard Class"/>
    <x v="409"/>
    <s v="Kean Thornton"/>
    <x v="0"/>
    <x v="0"/>
    <s v="Denver"/>
    <x v="22"/>
    <n v="80219"/>
    <x v="1"/>
    <s v="OFF-ST-10000078"/>
    <x v="1"/>
    <x v="4"/>
    <x v="1227"/>
    <n v="636.40800000000013"/>
    <n v="3"/>
    <n v="0.2"/>
    <n v="-15.910200000000088"/>
    <s v="Anna Andreadi"/>
    <s v="No"/>
  </r>
  <r>
    <n v="2102"/>
    <x v="1021"/>
    <d v="2016-03-10T00:00:00"/>
    <x v="700"/>
    <s v="Standard Class"/>
    <x v="409"/>
    <s v="Kean Thornton"/>
    <x v="0"/>
    <x v="0"/>
    <s v="Denver"/>
    <x v="22"/>
    <n v="80219"/>
    <x v="1"/>
    <s v="OFF-AR-10001044"/>
    <x v="1"/>
    <x v="6"/>
    <x v="1051"/>
    <n v="83.168000000000006"/>
    <n v="4"/>
    <n v="0.2"/>
    <n v="9.3563999999999936"/>
    <s v="Anna Andreadi"/>
    <s v="No"/>
  </r>
  <r>
    <n v="2103"/>
    <x v="1022"/>
    <d v="2016-07-18T00:00:00"/>
    <x v="701"/>
    <s v="Same Day"/>
    <x v="571"/>
    <s v="Adrian Hane"/>
    <x v="2"/>
    <x v="0"/>
    <s v="Tucson"/>
    <x v="16"/>
    <n v="85705"/>
    <x v="1"/>
    <s v="FUR-CH-10002372"/>
    <x v="0"/>
    <x v="1"/>
    <x v="395"/>
    <n v="259.13600000000002"/>
    <n v="4"/>
    <n v="0.2"/>
    <n v="-25.913599999999988"/>
    <s v="Anna Andreadi"/>
    <s v="No"/>
  </r>
  <r>
    <n v="2104"/>
    <x v="1023"/>
    <d v="2019-03-24T00:00:00"/>
    <x v="702"/>
    <s v="Second Class"/>
    <x v="312"/>
    <s v="Brian Moss"/>
    <x v="1"/>
    <x v="0"/>
    <s v="New York City"/>
    <x v="15"/>
    <n v="10009"/>
    <x v="3"/>
    <s v="OFF-PA-10000357"/>
    <x v="1"/>
    <x v="10"/>
    <x v="1228"/>
    <n v="221.92"/>
    <n v="4"/>
    <n v="0"/>
    <n v="106.52159999999999"/>
    <s v="Chuck Magee"/>
    <s v="No"/>
  </r>
  <r>
    <n v="2105"/>
    <x v="1023"/>
    <d v="2019-03-24T00:00:00"/>
    <x v="702"/>
    <s v="Second Class"/>
    <x v="312"/>
    <s v="Brian Moss"/>
    <x v="1"/>
    <x v="0"/>
    <s v="New York City"/>
    <x v="15"/>
    <n v="10009"/>
    <x v="3"/>
    <s v="TEC-AC-10001266"/>
    <x v="2"/>
    <x v="11"/>
    <x v="198"/>
    <n v="26"/>
    <n v="2"/>
    <n v="0"/>
    <n v="11.7"/>
    <s v="Chuck Magee"/>
    <s v="No"/>
  </r>
  <r>
    <n v="2106"/>
    <x v="1024"/>
    <d v="2016-09-30T00:00:00"/>
    <x v="703"/>
    <s v="Standard Class"/>
    <x v="572"/>
    <s v="Ben Wallace"/>
    <x v="0"/>
    <x v="0"/>
    <s v="Boynton Beach"/>
    <x v="2"/>
    <n v="33437"/>
    <x v="0"/>
    <s v="OFF-PA-10004888"/>
    <x v="1"/>
    <x v="10"/>
    <x v="968"/>
    <n v="15.552000000000003"/>
    <n v="3"/>
    <n v="0.2"/>
    <n v="5.4432"/>
    <s v="Cassandra Brandow"/>
    <s v="No"/>
  </r>
  <r>
    <n v="2107"/>
    <x v="1025"/>
    <d v="2016-09-26T00:00:00"/>
    <x v="316"/>
    <s v="Same Day"/>
    <x v="428"/>
    <s v="Henry Goldwyn"/>
    <x v="1"/>
    <x v="0"/>
    <s v="Mesquite"/>
    <x v="5"/>
    <n v="75150"/>
    <x v="2"/>
    <s v="OFF-BI-10003460"/>
    <x v="1"/>
    <x v="8"/>
    <x v="237"/>
    <n v="0.87599999999999978"/>
    <n v="1"/>
    <n v="0.8"/>
    <n v="-1.4016000000000002"/>
    <s v="Kelly Williams"/>
    <s v="No"/>
  </r>
  <r>
    <n v="2108"/>
    <x v="1026"/>
    <d v="2017-10-31T00:00:00"/>
    <x v="704"/>
    <s v="Same Day"/>
    <x v="65"/>
    <s v="Sandra Glassco"/>
    <x v="0"/>
    <x v="0"/>
    <s v="Redlands"/>
    <x v="1"/>
    <n v="92374"/>
    <x v="1"/>
    <s v="OFF-PA-10000157"/>
    <x v="1"/>
    <x v="10"/>
    <x v="369"/>
    <n v="19.98"/>
    <n v="1"/>
    <n v="0"/>
    <n v="9.3905999999999992"/>
    <s v="Anna Andreadi"/>
    <s v="Yes"/>
  </r>
  <r>
    <n v="2109"/>
    <x v="1026"/>
    <d v="2017-10-31T00:00:00"/>
    <x v="704"/>
    <s v="Same Day"/>
    <x v="65"/>
    <s v="Sandra Glassco"/>
    <x v="0"/>
    <x v="0"/>
    <s v="Redlands"/>
    <x v="1"/>
    <n v="92374"/>
    <x v="1"/>
    <s v="OFF-BI-10004519"/>
    <x v="1"/>
    <x v="8"/>
    <x v="889"/>
    <n v="398.35199999999998"/>
    <n v="3"/>
    <n v="0.2"/>
    <n v="124.48499999999999"/>
    <s v="Anna Andreadi"/>
    <s v="Yes"/>
  </r>
  <r>
    <n v="2110"/>
    <x v="1026"/>
    <d v="2017-10-31T00:00:00"/>
    <x v="704"/>
    <s v="Same Day"/>
    <x v="65"/>
    <s v="Sandra Glassco"/>
    <x v="0"/>
    <x v="0"/>
    <s v="Redlands"/>
    <x v="1"/>
    <n v="92374"/>
    <x v="1"/>
    <s v="OFF-AR-10004272"/>
    <x v="1"/>
    <x v="6"/>
    <x v="1229"/>
    <n v="5.04"/>
    <n v="3"/>
    <n v="0"/>
    <n v="1.2599999999999998"/>
    <s v="Anna Andreadi"/>
    <s v="Yes"/>
  </r>
  <r>
    <n v="2111"/>
    <x v="1026"/>
    <d v="2017-10-31T00:00:00"/>
    <x v="704"/>
    <s v="Same Day"/>
    <x v="65"/>
    <s v="Sandra Glassco"/>
    <x v="0"/>
    <x v="0"/>
    <s v="Redlands"/>
    <x v="1"/>
    <n v="92374"/>
    <x v="1"/>
    <s v="OFF-FA-10000585"/>
    <x v="1"/>
    <x v="13"/>
    <x v="204"/>
    <n v="17.450000000000003"/>
    <n v="5"/>
    <n v="0"/>
    <n v="8.0269999999999992"/>
    <s v="Anna Andreadi"/>
    <s v="Yes"/>
  </r>
  <r>
    <n v="2112"/>
    <x v="1026"/>
    <d v="2017-10-31T00:00:00"/>
    <x v="704"/>
    <s v="Same Day"/>
    <x v="65"/>
    <s v="Sandra Glassco"/>
    <x v="0"/>
    <x v="0"/>
    <s v="Redlands"/>
    <x v="1"/>
    <n v="92374"/>
    <x v="1"/>
    <s v="FUR-CH-10004218"/>
    <x v="0"/>
    <x v="1"/>
    <x v="38"/>
    <n v="323.13600000000002"/>
    <n v="4"/>
    <n v="0.2"/>
    <n v="20.196000000000012"/>
    <s v="Anna Andreadi"/>
    <s v="Yes"/>
  </r>
  <r>
    <n v="2113"/>
    <x v="1026"/>
    <d v="2017-10-31T00:00:00"/>
    <x v="704"/>
    <s v="Same Day"/>
    <x v="65"/>
    <s v="Sandra Glassco"/>
    <x v="0"/>
    <x v="0"/>
    <s v="Redlands"/>
    <x v="1"/>
    <n v="92374"/>
    <x v="1"/>
    <s v="OFF-SU-10004231"/>
    <x v="1"/>
    <x v="14"/>
    <x v="557"/>
    <n v="29.700000000000003"/>
    <n v="3"/>
    <n v="0"/>
    <n v="8.0190000000000001"/>
    <s v="Anna Andreadi"/>
    <s v="Yes"/>
  </r>
  <r>
    <n v="2114"/>
    <x v="1026"/>
    <d v="2017-10-31T00:00:00"/>
    <x v="704"/>
    <s v="Same Day"/>
    <x v="65"/>
    <s v="Sandra Glassco"/>
    <x v="0"/>
    <x v="0"/>
    <s v="Redlands"/>
    <x v="1"/>
    <n v="92374"/>
    <x v="1"/>
    <s v="TEC-PH-10001578"/>
    <x v="2"/>
    <x v="7"/>
    <x v="1230"/>
    <n v="1295.8400000000001"/>
    <n v="4"/>
    <n v="0.2"/>
    <n v="145.78199999999993"/>
    <s v="Anna Andreadi"/>
    <s v="Yes"/>
  </r>
  <r>
    <n v="2115"/>
    <x v="1026"/>
    <d v="2017-10-31T00:00:00"/>
    <x v="704"/>
    <s v="Same Day"/>
    <x v="65"/>
    <s v="Sandra Glassco"/>
    <x v="0"/>
    <x v="0"/>
    <s v="Redlands"/>
    <x v="1"/>
    <n v="92374"/>
    <x v="1"/>
    <s v="OFF-ST-10003638"/>
    <x v="1"/>
    <x v="4"/>
    <x v="1231"/>
    <n v="46.84"/>
    <n v="2"/>
    <n v="0"/>
    <n v="12.646799999999999"/>
    <s v="Anna Andreadi"/>
    <s v="Yes"/>
  </r>
  <r>
    <n v="2116"/>
    <x v="1026"/>
    <d v="2017-10-31T00:00:00"/>
    <x v="704"/>
    <s v="Same Day"/>
    <x v="65"/>
    <s v="Sandra Glassco"/>
    <x v="0"/>
    <x v="0"/>
    <s v="Redlands"/>
    <x v="1"/>
    <n v="92374"/>
    <x v="1"/>
    <s v="FUR-BO-10002213"/>
    <x v="0"/>
    <x v="0"/>
    <x v="1232"/>
    <n v="425.83300000000003"/>
    <n v="1"/>
    <n v="0.15"/>
    <n v="20.03919999999998"/>
    <s v="Anna Andreadi"/>
    <s v="Yes"/>
  </r>
  <r>
    <n v="2117"/>
    <x v="1027"/>
    <d v="2017-10-12T00:00:00"/>
    <x v="334"/>
    <s v="Second Class"/>
    <x v="343"/>
    <s v="Ralph Kennedy"/>
    <x v="0"/>
    <x v="0"/>
    <s v="Rochester"/>
    <x v="15"/>
    <n v="14609"/>
    <x v="3"/>
    <s v="FUR-TA-10001307"/>
    <x v="0"/>
    <x v="3"/>
    <x v="1099"/>
    <n v="209.67"/>
    <n v="1"/>
    <n v="0.4"/>
    <n v="-13.978000000000009"/>
    <s v="Chuck Magee"/>
    <s v="No"/>
  </r>
  <r>
    <n v="2118"/>
    <x v="1028"/>
    <d v="2018-09-19T00:00:00"/>
    <x v="30"/>
    <s v="Standard Class"/>
    <x v="573"/>
    <s v="Scot Wooten"/>
    <x v="0"/>
    <x v="0"/>
    <s v="Stockton"/>
    <x v="1"/>
    <n v="95207"/>
    <x v="1"/>
    <s v="OFF-PA-10002222"/>
    <x v="1"/>
    <x v="10"/>
    <x v="394"/>
    <n v="159.88"/>
    <n v="7"/>
    <n v="0"/>
    <n v="73.544799999999995"/>
    <s v="Anna Andreadi"/>
    <s v="No"/>
  </r>
  <r>
    <n v="2119"/>
    <x v="1029"/>
    <d v="2019-04-13T00:00:00"/>
    <x v="339"/>
    <s v="First Class"/>
    <x v="338"/>
    <s v="Rob Williams"/>
    <x v="1"/>
    <x v="0"/>
    <s v="Seattle"/>
    <x v="4"/>
    <n v="98105"/>
    <x v="1"/>
    <s v="OFF-PA-10002479"/>
    <x v="1"/>
    <x v="10"/>
    <x v="219"/>
    <n v="5.28"/>
    <n v="1"/>
    <n v="0"/>
    <n v="2.3759999999999999"/>
    <s v="Anna Andreadi"/>
    <s v="No"/>
  </r>
  <r>
    <n v="2120"/>
    <x v="1029"/>
    <d v="2019-04-13T00:00:00"/>
    <x v="339"/>
    <s v="First Class"/>
    <x v="338"/>
    <s v="Rob Williams"/>
    <x v="1"/>
    <x v="0"/>
    <s v="Seattle"/>
    <x v="4"/>
    <n v="98105"/>
    <x v="1"/>
    <s v="OFF-BI-10003091"/>
    <x v="1"/>
    <x v="8"/>
    <x v="1174"/>
    <n v="895.92"/>
    <n v="5"/>
    <n v="0.2"/>
    <n v="302.37299999999993"/>
    <s v="Anna Andreadi"/>
    <s v="No"/>
  </r>
  <r>
    <n v="2121"/>
    <x v="1030"/>
    <d v="2019-01-07T00:00:00"/>
    <x v="705"/>
    <s v="Standard Class"/>
    <x v="465"/>
    <s v="Thais Sissman"/>
    <x v="0"/>
    <x v="0"/>
    <s v="Ormond Beach"/>
    <x v="2"/>
    <n v="32174"/>
    <x v="0"/>
    <s v="OFF-BI-10000145"/>
    <x v="1"/>
    <x v="8"/>
    <x v="742"/>
    <n v="2.8080000000000007"/>
    <n v="3"/>
    <n v="0.7"/>
    <n v="-1.9656000000000002"/>
    <s v="Cassandra Brandow"/>
    <s v="No"/>
  </r>
  <r>
    <n v="2122"/>
    <x v="1031"/>
    <d v="2019-11-09T00:00:00"/>
    <x v="45"/>
    <s v="First Class"/>
    <x v="80"/>
    <s v="Jennifer Braxton"/>
    <x v="1"/>
    <x v="0"/>
    <s v="Sunnyvale"/>
    <x v="1"/>
    <n v="94086"/>
    <x v="1"/>
    <s v="FUR-CH-10003061"/>
    <x v="0"/>
    <x v="1"/>
    <x v="51"/>
    <n v="215.976"/>
    <n v="3"/>
    <n v="0.2"/>
    <n v="-2.6997000000000355"/>
    <s v="Anna Andreadi"/>
    <s v="No"/>
  </r>
  <r>
    <n v="2123"/>
    <x v="1032"/>
    <d v="2019-09-22T00:00:00"/>
    <x v="706"/>
    <s v="Second Class"/>
    <x v="382"/>
    <s v="Erica Hernandez"/>
    <x v="2"/>
    <x v="0"/>
    <s v="Lansing"/>
    <x v="12"/>
    <n v="48911"/>
    <x v="2"/>
    <s v="FUR-BO-10001972"/>
    <x v="0"/>
    <x v="0"/>
    <x v="367"/>
    <n v="241.96"/>
    <n v="2"/>
    <n v="0"/>
    <n v="41.133199999999988"/>
    <s v="Kelly Williams"/>
    <s v="No"/>
  </r>
  <r>
    <n v="2124"/>
    <x v="1032"/>
    <d v="2019-09-22T00:00:00"/>
    <x v="706"/>
    <s v="Second Class"/>
    <x v="382"/>
    <s v="Erica Hernandez"/>
    <x v="2"/>
    <x v="0"/>
    <s v="Lansing"/>
    <x v="12"/>
    <n v="48911"/>
    <x v="2"/>
    <s v="OFF-LA-10000134"/>
    <x v="1"/>
    <x v="2"/>
    <x v="85"/>
    <n v="27.72"/>
    <n v="9"/>
    <n v="0"/>
    <n v="13.3056"/>
    <s v="Kelly Williams"/>
    <s v="No"/>
  </r>
  <r>
    <n v="2125"/>
    <x v="1033"/>
    <d v="2019-12-01T00:00:00"/>
    <x v="241"/>
    <s v="Standard Class"/>
    <x v="382"/>
    <s v="Erica Hernandez"/>
    <x v="2"/>
    <x v="0"/>
    <s v="Philadelphia"/>
    <x v="9"/>
    <n v="19143"/>
    <x v="3"/>
    <s v="OFF-EN-10003040"/>
    <x v="1"/>
    <x v="12"/>
    <x v="1233"/>
    <n v="104.68000000000002"/>
    <n v="5"/>
    <n v="0.2"/>
    <n v="35.329499999999996"/>
    <s v="Chuck Magee"/>
    <s v="No"/>
  </r>
  <r>
    <n v="2126"/>
    <x v="1033"/>
    <d v="2019-12-01T00:00:00"/>
    <x v="241"/>
    <s v="Standard Class"/>
    <x v="382"/>
    <s v="Erica Hernandez"/>
    <x v="2"/>
    <x v="0"/>
    <s v="Philadelphia"/>
    <x v="9"/>
    <n v="19143"/>
    <x v="3"/>
    <s v="TEC-PH-10000923"/>
    <x v="2"/>
    <x v="7"/>
    <x v="1234"/>
    <n v="62.957999999999998"/>
    <n v="7"/>
    <n v="0.4"/>
    <n v="9.4436999999999998"/>
    <s v="Chuck Magee"/>
    <s v="No"/>
  </r>
  <r>
    <n v="2127"/>
    <x v="1034"/>
    <d v="2016-06-23T00:00:00"/>
    <x v="431"/>
    <s v="Standard Class"/>
    <x v="574"/>
    <s v="Brian Stugart"/>
    <x v="0"/>
    <x v="0"/>
    <s v="Philadelphia"/>
    <x v="9"/>
    <n v="19143"/>
    <x v="3"/>
    <s v="TEC-AC-10000158"/>
    <x v="2"/>
    <x v="11"/>
    <x v="357"/>
    <n v="86.376000000000005"/>
    <n v="3"/>
    <n v="0.2"/>
    <n v="1.079699999999999"/>
    <s v="Chuck Magee"/>
    <s v="No"/>
  </r>
  <r>
    <n v="2128"/>
    <x v="1035"/>
    <d v="2017-10-04T00:00:00"/>
    <x v="256"/>
    <s v="Standard Class"/>
    <x v="451"/>
    <s v="Julie Kriz"/>
    <x v="2"/>
    <x v="0"/>
    <s v="Philadelphia"/>
    <x v="9"/>
    <n v="19134"/>
    <x v="3"/>
    <s v="FUR-FU-10003623"/>
    <x v="0"/>
    <x v="5"/>
    <x v="1235"/>
    <n v="64.944000000000003"/>
    <n v="3"/>
    <n v="0.2"/>
    <n v="6.4943999999999953"/>
    <s v="Chuck Magee"/>
    <s v="No"/>
  </r>
  <r>
    <n v="2129"/>
    <x v="1035"/>
    <d v="2017-10-04T00:00:00"/>
    <x v="256"/>
    <s v="Standard Class"/>
    <x v="451"/>
    <s v="Julie Kriz"/>
    <x v="2"/>
    <x v="0"/>
    <s v="Philadelphia"/>
    <x v="9"/>
    <n v="19134"/>
    <x v="3"/>
    <s v="OFF-PA-10001293"/>
    <x v="1"/>
    <x v="10"/>
    <x v="996"/>
    <n v="20.736000000000004"/>
    <n v="4"/>
    <n v="0.2"/>
    <n v="7.2576000000000001"/>
    <s v="Chuck Magee"/>
    <s v="No"/>
  </r>
  <r>
    <n v="2130"/>
    <x v="1036"/>
    <d v="2016-05-20T00:00:00"/>
    <x v="707"/>
    <s v="Second Class"/>
    <x v="575"/>
    <s v="Randy Ferguson"/>
    <x v="1"/>
    <x v="0"/>
    <s v="Dover"/>
    <x v="38"/>
    <n v="3820"/>
    <x v="3"/>
    <s v="OFF-AP-10000124"/>
    <x v="1"/>
    <x v="9"/>
    <x v="1236"/>
    <n v="33.28"/>
    <n v="4"/>
    <n v="0"/>
    <n v="9.3184000000000005"/>
    <s v="Chuck Magee"/>
    <s v="No"/>
  </r>
  <r>
    <n v="2131"/>
    <x v="1036"/>
    <d v="2016-05-20T00:00:00"/>
    <x v="707"/>
    <s v="Second Class"/>
    <x v="575"/>
    <s v="Randy Ferguson"/>
    <x v="1"/>
    <x v="0"/>
    <s v="Dover"/>
    <x v="38"/>
    <n v="3820"/>
    <x v="3"/>
    <s v="OFF-AR-10004511"/>
    <x v="1"/>
    <x v="6"/>
    <x v="1237"/>
    <n v="38.520000000000003"/>
    <n v="9"/>
    <n v="0"/>
    <n v="11.9412"/>
    <s v="Chuck Magee"/>
    <s v="No"/>
  </r>
  <r>
    <n v="2132"/>
    <x v="1036"/>
    <d v="2016-05-20T00:00:00"/>
    <x v="707"/>
    <s v="Second Class"/>
    <x v="575"/>
    <s v="Randy Ferguson"/>
    <x v="1"/>
    <x v="0"/>
    <s v="Dover"/>
    <x v="38"/>
    <n v="3820"/>
    <x v="3"/>
    <s v="FUR-FU-10000076"/>
    <x v="0"/>
    <x v="5"/>
    <x v="884"/>
    <n v="139.86000000000001"/>
    <n v="7"/>
    <n v="0"/>
    <n v="60.139800000000015"/>
    <s v="Chuck Magee"/>
    <s v="No"/>
  </r>
  <r>
    <n v="2133"/>
    <x v="1037"/>
    <d v="2017-11-20T00:00:00"/>
    <x v="6"/>
    <s v="Standard Class"/>
    <x v="297"/>
    <s v="Dan Lawera"/>
    <x v="0"/>
    <x v="0"/>
    <s v="New York City"/>
    <x v="15"/>
    <n v="10011"/>
    <x v="3"/>
    <s v="OFF-PA-10003883"/>
    <x v="1"/>
    <x v="10"/>
    <x v="1238"/>
    <n v="19.649999999999999"/>
    <n v="3"/>
    <n v="0"/>
    <n v="9.0389999999999997"/>
    <s v="Chuck Magee"/>
    <s v="No"/>
  </r>
  <r>
    <n v="2134"/>
    <x v="1038"/>
    <d v="2017-11-30T00:00:00"/>
    <x v="107"/>
    <s v="Standard Class"/>
    <x v="576"/>
    <s v="William Brown"/>
    <x v="0"/>
    <x v="0"/>
    <s v="Philadelphia"/>
    <x v="9"/>
    <n v="19134"/>
    <x v="3"/>
    <s v="OFF-BI-10003656"/>
    <x v="1"/>
    <x v="8"/>
    <x v="13"/>
    <n v="152.99100000000001"/>
    <n v="3"/>
    <n v="0.7"/>
    <n v="-122.39280000000002"/>
    <s v="Chuck Magee"/>
    <s v="No"/>
  </r>
  <r>
    <n v="2135"/>
    <x v="1038"/>
    <d v="2017-11-30T00:00:00"/>
    <x v="107"/>
    <s v="Standard Class"/>
    <x v="576"/>
    <s v="William Brown"/>
    <x v="0"/>
    <x v="0"/>
    <s v="Philadelphia"/>
    <x v="9"/>
    <n v="19134"/>
    <x v="3"/>
    <s v="OFF-FA-10000053"/>
    <x v="1"/>
    <x v="13"/>
    <x v="962"/>
    <n v="10.584"/>
    <n v="7"/>
    <n v="0.2"/>
    <n v="-2.3813999999999993"/>
    <s v="Chuck Magee"/>
    <s v="No"/>
  </r>
  <r>
    <n v="2136"/>
    <x v="1038"/>
    <d v="2017-11-30T00:00:00"/>
    <x v="107"/>
    <s v="Standard Class"/>
    <x v="576"/>
    <s v="William Brown"/>
    <x v="0"/>
    <x v="0"/>
    <s v="Philadelphia"/>
    <x v="9"/>
    <n v="19134"/>
    <x v="3"/>
    <s v="TEC-PH-10002807"/>
    <x v="2"/>
    <x v="7"/>
    <x v="1239"/>
    <n v="94.919999999999987"/>
    <n v="4"/>
    <n v="0.4"/>
    <n v="15.819999999999993"/>
    <s v="Chuck Magee"/>
    <s v="No"/>
  </r>
  <r>
    <n v="2137"/>
    <x v="1039"/>
    <d v="2017-12-31T00:00:00"/>
    <x v="708"/>
    <s v="Standard Class"/>
    <x v="577"/>
    <s v="Trudy Brown"/>
    <x v="0"/>
    <x v="0"/>
    <s v="Grand Prairie"/>
    <x v="5"/>
    <n v="75051"/>
    <x v="2"/>
    <s v="FUR-FU-10002364"/>
    <x v="0"/>
    <x v="5"/>
    <x v="1240"/>
    <n v="14.76"/>
    <n v="5"/>
    <n v="0.6"/>
    <n v="-11.439000000000004"/>
    <s v="Kelly Williams"/>
    <s v="No"/>
  </r>
  <r>
    <n v="2138"/>
    <x v="1039"/>
    <d v="2017-12-31T00:00:00"/>
    <x v="708"/>
    <s v="Standard Class"/>
    <x v="577"/>
    <s v="Trudy Brown"/>
    <x v="0"/>
    <x v="0"/>
    <s v="Grand Prairie"/>
    <x v="5"/>
    <n v="75051"/>
    <x v="2"/>
    <s v="OFF-BI-10002954"/>
    <x v="1"/>
    <x v="8"/>
    <x v="1188"/>
    <n v="3.6559999999999993"/>
    <n v="4"/>
    <n v="0.8"/>
    <n v="-5.8496000000000024"/>
    <s v="Kelly Williams"/>
    <s v="No"/>
  </r>
  <r>
    <n v="2139"/>
    <x v="1040"/>
    <d v="2019-11-16T00:00:00"/>
    <x v="38"/>
    <s v="Same Day"/>
    <x v="558"/>
    <s v="Christy Brittain"/>
    <x v="0"/>
    <x v="0"/>
    <s v="New York City"/>
    <x v="15"/>
    <n v="10009"/>
    <x v="3"/>
    <s v="OFF-PA-10004092"/>
    <x v="1"/>
    <x v="10"/>
    <x v="593"/>
    <n v="146.82"/>
    <n v="3"/>
    <n v="0"/>
    <n v="73.41"/>
    <s v="Chuck Magee"/>
    <s v="No"/>
  </r>
  <r>
    <n v="2140"/>
    <x v="1041"/>
    <d v="2016-06-06T00:00:00"/>
    <x v="628"/>
    <s v="Standard Class"/>
    <x v="265"/>
    <s v="Grant Thornton"/>
    <x v="1"/>
    <x v="0"/>
    <s v="Long Beach"/>
    <x v="15"/>
    <n v="11561"/>
    <x v="3"/>
    <s v="OFF-BI-10003982"/>
    <x v="1"/>
    <x v="8"/>
    <x v="350"/>
    <n v="149.54399999999998"/>
    <n v="9"/>
    <n v="0.2"/>
    <n v="50.471099999999993"/>
    <s v="Chuck Magee"/>
    <s v="No"/>
  </r>
  <r>
    <n v="2141"/>
    <x v="1041"/>
    <d v="2016-06-06T00:00:00"/>
    <x v="628"/>
    <s v="Standard Class"/>
    <x v="265"/>
    <s v="Grant Thornton"/>
    <x v="1"/>
    <x v="0"/>
    <s v="Long Beach"/>
    <x v="15"/>
    <n v="11561"/>
    <x v="3"/>
    <s v="OFF-SU-10001664"/>
    <x v="1"/>
    <x v="14"/>
    <x v="1241"/>
    <n v="17.14"/>
    <n v="2"/>
    <n v="0"/>
    <n v="4.4564000000000004"/>
    <s v="Chuck Magee"/>
    <s v="No"/>
  </r>
  <r>
    <n v="2142"/>
    <x v="1041"/>
    <d v="2016-06-06T00:00:00"/>
    <x v="628"/>
    <s v="Standard Class"/>
    <x v="265"/>
    <s v="Grant Thornton"/>
    <x v="1"/>
    <x v="0"/>
    <s v="Long Beach"/>
    <x v="15"/>
    <n v="11561"/>
    <x v="3"/>
    <s v="FUR-TA-10003238"/>
    <x v="0"/>
    <x v="3"/>
    <x v="1242"/>
    <n v="991.76400000000012"/>
    <n v="3"/>
    <n v="0.4"/>
    <n v="-347.11740000000009"/>
    <s v="Chuck Magee"/>
    <s v="No"/>
  </r>
  <r>
    <n v="2143"/>
    <x v="1042"/>
    <d v="2018-09-01T00:00:00"/>
    <x v="344"/>
    <s v="Standard Class"/>
    <x v="158"/>
    <s v="Dean Katz"/>
    <x v="1"/>
    <x v="0"/>
    <s v="Philadelphia"/>
    <x v="9"/>
    <n v="19140"/>
    <x v="3"/>
    <s v="OFF-PA-10004675"/>
    <x v="1"/>
    <x v="10"/>
    <x v="69"/>
    <n v="30.48"/>
    <n v="6"/>
    <n v="0.2"/>
    <n v="9.9059999999999988"/>
    <s v="Chuck Magee"/>
    <s v="No"/>
  </r>
  <r>
    <n v="2144"/>
    <x v="1042"/>
    <d v="2018-09-01T00:00:00"/>
    <x v="344"/>
    <s v="Standard Class"/>
    <x v="158"/>
    <s v="Dean Katz"/>
    <x v="1"/>
    <x v="0"/>
    <s v="Philadelphia"/>
    <x v="9"/>
    <n v="19140"/>
    <x v="3"/>
    <s v="TEC-PH-10002293"/>
    <x v="2"/>
    <x v="7"/>
    <x v="126"/>
    <n v="23.987999999999996"/>
    <n v="2"/>
    <n v="0.4"/>
    <n v="-4.7975999999999974"/>
    <s v="Chuck Magee"/>
    <s v="No"/>
  </r>
  <r>
    <n v="2145"/>
    <x v="1042"/>
    <d v="2018-09-01T00:00:00"/>
    <x v="344"/>
    <s v="Standard Class"/>
    <x v="158"/>
    <s v="Dean Katz"/>
    <x v="1"/>
    <x v="0"/>
    <s v="Philadelphia"/>
    <x v="9"/>
    <n v="19140"/>
    <x v="3"/>
    <s v="OFF-FA-10002780"/>
    <x v="1"/>
    <x v="13"/>
    <x v="128"/>
    <n v="16.687999999999999"/>
    <n v="7"/>
    <n v="0.2"/>
    <n v="5.4235999999999995"/>
    <s v="Chuck Magee"/>
    <s v="No"/>
  </r>
  <r>
    <n v="2146"/>
    <x v="1043"/>
    <d v="2018-06-25T00:00:00"/>
    <x v="597"/>
    <s v="Standard Class"/>
    <x v="378"/>
    <s v="Theresa Swint"/>
    <x v="1"/>
    <x v="0"/>
    <s v="York"/>
    <x v="9"/>
    <n v="17403"/>
    <x v="3"/>
    <s v="FUR-CH-10002965"/>
    <x v="0"/>
    <x v="1"/>
    <x v="229"/>
    <n v="422.05799999999994"/>
    <n v="3"/>
    <n v="0.3"/>
    <n v="-18.088200000000001"/>
    <s v="Chuck Magee"/>
    <s v="Yes"/>
  </r>
  <r>
    <n v="2147"/>
    <x v="1043"/>
    <d v="2018-06-25T00:00:00"/>
    <x v="597"/>
    <s v="Standard Class"/>
    <x v="378"/>
    <s v="Theresa Swint"/>
    <x v="1"/>
    <x v="0"/>
    <s v="York"/>
    <x v="9"/>
    <n v="17403"/>
    <x v="3"/>
    <s v="OFF-BI-10004781"/>
    <x v="1"/>
    <x v="8"/>
    <x v="133"/>
    <n v="38.088000000000001"/>
    <n v="4"/>
    <n v="0.7"/>
    <n v="-27.93119999999999"/>
    <s v="Chuck Magee"/>
    <s v="Yes"/>
  </r>
  <r>
    <n v="2148"/>
    <x v="1043"/>
    <d v="2018-06-25T00:00:00"/>
    <x v="597"/>
    <s v="Standard Class"/>
    <x v="378"/>
    <s v="Theresa Swint"/>
    <x v="1"/>
    <x v="0"/>
    <s v="York"/>
    <x v="9"/>
    <n v="17403"/>
    <x v="3"/>
    <s v="OFF-ST-10001713"/>
    <x v="1"/>
    <x v="4"/>
    <x v="45"/>
    <n v="254.35200000000003"/>
    <n v="6"/>
    <n v="0.2"/>
    <n v="-50.870400000000018"/>
    <s v="Chuck Magee"/>
    <s v="Yes"/>
  </r>
  <r>
    <n v="2149"/>
    <x v="1044"/>
    <d v="2016-12-12T00:00:00"/>
    <x v="709"/>
    <s v="Standard Class"/>
    <x v="576"/>
    <s v="William Brown"/>
    <x v="0"/>
    <x v="0"/>
    <s v="Concord"/>
    <x v="1"/>
    <n v="94521"/>
    <x v="1"/>
    <s v="FUR-FU-10003975"/>
    <x v="0"/>
    <x v="5"/>
    <x v="783"/>
    <n v="43.31"/>
    <n v="1"/>
    <n v="0"/>
    <n v="4.330999999999996"/>
    <s v="Anna Andreadi"/>
    <s v="No"/>
  </r>
  <r>
    <n v="2150"/>
    <x v="1045"/>
    <d v="2019-03-31T00:00:00"/>
    <x v="710"/>
    <s v="Standard Class"/>
    <x v="157"/>
    <s v="Denny Ordway"/>
    <x v="0"/>
    <x v="0"/>
    <s v="New York City"/>
    <x v="15"/>
    <n v="10035"/>
    <x v="3"/>
    <s v="TEC-PH-10001536"/>
    <x v="2"/>
    <x v="7"/>
    <x v="1243"/>
    <n v="84.949999999999989"/>
    <n v="5"/>
    <n v="0"/>
    <n v="22.086999999999996"/>
    <s v="Chuck Magee"/>
    <s v="No"/>
  </r>
  <r>
    <n v="2151"/>
    <x v="1046"/>
    <d v="2019-11-19T00:00:00"/>
    <x v="177"/>
    <s v="Standard Class"/>
    <x v="578"/>
    <s v="Art Ferguson"/>
    <x v="0"/>
    <x v="0"/>
    <s v="College Station"/>
    <x v="5"/>
    <n v="77840"/>
    <x v="2"/>
    <s v="FUR-CH-10001973"/>
    <x v="0"/>
    <x v="1"/>
    <x v="905"/>
    <n v="233.05799999999999"/>
    <n v="3"/>
    <n v="0.3"/>
    <n v="-53.270399999999995"/>
    <s v="Kelly Williams"/>
    <s v="No"/>
  </r>
  <r>
    <n v="2152"/>
    <x v="1047"/>
    <d v="2016-11-24T00:00:00"/>
    <x v="695"/>
    <s v="Second Class"/>
    <x v="579"/>
    <s v="Richard Bierner"/>
    <x v="0"/>
    <x v="0"/>
    <s v="Saint Louis"/>
    <x v="25"/>
    <n v="63116"/>
    <x v="2"/>
    <s v="TEC-AC-10001772"/>
    <x v="2"/>
    <x v="11"/>
    <x v="405"/>
    <n v="111.79"/>
    <n v="7"/>
    <n v="0"/>
    <n v="43.598100000000002"/>
    <s v="Kelly Williams"/>
    <s v="No"/>
  </r>
  <r>
    <n v="2153"/>
    <x v="1048"/>
    <d v="2017-11-22T00:00:00"/>
    <x v="6"/>
    <s v="Standard Class"/>
    <x v="481"/>
    <s v="Andy Reiter"/>
    <x v="0"/>
    <x v="0"/>
    <s v="Quincy"/>
    <x v="31"/>
    <n v="2169"/>
    <x v="3"/>
    <s v="OFF-PA-10002586"/>
    <x v="1"/>
    <x v="10"/>
    <x v="1016"/>
    <n v="14.940000000000001"/>
    <n v="3"/>
    <n v="0"/>
    <n v="7.0218000000000007"/>
    <s v="Chuck Magee"/>
    <s v="No"/>
  </r>
  <r>
    <n v="2154"/>
    <x v="1049"/>
    <d v="2018-07-14T00:00:00"/>
    <x v="461"/>
    <s v="Standard Class"/>
    <x v="112"/>
    <s v="Dan Reichenbach"/>
    <x v="1"/>
    <x v="0"/>
    <s v="New York City"/>
    <x v="15"/>
    <n v="10009"/>
    <x v="3"/>
    <s v="OFF-BI-10004094"/>
    <x v="1"/>
    <x v="8"/>
    <x v="608"/>
    <n v="14.16"/>
    <n v="2"/>
    <n v="0.2"/>
    <n v="5.133"/>
    <s v="Chuck Magee"/>
    <s v="No"/>
  </r>
  <r>
    <n v="2155"/>
    <x v="1050"/>
    <d v="2018-04-30T00:00:00"/>
    <x v="711"/>
    <s v="Standard Class"/>
    <x v="408"/>
    <s v="Ben Ferrer"/>
    <x v="2"/>
    <x v="0"/>
    <s v="Dallas"/>
    <x v="5"/>
    <n v="75081"/>
    <x v="2"/>
    <s v="FUR-FU-10004973"/>
    <x v="0"/>
    <x v="5"/>
    <x v="1143"/>
    <n v="22.608000000000001"/>
    <n v="3"/>
    <n v="0.6"/>
    <n v="-10.173599999999997"/>
    <s v="Kelly Williams"/>
    <s v="No"/>
  </r>
  <r>
    <n v="2156"/>
    <x v="1051"/>
    <d v="2018-07-25T00:00:00"/>
    <x v="330"/>
    <s v="Second Class"/>
    <x v="445"/>
    <s v="Larry Blacks"/>
    <x v="0"/>
    <x v="0"/>
    <s v="Los Angeles"/>
    <x v="1"/>
    <n v="90032"/>
    <x v="1"/>
    <s v="OFF-FA-10000624"/>
    <x v="1"/>
    <x v="13"/>
    <x v="294"/>
    <n v="21.48"/>
    <n v="6"/>
    <n v="0"/>
    <n v="10.74"/>
    <s v="Anna Andreadi"/>
    <s v="No"/>
  </r>
  <r>
    <n v="2157"/>
    <x v="1052"/>
    <d v="2016-06-22T00:00:00"/>
    <x v="637"/>
    <s v="First Class"/>
    <x v="231"/>
    <s v="Dianna Vittorini"/>
    <x v="0"/>
    <x v="0"/>
    <s v="Minneapolis"/>
    <x v="11"/>
    <n v="55407"/>
    <x v="2"/>
    <s v="OFF-ST-10001097"/>
    <x v="1"/>
    <x v="4"/>
    <x v="747"/>
    <n v="501.81000000000006"/>
    <n v="3"/>
    <n v="0"/>
    <n v="0"/>
    <s v="Kelly Williams"/>
    <s v="No"/>
  </r>
  <r>
    <n v="2158"/>
    <x v="1052"/>
    <d v="2016-06-22T00:00:00"/>
    <x v="637"/>
    <s v="First Class"/>
    <x v="231"/>
    <s v="Dianna Vittorini"/>
    <x v="0"/>
    <x v="0"/>
    <s v="Minneapolis"/>
    <x v="11"/>
    <n v="55407"/>
    <x v="2"/>
    <s v="OFF-ST-10001469"/>
    <x v="1"/>
    <x v="4"/>
    <x v="399"/>
    <n v="161.94"/>
    <n v="3"/>
    <n v="0"/>
    <n v="9.716399999999993"/>
    <s v="Kelly Williams"/>
    <s v="No"/>
  </r>
  <r>
    <n v="2159"/>
    <x v="1053"/>
    <d v="2019-10-21T00:00:00"/>
    <x v="215"/>
    <s v="Standard Class"/>
    <x v="71"/>
    <s v="Neil Knudson"/>
    <x v="2"/>
    <x v="0"/>
    <s v="Deltona"/>
    <x v="2"/>
    <n v="32725"/>
    <x v="0"/>
    <s v="OFF-AR-10004956"/>
    <x v="1"/>
    <x v="6"/>
    <x v="1244"/>
    <n v="17.856000000000002"/>
    <n v="4"/>
    <n v="0.2"/>
    <n v="2.0087999999999973"/>
    <s v="Cassandra Brandow"/>
    <s v="No"/>
  </r>
  <r>
    <n v="2160"/>
    <x v="1054"/>
    <d v="2018-09-03T00:00:00"/>
    <x v="411"/>
    <s v="Standard Class"/>
    <x v="229"/>
    <s v="Carlos Soltero"/>
    <x v="0"/>
    <x v="0"/>
    <s v="Chicago"/>
    <x v="10"/>
    <n v="60610"/>
    <x v="2"/>
    <s v="OFF-BI-10004236"/>
    <x v="1"/>
    <x v="8"/>
    <x v="900"/>
    <n v="8.8079999999999981"/>
    <n v="3"/>
    <n v="0.8"/>
    <n v="-14.973600000000001"/>
    <s v="Kelly Williams"/>
    <s v="No"/>
  </r>
  <r>
    <n v="2161"/>
    <x v="1055"/>
    <d v="2018-05-14T00:00:00"/>
    <x v="201"/>
    <s v="Same Day"/>
    <x v="109"/>
    <s v="Logan Haushalter"/>
    <x v="0"/>
    <x v="0"/>
    <s v="Cincinnati"/>
    <x v="24"/>
    <n v="45231"/>
    <x v="3"/>
    <s v="FUR-FU-10002937"/>
    <x v="0"/>
    <x v="5"/>
    <x v="1060"/>
    <n v="79.384000000000015"/>
    <n v="1"/>
    <n v="0.2"/>
    <n v="29.768999999999998"/>
    <s v="Chuck Magee"/>
    <s v="No"/>
  </r>
  <r>
    <n v="2162"/>
    <x v="1056"/>
    <d v="2018-01-07T00:00:00"/>
    <x v="712"/>
    <s v="Standard Class"/>
    <x v="108"/>
    <s v="Dianna Wilson"/>
    <x v="2"/>
    <x v="0"/>
    <s v="Oakland"/>
    <x v="1"/>
    <n v="94601"/>
    <x v="1"/>
    <s v="OFF-AR-10003696"/>
    <x v="1"/>
    <x v="6"/>
    <x v="1245"/>
    <n v="34.58"/>
    <n v="1"/>
    <n v="0"/>
    <n v="10.028199999999998"/>
    <s v="Anna Andreadi"/>
    <s v="No"/>
  </r>
  <r>
    <n v="2163"/>
    <x v="1057"/>
    <d v="2019-03-13T00:00:00"/>
    <x v="713"/>
    <s v="Standard Class"/>
    <x v="580"/>
    <s v="Karen Ferguson"/>
    <x v="2"/>
    <x v="0"/>
    <s v="Manteca"/>
    <x v="1"/>
    <n v="95336"/>
    <x v="1"/>
    <s v="OFF-PA-10004359"/>
    <x v="1"/>
    <x v="10"/>
    <x v="1068"/>
    <n v="314.54999999999995"/>
    <n v="3"/>
    <n v="0"/>
    <n v="150.98399999999998"/>
    <s v="Anna Andreadi"/>
    <s v="No"/>
  </r>
  <r>
    <n v="2164"/>
    <x v="1058"/>
    <d v="2018-10-13T00:00:00"/>
    <x v="61"/>
    <s v="Standard Class"/>
    <x v="66"/>
    <s v="Helen Andreada"/>
    <x v="0"/>
    <x v="0"/>
    <s v="Laredo"/>
    <x v="5"/>
    <n v="78041"/>
    <x v="2"/>
    <s v="TEC-AC-10002402"/>
    <x v="2"/>
    <x v="11"/>
    <x v="657"/>
    <n v="191.976"/>
    <n v="3"/>
    <n v="0.2"/>
    <n v="23.996999999999986"/>
    <s v="Kelly Williams"/>
    <s v="No"/>
  </r>
  <r>
    <n v="2165"/>
    <x v="1058"/>
    <d v="2018-10-13T00:00:00"/>
    <x v="61"/>
    <s v="Standard Class"/>
    <x v="66"/>
    <s v="Helen Andreada"/>
    <x v="0"/>
    <x v="0"/>
    <s v="Laredo"/>
    <x v="5"/>
    <n v="78041"/>
    <x v="2"/>
    <s v="OFF-PA-10000551"/>
    <x v="1"/>
    <x v="10"/>
    <x v="1246"/>
    <n v="8.2880000000000003"/>
    <n v="2"/>
    <n v="0.2"/>
    <n v="3.0043999999999995"/>
    <s v="Kelly Williams"/>
    <s v="No"/>
  </r>
  <r>
    <n v="2166"/>
    <x v="1058"/>
    <d v="2018-10-13T00:00:00"/>
    <x v="61"/>
    <s v="Standard Class"/>
    <x v="66"/>
    <s v="Helen Andreada"/>
    <x v="0"/>
    <x v="0"/>
    <s v="Laredo"/>
    <x v="5"/>
    <n v="78041"/>
    <x v="2"/>
    <s v="FUR-FU-10003394"/>
    <x v="0"/>
    <x v="5"/>
    <x v="583"/>
    <n v="139.91999999999999"/>
    <n v="5"/>
    <n v="0.6"/>
    <n v="-150.41399999999999"/>
    <s v="Kelly Williams"/>
    <s v="No"/>
  </r>
  <r>
    <n v="2167"/>
    <x v="1058"/>
    <d v="2018-10-13T00:00:00"/>
    <x v="61"/>
    <s v="Standard Class"/>
    <x v="66"/>
    <s v="Helen Andreada"/>
    <x v="0"/>
    <x v="0"/>
    <s v="Laredo"/>
    <x v="5"/>
    <n v="78041"/>
    <x v="2"/>
    <s v="OFF-AR-10002067"/>
    <x v="1"/>
    <x v="6"/>
    <x v="1154"/>
    <n v="15.872"/>
    <n v="1"/>
    <n v="0.2"/>
    <n v="1.1904000000000003"/>
    <s v="Kelly Williams"/>
    <s v="No"/>
  </r>
  <r>
    <n v="2168"/>
    <x v="1058"/>
    <d v="2018-10-13T00:00:00"/>
    <x v="61"/>
    <s v="Standard Class"/>
    <x v="66"/>
    <s v="Helen Andreada"/>
    <x v="0"/>
    <x v="0"/>
    <s v="Laredo"/>
    <x v="5"/>
    <n v="78041"/>
    <x v="2"/>
    <s v="OFF-BI-10004140"/>
    <x v="1"/>
    <x v="8"/>
    <x v="307"/>
    <n v="6.2859999999999987"/>
    <n v="7"/>
    <n v="0.8"/>
    <n v="-11.000500000000008"/>
    <s v="Kelly Williams"/>
    <s v="No"/>
  </r>
  <r>
    <n v="2169"/>
    <x v="1059"/>
    <d v="2019-01-27T00:00:00"/>
    <x v="714"/>
    <s v="Second Class"/>
    <x v="581"/>
    <s v="John Huston"/>
    <x v="0"/>
    <x v="0"/>
    <s v="Kent"/>
    <x v="24"/>
    <n v="44240"/>
    <x v="3"/>
    <s v="OFF-AR-10004078"/>
    <x v="1"/>
    <x v="6"/>
    <x v="512"/>
    <n v="14.015999999999998"/>
    <n v="3"/>
    <n v="0.2"/>
    <n v="1.7519999999999998"/>
    <s v="Chuck Magee"/>
    <s v="No"/>
  </r>
  <r>
    <n v="2170"/>
    <x v="1059"/>
    <d v="2019-01-27T00:00:00"/>
    <x v="714"/>
    <s v="Second Class"/>
    <x v="581"/>
    <s v="John Huston"/>
    <x v="0"/>
    <x v="0"/>
    <s v="Kent"/>
    <x v="24"/>
    <n v="44240"/>
    <x v="3"/>
    <s v="TEC-AC-10000927"/>
    <x v="2"/>
    <x v="11"/>
    <x v="701"/>
    <n v="71.975999999999999"/>
    <n v="3"/>
    <n v="0.2"/>
    <n v="-8.9970000000000034"/>
    <s v="Chuck Magee"/>
    <s v="No"/>
  </r>
  <r>
    <n v="2171"/>
    <x v="1059"/>
    <d v="2019-01-27T00:00:00"/>
    <x v="714"/>
    <s v="Second Class"/>
    <x v="581"/>
    <s v="John Huston"/>
    <x v="0"/>
    <x v="0"/>
    <s v="Kent"/>
    <x v="24"/>
    <n v="44240"/>
    <x v="3"/>
    <s v="TEC-PH-10003931"/>
    <x v="2"/>
    <x v="7"/>
    <x v="161"/>
    <n v="107.982"/>
    <n v="3"/>
    <n v="0.4"/>
    <n v="-26.995499999999993"/>
    <s v="Chuck Magee"/>
    <s v="No"/>
  </r>
  <r>
    <n v="2172"/>
    <x v="1060"/>
    <d v="2019-11-19T00:00:00"/>
    <x v="654"/>
    <s v="Standard Class"/>
    <x v="18"/>
    <s v="Linda Cazamias"/>
    <x v="1"/>
    <x v="0"/>
    <s v="San Angelo"/>
    <x v="5"/>
    <n v="76903"/>
    <x v="2"/>
    <s v="FUR-CH-10004675"/>
    <x v="0"/>
    <x v="1"/>
    <x v="635"/>
    <n v="305.31200000000001"/>
    <n v="2"/>
    <n v="0.3"/>
    <n v="-8.7232000000000198"/>
    <s v="Kelly Williams"/>
    <s v="No"/>
  </r>
  <r>
    <n v="2173"/>
    <x v="1061"/>
    <d v="2016-08-01T00:00:00"/>
    <x v="715"/>
    <s v="First Class"/>
    <x v="582"/>
    <s v="Ivan Liston"/>
    <x v="0"/>
    <x v="0"/>
    <s v="San Francisco"/>
    <x v="1"/>
    <n v="94122"/>
    <x v="1"/>
    <s v="OFF-BI-10004506"/>
    <x v="1"/>
    <x v="8"/>
    <x v="1247"/>
    <n v="19.752000000000002"/>
    <n v="3"/>
    <n v="0.2"/>
    <n v="6.9131999999999998"/>
    <s v="Anna Andreadi"/>
    <s v="No"/>
  </r>
  <r>
    <n v="2174"/>
    <x v="1062"/>
    <d v="2018-07-30T00:00:00"/>
    <x v="716"/>
    <s v="Standard Class"/>
    <x v="60"/>
    <s v="Lindsay Shagiari"/>
    <x v="2"/>
    <x v="0"/>
    <s v="Houston"/>
    <x v="5"/>
    <n v="77070"/>
    <x v="2"/>
    <s v="OFF-BI-10002353"/>
    <x v="1"/>
    <x v="8"/>
    <x v="1077"/>
    <n v="9.2639999999999976"/>
    <n v="3"/>
    <n v="0.8"/>
    <n v="-13.895999999999997"/>
    <s v="Kelly Williams"/>
    <s v="No"/>
  </r>
  <r>
    <n v="2175"/>
    <x v="1063"/>
    <d v="2017-07-30T00:00:00"/>
    <x v="717"/>
    <s v="Second Class"/>
    <x v="566"/>
    <s v="Corey Catlett"/>
    <x v="1"/>
    <x v="0"/>
    <s v="Houston"/>
    <x v="5"/>
    <n v="77041"/>
    <x v="2"/>
    <s v="OFF-ST-10000943"/>
    <x v="1"/>
    <x v="4"/>
    <x v="1204"/>
    <n v="61.792000000000002"/>
    <n v="4"/>
    <n v="0.2"/>
    <n v="6.1792000000000016"/>
    <s v="Kelly Williams"/>
    <s v="No"/>
  </r>
  <r>
    <n v="2176"/>
    <x v="1064"/>
    <d v="2018-10-15T00:00:00"/>
    <x v="149"/>
    <s v="Standard Class"/>
    <x v="583"/>
    <s v="Patrick Bzostek"/>
    <x v="2"/>
    <x v="0"/>
    <s v="Salt Lake City"/>
    <x v="7"/>
    <n v="84106"/>
    <x v="1"/>
    <s v="OFF-PA-10000740"/>
    <x v="1"/>
    <x v="10"/>
    <x v="1248"/>
    <n v="45.68"/>
    <n v="2"/>
    <n v="0"/>
    <n v="21.012799999999999"/>
    <s v="Anna Andreadi"/>
    <s v="No"/>
  </r>
  <r>
    <n v="2177"/>
    <x v="1064"/>
    <d v="2018-10-15T00:00:00"/>
    <x v="149"/>
    <s v="Standard Class"/>
    <x v="583"/>
    <s v="Patrick Bzostek"/>
    <x v="2"/>
    <x v="0"/>
    <s v="Salt Lake City"/>
    <x v="7"/>
    <n v="84106"/>
    <x v="1"/>
    <s v="OFF-PA-10003001"/>
    <x v="1"/>
    <x v="10"/>
    <x v="1073"/>
    <n v="60.12"/>
    <n v="9"/>
    <n v="0"/>
    <n v="28.857599999999998"/>
    <s v="Anna Andreadi"/>
    <s v="No"/>
  </r>
  <r>
    <n v="2178"/>
    <x v="1064"/>
    <d v="2018-10-15T00:00:00"/>
    <x v="149"/>
    <s v="Standard Class"/>
    <x v="583"/>
    <s v="Patrick Bzostek"/>
    <x v="2"/>
    <x v="0"/>
    <s v="Salt Lake City"/>
    <x v="7"/>
    <n v="84106"/>
    <x v="1"/>
    <s v="OFF-BI-10001628"/>
    <x v="1"/>
    <x v="8"/>
    <x v="1112"/>
    <n v="41.72"/>
    <n v="5"/>
    <n v="0.2"/>
    <n v="13.037499999999998"/>
    <s v="Anna Andreadi"/>
    <s v="No"/>
  </r>
  <r>
    <n v="2179"/>
    <x v="1064"/>
    <d v="2018-10-15T00:00:00"/>
    <x v="149"/>
    <s v="Standard Class"/>
    <x v="583"/>
    <s v="Patrick Bzostek"/>
    <x v="2"/>
    <x v="0"/>
    <s v="Salt Lake City"/>
    <x v="7"/>
    <n v="84106"/>
    <x v="1"/>
    <s v="OFF-PA-10001509"/>
    <x v="1"/>
    <x v="10"/>
    <x v="422"/>
    <n v="71.599999999999994"/>
    <n v="8"/>
    <n v="0"/>
    <n v="32.935999999999993"/>
    <s v="Anna Andreadi"/>
    <s v="No"/>
  </r>
  <r>
    <n v="2180"/>
    <x v="1065"/>
    <d v="2018-05-07T00:00:00"/>
    <x v="718"/>
    <s v="Standard Class"/>
    <x v="170"/>
    <s v="Caroline Jumper"/>
    <x v="0"/>
    <x v="0"/>
    <s v="New York City"/>
    <x v="15"/>
    <n v="10009"/>
    <x v="3"/>
    <s v="OFF-BI-10000309"/>
    <x v="1"/>
    <x v="8"/>
    <x v="338"/>
    <n v="85.232000000000014"/>
    <n v="7"/>
    <n v="0.2"/>
    <n v="30.896599999999996"/>
    <s v="Chuck Magee"/>
    <s v="No"/>
  </r>
  <r>
    <n v="2181"/>
    <x v="1065"/>
    <d v="2018-05-07T00:00:00"/>
    <x v="718"/>
    <s v="Standard Class"/>
    <x v="170"/>
    <s v="Caroline Jumper"/>
    <x v="0"/>
    <x v="0"/>
    <s v="New York City"/>
    <x v="15"/>
    <n v="10009"/>
    <x v="3"/>
    <s v="OFF-LA-10003923"/>
    <x v="1"/>
    <x v="2"/>
    <x v="429"/>
    <n v="44.400000000000006"/>
    <n v="3"/>
    <n v="0"/>
    <n v="22.200000000000003"/>
    <s v="Chuck Magee"/>
    <s v="No"/>
  </r>
  <r>
    <n v="2182"/>
    <x v="1065"/>
    <d v="2018-05-07T00:00:00"/>
    <x v="718"/>
    <s v="Standard Class"/>
    <x v="170"/>
    <s v="Caroline Jumper"/>
    <x v="0"/>
    <x v="0"/>
    <s v="New York City"/>
    <x v="15"/>
    <n v="10009"/>
    <x v="3"/>
    <s v="FUR-CH-10002084"/>
    <x v="0"/>
    <x v="1"/>
    <x v="1249"/>
    <n v="442.76400000000001"/>
    <n v="4"/>
    <n v="0.1"/>
    <n v="59.035200000000003"/>
    <s v="Chuck Magee"/>
    <s v="No"/>
  </r>
  <r>
    <n v="2183"/>
    <x v="1065"/>
    <d v="2018-05-07T00:00:00"/>
    <x v="718"/>
    <s v="Standard Class"/>
    <x v="170"/>
    <s v="Caroline Jumper"/>
    <x v="0"/>
    <x v="0"/>
    <s v="New York City"/>
    <x v="15"/>
    <n v="10009"/>
    <x v="3"/>
    <s v="TEC-MA-10000488"/>
    <x v="2"/>
    <x v="15"/>
    <x v="1138"/>
    <n v="3999.95"/>
    <n v="5"/>
    <n v="0"/>
    <n v="1159.9854999999998"/>
    <s v="Chuck Magee"/>
    <s v="No"/>
  </r>
  <r>
    <n v="2184"/>
    <x v="1065"/>
    <d v="2018-05-07T00:00:00"/>
    <x v="718"/>
    <s v="Standard Class"/>
    <x v="170"/>
    <s v="Caroline Jumper"/>
    <x v="0"/>
    <x v="0"/>
    <s v="New York City"/>
    <x v="15"/>
    <n v="10009"/>
    <x v="3"/>
    <s v="TEC-AC-10001767"/>
    <x v="2"/>
    <x v="11"/>
    <x v="97"/>
    <n v="199.95000000000002"/>
    <n v="5"/>
    <n v="0"/>
    <n v="21.994499999999988"/>
    <s v="Chuck Magee"/>
    <s v="No"/>
  </r>
  <r>
    <n v="2185"/>
    <x v="1065"/>
    <d v="2018-05-07T00:00:00"/>
    <x v="718"/>
    <s v="Standard Class"/>
    <x v="170"/>
    <s v="Caroline Jumper"/>
    <x v="0"/>
    <x v="0"/>
    <s v="New York City"/>
    <x v="15"/>
    <n v="10009"/>
    <x v="3"/>
    <s v="FUR-FU-10001940"/>
    <x v="0"/>
    <x v="5"/>
    <x v="222"/>
    <n v="63.68"/>
    <n v="8"/>
    <n v="0"/>
    <n v="28.019200000000005"/>
    <s v="Chuck Magee"/>
    <s v="No"/>
  </r>
  <r>
    <n v="2186"/>
    <x v="1066"/>
    <d v="2019-08-01T00:00:00"/>
    <x v="460"/>
    <s v="Second Class"/>
    <x v="96"/>
    <s v="Heather Kirkland"/>
    <x v="1"/>
    <x v="0"/>
    <s v="Salinas"/>
    <x v="1"/>
    <n v="93905"/>
    <x v="1"/>
    <s v="OFF-BI-10002735"/>
    <x v="1"/>
    <x v="8"/>
    <x v="142"/>
    <n v="54.896000000000008"/>
    <n v="2"/>
    <n v="0.2"/>
    <n v="18.5274"/>
    <s v="Anna Andreadi"/>
    <s v="No"/>
  </r>
  <r>
    <n v="2187"/>
    <x v="1067"/>
    <d v="2018-07-14T00:00:00"/>
    <x v="607"/>
    <s v="Same Day"/>
    <x v="584"/>
    <s v="Rob Haberlin"/>
    <x v="0"/>
    <x v="0"/>
    <s v="Huntsville"/>
    <x v="19"/>
    <n v="35810"/>
    <x v="0"/>
    <s v="TEC-AC-10002345"/>
    <x v="2"/>
    <x v="11"/>
    <x v="175"/>
    <n v="29"/>
    <n v="2"/>
    <n v="0"/>
    <n v="7.25"/>
    <s v="Cassandra Brandow"/>
    <s v="No"/>
  </r>
  <r>
    <n v="2188"/>
    <x v="1068"/>
    <d v="2019-08-10T00:00:00"/>
    <x v="719"/>
    <s v="Standard Class"/>
    <x v="582"/>
    <s v="Ivan Liston"/>
    <x v="0"/>
    <x v="0"/>
    <s v="Columbus"/>
    <x v="14"/>
    <n v="47201"/>
    <x v="2"/>
    <s v="OFF-EN-10003134"/>
    <x v="1"/>
    <x v="12"/>
    <x v="153"/>
    <n v="70.08"/>
    <n v="6"/>
    <n v="0"/>
    <n v="35.04"/>
    <s v="Kelly Williams"/>
    <s v="No"/>
  </r>
  <r>
    <n v="2189"/>
    <x v="1068"/>
    <d v="2019-08-10T00:00:00"/>
    <x v="719"/>
    <s v="Standard Class"/>
    <x v="582"/>
    <s v="Ivan Liston"/>
    <x v="0"/>
    <x v="0"/>
    <s v="Columbus"/>
    <x v="14"/>
    <n v="47201"/>
    <x v="2"/>
    <s v="FUR-FU-10003708"/>
    <x v="0"/>
    <x v="5"/>
    <x v="71"/>
    <n v="121.3"/>
    <n v="2"/>
    <n v="0"/>
    <n v="25.472999999999999"/>
    <s v="Kelly Williams"/>
    <s v="No"/>
  </r>
  <r>
    <n v="2190"/>
    <x v="1068"/>
    <d v="2019-08-10T00:00:00"/>
    <x v="719"/>
    <s v="Standard Class"/>
    <x v="582"/>
    <s v="Ivan Liston"/>
    <x v="0"/>
    <x v="0"/>
    <s v="Columbus"/>
    <x v="14"/>
    <n v="47201"/>
    <x v="2"/>
    <s v="TEC-PH-10003645"/>
    <x v="2"/>
    <x v="7"/>
    <x v="297"/>
    <n v="1454.4900000000002"/>
    <n v="9"/>
    <n v="0"/>
    <n v="378.16740000000004"/>
    <s v="Kelly Williams"/>
    <s v="No"/>
  </r>
  <r>
    <n v="2191"/>
    <x v="1069"/>
    <d v="2018-06-25T00:00:00"/>
    <x v="597"/>
    <s v="Standard Class"/>
    <x v="238"/>
    <s v="Alan Shonely"/>
    <x v="0"/>
    <x v="0"/>
    <s v="Los Angeles"/>
    <x v="1"/>
    <n v="90049"/>
    <x v="1"/>
    <s v="OFF-AP-10000692"/>
    <x v="1"/>
    <x v="9"/>
    <x v="1250"/>
    <n v="60.81"/>
    <n v="3"/>
    <n v="0"/>
    <n v="17.026800000000001"/>
    <s v="Anna Andreadi"/>
    <s v="No"/>
  </r>
  <r>
    <n v="2192"/>
    <x v="1070"/>
    <d v="2018-12-10T00:00:00"/>
    <x v="24"/>
    <s v="Standard Class"/>
    <x v="275"/>
    <s v="Arthur Prichep"/>
    <x v="0"/>
    <x v="0"/>
    <s v="Seattle"/>
    <x v="4"/>
    <n v="98105"/>
    <x v="1"/>
    <s v="OFF-BI-10001718"/>
    <x v="1"/>
    <x v="8"/>
    <x v="1225"/>
    <n v="153.55199999999999"/>
    <n v="3"/>
    <n v="0.2"/>
    <n v="51.823799999999999"/>
    <s v="Anna Andreadi"/>
    <s v="No"/>
  </r>
  <r>
    <n v="2193"/>
    <x v="1070"/>
    <d v="2018-12-10T00:00:00"/>
    <x v="24"/>
    <s v="Standard Class"/>
    <x v="275"/>
    <s v="Arthur Prichep"/>
    <x v="0"/>
    <x v="0"/>
    <s v="Seattle"/>
    <x v="4"/>
    <n v="98105"/>
    <x v="1"/>
    <s v="OFF-AP-10002082"/>
    <x v="1"/>
    <x v="9"/>
    <x v="1101"/>
    <n v="65.34"/>
    <n v="3"/>
    <n v="0"/>
    <n v="22.869"/>
    <s v="Anna Andreadi"/>
    <s v="No"/>
  </r>
  <r>
    <n v="2194"/>
    <x v="1070"/>
    <d v="2018-12-10T00:00:00"/>
    <x v="24"/>
    <s v="Standard Class"/>
    <x v="275"/>
    <s v="Arthur Prichep"/>
    <x v="0"/>
    <x v="0"/>
    <s v="Seattle"/>
    <x v="4"/>
    <n v="98105"/>
    <x v="1"/>
    <s v="OFF-PA-10001125"/>
    <x v="1"/>
    <x v="10"/>
    <x v="1021"/>
    <n v="123.92"/>
    <n v="4"/>
    <n v="0"/>
    <n v="55.763999999999996"/>
    <s v="Anna Andreadi"/>
    <s v="No"/>
  </r>
  <r>
    <n v="2195"/>
    <x v="1070"/>
    <d v="2018-12-10T00:00:00"/>
    <x v="24"/>
    <s v="Standard Class"/>
    <x v="275"/>
    <s v="Arthur Prichep"/>
    <x v="0"/>
    <x v="0"/>
    <s v="Seattle"/>
    <x v="4"/>
    <n v="98105"/>
    <x v="1"/>
    <s v="OFF-AP-10000252"/>
    <x v="1"/>
    <x v="9"/>
    <x v="1251"/>
    <n v="35.099999999999994"/>
    <n v="3"/>
    <n v="0"/>
    <n v="12.285"/>
    <s v="Anna Andreadi"/>
    <s v="No"/>
  </r>
  <r>
    <n v="2196"/>
    <x v="1070"/>
    <d v="2018-12-10T00:00:00"/>
    <x v="24"/>
    <s v="Standard Class"/>
    <x v="275"/>
    <s v="Arthur Prichep"/>
    <x v="0"/>
    <x v="0"/>
    <s v="Seattle"/>
    <x v="4"/>
    <n v="98105"/>
    <x v="1"/>
    <s v="TEC-AC-10003038"/>
    <x v="2"/>
    <x v="11"/>
    <x v="1033"/>
    <n v="44.75"/>
    <n v="5"/>
    <n v="0"/>
    <n v="8.5024999999999942"/>
    <s v="Anna Andreadi"/>
    <s v="No"/>
  </r>
  <r>
    <n v="2197"/>
    <x v="1071"/>
    <d v="2018-12-01T00:00:00"/>
    <x v="296"/>
    <s v="Standard Class"/>
    <x v="369"/>
    <s v="Allen Goldenen"/>
    <x v="0"/>
    <x v="0"/>
    <s v="Knoxville"/>
    <x v="18"/>
    <n v="37918"/>
    <x v="0"/>
    <s v="OFF-AR-10000940"/>
    <x v="1"/>
    <x v="6"/>
    <x v="135"/>
    <n v="4.7039999999999997"/>
    <n v="2"/>
    <n v="0.2"/>
    <n v="0.41160000000000019"/>
    <s v="Cassandra Brandow"/>
    <s v="Yes"/>
  </r>
  <r>
    <n v="2198"/>
    <x v="1072"/>
    <d v="2016-11-28T00:00:00"/>
    <x v="283"/>
    <s v="Standard Class"/>
    <x v="569"/>
    <s v="Bart Folk"/>
    <x v="0"/>
    <x v="0"/>
    <s v="Montgomery"/>
    <x v="19"/>
    <n v="36116"/>
    <x v="0"/>
    <s v="OFF-AR-10001954"/>
    <x v="1"/>
    <x v="6"/>
    <x v="563"/>
    <n v="14.669999999999998"/>
    <n v="3"/>
    <n v="0"/>
    <n v="3.9609000000000001"/>
    <s v="Cassandra Brandow"/>
    <s v="No"/>
  </r>
  <r>
    <n v="2199"/>
    <x v="1073"/>
    <d v="2017-03-28T00:00:00"/>
    <x v="279"/>
    <s v="Standard Class"/>
    <x v="237"/>
    <s v="Chloris Kastensmidt"/>
    <x v="0"/>
    <x v="0"/>
    <s v="Philadelphia"/>
    <x v="9"/>
    <n v="19120"/>
    <x v="3"/>
    <s v="OFF-PA-10003177"/>
    <x v="1"/>
    <x v="10"/>
    <x v="89"/>
    <n v="15.552000000000003"/>
    <n v="3"/>
    <n v="0.2"/>
    <n v="5.4432"/>
    <s v="Chuck Magee"/>
    <s v="No"/>
  </r>
  <r>
    <n v="2200"/>
    <x v="1073"/>
    <d v="2017-03-28T00:00:00"/>
    <x v="279"/>
    <s v="Standard Class"/>
    <x v="237"/>
    <s v="Chloris Kastensmidt"/>
    <x v="0"/>
    <x v="0"/>
    <s v="Philadelphia"/>
    <x v="9"/>
    <n v="19120"/>
    <x v="3"/>
    <s v="OFF-PA-10000533"/>
    <x v="1"/>
    <x v="10"/>
    <x v="1205"/>
    <n v="5.2320000000000002"/>
    <n v="1"/>
    <n v="0.2"/>
    <n v="1.7003999999999999"/>
    <s v="Chuck Magee"/>
    <s v="No"/>
  </r>
  <r>
    <n v="2201"/>
    <x v="1074"/>
    <d v="2016-06-01T00:00:00"/>
    <x v="104"/>
    <s v="Standard Class"/>
    <x v="299"/>
    <s v="Liz Thompson"/>
    <x v="0"/>
    <x v="0"/>
    <s v="Little Rock"/>
    <x v="36"/>
    <n v="72209"/>
    <x v="0"/>
    <s v="FUR-FU-10001935"/>
    <x v="0"/>
    <x v="5"/>
    <x v="345"/>
    <n v="22.200000000000003"/>
    <n v="6"/>
    <n v="0"/>
    <n v="9.1020000000000021"/>
    <s v="Cassandra Brandow"/>
    <s v="No"/>
  </r>
  <r>
    <n v="2202"/>
    <x v="1074"/>
    <d v="2016-06-01T00:00:00"/>
    <x v="104"/>
    <s v="Standard Class"/>
    <x v="299"/>
    <s v="Liz Thompson"/>
    <x v="0"/>
    <x v="0"/>
    <s v="Little Rock"/>
    <x v="36"/>
    <n v="72209"/>
    <x v="0"/>
    <s v="TEC-PH-10002563"/>
    <x v="2"/>
    <x v="7"/>
    <x v="203"/>
    <n v="881.93"/>
    <n v="7"/>
    <n v="0"/>
    <n v="229.30180000000001"/>
    <s v="Cassandra Brandow"/>
    <s v="No"/>
  </r>
  <r>
    <n v="2203"/>
    <x v="1075"/>
    <d v="2017-09-06T00:00:00"/>
    <x v="64"/>
    <s v="Standard Class"/>
    <x v="457"/>
    <s v="Beth Thompson"/>
    <x v="2"/>
    <x v="0"/>
    <s v="Seattle"/>
    <x v="4"/>
    <n v="98103"/>
    <x v="1"/>
    <s v="OFF-BI-10002160"/>
    <x v="1"/>
    <x v="8"/>
    <x v="315"/>
    <n v="6.0960000000000001"/>
    <n v="2"/>
    <n v="0.2"/>
    <n v="2.1335999999999999"/>
    <s v="Anna Andreadi"/>
    <s v="No"/>
  </r>
  <r>
    <n v="2204"/>
    <x v="1075"/>
    <d v="2017-09-06T00:00:00"/>
    <x v="64"/>
    <s v="Standard Class"/>
    <x v="457"/>
    <s v="Beth Thompson"/>
    <x v="2"/>
    <x v="0"/>
    <s v="Seattle"/>
    <x v="4"/>
    <n v="98103"/>
    <x v="1"/>
    <s v="FUR-FU-10004748"/>
    <x v="0"/>
    <x v="5"/>
    <x v="1252"/>
    <n v="191.82"/>
    <n v="3"/>
    <n v="0"/>
    <n v="74.809799999999996"/>
    <s v="Anna Andreadi"/>
    <s v="No"/>
  </r>
  <r>
    <n v="2205"/>
    <x v="1076"/>
    <d v="2017-06-29T00:00:00"/>
    <x v="414"/>
    <s v="Standard Class"/>
    <x v="56"/>
    <s v="Steven Cartwright"/>
    <x v="0"/>
    <x v="0"/>
    <s v="Lancaster"/>
    <x v="9"/>
    <n v="17602"/>
    <x v="3"/>
    <s v="FUR-FU-10001473"/>
    <x v="0"/>
    <x v="5"/>
    <x v="1253"/>
    <n v="20.103999999999999"/>
    <n v="1"/>
    <n v="0.2"/>
    <n v="1.7591000000000001"/>
    <s v="Chuck Magee"/>
    <s v="No"/>
  </r>
  <r>
    <n v="2206"/>
    <x v="1077"/>
    <d v="2018-09-10T00:00:00"/>
    <x v="720"/>
    <s v="Second Class"/>
    <x v="344"/>
    <s v="Catherine Glotzbach"/>
    <x v="2"/>
    <x v="0"/>
    <s v="Bristol"/>
    <x v="18"/>
    <n v="37620"/>
    <x v="0"/>
    <s v="OFF-AR-10000538"/>
    <x v="1"/>
    <x v="6"/>
    <x v="1254"/>
    <n v="67.56"/>
    <n v="3"/>
    <n v="0.2"/>
    <n v="8.4449999999999896"/>
    <s v="Cassandra Brandow"/>
    <s v="No"/>
  </r>
  <r>
    <n v="2207"/>
    <x v="1078"/>
    <d v="2016-07-14T00:00:00"/>
    <x v="721"/>
    <s v="Standard Class"/>
    <x v="585"/>
    <s v="Arthur Wiediger"/>
    <x v="2"/>
    <x v="0"/>
    <s v="Aurora"/>
    <x v="10"/>
    <n v="60505"/>
    <x v="2"/>
    <s v="OFF-BI-10001098"/>
    <x v="1"/>
    <x v="8"/>
    <x v="410"/>
    <n v="29.931999999999992"/>
    <n v="7"/>
    <n v="0.8"/>
    <n v="-46.394600000000011"/>
    <s v="Kelly Williams"/>
    <s v="No"/>
  </r>
  <r>
    <n v="2208"/>
    <x v="1078"/>
    <d v="2016-07-14T00:00:00"/>
    <x v="721"/>
    <s v="Standard Class"/>
    <x v="585"/>
    <s v="Arthur Wiediger"/>
    <x v="2"/>
    <x v="0"/>
    <s v="Aurora"/>
    <x v="10"/>
    <n v="60505"/>
    <x v="2"/>
    <s v="TEC-PH-10001552"/>
    <x v="2"/>
    <x v="7"/>
    <x v="180"/>
    <n v="38.272000000000006"/>
    <n v="4"/>
    <n v="0.2"/>
    <n v="3.8272000000000013"/>
    <s v="Kelly Williams"/>
    <s v="No"/>
  </r>
  <r>
    <n v="2209"/>
    <x v="1079"/>
    <d v="2017-08-22T00:00:00"/>
    <x v="722"/>
    <s v="Standard Class"/>
    <x v="42"/>
    <s v="Roger Barcio"/>
    <x v="2"/>
    <x v="0"/>
    <s v="New York City"/>
    <x v="15"/>
    <n v="10009"/>
    <x v="3"/>
    <s v="OFF-AR-10000390"/>
    <x v="1"/>
    <x v="6"/>
    <x v="105"/>
    <n v="16.52"/>
    <n v="4"/>
    <n v="0"/>
    <n v="7.5991999999999997"/>
    <s v="Chuck Magee"/>
    <s v="No"/>
  </r>
  <r>
    <n v="2210"/>
    <x v="1080"/>
    <d v="2016-11-14T00:00:00"/>
    <x v="723"/>
    <s v="Second Class"/>
    <x v="586"/>
    <s v="Maris LaWare"/>
    <x v="0"/>
    <x v="0"/>
    <s v="Fairfield"/>
    <x v="29"/>
    <n v="6824"/>
    <x v="3"/>
    <s v="TEC-PH-10001079"/>
    <x v="2"/>
    <x v="7"/>
    <x v="1255"/>
    <n v="832.93"/>
    <n v="7"/>
    <n v="0"/>
    <n v="233.22039999999998"/>
    <s v="Chuck Magee"/>
    <s v="No"/>
  </r>
  <r>
    <n v="2211"/>
    <x v="1080"/>
    <d v="2016-11-14T00:00:00"/>
    <x v="723"/>
    <s v="Second Class"/>
    <x v="586"/>
    <s v="Maris LaWare"/>
    <x v="0"/>
    <x v="0"/>
    <s v="Fairfield"/>
    <x v="29"/>
    <n v="6824"/>
    <x v="3"/>
    <s v="OFF-BI-10003460"/>
    <x v="1"/>
    <x v="8"/>
    <x v="237"/>
    <n v="43.8"/>
    <n v="10"/>
    <n v="0"/>
    <n v="21.023999999999997"/>
    <s v="Chuck Magee"/>
    <s v="No"/>
  </r>
  <r>
    <n v="2212"/>
    <x v="1081"/>
    <d v="2018-11-27T00:00:00"/>
    <x v="724"/>
    <s v="First Class"/>
    <x v="146"/>
    <s v="Victoria Brennan"/>
    <x v="1"/>
    <x v="0"/>
    <s v="Lincoln Park"/>
    <x v="12"/>
    <n v="48146"/>
    <x v="2"/>
    <s v="OFF-AP-10003842"/>
    <x v="1"/>
    <x v="9"/>
    <x v="1256"/>
    <n v="167.292"/>
    <n v="6"/>
    <n v="0.1"/>
    <n v="29.7408"/>
    <s v="Kelly Williams"/>
    <s v="No"/>
  </r>
  <r>
    <n v="2213"/>
    <x v="1082"/>
    <d v="2019-11-21T00:00:00"/>
    <x v="654"/>
    <s v="Standard Class"/>
    <x v="349"/>
    <s v="Scott Williamson"/>
    <x v="0"/>
    <x v="0"/>
    <s v="New York City"/>
    <x v="15"/>
    <n v="10035"/>
    <x v="3"/>
    <s v="FUR-FU-10003535"/>
    <x v="0"/>
    <x v="5"/>
    <x v="897"/>
    <n v="27.42"/>
    <n v="1"/>
    <n v="0"/>
    <n v="11.2422"/>
    <s v="Chuck Magee"/>
    <s v="No"/>
  </r>
  <r>
    <n v="2214"/>
    <x v="1083"/>
    <d v="2019-10-01T00:00:00"/>
    <x v="725"/>
    <s v="First Class"/>
    <x v="515"/>
    <s v="Neola Schneider"/>
    <x v="0"/>
    <x v="0"/>
    <s v="San Jose"/>
    <x v="1"/>
    <n v="95123"/>
    <x v="1"/>
    <s v="OFF-BI-10002012"/>
    <x v="1"/>
    <x v="8"/>
    <x v="749"/>
    <n v="1.4400000000000002"/>
    <n v="1"/>
    <n v="0.2"/>
    <n v="0.504"/>
    <s v="Anna Andreadi"/>
    <s v="No"/>
  </r>
  <r>
    <n v="2215"/>
    <x v="1083"/>
    <d v="2019-10-01T00:00:00"/>
    <x v="725"/>
    <s v="First Class"/>
    <x v="515"/>
    <s v="Neola Schneider"/>
    <x v="0"/>
    <x v="0"/>
    <s v="San Jose"/>
    <x v="1"/>
    <n v="95123"/>
    <x v="1"/>
    <s v="OFF-BI-10001922"/>
    <x v="1"/>
    <x v="8"/>
    <x v="305"/>
    <n v="61.77600000000001"/>
    <n v="13"/>
    <n v="0.2"/>
    <n v="20.849399999999996"/>
    <s v="Anna Andreadi"/>
    <s v="No"/>
  </r>
  <r>
    <n v="2216"/>
    <x v="1083"/>
    <d v="2019-10-01T00:00:00"/>
    <x v="725"/>
    <s v="First Class"/>
    <x v="515"/>
    <s v="Neola Schneider"/>
    <x v="0"/>
    <x v="0"/>
    <s v="San Jose"/>
    <x v="1"/>
    <n v="95123"/>
    <x v="1"/>
    <s v="OFF-AP-10000576"/>
    <x v="1"/>
    <x v="9"/>
    <x v="850"/>
    <n v="241.96"/>
    <n v="2"/>
    <n v="0"/>
    <n v="60.490000000000009"/>
    <s v="Anna Andreadi"/>
    <s v="No"/>
  </r>
  <r>
    <n v="2217"/>
    <x v="1083"/>
    <d v="2019-10-01T00:00:00"/>
    <x v="725"/>
    <s v="First Class"/>
    <x v="515"/>
    <s v="Neola Schneider"/>
    <x v="0"/>
    <x v="0"/>
    <s v="San Jose"/>
    <x v="1"/>
    <n v="95123"/>
    <x v="1"/>
    <s v="FUR-CH-10000553"/>
    <x v="0"/>
    <x v="1"/>
    <x v="1257"/>
    <n v="108.608"/>
    <n v="4"/>
    <n v="0.2"/>
    <n v="9.5031999999999925"/>
    <s v="Anna Andreadi"/>
    <s v="No"/>
  </r>
  <r>
    <n v="2218"/>
    <x v="1084"/>
    <d v="2016-09-20T00:00:00"/>
    <x v="59"/>
    <s v="Standard Class"/>
    <x v="587"/>
    <s v="Dorothy Badders"/>
    <x v="1"/>
    <x v="0"/>
    <s v="Jacksonville"/>
    <x v="2"/>
    <n v="32216"/>
    <x v="0"/>
    <s v="OFF-AR-10003469"/>
    <x v="1"/>
    <x v="6"/>
    <x v="1258"/>
    <n v="2.8160000000000003"/>
    <n v="2"/>
    <n v="0.2"/>
    <n v="0.98559999999999992"/>
    <s v="Cassandra Brandow"/>
    <s v="No"/>
  </r>
  <r>
    <n v="2219"/>
    <x v="1085"/>
    <d v="2019-07-28T00:00:00"/>
    <x v="608"/>
    <s v="Standard Class"/>
    <x v="588"/>
    <s v="Matt Hagelstein"/>
    <x v="1"/>
    <x v="0"/>
    <s v="San Francisco"/>
    <x v="1"/>
    <n v="94110"/>
    <x v="1"/>
    <s v="OFF-BI-10000145"/>
    <x v="1"/>
    <x v="8"/>
    <x v="742"/>
    <n v="9.9840000000000018"/>
    <n v="4"/>
    <n v="0.2"/>
    <n v="3.6191999999999993"/>
    <s v="Anna Andreadi"/>
    <s v="No"/>
  </r>
  <r>
    <n v="2220"/>
    <x v="1085"/>
    <d v="2019-07-28T00:00:00"/>
    <x v="608"/>
    <s v="Standard Class"/>
    <x v="588"/>
    <s v="Matt Hagelstein"/>
    <x v="1"/>
    <x v="0"/>
    <s v="San Francisco"/>
    <x v="1"/>
    <n v="94110"/>
    <x v="1"/>
    <s v="OFF-ST-10001580"/>
    <x v="1"/>
    <x v="4"/>
    <x v="355"/>
    <n v="14.98"/>
    <n v="1"/>
    <n v="0"/>
    <n v="4.1943999999999999"/>
    <s v="Anna Andreadi"/>
    <s v="No"/>
  </r>
  <r>
    <n v="2221"/>
    <x v="1085"/>
    <d v="2019-07-28T00:00:00"/>
    <x v="608"/>
    <s v="Standard Class"/>
    <x v="588"/>
    <s v="Matt Hagelstein"/>
    <x v="1"/>
    <x v="0"/>
    <s v="San Francisco"/>
    <x v="1"/>
    <n v="94110"/>
    <x v="1"/>
    <s v="TEC-PH-10001817"/>
    <x v="2"/>
    <x v="7"/>
    <x v="1106"/>
    <n v="1145.6000000000001"/>
    <n v="4"/>
    <n v="0.2"/>
    <n v="100.24000000000007"/>
    <s v="Anna Andreadi"/>
    <s v="No"/>
  </r>
  <r>
    <n v="2222"/>
    <x v="1086"/>
    <d v="2017-12-06T00:00:00"/>
    <x v="726"/>
    <s v="Same Day"/>
    <x v="589"/>
    <s v="Dennis Kane"/>
    <x v="0"/>
    <x v="0"/>
    <s v="Marion"/>
    <x v="24"/>
    <n v="43302"/>
    <x v="3"/>
    <s v="TEC-PH-10001578"/>
    <x v="2"/>
    <x v="7"/>
    <x v="1230"/>
    <n v="485.93999999999994"/>
    <n v="2"/>
    <n v="0.4"/>
    <n v="-89.089000000000055"/>
    <s v="Chuck Magee"/>
    <s v="No"/>
  </r>
  <r>
    <n v="2223"/>
    <x v="1086"/>
    <d v="2017-12-06T00:00:00"/>
    <x v="726"/>
    <s v="Same Day"/>
    <x v="589"/>
    <s v="Dennis Kane"/>
    <x v="0"/>
    <x v="0"/>
    <s v="Marion"/>
    <x v="24"/>
    <n v="43302"/>
    <x v="3"/>
    <s v="OFF-AR-10004078"/>
    <x v="1"/>
    <x v="6"/>
    <x v="512"/>
    <n v="37.375999999999998"/>
    <n v="8"/>
    <n v="0.2"/>
    <n v="4.6719999999999988"/>
    <s v="Chuck Magee"/>
    <s v="No"/>
  </r>
  <r>
    <n v="2224"/>
    <x v="1086"/>
    <d v="2017-12-06T00:00:00"/>
    <x v="726"/>
    <s v="Same Day"/>
    <x v="589"/>
    <s v="Dennis Kane"/>
    <x v="0"/>
    <x v="0"/>
    <s v="Marion"/>
    <x v="24"/>
    <n v="43302"/>
    <x v="3"/>
    <s v="FUR-CH-10004860"/>
    <x v="0"/>
    <x v="1"/>
    <x v="212"/>
    <n v="70.685999999999993"/>
    <n v="1"/>
    <n v="0.3"/>
    <n v="-24.23520000000001"/>
    <s v="Chuck Magee"/>
    <s v="No"/>
  </r>
  <r>
    <n v="2225"/>
    <x v="1087"/>
    <d v="2019-07-31T00:00:00"/>
    <x v="727"/>
    <s v="Standard Class"/>
    <x v="105"/>
    <s v="Erin Ashbrook"/>
    <x v="1"/>
    <x v="0"/>
    <s v="Philadelphia"/>
    <x v="9"/>
    <n v="19134"/>
    <x v="3"/>
    <s v="OFF-PA-10003790"/>
    <x v="1"/>
    <x v="10"/>
    <x v="1259"/>
    <n v="54.816000000000003"/>
    <n v="3"/>
    <n v="0.2"/>
    <n v="17.815199999999997"/>
    <s v="Chuck Magee"/>
    <s v="No"/>
  </r>
  <r>
    <n v="2226"/>
    <x v="1088"/>
    <d v="2018-03-19T00:00:00"/>
    <x v="202"/>
    <s v="Second Class"/>
    <x v="590"/>
    <s v="Bobby Trafton"/>
    <x v="0"/>
    <x v="0"/>
    <s v="Littleton"/>
    <x v="22"/>
    <n v="80122"/>
    <x v="1"/>
    <s v="FUR-BO-10002202"/>
    <x v="0"/>
    <x v="0"/>
    <x v="1260"/>
    <n v="72.294000000000011"/>
    <n v="1"/>
    <n v="0.7"/>
    <n v="-98.801799999999986"/>
    <s v="Anna Andreadi"/>
    <s v="No"/>
  </r>
  <r>
    <n v="2227"/>
    <x v="1089"/>
    <d v="2019-07-29T00:00:00"/>
    <x v="260"/>
    <s v="Standard Class"/>
    <x v="156"/>
    <s v="Laura Armstrong"/>
    <x v="1"/>
    <x v="0"/>
    <s v="Austin"/>
    <x v="5"/>
    <n v="78745"/>
    <x v="2"/>
    <s v="OFF-FA-10003059"/>
    <x v="1"/>
    <x v="13"/>
    <x v="802"/>
    <n v="2.8960000000000004"/>
    <n v="2"/>
    <n v="0.2"/>
    <n v="0.4705999999999998"/>
    <s v="Kelly Williams"/>
    <s v="No"/>
  </r>
  <r>
    <n v="2228"/>
    <x v="1089"/>
    <d v="2019-07-29T00:00:00"/>
    <x v="260"/>
    <s v="Standard Class"/>
    <x v="156"/>
    <s v="Laura Armstrong"/>
    <x v="1"/>
    <x v="0"/>
    <s v="Austin"/>
    <x v="5"/>
    <n v="78745"/>
    <x v="2"/>
    <s v="TEC-PH-10002496"/>
    <x v="2"/>
    <x v="7"/>
    <x v="495"/>
    <n v="124.79200000000002"/>
    <n v="1"/>
    <n v="0.2"/>
    <n v="15.598999999999993"/>
    <s v="Kelly Williams"/>
    <s v="No"/>
  </r>
  <r>
    <n v="2229"/>
    <x v="1090"/>
    <d v="2018-10-01T00:00:00"/>
    <x v="728"/>
    <s v="Standard Class"/>
    <x v="411"/>
    <s v="Greg Matthias"/>
    <x v="0"/>
    <x v="0"/>
    <s v="New York City"/>
    <x v="15"/>
    <n v="10024"/>
    <x v="3"/>
    <s v="FUR-TA-10003238"/>
    <x v="0"/>
    <x v="3"/>
    <x v="1242"/>
    <n v="330.58800000000002"/>
    <n v="1"/>
    <n v="0.4"/>
    <n v="-115.70580000000004"/>
    <s v="Chuck Magee"/>
    <s v="No"/>
  </r>
  <r>
    <n v="2230"/>
    <x v="1091"/>
    <d v="2016-03-31T00:00:00"/>
    <x v="729"/>
    <s v="Standard Class"/>
    <x v="397"/>
    <s v="Alex Avila"/>
    <x v="0"/>
    <x v="0"/>
    <s v="San Francisco"/>
    <x v="1"/>
    <n v="94122"/>
    <x v="1"/>
    <s v="OFF-BI-10004390"/>
    <x v="1"/>
    <x v="8"/>
    <x v="1164"/>
    <n v="673.5680000000001"/>
    <n v="2"/>
    <n v="0.2"/>
    <n v="252.58799999999999"/>
    <s v="Anna Andreadi"/>
    <s v="No"/>
  </r>
  <r>
    <n v="2231"/>
    <x v="1091"/>
    <d v="2016-03-31T00:00:00"/>
    <x v="729"/>
    <s v="Standard Class"/>
    <x v="397"/>
    <s v="Alex Avila"/>
    <x v="0"/>
    <x v="0"/>
    <s v="San Francisco"/>
    <x v="1"/>
    <n v="94122"/>
    <x v="1"/>
    <s v="OFF-AP-10002765"/>
    <x v="1"/>
    <x v="9"/>
    <x v="1261"/>
    <n v="52.98"/>
    <n v="2"/>
    <n v="0"/>
    <n v="14.834400000000002"/>
    <s v="Anna Andreadi"/>
    <s v="No"/>
  </r>
  <r>
    <n v="2232"/>
    <x v="1092"/>
    <d v="2019-06-26T00:00:00"/>
    <x v="553"/>
    <s v="Standard Class"/>
    <x v="591"/>
    <s v="Denny Blanton"/>
    <x v="0"/>
    <x v="0"/>
    <s v="La Porte"/>
    <x v="14"/>
    <n v="46350"/>
    <x v="2"/>
    <s v="FUR-FU-10000293"/>
    <x v="0"/>
    <x v="5"/>
    <x v="791"/>
    <n v="526.45000000000005"/>
    <n v="5"/>
    <n v="0"/>
    <n v="31.586999999999961"/>
    <s v="Kelly Williams"/>
    <s v="No"/>
  </r>
  <r>
    <n v="2233"/>
    <x v="1093"/>
    <d v="2019-07-09T00:00:00"/>
    <x v="730"/>
    <s v="Standard Class"/>
    <x v="581"/>
    <s v="John Huston"/>
    <x v="0"/>
    <x v="0"/>
    <s v="Chicago"/>
    <x v="10"/>
    <n v="60610"/>
    <x v="2"/>
    <s v="OFF-ST-10003692"/>
    <x v="1"/>
    <x v="4"/>
    <x v="1262"/>
    <n v="228.92"/>
    <n v="5"/>
    <n v="0.2"/>
    <n v="14.307499999999997"/>
    <s v="Kelly Williams"/>
    <s v="No"/>
  </r>
  <r>
    <n v="2234"/>
    <x v="1094"/>
    <d v="2017-12-14T00:00:00"/>
    <x v="313"/>
    <s v="Second Class"/>
    <x v="264"/>
    <s v="Doug Jacobs"/>
    <x v="0"/>
    <x v="0"/>
    <s v="Portland"/>
    <x v="21"/>
    <n v="97206"/>
    <x v="1"/>
    <s v="TEC-PH-10001051"/>
    <x v="2"/>
    <x v="7"/>
    <x v="1263"/>
    <n v="319.96800000000002"/>
    <n v="4"/>
    <n v="0.2"/>
    <n v="35.996399999999952"/>
    <s v="Anna Andreadi"/>
    <s v="No"/>
  </r>
  <r>
    <n v="2235"/>
    <x v="1095"/>
    <d v="2019-12-05T00:00:00"/>
    <x v="235"/>
    <s v="Standard Class"/>
    <x v="425"/>
    <s v="Quincy Jones"/>
    <x v="1"/>
    <x v="0"/>
    <s v="Burlington"/>
    <x v="42"/>
    <m/>
    <x v="3"/>
    <s v="TEC-AC-10001013"/>
    <x v="2"/>
    <x v="11"/>
    <x v="821"/>
    <n v="205.03"/>
    <n v="7"/>
    <n v="0"/>
    <n v="67.659899999999979"/>
    <s v="Chuck Magee"/>
    <s v="No"/>
  </r>
  <r>
    <n v="2236"/>
    <x v="1096"/>
    <d v="2017-09-15T00:00:00"/>
    <x v="731"/>
    <s v="Second Class"/>
    <x v="564"/>
    <s v="Carol Triggs"/>
    <x v="0"/>
    <x v="0"/>
    <s v="Indianapolis"/>
    <x v="14"/>
    <n v="46203"/>
    <x v="2"/>
    <s v="OFF-ST-10000025"/>
    <x v="1"/>
    <x v="4"/>
    <x v="621"/>
    <n v="190.86"/>
    <n v="2"/>
    <n v="0"/>
    <n v="11.451599999999985"/>
    <s v="Kelly Williams"/>
    <s v="No"/>
  </r>
  <r>
    <n v="2237"/>
    <x v="1096"/>
    <d v="2017-09-15T00:00:00"/>
    <x v="731"/>
    <s v="Second Class"/>
    <x v="564"/>
    <s v="Carol Triggs"/>
    <x v="0"/>
    <x v="0"/>
    <s v="Indianapolis"/>
    <x v="14"/>
    <n v="46203"/>
    <x v="2"/>
    <s v="OFF-AR-10000817"/>
    <x v="1"/>
    <x v="6"/>
    <x v="1264"/>
    <n v="24.32"/>
    <n v="8"/>
    <n v="0"/>
    <n v="8.2687999999999988"/>
    <s v="Kelly Williams"/>
    <s v="No"/>
  </r>
  <r>
    <n v="2238"/>
    <x v="1097"/>
    <d v="2018-07-15T00:00:00"/>
    <x v="246"/>
    <s v="Standard Class"/>
    <x v="563"/>
    <s v="Rick Huthwaite"/>
    <x v="2"/>
    <x v="0"/>
    <s v="Provo"/>
    <x v="7"/>
    <n v="84604"/>
    <x v="1"/>
    <s v="OFF-SU-10000952"/>
    <x v="1"/>
    <x v="14"/>
    <x v="1265"/>
    <n v="44.400000000000006"/>
    <n v="5"/>
    <n v="0"/>
    <n v="12.432000000000002"/>
    <s v="Anna Andreadi"/>
    <s v="No"/>
  </r>
  <r>
    <n v="2239"/>
    <x v="1098"/>
    <d v="2019-04-20T00:00:00"/>
    <x v="732"/>
    <s v="Standard Class"/>
    <x v="319"/>
    <s v="Sanjit Jacobs"/>
    <x v="2"/>
    <x v="0"/>
    <s v="Chicago"/>
    <x v="10"/>
    <n v="60610"/>
    <x v="2"/>
    <s v="FUR-FU-10004597"/>
    <x v="0"/>
    <x v="5"/>
    <x v="1266"/>
    <n v="44.400000000000006"/>
    <n v="2"/>
    <n v="0.6"/>
    <n v="-52.169999999999987"/>
    <s v="Kelly Williams"/>
    <s v="No"/>
  </r>
  <r>
    <n v="2240"/>
    <x v="1099"/>
    <d v="2018-11-15T00:00:00"/>
    <x v="398"/>
    <s v="Second Class"/>
    <x v="592"/>
    <s v="Toby Gnade"/>
    <x v="0"/>
    <x v="0"/>
    <s v="Los Angeles"/>
    <x v="1"/>
    <n v="90049"/>
    <x v="1"/>
    <s v="OFF-BI-10003527"/>
    <x v="1"/>
    <x v="8"/>
    <x v="451"/>
    <n v="1016.792"/>
    <n v="1"/>
    <n v="0.2"/>
    <n v="381.29700000000003"/>
    <s v="Anna Andreadi"/>
    <s v="No"/>
  </r>
  <r>
    <n v="2241"/>
    <x v="1099"/>
    <d v="2018-11-15T00:00:00"/>
    <x v="398"/>
    <s v="Second Class"/>
    <x v="592"/>
    <s v="Toby Gnade"/>
    <x v="0"/>
    <x v="0"/>
    <s v="Los Angeles"/>
    <x v="1"/>
    <n v="90049"/>
    <x v="1"/>
    <s v="OFF-BI-10002982"/>
    <x v="1"/>
    <x v="8"/>
    <x v="1267"/>
    <n v="38.136000000000003"/>
    <n v="7"/>
    <n v="0.2"/>
    <n v="13.347599999999998"/>
    <s v="Anna Andreadi"/>
    <s v="No"/>
  </r>
  <r>
    <n v="2242"/>
    <x v="1100"/>
    <d v="2018-11-26T00:00:00"/>
    <x v="417"/>
    <s v="Standard Class"/>
    <x v="564"/>
    <s v="Carol Triggs"/>
    <x v="0"/>
    <x v="0"/>
    <s v="Philadelphia"/>
    <x v="9"/>
    <n v="19134"/>
    <x v="3"/>
    <s v="TEC-PH-10004165"/>
    <x v="2"/>
    <x v="7"/>
    <x v="895"/>
    <n v="494.98199999999997"/>
    <n v="3"/>
    <n v="0.4"/>
    <n v="-115.49580000000006"/>
    <s v="Chuck Magee"/>
    <s v="No"/>
  </r>
  <r>
    <n v="2243"/>
    <x v="1101"/>
    <d v="2019-11-21T00:00:00"/>
    <x v="654"/>
    <s v="Standard Class"/>
    <x v="593"/>
    <s v="Barry Franz"/>
    <x v="2"/>
    <x v="0"/>
    <s v="Pasadena"/>
    <x v="1"/>
    <n v="91104"/>
    <x v="1"/>
    <s v="OFF-ST-10003442"/>
    <x v="1"/>
    <x v="4"/>
    <x v="86"/>
    <n v="56.56"/>
    <n v="2"/>
    <n v="0"/>
    <n v="15.2712"/>
    <s v="Anna Andreadi"/>
    <s v="Yes"/>
  </r>
  <r>
    <n v="2244"/>
    <x v="1101"/>
    <d v="2019-11-21T00:00:00"/>
    <x v="654"/>
    <s v="Standard Class"/>
    <x v="593"/>
    <s v="Barry Franz"/>
    <x v="2"/>
    <x v="0"/>
    <s v="Pasadena"/>
    <x v="1"/>
    <n v="91104"/>
    <x v="1"/>
    <s v="OFF-AR-10003856"/>
    <x v="1"/>
    <x v="6"/>
    <x v="449"/>
    <n v="5.56"/>
    <n v="2"/>
    <n v="0"/>
    <n v="1.4455999999999998"/>
    <s v="Anna Andreadi"/>
    <s v="Yes"/>
  </r>
  <r>
    <n v="2245"/>
    <x v="1101"/>
    <d v="2019-11-21T00:00:00"/>
    <x v="654"/>
    <s v="Standard Class"/>
    <x v="593"/>
    <s v="Barry Franz"/>
    <x v="2"/>
    <x v="0"/>
    <s v="Pasadena"/>
    <x v="1"/>
    <n v="91104"/>
    <x v="1"/>
    <s v="OFF-FA-10004248"/>
    <x v="1"/>
    <x v="13"/>
    <x v="485"/>
    <n v="9.02"/>
    <n v="2"/>
    <n v="0"/>
    <n v="3.5178000000000003"/>
    <s v="Anna Andreadi"/>
    <s v="Yes"/>
  </r>
  <r>
    <n v="2246"/>
    <x v="1101"/>
    <d v="2019-11-21T00:00:00"/>
    <x v="654"/>
    <s v="Standard Class"/>
    <x v="593"/>
    <s v="Barry Franz"/>
    <x v="2"/>
    <x v="0"/>
    <s v="Pasadena"/>
    <x v="1"/>
    <n v="91104"/>
    <x v="1"/>
    <s v="OFF-AP-10001492"/>
    <x v="1"/>
    <x v="9"/>
    <x v="22"/>
    <n v="8.6199999999999992"/>
    <n v="1"/>
    <n v="0"/>
    <n v="2.2412000000000001"/>
    <s v="Anna Andreadi"/>
    <s v="Yes"/>
  </r>
  <r>
    <n v="2247"/>
    <x v="1101"/>
    <d v="2019-11-21T00:00:00"/>
    <x v="654"/>
    <s v="Standard Class"/>
    <x v="593"/>
    <s v="Barry Franz"/>
    <x v="2"/>
    <x v="0"/>
    <s v="Pasadena"/>
    <x v="1"/>
    <n v="91104"/>
    <x v="1"/>
    <s v="TEC-PH-10004165"/>
    <x v="2"/>
    <x v="7"/>
    <x v="895"/>
    <n v="659.97600000000011"/>
    <n v="3"/>
    <n v="0.2"/>
    <n v="49.498199999999969"/>
    <s v="Anna Andreadi"/>
    <s v="Yes"/>
  </r>
  <r>
    <n v="2248"/>
    <x v="1102"/>
    <d v="2017-02-15T00:00:00"/>
    <x v="733"/>
    <s v="Second Class"/>
    <x v="594"/>
    <s v="Justin MacKendrick"/>
    <x v="0"/>
    <x v="0"/>
    <s v="Los Angeles"/>
    <x v="1"/>
    <n v="90004"/>
    <x v="1"/>
    <s v="OFF-PA-10004285"/>
    <x v="1"/>
    <x v="10"/>
    <x v="1268"/>
    <n v="13.36"/>
    <n v="2"/>
    <n v="0"/>
    <n v="6.4127999999999998"/>
    <s v="Anna Andreadi"/>
    <s v="Yes"/>
  </r>
  <r>
    <n v="2249"/>
    <x v="1102"/>
    <d v="2017-02-15T00:00:00"/>
    <x v="733"/>
    <s v="Second Class"/>
    <x v="594"/>
    <s v="Justin MacKendrick"/>
    <x v="0"/>
    <x v="0"/>
    <s v="Los Angeles"/>
    <x v="1"/>
    <n v="90004"/>
    <x v="1"/>
    <s v="OFF-BI-10001628"/>
    <x v="1"/>
    <x v="8"/>
    <x v="1112"/>
    <n v="41.72"/>
    <n v="5"/>
    <n v="0.2"/>
    <n v="13.037499999999998"/>
    <s v="Anna Andreadi"/>
    <s v="Yes"/>
  </r>
  <r>
    <n v="2250"/>
    <x v="1102"/>
    <d v="2017-02-15T00:00:00"/>
    <x v="733"/>
    <s v="Second Class"/>
    <x v="594"/>
    <s v="Justin MacKendrick"/>
    <x v="0"/>
    <x v="0"/>
    <s v="Los Angeles"/>
    <x v="1"/>
    <n v="90004"/>
    <x v="1"/>
    <s v="OFF-BI-10000546"/>
    <x v="1"/>
    <x v="8"/>
    <x v="614"/>
    <n v="11.52"/>
    <n v="5"/>
    <n v="0.2"/>
    <n v="4.1760000000000002"/>
    <s v="Anna Andreadi"/>
    <s v="Yes"/>
  </r>
  <r>
    <n v="2251"/>
    <x v="1102"/>
    <d v="2017-02-15T00:00:00"/>
    <x v="733"/>
    <s v="Second Class"/>
    <x v="594"/>
    <s v="Justin MacKendrick"/>
    <x v="0"/>
    <x v="0"/>
    <s v="Los Angeles"/>
    <x v="1"/>
    <n v="90004"/>
    <x v="1"/>
    <s v="OFF-AP-10001391"/>
    <x v="1"/>
    <x v="9"/>
    <x v="1269"/>
    <n v="541.43999999999994"/>
    <n v="6"/>
    <n v="0"/>
    <n v="157.01759999999993"/>
    <s v="Anna Andreadi"/>
    <s v="Yes"/>
  </r>
  <r>
    <n v="2252"/>
    <x v="1102"/>
    <d v="2017-02-15T00:00:00"/>
    <x v="733"/>
    <s v="Second Class"/>
    <x v="594"/>
    <s v="Justin MacKendrick"/>
    <x v="0"/>
    <x v="0"/>
    <s v="Los Angeles"/>
    <x v="1"/>
    <n v="90004"/>
    <x v="1"/>
    <s v="OFF-PA-10000477"/>
    <x v="1"/>
    <x v="10"/>
    <x v="1270"/>
    <n v="19.440000000000001"/>
    <n v="3"/>
    <n v="0"/>
    <n v="9.3312000000000008"/>
    <s v="Anna Andreadi"/>
    <s v="Yes"/>
  </r>
  <r>
    <n v="2253"/>
    <x v="1103"/>
    <d v="2018-04-15T00:00:00"/>
    <x v="229"/>
    <s v="Second Class"/>
    <x v="451"/>
    <s v="Julie Kriz"/>
    <x v="2"/>
    <x v="0"/>
    <s v="San Diego"/>
    <x v="1"/>
    <n v="92105"/>
    <x v="1"/>
    <s v="OFF-PA-10004327"/>
    <x v="1"/>
    <x v="10"/>
    <x v="137"/>
    <n v="143.69999999999999"/>
    <n v="3"/>
    <n v="0"/>
    <n v="68.975999999999999"/>
    <s v="Anna Andreadi"/>
    <s v="No"/>
  </r>
  <r>
    <n v="2254"/>
    <x v="1104"/>
    <d v="2017-09-28T00:00:00"/>
    <x v="734"/>
    <s v="First Class"/>
    <x v="428"/>
    <s v="Henry Goldwyn"/>
    <x v="1"/>
    <x v="0"/>
    <s v="San Francisco"/>
    <x v="1"/>
    <n v="94110"/>
    <x v="1"/>
    <s v="OFF-AP-10000696"/>
    <x v="1"/>
    <x v="9"/>
    <x v="336"/>
    <n v="43.26"/>
    <n v="3"/>
    <n v="0"/>
    <n v="14.275799999999998"/>
    <s v="Anna Andreadi"/>
    <s v="No"/>
  </r>
  <r>
    <n v="2255"/>
    <x v="1104"/>
    <d v="2017-09-28T00:00:00"/>
    <x v="734"/>
    <s v="First Class"/>
    <x v="428"/>
    <s v="Henry Goldwyn"/>
    <x v="1"/>
    <x v="0"/>
    <s v="San Francisco"/>
    <x v="1"/>
    <n v="94110"/>
    <x v="1"/>
    <s v="OFF-AP-10002082"/>
    <x v="1"/>
    <x v="9"/>
    <x v="1101"/>
    <n v="43.56"/>
    <n v="2"/>
    <n v="0"/>
    <n v="15.245999999999999"/>
    <s v="Anna Andreadi"/>
    <s v="No"/>
  </r>
  <r>
    <n v="2256"/>
    <x v="1105"/>
    <d v="2018-09-17T00:00:00"/>
    <x v="42"/>
    <s v="Standard Class"/>
    <x v="156"/>
    <s v="Laura Armstrong"/>
    <x v="1"/>
    <x v="0"/>
    <s v="Bangor"/>
    <x v="43"/>
    <n v="4401"/>
    <x v="3"/>
    <s v="TEC-PH-10001944"/>
    <x v="2"/>
    <x v="7"/>
    <x v="1271"/>
    <n v="437.84999999999997"/>
    <n v="3"/>
    <n v="0"/>
    <n v="131.35499999999996"/>
    <s v="Chuck Magee"/>
    <s v="No"/>
  </r>
  <r>
    <n v="2257"/>
    <x v="1105"/>
    <d v="2018-09-17T00:00:00"/>
    <x v="42"/>
    <s v="Standard Class"/>
    <x v="156"/>
    <s v="Laura Armstrong"/>
    <x v="1"/>
    <x v="0"/>
    <s v="Bangor"/>
    <x v="43"/>
    <n v="4401"/>
    <x v="3"/>
    <s v="FUR-FU-10004952"/>
    <x v="0"/>
    <x v="5"/>
    <x v="853"/>
    <n v="109.48"/>
    <n v="2"/>
    <n v="0"/>
    <n v="33.938800000000001"/>
    <s v="Chuck Magee"/>
    <s v="No"/>
  </r>
  <r>
    <n v="2258"/>
    <x v="1106"/>
    <d v="2019-06-16T00:00:00"/>
    <x v="141"/>
    <s v="First Class"/>
    <x v="59"/>
    <s v="Troy Staebel"/>
    <x v="0"/>
    <x v="0"/>
    <s v="San Francisco"/>
    <x v="1"/>
    <n v="94122"/>
    <x v="1"/>
    <s v="FUR-CH-10000015"/>
    <x v="0"/>
    <x v="1"/>
    <x v="378"/>
    <n v="1212.96"/>
    <n v="7"/>
    <n v="0.2"/>
    <n v="90.97199999999998"/>
    <s v="Anna Andreadi"/>
    <s v="No"/>
  </r>
  <r>
    <n v="2259"/>
    <x v="1106"/>
    <d v="2019-06-16T00:00:00"/>
    <x v="141"/>
    <s v="First Class"/>
    <x v="59"/>
    <s v="Troy Staebel"/>
    <x v="0"/>
    <x v="0"/>
    <s v="San Francisco"/>
    <x v="1"/>
    <n v="94122"/>
    <x v="1"/>
    <s v="OFF-PA-10001776"/>
    <x v="1"/>
    <x v="10"/>
    <x v="1272"/>
    <n v="18.54"/>
    <n v="2"/>
    <n v="0"/>
    <n v="8.7137999999999991"/>
    <s v="Anna Andreadi"/>
    <s v="No"/>
  </r>
  <r>
    <n v="2260"/>
    <x v="1107"/>
    <d v="2017-11-08T00:00:00"/>
    <x v="558"/>
    <s v="Second Class"/>
    <x v="595"/>
    <s v="Maria Zettner"/>
    <x v="2"/>
    <x v="0"/>
    <s v="San Diego"/>
    <x v="1"/>
    <n v="92024"/>
    <x v="1"/>
    <s v="OFF-FA-10002280"/>
    <x v="1"/>
    <x v="13"/>
    <x v="659"/>
    <n v="5"/>
    <n v="1"/>
    <n v="0"/>
    <n v="2.4"/>
    <s v="Anna Andreadi"/>
    <s v="No"/>
  </r>
  <r>
    <n v="2261"/>
    <x v="1107"/>
    <d v="2017-11-08T00:00:00"/>
    <x v="558"/>
    <s v="Second Class"/>
    <x v="595"/>
    <s v="Maria Zettner"/>
    <x v="2"/>
    <x v="0"/>
    <s v="San Diego"/>
    <x v="1"/>
    <n v="92024"/>
    <x v="1"/>
    <s v="TEC-AC-10002049"/>
    <x v="2"/>
    <x v="11"/>
    <x v="695"/>
    <n v="371.96999999999997"/>
    <n v="3"/>
    <n v="0"/>
    <n v="66.954599999999971"/>
    <s v="Anna Andreadi"/>
    <s v="No"/>
  </r>
  <r>
    <n v="2262"/>
    <x v="1108"/>
    <d v="2017-12-18T00:00:00"/>
    <x v="735"/>
    <s v="Same Day"/>
    <x v="596"/>
    <s v="Mitch Webber"/>
    <x v="0"/>
    <x v="0"/>
    <s v="New York City"/>
    <x v="15"/>
    <n v="10035"/>
    <x v="3"/>
    <s v="TEC-AC-10002253"/>
    <x v="2"/>
    <x v="11"/>
    <x v="577"/>
    <n v="166.24"/>
    <n v="1"/>
    <n v="0"/>
    <n v="24.936000000000007"/>
    <s v="Chuck Magee"/>
    <s v="No"/>
  </r>
  <r>
    <n v="2263"/>
    <x v="1109"/>
    <d v="2019-02-06T00:00:00"/>
    <x v="736"/>
    <s v="First Class"/>
    <x v="597"/>
    <s v="Mark Van Huff"/>
    <x v="0"/>
    <x v="0"/>
    <s v="Arlington"/>
    <x v="17"/>
    <n v="22204"/>
    <x v="0"/>
    <s v="FUR-BO-10004015"/>
    <x v="0"/>
    <x v="0"/>
    <x v="574"/>
    <n v="359.96999999999997"/>
    <n v="3"/>
    <n v="0"/>
    <n v="79.193399999999968"/>
    <s v="Cassandra Brandow"/>
    <s v="No"/>
  </r>
  <r>
    <n v="2264"/>
    <x v="1110"/>
    <d v="2018-11-14T00:00:00"/>
    <x v="619"/>
    <s v="Second Class"/>
    <x v="211"/>
    <s v="Allen Armold"/>
    <x v="0"/>
    <x v="0"/>
    <s v="Atlanta"/>
    <x v="32"/>
    <n v="30318"/>
    <x v="0"/>
    <s v="TEC-AC-10004145"/>
    <x v="2"/>
    <x v="11"/>
    <x v="1273"/>
    <n v="499.98"/>
    <n v="2"/>
    <n v="0"/>
    <n v="114.99540000000002"/>
    <s v="Cassandra Brandow"/>
    <s v="No"/>
  </r>
  <r>
    <n v="2265"/>
    <x v="1110"/>
    <d v="2018-11-14T00:00:00"/>
    <x v="619"/>
    <s v="Second Class"/>
    <x v="211"/>
    <s v="Allen Armold"/>
    <x v="0"/>
    <x v="0"/>
    <s v="Atlanta"/>
    <x v="32"/>
    <n v="30318"/>
    <x v="0"/>
    <s v="OFF-PA-10002479"/>
    <x v="1"/>
    <x v="10"/>
    <x v="219"/>
    <n v="5.28"/>
    <n v="1"/>
    <n v="0"/>
    <n v="2.3759999999999999"/>
    <s v="Cassandra Brandow"/>
    <s v="No"/>
  </r>
  <r>
    <n v="2266"/>
    <x v="1110"/>
    <d v="2018-11-14T00:00:00"/>
    <x v="619"/>
    <s v="Second Class"/>
    <x v="211"/>
    <s v="Allen Armold"/>
    <x v="0"/>
    <x v="0"/>
    <s v="Atlanta"/>
    <x v="32"/>
    <n v="30318"/>
    <x v="0"/>
    <s v="OFF-BI-10004970"/>
    <x v="1"/>
    <x v="8"/>
    <x v="917"/>
    <n v="8.26"/>
    <n v="2"/>
    <n v="0"/>
    <n v="3.8822000000000001"/>
    <s v="Cassandra Brandow"/>
    <s v="No"/>
  </r>
  <r>
    <n v="2267"/>
    <x v="1111"/>
    <d v="2019-10-12T00:00:00"/>
    <x v="737"/>
    <s v="Same Day"/>
    <x v="598"/>
    <s v="Sean Miller"/>
    <x v="2"/>
    <x v="0"/>
    <s v="Monroe"/>
    <x v="3"/>
    <n v="28110"/>
    <x v="0"/>
    <s v="OFF-PA-10003919"/>
    <x v="1"/>
    <x v="10"/>
    <x v="1274"/>
    <n v="7.9680000000000009"/>
    <n v="2"/>
    <n v="0.2"/>
    <n v="2.6892000000000005"/>
    <s v="Cassandra Brandow"/>
    <s v="No"/>
  </r>
  <r>
    <n v="2268"/>
    <x v="1112"/>
    <d v="2019-09-17T00:00:00"/>
    <x v="31"/>
    <s v="Same Day"/>
    <x v="599"/>
    <s v="Tom Prescott"/>
    <x v="0"/>
    <x v="0"/>
    <s v="Seattle"/>
    <x v="4"/>
    <n v="98115"/>
    <x v="1"/>
    <s v="OFF-PA-10002001"/>
    <x v="1"/>
    <x v="10"/>
    <x v="1275"/>
    <n v="12.96"/>
    <n v="2"/>
    <n v="0"/>
    <n v="6.3504000000000005"/>
    <s v="Anna Andreadi"/>
    <s v="No"/>
  </r>
  <r>
    <n v="2269"/>
    <x v="1113"/>
    <d v="2019-12-20T00:00:00"/>
    <x v="738"/>
    <s v="Standard Class"/>
    <x v="158"/>
    <s v="Dean Katz"/>
    <x v="1"/>
    <x v="0"/>
    <s v="Rochester"/>
    <x v="15"/>
    <n v="14609"/>
    <x v="3"/>
    <s v="OFF-PA-10002787"/>
    <x v="1"/>
    <x v="10"/>
    <x v="1276"/>
    <n v="6.48"/>
    <n v="1"/>
    <n v="0"/>
    <n v="3.1104000000000003"/>
    <s v="Chuck Magee"/>
    <s v="No"/>
  </r>
  <r>
    <n v="2270"/>
    <x v="1113"/>
    <d v="2019-12-20T00:00:00"/>
    <x v="738"/>
    <s v="Standard Class"/>
    <x v="158"/>
    <s v="Dean Katz"/>
    <x v="1"/>
    <x v="0"/>
    <s v="Rochester"/>
    <x v="15"/>
    <n v="14609"/>
    <x v="3"/>
    <s v="OFF-BI-10003291"/>
    <x v="1"/>
    <x v="8"/>
    <x v="44"/>
    <n v="6.9840000000000009"/>
    <n v="1"/>
    <n v="0.2"/>
    <n v="2.3570999999999991"/>
    <s v="Chuck Magee"/>
    <s v="No"/>
  </r>
  <r>
    <n v="2271"/>
    <x v="1114"/>
    <d v="2019-12-02T00:00:00"/>
    <x v="94"/>
    <s v="Standard Class"/>
    <x v="149"/>
    <s v="Michael Kennedy"/>
    <x v="1"/>
    <x v="0"/>
    <s v="Miami"/>
    <x v="2"/>
    <n v="33180"/>
    <x v="0"/>
    <s v="OFF-AR-10004344"/>
    <x v="1"/>
    <x v="6"/>
    <x v="370"/>
    <n v="47.96"/>
    <n v="5"/>
    <n v="0.2"/>
    <n v="4.196499999999995"/>
    <s v="Cassandra Brandow"/>
    <s v="No"/>
  </r>
  <r>
    <n v="2272"/>
    <x v="1115"/>
    <d v="2017-09-21T00:00:00"/>
    <x v="538"/>
    <s v="Standard Class"/>
    <x v="79"/>
    <s v="Chad Sievert"/>
    <x v="0"/>
    <x v="0"/>
    <s v="Seattle"/>
    <x v="4"/>
    <n v="98105"/>
    <x v="1"/>
    <s v="OFF-ST-10003123"/>
    <x v="1"/>
    <x v="4"/>
    <x v="1277"/>
    <n v="199.74"/>
    <n v="6"/>
    <n v="0"/>
    <n v="47.937599999999996"/>
    <s v="Anna Andreadi"/>
    <s v="No"/>
  </r>
  <r>
    <n v="2273"/>
    <x v="1116"/>
    <d v="2017-03-06T00:00:00"/>
    <x v="739"/>
    <s v="Standard Class"/>
    <x v="139"/>
    <s v="John Lucas"/>
    <x v="0"/>
    <x v="0"/>
    <s v="San Francisco"/>
    <x v="1"/>
    <n v="94122"/>
    <x v="1"/>
    <s v="FUR-FU-10000308"/>
    <x v="0"/>
    <x v="5"/>
    <x v="1278"/>
    <n v="435.26"/>
    <n v="7"/>
    <n v="0"/>
    <n v="95.757200000000012"/>
    <s v="Anna Andreadi"/>
    <s v="No"/>
  </r>
  <r>
    <n v="2274"/>
    <x v="1116"/>
    <d v="2017-03-06T00:00:00"/>
    <x v="739"/>
    <s v="Standard Class"/>
    <x v="139"/>
    <s v="John Lucas"/>
    <x v="0"/>
    <x v="0"/>
    <s v="San Francisco"/>
    <x v="1"/>
    <n v="94122"/>
    <x v="1"/>
    <s v="TEC-CO-10003763"/>
    <x v="2"/>
    <x v="16"/>
    <x v="1279"/>
    <n v="1119.9840000000002"/>
    <n v="2"/>
    <n v="0.2"/>
    <n v="377.99459999999993"/>
    <s v="Anna Andreadi"/>
    <s v="No"/>
  </r>
  <r>
    <n v="2275"/>
    <x v="1117"/>
    <d v="2016-10-03T00:00:00"/>
    <x v="508"/>
    <s v="Second Class"/>
    <x v="153"/>
    <s v="Allen Rosenblatt"/>
    <x v="1"/>
    <x v="0"/>
    <s v="Los Angeles"/>
    <x v="1"/>
    <n v="90036"/>
    <x v="1"/>
    <s v="FUR-TA-10001866"/>
    <x v="0"/>
    <x v="3"/>
    <x v="1280"/>
    <n v="143.43199999999999"/>
    <n v="1"/>
    <n v="0.2"/>
    <n v="3.5857999999999848"/>
    <s v="Anna Andreadi"/>
    <s v="No"/>
  </r>
  <r>
    <n v="2276"/>
    <x v="1117"/>
    <d v="2016-10-03T00:00:00"/>
    <x v="508"/>
    <s v="Second Class"/>
    <x v="153"/>
    <s v="Allen Rosenblatt"/>
    <x v="1"/>
    <x v="0"/>
    <s v="Los Angeles"/>
    <x v="1"/>
    <n v="90036"/>
    <x v="1"/>
    <s v="FUR-CH-10002774"/>
    <x v="0"/>
    <x v="1"/>
    <x v="23"/>
    <n v="122.352"/>
    <n v="3"/>
    <n v="0.2"/>
    <n v="13.764599999999994"/>
    <s v="Anna Andreadi"/>
    <s v="No"/>
  </r>
  <r>
    <n v="2277"/>
    <x v="1118"/>
    <d v="2016-06-27T00:00:00"/>
    <x v="740"/>
    <s v="Standard Class"/>
    <x v="215"/>
    <s v="Liz MacKendrick"/>
    <x v="0"/>
    <x v="0"/>
    <s v="Southaven"/>
    <x v="35"/>
    <n v="38671"/>
    <x v="0"/>
    <s v="OFF-ST-10004337"/>
    <x v="1"/>
    <x v="4"/>
    <x v="847"/>
    <n v="306.2"/>
    <n v="5"/>
    <n v="0"/>
    <n v="0"/>
    <s v="Cassandra Brandow"/>
    <s v="No"/>
  </r>
  <r>
    <n v="2278"/>
    <x v="1118"/>
    <d v="2016-06-27T00:00:00"/>
    <x v="740"/>
    <s v="Standard Class"/>
    <x v="215"/>
    <s v="Liz MacKendrick"/>
    <x v="0"/>
    <x v="0"/>
    <s v="Southaven"/>
    <x v="35"/>
    <n v="38671"/>
    <x v="0"/>
    <s v="FUR-TA-10001039"/>
    <x v="0"/>
    <x v="3"/>
    <x v="832"/>
    <n v="85.98"/>
    <n v="1"/>
    <n v="0"/>
    <n v="22.354800000000004"/>
    <s v="Cassandra Brandow"/>
    <s v="No"/>
  </r>
  <r>
    <n v="2279"/>
    <x v="1118"/>
    <d v="2016-06-27T00:00:00"/>
    <x v="740"/>
    <s v="Standard Class"/>
    <x v="215"/>
    <s v="Liz MacKendrick"/>
    <x v="0"/>
    <x v="0"/>
    <s v="Southaven"/>
    <x v="35"/>
    <n v="38671"/>
    <x v="0"/>
    <s v="TEC-AC-10000109"/>
    <x v="2"/>
    <x v="11"/>
    <x v="202"/>
    <n v="223.96"/>
    <n v="4"/>
    <n v="0"/>
    <n v="53.750400000000013"/>
    <s v="Cassandra Brandow"/>
    <s v="No"/>
  </r>
  <r>
    <n v="2280"/>
    <x v="1119"/>
    <d v="2019-10-30T00:00:00"/>
    <x v="40"/>
    <s v="First Class"/>
    <x v="600"/>
    <s v="Jim Karlsson"/>
    <x v="0"/>
    <x v="0"/>
    <s v="Seattle"/>
    <x v="4"/>
    <n v="98115"/>
    <x v="1"/>
    <s v="FUR-CH-10003833"/>
    <x v="0"/>
    <x v="1"/>
    <x v="1209"/>
    <n v="97.567999999999998"/>
    <n v="2"/>
    <n v="0.2"/>
    <n v="-6.0980000000000025"/>
    <s v="Anna Andreadi"/>
    <s v="No"/>
  </r>
  <r>
    <n v="2281"/>
    <x v="1119"/>
    <d v="2019-10-30T00:00:00"/>
    <x v="40"/>
    <s v="First Class"/>
    <x v="600"/>
    <s v="Jim Karlsson"/>
    <x v="0"/>
    <x v="0"/>
    <s v="Seattle"/>
    <x v="4"/>
    <n v="98115"/>
    <x v="1"/>
    <s v="FUR-CH-10004289"/>
    <x v="0"/>
    <x v="1"/>
    <x v="984"/>
    <n v="614.27200000000005"/>
    <n v="8"/>
    <n v="0.2"/>
    <n v="-23.03520000000006"/>
    <s v="Anna Andreadi"/>
    <s v="No"/>
  </r>
  <r>
    <n v="2282"/>
    <x v="1119"/>
    <d v="2019-10-30T00:00:00"/>
    <x v="40"/>
    <s v="First Class"/>
    <x v="600"/>
    <s v="Jim Karlsson"/>
    <x v="0"/>
    <x v="0"/>
    <s v="Seattle"/>
    <x v="4"/>
    <n v="98115"/>
    <x v="1"/>
    <s v="FUR-BO-10004467"/>
    <x v="0"/>
    <x v="0"/>
    <x v="892"/>
    <n v="199.98"/>
    <n v="2"/>
    <n v="0"/>
    <n v="37.996199999999988"/>
    <s v="Anna Andreadi"/>
    <s v="No"/>
  </r>
  <r>
    <n v="2283"/>
    <x v="1120"/>
    <d v="2018-09-03T00:00:00"/>
    <x v="344"/>
    <s v="First Class"/>
    <x v="524"/>
    <s v="Filia McAdams"/>
    <x v="1"/>
    <x v="0"/>
    <s v="Middletown"/>
    <x v="29"/>
    <n v="6457"/>
    <x v="3"/>
    <s v="OFF-PA-10002713"/>
    <x v="1"/>
    <x v="10"/>
    <x v="320"/>
    <n v="48.16"/>
    <n v="7"/>
    <n v="0"/>
    <n v="22.153599999999997"/>
    <s v="Chuck Magee"/>
    <s v="No"/>
  </r>
  <r>
    <n v="2284"/>
    <x v="1121"/>
    <d v="2017-03-05T00:00:00"/>
    <x v="741"/>
    <s v="Standard Class"/>
    <x v="227"/>
    <s v="Sarah Foster"/>
    <x v="0"/>
    <x v="0"/>
    <s v="New Castle"/>
    <x v="14"/>
    <n v="47362"/>
    <x v="2"/>
    <s v="TEC-PH-10001552"/>
    <x v="2"/>
    <x v="7"/>
    <x v="180"/>
    <n v="23.92"/>
    <n v="2"/>
    <n v="0"/>
    <n v="6.6976000000000013"/>
    <s v="Kelly Williams"/>
    <s v="No"/>
  </r>
  <r>
    <n v="2285"/>
    <x v="1121"/>
    <d v="2017-03-05T00:00:00"/>
    <x v="741"/>
    <s v="Standard Class"/>
    <x v="227"/>
    <s v="Sarah Foster"/>
    <x v="0"/>
    <x v="0"/>
    <s v="New Castle"/>
    <x v="14"/>
    <n v="47362"/>
    <x v="2"/>
    <s v="OFF-AP-10002222"/>
    <x v="1"/>
    <x v="9"/>
    <x v="360"/>
    <n v="60.69"/>
    <n v="7"/>
    <n v="0"/>
    <n v="16.386300000000002"/>
    <s v="Kelly Williams"/>
    <s v="No"/>
  </r>
  <r>
    <n v="2286"/>
    <x v="1122"/>
    <d v="2018-05-05T00:00:00"/>
    <x v="588"/>
    <s v="First Class"/>
    <x v="601"/>
    <s v="Patrick Jones"/>
    <x v="1"/>
    <x v="0"/>
    <s v="Murfreesboro"/>
    <x v="18"/>
    <n v="37130"/>
    <x v="0"/>
    <s v="OFF-PA-10003971"/>
    <x v="1"/>
    <x v="10"/>
    <x v="1281"/>
    <n v="14.352000000000002"/>
    <n v="3"/>
    <n v="0.2"/>
    <n v="5.2026000000000003"/>
    <s v="Cassandra Brandow"/>
    <s v="No"/>
  </r>
  <r>
    <n v="2287"/>
    <x v="1123"/>
    <d v="2019-11-17T00:00:00"/>
    <x v="122"/>
    <s v="Standard Class"/>
    <x v="394"/>
    <s v="Christine Sundaresam"/>
    <x v="0"/>
    <x v="0"/>
    <s v="Salem"/>
    <x v="17"/>
    <n v="24153"/>
    <x v="0"/>
    <s v="OFF-AP-10004036"/>
    <x v="1"/>
    <x v="9"/>
    <x v="1282"/>
    <n v="35.04"/>
    <n v="2"/>
    <n v="0"/>
    <n v="12.263999999999999"/>
    <s v="Cassandra Brandow"/>
    <s v="No"/>
  </r>
  <r>
    <n v="2288"/>
    <x v="1124"/>
    <d v="2019-06-01T00:00:00"/>
    <x v="742"/>
    <s v="Second Class"/>
    <x v="121"/>
    <s v="Barry Blumstein"/>
    <x v="1"/>
    <x v="0"/>
    <s v="Toledo"/>
    <x v="24"/>
    <n v="43615"/>
    <x v="3"/>
    <s v="OFF-AP-10002287"/>
    <x v="1"/>
    <x v="9"/>
    <x v="1283"/>
    <n v="17.480000000000004"/>
    <n v="5"/>
    <n v="0.2"/>
    <n v="1.3109999999999999"/>
    <s v="Chuck Magee"/>
    <s v="No"/>
  </r>
  <r>
    <n v="2289"/>
    <x v="1125"/>
    <d v="2019-06-10T00:00:00"/>
    <x v="198"/>
    <s v="First Class"/>
    <x v="572"/>
    <s v="Ben Wallace"/>
    <x v="0"/>
    <x v="0"/>
    <s v="Los Angeles"/>
    <x v="1"/>
    <n v="90032"/>
    <x v="1"/>
    <s v="OFF-AR-10002375"/>
    <x v="1"/>
    <x v="6"/>
    <x v="831"/>
    <n v="16.399999999999999"/>
    <n v="5"/>
    <n v="0"/>
    <n v="4.7559999999999985"/>
    <s v="Anna Andreadi"/>
    <s v="No"/>
  </r>
  <r>
    <n v="2290"/>
    <x v="1126"/>
    <d v="2019-01-08T00:00:00"/>
    <x v="743"/>
    <s v="First Class"/>
    <x v="602"/>
    <s v="Ricardo Sperren"/>
    <x v="1"/>
    <x v="0"/>
    <s v="Seattle"/>
    <x v="4"/>
    <n v="98115"/>
    <x v="1"/>
    <s v="FUR-TA-10001950"/>
    <x v="0"/>
    <x v="3"/>
    <x v="1284"/>
    <n v="892.98"/>
    <n v="2"/>
    <n v="0"/>
    <n v="80.368200000000002"/>
    <s v="Anna Andreadi"/>
    <s v="No"/>
  </r>
  <r>
    <n v="2291"/>
    <x v="1127"/>
    <d v="2017-04-20T00:00:00"/>
    <x v="744"/>
    <s v="Standard Class"/>
    <x v="378"/>
    <s v="Theresa Swint"/>
    <x v="1"/>
    <x v="0"/>
    <s v="Columbus"/>
    <x v="32"/>
    <n v="31907"/>
    <x v="0"/>
    <s v="TEC-PH-10001557"/>
    <x v="2"/>
    <x v="7"/>
    <x v="664"/>
    <n v="287.96999999999997"/>
    <n v="3"/>
    <n v="0"/>
    <n v="77.751899999999992"/>
    <s v="Cassandra Brandow"/>
    <s v="Yes"/>
  </r>
  <r>
    <n v="2292"/>
    <x v="1127"/>
    <d v="2017-04-20T00:00:00"/>
    <x v="744"/>
    <s v="Standard Class"/>
    <x v="378"/>
    <s v="Theresa Swint"/>
    <x v="1"/>
    <x v="0"/>
    <s v="Columbus"/>
    <x v="32"/>
    <n v="31907"/>
    <x v="0"/>
    <s v="FUR-FU-10002937"/>
    <x v="0"/>
    <x v="5"/>
    <x v="1060"/>
    <n v="595.38"/>
    <n v="6"/>
    <n v="0"/>
    <n v="297.69"/>
    <s v="Cassandra Brandow"/>
    <s v="Yes"/>
  </r>
  <r>
    <n v="2293"/>
    <x v="1127"/>
    <d v="2017-04-20T00:00:00"/>
    <x v="744"/>
    <s v="Standard Class"/>
    <x v="378"/>
    <s v="Theresa Swint"/>
    <x v="1"/>
    <x v="0"/>
    <s v="Columbus"/>
    <x v="32"/>
    <n v="31907"/>
    <x v="0"/>
    <s v="OFF-PA-10001166"/>
    <x v="1"/>
    <x v="10"/>
    <x v="777"/>
    <n v="12.96"/>
    <n v="2"/>
    <n v="0"/>
    <n v="6.2208000000000006"/>
    <s v="Cassandra Brandow"/>
    <s v="Yes"/>
  </r>
  <r>
    <n v="2294"/>
    <x v="1128"/>
    <d v="2017-11-01T00:00:00"/>
    <x v="85"/>
    <s v="Standard Class"/>
    <x v="425"/>
    <s v="Quincy Jones"/>
    <x v="1"/>
    <x v="0"/>
    <s v="New York City"/>
    <x v="15"/>
    <n v="10009"/>
    <x v="3"/>
    <s v="TEC-PH-10000347"/>
    <x v="2"/>
    <x v="7"/>
    <x v="500"/>
    <n v="4.95"/>
    <n v="1"/>
    <n v="0"/>
    <n v="1.3365"/>
    <s v="Chuck Magee"/>
    <s v="No"/>
  </r>
  <r>
    <n v="2295"/>
    <x v="1129"/>
    <d v="2019-12-23T00:00:00"/>
    <x v="63"/>
    <s v="Standard Class"/>
    <x v="524"/>
    <s v="Filia McAdams"/>
    <x v="1"/>
    <x v="0"/>
    <s v="Middletown"/>
    <x v="29"/>
    <n v="6457"/>
    <x v="3"/>
    <s v="FUR-FU-10003708"/>
    <x v="0"/>
    <x v="5"/>
    <x v="71"/>
    <n v="181.95"/>
    <n v="3"/>
    <n v="0"/>
    <n v="38.209499999999998"/>
    <s v="Chuck Magee"/>
    <s v="No"/>
  </r>
  <r>
    <n v="2296"/>
    <x v="1130"/>
    <d v="2017-11-01T00:00:00"/>
    <x v="745"/>
    <s v="Standard Class"/>
    <x v="104"/>
    <s v="Valerie Dominguez"/>
    <x v="0"/>
    <x v="0"/>
    <s v="New York City"/>
    <x v="15"/>
    <n v="10011"/>
    <x v="3"/>
    <s v="OFF-PA-10002659"/>
    <x v="1"/>
    <x v="10"/>
    <x v="931"/>
    <n v="13.52"/>
    <n v="4"/>
    <n v="0"/>
    <n v="6.219199999999999"/>
    <s v="Chuck Magee"/>
    <s v="No"/>
  </r>
  <r>
    <n v="2297"/>
    <x v="1130"/>
    <d v="2017-11-01T00:00:00"/>
    <x v="745"/>
    <s v="Standard Class"/>
    <x v="104"/>
    <s v="Valerie Dominguez"/>
    <x v="0"/>
    <x v="0"/>
    <s v="New York City"/>
    <x v="15"/>
    <n v="10011"/>
    <x v="3"/>
    <s v="FUR-FU-10000965"/>
    <x v="0"/>
    <x v="5"/>
    <x v="689"/>
    <n v="259.7"/>
    <n v="5"/>
    <n v="0"/>
    <n v="106.477"/>
    <s v="Chuck Magee"/>
    <s v="No"/>
  </r>
  <r>
    <n v="2298"/>
    <x v="1130"/>
    <d v="2017-11-01T00:00:00"/>
    <x v="745"/>
    <s v="Standard Class"/>
    <x v="104"/>
    <s v="Valerie Dominguez"/>
    <x v="0"/>
    <x v="0"/>
    <s v="New York City"/>
    <x v="15"/>
    <n v="10011"/>
    <x v="3"/>
    <s v="TEC-PH-10001527"/>
    <x v="2"/>
    <x v="7"/>
    <x v="1285"/>
    <n v="42.95"/>
    <n v="1"/>
    <n v="0"/>
    <n v="1.2884999999999991"/>
    <s v="Chuck Magee"/>
    <s v="No"/>
  </r>
  <r>
    <n v="2299"/>
    <x v="1130"/>
    <d v="2017-11-01T00:00:00"/>
    <x v="745"/>
    <s v="Standard Class"/>
    <x v="104"/>
    <s v="Valerie Dominguez"/>
    <x v="0"/>
    <x v="0"/>
    <s v="New York City"/>
    <x v="15"/>
    <n v="10011"/>
    <x v="3"/>
    <s v="TEC-AC-10001838"/>
    <x v="2"/>
    <x v="11"/>
    <x v="651"/>
    <n v="1399.93"/>
    <n v="7"/>
    <n v="0"/>
    <n v="601.96990000000005"/>
    <s v="Chuck Magee"/>
    <s v="No"/>
  </r>
  <r>
    <n v="2300"/>
    <x v="1130"/>
    <d v="2017-11-01T00:00:00"/>
    <x v="745"/>
    <s v="Standard Class"/>
    <x v="104"/>
    <s v="Valerie Dominguez"/>
    <x v="0"/>
    <x v="0"/>
    <s v="New York City"/>
    <x v="15"/>
    <n v="10011"/>
    <x v="3"/>
    <s v="TEC-PH-10002597"/>
    <x v="2"/>
    <x v="7"/>
    <x v="479"/>
    <n v="503.96"/>
    <n v="4"/>
    <n v="0"/>
    <n v="125.99000000000001"/>
    <s v="Chuck Magee"/>
    <s v="No"/>
  </r>
  <r>
    <n v="2301"/>
    <x v="1131"/>
    <d v="2016-11-14T00:00:00"/>
    <x v="7"/>
    <s v="Standard Class"/>
    <x v="145"/>
    <s v="Jeremy Lonsdale"/>
    <x v="0"/>
    <x v="0"/>
    <s v="Midland"/>
    <x v="12"/>
    <n v="48640"/>
    <x v="2"/>
    <s v="OFF-BI-10000756"/>
    <x v="1"/>
    <x v="8"/>
    <x v="15"/>
    <n v="12.72"/>
    <n v="3"/>
    <n v="0"/>
    <n v="6.36"/>
    <s v="Kelly Williams"/>
    <s v="No"/>
  </r>
  <r>
    <n v="2302"/>
    <x v="1131"/>
    <d v="2016-11-14T00:00:00"/>
    <x v="7"/>
    <s v="Standard Class"/>
    <x v="145"/>
    <s v="Jeremy Lonsdale"/>
    <x v="0"/>
    <x v="0"/>
    <s v="Midland"/>
    <x v="12"/>
    <n v="48640"/>
    <x v="2"/>
    <s v="OFF-BI-10000546"/>
    <x v="1"/>
    <x v="8"/>
    <x v="614"/>
    <n v="11.52"/>
    <n v="4"/>
    <n v="0"/>
    <n v="5.6448"/>
    <s v="Kelly Williams"/>
    <s v="No"/>
  </r>
  <r>
    <n v="2303"/>
    <x v="1132"/>
    <d v="2018-01-17T00:00:00"/>
    <x v="347"/>
    <s v="Standard Class"/>
    <x v="393"/>
    <s v="Dionis Lloyd"/>
    <x v="1"/>
    <x v="0"/>
    <s v="Columbus"/>
    <x v="32"/>
    <n v="31907"/>
    <x v="0"/>
    <s v="TEC-AC-10001142"/>
    <x v="2"/>
    <x v="11"/>
    <x v="551"/>
    <n v="316"/>
    <n v="4"/>
    <n v="0"/>
    <n v="31.599999999999966"/>
    <s v="Cassandra Brandow"/>
    <s v="No"/>
  </r>
  <r>
    <n v="2304"/>
    <x v="1133"/>
    <d v="2019-09-17T00:00:00"/>
    <x v="304"/>
    <s v="Second Class"/>
    <x v="246"/>
    <s v="Meg O'Connel"/>
    <x v="2"/>
    <x v="0"/>
    <s v="Roswell"/>
    <x v="32"/>
    <n v="30076"/>
    <x v="0"/>
    <s v="FUR-CH-10000785"/>
    <x v="0"/>
    <x v="1"/>
    <x v="323"/>
    <n v="723.92"/>
    <n v="4"/>
    <n v="0"/>
    <n v="188.2192"/>
    <s v="Cassandra Brandow"/>
    <s v="No"/>
  </r>
  <r>
    <n v="2305"/>
    <x v="1133"/>
    <d v="2019-09-17T00:00:00"/>
    <x v="304"/>
    <s v="Second Class"/>
    <x v="246"/>
    <s v="Meg O'Connel"/>
    <x v="2"/>
    <x v="0"/>
    <s v="Roswell"/>
    <x v="32"/>
    <n v="30076"/>
    <x v="0"/>
    <s v="OFF-PA-10000474"/>
    <x v="1"/>
    <x v="10"/>
    <x v="33"/>
    <n v="106.32"/>
    <n v="3"/>
    <n v="0"/>
    <n v="49.970399999999991"/>
    <s v="Cassandra Brandow"/>
    <s v="No"/>
  </r>
  <r>
    <n v="2306"/>
    <x v="1134"/>
    <d v="2018-12-23T00:00:00"/>
    <x v="746"/>
    <s v="First Class"/>
    <x v="130"/>
    <s v="Ben Peterman"/>
    <x v="1"/>
    <x v="0"/>
    <s v="Chicago"/>
    <x v="10"/>
    <n v="60623"/>
    <x v="2"/>
    <s v="FUR-BO-10003441"/>
    <x v="0"/>
    <x v="0"/>
    <x v="712"/>
    <n v="141.37199999999999"/>
    <n v="2"/>
    <n v="0.3"/>
    <n v="-14.137200000000014"/>
    <s v="Kelly Williams"/>
    <s v="No"/>
  </r>
  <r>
    <n v="2307"/>
    <x v="1135"/>
    <d v="2017-08-06T00:00:00"/>
    <x v="747"/>
    <s v="First Class"/>
    <x v="99"/>
    <s v="Michael Stewart"/>
    <x v="1"/>
    <x v="0"/>
    <s v="Houston"/>
    <x v="5"/>
    <n v="77041"/>
    <x v="2"/>
    <s v="OFF-PA-10004156"/>
    <x v="1"/>
    <x v="10"/>
    <x v="750"/>
    <n v="27.216000000000001"/>
    <n v="3"/>
    <n v="0.2"/>
    <n v="9.8657999999999983"/>
    <s v="Kelly Williams"/>
    <s v="No"/>
  </r>
  <r>
    <n v="2308"/>
    <x v="1136"/>
    <d v="2019-11-05T00:00:00"/>
    <x v="748"/>
    <s v="Standard Class"/>
    <x v="603"/>
    <s v="Susan Vittorini"/>
    <x v="0"/>
    <x v="0"/>
    <s v="New York City"/>
    <x v="15"/>
    <n v="10009"/>
    <x v="3"/>
    <s v="TEC-AC-10001432"/>
    <x v="2"/>
    <x v="11"/>
    <x v="476"/>
    <n v="390.75"/>
    <n v="5"/>
    <n v="0"/>
    <n v="171.93000000000006"/>
    <s v="Chuck Magee"/>
    <s v="No"/>
  </r>
  <r>
    <n v="2309"/>
    <x v="1137"/>
    <d v="2019-06-11T00:00:00"/>
    <x v="109"/>
    <s v="First Class"/>
    <x v="604"/>
    <s v="Becky Castell"/>
    <x v="2"/>
    <x v="0"/>
    <s v="Peoria"/>
    <x v="16"/>
    <n v="85345"/>
    <x v="1"/>
    <s v="FUR-CH-10001394"/>
    <x v="0"/>
    <x v="1"/>
    <x v="654"/>
    <n v="280.79200000000003"/>
    <n v="1"/>
    <n v="0.2"/>
    <n v="35.098999999999961"/>
    <s v="Anna Andreadi"/>
    <s v="No"/>
  </r>
  <r>
    <n v="2310"/>
    <x v="1137"/>
    <d v="2019-06-11T00:00:00"/>
    <x v="109"/>
    <s v="First Class"/>
    <x v="604"/>
    <s v="Becky Castell"/>
    <x v="2"/>
    <x v="0"/>
    <s v="Peoria"/>
    <x v="16"/>
    <n v="85345"/>
    <x v="1"/>
    <s v="OFF-ST-10002370"/>
    <x v="1"/>
    <x v="4"/>
    <x v="80"/>
    <n v="68.448000000000008"/>
    <n v="4"/>
    <n v="0.2"/>
    <n v="7.7003999999999948"/>
    <s v="Anna Andreadi"/>
    <s v="No"/>
  </r>
  <r>
    <n v="2311"/>
    <x v="1137"/>
    <d v="2019-06-11T00:00:00"/>
    <x v="109"/>
    <s v="First Class"/>
    <x v="604"/>
    <s v="Becky Castell"/>
    <x v="2"/>
    <x v="0"/>
    <s v="Peoria"/>
    <x v="16"/>
    <n v="85345"/>
    <x v="1"/>
    <s v="OFF-AR-10002956"/>
    <x v="1"/>
    <x v="6"/>
    <x v="666"/>
    <n v="88.04"/>
    <n v="5"/>
    <n v="0.2"/>
    <n v="6.602999999999998"/>
    <s v="Anna Andreadi"/>
    <s v="No"/>
  </r>
  <r>
    <n v="2312"/>
    <x v="1137"/>
    <d v="2019-06-11T00:00:00"/>
    <x v="109"/>
    <s v="First Class"/>
    <x v="604"/>
    <s v="Becky Castell"/>
    <x v="2"/>
    <x v="0"/>
    <s v="Peoria"/>
    <x v="16"/>
    <n v="85345"/>
    <x v="1"/>
    <s v="OFF-AR-10001955"/>
    <x v="1"/>
    <x v="6"/>
    <x v="1030"/>
    <n v="15.872"/>
    <n v="1"/>
    <n v="0.2"/>
    <n v="1.9839999999999982"/>
    <s v="Anna Andreadi"/>
    <s v="No"/>
  </r>
  <r>
    <n v="2313"/>
    <x v="1137"/>
    <d v="2019-06-11T00:00:00"/>
    <x v="109"/>
    <s v="First Class"/>
    <x v="604"/>
    <s v="Becky Castell"/>
    <x v="2"/>
    <x v="0"/>
    <s v="Peoria"/>
    <x v="16"/>
    <n v="85345"/>
    <x v="1"/>
    <s v="OFF-ST-10001809"/>
    <x v="1"/>
    <x v="4"/>
    <x v="435"/>
    <n v="215.59200000000001"/>
    <n v="3"/>
    <n v="0.2"/>
    <n v="-48.508200000000009"/>
    <s v="Anna Andreadi"/>
    <s v="No"/>
  </r>
  <r>
    <n v="2314"/>
    <x v="1138"/>
    <d v="2019-07-20T00:00:00"/>
    <x v="262"/>
    <s v="Standard Class"/>
    <x v="605"/>
    <s v="Elizabeth Moffitt"/>
    <x v="1"/>
    <x v="0"/>
    <s v="Sioux Falls"/>
    <x v="44"/>
    <n v="57103"/>
    <x v="2"/>
    <s v="OFF-LA-10004093"/>
    <x v="1"/>
    <x v="2"/>
    <x v="676"/>
    <n v="14.62"/>
    <n v="2"/>
    <n v="0"/>
    <n v="6.8713999999999995"/>
    <s v="Kelly Williams"/>
    <s v="No"/>
  </r>
  <r>
    <n v="2315"/>
    <x v="1138"/>
    <d v="2019-07-20T00:00:00"/>
    <x v="262"/>
    <s v="Standard Class"/>
    <x v="605"/>
    <s v="Elizabeth Moffitt"/>
    <x v="1"/>
    <x v="0"/>
    <s v="Sioux Falls"/>
    <x v="44"/>
    <n v="57103"/>
    <x v="2"/>
    <s v="OFF-AP-10002118"/>
    <x v="1"/>
    <x v="9"/>
    <x v="77"/>
    <n v="416.32"/>
    <n v="2"/>
    <n v="0"/>
    <n v="112.40640000000002"/>
    <s v="Kelly Williams"/>
    <s v="No"/>
  </r>
  <r>
    <n v="2316"/>
    <x v="1138"/>
    <d v="2019-07-20T00:00:00"/>
    <x v="262"/>
    <s v="Standard Class"/>
    <x v="605"/>
    <s v="Elizabeth Moffitt"/>
    <x v="1"/>
    <x v="0"/>
    <s v="Sioux Falls"/>
    <x v="44"/>
    <n v="57103"/>
    <x v="2"/>
    <s v="OFF-BI-10000404"/>
    <x v="1"/>
    <x v="8"/>
    <x v="481"/>
    <n v="43"/>
    <n v="5"/>
    <n v="0"/>
    <n v="20.21"/>
    <s v="Kelly Williams"/>
    <s v="No"/>
  </r>
  <r>
    <n v="2317"/>
    <x v="1138"/>
    <d v="2019-07-20T00:00:00"/>
    <x v="262"/>
    <s v="Standard Class"/>
    <x v="605"/>
    <s v="Elizabeth Moffitt"/>
    <x v="1"/>
    <x v="0"/>
    <s v="Sioux Falls"/>
    <x v="44"/>
    <n v="57103"/>
    <x v="2"/>
    <s v="FUR-CH-10003833"/>
    <x v="0"/>
    <x v="1"/>
    <x v="1209"/>
    <n v="182.94"/>
    <n v="3"/>
    <n v="0"/>
    <n v="27.440999999999995"/>
    <s v="Kelly Williams"/>
    <s v="No"/>
  </r>
  <r>
    <n v="2318"/>
    <x v="1138"/>
    <d v="2019-07-20T00:00:00"/>
    <x v="262"/>
    <s v="Standard Class"/>
    <x v="605"/>
    <s v="Elizabeth Moffitt"/>
    <x v="1"/>
    <x v="0"/>
    <s v="Sioux Falls"/>
    <x v="44"/>
    <n v="57103"/>
    <x v="2"/>
    <s v="OFF-BI-10002072"/>
    <x v="1"/>
    <x v="8"/>
    <x v="838"/>
    <n v="60.83"/>
    <n v="7"/>
    <n v="0"/>
    <n v="30.414999999999999"/>
    <s v="Kelly Williams"/>
    <s v="No"/>
  </r>
  <r>
    <n v="2319"/>
    <x v="1138"/>
    <d v="2019-07-20T00:00:00"/>
    <x v="262"/>
    <s v="Standard Class"/>
    <x v="605"/>
    <s v="Elizabeth Moffitt"/>
    <x v="1"/>
    <x v="0"/>
    <s v="Sioux Falls"/>
    <x v="44"/>
    <n v="57103"/>
    <x v="2"/>
    <s v="TEC-AC-10003095"/>
    <x v="2"/>
    <x v="11"/>
    <x v="1286"/>
    <n v="389.97"/>
    <n v="3"/>
    <n v="0"/>
    <n v="132.58980000000003"/>
    <s v="Kelly Williams"/>
    <s v="No"/>
  </r>
  <r>
    <n v="2320"/>
    <x v="1139"/>
    <d v="2017-12-23T00:00:00"/>
    <x v="317"/>
    <s v="First Class"/>
    <x v="214"/>
    <s v="Bradley Drucker"/>
    <x v="0"/>
    <x v="0"/>
    <s v="Richmond"/>
    <x v="17"/>
    <n v="23223"/>
    <x v="0"/>
    <s v="OFF-AP-10001563"/>
    <x v="1"/>
    <x v="9"/>
    <x v="535"/>
    <n v="194.32"/>
    <n v="4"/>
    <n v="0"/>
    <n v="56.352799999999974"/>
    <s v="Cassandra Brandow"/>
    <s v="No"/>
  </r>
  <r>
    <n v="2321"/>
    <x v="1140"/>
    <d v="2019-03-20T00:00:00"/>
    <x v="540"/>
    <s v="Standard Class"/>
    <x v="304"/>
    <s v="Helen Wasserman"/>
    <x v="1"/>
    <x v="0"/>
    <s v="Seattle"/>
    <x v="4"/>
    <n v="98115"/>
    <x v="1"/>
    <s v="TEC-AC-10000358"/>
    <x v="2"/>
    <x v="11"/>
    <x v="1287"/>
    <n v="265.93"/>
    <n v="7"/>
    <n v="0"/>
    <n v="63.8232"/>
    <s v="Anna Andreadi"/>
    <s v="Yes"/>
  </r>
  <r>
    <n v="2322"/>
    <x v="1141"/>
    <d v="2017-12-31T00:00:00"/>
    <x v="749"/>
    <s v="Second Class"/>
    <x v="346"/>
    <s v="Karen Carlisle"/>
    <x v="1"/>
    <x v="0"/>
    <s v="Henderson"/>
    <x v="0"/>
    <n v="42420"/>
    <x v="0"/>
    <s v="OFF-BI-10004492"/>
    <x v="1"/>
    <x v="8"/>
    <x v="351"/>
    <n v="94.74"/>
    <n v="3"/>
    <n v="0"/>
    <n v="44.527799999999992"/>
    <s v="Cassandra Brandow"/>
    <s v="No"/>
  </r>
  <r>
    <n v="2323"/>
    <x v="1141"/>
    <d v="2017-12-31T00:00:00"/>
    <x v="749"/>
    <s v="Second Class"/>
    <x v="346"/>
    <s v="Karen Carlisle"/>
    <x v="1"/>
    <x v="0"/>
    <s v="Henderson"/>
    <x v="0"/>
    <n v="42420"/>
    <x v="0"/>
    <s v="OFF-BI-10001072"/>
    <x v="1"/>
    <x v="8"/>
    <x v="280"/>
    <n v="60.64"/>
    <n v="4"/>
    <n v="0"/>
    <n v="27.894399999999997"/>
    <s v="Cassandra Brandow"/>
    <s v="No"/>
  </r>
  <r>
    <n v="2324"/>
    <x v="1141"/>
    <d v="2017-12-31T00:00:00"/>
    <x v="749"/>
    <s v="Second Class"/>
    <x v="346"/>
    <s v="Karen Carlisle"/>
    <x v="1"/>
    <x v="0"/>
    <s v="Henderson"/>
    <x v="0"/>
    <n v="42420"/>
    <x v="0"/>
    <s v="OFF-BI-10003707"/>
    <x v="1"/>
    <x v="8"/>
    <x v="784"/>
    <n v="76.3"/>
    <n v="5"/>
    <n v="0"/>
    <n v="38.15"/>
    <s v="Cassandra Brandow"/>
    <s v="No"/>
  </r>
  <r>
    <n v="2325"/>
    <x v="1141"/>
    <d v="2017-12-31T00:00:00"/>
    <x v="749"/>
    <s v="Second Class"/>
    <x v="346"/>
    <s v="Karen Carlisle"/>
    <x v="1"/>
    <x v="0"/>
    <s v="Henderson"/>
    <x v="0"/>
    <n v="42420"/>
    <x v="0"/>
    <s v="OFF-BI-10000977"/>
    <x v="1"/>
    <x v="8"/>
    <x v="991"/>
    <n v="364.79999999999995"/>
    <n v="12"/>
    <n v="0"/>
    <n v="167.80799999999999"/>
    <s v="Cassandra Brandow"/>
    <s v="No"/>
  </r>
  <r>
    <n v="2326"/>
    <x v="1142"/>
    <d v="2017-09-15T00:00:00"/>
    <x v="400"/>
    <s v="Second Class"/>
    <x v="606"/>
    <s v="Brendan Murry"/>
    <x v="1"/>
    <x v="0"/>
    <s v="New York City"/>
    <x v="15"/>
    <n v="10035"/>
    <x v="3"/>
    <s v="OFF-BI-10002082"/>
    <x v="1"/>
    <x v="8"/>
    <x v="1182"/>
    <n v="79.872000000000014"/>
    <n v="3"/>
    <n v="0.2"/>
    <n v="29.951999999999998"/>
    <s v="Chuck Magee"/>
    <s v="No"/>
  </r>
  <r>
    <n v="2327"/>
    <x v="1142"/>
    <d v="2017-09-15T00:00:00"/>
    <x v="400"/>
    <s v="Second Class"/>
    <x v="606"/>
    <s v="Brendan Murry"/>
    <x v="1"/>
    <x v="0"/>
    <s v="New York City"/>
    <x v="15"/>
    <n v="10035"/>
    <x v="3"/>
    <s v="FUR-BO-10004709"/>
    <x v="0"/>
    <x v="0"/>
    <x v="266"/>
    <n v="46.384"/>
    <n v="1"/>
    <n v="0.2"/>
    <n v="1.1596000000000011"/>
    <s v="Chuck Magee"/>
    <s v="No"/>
  </r>
  <r>
    <n v="2328"/>
    <x v="1142"/>
    <d v="2017-09-15T00:00:00"/>
    <x v="400"/>
    <s v="Second Class"/>
    <x v="606"/>
    <s v="Brendan Murry"/>
    <x v="1"/>
    <x v="0"/>
    <s v="New York City"/>
    <x v="15"/>
    <n v="10035"/>
    <x v="3"/>
    <s v="OFF-PA-10002365"/>
    <x v="1"/>
    <x v="10"/>
    <x v="12"/>
    <n v="12.96"/>
    <n v="2"/>
    <n v="0"/>
    <n v="6.2208000000000006"/>
    <s v="Chuck Magee"/>
    <s v="No"/>
  </r>
  <r>
    <n v="2329"/>
    <x v="1143"/>
    <d v="2019-09-23T00:00:00"/>
    <x v="255"/>
    <s v="First Class"/>
    <x v="607"/>
    <s v="Kristina Nunn"/>
    <x v="2"/>
    <x v="0"/>
    <s v="Fort Collins"/>
    <x v="22"/>
    <n v="80525"/>
    <x v="1"/>
    <s v="OFF-EN-10004147"/>
    <x v="1"/>
    <x v="12"/>
    <x v="1288"/>
    <n v="14.352000000000002"/>
    <n v="3"/>
    <n v="0.2"/>
    <n v="5.2026000000000003"/>
    <s v="Anna Andreadi"/>
    <s v="No"/>
  </r>
  <r>
    <n v="2330"/>
    <x v="1144"/>
    <d v="2017-12-25T00:00:00"/>
    <x v="693"/>
    <s v="Standard Class"/>
    <x v="251"/>
    <s v="Justin Deggeller"/>
    <x v="1"/>
    <x v="0"/>
    <s v="Philadelphia"/>
    <x v="9"/>
    <n v="19140"/>
    <x v="3"/>
    <s v="FUR-FU-10001468"/>
    <x v="0"/>
    <x v="5"/>
    <x v="1289"/>
    <n v="547.13599999999997"/>
    <n v="4"/>
    <n v="0.2"/>
    <n v="-68.392000000000053"/>
    <s v="Chuck Magee"/>
    <s v="No"/>
  </r>
  <r>
    <n v="2331"/>
    <x v="1145"/>
    <d v="2018-09-24T00:00:00"/>
    <x v="750"/>
    <s v="Second Class"/>
    <x v="156"/>
    <s v="Laura Armstrong"/>
    <x v="1"/>
    <x v="0"/>
    <s v="Los Angeles"/>
    <x v="1"/>
    <n v="90004"/>
    <x v="1"/>
    <s v="OFF-ST-10000642"/>
    <x v="1"/>
    <x v="4"/>
    <x v="194"/>
    <n v="41.96"/>
    <n v="2"/>
    <n v="0"/>
    <n v="2.9371999999999971"/>
    <s v="Anna Andreadi"/>
    <s v="No"/>
  </r>
  <r>
    <n v="2332"/>
    <x v="1145"/>
    <d v="2018-09-24T00:00:00"/>
    <x v="750"/>
    <s v="Second Class"/>
    <x v="156"/>
    <s v="Laura Armstrong"/>
    <x v="1"/>
    <x v="0"/>
    <s v="Los Angeles"/>
    <x v="1"/>
    <n v="90004"/>
    <x v="1"/>
    <s v="OFF-PA-10000380"/>
    <x v="1"/>
    <x v="10"/>
    <x v="1290"/>
    <n v="41.7"/>
    <n v="5"/>
    <n v="0"/>
    <n v="20.85"/>
    <s v="Anna Andreadi"/>
    <s v="No"/>
  </r>
  <r>
    <n v="2333"/>
    <x v="1146"/>
    <d v="2019-03-21T00:00:00"/>
    <x v="186"/>
    <s v="Standard Class"/>
    <x v="355"/>
    <s v="Robert Waldorf"/>
    <x v="0"/>
    <x v="0"/>
    <s v="Lafayette"/>
    <x v="14"/>
    <n v="47905"/>
    <x v="2"/>
    <s v="OFF-PA-10004071"/>
    <x v="1"/>
    <x v="10"/>
    <x v="417"/>
    <n v="277.39999999999998"/>
    <n v="5"/>
    <n v="0"/>
    <n v="133.15199999999999"/>
    <s v="Kelly Williams"/>
    <s v="No"/>
  </r>
  <r>
    <n v="2334"/>
    <x v="1146"/>
    <d v="2019-03-21T00:00:00"/>
    <x v="186"/>
    <s v="Standard Class"/>
    <x v="355"/>
    <s v="Robert Waldorf"/>
    <x v="0"/>
    <x v="0"/>
    <s v="Lafayette"/>
    <x v="14"/>
    <n v="47905"/>
    <x v="2"/>
    <s v="OFF-PA-10004971"/>
    <x v="1"/>
    <x v="10"/>
    <x v="609"/>
    <n v="5.78"/>
    <n v="1"/>
    <n v="0"/>
    <n v="2.8322000000000003"/>
    <s v="Kelly Williams"/>
    <s v="No"/>
  </r>
  <r>
    <n v="2335"/>
    <x v="1147"/>
    <d v="2016-09-30T00:00:00"/>
    <x v="622"/>
    <s v="Standard Class"/>
    <x v="608"/>
    <s v="Kelly Williams"/>
    <x v="0"/>
    <x v="0"/>
    <s v="Clarksville"/>
    <x v="18"/>
    <n v="37042"/>
    <x v="0"/>
    <s v="OFF-AP-10000696"/>
    <x v="1"/>
    <x v="9"/>
    <x v="336"/>
    <n v="69.216000000000008"/>
    <n v="6"/>
    <n v="0.2"/>
    <n v="11.247599999999995"/>
    <s v="Cassandra Brandow"/>
    <s v="No"/>
  </r>
  <r>
    <n v="2336"/>
    <x v="1148"/>
    <d v="2019-12-10T00:00:00"/>
    <x v="235"/>
    <s v="Same Day"/>
    <x v="417"/>
    <s v="Chris Cortes"/>
    <x v="0"/>
    <x v="0"/>
    <s v="Fairfield"/>
    <x v="29"/>
    <n v="6824"/>
    <x v="3"/>
    <s v="OFF-EN-10004030"/>
    <x v="1"/>
    <x v="12"/>
    <x v="136"/>
    <n v="10.86"/>
    <n v="3"/>
    <n v="0"/>
    <n v="5.1042000000000005"/>
    <s v="Chuck Magee"/>
    <s v="No"/>
  </r>
  <r>
    <n v="2337"/>
    <x v="1148"/>
    <d v="2019-12-10T00:00:00"/>
    <x v="235"/>
    <s v="Same Day"/>
    <x v="417"/>
    <s v="Chris Cortes"/>
    <x v="0"/>
    <x v="0"/>
    <s v="Fairfield"/>
    <x v="29"/>
    <n v="6824"/>
    <x v="3"/>
    <s v="OFF-AP-10000026"/>
    <x v="1"/>
    <x v="9"/>
    <x v="1291"/>
    <n v="426.78999999999996"/>
    <n v="7"/>
    <n v="0"/>
    <n v="123.76909999999995"/>
    <s v="Chuck Magee"/>
    <s v="No"/>
  </r>
  <r>
    <n v="2338"/>
    <x v="1149"/>
    <d v="2016-08-23T00:00:00"/>
    <x v="689"/>
    <s v="Same Day"/>
    <x v="302"/>
    <s v="Rick Hansen"/>
    <x v="0"/>
    <x v="0"/>
    <s v="New York City"/>
    <x v="15"/>
    <n v="10009"/>
    <x v="3"/>
    <s v="OFF-PA-10003936"/>
    <x v="1"/>
    <x v="10"/>
    <x v="1292"/>
    <n v="25.92"/>
    <n v="4"/>
    <n v="0"/>
    <n v="12.441600000000001"/>
    <s v="Chuck Magee"/>
    <s v="No"/>
  </r>
  <r>
    <n v="2339"/>
    <x v="1149"/>
    <d v="2016-08-23T00:00:00"/>
    <x v="689"/>
    <s v="Same Day"/>
    <x v="302"/>
    <s v="Rick Hansen"/>
    <x v="0"/>
    <x v="0"/>
    <s v="New York City"/>
    <x v="15"/>
    <n v="10009"/>
    <x v="3"/>
    <s v="OFF-PA-10004530"/>
    <x v="1"/>
    <x v="10"/>
    <x v="496"/>
    <n v="45.92"/>
    <n v="4"/>
    <n v="0"/>
    <n v="22.500800000000002"/>
    <s v="Chuck Magee"/>
    <s v="No"/>
  </r>
  <r>
    <n v="2340"/>
    <x v="1150"/>
    <d v="2016-08-19T00:00:00"/>
    <x v="751"/>
    <s v="Standard Class"/>
    <x v="600"/>
    <s v="Jim Karlsson"/>
    <x v="0"/>
    <x v="0"/>
    <s v="Columbus"/>
    <x v="24"/>
    <n v="43229"/>
    <x v="3"/>
    <s v="OFF-AR-10004930"/>
    <x v="1"/>
    <x v="6"/>
    <x v="87"/>
    <n v="10.72"/>
    <n v="2"/>
    <n v="0.2"/>
    <n v="1.7419999999999987"/>
    <s v="Chuck Magee"/>
    <s v="No"/>
  </r>
  <r>
    <n v="2341"/>
    <x v="1151"/>
    <d v="2018-11-10T00:00:00"/>
    <x v="441"/>
    <s v="Standard Class"/>
    <x v="290"/>
    <s v="Debra Catini"/>
    <x v="0"/>
    <x v="0"/>
    <s v="Warner Robins"/>
    <x v="32"/>
    <n v="31088"/>
    <x v="0"/>
    <s v="OFF-AR-10004999"/>
    <x v="1"/>
    <x v="6"/>
    <x v="873"/>
    <n v="41.86"/>
    <n v="7"/>
    <n v="0"/>
    <n v="10.465"/>
    <s v="Cassandra Brandow"/>
    <s v="No"/>
  </r>
  <r>
    <n v="2342"/>
    <x v="1152"/>
    <d v="2016-12-31T00:00:00"/>
    <x v="752"/>
    <s v="First Class"/>
    <x v="39"/>
    <s v="Gary Mitchum"/>
    <x v="2"/>
    <x v="0"/>
    <s v="Franklin"/>
    <x v="31"/>
    <n v="2038"/>
    <x v="3"/>
    <s v="FUR-FU-10002501"/>
    <x v="0"/>
    <x v="5"/>
    <x v="1293"/>
    <n v="63.2"/>
    <n v="5"/>
    <n v="0"/>
    <n v="23.384"/>
    <s v="Chuck Magee"/>
    <s v="No"/>
  </r>
  <r>
    <n v="2343"/>
    <x v="1152"/>
    <d v="2016-12-31T00:00:00"/>
    <x v="752"/>
    <s v="First Class"/>
    <x v="39"/>
    <s v="Gary Mitchum"/>
    <x v="2"/>
    <x v="0"/>
    <s v="Franklin"/>
    <x v="31"/>
    <n v="2038"/>
    <x v="3"/>
    <s v="TEC-AC-10000358"/>
    <x v="2"/>
    <x v="11"/>
    <x v="1287"/>
    <n v="113.97"/>
    <n v="3"/>
    <n v="0"/>
    <n v="27.352799999999998"/>
    <s v="Chuck Magee"/>
    <s v="No"/>
  </r>
  <r>
    <n v="2344"/>
    <x v="1153"/>
    <d v="2016-07-26T00:00:00"/>
    <x v="753"/>
    <s v="Second Class"/>
    <x v="488"/>
    <s v="Carl Ludwig"/>
    <x v="0"/>
    <x v="0"/>
    <s v="Chicago"/>
    <x v="10"/>
    <n v="60623"/>
    <x v="2"/>
    <s v="OFF-ST-10004804"/>
    <x v="1"/>
    <x v="4"/>
    <x v="233"/>
    <n v="123.55199999999999"/>
    <n v="3"/>
    <n v="0.2"/>
    <n v="-29.343599999999995"/>
    <s v="Kelly Williams"/>
    <s v="No"/>
  </r>
  <r>
    <n v="2345"/>
    <x v="1154"/>
    <d v="2018-02-22T00:00:00"/>
    <x v="754"/>
    <s v="Standard Class"/>
    <x v="391"/>
    <s v="Paul Van Hugh"/>
    <x v="2"/>
    <x v="0"/>
    <s v="Milwaukee"/>
    <x v="6"/>
    <n v="53209"/>
    <x v="2"/>
    <s v="OFF-AP-10001205"/>
    <x v="1"/>
    <x v="9"/>
    <x v="1294"/>
    <n v="490.32"/>
    <n v="9"/>
    <n v="0"/>
    <n v="137.28960000000004"/>
    <s v="Kelly Williams"/>
    <s v="No"/>
  </r>
  <r>
    <n v="2346"/>
    <x v="1155"/>
    <d v="2018-03-13T00:00:00"/>
    <x v="755"/>
    <s v="Standard Class"/>
    <x v="299"/>
    <s v="Liz Thompson"/>
    <x v="0"/>
    <x v="0"/>
    <s v="San Antonio"/>
    <x v="5"/>
    <n v="78207"/>
    <x v="2"/>
    <s v="OFF-PA-10000659"/>
    <x v="1"/>
    <x v="10"/>
    <x v="1295"/>
    <n v="70.08"/>
    <n v="5"/>
    <n v="0.2"/>
    <n v="24.527999999999995"/>
    <s v="Kelly Williams"/>
    <s v="No"/>
  </r>
  <r>
    <n v="2347"/>
    <x v="1155"/>
    <d v="2018-03-13T00:00:00"/>
    <x v="755"/>
    <s v="Standard Class"/>
    <x v="299"/>
    <s v="Liz Thompson"/>
    <x v="0"/>
    <x v="0"/>
    <s v="San Antonio"/>
    <x v="5"/>
    <n v="78207"/>
    <x v="2"/>
    <s v="OFF-BI-10004141"/>
    <x v="1"/>
    <x v="8"/>
    <x v="1296"/>
    <n v="1.2719999999999998"/>
    <n v="2"/>
    <n v="0.8"/>
    <n v="-2.1624000000000012"/>
    <s v="Kelly Williams"/>
    <s v="No"/>
  </r>
  <r>
    <n v="2348"/>
    <x v="1155"/>
    <d v="2018-03-13T00:00:00"/>
    <x v="755"/>
    <s v="Standard Class"/>
    <x v="299"/>
    <s v="Liz Thompson"/>
    <x v="0"/>
    <x v="0"/>
    <s v="San Antonio"/>
    <x v="5"/>
    <n v="78207"/>
    <x v="2"/>
    <s v="FUR-TA-10004619"/>
    <x v="0"/>
    <x v="3"/>
    <x v="891"/>
    <n v="557.58500000000004"/>
    <n v="5"/>
    <n v="0.3"/>
    <n v="0"/>
    <s v="Kelly Williams"/>
    <s v="No"/>
  </r>
  <r>
    <n v="2349"/>
    <x v="1156"/>
    <d v="2019-12-02T00:00:00"/>
    <x v="108"/>
    <s v="Same Day"/>
    <x v="87"/>
    <s v="Alice McCarthy"/>
    <x v="1"/>
    <x v="0"/>
    <s v="Los Angeles"/>
    <x v="1"/>
    <n v="90032"/>
    <x v="1"/>
    <s v="OFF-BI-10004187"/>
    <x v="1"/>
    <x v="8"/>
    <x v="620"/>
    <n v="9.0240000000000009"/>
    <n v="6"/>
    <n v="0.2"/>
    <n v="3.1583999999999985"/>
    <s v="Anna Andreadi"/>
    <s v="No"/>
  </r>
  <r>
    <n v="2350"/>
    <x v="1156"/>
    <d v="2019-12-02T00:00:00"/>
    <x v="108"/>
    <s v="Same Day"/>
    <x v="87"/>
    <s v="Alice McCarthy"/>
    <x v="1"/>
    <x v="0"/>
    <s v="Los Angeles"/>
    <x v="1"/>
    <n v="90032"/>
    <x v="1"/>
    <s v="OFF-BI-10000632"/>
    <x v="1"/>
    <x v="8"/>
    <x v="1297"/>
    <n v="69.456000000000003"/>
    <n v="2"/>
    <n v="0.2"/>
    <n v="22.573199999999996"/>
    <s v="Anna Andreadi"/>
    <s v="No"/>
  </r>
  <r>
    <n v="2351"/>
    <x v="1156"/>
    <d v="2019-12-02T00:00:00"/>
    <x v="108"/>
    <s v="Same Day"/>
    <x v="87"/>
    <s v="Alice McCarthy"/>
    <x v="1"/>
    <x v="0"/>
    <s v="Los Angeles"/>
    <x v="1"/>
    <n v="90032"/>
    <x v="1"/>
    <s v="OFF-PA-10003724"/>
    <x v="1"/>
    <x v="10"/>
    <x v="362"/>
    <n v="10.86"/>
    <n v="2"/>
    <n v="0"/>
    <n v="5.3213999999999997"/>
    <s v="Anna Andreadi"/>
    <s v="No"/>
  </r>
  <r>
    <n v="2352"/>
    <x v="1156"/>
    <d v="2019-12-02T00:00:00"/>
    <x v="108"/>
    <s v="Same Day"/>
    <x v="87"/>
    <s v="Alice McCarthy"/>
    <x v="1"/>
    <x v="0"/>
    <s v="Los Angeles"/>
    <x v="1"/>
    <n v="90032"/>
    <x v="1"/>
    <s v="OFF-AP-10002765"/>
    <x v="1"/>
    <x v="9"/>
    <x v="1261"/>
    <n v="79.47"/>
    <n v="3"/>
    <n v="0"/>
    <n v="22.251600000000003"/>
    <s v="Anna Andreadi"/>
    <s v="No"/>
  </r>
  <r>
    <n v="2353"/>
    <x v="1156"/>
    <d v="2019-12-02T00:00:00"/>
    <x v="108"/>
    <s v="Same Day"/>
    <x v="87"/>
    <s v="Alice McCarthy"/>
    <x v="1"/>
    <x v="0"/>
    <s v="Los Angeles"/>
    <x v="1"/>
    <n v="90032"/>
    <x v="1"/>
    <s v="OFF-AR-10001868"/>
    <x v="1"/>
    <x v="6"/>
    <x v="59"/>
    <n v="10.08"/>
    <n v="6"/>
    <n v="0"/>
    <n v="5.04"/>
    <s v="Anna Andreadi"/>
    <s v="No"/>
  </r>
  <r>
    <n v="2354"/>
    <x v="1157"/>
    <d v="2017-08-31T00:00:00"/>
    <x v="756"/>
    <s v="First Class"/>
    <x v="609"/>
    <s v="Scott Cohen"/>
    <x v="1"/>
    <x v="0"/>
    <s v="San Francisco"/>
    <x v="1"/>
    <n v="94122"/>
    <x v="1"/>
    <s v="FUR-BO-10002545"/>
    <x v="0"/>
    <x v="0"/>
    <x v="37"/>
    <n v="1552.8309999999999"/>
    <n v="7"/>
    <n v="0.15"/>
    <n v="200.95460000000008"/>
    <s v="Anna Andreadi"/>
    <s v="No"/>
  </r>
  <r>
    <n v="2355"/>
    <x v="1157"/>
    <d v="2017-08-31T00:00:00"/>
    <x v="756"/>
    <s v="First Class"/>
    <x v="609"/>
    <s v="Scott Cohen"/>
    <x v="1"/>
    <x v="0"/>
    <s v="San Francisco"/>
    <x v="1"/>
    <n v="94122"/>
    <x v="1"/>
    <s v="OFF-BI-10002735"/>
    <x v="1"/>
    <x v="8"/>
    <x v="142"/>
    <n v="137.24"/>
    <n v="5"/>
    <n v="0.2"/>
    <n v="46.3185"/>
    <s v="Anna Andreadi"/>
    <s v="No"/>
  </r>
  <r>
    <n v="2356"/>
    <x v="1157"/>
    <d v="2017-08-31T00:00:00"/>
    <x v="756"/>
    <s v="First Class"/>
    <x v="609"/>
    <s v="Scott Cohen"/>
    <x v="1"/>
    <x v="0"/>
    <s v="San Francisco"/>
    <x v="1"/>
    <n v="94122"/>
    <x v="1"/>
    <s v="TEC-AC-10004864"/>
    <x v="2"/>
    <x v="11"/>
    <x v="1298"/>
    <n v="36.51"/>
    <n v="1"/>
    <n v="0"/>
    <n v="15.699300000000001"/>
    <s v="Anna Andreadi"/>
    <s v="No"/>
  </r>
  <r>
    <n v="2357"/>
    <x v="1157"/>
    <d v="2017-08-31T00:00:00"/>
    <x v="756"/>
    <s v="First Class"/>
    <x v="609"/>
    <s v="Scott Cohen"/>
    <x v="1"/>
    <x v="0"/>
    <s v="San Francisco"/>
    <x v="1"/>
    <n v="94122"/>
    <x v="1"/>
    <s v="TEC-MA-10000597"/>
    <x v="2"/>
    <x v="15"/>
    <x v="1299"/>
    <n v="239.976"/>
    <n v="3"/>
    <n v="0.2"/>
    <n v="80.991899999999987"/>
    <s v="Anna Andreadi"/>
    <s v="No"/>
  </r>
  <r>
    <n v="2358"/>
    <x v="1158"/>
    <d v="2016-03-17T00:00:00"/>
    <x v="757"/>
    <s v="Standard Class"/>
    <x v="291"/>
    <s v="Christine Phan"/>
    <x v="1"/>
    <x v="0"/>
    <s v="New York City"/>
    <x v="15"/>
    <n v="10024"/>
    <x v="3"/>
    <s v="FUR-TA-10003473"/>
    <x v="0"/>
    <x v="3"/>
    <x v="216"/>
    <n v="1579.7460000000001"/>
    <n v="7"/>
    <n v="0.4"/>
    <n v="-447.59469999999988"/>
    <s v="Chuck Magee"/>
    <s v="No"/>
  </r>
  <r>
    <n v="2359"/>
    <x v="1158"/>
    <d v="2016-03-17T00:00:00"/>
    <x v="757"/>
    <s v="Standard Class"/>
    <x v="291"/>
    <s v="Christine Phan"/>
    <x v="1"/>
    <x v="0"/>
    <s v="New York City"/>
    <x v="15"/>
    <n v="10024"/>
    <x v="3"/>
    <s v="FUR-TA-10001950"/>
    <x v="0"/>
    <x v="3"/>
    <x v="1284"/>
    <n v="1071.576"/>
    <n v="4"/>
    <n v="0.4"/>
    <n v="-553.64760000000001"/>
    <s v="Chuck Magee"/>
    <s v="No"/>
  </r>
  <r>
    <n v="2360"/>
    <x v="1158"/>
    <d v="2016-03-17T00:00:00"/>
    <x v="757"/>
    <s v="Standard Class"/>
    <x v="291"/>
    <s v="Christine Phan"/>
    <x v="1"/>
    <x v="0"/>
    <s v="New York City"/>
    <x v="15"/>
    <n v="10024"/>
    <x v="3"/>
    <s v="FUR-TA-10004175"/>
    <x v="0"/>
    <x v="3"/>
    <x v="1155"/>
    <n v="613.90800000000002"/>
    <n v="3"/>
    <n v="0.4"/>
    <n v="-122.78160000000003"/>
    <s v="Chuck Magee"/>
    <s v="No"/>
  </r>
  <r>
    <n v="2361"/>
    <x v="1158"/>
    <d v="2016-03-17T00:00:00"/>
    <x v="757"/>
    <s v="Standard Class"/>
    <x v="291"/>
    <s v="Christine Phan"/>
    <x v="1"/>
    <x v="0"/>
    <s v="New York City"/>
    <x v="15"/>
    <n v="10024"/>
    <x v="3"/>
    <s v="OFF-PA-10002960"/>
    <x v="1"/>
    <x v="10"/>
    <x v="1300"/>
    <n v="34.86"/>
    <n v="7"/>
    <n v="0"/>
    <n v="16.3842"/>
    <s v="Chuck Magee"/>
    <s v="No"/>
  </r>
  <r>
    <n v="2362"/>
    <x v="1158"/>
    <d v="2016-03-17T00:00:00"/>
    <x v="757"/>
    <s v="Standard Class"/>
    <x v="291"/>
    <s v="Christine Phan"/>
    <x v="1"/>
    <x v="0"/>
    <s v="New York City"/>
    <x v="15"/>
    <n v="10024"/>
    <x v="3"/>
    <s v="OFF-PA-10000919"/>
    <x v="1"/>
    <x v="10"/>
    <x v="1301"/>
    <n v="155.04"/>
    <n v="4"/>
    <n v="0"/>
    <n v="75.9696"/>
    <s v="Chuck Magee"/>
    <s v="No"/>
  </r>
  <r>
    <n v="2363"/>
    <x v="1159"/>
    <d v="2019-04-16T00:00:00"/>
    <x v="4"/>
    <s v="Standard Class"/>
    <x v="167"/>
    <s v="Roy Französisch"/>
    <x v="0"/>
    <x v="0"/>
    <s v="Columbus"/>
    <x v="24"/>
    <n v="43229"/>
    <x v="3"/>
    <s v="OFF-BI-10001553"/>
    <x v="1"/>
    <x v="8"/>
    <x v="1302"/>
    <n v="13.710000000000003"/>
    <n v="5"/>
    <n v="0.7"/>
    <n v="-10.053999999999998"/>
    <s v="Chuck Magee"/>
    <s v="No"/>
  </r>
  <r>
    <n v="2364"/>
    <x v="1160"/>
    <d v="2018-03-13T00:00:00"/>
    <x v="755"/>
    <s v="Standard Class"/>
    <x v="144"/>
    <s v="Adam Bellavance"/>
    <x v="2"/>
    <x v="0"/>
    <s v="Waynesboro"/>
    <x v="17"/>
    <n v="22980"/>
    <x v="0"/>
    <s v="FUR-FU-10004864"/>
    <x v="0"/>
    <x v="5"/>
    <x v="441"/>
    <n v="127.88"/>
    <n v="2"/>
    <n v="0"/>
    <n v="40.921599999999998"/>
    <s v="Cassandra Brandow"/>
    <s v="No"/>
  </r>
  <r>
    <n v="2365"/>
    <x v="1160"/>
    <d v="2018-03-13T00:00:00"/>
    <x v="755"/>
    <s v="Standard Class"/>
    <x v="144"/>
    <s v="Adam Bellavance"/>
    <x v="2"/>
    <x v="0"/>
    <s v="Waynesboro"/>
    <x v="17"/>
    <n v="22980"/>
    <x v="0"/>
    <s v="OFF-AP-10004540"/>
    <x v="1"/>
    <x v="9"/>
    <x v="1303"/>
    <n v="160.32"/>
    <n v="2"/>
    <n v="0"/>
    <n v="44.889600000000002"/>
    <s v="Cassandra Brandow"/>
    <s v="No"/>
  </r>
  <r>
    <n v="2366"/>
    <x v="1160"/>
    <d v="2018-03-13T00:00:00"/>
    <x v="755"/>
    <s v="Standard Class"/>
    <x v="144"/>
    <s v="Adam Bellavance"/>
    <x v="2"/>
    <x v="0"/>
    <s v="Waynesboro"/>
    <x v="17"/>
    <n v="22980"/>
    <x v="0"/>
    <s v="OFF-BI-10004965"/>
    <x v="1"/>
    <x v="8"/>
    <x v="1014"/>
    <n v="46"/>
    <n v="4"/>
    <n v="0"/>
    <n v="20.7"/>
    <s v="Cassandra Brandow"/>
    <s v="No"/>
  </r>
  <r>
    <n v="2367"/>
    <x v="1161"/>
    <d v="2016-11-24T00:00:00"/>
    <x v="158"/>
    <s v="Second Class"/>
    <x v="552"/>
    <s v="Erica Hackney"/>
    <x v="0"/>
    <x v="0"/>
    <s v="Sacramento"/>
    <x v="1"/>
    <n v="95823"/>
    <x v="1"/>
    <s v="FUR-CH-10001714"/>
    <x v="0"/>
    <x v="1"/>
    <x v="1304"/>
    <n v="120.71199999999999"/>
    <n v="1"/>
    <n v="0.2"/>
    <n v="-18.106799999999993"/>
    <s v="Anna Andreadi"/>
    <s v="No"/>
  </r>
  <r>
    <n v="2368"/>
    <x v="1162"/>
    <d v="2019-02-10T00:00:00"/>
    <x v="758"/>
    <s v="First Class"/>
    <x v="438"/>
    <s v="Michael Nguyen"/>
    <x v="0"/>
    <x v="0"/>
    <s v="Clinton"/>
    <x v="39"/>
    <n v="20735"/>
    <x v="3"/>
    <s v="OFF-PA-10002464"/>
    <x v="1"/>
    <x v="10"/>
    <x v="1002"/>
    <n v="23.12"/>
    <n v="4"/>
    <n v="0"/>
    <n v="11.328800000000001"/>
    <s v="Chuck Magee"/>
    <s v="No"/>
  </r>
  <r>
    <n v="2369"/>
    <x v="1163"/>
    <d v="2018-09-23T00:00:00"/>
    <x v="759"/>
    <s v="Standard Class"/>
    <x v="126"/>
    <s v="Kelly Lampkin"/>
    <x v="1"/>
    <x v="0"/>
    <s v="Fairfield"/>
    <x v="24"/>
    <n v="45014"/>
    <x v="3"/>
    <s v="FUR-FU-10002298"/>
    <x v="0"/>
    <x v="5"/>
    <x v="1305"/>
    <n v="532.70400000000006"/>
    <n v="6"/>
    <n v="0.2"/>
    <n v="-26.635200000000026"/>
    <s v="Chuck Magee"/>
    <s v="No"/>
  </r>
  <r>
    <n v="2370"/>
    <x v="1163"/>
    <d v="2018-09-23T00:00:00"/>
    <x v="759"/>
    <s v="Standard Class"/>
    <x v="126"/>
    <s v="Kelly Lampkin"/>
    <x v="1"/>
    <x v="0"/>
    <s v="Fairfield"/>
    <x v="24"/>
    <n v="45014"/>
    <x v="3"/>
    <s v="OFF-AR-10000315"/>
    <x v="1"/>
    <x v="6"/>
    <x v="1306"/>
    <n v="4.9119999999999999"/>
    <n v="2"/>
    <n v="0.2"/>
    <n v="0.30700000000000016"/>
    <s v="Chuck Magee"/>
    <s v="No"/>
  </r>
  <r>
    <n v="2371"/>
    <x v="1164"/>
    <d v="2019-07-07T00:00:00"/>
    <x v="472"/>
    <s v="Second Class"/>
    <x v="172"/>
    <s v="Michael Paige"/>
    <x v="1"/>
    <x v="0"/>
    <s v="Warwick"/>
    <x v="34"/>
    <n v="2886"/>
    <x v="3"/>
    <s v="TEC-AC-10004353"/>
    <x v="2"/>
    <x v="11"/>
    <x v="724"/>
    <n v="252"/>
    <n v="4"/>
    <n v="0"/>
    <n v="93.240000000000009"/>
    <s v="Chuck Magee"/>
    <s v="No"/>
  </r>
  <r>
    <n v="2372"/>
    <x v="1165"/>
    <d v="2018-07-07T00:00:00"/>
    <x v="625"/>
    <s v="Second Class"/>
    <x v="292"/>
    <s v="Barry Französisch"/>
    <x v="1"/>
    <x v="0"/>
    <s v="Aurora"/>
    <x v="10"/>
    <n v="60505"/>
    <x v="2"/>
    <s v="FUR-FU-10004973"/>
    <x v="0"/>
    <x v="5"/>
    <x v="1143"/>
    <n v="60.288000000000004"/>
    <n v="8"/>
    <n v="0.6"/>
    <n v="-27.129599999999996"/>
    <s v="Kelly Williams"/>
    <s v="No"/>
  </r>
  <r>
    <n v="2373"/>
    <x v="1165"/>
    <d v="2018-07-07T00:00:00"/>
    <x v="625"/>
    <s v="Second Class"/>
    <x v="292"/>
    <s v="Barry Französisch"/>
    <x v="1"/>
    <x v="0"/>
    <s v="Aurora"/>
    <x v="10"/>
    <n v="60505"/>
    <x v="2"/>
    <s v="OFF-FA-10000936"/>
    <x v="1"/>
    <x v="13"/>
    <x v="1307"/>
    <n v="2.6320000000000001"/>
    <n v="1"/>
    <n v="0.2"/>
    <n v="0.8224999999999999"/>
    <s v="Kelly Williams"/>
    <s v="No"/>
  </r>
  <r>
    <n v="2374"/>
    <x v="1165"/>
    <d v="2018-07-07T00:00:00"/>
    <x v="625"/>
    <s v="Second Class"/>
    <x v="292"/>
    <s v="Barry Französisch"/>
    <x v="1"/>
    <x v="0"/>
    <s v="Aurora"/>
    <x v="10"/>
    <n v="60505"/>
    <x v="2"/>
    <s v="OFF-PA-10001609"/>
    <x v="1"/>
    <x v="10"/>
    <x v="1116"/>
    <n v="23.688000000000002"/>
    <n v="9"/>
    <n v="0.2"/>
    <n v="7.698599999999999"/>
    <s v="Kelly Williams"/>
    <s v="No"/>
  </r>
  <r>
    <n v="2375"/>
    <x v="1165"/>
    <d v="2018-07-07T00:00:00"/>
    <x v="625"/>
    <s v="Second Class"/>
    <x v="292"/>
    <s v="Barry Französisch"/>
    <x v="1"/>
    <x v="0"/>
    <s v="Aurora"/>
    <x v="10"/>
    <n v="60505"/>
    <x v="2"/>
    <s v="FUR-CH-10000785"/>
    <x v="0"/>
    <x v="1"/>
    <x v="323"/>
    <n v="253.37199999999996"/>
    <n v="2"/>
    <n v="0.3"/>
    <n v="-14.478399999999993"/>
    <s v="Kelly Williams"/>
    <s v="No"/>
  </r>
  <r>
    <n v="2376"/>
    <x v="1166"/>
    <d v="2019-01-24T00:00:00"/>
    <x v="714"/>
    <s v="Standard Class"/>
    <x v="236"/>
    <s v="Theone Pippenger"/>
    <x v="0"/>
    <x v="0"/>
    <s v="Smyrna"/>
    <x v="32"/>
    <n v="30080"/>
    <x v="0"/>
    <s v="OFF-FA-10000053"/>
    <x v="1"/>
    <x v="13"/>
    <x v="962"/>
    <n v="5.67"/>
    <n v="3"/>
    <n v="0"/>
    <n v="0.11340000000000017"/>
    <s v="Cassandra Brandow"/>
    <s v="No"/>
  </r>
  <r>
    <n v="2377"/>
    <x v="1167"/>
    <d v="2016-08-19T00:00:00"/>
    <x v="760"/>
    <s v="Second Class"/>
    <x v="474"/>
    <s v="Maxwell Schwartz"/>
    <x v="0"/>
    <x v="0"/>
    <s v="Columbus"/>
    <x v="24"/>
    <n v="43229"/>
    <x v="3"/>
    <s v="OFF-BI-10001718"/>
    <x v="1"/>
    <x v="8"/>
    <x v="1225"/>
    <n v="76.77600000000001"/>
    <n v="4"/>
    <n v="0.7"/>
    <n v="-58.861599999999981"/>
    <s v="Chuck Magee"/>
    <s v="No"/>
  </r>
  <r>
    <n v="2378"/>
    <x v="1167"/>
    <d v="2016-08-19T00:00:00"/>
    <x v="760"/>
    <s v="Second Class"/>
    <x v="474"/>
    <s v="Maxwell Schwartz"/>
    <x v="0"/>
    <x v="0"/>
    <s v="Columbus"/>
    <x v="24"/>
    <n v="43229"/>
    <x v="3"/>
    <s v="OFF-SU-10004768"/>
    <x v="1"/>
    <x v="14"/>
    <x v="1308"/>
    <n v="9.1840000000000011"/>
    <n v="2"/>
    <n v="0.2"/>
    <n v="1.1479999999999988"/>
    <s v="Chuck Magee"/>
    <s v="No"/>
  </r>
  <r>
    <n v="2379"/>
    <x v="1168"/>
    <d v="2017-12-06T00:00:00"/>
    <x v="223"/>
    <s v="Standard Class"/>
    <x v="454"/>
    <s v="Katherine Murray"/>
    <x v="2"/>
    <x v="0"/>
    <s v="Thousand Oaks"/>
    <x v="1"/>
    <n v="91360"/>
    <x v="1"/>
    <s v="OFF-PA-10003883"/>
    <x v="1"/>
    <x v="10"/>
    <x v="1238"/>
    <n v="32.75"/>
    <n v="5"/>
    <n v="0"/>
    <n v="15.065"/>
    <s v="Anna Andreadi"/>
    <s v="No"/>
  </r>
  <r>
    <n v="2380"/>
    <x v="1169"/>
    <d v="2018-05-06T00:00:00"/>
    <x v="761"/>
    <s v="Standard Class"/>
    <x v="534"/>
    <s v="Brad Eason"/>
    <x v="2"/>
    <x v="0"/>
    <s v="Lorain"/>
    <x v="24"/>
    <n v="44052"/>
    <x v="3"/>
    <s v="OFF-FA-10004248"/>
    <x v="1"/>
    <x v="13"/>
    <x v="485"/>
    <n v="7.2160000000000002"/>
    <n v="2"/>
    <n v="0.2"/>
    <n v="1.7138000000000002"/>
    <s v="Chuck Magee"/>
    <s v="No"/>
  </r>
  <r>
    <n v="2381"/>
    <x v="1169"/>
    <d v="2018-05-06T00:00:00"/>
    <x v="761"/>
    <s v="Standard Class"/>
    <x v="534"/>
    <s v="Brad Eason"/>
    <x v="2"/>
    <x v="0"/>
    <s v="Lorain"/>
    <x v="24"/>
    <n v="44052"/>
    <x v="3"/>
    <s v="OFF-PA-10002581"/>
    <x v="1"/>
    <x v="10"/>
    <x v="1309"/>
    <n v="49.568000000000005"/>
    <n v="2"/>
    <n v="0.2"/>
    <n v="15.489999999999997"/>
    <s v="Chuck Magee"/>
    <s v="No"/>
  </r>
  <r>
    <n v="2382"/>
    <x v="1169"/>
    <d v="2018-05-06T00:00:00"/>
    <x v="761"/>
    <s v="Standard Class"/>
    <x v="534"/>
    <s v="Brad Eason"/>
    <x v="2"/>
    <x v="0"/>
    <s v="Lorain"/>
    <x v="24"/>
    <n v="44052"/>
    <x v="3"/>
    <s v="FUR-FU-10004848"/>
    <x v="0"/>
    <x v="5"/>
    <x v="1310"/>
    <n v="54.711999999999996"/>
    <n v="7"/>
    <n v="0.2"/>
    <n v="11.626299999999999"/>
    <s v="Chuck Magee"/>
    <s v="No"/>
  </r>
  <r>
    <n v="2383"/>
    <x v="1170"/>
    <d v="2019-03-25T00:00:00"/>
    <x v="762"/>
    <s v="First Class"/>
    <x v="610"/>
    <s v="Christina VanderZanden"/>
    <x v="0"/>
    <x v="0"/>
    <s v="Fresno"/>
    <x v="1"/>
    <n v="93727"/>
    <x v="1"/>
    <s v="OFF-AP-10002403"/>
    <x v="1"/>
    <x v="9"/>
    <x v="1311"/>
    <n v="176.04"/>
    <n v="4"/>
    <n v="0"/>
    <n v="45.770399999999995"/>
    <s v="Anna Andreadi"/>
    <s v="No"/>
  </r>
  <r>
    <n v="2384"/>
    <x v="1170"/>
    <d v="2019-03-25T00:00:00"/>
    <x v="762"/>
    <s v="First Class"/>
    <x v="610"/>
    <s v="Christina VanderZanden"/>
    <x v="0"/>
    <x v="0"/>
    <s v="Fresno"/>
    <x v="1"/>
    <n v="93727"/>
    <x v="1"/>
    <s v="OFF-AR-10003087"/>
    <x v="1"/>
    <x v="6"/>
    <x v="772"/>
    <n v="16.02"/>
    <n v="9"/>
    <n v="0"/>
    <n v="4.4855999999999998"/>
    <s v="Anna Andreadi"/>
    <s v="No"/>
  </r>
  <r>
    <n v="2385"/>
    <x v="1170"/>
    <d v="2019-03-25T00:00:00"/>
    <x v="762"/>
    <s v="First Class"/>
    <x v="610"/>
    <s v="Christina VanderZanden"/>
    <x v="0"/>
    <x v="0"/>
    <s v="Fresno"/>
    <x v="1"/>
    <n v="93727"/>
    <x v="1"/>
    <s v="OFF-BI-10002026"/>
    <x v="1"/>
    <x v="8"/>
    <x v="912"/>
    <n v="185.92000000000002"/>
    <n v="4"/>
    <n v="0.2"/>
    <n v="62.74799999999999"/>
    <s v="Anna Andreadi"/>
    <s v="No"/>
  </r>
  <r>
    <n v="2386"/>
    <x v="1170"/>
    <d v="2019-03-25T00:00:00"/>
    <x v="762"/>
    <s v="First Class"/>
    <x v="610"/>
    <s v="Christina VanderZanden"/>
    <x v="0"/>
    <x v="0"/>
    <s v="Fresno"/>
    <x v="1"/>
    <n v="93727"/>
    <x v="1"/>
    <s v="TEC-PH-10000141"/>
    <x v="2"/>
    <x v="7"/>
    <x v="1312"/>
    <n v="211.16800000000001"/>
    <n v="4"/>
    <n v="0.2"/>
    <n v="15.837600000000009"/>
    <s v="Anna Andreadi"/>
    <s v="No"/>
  </r>
  <r>
    <n v="2387"/>
    <x v="1170"/>
    <d v="2019-03-25T00:00:00"/>
    <x v="762"/>
    <s v="First Class"/>
    <x v="610"/>
    <s v="Christina VanderZanden"/>
    <x v="0"/>
    <x v="0"/>
    <s v="Fresno"/>
    <x v="1"/>
    <n v="93727"/>
    <x v="1"/>
    <s v="TEC-CO-10000971"/>
    <x v="2"/>
    <x v="16"/>
    <x v="1313"/>
    <n v="479.98400000000004"/>
    <n v="2"/>
    <n v="0.2"/>
    <n v="59.997999999999962"/>
    <s v="Anna Andreadi"/>
    <s v="No"/>
  </r>
  <r>
    <n v="2388"/>
    <x v="1171"/>
    <d v="2017-12-12T00:00:00"/>
    <x v="631"/>
    <s v="First Class"/>
    <x v="589"/>
    <s v="Dennis Kane"/>
    <x v="0"/>
    <x v="0"/>
    <s v="San Diego"/>
    <x v="1"/>
    <n v="92105"/>
    <x v="1"/>
    <s v="OFF-FA-10001229"/>
    <x v="1"/>
    <x v="13"/>
    <x v="128"/>
    <n v="7.86"/>
    <n v="2"/>
    <n v="0"/>
    <n v="3.6155999999999997"/>
    <s v="Anna Andreadi"/>
    <s v="No"/>
  </r>
  <r>
    <n v="2389"/>
    <x v="1171"/>
    <d v="2017-12-12T00:00:00"/>
    <x v="631"/>
    <s v="First Class"/>
    <x v="589"/>
    <s v="Dennis Kane"/>
    <x v="0"/>
    <x v="0"/>
    <s v="San Diego"/>
    <x v="1"/>
    <n v="92105"/>
    <x v="1"/>
    <s v="OFF-BI-10002437"/>
    <x v="1"/>
    <x v="8"/>
    <x v="1314"/>
    <n v="24.448"/>
    <n v="2"/>
    <n v="0.2"/>
    <n v="8.8623999999999992"/>
    <s v="Anna Andreadi"/>
    <s v="No"/>
  </r>
  <r>
    <n v="2390"/>
    <x v="1172"/>
    <d v="2017-12-06T00:00:00"/>
    <x v="763"/>
    <s v="Standard Class"/>
    <x v="611"/>
    <s v="Speros Goranitis"/>
    <x v="0"/>
    <x v="0"/>
    <s v="New York City"/>
    <x v="15"/>
    <n v="10009"/>
    <x v="3"/>
    <s v="OFF-PA-10004255"/>
    <x v="1"/>
    <x v="10"/>
    <x v="1315"/>
    <n v="6.48"/>
    <n v="1"/>
    <n v="0"/>
    <n v="3.1104000000000003"/>
    <s v="Chuck Magee"/>
    <s v="No"/>
  </r>
  <r>
    <n v="2391"/>
    <x v="1172"/>
    <d v="2017-12-06T00:00:00"/>
    <x v="763"/>
    <s v="Standard Class"/>
    <x v="611"/>
    <s v="Speros Goranitis"/>
    <x v="0"/>
    <x v="0"/>
    <s v="New York City"/>
    <x v="15"/>
    <n v="10009"/>
    <x v="3"/>
    <s v="OFF-PA-10001184"/>
    <x v="1"/>
    <x v="10"/>
    <x v="1316"/>
    <n v="41.86"/>
    <n v="7"/>
    <n v="0"/>
    <n v="20.511400000000002"/>
    <s v="Chuck Magee"/>
    <s v="No"/>
  </r>
  <r>
    <n v="2392"/>
    <x v="1172"/>
    <d v="2017-12-06T00:00:00"/>
    <x v="763"/>
    <s v="Standard Class"/>
    <x v="611"/>
    <s v="Speros Goranitis"/>
    <x v="0"/>
    <x v="0"/>
    <s v="New York City"/>
    <x v="15"/>
    <n v="10009"/>
    <x v="3"/>
    <s v="TEC-AC-10002637"/>
    <x v="2"/>
    <x v="11"/>
    <x v="1317"/>
    <n v="1619.91"/>
    <n v="9"/>
    <n v="0"/>
    <n v="97.194599999999923"/>
    <s v="Chuck Magee"/>
    <s v="No"/>
  </r>
  <r>
    <n v="2393"/>
    <x v="1172"/>
    <d v="2017-12-06T00:00:00"/>
    <x v="763"/>
    <s v="Standard Class"/>
    <x v="611"/>
    <s v="Speros Goranitis"/>
    <x v="0"/>
    <x v="0"/>
    <s v="New York City"/>
    <x v="15"/>
    <n v="10009"/>
    <x v="3"/>
    <s v="FUR-FU-10002878"/>
    <x v="0"/>
    <x v="5"/>
    <x v="1134"/>
    <n v="113.92"/>
    <n v="4"/>
    <n v="0"/>
    <n v="42.150400000000005"/>
    <s v="Chuck Magee"/>
    <s v="No"/>
  </r>
  <r>
    <n v="2394"/>
    <x v="1173"/>
    <d v="2018-03-17T00:00:00"/>
    <x v="764"/>
    <s v="Standard Class"/>
    <x v="394"/>
    <s v="Christine Sundaresam"/>
    <x v="0"/>
    <x v="0"/>
    <s v="Malden"/>
    <x v="31"/>
    <n v="2148"/>
    <x v="3"/>
    <s v="OFF-AR-10000588"/>
    <x v="1"/>
    <x v="6"/>
    <x v="398"/>
    <n v="39.68"/>
    <n v="2"/>
    <n v="0"/>
    <n v="10.316800000000001"/>
    <s v="Chuck Magee"/>
    <s v="No"/>
  </r>
  <r>
    <n v="2395"/>
    <x v="1174"/>
    <d v="2017-11-14T00:00:00"/>
    <x v="765"/>
    <s v="Standard Class"/>
    <x v="601"/>
    <s v="Patrick Jones"/>
    <x v="1"/>
    <x v="0"/>
    <s v="New York City"/>
    <x v="15"/>
    <n v="10035"/>
    <x v="3"/>
    <s v="TEC-AC-10002217"/>
    <x v="2"/>
    <x v="11"/>
    <x v="1187"/>
    <n v="37.6"/>
    <n v="2"/>
    <n v="0"/>
    <n v="2.2560000000000002"/>
    <s v="Chuck Magee"/>
    <s v="No"/>
  </r>
  <r>
    <n v="2396"/>
    <x v="1174"/>
    <d v="2017-11-14T00:00:00"/>
    <x v="765"/>
    <s v="Standard Class"/>
    <x v="601"/>
    <s v="Patrick Jones"/>
    <x v="1"/>
    <x v="0"/>
    <s v="New York City"/>
    <x v="15"/>
    <n v="10035"/>
    <x v="3"/>
    <s v="TEC-AC-10001267"/>
    <x v="2"/>
    <x v="11"/>
    <x v="538"/>
    <n v="59.9"/>
    <n v="2"/>
    <n v="0"/>
    <n v="23.96"/>
    <s v="Chuck Magee"/>
    <s v="No"/>
  </r>
  <r>
    <n v="2397"/>
    <x v="1174"/>
    <d v="2017-11-14T00:00:00"/>
    <x v="765"/>
    <s v="Standard Class"/>
    <x v="601"/>
    <s v="Patrick Jones"/>
    <x v="1"/>
    <x v="0"/>
    <s v="New York City"/>
    <x v="15"/>
    <n v="10035"/>
    <x v="3"/>
    <s v="OFF-PA-10004041"/>
    <x v="1"/>
    <x v="10"/>
    <x v="949"/>
    <n v="37"/>
    <n v="5"/>
    <n v="0"/>
    <n v="16.649999999999999"/>
    <s v="Chuck Magee"/>
    <s v="No"/>
  </r>
  <r>
    <n v="2398"/>
    <x v="1175"/>
    <d v="2019-08-14T00:00:00"/>
    <x v="766"/>
    <s v="Second Class"/>
    <x v="413"/>
    <s v="Nora Preis"/>
    <x v="0"/>
    <x v="0"/>
    <s v="San Francisco"/>
    <x v="1"/>
    <n v="94109"/>
    <x v="1"/>
    <s v="OFF-LA-10001613"/>
    <x v="1"/>
    <x v="2"/>
    <x v="743"/>
    <n v="5.76"/>
    <n v="2"/>
    <n v="0"/>
    <n v="2.8224"/>
    <s v="Anna Andreadi"/>
    <s v="No"/>
  </r>
  <r>
    <n v="2399"/>
    <x v="1175"/>
    <d v="2019-08-14T00:00:00"/>
    <x v="766"/>
    <s v="Second Class"/>
    <x v="413"/>
    <s v="Nora Preis"/>
    <x v="0"/>
    <x v="0"/>
    <s v="San Francisco"/>
    <x v="1"/>
    <n v="94109"/>
    <x v="1"/>
    <s v="OFF-AR-10000246"/>
    <x v="1"/>
    <x v="6"/>
    <x v="21"/>
    <n v="16.68"/>
    <n v="6"/>
    <n v="0"/>
    <n v="4.3367999999999993"/>
    <s v="Anna Andreadi"/>
    <s v="No"/>
  </r>
  <r>
    <n v="2400"/>
    <x v="1176"/>
    <d v="2019-09-09T00:00:00"/>
    <x v="17"/>
    <s v="Standard Class"/>
    <x v="115"/>
    <s v="Sean Braxton"/>
    <x v="1"/>
    <x v="0"/>
    <s v="Florence"/>
    <x v="20"/>
    <n v="29501"/>
    <x v="0"/>
    <s v="OFF-ST-10001809"/>
    <x v="1"/>
    <x v="4"/>
    <x v="435"/>
    <n v="628.80999999999995"/>
    <n v="7"/>
    <n v="0"/>
    <n v="12.576199999999986"/>
    <s v="Cassandra Brandow"/>
    <s v="No"/>
  </r>
  <r>
    <n v="2401"/>
    <x v="1176"/>
    <d v="2019-09-09T00:00:00"/>
    <x v="17"/>
    <s v="Standard Class"/>
    <x v="115"/>
    <s v="Sean Braxton"/>
    <x v="1"/>
    <x v="0"/>
    <s v="Florence"/>
    <x v="20"/>
    <n v="29501"/>
    <x v="0"/>
    <s v="OFF-ST-10002214"/>
    <x v="1"/>
    <x v="4"/>
    <x v="1003"/>
    <n v="56.449999999999996"/>
    <n v="5"/>
    <n v="0"/>
    <n v="14.676999999999998"/>
    <s v="Cassandra Brandow"/>
    <s v="No"/>
  </r>
  <r>
    <n v="2402"/>
    <x v="1177"/>
    <d v="2019-04-01T00:00:00"/>
    <x v="192"/>
    <s v="Second Class"/>
    <x v="548"/>
    <s v="Adam Shillingsburg"/>
    <x v="0"/>
    <x v="0"/>
    <s v="Springfield"/>
    <x v="25"/>
    <n v="65807"/>
    <x v="2"/>
    <s v="OFF-ST-10000649"/>
    <x v="1"/>
    <x v="4"/>
    <x v="946"/>
    <n v="94.199999999999989"/>
    <n v="6"/>
    <n v="0"/>
    <n v="23.550000000000004"/>
    <s v="Kelly Williams"/>
    <s v="No"/>
  </r>
  <r>
    <n v="2403"/>
    <x v="1177"/>
    <d v="2019-04-01T00:00:00"/>
    <x v="192"/>
    <s v="Second Class"/>
    <x v="548"/>
    <s v="Adam Shillingsburg"/>
    <x v="0"/>
    <x v="0"/>
    <s v="Springfield"/>
    <x v="25"/>
    <n v="65807"/>
    <x v="2"/>
    <s v="OFF-EN-10001990"/>
    <x v="1"/>
    <x v="12"/>
    <x v="153"/>
    <n v="28.4"/>
    <n v="5"/>
    <n v="0"/>
    <n v="13.347999999999997"/>
    <s v="Kelly Williams"/>
    <s v="No"/>
  </r>
  <r>
    <n v="2404"/>
    <x v="1178"/>
    <d v="2018-09-27T00:00:00"/>
    <x v="767"/>
    <s v="Standard Class"/>
    <x v="447"/>
    <s v="Harry Marie"/>
    <x v="1"/>
    <x v="0"/>
    <s v="Huntsville"/>
    <x v="5"/>
    <n v="77340"/>
    <x v="2"/>
    <s v="FUR-BO-10000780"/>
    <x v="0"/>
    <x v="0"/>
    <x v="1318"/>
    <n v="956.6647999999999"/>
    <n v="7"/>
    <n v="0.32"/>
    <n v="-225.09759999999991"/>
    <s v="Kelly Williams"/>
    <s v="No"/>
  </r>
  <r>
    <n v="2405"/>
    <x v="1179"/>
    <d v="2019-10-07T00:00:00"/>
    <x v="768"/>
    <s v="Standard Class"/>
    <x v="207"/>
    <s v="Mike Gockenbach"/>
    <x v="0"/>
    <x v="0"/>
    <s v="Los Angeles"/>
    <x v="1"/>
    <n v="90045"/>
    <x v="1"/>
    <s v="TEC-AC-10002049"/>
    <x v="2"/>
    <x v="11"/>
    <x v="695"/>
    <n v="1115.9099999999999"/>
    <n v="9"/>
    <n v="0"/>
    <n v="200.86379999999991"/>
    <s v="Anna Andreadi"/>
    <s v="No"/>
  </r>
  <r>
    <n v="2406"/>
    <x v="1179"/>
    <d v="2019-10-07T00:00:00"/>
    <x v="768"/>
    <s v="Standard Class"/>
    <x v="207"/>
    <s v="Mike Gockenbach"/>
    <x v="0"/>
    <x v="0"/>
    <s v="Los Angeles"/>
    <x v="1"/>
    <n v="90045"/>
    <x v="1"/>
    <s v="TEC-PH-10003555"/>
    <x v="2"/>
    <x v="7"/>
    <x v="462"/>
    <n v="128.744"/>
    <n v="7"/>
    <n v="0.2"/>
    <n v="-28.967399999999991"/>
    <s v="Anna Andreadi"/>
    <s v="No"/>
  </r>
  <r>
    <n v="2407"/>
    <x v="1179"/>
    <d v="2019-10-07T00:00:00"/>
    <x v="768"/>
    <s v="Standard Class"/>
    <x v="207"/>
    <s v="Mike Gockenbach"/>
    <x v="0"/>
    <x v="0"/>
    <s v="Los Angeles"/>
    <x v="1"/>
    <n v="90045"/>
    <x v="1"/>
    <s v="TEC-PH-10000702"/>
    <x v="2"/>
    <x v="7"/>
    <x v="312"/>
    <n v="79.920000000000016"/>
    <n v="10"/>
    <n v="0.2"/>
    <n v="26.972999999999992"/>
    <s v="Anna Andreadi"/>
    <s v="No"/>
  </r>
  <r>
    <n v="2408"/>
    <x v="1180"/>
    <d v="2019-01-20T00:00:00"/>
    <x v="212"/>
    <s v="Standard Class"/>
    <x v="612"/>
    <s v="Tamara Manning"/>
    <x v="0"/>
    <x v="0"/>
    <s v="San Francisco"/>
    <x v="1"/>
    <n v="94122"/>
    <x v="1"/>
    <s v="OFF-AR-10003631"/>
    <x v="1"/>
    <x v="6"/>
    <x v="772"/>
    <n v="24.2"/>
    <n v="5"/>
    <n v="0"/>
    <n v="7.9859999999999998"/>
    <s v="Anna Andreadi"/>
    <s v="No"/>
  </r>
  <r>
    <n v="2409"/>
    <x v="1180"/>
    <d v="2019-01-20T00:00:00"/>
    <x v="212"/>
    <s v="Standard Class"/>
    <x v="612"/>
    <s v="Tamara Manning"/>
    <x v="0"/>
    <x v="0"/>
    <s v="San Francisco"/>
    <x v="1"/>
    <n v="94122"/>
    <x v="1"/>
    <s v="TEC-PH-10003072"/>
    <x v="2"/>
    <x v="7"/>
    <x v="1319"/>
    <n v="359.97600000000006"/>
    <n v="3"/>
    <n v="0.2"/>
    <n v="130.49130000000002"/>
    <s v="Anna Andreadi"/>
    <s v="No"/>
  </r>
  <r>
    <n v="2410"/>
    <x v="1181"/>
    <d v="2019-03-23T00:00:00"/>
    <x v="186"/>
    <s v="First Class"/>
    <x v="336"/>
    <s v="Bill Eplett"/>
    <x v="2"/>
    <x v="0"/>
    <s v="San Francisco"/>
    <x v="1"/>
    <n v="94122"/>
    <x v="1"/>
    <s v="FUR-FU-10000758"/>
    <x v="0"/>
    <x v="5"/>
    <x v="1082"/>
    <n v="211.84"/>
    <n v="8"/>
    <n v="0"/>
    <n v="76.262399999999985"/>
    <s v="Anna Andreadi"/>
    <s v="No"/>
  </r>
  <r>
    <n v="2411"/>
    <x v="1182"/>
    <d v="2016-08-01T00:00:00"/>
    <x v="769"/>
    <s v="Standard Class"/>
    <x v="357"/>
    <s v="Ann Steele"/>
    <x v="2"/>
    <x v="0"/>
    <s v="Philadelphia"/>
    <x v="9"/>
    <n v="19120"/>
    <x v="3"/>
    <s v="OFF-FA-10000992"/>
    <x v="1"/>
    <x v="13"/>
    <x v="1042"/>
    <n v="5.68"/>
    <n v="2"/>
    <n v="0.2"/>
    <n v="1.9169999999999998"/>
    <s v="Chuck Magee"/>
    <s v="No"/>
  </r>
  <r>
    <n v="2412"/>
    <x v="1183"/>
    <d v="2017-06-07T00:00:00"/>
    <x v="770"/>
    <s v="Second Class"/>
    <x v="613"/>
    <s v="Eleni McCrary"/>
    <x v="1"/>
    <x v="0"/>
    <s v="Los Angeles"/>
    <x v="1"/>
    <n v="90036"/>
    <x v="1"/>
    <s v="OFF-BI-10004187"/>
    <x v="1"/>
    <x v="8"/>
    <x v="620"/>
    <n v="7.52"/>
    <n v="5"/>
    <n v="0.2"/>
    <n v="2.6319999999999997"/>
    <s v="Anna Andreadi"/>
    <s v="No"/>
  </r>
  <r>
    <n v="2413"/>
    <x v="1184"/>
    <d v="2016-11-12T00:00:00"/>
    <x v="723"/>
    <s v="Standard Class"/>
    <x v="350"/>
    <s v="Joseph Airdo"/>
    <x v="0"/>
    <x v="0"/>
    <s v="Los Angeles"/>
    <x v="1"/>
    <n v="90045"/>
    <x v="1"/>
    <s v="OFF-PA-10001947"/>
    <x v="1"/>
    <x v="10"/>
    <x v="358"/>
    <n v="11.96"/>
    <n v="2"/>
    <n v="0"/>
    <n v="5.8604000000000003"/>
    <s v="Anna Andreadi"/>
    <s v="No"/>
  </r>
  <r>
    <n v="2414"/>
    <x v="1184"/>
    <d v="2016-11-12T00:00:00"/>
    <x v="723"/>
    <s v="Standard Class"/>
    <x v="350"/>
    <s v="Joseph Airdo"/>
    <x v="0"/>
    <x v="0"/>
    <s v="Los Angeles"/>
    <x v="1"/>
    <n v="90045"/>
    <x v="1"/>
    <s v="FUR-TA-10002356"/>
    <x v="0"/>
    <x v="3"/>
    <x v="735"/>
    <n v="629.06400000000008"/>
    <n v="3"/>
    <n v="0.2"/>
    <n v="31.453199999999953"/>
    <s v="Anna Andreadi"/>
    <s v="No"/>
  </r>
  <r>
    <n v="2415"/>
    <x v="1185"/>
    <d v="2018-12-29T00:00:00"/>
    <x v="771"/>
    <s v="Standard Class"/>
    <x v="180"/>
    <s v="Troy Blackwell"/>
    <x v="0"/>
    <x v="0"/>
    <s v="Milwaukee"/>
    <x v="6"/>
    <n v="53209"/>
    <x v="2"/>
    <s v="FUR-CH-10001714"/>
    <x v="0"/>
    <x v="1"/>
    <x v="1304"/>
    <n v="754.44999999999993"/>
    <n v="5"/>
    <n v="0"/>
    <n v="60.356000000000023"/>
    <s v="Kelly Williams"/>
    <s v="No"/>
  </r>
  <r>
    <n v="2416"/>
    <x v="1186"/>
    <d v="2017-07-06T00:00:00"/>
    <x v="772"/>
    <s v="Standard Class"/>
    <x v="452"/>
    <s v="Paul Prost"/>
    <x v="2"/>
    <x v="0"/>
    <s v="Holyoke"/>
    <x v="31"/>
    <n v="1040"/>
    <x v="3"/>
    <s v="FUR-BO-10002824"/>
    <x v="0"/>
    <x v="0"/>
    <x v="415"/>
    <n v="301.95999999999998"/>
    <n v="2"/>
    <n v="0"/>
    <n v="60.391999999999996"/>
    <s v="Chuck Magee"/>
    <s v="No"/>
  </r>
  <r>
    <n v="2417"/>
    <x v="1187"/>
    <d v="2019-10-12T00:00:00"/>
    <x v="499"/>
    <s v="Standard Class"/>
    <x v="614"/>
    <s v="Michelle Lonsdale"/>
    <x v="1"/>
    <x v="0"/>
    <s v="Albuquerque"/>
    <x v="27"/>
    <n v="87105"/>
    <x v="1"/>
    <s v="TEC-AC-10002842"/>
    <x v="2"/>
    <x v="11"/>
    <x v="1185"/>
    <n v="595"/>
    <n v="5"/>
    <n v="0"/>
    <n v="95.200000000000031"/>
    <s v="Anna Andreadi"/>
    <s v="No"/>
  </r>
  <r>
    <n v="2418"/>
    <x v="1187"/>
    <d v="2019-10-12T00:00:00"/>
    <x v="499"/>
    <s v="Standard Class"/>
    <x v="614"/>
    <s v="Michelle Lonsdale"/>
    <x v="1"/>
    <x v="0"/>
    <s v="Albuquerque"/>
    <x v="27"/>
    <n v="87105"/>
    <x v="1"/>
    <s v="OFF-BI-10002082"/>
    <x v="1"/>
    <x v="8"/>
    <x v="1182"/>
    <n v="79.872000000000014"/>
    <n v="3"/>
    <n v="0.2"/>
    <n v="29.951999999999998"/>
    <s v="Anna Andreadi"/>
    <s v="No"/>
  </r>
  <r>
    <n v="2419"/>
    <x v="1188"/>
    <d v="2018-05-21T00:00:00"/>
    <x v="528"/>
    <s v="Standard Class"/>
    <x v="18"/>
    <s v="Linda Cazamias"/>
    <x v="1"/>
    <x v="0"/>
    <s v="Sparks"/>
    <x v="33"/>
    <n v="89431"/>
    <x v="1"/>
    <s v="TEC-MA-10000112"/>
    <x v="2"/>
    <x v="15"/>
    <x v="1320"/>
    <n v="2396.4"/>
    <n v="10"/>
    <n v="0.2"/>
    <n v="179.73000000000013"/>
    <s v="Anna Andreadi"/>
    <s v="No"/>
  </r>
  <r>
    <n v="2420"/>
    <x v="1189"/>
    <d v="2019-11-09T00:00:00"/>
    <x v="773"/>
    <s v="Standard Class"/>
    <x v="565"/>
    <s v="Matt Collister"/>
    <x v="1"/>
    <x v="0"/>
    <s v="Coachella"/>
    <x v="1"/>
    <n v="92236"/>
    <x v="1"/>
    <s v="OFF-ST-10002289"/>
    <x v="1"/>
    <x v="4"/>
    <x v="960"/>
    <n v="63.56"/>
    <n v="2"/>
    <n v="0"/>
    <n v="3.1779999999999973"/>
    <s v="Anna Andreadi"/>
    <s v="No"/>
  </r>
  <r>
    <n v="2421"/>
    <x v="1189"/>
    <d v="2019-11-09T00:00:00"/>
    <x v="773"/>
    <s v="Standard Class"/>
    <x v="565"/>
    <s v="Matt Collister"/>
    <x v="1"/>
    <x v="0"/>
    <s v="Coachella"/>
    <x v="1"/>
    <n v="92236"/>
    <x v="1"/>
    <s v="TEC-AC-10004171"/>
    <x v="2"/>
    <x v="11"/>
    <x v="1321"/>
    <n v="99.99"/>
    <n v="1"/>
    <n v="0"/>
    <n v="43.995600000000003"/>
    <s v="Anna Andreadi"/>
    <s v="No"/>
  </r>
  <r>
    <n v="2422"/>
    <x v="1190"/>
    <d v="2018-04-18T00:00:00"/>
    <x v="774"/>
    <s v="Standard Class"/>
    <x v="615"/>
    <s v="Clay Rozendal"/>
    <x v="2"/>
    <x v="0"/>
    <s v="Elmhurst"/>
    <x v="10"/>
    <n v="60126"/>
    <x v="2"/>
    <s v="OFF-ST-10003656"/>
    <x v="1"/>
    <x v="4"/>
    <x v="82"/>
    <n v="230.376"/>
    <n v="3"/>
    <n v="0.2"/>
    <n v="-48.954900000000002"/>
    <s v="Kelly Williams"/>
    <s v="No"/>
  </r>
  <r>
    <n v="2423"/>
    <x v="1190"/>
    <d v="2018-04-18T00:00:00"/>
    <x v="774"/>
    <s v="Standard Class"/>
    <x v="615"/>
    <s v="Clay Rozendal"/>
    <x v="2"/>
    <x v="0"/>
    <s v="Elmhurst"/>
    <x v="10"/>
    <n v="60126"/>
    <x v="2"/>
    <s v="OFF-PA-10001560"/>
    <x v="1"/>
    <x v="10"/>
    <x v="670"/>
    <n v="9.6640000000000015"/>
    <n v="2"/>
    <n v="0.2"/>
    <n v="3.2615999999999996"/>
    <s v="Kelly Williams"/>
    <s v="No"/>
  </r>
  <r>
    <n v="2424"/>
    <x v="1191"/>
    <d v="2019-12-25T00:00:00"/>
    <x v="53"/>
    <s v="Standard Class"/>
    <x v="603"/>
    <s v="Susan Vittorini"/>
    <x v="0"/>
    <x v="0"/>
    <s v="Fairfield"/>
    <x v="24"/>
    <n v="45014"/>
    <x v="3"/>
    <s v="TEC-AC-10002473"/>
    <x v="2"/>
    <x v="11"/>
    <x v="720"/>
    <n v="158.928"/>
    <n v="7"/>
    <n v="0.2"/>
    <n v="41.718599999999995"/>
    <s v="Chuck Magee"/>
    <s v="No"/>
  </r>
  <r>
    <n v="2425"/>
    <x v="1191"/>
    <d v="2019-12-25T00:00:00"/>
    <x v="53"/>
    <s v="Standard Class"/>
    <x v="603"/>
    <s v="Susan Vittorini"/>
    <x v="0"/>
    <x v="0"/>
    <s v="Fairfield"/>
    <x v="24"/>
    <n v="45014"/>
    <x v="3"/>
    <s v="OFF-BI-10000632"/>
    <x v="1"/>
    <x v="8"/>
    <x v="1297"/>
    <n v="13.023000000000001"/>
    <n v="1"/>
    <n v="0.7"/>
    <n v="-10.418399999999998"/>
    <s v="Chuck Magee"/>
    <s v="No"/>
  </r>
  <r>
    <n v="2426"/>
    <x v="1191"/>
    <d v="2019-12-25T00:00:00"/>
    <x v="53"/>
    <s v="Standard Class"/>
    <x v="603"/>
    <s v="Susan Vittorini"/>
    <x v="0"/>
    <x v="0"/>
    <s v="Fairfield"/>
    <x v="24"/>
    <n v="45014"/>
    <x v="3"/>
    <s v="FUR-TA-10002645"/>
    <x v="0"/>
    <x v="3"/>
    <x v="1322"/>
    <n v="273.06"/>
    <n v="2"/>
    <n v="0.4"/>
    <n v="-104.67300000000006"/>
    <s v="Chuck Magee"/>
    <s v="No"/>
  </r>
  <r>
    <n v="2427"/>
    <x v="1191"/>
    <d v="2019-12-25T00:00:00"/>
    <x v="53"/>
    <s v="Standard Class"/>
    <x v="603"/>
    <s v="Susan Vittorini"/>
    <x v="0"/>
    <x v="0"/>
    <s v="Fairfield"/>
    <x v="24"/>
    <n v="45014"/>
    <x v="3"/>
    <s v="OFF-FA-10002975"/>
    <x v="1"/>
    <x v="13"/>
    <x v="128"/>
    <n v="39.311999999999998"/>
    <n v="13"/>
    <n v="0.2"/>
    <n v="12.776399999999999"/>
    <s v="Chuck Magee"/>
    <s v="No"/>
  </r>
  <r>
    <n v="2428"/>
    <x v="1192"/>
    <d v="2018-06-11T00:00:00"/>
    <x v="432"/>
    <s v="Standard Class"/>
    <x v="89"/>
    <s v="Mary Zewe"/>
    <x v="1"/>
    <x v="0"/>
    <s v="Arlington"/>
    <x v="5"/>
    <n v="76017"/>
    <x v="2"/>
    <s v="OFF-BI-10003784"/>
    <x v="1"/>
    <x v="8"/>
    <x v="1323"/>
    <n v="1.3439999999999996"/>
    <n v="4"/>
    <n v="0.8"/>
    <n v="-2.1504000000000008"/>
    <s v="Kelly Williams"/>
    <s v="No"/>
  </r>
  <r>
    <n v="2429"/>
    <x v="1192"/>
    <d v="2018-06-11T00:00:00"/>
    <x v="432"/>
    <s v="Standard Class"/>
    <x v="89"/>
    <s v="Mary Zewe"/>
    <x v="1"/>
    <x v="0"/>
    <s v="Arlington"/>
    <x v="5"/>
    <n v="76017"/>
    <x v="2"/>
    <s v="OFF-BI-10001617"/>
    <x v="1"/>
    <x v="8"/>
    <x v="1324"/>
    <n v="8.2719999999999985"/>
    <n v="4"/>
    <n v="0.8"/>
    <n v="-13.648800000000001"/>
    <s v="Kelly Williams"/>
    <s v="No"/>
  </r>
  <r>
    <n v="2430"/>
    <x v="1192"/>
    <d v="2018-06-11T00:00:00"/>
    <x v="432"/>
    <s v="Standard Class"/>
    <x v="89"/>
    <s v="Mary Zewe"/>
    <x v="1"/>
    <x v="0"/>
    <s v="Arlington"/>
    <x v="5"/>
    <n v="76017"/>
    <x v="2"/>
    <s v="FUR-FU-10004415"/>
    <x v="0"/>
    <x v="5"/>
    <x v="1063"/>
    <n v="12.544000000000002"/>
    <n v="7"/>
    <n v="0.6"/>
    <n v="-9.0944000000000038"/>
    <s v="Kelly Williams"/>
    <s v="No"/>
  </r>
  <r>
    <n v="2431"/>
    <x v="1193"/>
    <d v="2019-05-13T00:00:00"/>
    <x v="775"/>
    <s v="Standard Class"/>
    <x v="176"/>
    <s v="Ross Baird"/>
    <x v="2"/>
    <x v="0"/>
    <s v="San Francisco"/>
    <x v="1"/>
    <n v="94110"/>
    <x v="1"/>
    <s v="OFF-LA-10000240"/>
    <x v="1"/>
    <x v="2"/>
    <x v="2"/>
    <n v="58.48"/>
    <n v="8"/>
    <n v="0"/>
    <n v="27.485599999999998"/>
    <s v="Anna Andreadi"/>
    <s v="No"/>
  </r>
  <r>
    <n v="2432"/>
    <x v="1194"/>
    <d v="2019-12-28T00:00:00"/>
    <x v="115"/>
    <s v="Standard Class"/>
    <x v="447"/>
    <s v="Harry Marie"/>
    <x v="1"/>
    <x v="0"/>
    <s v="Seattle"/>
    <x v="4"/>
    <n v="98103"/>
    <x v="1"/>
    <s v="FUR-FU-10001935"/>
    <x v="0"/>
    <x v="5"/>
    <x v="345"/>
    <n v="7.4"/>
    <n v="2"/>
    <n v="0"/>
    <n v="3.0340000000000007"/>
    <s v="Anna Andreadi"/>
    <s v="No"/>
  </r>
  <r>
    <n v="2433"/>
    <x v="1195"/>
    <d v="2016-03-25T00:00:00"/>
    <x v="776"/>
    <s v="Standard Class"/>
    <x v="616"/>
    <s v="Annie Zypern"/>
    <x v="0"/>
    <x v="0"/>
    <s v="New York City"/>
    <x v="15"/>
    <n v="10009"/>
    <x v="3"/>
    <s v="FUR-CH-10002439"/>
    <x v="0"/>
    <x v="1"/>
    <x v="1325"/>
    <n v="366.786"/>
    <n v="7"/>
    <n v="0.1"/>
    <n v="65.206400000000002"/>
    <s v="Chuck Magee"/>
    <s v="No"/>
  </r>
  <r>
    <n v="2434"/>
    <x v="1196"/>
    <d v="2019-05-28T00:00:00"/>
    <x v="777"/>
    <s v="Standard Class"/>
    <x v="101"/>
    <s v="Jonathan Howell"/>
    <x v="0"/>
    <x v="0"/>
    <s v="Houston"/>
    <x v="5"/>
    <n v="77070"/>
    <x v="2"/>
    <s v="TEC-PH-10001536"/>
    <x v="2"/>
    <x v="7"/>
    <x v="1243"/>
    <n v="54.367999999999995"/>
    <n v="4"/>
    <n v="0.2"/>
    <n v="4.0775999999999968"/>
    <s v="Kelly Williams"/>
    <s v="No"/>
  </r>
  <r>
    <n v="2435"/>
    <x v="1197"/>
    <d v="2017-11-14T00:00:00"/>
    <x v="50"/>
    <s v="First Class"/>
    <x v="601"/>
    <s v="Patrick Jones"/>
    <x v="1"/>
    <x v="0"/>
    <s v="Springfield"/>
    <x v="17"/>
    <n v="22153"/>
    <x v="0"/>
    <s v="OFF-EN-10001532"/>
    <x v="1"/>
    <x v="12"/>
    <x v="618"/>
    <n v="33.96"/>
    <n v="2"/>
    <n v="0"/>
    <n v="16.98"/>
    <s v="Cassandra Brandow"/>
    <s v="No"/>
  </r>
  <r>
    <n v="2436"/>
    <x v="1197"/>
    <d v="2017-11-14T00:00:00"/>
    <x v="50"/>
    <s v="First Class"/>
    <x v="601"/>
    <s v="Patrick Jones"/>
    <x v="1"/>
    <x v="0"/>
    <s v="Springfield"/>
    <x v="17"/>
    <n v="22153"/>
    <x v="0"/>
    <s v="OFF-AP-10003057"/>
    <x v="1"/>
    <x v="9"/>
    <x v="1326"/>
    <n v="826.11"/>
    <n v="3"/>
    <n v="0"/>
    <n v="322.18290000000002"/>
    <s v="Cassandra Brandow"/>
    <s v="No"/>
  </r>
  <r>
    <n v="2437"/>
    <x v="1198"/>
    <d v="2019-07-03T00:00:00"/>
    <x v="778"/>
    <s v="Standard Class"/>
    <x v="244"/>
    <s v="Christina Anderson"/>
    <x v="0"/>
    <x v="0"/>
    <s v="Farmington"/>
    <x v="27"/>
    <n v="87401"/>
    <x v="1"/>
    <s v="FUR-FU-10003708"/>
    <x v="0"/>
    <x v="5"/>
    <x v="71"/>
    <n v="545.85"/>
    <n v="9"/>
    <n v="0"/>
    <n v="114.6285"/>
    <s v="Anna Andreadi"/>
    <s v="Yes"/>
  </r>
  <r>
    <n v="2438"/>
    <x v="1199"/>
    <d v="2016-11-18T00:00:00"/>
    <x v="779"/>
    <s v="Second Class"/>
    <x v="617"/>
    <s v="Pierre Wener"/>
    <x v="0"/>
    <x v="0"/>
    <s v="Louisville"/>
    <x v="22"/>
    <n v="80027"/>
    <x v="1"/>
    <s v="FUR-TA-10000849"/>
    <x v="0"/>
    <x v="3"/>
    <x v="1327"/>
    <n v="145.97999999999999"/>
    <n v="2"/>
    <n v="0.5"/>
    <n v="-99.266399999999976"/>
    <s v="Anna Andreadi"/>
    <s v="No"/>
  </r>
  <r>
    <n v="2439"/>
    <x v="1199"/>
    <d v="2016-11-18T00:00:00"/>
    <x v="779"/>
    <s v="Second Class"/>
    <x v="617"/>
    <s v="Pierre Wener"/>
    <x v="0"/>
    <x v="0"/>
    <s v="Louisville"/>
    <x v="22"/>
    <n v="80027"/>
    <x v="1"/>
    <s v="OFF-PA-10002259"/>
    <x v="1"/>
    <x v="10"/>
    <x v="856"/>
    <n v="35.808"/>
    <n v="4"/>
    <n v="0.2"/>
    <n v="12.5328"/>
    <s v="Anna Andreadi"/>
    <s v="No"/>
  </r>
  <r>
    <n v="2440"/>
    <x v="1200"/>
    <d v="2019-07-17T00:00:00"/>
    <x v="780"/>
    <s v="Standard Class"/>
    <x v="517"/>
    <s v="Shaun Weien"/>
    <x v="0"/>
    <x v="0"/>
    <s v="Tampa"/>
    <x v="2"/>
    <n v="33614"/>
    <x v="0"/>
    <s v="FUR-FU-10002597"/>
    <x v="0"/>
    <x v="5"/>
    <x v="627"/>
    <n v="7.9040000000000008"/>
    <n v="2"/>
    <n v="0.2"/>
    <n v="2.1736000000000004"/>
    <s v="Cassandra Brandow"/>
    <s v="No"/>
  </r>
  <r>
    <n v="2441"/>
    <x v="1201"/>
    <d v="2018-05-22T00:00:00"/>
    <x v="500"/>
    <s v="Standard Class"/>
    <x v="578"/>
    <s v="Art Ferguson"/>
    <x v="0"/>
    <x v="0"/>
    <s v="Passaic"/>
    <x v="30"/>
    <n v="7055"/>
    <x v="3"/>
    <s v="TEC-PH-10004614"/>
    <x v="2"/>
    <x v="7"/>
    <x v="302"/>
    <n v="345"/>
    <n v="5"/>
    <n v="0"/>
    <n v="86.25"/>
    <s v="Chuck Magee"/>
    <s v="No"/>
  </r>
  <r>
    <n v="2442"/>
    <x v="1201"/>
    <d v="2018-05-22T00:00:00"/>
    <x v="500"/>
    <s v="Standard Class"/>
    <x v="578"/>
    <s v="Art Ferguson"/>
    <x v="0"/>
    <x v="0"/>
    <s v="Passaic"/>
    <x v="30"/>
    <n v="7055"/>
    <x v="3"/>
    <s v="FUR-TA-10003748"/>
    <x v="0"/>
    <x v="3"/>
    <x v="210"/>
    <n v="174.28599999999997"/>
    <n v="2"/>
    <n v="0.3"/>
    <n v="-19.918399999999991"/>
    <s v="Chuck Magee"/>
    <s v="No"/>
  </r>
  <r>
    <n v="2443"/>
    <x v="1201"/>
    <d v="2018-05-22T00:00:00"/>
    <x v="500"/>
    <s v="Standard Class"/>
    <x v="578"/>
    <s v="Art Ferguson"/>
    <x v="0"/>
    <x v="0"/>
    <s v="Passaic"/>
    <x v="30"/>
    <n v="7055"/>
    <x v="3"/>
    <s v="OFF-AP-10003217"/>
    <x v="1"/>
    <x v="9"/>
    <x v="191"/>
    <n v="662.84"/>
    <n v="4"/>
    <n v="0"/>
    <n v="172.33840000000004"/>
    <s v="Chuck Magee"/>
    <s v="No"/>
  </r>
  <r>
    <n v="2444"/>
    <x v="1201"/>
    <d v="2018-05-22T00:00:00"/>
    <x v="500"/>
    <s v="Standard Class"/>
    <x v="578"/>
    <s v="Art Ferguson"/>
    <x v="0"/>
    <x v="0"/>
    <s v="Passaic"/>
    <x v="30"/>
    <n v="7055"/>
    <x v="3"/>
    <s v="TEC-AC-10002399"/>
    <x v="2"/>
    <x v="11"/>
    <x v="453"/>
    <n v="95.1"/>
    <n v="5"/>
    <n v="0"/>
    <n v="30.431999999999995"/>
    <s v="Chuck Magee"/>
    <s v="No"/>
  </r>
  <r>
    <n v="2445"/>
    <x v="1201"/>
    <d v="2018-05-22T00:00:00"/>
    <x v="500"/>
    <s v="Standard Class"/>
    <x v="578"/>
    <s v="Art Ferguson"/>
    <x v="0"/>
    <x v="0"/>
    <s v="Passaic"/>
    <x v="30"/>
    <n v="7055"/>
    <x v="3"/>
    <s v="OFF-EN-10002973"/>
    <x v="1"/>
    <x v="12"/>
    <x v="1328"/>
    <n v="26.880000000000003"/>
    <n v="6"/>
    <n v="0"/>
    <n v="12.902400000000002"/>
    <s v="Chuck Magee"/>
    <s v="No"/>
  </r>
  <r>
    <n v="2446"/>
    <x v="1201"/>
    <d v="2018-05-22T00:00:00"/>
    <x v="500"/>
    <s v="Standard Class"/>
    <x v="578"/>
    <s v="Art Ferguson"/>
    <x v="0"/>
    <x v="0"/>
    <s v="Passaic"/>
    <x v="30"/>
    <n v="7055"/>
    <x v="3"/>
    <s v="TEC-PH-10001336"/>
    <x v="2"/>
    <x v="7"/>
    <x v="950"/>
    <n v="257.98"/>
    <n v="2"/>
    <n v="0"/>
    <n v="74.8142"/>
    <s v="Chuck Magee"/>
    <s v="No"/>
  </r>
  <r>
    <n v="2447"/>
    <x v="1202"/>
    <d v="2017-09-25T00:00:00"/>
    <x v="734"/>
    <s v="Standard Class"/>
    <x v="562"/>
    <s v="Anne McFarland"/>
    <x v="0"/>
    <x v="0"/>
    <s v="Los Angeles"/>
    <x v="1"/>
    <n v="90004"/>
    <x v="1"/>
    <s v="OFF-EN-10000461"/>
    <x v="1"/>
    <x v="12"/>
    <x v="753"/>
    <n v="17.48"/>
    <n v="2"/>
    <n v="0"/>
    <n v="8.2156000000000002"/>
    <s v="Anna Andreadi"/>
    <s v="No"/>
  </r>
  <r>
    <n v="2448"/>
    <x v="1203"/>
    <d v="2018-10-31T00:00:00"/>
    <x v="781"/>
    <s v="Standard Class"/>
    <x v="217"/>
    <s v="Bill Donatelli"/>
    <x v="0"/>
    <x v="0"/>
    <s v="Philadelphia"/>
    <x v="9"/>
    <n v="19143"/>
    <x v="3"/>
    <s v="FUR-CH-10000988"/>
    <x v="0"/>
    <x v="1"/>
    <x v="1141"/>
    <n v="492.83499999999998"/>
    <n v="5"/>
    <n v="0.3"/>
    <n v="-14.080999999999989"/>
    <s v="Chuck Magee"/>
    <s v="No"/>
  </r>
  <r>
    <n v="2449"/>
    <x v="1204"/>
    <d v="2017-09-14T00:00:00"/>
    <x v="731"/>
    <s v="Second Class"/>
    <x v="200"/>
    <s v="Christopher Martinez"/>
    <x v="0"/>
    <x v="0"/>
    <s v="North Charleston"/>
    <x v="20"/>
    <n v="29406"/>
    <x v="0"/>
    <s v="OFF-ST-10001809"/>
    <x v="1"/>
    <x v="4"/>
    <x v="435"/>
    <n v="269.49"/>
    <n v="3"/>
    <n v="0"/>
    <n v="5.3897999999999939"/>
    <s v="Cassandra Brandow"/>
    <s v="No"/>
  </r>
  <r>
    <n v="2450"/>
    <x v="1205"/>
    <d v="2018-11-05T00:00:00"/>
    <x v="54"/>
    <s v="Standard Class"/>
    <x v="37"/>
    <s v="Christopher Schild"/>
    <x v="2"/>
    <x v="0"/>
    <s v="San Jose"/>
    <x v="1"/>
    <n v="95123"/>
    <x v="1"/>
    <s v="OFF-BI-10003963"/>
    <x v="1"/>
    <x v="8"/>
    <x v="1329"/>
    <n v="29.120000000000005"/>
    <n v="5"/>
    <n v="0.2"/>
    <n v="9.8279999999999959"/>
    <s v="Anna Andreadi"/>
    <s v="No"/>
  </r>
  <r>
    <n v="2451"/>
    <x v="1206"/>
    <d v="2019-03-17T00:00:00"/>
    <x v="782"/>
    <s v="Second Class"/>
    <x v="591"/>
    <s v="Denny Blanton"/>
    <x v="0"/>
    <x v="0"/>
    <s v="New York City"/>
    <x v="15"/>
    <n v="10011"/>
    <x v="3"/>
    <s v="OFF-LA-10000081"/>
    <x v="1"/>
    <x v="2"/>
    <x v="1330"/>
    <n v="18.75"/>
    <n v="5"/>
    <n v="0"/>
    <n v="9"/>
    <s v="Chuck Magee"/>
    <s v="No"/>
  </r>
  <r>
    <n v="2452"/>
    <x v="1206"/>
    <d v="2019-03-17T00:00:00"/>
    <x v="782"/>
    <s v="Second Class"/>
    <x v="591"/>
    <s v="Denny Blanton"/>
    <x v="0"/>
    <x v="0"/>
    <s v="New York City"/>
    <x v="15"/>
    <n v="10011"/>
    <x v="3"/>
    <s v="TEC-PH-10000149"/>
    <x v="2"/>
    <x v="7"/>
    <x v="424"/>
    <n v="119.69999999999999"/>
    <n v="6"/>
    <n v="0"/>
    <n v="31.121999999999996"/>
    <s v="Chuck Magee"/>
    <s v="No"/>
  </r>
  <r>
    <n v="2453"/>
    <x v="1206"/>
    <d v="2019-03-17T00:00:00"/>
    <x v="782"/>
    <s v="Second Class"/>
    <x v="591"/>
    <s v="Denny Blanton"/>
    <x v="0"/>
    <x v="0"/>
    <s v="New York City"/>
    <x v="15"/>
    <n v="10011"/>
    <x v="3"/>
    <s v="OFF-BI-10000605"/>
    <x v="1"/>
    <x v="8"/>
    <x v="536"/>
    <n v="9.1440000000000001"/>
    <n v="3"/>
    <n v="0.2"/>
    <n v="3.0860999999999996"/>
    <s v="Chuck Magee"/>
    <s v="No"/>
  </r>
  <r>
    <n v="2454"/>
    <x v="1206"/>
    <d v="2019-03-17T00:00:00"/>
    <x v="782"/>
    <s v="Second Class"/>
    <x v="591"/>
    <s v="Denny Blanton"/>
    <x v="0"/>
    <x v="0"/>
    <s v="New York City"/>
    <x v="15"/>
    <n v="10011"/>
    <x v="3"/>
    <s v="TEC-AC-10002399"/>
    <x v="2"/>
    <x v="11"/>
    <x v="453"/>
    <n v="57.06"/>
    <n v="3"/>
    <n v="0"/>
    <n v="18.2592"/>
    <s v="Chuck Magee"/>
    <s v="No"/>
  </r>
  <r>
    <n v="2455"/>
    <x v="1206"/>
    <d v="2019-03-17T00:00:00"/>
    <x v="782"/>
    <s v="Second Class"/>
    <x v="591"/>
    <s v="Denny Blanton"/>
    <x v="0"/>
    <x v="0"/>
    <s v="New York City"/>
    <x v="15"/>
    <n v="10011"/>
    <x v="3"/>
    <s v="TEC-AC-10003038"/>
    <x v="2"/>
    <x v="11"/>
    <x v="1033"/>
    <n v="71.599999999999994"/>
    <n v="8"/>
    <n v="0"/>
    <n v="13.603999999999992"/>
    <s v="Chuck Magee"/>
    <s v="No"/>
  </r>
  <r>
    <n v="2456"/>
    <x v="1206"/>
    <d v="2019-03-17T00:00:00"/>
    <x v="782"/>
    <s v="Second Class"/>
    <x v="591"/>
    <s v="Denny Blanton"/>
    <x v="0"/>
    <x v="0"/>
    <s v="New York City"/>
    <x v="15"/>
    <n v="10011"/>
    <x v="3"/>
    <s v="OFF-ST-10000344"/>
    <x v="1"/>
    <x v="4"/>
    <x v="1022"/>
    <n v="107.44"/>
    <n v="8"/>
    <n v="0"/>
    <n v="27.934399999999997"/>
    <s v="Chuck Magee"/>
    <s v="No"/>
  </r>
  <r>
    <n v="2457"/>
    <x v="1206"/>
    <d v="2019-03-17T00:00:00"/>
    <x v="782"/>
    <s v="Second Class"/>
    <x v="591"/>
    <s v="Denny Blanton"/>
    <x v="0"/>
    <x v="0"/>
    <s v="New York City"/>
    <x v="15"/>
    <n v="10011"/>
    <x v="3"/>
    <s v="OFF-LA-10004093"/>
    <x v="1"/>
    <x v="2"/>
    <x v="676"/>
    <n v="7.31"/>
    <n v="1"/>
    <n v="0"/>
    <n v="3.4356999999999998"/>
    <s v="Chuck Magee"/>
    <s v="No"/>
  </r>
  <r>
    <n v="2458"/>
    <x v="1206"/>
    <d v="2019-03-17T00:00:00"/>
    <x v="782"/>
    <s v="Second Class"/>
    <x v="591"/>
    <s v="Denny Blanton"/>
    <x v="0"/>
    <x v="0"/>
    <s v="New York City"/>
    <x v="15"/>
    <n v="10011"/>
    <x v="3"/>
    <s v="OFF-AR-10001683"/>
    <x v="1"/>
    <x v="6"/>
    <x v="32"/>
    <n v="59.099999999999994"/>
    <n v="6"/>
    <n v="0"/>
    <n v="22.458000000000002"/>
    <s v="Chuck Magee"/>
    <s v="No"/>
  </r>
  <r>
    <n v="2459"/>
    <x v="1206"/>
    <d v="2019-03-17T00:00:00"/>
    <x v="782"/>
    <s v="Second Class"/>
    <x v="591"/>
    <s v="Denny Blanton"/>
    <x v="0"/>
    <x v="0"/>
    <s v="New York City"/>
    <x v="15"/>
    <n v="10011"/>
    <x v="3"/>
    <s v="OFF-ST-10003455"/>
    <x v="1"/>
    <x v="4"/>
    <x v="171"/>
    <n v="46.53"/>
    <n v="3"/>
    <n v="0"/>
    <n v="12.097800000000001"/>
    <s v="Chuck Magee"/>
    <s v="No"/>
  </r>
  <r>
    <n v="2460"/>
    <x v="1207"/>
    <d v="2019-08-15T00:00:00"/>
    <x v="783"/>
    <s v="Standard Class"/>
    <x v="506"/>
    <s v="James Galang"/>
    <x v="0"/>
    <x v="0"/>
    <s v="Plainfield"/>
    <x v="30"/>
    <n v="7060"/>
    <x v="3"/>
    <s v="OFF-AP-10002578"/>
    <x v="1"/>
    <x v="9"/>
    <x v="414"/>
    <n v="97.84"/>
    <n v="2"/>
    <n v="0"/>
    <n v="25.438400000000001"/>
    <s v="Chuck Magee"/>
    <s v="No"/>
  </r>
  <r>
    <n v="2461"/>
    <x v="1208"/>
    <d v="2017-07-11T00:00:00"/>
    <x v="620"/>
    <s v="Second Class"/>
    <x v="618"/>
    <s v="Shahid Collister"/>
    <x v="0"/>
    <x v="0"/>
    <s v="Seattle"/>
    <x v="4"/>
    <n v="98115"/>
    <x v="1"/>
    <s v="OFF-PA-10001763"/>
    <x v="1"/>
    <x v="10"/>
    <x v="837"/>
    <n v="29.97"/>
    <n v="3"/>
    <n v="0"/>
    <n v="13.486499999999999"/>
    <s v="Anna Andreadi"/>
    <s v="No"/>
  </r>
  <r>
    <n v="2462"/>
    <x v="1208"/>
    <d v="2017-07-11T00:00:00"/>
    <x v="620"/>
    <s v="Second Class"/>
    <x v="618"/>
    <s v="Shahid Collister"/>
    <x v="0"/>
    <x v="0"/>
    <s v="Seattle"/>
    <x v="4"/>
    <n v="98115"/>
    <x v="1"/>
    <s v="OFF-BI-10001597"/>
    <x v="1"/>
    <x v="8"/>
    <x v="798"/>
    <n v="98.352000000000004"/>
    <n v="3"/>
    <n v="0.2"/>
    <n v="34.423199999999987"/>
    <s v="Anna Andreadi"/>
    <s v="No"/>
  </r>
  <r>
    <n v="2463"/>
    <x v="1209"/>
    <d v="2019-12-03T00:00:00"/>
    <x v="784"/>
    <s v="Standard Class"/>
    <x v="427"/>
    <s v="Chuck Sachs"/>
    <x v="0"/>
    <x v="0"/>
    <s v="New York City"/>
    <x v="15"/>
    <n v="10009"/>
    <x v="3"/>
    <s v="OFF-BI-10001524"/>
    <x v="1"/>
    <x v="8"/>
    <x v="301"/>
    <n v="83.920000000000016"/>
    <n v="5"/>
    <n v="0.2"/>
    <n v="29.371999999999993"/>
    <s v="Chuck Magee"/>
    <s v="No"/>
  </r>
  <r>
    <n v="2464"/>
    <x v="1209"/>
    <d v="2019-12-03T00:00:00"/>
    <x v="784"/>
    <s v="Standard Class"/>
    <x v="427"/>
    <s v="Chuck Sachs"/>
    <x v="0"/>
    <x v="0"/>
    <s v="New York City"/>
    <x v="15"/>
    <n v="10009"/>
    <x v="3"/>
    <s v="OFF-BI-10001553"/>
    <x v="1"/>
    <x v="8"/>
    <x v="1302"/>
    <n v="14.624000000000002"/>
    <n v="2"/>
    <n v="0.2"/>
    <n v="5.1183999999999994"/>
    <s v="Chuck Magee"/>
    <s v="No"/>
  </r>
  <r>
    <n v="2465"/>
    <x v="1209"/>
    <d v="2019-12-03T00:00:00"/>
    <x v="784"/>
    <s v="Standard Class"/>
    <x v="427"/>
    <s v="Chuck Sachs"/>
    <x v="0"/>
    <x v="0"/>
    <s v="New York City"/>
    <x v="15"/>
    <n v="10009"/>
    <x v="3"/>
    <s v="TEC-PH-10000576"/>
    <x v="2"/>
    <x v="7"/>
    <x v="815"/>
    <n v="136.99"/>
    <n v="1"/>
    <n v="0"/>
    <n v="36.987300000000005"/>
    <s v="Chuck Magee"/>
    <s v="No"/>
  </r>
  <r>
    <n v="2466"/>
    <x v="1209"/>
    <d v="2019-12-03T00:00:00"/>
    <x v="784"/>
    <s v="Standard Class"/>
    <x v="427"/>
    <s v="Chuck Sachs"/>
    <x v="0"/>
    <x v="0"/>
    <s v="New York City"/>
    <x v="15"/>
    <n v="10009"/>
    <x v="3"/>
    <s v="OFF-LA-10001317"/>
    <x v="1"/>
    <x v="2"/>
    <x v="396"/>
    <n v="3.15"/>
    <n v="1"/>
    <n v="0"/>
    <n v="1.512"/>
    <s v="Chuck Magee"/>
    <s v="No"/>
  </r>
  <r>
    <n v="2467"/>
    <x v="1210"/>
    <d v="2019-05-04T00:00:00"/>
    <x v="785"/>
    <s v="Standard Class"/>
    <x v="177"/>
    <s v="Mike Kennedy"/>
    <x v="0"/>
    <x v="0"/>
    <s v="Newport News"/>
    <x v="17"/>
    <n v="23602"/>
    <x v="0"/>
    <s v="OFF-PA-10000726"/>
    <x v="1"/>
    <x v="10"/>
    <x v="1331"/>
    <n v="9.11"/>
    <n v="1"/>
    <n v="0"/>
    <n v="4.099499999999999"/>
    <s v="Cassandra Brandow"/>
    <s v="No"/>
  </r>
  <r>
    <n v="2468"/>
    <x v="1210"/>
    <d v="2019-05-04T00:00:00"/>
    <x v="785"/>
    <s v="Standard Class"/>
    <x v="177"/>
    <s v="Mike Kennedy"/>
    <x v="0"/>
    <x v="0"/>
    <s v="Newport News"/>
    <x v="17"/>
    <n v="23602"/>
    <x v="0"/>
    <s v="OFF-ST-10003306"/>
    <x v="1"/>
    <x v="4"/>
    <x v="385"/>
    <n v="571.44000000000005"/>
    <n v="4"/>
    <n v="0"/>
    <n v="165.71759999999995"/>
    <s v="Cassandra Brandow"/>
    <s v="No"/>
  </r>
  <r>
    <n v="2469"/>
    <x v="1210"/>
    <d v="2019-05-04T00:00:00"/>
    <x v="785"/>
    <s v="Standard Class"/>
    <x v="177"/>
    <s v="Mike Kennedy"/>
    <x v="0"/>
    <x v="0"/>
    <s v="Newport News"/>
    <x v="17"/>
    <n v="23602"/>
    <x v="0"/>
    <s v="OFF-PA-10004983"/>
    <x v="1"/>
    <x v="10"/>
    <x v="1332"/>
    <n v="32.400000000000006"/>
    <n v="5"/>
    <n v="0"/>
    <n v="15.552000000000001"/>
    <s v="Cassandra Brandow"/>
    <s v="No"/>
  </r>
  <r>
    <n v="2470"/>
    <x v="1210"/>
    <d v="2019-05-04T00:00:00"/>
    <x v="785"/>
    <s v="Standard Class"/>
    <x v="177"/>
    <s v="Mike Kennedy"/>
    <x v="0"/>
    <x v="0"/>
    <s v="Newport News"/>
    <x v="17"/>
    <n v="23602"/>
    <x v="0"/>
    <s v="OFF-ST-10001291"/>
    <x v="1"/>
    <x v="4"/>
    <x v="1026"/>
    <n v="16.91"/>
    <n v="1"/>
    <n v="0"/>
    <n v="4.5656999999999996"/>
    <s v="Cassandra Brandow"/>
    <s v="No"/>
  </r>
  <r>
    <n v="2471"/>
    <x v="1211"/>
    <d v="2018-01-22T00:00:00"/>
    <x v="113"/>
    <s v="Standard Class"/>
    <x v="619"/>
    <s v="Carlos Meador"/>
    <x v="0"/>
    <x v="0"/>
    <s v="Fayetteville"/>
    <x v="3"/>
    <n v="28314"/>
    <x v="0"/>
    <s v="FUR-FU-10002107"/>
    <x v="0"/>
    <x v="5"/>
    <x v="1333"/>
    <n v="14.272"/>
    <n v="8"/>
    <n v="0.2"/>
    <n v="4.281600000000001"/>
    <s v="Cassandra Brandow"/>
    <s v="No"/>
  </r>
  <r>
    <n v="2472"/>
    <x v="1211"/>
    <d v="2018-01-22T00:00:00"/>
    <x v="113"/>
    <s v="Standard Class"/>
    <x v="619"/>
    <s v="Carlos Meador"/>
    <x v="0"/>
    <x v="0"/>
    <s v="Fayetteville"/>
    <x v="3"/>
    <n v="28314"/>
    <x v="0"/>
    <s v="FUR-BO-10002213"/>
    <x v="0"/>
    <x v="0"/>
    <x v="1334"/>
    <n v="451.13599999999997"/>
    <n v="4"/>
    <n v="0.2"/>
    <n v="-67.670399999999972"/>
    <s v="Cassandra Brandow"/>
    <s v="No"/>
  </r>
  <r>
    <n v="2473"/>
    <x v="1211"/>
    <d v="2018-01-22T00:00:00"/>
    <x v="113"/>
    <s v="Standard Class"/>
    <x v="619"/>
    <s v="Carlos Meador"/>
    <x v="0"/>
    <x v="0"/>
    <s v="Fayetteville"/>
    <x v="3"/>
    <n v="28314"/>
    <x v="0"/>
    <s v="OFF-AP-10000692"/>
    <x v="1"/>
    <x v="9"/>
    <x v="1250"/>
    <n v="64.864000000000004"/>
    <n v="4"/>
    <n v="0.2"/>
    <n v="6.4864000000000033"/>
    <s v="Cassandra Brandow"/>
    <s v="No"/>
  </r>
  <r>
    <n v="2474"/>
    <x v="1212"/>
    <d v="2018-11-03T00:00:00"/>
    <x v="781"/>
    <s v="First Class"/>
    <x v="418"/>
    <s v="Phillip Flathmann"/>
    <x v="0"/>
    <x v="0"/>
    <s v="Los Angeles"/>
    <x v="1"/>
    <n v="90032"/>
    <x v="1"/>
    <s v="FUR-CH-10001190"/>
    <x v="0"/>
    <x v="1"/>
    <x v="1335"/>
    <n v="217.58400000000003"/>
    <n v="2"/>
    <n v="0.2"/>
    <n v="-29.917800000000021"/>
    <s v="Anna Andreadi"/>
    <s v="No"/>
  </r>
  <r>
    <n v="2475"/>
    <x v="1212"/>
    <d v="2018-11-03T00:00:00"/>
    <x v="781"/>
    <s v="First Class"/>
    <x v="418"/>
    <s v="Phillip Flathmann"/>
    <x v="0"/>
    <x v="0"/>
    <s v="Los Angeles"/>
    <x v="1"/>
    <n v="90032"/>
    <x v="1"/>
    <s v="TEC-AC-10000682"/>
    <x v="2"/>
    <x v="11"/>
    <x v="1336"/>
    <n v="82.95"/>
    <n v="5"/>
    <n v="0"/>
    <n v="29.032499999999999"/>
    <s v="Anna Andreadi"/>
    <s v="No"/>
  </r>
  <r>
    <n v="2476"/>
    <x v="1212"/>
    <d v="2018-11-03T00:00:00"/>
    <x v="781"/>
    <s v="First Class"/>
    <x v="418"/>
    <s v="Phillip Flathmann"/>
    <x v="0"/>
    <x v="0"/>
    <s v="Los Angeles"/>
    <x v="1"/>
    <n v="90032"/>
    <x v="1"/>
    <s v="OFF-LA-10004545"/>
    <x v="1"/>
    <x v="2"/>
    <x v="1337"/>
    <n v="87.71"/>
    <n v="7"/>
    <n v="0"/>
    <n v="41.223699999999994"/>
    <s v="Anna Andreadi"/>
    <s v="No"/>
  </r>
  <r>
    <n v="2477"/>
    <x v="1212"/>
    <d v="2018-11-03T00:00:00"/>
    <x v="781"/>
    <s v="First Class"/>
    <x v="418"/>
    <s v="Phillip Flathmann"/>
    <x v="0"/>
    <x v="0"/>
    <s v="Los Angeles"/>
    <x v="1"/>
    <n v="90032"/>
    <x v="1"/>
    <s v="OFF-AP-10003057"/>
    <x v="1"/>
    <x v="9"/>
    <x v="1326"/>
    <n v="1101.48"/>
    <n v="4"/>
    <n v="0"/>
    <n v="429.57720000000006"/>
    <s v="Anna Andreadi"/>
    <s v="No"/>
  </r>
  <r>
    <n v="2478"/>
    <x v="1213"/>
    <d v="2019-09-04T00:00:00"/>
    <x v="221"/>
    <s v="Second Class"/>
    <x v="620"/>
    <s v="Greg Maxwell"/>
    <x v="1"/>
    <x v="0"/>
    <s v="Los Angeles"/>
    <x v="1"/>
    <n v="90036"/>
    <x v="1"/>
    <s v="FUR-TA-10000198"/>
    <x v="0"/>
    <x v="3"/>
    <x v="594"/>
    <n v="1322.3520000000001"/>
    <n v="3"/>
    <n v="0.2"/>
    <n v="-99.176400000000001"/>
    <s v="Anna Andreadi"/>
    <s v="No"/>
  </r>
  <r>
    <n v="2479"/>
    <x v="1214"/>
    <d v="2016-09-13T00:00:00"/>
    <x v="76"/>
    <s v="Standard Class"/>
    <x v="419"/>
    <s v="Dan Campbell"/>
    <x v="0"/>
    <x v="0"/>
    <s v="New York City"/>
    <x v="15"/>
    <n v="10011"/>
    <x v="3"/>
    <s v="OFF-AR-10002833"/>
    <x v="1"/>
    <x v="6"/>
    <x v="6"/>
    <n v="5.46"/>
    <n v="3"/>
    <n v="0"/>
    <n v="1.4742000000000002"/>
    <s v="Chuck Magee"/>
    <s v="No"/>
  </r>
  <r>
    <n v="2480"/>
    <x v="1215"/>
    <d v="2019-06-19T00:00:00"/>
    <x v="587"/>
    <s v="Standard Class"/>
    <x v="383"/>
    <s v="Frank Olsen"/>
    <x v="0"/>
    <x v="0"/>
    <s v="Dallas"/>
    <x v="5"/>
    <n v="75220"/>
    <x v="2"/>
    <s v="OFF-SU-10002557"/>
    <x v="1"/>
    <x v="14"/>
    <x v="1338"/>
    <n v="11.184000000000001"/>
    <n v="1"/>
    <n v="0.2"/>
    <n v="0.83879999999999999"/>
    <s v="Kelly Williams"/>
    <s v="No"/>
  </r>
  <r>
    <n v="2481"/>
    <x v="1215"/>
    <d v="2019-06-19T00:00:00"/>
    <x v="587"/>
    <s v="Standard Class"/>
    <x v="383"/>
    <s v="Frank Olsen"/>
    <x v="0"/>
    <x v="0"/>
    <s v="Dallas"/>
    <x v="5"/>
    <n v="75220"/>
    <x v="2"/>
    <s v="OFF-ST-10003656"/>
    <x v="1"/>
    <x v="4"/>
    <x v="82"/>
    <n v="153.584"/>
    <n v="2"/>
    <n v="0.2"/>
    <n v="-32.636600000000001"/>
    <s v="Kelly Williams"/>
    <s v="No"/>
  </r>
  <r>
    <n v="2482"/>
    <x v="1216"/>
    <d v="2019-12-24T00:00:00"/>
    <x v="786"/>
    <s v="Standard Class"/>
    <x v="117"/>
    <s v="Alan Hwang"/>
    <x v="0"/>
    <x v="0"/>
    <s v="Seattle"/>
    <x v="4"/>
    <n v="98105"/>
    <x v="1"/>
    <s v="OFF-ST-10001097"/>
    <x v="1"/>
    <x v="4"/>
    <x v="747"/>
    <n v="1003.6200000000001"/>
    <n v="6"/>
    <n v="0"/>
    <n v="0"/>
    <s v="Anna Andreadi"/>
    <s v="No"/>
  </r>
  <r>
    <n v="2483"/>
    <x v="1217"/>
    <d v="2019-08-28T00:00:00"/>
    <x v="787"/>
    <s v="Standard Class"/>
    <x v="607"/>
    <s v="Kristina Nunn"/>
    <x v="2"/>
    <x v="0"/>
    <s v="Seattle"/>
    <x v="4"/>
    <n v="98105"/>
    <x v="1"/>
    <s v="TEC-PH-10000912"/>
    <x v="2"/>
    <x v="7"/>
    <x v="1339"/>
    <n v="35.167999999999999"/>
    <n v="4"/>
    <n v="0.2"/>
    <n v="11.429599999999999"/>
    <s v="Anna Andreadi"/>
    <s v="No"/>
  </r>
  <r>
    <n v="2484"/>
    <x v="1217"/>
    <d v="2019-08-28T00:00:00"/>
    <x v="787"/>
    <s v="Standard Class"/>
    <x v="607"/>
    <s v="Kristina Nunn"/>
    <x v="2"/>
    <x v="0"/>
    <s v="Seattle"/>
    <x v="4"/>
    <n v="98105"/>
    <x v="1"/>
    <s v="FUR-TA-10000617"/>
    <x v="0"/>
    <x v="3"/>
    <x v="342"/>
    <n v="1137.75"/>
    <n v="5"/>
    <n v="0"/>
    <n v="250.30500000000004"/>
    <s v="Anna Andreadi"/>
    <s v="No"/>
  </r>
  <r>
    <n v="2485"/>
    <x v="1217"/>
    <d v="2019-08-28T00:00:00"/>
    <x v="787"/>
    <s v="Standard Class"/>
    <x v="607"/>
    <s v="Kristina Nunn"/>
    <x v="2"/>
    <x v="0"/>
    <s v="Seattle"/>
    <x v="4"/>
    <n v="98105"/>
    <x v="1"/>
    <s v="OFF-BI-10001658"/>
    <x v="1"/>
    <x v="8"/>
    <x v="444"/>
    <n v="99.680000000000021"/>
    <n v="5"/>
    <n v="0.2"/>
    <n v="32.396000000000001"/>
    <s v="Anna Andreadi"/>
    <s v="No"/>
  </r>
  <r>
    <n v="2486"/>
    <x v="1217"/>
    <d v="2019-08-28T00:00:00"/>
    <x v="787"/>
    <s v="Standard Class"/>
    <x v="607"/>
    <s v="Kristina Nunn"/>
    <x v="2"/>
    <x v="0"/>
    <s v="Seattle"/>
    <x v="4"/>
    <n v="98105"/>
    <x v="1"/>
    <s v="OFF-AR-10003856"/>
    <x v="1"/>
    <x v="6"/>
    <x v="449"/>
    <n v="5.56"/>
    <n v="2"/>
    <n v="0"/>
    <n v="1.4455999999999998"/>
    <s v="Anna Andreadi"/>
    <s v="No"/>
  </r>
  <r>
    <n v="2487"/>
    <x v="1218"/>
    <d v="2017-01-02T00:00:00"/>
    <x v="124"/>
    <s v="Second Class"/>
    <x v="118"/>
    <s v="Claudia Bergmann"/>
    <x v="1"/>
    <x v="0"/>
    <s v="Newark"/>
    <x v="13"/>
    <n v="19711"/>
    <x v="3"/>
    <s v="OFF-ST-10001837"/>
    <x v="1"/>
    <x v="4"/>
    <x v="1340"/>
    <n v="85.52"/>
    <n v="2"/>
    <n v="0"/>
    <n v="22.235199999999999"/>
    <s v="Chuck Magee"/>
    <s v="No"/>
  </r>
  <r>
    <n v="2488"/>
    <x v="1218"/>
    <d v="2017-01-02T00:00:00"/>
    <x v="124"/>
    <s v="Second Class"/>
    <x v="118"/>
    <s v="Claudia Bergmann"/>
    <x v="1"/>
    <x v="0"/>
    <s v="Newark"/>
    <x v="13"/>
    <n v="19711"/>
    <x v="3"/>
    <s v="OFF-AR-10001473"/>
    <x v="1"/>
    <x v="6"/>
    <x v="1341"/>
    <n v="9.84"/>
    <n v="3"/>
    <n v="0"/>
    <n v="2.6568000000000005"/>
    <s v="Chuck Magee"/>
    <s v="No"/>
  </r>
  <r>
    <n v="2489"/>
    <x v="1218"/>
    <d v="2017-01-02T00:00:00"/>
    <x v="124"/>
    <s v="Second Class"/>
    <x v="118"/>
    <s v="Claudia Bergmann"/>
    <x v="1"/>
    <x v="0"/>
    <s v="Newark"/>
    <x v="13"/>
    <n v="19711"/>
    <x v="3"/>
    <s v="OFF-PA-10004285"/>
    <x v="1"/>
    <x v="10"/>
    <x v="1268"/>
    <n v="20.04"/>
    <n v="3"/>
    <n v="0"/>
    <n v="9.6191999999999993"/>
    <s v="Chuck Magee"/>
    <s v="No"/>
  </r>
  <r>
    <n v="2490"/>
    <x v="1219"/>
    <d v="2017-10-09T00:00:00"/>
    <x v="349"/>
    <s v="Second Class"/>
    <x v="621"/>
    <s v="Tim Brockman"/>
    <x v="0"/>
    <x v="0"/>
    <s v="New York City"/>
    <x v="15"/>
    <n v="10024"/>
    <x v="3"/>
    <s v="TEC-PH-10001835"/>
    <x v="2"/>
    <x v="7"/>
    <x v="1342"/>
    <n v="631.96"/>
    <n v="4"/>
    <n v="0"/>
    <n v="303.3408"/>
    <s v="Chuck Magee"/>
    <s v="No"/>
  </r>
  <r>
    <n v="2491"/>
    <x v="1219"/>
    <d v="2017-10-09T00:00:00"/>
    <x v="349"/>
    <s v="Second Class"/>
    <x v="621"/>
    <s v="Tim Brockman"/>
    <x v="0"/>
    <x v="0"/>
    <s v="New York City"/>
    <x v="15"/>
    <n v="10024"/>
    <x v="3"/>
    <s v="OFF-PA-10002245"/>
    <x v="1"/>
    <x v="10"/>
    <x v="1343"/>
    <n v="23.92"/>
    <n v="4"/>
    <n v="0"/>
    <n v="10.763999999999999"/>
    <s v="Chuck Magee"/>
    <s v="No"/>
  </r>
  <r>
    <n v="2492"/>
    <x v="1220"/>
    <d v="2016-12-13T00:00:00"/>
    <x v="345"/>
    <s v="Second Class"/>
    <x v="44"/>
    <s v="Katherine Ducich"/>
    <x v="0"/>
    <x v="0"/>
    <s v="Los Angeles"/>
    <x v="1"/>
    <n v="90049"/>
    <x v="1"/>
    <s v="OFF-PA-10001457"/>
    <x v="1"/>
    <x v="10"/>
    <x v="1100"/>
    <n v="90.24"/>
    <n v="6"/>
    <n v="0"/>
    <n v="41.51039999999999"/>
    <s v="Anna Andreadi"/>
    <s v="No"/>
  </r>
  <r>
    <n v="2493"/>
    <x v="1221"/>
    <d v="2016-11-19T00:00:00"/>
    <x v="788"/>
    <s v="Standard Class"/>
    <x v="622"/>
    <s v="John Murray"/>
    <x v="0"/>
    <x v="0"/>
    <s v="Jamestown"/>
    <x v="15"/>
    <n v="14701"/>
    <x v="3"/>
    <s v="TEC-PH-10002885"/>
    <x v="2"/>
    <x v="7"/>
    <x v="1136"/>
    <n v="4548.8100000000004"/>
    <n v="7"/>
    <n v="0"/>
    <n v="1228.1787000000004"/>
    <s v="Chuck Magee"/>
    <s v="No"/>
  </r>
  <r>
    <n v="2494"/>
    <x v="1222"/>
    <d v="2018-09-10T00:00:00"/>
    <x v="126"/>
    <s v="Second Class"/>
    <x v="409"/>
    <s v="Kean Thornton"/>
    <x v="0"/>
    <x v="0"/>
    <s v="Houston"/>
    <x v="5"/>
    <n v="77095"/>
    <x v="2"/>
    <s v="FUR-TA-10004086"/>
    <x v="0"/>
    <x v="3"/>
    <x v="832"/>
    <n v="300.93"/>
    <n v="5"/>
    <n v="0.3"/>
    <n v="-34.39200000000001"/>
    <s v="Kelly Williams"/>
    <s v="No"/>
  </r>
  <r>
    <n v="2495"/>
    <x v="1222"/>
    <d v="2018-09-10T00:00:00"/>
    <x v="126"/>
    <s v="Second Class"/>
    <x v="409"/>
    <s v="Kean Thornton"/>
    <x v="0"/>
    <x v="0"/>
    <s v="Houston"/>
    <x v="5"/>
    <n v="77095"/>
    <x v="2"/>
    <s v="TEC-PH-10000895"/>
    <x v="2"/>
    <x v="7"/>
    <x v="1137"/>
    <n v="719.96"/>
    <n v="5"/>
    <n v="0.2"/>
    <n v="53.997000000000043"/>
    <s v="Kelly Williams"/>
    <s v="No"/>
  </r>
  <r>
    <n v="2496"/>
    <x v="1223"/>
    <d v="2016-06-16T00:00:00"/>
    <x v="789"/>
    <s v="Standard Class"/>
    <x v="623"/>
    <s v="Sonia Cooley"/>
    <x v="0"/>
    <x v="0"/>
    <s v="Mishawaka"/>
    <x v="14"/>
    <n v="46544"/>
    <x v="2"/>
    <s v="FUR-CH-10000225"/>
    <x v="0"/>
    <x v="1"/>
    <x v="406"/>
    <n v="647.84"/>
    <n v="8"/>
    <n v="0"/>
    <n v="32.391999999999939"/>
    <s v="Kelly Williams"/>
    <s v="No"/>
  </r>
  <r>
    <n v="2497"/>
    <x v="1224"/>
    <d v="2017-09-26T00:00:00"/>
    <x v="734"/>
    <s v="Standard Class"/>
    <x v="354"/>
    <s v="Bryan Spruell"/>
    <x v="2"/>
    <x v="0"/>
    <s v="San Diego"/>
    <x v="1"/>
    <n v="92037"/>
    <x v="1"/>
    <s v="OFF-ST-10002370"/>
    <x v="1"/>
    <x v="4"/>
    <x v="80"/>
    <n v="64.17"/>
    <n v="3"/>
    <n v="0"/>
    <n v="18.609299999999998"/>
    <s v="Anna Andreadi"/>
    <s v="No"/>
  </r>
  <r>
    <n v="2498"/>
    <x v="1224"/>
    <d v="2017-09-26T00:00:00"/>
    <x v="734"/>
    <s v="Standard Class"/>
    <x v="354"/>
    <s v="Bryan Spruell"/>
    <x v="2"/>
    <x v="0"/>
    <s v="San Diego"/>
    <x v="1"/>
    <n v="92037"/>
    <x v="1"/>
    <s v="OFF-EN-10000056"/>
    <x v="1"/>
    <x v="12"/>
    <x v="633"/>
    <n v="124.46"/>
    <n v="2"/>
    <n v="0"/>
    <n v="58.496199999999988"/>
    <s v="Anna Andreadi"/>
    <s v="No"/>
  </r>
  <r>
    <n v="2499"/>
    <x v="1225"/>
    <d v="2018-05-19T00:00:00"/>
    <x v="308"/>
    <s v="Standard Class"/>
    <x v="387"/>
    <s v="Bill Tyler"/>
    <x v="1"/>
    <x v="0"/>
    <s v="San Francisco"/>
    <x v="1"/>
    <n v="94109"/>
    <x v="1"/>
    <s v="OFF-BI-10004817"/>
    <x v="1"/>
    <x v="8"/>
    <x v="1208"/>
    <n v="9.5840000000000014"/>
    <n v="1"/>
    <n v="0.2"/>
    <n v="3.3543999999999996"/>
    <s v="Anna Andreadi"/>
    <s v="No"/>
  </r>
  <r>
    <n v="2500"/>
    <x v="1226"/>
    <d v="2019-06-22T00:00:00"/>
    <x v="266"/>
    <s v="First Class"/>
    <x v="419"/>
    <s v="Dan Campbell"/>
    <x v="0"/>
    <x v="0"/>
    <s v="Miami"/>
    <x v="2"/>
    <n v="33178"/>
    <x v="0"/>
    <s v="OFF-EN-10004483"/>
    <x v="1"/>
    <x v="12"/>
    <x v="1344"/>
    <n v="37.608000000000004"/>
    <n v="3"/>
    <n v="0.2"/>
    <n v="12.692699999999995"/>
    <s v="Cassandra Brandow"/>
    <s v="No"/>
  </r>
  <r>
    <n v="2501"/>
    <x v="1227"/>
    <d v="2019-06-17T00:00:00"/>
    <x v="46"/>
    <s v="First Class"/>
    <x v="624"/>
    <s v="Luke Schmidt"/>
    <x v="1"/>
    <x v="0"/>
    <s v="Skokie"/>
    <x v="10"/>
    <n v="60076"/>
    <x v="2"/>
    <s v="OFF-PA-10001892"/>
    <x v="1"/>
    <x v="10"/>
    <x v="823"/>
    <n v="12.224"/>
    <n v="2"/>
    <n v="0.2"/>
    <n v="4.4311999999999996"/>
    <s v="Kelly Williams"/>
    <s v="Yes"/>
  </r>
  <r>
    <n v="2502"/>
    <x v="1227"/>
    <d v="2019-06-17T00:00:00"/>
    <x v="46"/>
    <s v="First Class"/>
    <x v="624"/>
    <s v="Luke Schmidt"/>
    <x v="1"/>
    <x v="0"/>
    <s v="Skokie"/>
    <x v="10"/>
    <n v="60076"/>
    <x v="2"/>
    <s v="OFF-BI-10000546"/>
    <x v="1"/>
    <x v="8"/>
    <x v="614"/>
    <n v="2.3039999999999994"/>
    <n v="4"/>
    <n v="0.8"/>
    <n v="-3.5711999999999993"/>
    <s v="Kelly Williams"/>
    <s v="Yes"/>
  </r>
  <r>
    <n v="2503"/>
    <x v="1227"/>
    <d v="2019-06-17T00:00:00"/>
    <x v="46"/>
    <s v="First Class"/>
    <x v="624"/>
    <s v="Luke Schmidt"/>
    <x v="1"/>
    <x v="0"/>
    <s v="Skokie"/>
    <x v="10"/>
    <n v="60076"/>
    <x v="2"/>
    <s v="OFF-BI-10001294"/>
    <x v="1"/>
    <x v="8"/>
    <x v="673"/>
    <n v="9.3599999999999977"/>
    <n v="4"/>
    <n v="0.8"/>
    <n v="-16.380000000000003"/>
    <s v="Kelly Williams"/>
    <s v="Yes"/>
  </r>
  <r>
    <n v="2504"/>
    <x v="1228"/>
    <d v="2018-11-14T00:00:00"/>
    <x v="423"/>
    <s v="Standard Class"/>
    <x v="625"/>
    <s v="Ralph Ritter"/>
    <x v="0"/>
    <x v="0"/>
    <s v="San Francisco"/>
    <x v="1"/>
    <n v="94110"/>
    <x v="1"/>
    <s v="OFF-LA-10000248"/>
    <x v="1"/>
    <x v="2"/>
    <x v="1221"/>
    <n v="7.38"/>
    <n v="2"/>
    <n v="0"/>
    <n v="3.4685999999999999"/>
    <s v="Anna Andreadi"/>
    <s v="No"/>
  </r>
  <r>
    <n v="2505"/>
    <x v="1229"/>
    <d v="2016-07-25T00:00:00"/>
    <x v="151"/>
    <s v="Second Class"/>
    <x v="107"/>
    <s v="Ken Lonsdale"/>
    <x v="0"/>
    <x v="0"/>
    <s v="San Francisco"/>
    <x v="1"/>
    <n v="94122"/>
    <x v="1"/>
    <s v="OFF-ST-10001228"/>
    <x v="1"/>
    <x v="4"/>
    <x v="231"/>
    <n v="53.72"/>
    <n v="4"/>
    <n v="0"/>
    <n v="15.041600000000003"/>
    <s v="Anna Andreadi"/>
    <s v="No"/>
  </r>
  <r>
    <n v="2506"/>
    <x v="1229"/>
    <d v="2016-07-25T00:00:00"/>
    <x v="151"/>
    <s v="Second Class"/>
    <x v="107"/>
    <s v="Ken Lonsdale"/>
    <x v="0"/>
    <x v="0"/>
    <s v="San Francisco"/>
    <x v="1"/>
    <n v="94122"/>
    <x v="1"/>
    <s v="OFF-SU-10000151"/>
    <x v="1"/>
    <x v="14"/>
    <x v="1345"/>
    <n v="8187.65"/>
    <n v="5"/>
    <n v="0"/>
    <n v="327.50599999999963"/>
    <s v="Anna Andreadi"/>
    <s v="No"/>
  </r>
  <r>
    <n v="2507"/>
    <x v="1229"/>
    <d v="2016-07-25T00:00:00"/>
    <x v="151"/>
    <s v="Second Class"/>
    <x v="107"/>
    <s v="Ken Lonsdale"/>
    <x v="0"/>
    <x v="0"/>
    <s v="San Francisco"/>
    <x v="1"/>
    <n v="94122"/>
    <x v="1"/>
    <s v="FUR-FU-10004351"/>
    <x v="0"/>
    <x v="5"/>
    <x v="222"/>
    <n v="77.92"/>
    <n v="8"/>
    <n v="0"/>
    <n v="34.284800000000004"/>
    <s v="Anna Andreadi"/>
    <s v="No"/>
  </r>
  <r>
    <n v="2508"/>
    <x v="1230"/>
    <d v="2017-07-02T00:00:00"/>
    <x v="790"/>
    <s v="Same Day"/>
    <x v="579"/>
    <s v="Richard Bierner"/>
    <x v="0"/>
    <x v="0"/>
    <s v="Houston"/>
    <x v="5"/>
    <n v="77070"/>
    <x v="2"/>
    <s v="OFF-AP-10001293"/>
    <x v="1"/>
    <x v="9"/>
    <x v="1346"/>
    <n v="32.783999999999992"/>
    <n v="4"/>
    <n v="0.8"/>
    <n v="-85.238399999999999"/>
    <s v="Kelly Williams"/>
    <s v="No"/>
  </r>
  <r>
    <n v="2509"/>
    <x v="1231"/>
    <d v="2019-03-02T00:00:00"/>
    <x v="494"/>
    <s v="Standard Class"/>
    <x v="199"/>
    <s v="Maribeth Yedwab"/>
    <x v="1"/>
    <x v="0"/>
    <s v="Los Angeles"/>
    <x v="1"/>
    <n v="90045"/>
    <x v="1"/>
    <s v="TEC-PH-10000675"/>
    <x v="2"/>
    <x v="7"/>
    <x v="1347"/>
    <n v="196.77600000000001"/>
    <n v="3"/>
    <n v="0.2"/>
    <n v="14.758199999999995"/>
    <s v="Anna Andreadi"/>
    <s v="No"/>
  </r>
  <r>
    <n v="2510"/>
    <x v="1231"/>
    <d v="2019-03-02T00:00:00"/>
    <x v="494"/>
    <s v="Standard Class"/>
    <x v="199"/>
    <s v="Maribeth Yedwab"/>
    <x v="1"/>
    <x v="0"/>
    <s v="Los Angeles"/>
    <x v="1"/>
    <n v="90045"/>
    <x v="1"/>
    <s v="TEC-AC-10000580"/>
    <x v="2"/>
    <x v="11"/>
    <x v="906"/>
    <n v="479.93999999999994"/>
    <n v="6"/>
    <n v="0"/>
    <n v="52.79340000000002"/>
    <s v="Anna Andreadi"/>
    <s v="No"/>
  </r>
  <r>
    <n v="2511"/>
    <x v="1232"/>
    <d v="2018-11-18T00:00:00"/>
    <x v="791"/>
    <s v="Standard Class"/>
    <x v="585"/>
    <s v="Arthur Wiediger"/>
    <x v="2"/>
    <x v="0"/>
    <s v="Oklahoma City"/>
    <x v="26"/>
    <n v="73120"/>
    <x v="2"/>
    <s v="OFF-ST-10003470"/>
    <x v="1"/>
    <x v="4"/>
    <x v="1348"/>
    <n v="1117.92"/>
    <n v="4"/>
    <n v="0"/>
    <n v="55.895999999999958"/>
    <s v="Kelly Williams"/>
    <s v="No"/>
  </r>
  <r>
    <n v="2512"/>
    <x v="1233"/>
    <d v="2017-04-18T00:00:00"/>
    <x v="691"/>
    <s v="First Class"/>
    <x v="608"/>
    <s v="Kelly Williams"/>
    <x v="0"/>
    <x v="0"/>
    <s v="Monroe"/>
    <x v="28"/>
    <n v="71203"/>
    <x v="0"/>
    <s v="TEC-AC-10003116"/>
    <x v="2"/>
    <x v="11"/>
    <x v="929"/>
    <n v="106.5"/>
    <n v="6"/>
    <n v="0"/>
    <n v="41.534999999999997"/>
    <s v="Cassandra Brandow"/>
    <s v="No"/>
  </r>
  <r>
    <n v="2513"/>
    <x v="1234"/>
    <d v="2019-12-02T00:00:00"/>
    <x v="792"/>
    <s v="Standard Class"/>
    <x v="626"/>
    <s v="Daniel Byrd"/>
    <x v="2"/>
    <x v="0"/>
    <s v="Tampa"/>
    <x v="2"/>
    <n v="33614"/>
    <x v="0"/>
    <s v="OFF-BI-10002429"/>
    <x v="1"/>
    <x v="8"/>
    <x v="472"/>
    <n v="45.660000000000011"/>
    <n v="5"/>
    <n v="0.7"/>
    <n v="-33.483999999999995"/>
    <s v="Cassandra Brandow"/>
    <s v="No"/>
  </r>
  <r>
    <n v="2514"/>
    <x v="1235"/>
    <d v="2018-11-11T00:00:00"/>
    <x v="398"/>
    <s v="Standard Class"/>
    <x v="179"/>
    <s v="Brenda Bowman"/>
    <x v="1"/>
    <x v="0"/>
    <s v="Chicago"/>
    <x v="10"/>
    <n v="60623"/>
    <x v="2"/>
    <s v="TEC-AC-10003280"/>
    <x v="2"/>
    <x v="11"/>
    <x v="1037"/>
    <n v="95.968000000000004"/>
    <n v="4"/>
    <n v="0.2"/>
    <n v="1.1995999999999931"/>
    <s v="Kelly Williams"/>
    <s v="No"/>
  </r>
  <r>
    <n v="2515"/>
    <x v="1235"/>
    <d v="2018-11-11T00:00:00"/>
    <x v="398"/>
    <s v="Standard Class"/>
    <x v="179"/>
    <s v="Brenda Bowman"/>
    <x v="1"/>
    <x v="0"/>
    <s v="Chicago"/>
    <x v="10"/>
    <n v="60623"/>
    <x v="2"/>
    <s v="FUR-CH-10004540"/>
    <x v="0"/>
    <x v="1"/>
    <x v="871"/>
    <n v="47.991999999999997"/>
    <n v="2"/>
    <n v="0.3"/>
    <n v="-2.0567999999999991"/>
    <s v="Kelly Williams"/>
    <s v="No"/>
  </r>
  <r>
    <n v="2516"/>
    <x v="1236"/>
    <d v="2016-09-05T00:00:00"/>
    <x v="793"/>
    <s v="Standard Class"/>
    <x v="413"/>
    <s v="Nora Preis"/>
    <x v="0"/>
    <x v="0"/>
    <s v="Bowling Green"/>
    <x v="24"/>
    <n v="43402"/>
    <x v="3"/>
    <s v="OFF-ST-10000585"/>
    <x v="1"/>
    <x v="4"/>
    <x v="546"/>
    <n v="264.32"/>
    <n v="2"/>
    <n v="0.2"/>
    <n v="19.823999999999998"/>
    <s v="Chuck Magee"/>
    <s v="No"/>
  </r>
  <r>
    <n v="2517"/>
    <x v="1237"/>
    <d v="2016-11-15T00:00:00"/>
    <x v="794"/>
    <s v="Standard Class"/>
    <x v="287"/>
    <s v="Peter Bühler"/>
    <x v="0"/>
    <x v="0"/>
    <s v="Houston"/>
    <x v="5"/>
    <n v="77095"/>
    <x v="2"/>
    <s v="OFF-EN-10003001"/>
    <x v="1"/>
    <x v="12"/>
    <x v="964"/>
    <n v="604.65600000000006"/>
    <n v="9"/>
    <n v="0.2"/>
    <n v="204.07139999999995"/>
    <s v="Kelly Williams"/>
    <s v="No"/>
  </r>
  <r>
    <n v="2518"/>
    <x v="1238"/>
    <d v="2019-05-02T00:00:00"/>
    <x v="795"/>
    <s v="Standard Class"/>
    <x v="61"/>
    <s v="Dorothy Wardle"/>
    <x v="1"/>
    <x v="0"/>
    <s v="Westfield"/>
    <x v="30"/>
    <n v="7090"/>
    <x v="3"/>
    <s v="FUR-FU-10003975"/>
    <x v="0"/>
    <x v="5"/>
    <x v="783"/>
    <n v="129.93"/>
    <n v="3"/>
    <n v="0"/>
    <n v="12.992999999999988"/>
    <s v="Chuck Magee"/>
    <s v="No"/>
  </r>
  <r>
    <n v="2519"/>
    <x v="1239"/>
    <d v="2018-10-15T00:00:00"/>
    <x v="149"/>
    <s v="Standard Class"/>
    <x v="522"/>
    <s v="Cynthia Delaney"/>
    <x v="2"/>
    <x v="0"/>
    <s v="Oklahoma City"/>
    <x v="26"/>
    <n v="73120"/>
    <x v="2"/>
    <s v="OFF-LA-10004559"/>
    <x v="1"/>
    <x v="2"/>
    <x v="1349"/>
    <n v="20.16"/>
    <n v="7"/>
    <n v="0"/>
    <n v="9.8783999999999992"/>
    <s v="Kelly Williams"/>
    <s v="No"/>
  </r>
  <r>
    <n v="2520"/>
    <x v="1239"/>
    <d v="2018-10-15T00:00:00"/>
    <x v="149"/>
    <s v="Standard Class"/>
    <x v="522"/>
    <s v="Cynthia Delaney"/>
    <x v="2"/>
    <x v="0"/>
    <s v="Oklahoma City"/>
    <x v="26"/>
    <n v="73120"/>
    <x v="2"/>
    <s v="OFF-LA-10003223"/>
    <x v="1"/>
    <x v="2"/>
    <x v="607"/>
    <n v="29.46"/>
    <n v="6"/>
    <n v="0"/>
    <n v="14.4354"/>
    <s v="Kelly Williams"/>
    <s v="No"/>
  </r>
  <r>
    <n v="2521"/>
    <x v="1239"/>
    <d v="2018-10-15T00:00:00"/>
    <x v="149"/>
    <s v="Standard Class"/>
    <x v="522"/>
    <s v="Cynthia Delaney"/>
    <x v="2"/>
    <x v="0"/>
    <s v="Oklahoma City"/>
    <x v="26"/>
    <n v="73120"/>
    <x v="2"/>
    <s v="OFF-AP-10002651"/>
    <x v="1"/>
    <x v="9"/>
    <x v="1350"/>
    <n v="868.58999999999992"/>
    <n v="3"/>
    <n v="0"/>
    <n v="251.89109999999988"/>
    <s v="Kelly Williams"/>
    <s v="No"/>
  </r>
  <r>
    <n v="2522"/>
    <x v="1239"/>
    <d v="2018-10-15T00:00:00"/>
    <x v="149"/>
    <s v="Standard Class"/>
    <x v="522"/>
    <s v="Cynthia Delaney"/>
    <x v="2"/>
    <x v="0"/>
    <s v="Oklahoma City"/>
    <x v="26"/>
    <n v="73120"/>
    <x v="2"/>
    <s v="OFF-PA-10003177"/>
    <x v="1"/>
    <x v="10"/>
    <x v="89"/>
    <n v="12.96"/>
    <n v="2"/>
    <n v="0"/>
    <n v="6.2208000000000006"/>
    <s v="Kelly Williams"/>
    <s v="No"/>
  </r>
  <r>
    <n v="2523"/>
    <x v="1239"/>
    <d v="2018-10-15T00:00:00"/>
    <x v="149"/>
    <s v="Standard Class"/>
    <x v="522"/>
    <s v="Cynthia Delaney"/>
    <x v="2"/>
    <x v="0"/>
    <s v="Oklahoma City"/>
    <x v="26"/>
    <n v="73120"/>
    <x v="2"/>
    <s v="TEC-PH-10003442"/>
    <x v="2"/>
    <x v="7"/>
    <x v="888"/>
    <n v="5.5"/>
    <n v="1"/>
    <n v="0"/>
    <n v="1.375"/>
    <s v="Kelly Williams"/>
    <s v="No"/>
  </r>
  <r>
    <n v="2524"/>
    <x v="1239"/>
    <d v="2018-10-15T00:00:00"/>
    <x v="149"/>
    <s v="Standard Class"/>
    <x v="522"/>
    <s v="Cynthia Delaney"/>
    <x v="2"/>
    <x v="0"/>
    <s v="Oklahoma City"/>
    <x v="26"/>
    <n v="73120"/>
    <x v="2"/>
    <s v="OFF-BI-10000977"/>
    <x v="1"/>
    <x v="8"/>
    <x v="991"/>
    <n v="121.6"/>
    <n v="4"/>
    <n v="0"/>
    <n v="55.935999999999993"/>
    <s v="Kelly Williams"/>
    <s v="No"/>
  </r>
  <r>
    <n v="2525"/>
    <x v="1240"/>
    <d v="2017-04-06T00:00:00"/>
    <x v="57"/>
    <s v="Standard Class"/>
    <x v="627"/>
    <s v="Thomas Thornton"/>
    <x v="0"/>
    <x v="0"/>
    <s v="Houston"/>
    <x v="5"/>
    <n v="77041"/>
    <x v="2"/>
    <s v="OFF-AR-10004078"/>
    <x v="1"/>
    <x v="6"/>
    <x v="512"/>
    <n v="42.047999999999995"/>
    <n v="9"/>
    <n v="0.2"/>
    <n v="5.2559999999999985"/>
    <s v="Kelly Williams"/>
    <s v="No"/>
  </r>
  <r>
    <n v="2526"/>
    <x v="1240"/>
    <d v="2017-04-06T00:00:00"/>
    <x v="57"/>
    <s v="Standard Class"/>
    <x v="627"/>
    <s v="Thomas Thornton"/>
    <x v="0"/>
    <x v="0"/>
    <s v="Houston"/>
    <x v="5"/>
    <n v="77041"/>
    <x v="2"/>
    <s v="TEC-AC-10002550"/>
    <x v="2"/>
    <x v="11"/>
    <x v="1351"/>
    <n v="25.488"/>
    <n v="2"/>
    <n v="0.2"/>
    <n v="4.4603999999999999"/>
    <s v="Kelly Williams"/>
    <s v="No"/>
  </r>
  <r>
    <n v="2527"/>
    <x v="1240"/>
    <d v="2017-04-06T00:00:00"/>
    <x v="57"/>
    <s v="Standard Class"/>
    <x v="627"/>
    <s v="Thomas Thornton"/>
    <x v="0"/>
    <x v="0"/>
    <s v="Houston"/>
    <x v="5"/>
    <n v="77041"/>
    <x v="2"/>
    <s v="OFF-BI-10004965"/>
    <x v="1"/>
    <x v="8"/>
    <x v="1014"/>
    <n v="6.8999999999999986"/>
    <n v="3"/>
    <n v="0.8"/>
    <n v="-12.075000000000003"/>
    <s v="Kelly Williams"/>
    <s v="No"/>
  </r>
  <r>
    <n v="2528"/>
    <x v="1240"/>
    <d v="2017-04-06T00:00:00"/>
    <x v="57"/>
    <s v="Standard Class"/>
    <x v="627"/>
    <s v="Thomas Thornton"/>
    <x v="0"/>
    <x v="0"/>
    <s v="Houston"/>
    <x v="5"/>
    <n v="77041"/>
    <x v="2"/>
    <s v="OFF-BI-10004209"/>
    <x v="1"/>
    <x v="8"/>
    <x v="1215"/>
    <n v="9.6479999999999961"/>
    <n v="6"/>
    <n v="0.8"/>
    <n v="-16.884"/>
    <s v="Kelly Williams"/>
    <s v="No"/>
  </r>
  <r>
    <n v="2529"/>
    <x v="1240"/>
    <d v="2017-04-06T00:00:00"/>
    <x v="57"/>
    <s v="Standard Class"/>
    <x v="627"/>
    <s v="Thomas Thornton"/>
    <x v="0"/>
    <x v="0"/>
    <s v="Houston"/>
    <x v="5"/>
    <n v="77041"/>
    <x v="2"/>
    <s v="OFF-PA-10001526"/>
    <x v="1"/>
    <x v="10"/>
    <x v="1039"/>
    <n v="7.9680000000000009"/>
    <n v="2"/>
    <n v="0.2"/>
    <n v="2.8884000000000007"/>
    <s v="Kelly Williams"/>
    <s v="No"/>
  </r>
  <r>
    <n v="2530"/>
    <x v="1241"/>
    <d v="2016-10-24T00:00:00"/>
    <x v="796"/>
    <s v="Standard Class"/>
    <x v="626"/>
    <s v="Daniel Byrd"/>
    <x v="2"/>
    <x v="0"/>
    <s v="Fort Lauderdale"/>
    <x v="2"/>
    <n v="33311"/>
    <x v="0"/>
    <s v="OFF-PA-10000788"/>
    <x v="1"/>
    <x v="10"/>
    <x v="738"/>
    <n v="10.368000000000002"/>
    <n v="2"/>
    <n v="0.2"/>
    <n v="3.6288"/>
    <s v="Cassandra Brandow"/>
    <s v="No"/>
  </r>
  <r>
    <n v="2531"/>
    <x v="1242"/>
    <d v="2016-08-17T00:00:00"/>
    <x v="760"/>
    <s v="Standard Class"/>
    <x v="137"/>
    <s v="Don Jones"/>
    <x v="1"/>
    <x v="0"/>
    <s v="Little Rock"/>
    <x v="36"/>
    <n v="72209"/>
    <x v="0"/>
    <s v="OFF-PA-10000595"/>
    <x v="1"/>
    <x v="10"/>
    <x v="1126"/>
    <n v="114.2"/>
    <n v="5"/>
    <n v="0"/>
    <n v="52.531999999999996"/>
    <s v="Cassandra Brandow"/>
    <s v="No"/>
  </r>
  <r>
    <n v="2532"/>
    <x v="1242"/>
    <d v="2016-08-17T00:00:00"/>
    <x v="760"/>
    <s v="Standard Class"/>
    <x v="137"/>
    <s v="Don Jones"/>
    <x v="1"/>
    <x v="0"/>
    <s v="Little Rock"/>
    <x v="36"/>
    <n v="72209"/>
    <x v="0"/>
    <s v="OFF-BI-10000829"/>
    <x v="1"/>
    <x v="8"/>
    <x v="307"/>
    <n v="17.96"/>
    <n v="4"/>
    <n v="0"/>
    <n v="8.2615999999999996"/>
    <s v="Cassandra Brandow"/>
    <s v="No"/>
  </r>
  <r>
    <n v="2533"/>
    <x v="1242"/>
    <d v="2016-08-17T00:00:00"/>
    <x v="760"/>
    <s v="Standard Class"/>
    <x v="137"/>
    <s v="Don Jones"/>
    <x v="1"/>
    <x v="0"/>
    <s v="Little Rock"/>
    <x v="36"/>
    <n v="72209"/>
    <x v="0"/>
    <s v="OFF-FA-10002676"/>
    <x v="1"/>
    <x v="13"/>
    <x v="1078"/>
    <n v="12.67"/>
    <n v="7"/>
    <n v="0"/>
    <n v="4.5611999999999995"/>
    <s v="Cassandra Brandow"/>
    <s v="No"/>
  </r>
  <r>
    <n v="2534"/>
    <x v="1242"/>
    <d v="2016-08-17T00:00:00"/>
    <x v="760"/>
    <s v="Standard Class"/>
    <x v="137"/>
    <s v="Don Jones"/>
    <x v="1"/>
    <x v="0"/>
    <s v="Little Rock"/>
    <x v="36"/>
    <n v="72209"/>
    <x v="0"/>
    <s v="TEC-AC-10000844"/>
    <x v="2"/>
    <x v="11"/>
    <x v="106"/>
    <n v="339.96"/>
    <n v="4"/>
    <n v="0"/>
    <n v="122.38559999999998"/>
    <s v="Cassandra Brandow"/>
    <s v="No"/>
  </r>
  <r>
    <n v="2535"/>
    <x v="1243"/>
    <d v="2019-08-15T00:00:00"/>
    <x v="797"/>
    <s v="Second Class"/>
    <x v="393"/>
    <s v="Dionis Lloyd"/>
    <x v="1"/>
    <x v="0"/>
    <s v="Philadelphia"/>
    <x v="9"/>
    <n v="19120"/>
    <x v="3"/>
    <s v="OFF-ST-10004459"/>
    <x v="1"/>
    <x v="4"/>
    <x v="459"/>
    <n v="1801.6320000000001"/>
    <n v="6"/>
    <n v="0.2"/>
    <n v="-337.80600000000004"/>
    <s v="Chuck Magee"/>
    <s v="No"/>
  </r>
  <r>
    <n v="2536"/>
    <x v="1244"/>
    <d v="2017-09-06T00:00:00"/>
    <x v="37"/>
    <s v="First Class"/>
    <x v="628"/>
    <s v="Lori Olson"/>
    <x v="1"/>
    <x v="0"/>
    <s v="La Quinta"/>
    <x v="1"/>
    <n v="92253"/>
    <x v="1"/>
    <s v="TEC-AC-10003499"/>
    <x v="2"/>
    <x v="11"/>
    <x v="103"/>
    <n v="46.32"/>
    <n v="4"/>
    <n v="0"/>
    <n v="18.064800000000002"/>
    <s v="Anna Andreadi"/>
    <s v="Yes"/>
  </r>
  <r>
    <n v="2537"/>
    <x v="1245"/>
    <d v="2017-01-27T00:00:00"/>
    <x v="798"/>
    <s v="Second Class"/>
    <x v="277"/>
    <s v="Seth Vernon"/>
    <x v="0"/>
    <x v="0"/>
    <s v="Cleveland"/>
    <x v="24"/>
    <n v="44105"/>
    <x v="3"/>
    <s v="FUR-CH-10000513"/>
    <x v="0"/>
    <x v="1"/>
    <x v="70"/>
    <n v="181.98599999999999"/>
    <n v="2"/>
    <n v="0.3"/>
    <n v="-54.595799999999997"/>
    <s v="Chuck Magee"/>
    <s v="No"/>
  </r>
  <r>
    <n v="2538"/>
    <x v="1245"/>
    <d v="2017-01-27T00:00:00"/>
    <x v="798"/>
    <s v="Second Class"/>
    <x v="277"/>
    <s v="Seth Vernon"/>
    <x v="0"/>
    <x v="0"/>
    <s v="Cleveland"/>
    <x v="24"/>
    <n v="44105"/>
    <x v="3"/>
    <s v="TEC-PH-10000895"/>
    <x v="2"/>
    <x v="7"/>
    <x v="1137"/>
    <n v="431.976"/>
    <n v="4"/>
    <n v="0.4"/>
    <n v="-100.7944"/>
    <s v="Chuck Magee"/>
    <s v="No"/>
  </r>
  <r>
    <n v="2539"/>
    <x v="1245"/>
    <d v="2017-01-27T00:00:00"/>
    <x v="798"/>
    <s v="Second Class"/>
    <x v="277"/>
    <s v="Seth Vernon"/>
    <x v="0"/>
    <x v="0"/>
    <s v="Cleveland"/>
    <x v="24"/>
    <n v="44105"/>
    <x v="3"/>
    <s v="TEC-PH-10002555"/>
    <x v="2"/>
    <x v="7"/>
    <x v="1352"/>
    <n v="155.36999999999998"/>
    <n v="1"/>
    <n v="0.4"/>
    <n v="-36.253"/>
    <s v="Chuck Magee"/>
    <s v="No"/>
  </r>
  <r>
    <n v="2540"/>
    <x v="1246"/>
    <d v="2017-07-16T00:00:00"/>
    <x v="799"/>
    <s v="Same Day"/>
    <x v="613"/>
    <s v="Eleni McCrary"/>
    <x v="1"/>
    <x v="0"/>
    <s v="San Francisco"/>
    <x v="1"/>
    <n v="94122"/>
    <x v="1"/>
    <s v="FUR-CH-10003312"/>
    <x v="0"/>
    <x v="1"/>
    <x v="299"/>
    <n v="1348.7040000000002"/>
    <n v="6"/>
    <n v="0.2"/>
    <n v="-219.16440000000023"/>
    <s v="Anna Andreadi"/>
    <s v="No"/>
  </r>
  <r>
    <n v="2541"/>
    <x v="1246"/>
    <d v="2017-07-16T00:00:00"/>
    <x v="799"/>
    <s v="Same Day"/>
    <x v="613"/>
    <s v="Eleni McCrary"/>
    <x v="1"/>
    <x v="0"/>
    <s v="San Francisco"/>
    <x v="1"/>
    <n v="94122"/>
    <x v="1"/>
    <s v="FUR-CH-10004086"/>
    <x v="0"/>
    <x v="1"/>
    <x v="284"/>
    <n v="700.15200000000004"/>
    <n v="3"/>
    <n v="0.2"/>
    <n v="78.767099999999971"/>
    <s v="Anna Andreadi"/>
    <s v="No"/>
  </r>
  <r>
    <n v="2542"/>
    <x v="1247"/>
    <d v="2018-04-30T00:00:00"/>
    <x v="602"/>
    <s v="Standard Class"/>
    <x v="629"/>
    <s v="Ken Dana"/>
    <x v="1"/>
    <x v="0"/>
    <s v="Scottsdale"/>
    <x v="16"/>
    <n v="85254"/>
    <x v="1"/>
    <s v="FUR-FU-10002759"/>
    <x v="0"/>
    <x v="5"/>
    <x v="560"/>
    <n v="111.88800000000001"/>
    <n v="7"/>
    <n v="0.2"/>
    <n v="22.377600000000001"/>
    <s v="Anna Andreadi"/>
    <s v="No"/>
  </r>
  <r>
    <n v="2543"/>
    <x v="1248"/>
    <d v="2016-09-26T00:00:00"/>
    <x v="511"/>
    <s v="Second Class"/>
    <x v="630"/>
    <s v="Nicole Brennan"/>
    <x v="1"/>
    <x v="0"/>
    <s v="Philadelphia"/>
    <x v="9"/>
    <n v="19134"/>
    <x v="3"/>
    <s v="OFF-AP-10002191"/>
    <x v="1"/>
    <x v="9"/>
    <x v="808"/>
    <n v="143.952"/>
    <n v="3"/>
    <n v="0.2"/>
    <n v="14.39520000000001"/>
    <s v="Chuck Magee"/>
    <s v="No"/>
  </r>
  <r>
    <n v="2544"/>
    <x v="1249"/>
    <d v="2018-09-08T00:00:00"/>
    <x v="126"/>
    <s v="Standard Class"/>
    <x v="399"/>
    <s v="Anne Pryor"/>
    <x v="2"/>
    <x v="0"/>
    <s v="Malden"/>
    <x v="31"/>
    <n v="2148"/>
    <x v="3"/>
    <s v="FUR-BO-10003450"/>
    <x v="0"/>
    <x v="0"/>
    <x v="1353"/>
    <n v="173.94"/>
    <n v="3"/>
    <n v="0"/>
    <n v="13.915199999999992"/>
    <s v="Chuck Magee"/>
    <s v="No"/>
  </r>
  <r>
    <n v="2545"/>
    <x v="1249"/>
    <d v="2018-09-08T00:00:00"/>
    <x v="126"/>
    <s v="Standard Class"/>
    <x v="399"/>
    <s v="Anne Pryor"/>
    <x v="2"/>
    <x v="0"/>
    <s v="Malden"/>
    <x v="31"/>
    <n v="2148"/>
    <x v="3"/>
    <s v="OFF-LA-10000248"/>
    <x v="1"/>
    <x v="2"/>
    <x v="1221"/>
    <n v="14.76"/>
    <n v="4"/>
    <n v="0"/>
    <n v="6.9371999999999998"/>
    <s v="Chuck Magee"/>
    <s v="No"/>
  </r>
  <r>
    <n v="2546"/>
    <x v="1250"/>
    <d v="2019-04-16T00:00:00"/>
    <x v="4"/>
    <s v="Standard Class"/>
    <x v="32"/>
    <s v="Joel Eaton"/>
    <x v="0"/>
    <x v="0"/>
    <s v="San Jose"/>
    <x v="1"/>
    <n v="95123"/>
    <x v="1"/>
    <s v="OFF-ST-10004804"/>
    <x v="1"/>
    <x v="4"/>
    <x v="233"/>
    <n v="205.92"/>
    <n v="4"/>
    <n v="0"/>
    <n v="2.0592000000000041"/>
    <s v="Anna Andreadi"/>
    <s v="No"/>
  </r>
  <r>
    <n v="2547"/>
    <x v="1250"/>
    <d v="2019-04-16T00:00:00"/>
    <x v="4"/>
    <s v="Standard Class"/>
    <x v="32"/>
    <s v="Joel Eaton"/>
    <x v="0"/>
    <x v="0"/>
    <s v="San Jose"/>
    <x v="1"/>
    <n v="95123"/>
    <x v="1"/>
    <s v="FUR-BO-10001337"/>
    <x v="0"/>
    <x v="0"/>
    <x v="430"/>
    <n v="102.833"/>
    <n v="1"/>
    <n v="0.15"/>
    <n v="-6.0489999999999995"/>
    <s v="Anna Andreadi"/>
    <s v="No"/>
  </r>
  <r>
    <n v="2548"/>
    <x v="1251"/>
    <d v="2017-08-16T00:00:00"/>
    <x v="800"/>
    <s v="Standard Class"/>
    <x v="622"/>
    <s v="John Murray"/>
    <x v="0"/>
    <x v="0"/>
    <s v="Phoenix"/>
    <x v="16"/>
    <n v="85023"/>
    <x v="1"/>
    <s v="OFF-AR-10002255"/>
    <x v="1"/>
    <x v="6"/>
    <x v="822"/>
    <n v="2.3039999999999998"/>
    <n v="1"/>
    <n v="0.2"/>
    <n v="0.25919999999999999"/>
    <s v="Anna Andreadi"/>
    <s v="Yes"/>
  </r>
  <r>
    <n v="2549"/>
    <x v="1251"/>
    <d v="2017-08-16T00:00:00"/>
    <x v="800"/>
    <s v="Standard Class"/>
    <x v="622"/>
    <s v="John Murray"/>
    <x v="0"/>
    <x v="0"/>
    <s v="Phoenix"/>
    <x v="16"/>
    <n v="85023"/>
    <x v="1"/>
    <s v="TEC-PH-10002624"/>
    <x v="2"/>
    <x v="7"/>
    <x v="1135"/>
    <n v="1879.96"/>
    <n v="5"/>
    <n v="0.2"/>
    <n v="211.49549999999977"/>
    <s v="Anna Andreadi"/>
    <s v="Yes"/>
  </r>
  <r>
    <n v="2550"/>
    <x v="1251"/>
    <d v="2017-08-16T00:00:00"/>
    <x v="800"/>
    <s v="Standard Class"/>
    <x v="622"/>
    <s v="John Murray"/>
    <x v="0"/>
    <x v="0"/>
    <s v="Phoenix"/>
    <x v="16"/>
    <n v="85023"/>
    <x v="1"/>
    <s v="OFF-PA-10001878"/>
    <x v="1"/>
    <x v="10"/>
    <x v="1170"/>
    <n v="313.024"/>
    <n v="8"/>
    <n v="0.2"/>
    <n v="105.64559999999997"/>
    <s v="Anna Andreadi"/>
    <s v="Yes"/>
  </r>
  <r>
    <n v="2551"/>
    <x v="1251"/>
    <d v="2017-08-16T00:00:00"/>
    <x v="800"/>
    <s v="Standard Class"/>
    <x v="622"/>
    <s v="John Murray"/>
    <x v="0"/>
    <x v="0"/>
    <s v="Phoenix"/>
    <x v="16"/>
    <n v="85023"/>
    <x v="1"/>
    <s v="OFF-LA-10000452"/>
    <x v="1"/>
    <x v="2"/>
    <x v="812"/>
    <n v="5.04"/>
    <n v="2"/>
    <n v="0.2"/>
    <n v="1.764"/>
    <s v="Anna Andreadi"/>
    <s v="Yes"/>
  </r>
  <r>
    <n v="2552"/>
    <x v="1252"/>
    <d v="2019-11-19T00:00:00"/>
    <x v="122"/>
    <s v="Standard Class"/>
    <x v="455"/>
    <s v="Adrian Barton"/>
    <x v="0"/>
    <x v="0"/>
    <s v="Henderson"/>
    <x v="0"/>
    <n v="42420"/>
    <x v="0"/>
    <s v="FUR-FU-10004665"/>
    <x v="0"/>
    <x v="5"/>
    <x v="1354"/>
    <n v="821.87999999999988"/>
    <n v="6"/>
    <n v="0"/>
    <n v="213.68880000000001"/>
    <s v="Cassandra Brandow"/>
    <s v="No"/>
  </r>
  <r>
    <n v="2553"/>
    <x v="1252"/>
    <d v="2019-11-19T00:00:00"/>
    <x v="122"/>
    <s v="Standard Class"/>
    <x v="455"/>
    <s v="Adrian Barton"/>
    <x v="0"/>
    <x v="0"/>
    <s v="Henderson"/>
    <x v="0"/>
    <n v="42420"/>
    <x v="0"/>
    <s v="OFF-BI-10000088"/>
    <x v="1"/>
    <x v="8"/>
    <x v="1034"/>
    <n v="21.96"/>
    <n v="2"/>
    <n v="0"/>
    <n v="10.760400000000001"/>
    <s v="Cassandra Brandow"/>
    <s v="No"/>
  </r>
  <r>
    <n v="2554"/>
    <x v="1253"/>
    <d v="2018-09-14T00:00:00"/>
    <x v="801"/>
    <s v="Standard Class"/>
    <x v="43"/>
    <s v="Parhena Norris"/>
    <x v="2"/>
    <x v="0"/>
    <s v="Columbia"/>
    <x v="20"/>
    <n v="29203"/>
    <x v="0"/>
    <s v="OFF-PA-10000029"/>
    <x v="1"/>
    <x v="10"/>
    <x v="811"/>
    <n v="25.92"/>
    <n v="4"/>
    <n v="0"/>
    <n v="12.441600000000001"/>
    <s v="Cassandra Brandow"/>
    <s v="No"/>
  </r>
  <r>
    <n v="2555"/>
    <x v="1254"/>
    <d v="2018-08-15T00:00:00"/>
    <x v="428"/>
    <s v="Standard Class"/>
    <x v="547"/>
    <s v="John Castell"/>
    <x v="0"/>
    <x v="0"/>
    <s v="Tallahassee"/>
    <x v="2"/>
    <n v="32303"/>
    <x v="0"/>
    <s v="TEC-PH-10000369"/>
    <x v="2"/>
    <x v="7"/>
    <x v="1355"/>
    <n v="705.54399999999998"/>
    <n v="7"/>
    <n v="0.2"/>
    <n v="70.554400000000072"/>
    <s v="Cassandra Brandow"/>
    <s v="No"/>
  </r>
  <r>
    <n v="2556"/>
    <x v="1255"/>
    <d v="2017-09-26T00:00:00"/>
    <x v="12"/>
    <s v="Standard Class"/>
    <x v="58"/>
    <s v="Philip Fox"/>
    <x v="0"/>
    <x v="0"/>
    <s v="New York City"/>
    <x v="15"/>
    <n v="10035"/>
    <x v="3"/>
    <s v="TEC-AC-10001590"/>
    <x v="2"/>
    <x v="11"/>
    <x v="1356"/>
    <n v="50"/>
    <n v="2"/>
    <n v="0"/>
    <n v="12"/>
    <s v="Chuck Magee"/>
    <s v="No"/>
  </r>
  <r>
    <n v="2557"/>
    <x v="1256"/>
    <d v="2018-10-08T00:00:00"/>
    <x v="802"/>
    <s v="Standard Class"/>
    <x v="308"/>
    <s v="Bart Watters"/>
    <x v="1"/>
    <x v="0"/>
    <s v="Houston"/>
    <x v="5"/>
    <n v="77070"/>
    <x v="2"/>
    <s v="FUR-FU-10004909"/>
    <x v="0"/>
    <x v="5"/>
    <x v="1357"/>
    <n v="51.712000000000003"/>
    <n v="8"/>
    <n v="0.6"/>
    <n v="-32.320000000000007"/>
    <s v="Kelly Williams"/>
    <s v="No"/>
  </r>
  <r>
    <n v="2558"/>
    <x v="1257"/>
    <d v="2017-03-24T00:00:00"/>
    <x v="803"/>
    <s v="Standard Class"/>
    <x v="130"/>
    <s v="Ben Peterman"/>
    <x v="1"/>
    <x v="0"/>
    <s v="Coral Springs"/>
    <x v="2"/>
    <n v="33065"/>
    <x v="0"/>
    <s v="OFF-AP-10002287"/>
    <x v="1"/>
    <x v="9"/>
    <x v="1283"/>
    <n v="6.9920000000000009"/>
    <n v="2"/>
    <n v="0.2"/>
    <n v="0.52439999999999998"/>
    <s v="Cassandra Brandow"/>
    <s v="No"/>
  </r>
  <r>
    <n v="2559"/>
    <x v="1258"/>
    <d v="2017-05-31T00:00:00"/>
    <x v="630"/>
    <s v="Standard Class"/>
    <x v="612"/>
    <s v="Tamara Manning"/>
    <x v="0"/>
    <x v="0"/>
    <s v="Orem"/>
    <x v="7"/>
    <n v="84057"/>
    <x v="1"/>
    <s v="FUR-BO-10004357"/>
    <x v="0"/>
    <x v="0"/>
    <x v="1358"/>
    <n v="1406.86"/>
    <n v="7"/>
    <n v="0"/>
    <n v="140.68599999999989"/>
    <s v="Anna Andreadi"/>
    <s v="No"/>
  </r>
  <r>
    <n v="2560"/>
    <x v="1258"/>
    <d v="2017-05-31T00:00:00"/>
    <x v="630"/>
    <s v="Standard Class"/>
    <x v="612"/>
    <s v="Tamara Manning"/>
    <x v="0"/>
    <x v="0"/>
    <s v="Orem"/>
    <x v="7"/>
    <n v="84057"/>
    <x v="1"/>
    <s v="OFF-LA-10003766"/>
    <x v="1"/>
    <x v="2"/>
    <x v="365"/>
    <n v="15.75"/>
    <n v="5"/>
    <n v="0"/>
    <n v="7.5600000000000005"/>
    <s v="Anna Andreadi"/>
    <s v="No"/>
  </r>
  <r>
    <n v="2561"/>
    <x v="1258"/>
    <d v="2017-05-31T00:00:00"/>
    <x v="630"/>
    <s v="Standard Class"/>
    <x v="612"/>
    <s v="Tamara Manning"/>
    <x v="0"/>
    <x v="0"/>
    <s v="Orem"/>
    <x v="7"/>
    <n v="84057"/>
    <x v="1"/>
    <s v="OFF-ST-10000046"/>
    <x v="1"/>
    <x v="4"/>
    <x v="764"/>
    <n v="323.10000000000002"/>
    <n v="2"/>
    <n v="0"/>
    <n v="61.38900000000001"/>
    <s v="Anna Andreadi"/>
    <s v="No"/>
  </r>
  <r>
    <n v="2562"/>
    <x v="1259"/>
    <d v="2017-12-25T00:00:00"/>
    <x v="16"/>
    <s v="Standard Class"/>
    <x v="93"/>
    <s v="Maria Bertelson"/>
    <x v="0"/>
    <x v="0"/>
    <s v="Nashville"/>
    <x v="18"/>
    <n v="37211"/>
    <x v="0"/>
    <s v="OFF-LA-10003190"/>
    <x v="1"/>
    <x v="2"/>
    <x v="1172"/>
    <n v="9.2159999999999993"/>
    <n v="4"/>
    <n v="0.2"/>
    <n v="3.3408000000000002"/>
    <s v="Cassandra Brandow"/>
    <s v="No"/>
  </r>
  <r>
    <n v="2563"/>
    <x v="1259"/>
    <d v="2017-12-25T00:00:00"/>
    <x v="16"/>
    <s v="Standard Class"/>
    <x v="93"/>
    <s v="Maria Bertelson"/>
    <x v="0"/>
    <x v="0"/>
    <s v="Nashville"/>
    <x v="18"/>
    <n v="37211"/>
    <x v="0"/>
    <s v="OFF-PA-10002787"/>
    <x v="1"/>
    <x v="10"/>
    <x v="1276"/>
    <n v="10.368000000000002"/>
    <n v="2"/>
    <n v="0.2"/>
    <n v="3.6288"/>
    <s v="Cassandra Brandow"/>
    <s v="No"/>
  </r>
  <r>
    <n v="2564"/>
    <x v="1260"/>
    <d v="2017-03-17T00:00:00"/>
    <x v="206"/>
    <s v="Second Class"/>
    <x v="403"/>
    <s v="Harold Ryan"/>
    <x v="1"/>
    <x v="0"/>
    <s v="New York City"/>
    <x v="15"/>
    <n v="10009"/>
    <x v="3"/>
    <s v="TEC-AC-10000387"/>
    <x v="2"/>
    <x v="11"/>
    <x v="1359"/>
    <n v="15.02"/>
    <n v="1"/>
    <n v="0"/>
    <n v="2.7035999999999998"/>
    <s v="Chuck Magee"/>
    <s v="No"/>
  </r>
  <r>
    <n v="2565"/>
    <x v="1260"/>
    <d v="2017-03-17T00:00:00"/>
    <x v="206"/>
    <s v="Second Class"/>
    <x v="403"/>
    <s v="Harold Ryan"/>
    <x v="1"/>
    <x v="0"/>
    <s v="New York City"/>
    <x v="15"/>
    <n v="10009"/>
    <x v="3"/>
    <s v="OFF-ST-10001291"/>
    <x v="1"/>
    <x v="4"/>
    <x v="1026"/>
    <n v="33.82"/>
    <n v="2"/>
    <n v="0"/>
    <n v="9.1313999999999993"/>
    <s v="Chuck Magee"/>
    <s v="No"/>
  </r>
  <r>
    <n v="2566"/>
    <x v="1261"/>
    <d v="2019-12-21T00:00:00"/>
    <x v="468"/>
    <s v="First Class"/>
    <x v="631"/>
    <s v="Brian Derr"/>
    <x v="0"/>
    <x v="0"/>
    <s v="Bowling Green"/>
    <x v="0"/>
    <n v="42104"/>
    <x v="0"/>
    <s v="TEC-AC-10003116"/>
    <x v="2"/>
    <x v="11"/>
    <x v="929"/>
    <n v="71"/>
    <n v="4"/>
    <n v="0"/>
    <n v="27.689999999999998"/>
    <s v="Cassandra Brandow"/>
    <s v="No"/>
  </r>
  <r>
    <n v="2567"/>
    <x v="1262"/>
    <d v="2019-11-01T00:00:00"/>
    <x v="548"/>
    <s v="Second Class"/>
    <x v="227"/>
    <s v="Sarah Foster"/>
    <x v="0"/>
    <x v="0"/>
    <s v="Bellingham"/>
    <x v="4"/>
    <n v="98226"/>
    <x v="1"/>
    <s v="OFF-BI-10001308"/>
    <x v="1"/>
    <x v="8"/>
    <x v="1360"/>
    <n v="25.120000000000005"/>
    <n v="5"/>
    <n v="0.2"/>
    <n v="7.8499999999999979"/>
    <s v="Anna Andreadi"/>
    <s v="No"/>
  </r>
  <r>
    <n v="2568"/>
    <x v="1262"/>
    <d v="2019-11-01T00:00:00"/>
    <x v="548"/>
    <s v="Second Class"/>
    <x v="227"/>
    <s v="Sarah Foster"/>
    <x v="0"/>
    <x v="0"/>
    <s v="Bellingham"/>
    <x v="4"/>
    <n v="98226"/>
    <x v="1"/>
    <s v="FUR-TA-10003954"/>
    <x v="0"/>
    <x v="3"/>
    <x v="1217"/>
    <n v="2665.62"/>
    <n v="9"/>
    <n v="0"/>
    <n v="239.90580000000011"/>
    <s v="Anna Andreadi"/>
    <s v="No"/>
  </r>
  <r>
    <n v="2569"/>
    <x v="1263"/>
    <d v="2019-09-07T00:00:00"/>
    <x v="218"/>
    <s v="Standard Class"/>
    <x v="407"/>
    <s v="Stefania Perrino"/>
    <x v="1"/>
    <x v="0"/>
    <s v="New York City"/>
    <x v="15"/>
    <n v="10011"/>
    <x v="3"/>
    <s v="OFF-ST-10003282"/>
    <x v="1"/>
    <x v="4"/>
    <x v="42"/>
    <n v="478.08"/>
    <n v="8"/>
    <n v="0"/>
    <n v="133.86240000000004"/>
    <s v="Chuck Magee"/>
    <s v="No"/>
  </r>
  <r>
    <n v="2570"/>
    <x v="1264"/>
    <d v="2019-12-27T00:00:00"/>
    <x v="63"/>
    <s v="Same Day"/>
    <x v="112"/>
    <s v="Dan Reichenbach"/>
    <x v="1"/>
    <x v="0"/>
    <s v="Newark"/>
    <x v="24"/>
    <n v="43055"/>
    <x v="3"/>
    <s v="TEC-PH-10000576"/>
    <x v="2"/>
    <x v="7"/>
    <x v="815"/>
    <n v="164.38800000000001"/>
    <n v="2"/>
    <n v="0.4"/>
    <n v="-35.617400000000004"/>
    <s v="Chuck Magee"/>
    <s v="No"/>
  </r>
  <r>
    <n v="2571"/>
    <x v="1264"/>
    <d v="2019-12-27T00:00:00"/>
    <x v="63"/>
    <s v="Same Day"/>
    <x v="112"/>
    <s v="Dan Reichenbach"/>
    <x v="1"/>
    <x v="0"/>
    <s v="Newark"/>
    <x v="24"/>
    <n v="43055"/>
    <x v="3"/>
    <s v="OFF-AR-10004441"/>
    <x v="1"/>
    <x v="6"/>
    <x v="155"/>
    <n v="13.247999999999999"/>
    <n v="4"/>
    <n v="0.2"/>
    <n v="3.6431999999999998"/>
    <s v="Chuck Magee"/>
    <s v="No"/>
  </r>
  <r>
    <n v="2572"/>
    <x v="1265"/>
    <d v="2019-07-16T00:00:00"/>
    <x v="804"/>
    <s v="Standard Class"/>
    <x v="91"/>
    <s v="Valerie Mitchum"/>
    <x v="2"/>
    <x v="0"/>
    <s v="Woodstock"/>
    <x v="10"/>
    <n v="60098"/>
    <x v="2"/>
    <s v="OFF-AR-10003759"/>
    <x v="1"/>
    <x v="6"/>
    <x v="846"/>
    <n v="2.9120000000000004"/>
    <n v="2"/>
    <n v="0.2"/>
    <n v="0.90999999999999981"/>
    <s v="Kelly Williams"/>
    <s v="No"/>
  </r>
  <r>
    <n v="2573"/>
    <x v="1266"/>
    <d v="2018-08-12T00:00:00"/>
    <x v="805"/>
    <s v="Second Class"/>
    <x v="632"/>
    <s v="Chris McAfee"/>
    <x v="0"/>
    <x v="0"/>
    <s v="Carrollton"/>
    <x v="5"/>
    <n v="75007"/>
    <x v="2"/>
    <s v="TEC-AC-10004145"/>
    <x v="2"/>
    <x v="11"/>
    <x v="1273"/>
    <n v="1399.9440000000002"/>
    <n v="7"/>
    <n v="0.2"/>
    <n v="52.497900000000016"/>
    <s v="Kelly Williams"/>
    <s v="No"/>
  </r>
  <r>
    <n v="2574"/>
    <x v="1267"/>
    <d v="2019-07-09T00:00:00"/>
    <x v="730"/>
    <s v="Standard Class"/>
    <x v="598"/>
    <s v="Sean Miller"/>
    <x v="2"/>
    <x v="0"/>
    <s v="Lafayette"/>
    <x v="14"/>
    <n v="47905"/>
    <x v="2"/>
    <s v="FUR-FU-10000293"/>
    <x v="0"/>
    <x v="5"/>
    <x v="791"/>
    <n v="526.45000000000005"/>
    <n v="5"/>
    <n v="0"/>
    <n v="31.586999999999961"/>
    <s v="Kelly Williams"/>
    <s v="Yes"/>
  </r>
  <r>
    <n v="2575"/>
    <x v="1268"/>
    <d v="2016-11-22T00:00:00"/>
    <x v="680"/>
    <s v="Standard Class"/>
    <x v="19"/>
    <s v="Ruben Ausman"/>
    <x v="1"/>
    <x v="0"/>
    <s v="Columbus"/>
    <x v="32"/>
    <n v="31907"/>
    <x v="0"/>
    <s v="OFF-EN-10004955"/>
    <x v="1"/>
    <x v="12"/>
    <x v="890"/>
    <n v="16.23"/>
    <n v="3"/>
    <n v="0"/>
    <n v="7.9527000000000001"/>
    <s v="Cassandra Brandow"/>
    <s v="No"/>
  </r>
  <r>
    <n v="2576"/>
    <x v="1268"/>
    <d v="2016-11-22T00:00:00"/>
    <x v="680"/>
    <s v="Standard Class"/>
    <x v="19"/>
    <s v="Ruben Ausman"/>
    <x v="1"/>
    <x v="0"/>
    <s v="Columbus"/>
    <x v="32"/>
    <n v="31907"/>
    <x v="0"/>
    <s v="OFF-BI-10001071"/>
    <x v="1"/>
    <x v="8"/>
    <x v="669"/>
    <n v="319.89999999999998"/>
    <n v="5"/>
    <n v="0"/>
    <n v="156.751"/>
    <s v="Cassandra Brandow"/>
    <s v="No"/>
  </r>
  <r>
    <n v="2577"/>
    <x v="1268"/>
    <d v="2016-11-22T00:00:00"/>
    <x v="680"/>
    <s v="Standard Class"/>
    <x v="19"/>
    <s v="Ruben Ausman"/>
    <x v="1"/>
    <x v="0"/>
    <s v="Columbus"/>
    <x v="32"/>
    <n v="31907"/>
    <x v="0"/>
    <s v="OFF-EN-10001990"/>
    <x v="1"/>
    <x v="12"/>
    <x v="153"/>
    <n v="11.36"/>
    <n v="2"/>
    <n v="0"/>
    <n v="5.3391999999999991"/>
    <s v="Cassandra Brandow"/>
    <s v="No"/>
  </r>
  <r>
    <n v="2578"/>
    <x v="1268"/>
    <d v="2016-11-22T00:00:00"/>
    <x v="680"/>
    <s v="Standard Class"/>
    <x v="19"/>
    <s v="Ruben Ausman"/>
    <x v="1"/>
    <x v="0"/>
    <s v="Columbus"/>
    <x v="32"/>
    <n v="31907"/>
    <x v="0"/>
    <s v="OFF-AP-10002734"/>
    <x v="1"/>
    <x v="9"/>
    <x v="1361"/>
    <n v="675.12"/>
    <n v="3"/>
    <n v="0"/>
    <n v="290.30160000000001"/>
    <s v="Cassandra Brandow"/>
    <s v="No"/>
  </r>
  <r>
    <n v="2579"/>
    <x v="1269"/>
    <d v="2016-01-26T00:00:00"/>
    <x v="806"/>
    <s v="Standard Class"/>
    <x v="174"/>
    <s v="Shirley Daniels"/>
    <x v="2"/>
    <x v="0"/>
    <s v="Alexandria"/>
    <x v="17"/>
    <n v="22304"/>
    <x v="0"/>
    <s v="FUR-FU-10004587"/>
    <x v="0"/>
    <x v="5"/>
    <x v="1362"/>
    <n v="62.820000000000007"/>
    <n v="3"/>
    <n v="0"/>
    <n v="30.7818"/>
    <s v="Cassandra Brandow"/>
    <s v="No"/>
  </r>
  <r>
    <n v="2580"/>
    <x v="1269"/>
    <d v="2016-01-26T00:00:00"/>
    <x v="806"/>
    <s v="Standard Class"/>
    <x v="174"/>
    <s v="Shirley Daniels"/>
    <x v="2"/>
    <x v="0"/>
    <s v="Alexandria"/>
    <x v="17"/>
    <n v="22304"/>
    <x v="0"/>
    <s v="OFF-ST-10004337"/>
    <x v="1"/>
    <x v="4"/>
    <x v="847"/>
    <n v="489.92"/>
    <n v="8"/>
    <n v="0"/>
    <n v="0"/>
    <s v="Cassandra Brandow"/>
    <s v="No"/>
  </r>
  <r>
    <n v="2581"/>
    <x v="1269"/>
    <d v="2016-01-26T00:00:00"/>
    <x v="806"/>
    <s v="Standard Class"/>
    <x v="174"/>
    <s v="Shirley Daniels"/>
    <x v="2"/>
    <x v="0"/>
    <s v="Alexandria"/>
    <x v="17"/>
    <n v="22304"/>
    <x v="0"/>
    <s v="OFF-PA-10003072"/>
    <x v="1"/>
    <x v="10"/>
    <x v="927"/>
    <n v="19.440000000000001"/>
    <n v="3"/>
    <n v="0"/>
    <n v="9.3312000000000008"/>
    <s v="Cassandra Brandow"/>
    <s v="No"/>
  </r>
  <r>
    <n v="2582"/>
    <x v="1269"/>
    <d v="2016-01-26T00:00:00"/>
    <x v="806"/>
    <s v="Standard Class"/>
    <x v="174"/>
    <s v="Shirley Daniels"/>
    <x v="2"/>
    <x v="0"/>
    <s v="Alexandria"/>
    <x v="17"/>
    <n v="22304"/>
    <x v="0"/>
    <s v="OFF-PA-10000380"/>
    <x v="1"/>
    <x v="10"/>
    <x v="1290"/>
    <n v="16.68"/>
    <n v="2"/>
    <n v="0"/>
    <n v="8.34"/>
    <s v="Cassandra Brandow"/>
    <s v="No"/>
  </r>
  <r>
    <n v="2583"/>
    <x v="1269"/>
    <d v="2016-01-26T00:00:00"/>
    <x v="806"/>
    <s v="Standard Class"/>
    <x v="174"/>
    <s v="Shirley Daniels"/>
    <x v="2"/>
    <x v="0"/>
    <s v="Alexandria"/>
    <x v="17"/>
    <n v="22304"/>
    <x v="0"/>
    <s v="TEC-PH-10004833"/>
    <x v="2"/>
    <x v="7"/>
    <x v="1363"/>
    <n v="155.35"/>
    <n v="13"/>
    <n v="0"/>
    <n v="0"/>
    <s v="Cassandra Brandow"/>
    <s v="No"/>
  </r>
  <r>
    <n v="2584"/>
    <x v="1269"/>
    <d v="2016-01-26T00:00:00"/>
    <x v="806"/>
    <s v="Standard Class"/>
    <x v="174"/>
    <s v="Shirley Daniels"/>
    <x v="2"/>
    <x v="0"/>
    <s v="Alexandria"/>
    <x v="17"/>
    <n v="22304"/>
    <x v="0"/>
    <s v="FUR-FU-10001847"/>
    <x v="0"/>
    <x v="5"/>
    <x v="1364"/>
    <n v="12.419999999999998"/>
    <n v="3"/>
    <n v="0"/>
    <n v="4.4711999999999996"/>
    <s v="Cassandra Brandow"/>
    <s v="No"/>
  </r>
  <r>
    <n v="2585"/>
    <x v="1269"/>
    <d v="2016-01-26T00:00:00"/>
    <x v="806"/>
    <s v="Standard Class"/>
    <x v="174"/>
    <s v="Shirley Daniels"/>
    <x v="2"/>
    <x v="0"/>
    <s v="Alexandria"/>
    <x v="17"/>
    <n v="22304"/>
    <x v="0"/>
    <s v="TEC-PH-10002103"/>
    <x v="2"/>
    <x v="7"/>
    <x v="539"/>
    <n v="187.98"/>
    <n v="2"/>
    <n v="0"/>
    <n v="52.634399999999999"/>
    <s v="Cassandra Brandow"/>
    <s v="No"/>
  </r>
  <r>
    <n v="2586"/>
    <x v="1270"/>
    <d v="2017-11-03T00:00:00"/>
    <x v="558"/>
    <s v="Standard Class"/>
    <x v="294"/>
    <s v="Chris Selesnick"/>
    <x v="1"/>
    <x v="0"/>
    <s v="Haltom City"/>
    <x v="5"/>
    <n v="76117"/>
    <x v="2"/>
    <s v="OFF-EN-10001137"/>
    <x v="1"/>
    <x v="12"/>
    <x v="318"/>
    <n v="6.6080000000000005"/>
    <n v="2"/>
    <n v="0.2"/>
    <n v="2.1475999999999997"/>
    <s v="Kelly Williams"/>
    <s v="No"/>
  </r>
  <r>
    <n v="2587"/>
    <x v="1271"/>
    <d v="2019-06-30T00:00:00"/>
    <x v="663"/>
    <s v="Standard Class"/>
    <x v="267"/>
    <s v="Ralph Arnett"/>
    <x v="0"/>
    <x v="0"/>
    <s v="New York City"/>
    <x v="15"/>
    <n v="10024"/>
    <x v="3"/>
    <s v="OFF-ST-10001476"/>
    <x v="1"/>
    <x v="4"/>
    <x v="835"/>
    <n v="248.57"/>
    <n v="7"/>
    <n v="0"/>
    <n v="67.113900000000015"/>
    <s v="Chuck Magee"/>
    <s v="No"/>
  </r>
  <r>
    <n v="2588"/>
    <x v="1271"/>
    <d v="2019-06-30T00:00:00"/>
    <x v="663"/>
    <s v="Standard Class"/>
    <x v="267"/>
    <s v="Ralph Arnett"/>
    <x v="0"/>
    <x v="0"/>
    <s v="New York City"/>
    <x v="15"/>
    <n v="10024"/>
    <x v="3"/>
    <s v="FUR-FU-10002045"/>
    <x v="0"/>
    <x v="5"/>
    <x v="1365"/>
    <n v="22.23"/>
    <n v="1"/>
    <n v="0"/>
    <n v="9.7812000000000019"/>
    <s v="Chuck Magee"/>
    <s v="No"/>
  </r>
  <r>
    <n v="2589"/>
    <x v="1272"/>
    <d v="2018-05-05T00:00:00"/>
    <x v="807"/>
    <s v="Standard Class"/>
    <x v="593"/>
    <s v="Barry Franz"/>
    <x v="2"/>
    <x v="0"/>
    <s v="Los Angeles"/>
    <x v="1"/>
    <n v="90004"/>
    <x v="1"/>
    <s v="OFF-ST-10001505"/>
    <x v="1"/>
    <x v="4"/>
    <x v="1183"/>
    <n v="5.98"/>
    <n v="1"/>
    <n v="0"/>
    <n v="1.0165999999999995"/>
    <s v="Anna Andreadi"/>
    <s v="No"/>
  </r>
  <r>
    <n v="2590"/>
    <x v="1272"/>
    <d v="2018-05-05T00:00:00"/>
    <x v="807"/>
    <s v="Standard Class"/>
    <x v="593"/>
    <s v="Barry Franz"/>
    <x v="2"/>
    <x v="0"/>
    <s v="Los Angeles"/>
    <x v="1"/>
    <n v="90004"/>
    <x v="1"/>
    <s v="TEC-PH-10001433"/>
    <x v="2"/>
    <x v="7"/>
    <x v="240"/>
    <n v="246.16800000000001"/>
    <n v="3"/>
    <n v="0.2"/>
    <n v="21.539699999999996"/>
    <s v="Anna Andreadi"/>
    <s v="No"/>
  </r>
  <r>
    <n v="2591"/>
    <x v="1273"/>
    <d v="2018-09-08T00:00:00"/>
    <x v="126"/>
    <s v="Standard Class"/>
    <x v="339"/>
    <s v="Sanjit Engle"/>
    <x v="0"/>
    <x v="0"/>
    <s v="Wheeling"/>
    <x v="10"/>
    <n v="60090"/>
    <x v="2"/>
    <s v="FUR-FU-10004671"/>
    <x v="0"/>
    <x v="5"/>
    <x v="1366"/>
    <n v="14.136000000000003"/>
    <n v="2"/>
    <n v="0.6"/>
    <n v="-7.774799999999999"/>
    <s v="Kelly Williams"/>
    <s v="No"/>
  </r>
  <r>
    <n v="2592"/>
    <x v="1273"/>
    <d v="2018-09-08T00:00:00"/>
    <x v="126"/>
    <s v="Standard Class"/>
    <x v="339"/>
    <s v="Sanjit Engle"/>
    <x v="0"/>
    <x v="0"/>
    <s v="Wheeling"/>
    <x v="10"/>
    <n v="60090"/>
    <x v="2"/>
    <s v="FUR-TA-10003569"/>
    <x v="0"/>
    <x v="3"/>
    <x v="1367"/>
    <n v="601.47"/>
    <n v="3"/>
    <n v="0.5"/>
    <n v="-300.73500000000001"/>
    <s v="Kelly Williams"/>
    <s v="No"/>
  </r>
  <r>
    <n v="2593"/>
    <x v="1274"/>
    <d v="2019-11-24T00:00:00"/>
    <x v="177"/>
    <s v="Second Class"/>
    <x v="276"/>
    <s v="Roland Schwarz"/>
    <x v="1"/>
    <x v="0"/>
    <s v="Summerville"/>
    <x v="20"/>
    <n v="29483"/>
    <x v="0"/>
    <s v="TEC-PH-10002807"/>
    <x v="2"/>
    <x v="7"/>
    <x v="1239"/>
    <n v="79.099999999999994"/>
    <n v="2"/>
    <n v="0"/>
    <n v="39.549999999999997"/>
    <s v="Cassandra Brandow"/>
    <s v="No"/>
  </r>
  <r>
    <n v="2594"/>
    <x v="1274"/>
    <d v="2019-11-24T00:00:00"/>
    <x v="177"/>
    <s v="Second Class"/>
    <x v="276"/>
    <s v="Roland Schwarz"/>
    <x v="1"/>
    <x v="0"/>
    <s v="Summerville"/>
    <x v="20"/>
    <n v="29483"/>
    <x v="0"/>
    <s v="OFF-BI-10001597"/>
    <x v="1"/>
    <x v="8"/>
    <x v="798"/>
    <n v="327.84"/>
    <n v="8"/>
    <n v="0"/>
    <n v="157.36319999999998"/>
    <s v="Cassandra Brandow"/>
    <s v="No"/>
  </r>
  <r>
    <n v="2595"/>
    <x v="1275"/>
    <d v="2019-05-13T00:00:00"/>
    <x v="808"/>
    <s v="Standard Class"/>
    <x v="312"/>
    <s v="Brian Moss"/>
    <x v="1"/>
    <x v="0"/>
    <s v="Columbus"/>
    <x v="14"/>
    <n v="47201"/>
    <x v="2"/>
    <s v="OFF-EN-10003296"/>
    <x v="1"/>
    <x v="12"/>
    <x v="232"/>
    <n v="180.96"/>
    <n v="2"/>
    <n v="0"/>
    <n v="81.432000000000002"/>
    <s v="Kelly Williams"/>
    <s v="No"/>
  </r>
  <r>
    <n v="2596"/>
    <x v="1275"/>
    <d v="2019-05-13T00:00:00"/>
    <x v="808"/>
    <s v="Standard Class"/>
    <x v="312"/>
    <s v="Brian Moss"/>
    <x v="1"/>
    <x v="0"/>
    <s v="Columbus"/>
    <x v="14"/>
    <n v="47201"/>
    <x v="2"/>
    <s v="OFF-BI-10004632"/>
    <x v="1"/>
    <x v="8"/>
    <x v="569"/>
    <n v="914.97"/>
    <n v="3"/>
    <n v="0"/>
    <n v="411.73649999999998"/>
    <s v="Kelly Williams"/>
    <s v="No"/>
  </r>
  <r>
    <n v="2597"/>
    <x v="1275"/>
    <d v="2019-05-13T00:00:00"/>
    <x v="808"/>
    <s v="Standard Class"/>
    <x v="312"/>
    <s v="Brian Moss"/>
    <x v="1"/>
    <x v="0"/>
    <s v="Columbus"/>
    <x v="14"/>
    <n v="47201"/>
    <x v="2"/>
    <s v="TEC-PH-10002310"/>
    <x v="2"/>
    <x v="7"/>
    <x v="1368"/>
    <n v="587.97"/>
    <n v="3"/>
    <n v="0"/>
    <n v="158.75190000000003"/>
    <s v="Kelly Williams"/>
    <s v="No"/>
  </r>
  <r>
    <n v="2598"/>
    <x v="1275"/>
    <d v="2019-05-13T00:00:00"/>
    <x v="808"/>
    <s v="Standard Class"/>
    <x v="312"/>
    <s v="Brian Moss"/>
    <x v="1"/>
    <x v="0"/>
    <s v="Columbus"/>
    <x v="14"/>
    <n v="47201"/>
    <x v="2"/>
    <s v="OFF-ST-10000078"/>
    <x v="1"/>
    <x v="4"/>
    <x v="1227"/>
    <n v="530.34"/>
    <n v="2"/>
    <n v="0"/>
    <n v="95.461199999999963"/>
    <s v="Kelly Williams"/>
    <s v="No"/>
  </r>
  <r>
    <n v="2599"/>
    <x v="1275"/>
    <d v="2019-05-13T00:00:00"/>
    <x v="808"/>
    <s v="Standard Class"/>
    <x v="312"/>
    <s v="Brian Moss"/>
    <x v="1"/>
    <x v="0"/>
    <s v="Columbus"/>
    <x v="14"/>
    <n v="47201"/>
    <x v="2"/>
    <s v="OFF-PA-10001752"/>
    <x v="1"/>
    <x v="10"/>
    <x v="1369"/>
    <n v="14.940000000000001"/>
    <n v="3"/>
    <n v="0"/>
    <n v="7.3206000000000007"/>
    <s v="Kelly Williams"/>
    <s v="No"/>
  </r>
  <r>
    <n v="2600"/>
    <x v="1276"/>
    <d v="2019-04-23T00:00:00"/>
    <x v="809"/>
    <s v="Standard Class"/>
    <x v="85"/>
    <s v="Sally Knutson"/>
    <x v="0"/>
    <x v="0"/>
    <s v="New York City"/>
    <x v="15"/>
    <n v="10024"/>
    <x v="3"/>
    <s v="OFF-AP-10000026"/>
    <x v="1"/>
    <x v="9"/>
    <x v="1291"/>
    <n v="121.94"/>
    <n v="2"/>
    <n v="0"/>
    <n v="35.362599999999986"/>
    <s v="Chuck Magee"/>
    <s v="No"/>
  </r>
  <r>
    <n v="2601"/>
    <x v="1276"/>
    <d v="2019-04-23T00:00:00"/>
    <x v="809"/>
    <s v="Standard Class"/>
    <x v="85"/>
    <s v="Sally Knutson"/>
    <x v="0"/>
    <x v="0"/>
    <s v="New York City"/>
    <x v="15"/>
    <n v="10024"/>
    <x v="3"/>
    <s v="OFF-SU-10002573"/>
    <x v="1"/>
    <x v="14"/>
    <x v="354"/>
    <n v="122.71000000000001"/>
    <n v="7"/>
    <n v="0"/>
    <n v="36.812999999999988"/>
    <s v="Chuck Magee"/>
    <s v="No"/>
  </r>
  <r>
    <n v="2602"/>
    <x v="1277"/>
    <d v="2018-06-04T00:00:00"/>
    <x v="204"/>
    <s v="Same Day"/>
    <x v="633"/>
    <s v="Edward Nazzal"/>
    <x v="0"/>
    <x v="0"/>
    <s v="New York City"/>
    <x v="15"/>
    <n v="10035"/>
    <x v="3"/>
    <s v="OFF-PA-10000349"/>
    <x v="1"/>
    <x v="10"/>
    <x v="33"/>
    <n v="14.940000000000001"/>
    <n v="3"/>
    <n v="0"/>
    <n v="7.0218000000000007"/>
    <s v="Chuck Magee"/>
    <s v="No"/>
  </r>
  <r>
    <n v="2603"/>
    <x v="1277"/>
    <d v="2018-06-04T00:00:00"/>
    <x v="204"/>
    <s v="Same Day"/>
    <x v="633"/>
    <s v="Edward Nazzal"/>
    <x v="0"/>
    <x v="0"/>
    <s v="New York City"/>
    <x v="15"/>
    <n v="10035"/>
    <x v="3"/>
    <s v="TEC-MA-10003356"/>
    <x v="2"/>
    <x v="15"/>
    <x v="1370"/>
    <n v="1349.85"/>
    <n v="3"/>
    <n v="0"/>
    <n v="364.45949999999993"/>
    <s v="Chuck Magee"/>
    <s v="No"/>
  </r>
  <r>
    <n v="2604"/>
    <x v="1277"/>
    <d v="2018-06-04T00:00:00"/>
    <x v="204"/>
    <s v="Same Day"/>
    <x v="633"/>
    <s v="Edward Nazzal"/>
    <x v="0"/>
    <x v="0"/>
    <s v="New York City"/>
    <x v="15"/>
    <n v="10035"/>
    <x v="3"/>
    <s v="FUR-BO-10000362"/>
    <x v="0"/>
    <x v="0"/>
    <x v="1046"/>
    <n v="136.78399999999999"/>
    <n v="1"/>
    <n v="0.2"/>
    <n v="5.129400000000004"/>
    <s v="Chuck Magee"/>
    <s v="No"/>
  </r>
  <r>
    <n v="2605"/>
    <x v="1277"/>
    <d v="2018-06-04T00:00:00"/>
    <x v="204"/>
    <s v="Same Day"/>
    <x v="633"/>
    <s v="Edward Nazzal"/>
    <x v="0"/>
    <x v="0"/>
    <s v="New York City"/>
    <x v="15"/>
    <n v="10035"/>
    <x v="3"/>
    <s v="FUR-FU-10003878"/>
    <x v="0"/>
    <x v="5"/>
    <x v="677"/>
    <n v="61.12"/>
    <n v="4"/>
    <n v="0"/>
    <n v="20.780799999999999"/>
    <s v="Chuck Magee"/>
    <s v="No"/>
  </r>
  <r>
    <n v="2606"/>
    <x v="1278"/>
    <d v="2016-12-16T00:00:00"/>
    <x v="444"/>
    <s v="Standard Class"/>
    <x v="634"/>
    <s v="Kean Nguyen"/>
    <x v="1"/>
    <x v="0"/>
    <s v="Jacksonville"/>
    <x v="2"/>
    <n v="32216"/>
    <x v="0"/>
    <s v="OFF-BI-10000591"/>
    <x v="1"/>
    <x v="8"/>
    <x v="1054"/>
    <n v="1.1670000000000003"/>
    <n v="1"/>
    <n v="0.7"/>
    <n v="-0.85579999999999989"/>
    <s v="Cassandra Brandow"/>
    <s v="No"/>
  </r>
  <r>
    <n v="2607"/>
    <x v="1279"/>
    <d v="2018-03-04T00:00:00"/>
    <x v="810"/>
    <s v="Standard Class"/>
    <x v="450"/>
    <s v="Michael Granlund"/>
    <x v="2"/>
    <x v="0"/>
    <s v="San Diego"/>
    <x v="1"/>
    <n v="92024"/>
    <x v="1"/>
    <s v="OFF-AR-10003727"/>
    <x v="1"/>
    <x v="6"/>
    <x v="1371"/>
    <n v="16.989999999999998"/>
    <n v="1"/>
    <n v="0"/>
    <n v="4.9270999999999976"/>
    <s v="Anna Andreadi"/>
    <s v="No"/>
  </r>
  <r>
    <n v="2608"/>
    <x v="1280"/>
    <d v="2016-11-25T00:00:00"/>
    <x v="457"/>
    <s v="Standard Class"/>
    <x v="565"/>
    <s v="Matt Collister"/>
    <x v="1"/>
    <x v="0"/>
    <s v="Arlington"/>
    <x v="5"/>
    <n v="76017"/>
    <x v="2"/>
    <s v="TEC-AC-10001635"/>
    <x v="2"/>
    <x v="11"/>
    <x v="1372"/>
    <n v="24.672000000000001"/>
    <n v="3"/>
    <n v="0.2"/>
    <n v="0"/>
    <s v="Kelly Williams"/>
    <s v="No"/>
  </r>
  <r>
    <n v="2609"/>
    <x v="1280"/>
    <d v="2016-11-25T00:00:00"/>
    <x v="457"/>
    <s v="Standard Class"/>
    <x v="565"/>
    <s v="Matt Collister"/>
    <x v="1"/>
    <x v="0"/>
    <s v="Arlington"/>
    <x v="5"/>
    <n v="76017"/>
    <x v="2"/>
    <s v="OFF-LA-10001317"/>
    <x v="1"/>
    <x v="2"/>
    <x v="396"/>
    <n v="2.52"/>
    <n v="1"/>
    <n v="0.2"/>
    <n v="0.88200000000000001"/>
    <s v="Kelly Williams"/>
    <s v="No"/>
  </r>
  <r>
    <n v="2610"/>
    <x v="1280"/>
    <d v="2016-11-25T00:00:00"/>
    <x v="457"/>
    <s v="Standard Class"/>
    <x v="565"/>
    <s v="Matt Collister"/>
    <x v="1"/>
    <x v="0"/>
    <s v="Arlington"/>
    <x v="5"/>
    <n v="76017"/>
    <x v="2"/>
    <s v="FUR-TA-10000577"/>
    <x v="0"/>
    <x v="3"/>
    <x v="3"/>
    <n v="1218.7349999999997"/>
    <n v="5"/>
    <n v="0.3"/>
    <n v="-121.87349999999992"/>
    <s v="Kelly Williams"/>
    <s v="No"/>
  </r>
  <r>
    <n v="2611"/>
    <x v="1280"/>
    <d v="2016-11-25T00:00:00"/>
    <x v="457"/>
    <s v="Standard Class"/>
    <x v="565"/>
    <s v="Matt Collister"/>
    <x v="1"/>
    <x v="0"/>
    <s v="Arlington"/>
    <x v="5"/>
    <n v="76017"/>
    <x v="2"/>
    <s v="OFF-LA-10000248"/>
    <x v="1"/>
    <x v="2"/>
    <x v="1221"/>
    <n v="5.9039999999999999"/>
    <n v="2"/>
    <n v="0.2"/>
    <n v="1.9925999999999999"/>
    <s v="Kelly Williams"/>
    <s v="No"/>
  </r>
  <r>
    <n v="2612"/>
    <x v="1280"/>
    <d v="2016-11-25T00:00:00"/>
    <x v="457"/>
    <s v="Standard Class"/>
    <x v="565"/>
    <s v="Matt Collister"/>
    <x v="1"/>
    <x v="0"/>
    <s v="Arlington"/>
    <x v="5"/>
    <n v="76017"/>
    <x v="2"/>
    <s v="OFF-PA-10000955"/>
    <x v="1"/>
    <x v="10"/>
    <x v="782"/>
    <n v="15.696000000000002"/>
    <n v="3"/>
    <n v="0.2"/>
    <n v="5.1011999999999995"/>
    <s v="Kelly Williams"/>
    <s v="No"/>
  </r>
  <r>
    <n v="2613"/>
    <x v="1280"/>
    <d v="2016-11-25T00:00:00"/>
    <x v="457"/>
    <s v="Standard Class"/>
    <x v="565"/>
    <s v="Matt Collister"/>
    <x v="1"/>
    <x v="0"/>
    <s v="Arlington"/>
    <x v="5"/>
    <n v="76017"/>
    <x v="2"/>
    <s v="FUR-FU-10000221"/>
    <x v="0"/>
    <x v="5"/>
    <x v="534"/>
    <n v="6.0960000000000001"/>
    <n v="3"/>
    <n v="0.6"/>
    <n v="-3.9624000000000006"/>
    <s v="Kelly Williams"/>
    <s v="No"/>
  </r>
  <r>
    <n v="2614"/>
    <x v="1281"/>
    <d v="2018-04-28T00:00:00"/>
    <x v="711"/>
    <s v="Standard Class"/>
    <x v="635"/>
    <s v="Bill Overfelt"/>
    <x v="1"/>
    <x v="0"/>
    <s v="Los Angeles"/>
    <x v="1"/>
    <n v="90045"/>
    <x v="1"/>
    <s v="FUR-CH-10002304"/>
    <x v="0"/>
    <x v="1"/>
    <x v="790"/>
    <n v="41.568000000000005"/>
    <n v="2"/>
    <n v="0.2"/>
    <n v="2.5980000000000008"/>
    <s v="Anna Andreadi"/>
    <s v="No"/>
  </r>
  <r>
    <n v="2615"/>
    <x v="1282"/>
    <d v="2016-04-26T00:00:00"/>
    <x v="617"/>
    <s v="Standard Class"/>
    <x v="636"/>
    <s v="Aleksandra Gannaway"/>
    <x v="1"/>
    <x v="0"/>
    <s v="Los Angeles"/>
    <x v="1"/>
    <n v="90049"/>
    <x v="1"/>
    <s v="FUR-CH-10004886"/>
    <x v="0"/>
    <x v="1"/>
    <x v="371"/>
    <n v="230.28000000000003"/>
    <n v="3"/>
    <n v="0.2"/>
    <n v="23.027999999999992"/>
    <s v="Anna Andreadi"/>
    <s v="No"/>
  </r>
  <r>
    <n v="2616"/>
    <x v="1282"/>
    <d v="2016-04-26T00:00:00"/>
    <x v="617"/>
    <s v="Standard Class"/>
    <x v="636"/>
    <s v="Aleksandra Gannaway"/>
    <x v="1"/>
    <x v="0"/>
    <s v="Los Angeles"/>
    <x v="1"/>
    <n v="90049"/>
    <x v="1"/>
    <s v="OFF-BI-10001525"/>
    <x v="1"/>
    <x v="8"/>
    <x v="31"/>
    <n v="18.288"/>
    <n v="6"/>
    <n v="0.2"/>
    <n v="5.714999999999999"/>
    <s v="Anna Andreadi"/>
    <s v="No"/>
  </r>
  <r>
    <n v="2617"/>
    <x v="1283"/>
    <d v="2019-04-01T00:00:00"/>
    <x v="710"/>
    <s v="Standard Class"/>
    <x v="333"/>
    <s v="Maribeth Schnelling"/>
    <x v="0"/>
    <x v="0"/>
    <s v="San Francisco"/>
    <x v="1"/>
    <n v="94110"/>
    <x v="1"/>
    <s v="OFF-LA-10003663"/>
    <x v="1"/>
    <x v="2"/>
    <x v="1373"/>
    <n v="5.78"/>
    <n v="2"/>
    <n v="0"/>
    <n v="2.7166000000000001"/>
    <s v="Anna Andreadi"/>
    <s v="No"/>
  </r>
  <r>
    <n v="2618"/>
    <x v="1283"/>
    <d v="2019-04-01T00:00:00"/>
    <x v="710"/>
    <s v="Standard Class"/>
    <x v="333"/>
    <s v="Maribeth Schnelling"/>
    <x v="0"/>
    <x v="0"/>
    <s v="San Francisco"/>
    <x v="1"/>
    <n v="94110"/>
    <x v="1"/>
    <s v="OFF-BI-10001294"/>
    <x v="1"/>
    <x v="8"/>
    <x v="673"/>
    <n v="121.67999999999999"/>
    <n v="13"/>
    <n v="0.2"/>
    <n v="38.024999999999977"/>
    <s v="Anna Andreadi"/>
    <s v="No"/>
  </r>
  <r>
    <n v="2619"/>
    <x v="1284"/>
    <d v="2019-12-22T00:00:00"/>
    <x v="738"/>
    <s v="Standard Class"/>
    <x v="487"/>
    <s v="Jim Mitchum"/>
    <x v="1"/>
    <x v="0"/>
    <s v="Carlsbad"/>
    <x v="27"/>
    <n v="88220"/>
    <x v="1"/>
    <s v="OFF-AR-10000369"/>
    <x v="1"/>
    <x v="6"/>
    <x v="382"/>
    <n v="4.17"/>
    <n v="3"/>
    <n v="0"/>
    <n v="1.0841999999999998"/>
    <s v="Anna Andreadi"/>
    <s v="No"/>
  </r>
  <r>
    <n v="2620"/>
    <x v="1284"/>
    <d v="2019-12-22T00:00:00"/>
    <x v="738"/>
    <s v="Standard Class"/>
    <x v="487"/>
    <s v="Jim Mitchum"/>
    <x v="1"/>
    <x v="0"/>
    <s v="Carlsbad"/>
    <x v="27"/>
    <n v="88220"/>
    <x v="1"/>
    <s v="TEC-PH-10001300"/>
    <x v="2"/>
    <x v="7"/>
    <x v="1011"/>
    <n v="67.040000000000006"/>
    <n v="4"/>
    <n v="0.2"/>
    <n v="6.7039999999999971"/>
    <s v="Anna Andreadi"/>
    <s v="No"/>
  </r>
  <r>
    <n v="2621"/>
    <x v="1284"/>
    <d v="2019-12-22T00:00:00"/>
    <x v="738"/>
    <s v="Standard Class"/>
    <x v="487"/>
    <s v="Jim Mitchum"/>
    <x v="1"/>
    <x v="0"/>
    <s v="Carlsbad"/>
    <x v="27"/>
    <n v="88220"/>
    <x v="1"/>
    <s v="OFF-ST-10000876"/>
    <x v="1"/>
    <x v="4"/>
    <x v="254"/>
    <n v="37.32"/>
    <n v="3"/>
    <n v="0"/>
    <n v="10.4496"/>
    <s v="Anna Andreadi"/>
    <s v="No"/>
  </r>
  <r>
    <n v="2622"/>
    <x v="1284"/>
    <d v="2019-12-22T00:00:00"/>
    <x v="738"/>
    <s v="Standard Class"/>
    <x v="487"/>
    <s v="Jim Mitchum"/>
    <x v="1"/>
    <x v="0"/>
    <s v="Carlsbad"/>
    <x v="27"/>
    <n v="88220"/>
    <x v="1"/>
    <s v="OFF-LA-10001404"/>
    <x v="1"/>
    <x v="2"/>
    <x v="925"/>
    <n v="18.45"/>
    <n v="5"/>
    <n v="0"/>
    <n v="8.6715"/>
    <s v="Anna Andreadi"/>
    <s v="No"/>
  </r>
  <r>
    <n v="2623"/>
    <x v="1285"/>
    <d v="2016-12-03T00:00:00"/>
    <x v="546"/>
    <s v="Second Class"/>
    <x v="637"/>
    <s v="Matthew Clasen"/>
    <x v="1"/>
    <x v="0"/>
    <s v="Saint Louis"/>
    <x v="25"/>
    <n v="63116"/>
    <x v="2"/>
    <s v="OFF-PA-10001972"/>
    <x v="1"/>
    <x v="10"/>
    <x v="1178"/>
    <n v="25.92"/>
    <n v="4"/>
    <n v="0"/>
    <n v="12.441600000000001"/>
    <s v="Kelly Williams"/>
    <s v="Yes"/>
  </r>
  <r>
    <n v="2624"/>
    <x v="1286"/>
    <d v="2019-10-22T00:00:00"/>
    <x v="188"/>
    <s v="First Class"/>
    <x v="638"/>
    <s v="Tom Ashbrook"/>
    <x v="2"/>
    <x v="0"/>
    <s v="New York City"/>
    <x v="15"/>
    <n v="10024"/>
    <x v="3"/>
    <s v="TEC-CO-10004722"/>
    <x v="2"/>
    <x v="16"/>
    <x v="1374"/>
    <n v="11199.968000000001"/>
    <n v="4"/>
    <n v="0.2"/>
    <n v="3919.9887999999992"/>
    <s v="Chuck Magee"/>
    <s v="No"/>
  </r>
  <r>
    <n v="2625"/>
    <x v="1286"/>
    <d v="2019-10-22T00:00:00"/>
    <x v="188"/>
    <s v="First Class"/>
    <x v="638"/>
    <s v="Tom Ashbrook"/>
    <x v="2"/>
    <x v="0"/>
    <s v="New York City"/>
    <x v="15"/>
    <n v="10024"/>
    <x v="3"/>
    <s v="TEC-PH-10001494"/>
    <x v="2"/>
    <x v="7"/>
    <x v="715"/>
    <n v="2399.6"/>
    <n v="8"/>
    <n v="0"/>
    <n v="647.89200000000005"/>
    <s v="Chuck Magee"/>
    <s v="No"/>
  </r>
  <r>
    <n v="2626"/>
    <x v="1286"/>
    <d v="2019-10-22T00:00:00"/>
    <x v="188"/>
    <s v="First Class"/>
    <x v="638"/>
    <s v="Tom Ashbrook"/>
    <x v="2"/>
    <x v="0"/>
    <s v="New York City"/>
    <x v="15"/>
    <n v="10024"/>
    <x v="3"/>
    <s v="OFF-EN-10002500"/>
    <x v="1"/>
    <x v="12"/>
    <x v="118"/>
    <n v="63.9"/>
    <n v="5"/>
    <n v="0"/>
    <n v="28.754999999999995"/>
    <s v="Chuck Magee"/>
    <s v="No"/>
  </r>
  <r>
    <n v="2627"/>
    <x v="1286"/>
    <d v="2019-10-22T00:00:00"/>
    <x v="188"/>
    <s v="First Class"/>
    <x v="638"/>
    <s v="Tom Ashbrook"/>
    <x v="2"/>
    <x v="0"/>
    <s v="New York City"/>
    <x v="15"/>
    <n v="10024"/>
    <x v="3"/>
    <s v="TEC-PH-10003800"/>
    <x v="2"/>
    <x v="7"/>
    <x v="509"/>
    <n v="52.99"/>
    <n v="1"/>
    <n v="0"/>
    <n v="0.52989999999999782"/>
    <s v="Chuck Magee"/>
    <s v="No"/>
  </r>
  <r>
    <n v="2628"/>
    <x v="1287"/>
    <d v="2019-11-13T00:00:00"/>
    <x v="205"/>
    <s v="First Class"/>
    <x v="115"/>
    <s v="Sean Braxton"/>
    <x v="1"/>
    <x v="0"/>
    <s v="Springfield"/>
    <x v="24"/>
    <n v="45503"/>
    <x v="3"/>
    <s v="TEC-AC-10002399"/>
    <x v="2"/>
    <x v="11"/>
    <x v="453"/>
    <n v="60.864000000000004"/>
    <n v="4"/>
    <n v="0.2"/>
    <n v="9.1295999999999964"/>
    <s v="Chuck Magee"/>
    <s v="No"/>
  </r>
  <r>
    <n v="2629"/>
    <x v="1287"/>
    <d v="2019-11-13T00:00:00"/>
    <x v="205"/>
    <s v="First Class"/>
    <x v="115"/>
    <s v="Sean Braxton"/>
    <x v="1"/>
    <x v="0"/>
    <s v="Springfield"/>
    <x v="24"/>
    <n v="45503"/>
    <x v="3"/>
    <s v="TEC-MA-10002210"/>
    <x v="2"/>
    <x v="15"/>
    <x v="1375"/>
    <n v="652.99500000000012"/>
    <n v="7"/>
    <n v="0.7"/>
    <n v="-935.95949999999993"/>
    <s v="Chuck Magee"/>
    <s v="No"/>
  </r>
  <r>
    <n v="2630"/>
    <x v="1287"/>
    <d v="2019-11-13T00:00:00"/>
    <x v="205"/>
    <s v="First Class"/>
    <x v="115"/>
    <s v="Sean Braxton"/>
    <x v="1"/>
    <x v="0"/>
    <s v="Springfield"/>
    <x v="24"/>
    <n v="45503"/>
    <x v="3"/>
    <s v="OFF-BI-10003196"/>
    <x v="1"/>
    <x v="8"/>
    <x v="1376"/>
    <n v="11.220000000000002"/>
    <n v="10"/>
    <n v="0.7"/>
    <n v="-7.4799999999999969"/>
    <s v="Chuck Magee"/>
    <s v="No"/>
  </r>
  <r>
    <n v="2631"/>
    <x v="1288"/>
    <d v="2017-09-10T00:00:00"/>
    <x v="459"/>
    <s v="Standard Class"/>
    <x v="492"/>
    <s v="Aimee Bixby"/>
    <x v="0"/>
    <x v="0"/>
    <s v="Tulsa"/>
    <x v="26"/>
    <n v="74133"/>
    <x v="2"/>
    <s v="OFF-PA-10000477"/>
    <x v="1"/>
    <x v="10"/>
    <x v="1214"/>
    <n v="14.940000000000001"/>
    <n v="3"/>
    <n v="0"/>
    <n v="7.0218000000000007"/>
    <s v="Kelly Williams"/>
    <s v="No"/>
  </r>
  <r>
    <n v="2632"/>
    <x v="1289"/>
    <d v="2019-05-15T00:00:00"/>
    <x v="775"/>
    <s v="Standard Class"/>
    <x v="639"/>
    <s v="Jason Fortune-"/>
    <x v="0"/>
    <x v="0"/>
    <s v="Seattle"/>
    <x v="4"/>
    <n v="98103"/>
    <x v="1"/>
    <s v="FUR-FU-10000076"/>
    <x v="0"/>
    <x v="5"/>
    <x v="884"/>
    <n v="39.96"/>
    <n v="2"/>
    <n v="0"/>
    <n v="17.182800000000004"/>
    <s v="Anna Andreadi"/>
    <s v="No"/>
  </r>
  <r>
    <n v="2633"/>
    <x v="1289"/>
    <d v="2019-05-15T00:00:00"/>
    <x v="775"/>
    <s v="Standard Class"/>
    <x v="639"/>
    <s v="Jason Fortune-"/>
    <x v="0"/>
    <x v="0"/>
    <s v="Seattle"/>
    <x v="4"/>
    <n v="98103"/>
    <x v="1"/>
    <s v="FUR-CH-10002017"/>
    <x v="0"/>
    <x v="1"/>
    <x v="1377"/>
    <n v="42.624000000000002"/>
    <n v="2"/>
    <n v="0.2"/>
    <n v="4.2623999999999977"/>
    <s v="Anna Andreadi"/>
    <s v="No"/>
  </r>
  <r>
    <n v="2634"/>
    <x v="1289"/>
    <d v="2019-05-15T00:00:00"/>
    <x v="775"/>
    <s v="Standard Class"/>
    <x v="639"/>
    <s v="Jason Fortune-"/>
    <x v="0"/>
    <x v="0"/>
    <s v="Seattle"/>
    <x v="4"/>
    <n v="98103"/>
    <x v="1"/>
    <s v="FUR-CH-10004287"/>
    <x v="0"/>
    <x v="1"/>
    <x v="158"/>
    <n v="220.96"/>
    <n v="1"/>
    <n v="0.2"/>
    <n v="24.857999999999983"/>
    <s v="Anna Andreadi"/>
    <s v="No"/>
  </r>
  <r>
    <n v="2635"/>
    <x v="1290"/>
    <d v="2017-07-05T00:00:00"/>
    <x v="401"/>
    <s v="Second Class"/>
    <x v="541"/>
    <s v="Barbara Fisher"/>
    <x v="1"/>
    <x v="0"/>
    <s v="Fayetteville"/>
    <x v="3"/>
    <n v="28314"/>
    <x v="0"/>
    <s v="FUR-FU-10003829"/>
    <x v="0"/>
    <x v="5"/>
    <x v="1378"/>
    <n v="4.9280000000000008"/>
    <n v="2"/>
    <n v="0.2"/>
    <n v="0.73919999999999941"/>
    <s v="Cassandra Brandow"/>
    <s v="No"/>
  </r>
  <r>
    <n v="2636"/>
    <x v="1290"/>
    <d v="2017-07-05T00:00:00"/>
    <x v="401"/>
    <s v="Second Class"/>
    <x v="541"/>
    <s v="Barbara Fisher"/>
    <x v="1"/>
    <x v="0"/>
    <s v="Fayetteville"/>
    <x v="3"/>
    <n v="28314"/>
    <x v="0"/>
    <s v="OFF-BI-10004728"/>
    <x v="1"/>
    <x v="8"/>
    <x v="544"/>
    <n v="7.2300000000000022"/>
    <n v="5"/>
    <n v="0.7"/>
    <n v="-5.7840000000000007"/>
    <s v="Cassandra Brandow"/>
    <s v="No"/>
  </r>
  <r>
    <n v="2637"/>
    <x v="1291"/>
    <d v="2017-08-15T00:00:00"/>
    <x v="811"/>
    <s v="Standard Class"/>
    <x v="640"/>
    <s v="Tim Taslimi"/>
    <x v="1"/>
    <x v="0"/>
    <s v="Los Angeles"/>
    <x v="1"/>
    <n v="90045"/>
    <x v="1"/>
    <s v="OFF-ST-10000046"/>
    <x v="1"/>
    <x v="4"/>
    <x v="764"/>
    <n v="323.10000000000002"/>
    <n v="2"/>
    <n v="0"/>
    <n v="61.38900000000001"/>
    <s v="Anna Andreadi"/>
    <s v="No"/>
  </r>
  <r>
    <n v="2638"/>
    <x v="1292"/>
    <d v="2019-06-12T00:00:00"/>
    <x v="812"/>
    <s v="Standard Class"/>
    <x v="641"/>
    <s v="Sarah Bern"/>
    <x v="0"/>
    <x v="0"/>
    <s v="New York City"/>
    <x v="15"/>
    <n v="10035"/>
    <x v="3"/>
    <s v="OFF-PA-10000697"/>
    <x v="1"/>
    <x v="10"/>
    <x v="1379"/>
    <n v="19.04"/>
    <n v="4"/>
    <n v="0"/>
    <n v="9.3295999999999992"/>
    <s v="Chuck Magee"/>
    <s v="No"/>
  </r>
  <r>
    <n v="2639"/>
    <x v="1292"/>
    <d v="2019-06-12T00:00:00"/>
    <x v="812"/>
    <s v="Standard Class"/>
    <x v="641"/>
    <s v="Sarah Bern"/>
    <x v="0"/>
    <x v="0"/>
    <s v="New York City"/>
    <x v="15"/>
    <n v="10035"/>
    <x v="3"/>
    <s v="OFF-BI-10000848"/>
    <x v="1"/>
    <x v="8"/>
    <x v="520"/>
    <n v="13.128"/>
    <n v="3"/>
    <n v="0.2"/>
    <n v="4.2665999999999986"/>
    <s v="Chuck Magee"/>
    <s v="No"/>
  </r>
  <r>
    <n v="2640"/>
    <x v="1292"/>
    <d v="2019-06-12T00:00:00"/>
    <x v="812"/>
    <s v="Standard Class"/>
    <x v="641"/>
    <s v="Sarah Bern"/>
    <x v="0"/>
    <x v="0"/>
    <s v="New York City"/>
    <x v="15"/>
    <n v="10035"/>
    <x v="3"/>
    <s v="OFF-AR-10004691"/>
    <x v="1"/>
    <x v="6"/>
    <x v="1380"/>
    <n v="64.14"/>
    <n v="3"/>
    <n v="0"/>
    <n v="16.676400000000001"/>
    <s v="Chuck Magee"/>
    <s v="No"/>
  </r>
  <r>
    <n v="2641"/>
    <x v="1292"/>
    <d v="2019-06-12T00:00:00"/>
    <x v="812"/>
    <s v="Standard Class"/>
    <x v="641"/>
    <s v="Sarah Bern"/>
    <x v="0"/>
    <x v="0"/>
    <s v="New York City"/>
    <x v="15"/>
    <n v="10035"/>
    <x v="3"/>
    <s v="FUR-CH-10000595"/>
    <x v="0"/>
    <x v="1"/>
    <x v="468"/>
    <n v="858.24"/>
    <n v="4"/>
    <n v="0.1"/>
    <n v="143.03999999999996"/>
    <s v="Chuck Magee"/>
    <s v="No"/>
  </r>
  <r>
    <n v="2642"/>
    <x v="1293"/>
    <d v="2017-02-20T00:00:00"/>
    <x v="813"/>
    <s v="Standard Class"/>
    <x v="215"/>
    <s v="Liz MacKendrick"/>
    <x v="0"/>
    <x v="0"/>
    <s v="Hot Springs"/>
    <x v="36"/>
    <n v="71901"/>
    <x v="0"/>
    <s v="TEC-AC-10000927"/>
    <x v="2"/>
    <x v="11"/>
    <x v="701"/>
    <n v="29.99"/>
    <n v="1"/>
    <n v="0"/>
    <n v="2.9989999999999988"/>
    <s v="Cassandra Brandow"/>
    <s v="No"/>
  </r>
  <r>
    <n v="2643"/>
    <x v="1294"/>
    <d v="2018-12-29T00:00:00"/>
    <x v="525"/>
    <s v="First Class"/>
    <x v="567"/>
    <s v="Kelly Andreada"/>
    <x v="0"/>
    <x v="0"/>
    <s v="Aurora"/>
    <x v="10"/>
    <n v="60505"/>
    <x v="2"/>
    <s v="OFF-PA-10001289"/>
    <x v="1"/>
    <x v="10"/>
    <x v="961"/>
    <n v="186.048"/>
    <n v="6"/>
    <n v="0.2"/>
    <n v="67.442399999999992"/>
    <s v="Kelly Williams"/>
    <s v="No"/>
  </r>
  <r>
    <n v="2644"/>
    <x v="1295"/>
    <d v="2018-04-17T00:00:00"/>
    <x v="180"/>
    <s v="Second Class"/>
    <x v="408"/>
    <s v="Ben Ferrer"/>
    <x v="2"/>
    <x v="0"/>
    <s v="Raleigh"/>
    <x v="3"/>
    <n v="27604"/>
    <x v="0"/>
    <s v="TEC-PH-10003092"/>
    <x v="2"/>
    <x v="7"/>
    <x v="521"/>
    <n v="36.792000000000002"/>
    <n v="1"/>
    <n v="0.2"/>
    <n v="4.1390999999999991"/>
    <s v="Cassandra Brandow"/>
    <s v="No"/>
  </r>
  <r>
    <n v="2645"/>
    <x v="1295"/>
    <d v="2018-04-17T00:00:00"/>
    <x v="180"/>
    <s v="Second Class"/>
    <x v="408"/>
    <s v="Ben Ferrer"/>
    <x v="2"/>
    <x v="0"/>
    <s v="Raleigh"/>
    <x v="3"/>
    <n v="27604"/>
    <x v="0"/>
    <s v="FUR-FU-10000206"/>
    <x v="0"/>
    <x v="5"/>
    <x v="397"/>
    <n v="18.624000000000002"/>
    <n v="8"/>
    <n v="0.2"/>
    <n v="6.2855999999999987"/>
    <s v="Cassandra Brandow"/>
    <s v="No"/>
  </r>
  <r>
    <n v="2646"/>
    <x v="1296"/>
    <d v="2016-09-07T00:00:00"/>
    <x v="74"/>
    <s v="Second Class"/>
    <x v="483"/>
    <s v="Tom Boeckenhauer"/>
    <x v="0"/>
    <x v="0"/>
    <s v="Tulsa"/>
    <x v="26"/>
    <n v="74133"/>
    <x v="2"/>
    <s v="FUR-FU-10004270"/>
    <x v="0"/>
    <x v="5"/>
    <x v="1381"/>
    <n v="57.69"/>
    <n v="3"/>
    <n v="0"/>
    <n v="23.652900000000002"/>
    <s v="Kelly Williams"/>
    <s v="No"/>
  </r>
  <r>
    <n v="2647"/>
    <x v="1296"/>
    <d v="2016-09-07T00:00:00"/>
    <x v="74"/>
    <s v="Second Class"/>
    <x v="483"/>
    <s v="Tom Boeckenhauer"/>
    <x v="0"/>
    <x v="0"/>
    <s v="Tulsa"/>
    <x v="26"/>
    <n v="74133"/>
    <x v="2"/>
    <s v="OFF-BI-10000948"/>
    <x v="1"/>
    <x v="8"/>
    <x v="1382"/>
    <n v="42.81"/>
    <n v="3"/>
    <n v="0"/>
    <n v="20.120699999999999"/>
    <s v="Kelly Williams"/>
    <s v="No"/>
  </r>
  <r>
    <n v="2648"/>
    <x v="1296"/>
    <d v="2016-09-07T00:00:00"/>
    <x v="74"/>
    <s v="Second Class"/>
    <x v="483"/>
    <s v="Tom Boeckenhauer"/>
    <x v="0"/>
    <x v="0"/>
    <s v="Tulsa"/>
    <x v="26"/>
    <n v="74133"/>
    <x v="2"/>
    <s v="OFF-PA-10000223"/>
    <x v="1"/>
    <x v="10"/>
    <x v="1383"/>
    <n v="12.96"/>
    <n v="2"/>
    <n v="0"/>
    <n v="6.2208000000000006"/>
    <s v="Kelly Williams"/>
    <s v="No"/>
  </r>
  <r>
    <n v="2649"/>
    <x v="1296"/>
    <d v="2016-09-07T00:00:00"/>
    <x v="74"/>
    <s v="Second Class"/>
    <x v="483"/>
    <s v="Tom Boeckenhauer"/>
    <x v="0"/>
    <x v="0"/>
    <s v="Tulsa"/>
    <x v="26"/>
    <n v="74133"/>
    <x v="2"/>
    <s v="FUR-FU-10004665"/>
    <x v="0"/>
    <x v="5"/>
    <x v="1354"/>
    <n v="821.87999999999988"/>
    <n v="6"/>
    <n v="0"/>
    <n v="213.68880000000001"/>
    <s v="Kelly Williams"/>
    <s v="No"/>
  </r>
  <r>
    <n v="2650"/>
    <x v="1296"/>
    <d v="2016-09-07T00:00:00"/>
    <x v="74"/>
    <s v="Second Class"/>
    <x v="483"/>
    <s v="Tom Boeckenhauer"/>
    <x v="0"/>
    <x v="0"/>
    <s v="Tulsa"/>
    <x v="26"/>
    <n v="74133"/>
    <x v="2"/>
    <s v="TEC-PH-10000215"/>
    <x v="2"/>
    <x v="7"/>
    <x v="140"/>
    <n v="104.85000000000001"/>
    <n v="3"/>
    <n v="0"/>
    <n v="28.309500000000007"/>
    <s v="Kelly Williams"/>
    <s v="No"/>
  </r>
  <r>
    <n v="2651"/>
    <x v="1297"/>
    <d v="2018-09-26T00:00:00"/>
    <x v="152"/>
    <s v="Standard Class"/>
    <x v="64"/>
    <s v="Sally Hughsby"/>
    <x v="1"/>
    <x v="0"/>
    <s v="Hesperia"/>
    <x v="1"/>
    <n v="92345"/>
    <x v="1"/>
    <s v="FUR-BO-10004467"/>
    <x v="0"/>
    <x v="0"/>
    <x v="892"/>
    <n v="424.95749999999992"/>
    <n v="5"/>
    <n v="0.15"/>
    <n v="19.997999999999976"/>
    <s v="Anna Andreadi"/>
    <s v="No"/>
  </r>
  <r>
    <n v="2652"/>
    <x v="1298"/>
    <d v="2019-09-17T00:00:00"/>
    <x v="814"/>
    <s v="Second Class"/>
    <x v="127"/>
    <s v="Alan Schoenberger"/>
    <x v="1"/>
    <x v="0"/>
    <s v="Provo"/>
    <x v="7"/>
    <n v="84604"/>
    <x v="1"/>
    <s v="OFF-BI-10000829"/>
    <x v="1"/>
    <x v="8"/>
    <x v="307"/>
    <n v="10.776000000000002"/>
    <n v="3"/>
    <n v="0.2"/>
    <n v="3.5021999999999989"/>
    <s v="Anna Andreadi"/>
    <s v="No"/>
  </r>
  <r>
    <n v="2653"/>
    <x v="1298"/>
    <d v="2019-09-17T00:00:00"/>
    <x v="814"/>
    <s v="Second Class"/>
    <x v="127"/>
    <s v="Alan Schoenberger"/>
    <x v="1"/>
    <x v="0"/>
    <s v="Provo"/>
    <x v="7"/>
    <n v="84604"/>
    <x v="1"/>
    <s v="OFF-BI-10003712"/>
    <x v="1"/>
    <x v="8"/>
    <x v="696"/>
    <n v="11.784000000000001"/>
    <n v="3"/>
    <n v="0.2"/>
    <n v="4.2716999999999992"/>
    <s v="Anna Andreadi"/>
    <s v="No"/>
  </r>
  <r>
    <n v="2654"/>
    <x v="1298"/>
    <d v="2019-09-17T00:00:00"/>
    <x v="814"/>
    <s v="Second Class"/>
    <x v="127"/>
    <s v="Alan Schoenberger"/>
    <x v="1"/>
    <x v="0"/>
    <s v="Provo"/>
    <x v="7"/>
    <n v="84604"/>
    <x v="1"/>
    <s v="OFF-PA-10000062"/>
    <x v="1"/>
    <x v="10"/>
    <x v="1384"/>
    <n v="164.88"/>
    <n v="3"/>
    <n v="0"/>
    <n v="80.791200000000003"/>
    <s v="Anna Andreadi"/>
    <s v="No"/>
  </r>
  <r>
    <n v="2655"/>
    <x v="1298"/>
    <d v="2019-09-17T00:00:00"/>
    <x v="814"/>
    <s v="Second Class"/>
    <x v="127"/>
    <s v="Alan Schoenberger"/>
    <x v="1"/>
    <x v="0"/>
    <s v="Provo"/>
    <x v="7"/>
    <n v="84604"/>
    <x v="1"/>
    <s v="FUR-BO-10003404"/>
    <x v="0"/>
    <x v="0"/>
    <x v="1385"/>
    <n v="1292.94"/>
    <n v="3"/>
    <n v="0"/>
    <n v="77.576399999999921"/>
    <s v="Anna Andreadi"/>
    <s v="No"/>
  </r>
  <r>
    <n v="2656"/>
    <x v="1298"/>
    <d v="2019-09-17T00:00:00"/>
    <x v="814"/>
    <s v="Second Class"/>
    <x v="127"/>
    <s v="Alan Schoenberger"/>
    <x v="1"/>
    <x v="0"/>
    <s v="Provo"/>
    <x v="7"/>
    <n v="84604"/>
    <x v="1"/>
    <s v="OFF-BI-10004233"/>
    <x v="1"/>
    <x v="8"/>
    <x v="1386"/>
    <n v="25.584000000000003"/>
    <n v="2"/>
    <n v="0.2"/>
    <n v="8.9543999999999997"/>
    <s v="Anna Andreadi"/>
    <s v="No"/>
  </r>
  <r>
    <n v="2657"/>
    <x v="1298"/>
    <d v="2019-09-17T00:00:00"/>
    <x v="814"/>
    <s v="Second Class"/>
    <x v="127"/>
    <s v="Alan Schoenberger"/>
    <x v="1"/>
    <x v="0"/>
    <s v="Provo"/>
    <x v="7"/>
    <n v="84604"/>
    <x v="1"/>
    <s v="OFF-ST-10001272"/>
    <x v="1"/>
    <x v="4"/>
    <x v="533"/>
    <n v="261.74"/>
    <n v="2"/>
    <n v="0"/>
    <n v="65.435000000000002"/>
    <s v="Anna Andreadi"/>
    <s v="No"/>
  </r>
  <r>
    <n v="2658"/>
    <x v="1298"/>
    <d v="2019-09-17T00:00:00"/>
    <x v="814"/>
    <s v="Second Class"/>
    <x v="127"/>
    <s v="Alan Schoenberger"/>
    <x v="1"/>
    <x v="0"/>
    <s v="Provo"/>
    <x v="7"/>
    <n v="84604"/>
    <x v="1"/>
    <s v="OFF-LA-10001175"/>
    <x v="1"/>
    <x v="2"/>
    <x v="781"/>
    <n v="14.399999999999999"/>
    <n v="5"/>
    <n v="0"/>
    <n v="7.056"/>
    <s v="Anna Andreadi"/>
    <s v="No"/>
  </r>
  <r>
    <n v="2659"/>
    <x v="1299"/>
    <d v="2018-08-16T00:00:00"/>
    <x v="428"/>
    <s v="Standard Class"/>
    <x v="7"/>
    <s v="Pete Kriz"/>
    <x v="0"/>
    <x v="0"/>
    <s v="San Francisco"/>
    <x v="1"/>
    <n v="94110"/>
    <x v="1"/>
    <s v="OFF-EN-10004030"/>
    <x v="1"/>
    <x v="12"/>
    <x v="136"/>
    <n v="10.86"/>
    <n v="3"/>
    <n v="0"/>
    <n v="5.1042000000000005"/>
    <s v="Anna Andreadi"/>
    <s v="No"/>
  </r>
  <r>
    <n v="2660"/>
    <x v="1300"/>
    <d v="2017-12-24T00:00:00"/>
    <x v="514"/>
    <s v="Standard Class"/>
    <x v="403"/>
    <s v="Harold Ryan"/>
    <x v="1"/>
    <x v="0"/>
    <s v="Gilbert"/>
    <x v="16"/>
    <n v="85234"/>
    <x v="1"/>
    <s v="FUR-CH-10004287"/>
    <x v="0"/>
    <x v="1"/>
    <x v="158"/>
    <n v="883.84"/>
    <n v="4"/>
    <n v="0.2"/>
    <n v="99.431999999999931"/>
    <s v="Anna Andreadi"/>
    <s v="No"/>
  </r>
  <r>
    <n v="2661"/>
    <x v="1301"/>
    <d v="2019-11-28T00:00:00"/>
    <x v="348"/>
    <s v="Standard Class"/>
    <x v="375"/>
    <s v="Deirdre Greer"/>
    <x v="1"/>
    <x v="0"/>
    <s v="New York City"/>
    <x v="15"/>
    <n v="10035"/>
    <x v="3"/>
    <s v="TEC-PH-10002834"/>
    <x v="2"/>
    <x v="7"/>
    <x v="1387"/>
    <n v="1979.89"/>
    <n v="11"/>
    <n v="0"/>
    <n v="494.97250000000003"/>
    <s v="Chuck Magee"/>
    <s v="No"/>
  </r>
  <r>
    <n v="2662"/>
    <x v="1301"/>
    <d v="2019-11-28T00:00:00"/>
    <x v="348"/>
    <s v="Standard Class"/>
    <x v="375"/>
    <s v="Deirdre Greer"/>
    <x v="1"/>
    <x v="0"/>
    <s v="New York City"/>
    <x v="15"/>
    <n v="10035"/>
    <x v="3"/>
    <s v="OFF-EN-10003055"/>
    <x v="1"/>
    <x v="12"/>
    <x v="882"/>
    <n v="79.959999999999994"/>
    <n v="2"/>
    <n v="0"/>
    <n v="35.981999999999992"/>
    <s v="Chuck Magee"/>
    <s v="No"/>
  </r>
  <r>
    <n v="2663"/>
    <x v="1302"/>
    <d v="2019-04-14T00:00:00"/>
    <x v="339"/>
    <s v="First Class"/>
    <x v="642"/>
    <s v="Craig Leslie"/>
    <x v="2"/>
    <x v="0"/>
    <s v="Springfield"/>
    <x v="25"/>
    <n v="65807"/>
    <x v="2"/>
    <s v="OFF-BI-10003460"/>
    <x v="1"/>
    <x v="8"/>
    <x v="237"/>
    <n v="8.76"/>
    <n v="2"/>
    <n v="0"/>
    <n v="4.2047999999999996"/>
    <s v="Kelly Williams"/>
    <s v="No"/>
  </r>
  <r>
    <n v="2664"/>
    <x v="1303"/>
    <d v="2018-05-01T00:00:00"/>
    <x v="602"/>
    <s v="First Class"/>
    <x v="520"/>
    <s v="Herbert Flentye"/>
    <x v="0"/>
    <x v="0"/>
    <s v="Memphis"/>
    <x v="18"/>
    <n v="38109"/>
    <x v="0"/>
    <s v="OFF-LA-10001569"/>
    <x v="1"/>
    <x v="2"/>
    <x v="639"/>
    <n v="3.9840000000000004"/>
    <n v="1"/>
    <n v="0.2"/>
    <n v="1.2948"/>
    <s v="Cassandra Brandow"/>
    <s v="No"/>
  </r>
  <r>
    <n v="2665"/>
    <x v="1303"/>
    <d v="2018-05-01T00:00:00"/>
    <x v="602"/>
    <s v="First Class"/>
    <x v="520"/>
    <s v="Herbert Flentye"/>
    <x v="0"/>
    <x v="0"/>
    <s v="Memphis"/>
    <x v="18"/>
    <n v="38109"/>
    <x v="0"/>
    <s v="FUR-TA-10004534"/>
    <x v="0"/>
    <x v="3"/>
    <x v="121"/>
    <n v="370.62"/>
    <n v="3"/>
    <n v="0.4"/>
    <n v="-142.07100000000008"/>
    <s v="Cassandra Brandow"/>
    <s v="No"/>
  </r>
  <r>
    <n v="2666"/>
    <x v="1303"/>
    <d v="2018-05-01T00:00:00"/>
    <x v="602"/>
    <s v="First Class"/>
    <x v="520"/>
    <s v="Herbert Flentye"/>
    <x v="0"/>
    <x v="0"/>
    <s v="Memphis"/>
    <x v="18"/>
    <n v="38109"/>
    <x v="0"/>
    <s v="OFF-BI-10002954"/>
    <x v="1"/>
    <x v="8"/>
    <x v="1188"/>
    <n v="2.7420000000000004"/>
    <n v="2"/>
    <n v="0.7"/>
    <n v="-2.0107999999999997"/>
    <s v="Cassandra Brandow"/>
    <s v="No"/>
  </r>
  <r>
    <n v="2667"/>
    <x v="1304"/>
    <d v="2018-10-01T00:00:00"/>
    <x v="152"/>
    <s v="Same Day"/>
    <x v="643"/>
    <s v="Hunter Glantz"/>
    <x v="0"/>
    <x v="0"/>
    <s v="Amarillo"/>
    <x v="5"/>
    <n v="79109"/>
    <x v="2"/>
    <s v="TEC-AC-10003832"/>
    <x v="2"/>
    <x v="11"/>
    <x v="463"/>
    <n v="79.512000000000015"/>
    <n v="3"/>
    <n v="0.2"/>
    <n v="20.8719"/>
    <s v="Kelly Williams"/>
    <s v="No"/>
  </r>
  <r>
    <n v="2668"/>
    <x v="1304"/>
    <d v="2018-10-01T00:00:00"/>
    <x v="152"/>
    <s v="Same Day"/>
    <x v="643"/>
    <s v="Hunter Glantz"/>
    <x v="0"/>
    <x v="0"/>
    <s v="Amarillo"/>
    <x v="5"/>
    <n v="79109"/>
    <x v="2"/>
    <s v="OFF-PA-10000474"/>
    <x v="1"/>
    <x v="10"/>
    <x v="33"/>
    <n v="28.352"/>
    <n v="1"/>
    <n v="0.2"/>
    <n v="9.568799999999996"/>
    <s v="Kelly Williams"/>
    <s v="No"/>
  </r>
  <r>
    <n v="2669"/>
    <x v="1305"/>
    <d v="2017-08-25T00:00:00"/>
    <x v="815"/>
    <s v="Standard Class"/>
    <x v="644"/>
    <s v="Nancy Lomonaco"/>
    <x v="2"/>
    <x v="0"/>
    <s v="Los Angeles"/>
    <x v="1"/>
    <n v="90045"/>
    <x v="1"/>
    <s v="FUR-CH-10002774"/>
    <x v="0"/>
    <x v="1"/>
    <x v="23"/>
    <n v="40.783999999999999"/>
    <n v="1"/>
    <n v="0.2"/>
    <n v="4.5881999999999987"/>
    <s v="Anna Andreadi"/>
    <s v="No"/>
  </r>
  <r>
    <n v="2670"/>
    <x v="1305"/>
    <d v="2017-08-25T00:00:00"/>
    <x v="815"/>
    <s v="Standard Class"/>
    <x v="644"/>
    <s v="Nancy Lomonaco"/>
    <x v="2"/>
    <x v="0"/>
    <s v="Los Angeles"/>
    <x v="1"/>
    <n v="90045"/>
    <x v="1"/>
    <s v="OFF-AP-10002765"/>
    <x v="1"/>
    <x v="9"/>
    <x v="1261"/>
    <n v="105.96"/>
    <n v="4"/>
    <n v="0"/>
    <n v="29.668800000000005"/>
    <s v="Anna Andreadi"/>
    <s v="No"/>
  </r>
  <r>
    <n v="2671"/>
    <x v="1306"/>
    <d v="2016-09-09T00:00:00"/>
    <x v="74"/>
    <s v="Second Class"/>
    <x v="645"/>
    <s v="Rick Reed"/>
    <x v="1"/>
    <x v="0"/>
    <s v="Lowell"/>
    <x v="31"/>
    <n v="1852"/>
    <x v="3"/>
    <s v="OFF-PA-10001144"/>
    <x v="1"/>
    <x v="10"/>
    <x v="163"/>
    <n v="166.44"/>
    <n v="3"/>
    <n v="0"/>
    <n v="79.891199999999998"/>
    <s v="Chuck Magee"/>
    <s v="Yes"/>
  </r>
  <r>
    <n v="2672"/>
    <x v="1306"/>
    <d v="2016-09-09T00:00:00"/>
    <x v="74"/>
    <s v="Second Class"/>
    <x v="645"/>
    <s v="Rick Reed"/>
    <x v="1"/>
    <x v="0"/>
    <s v="Lowell"/>
    <x v="31"/>
    <n v="1852"/>
    <x v="3"/>
    <s v="FUR-CH-10003761"/>
    <x v="0"/>
    <x v="1"/>
    <x v="1388"/>
    <n v="785.87999999999988"/>
    <n v="6"/>
    <n v="0"/>
    <n v="212.18759999999997"/>
    <s v="Chuck Magee"/>
    <s v="Yes"/>
  </r>
  <r>
    <n v="2673"/>
    <x v="1306"/>
    <d v="2016-09-09T00:00:00"/>
    <x v="74"/>
    <s v="Second Class"/>
    <x v="645"/>
    <s v="Rick Reed"/>
    <x v="1"/>
    <x v="0"/>
    <s v="Lowell"/>
    <x v="31"/>
    <n v="1852"/>
    <x v="3"/>
    <s v="OFF-PA-10004665"/>
    <x v="1"/>
    <x v="10"/>
    <x v="1389"/>
    <n v="26.2"/>
    <n v="2"/>
    <n v="0"/>
    <n v="12.837999999999999"/>
    <s v="Chuck Magee"/>
    <s v="Yes"/>
  </r>
  <r>
    <n v="2674"/>
    <x v="1306"/>
    <d v="2016-09-09T00:00:00"/>
    <x v="74"/>
    <s v="Second Class"/>
    <x v="645"/>
    <s v="Rick Reed"/>
    <x v="1"/>
    <x v="0"/>
    <s v="Lowell"/>
    <x v="31"/>
    <n v="1852"/>
    <x v="3"/>
    <s v="OFF-ST-10000078"/>
    <x v="1"/>
    <x v="4"/>
    <x v="1227"/>
    <n v="1325.8500000000001"/>
    <n v="5"/>
    <n v="0"/>
    <n v="238.65299999999991"/>
    <s v="Chuck Magee"/>
    <s v="Yes"/>
  </r>
  <r>
    <n v="2675"/>
    <x v="1307"/>
    <d v="2019-12-03T00:00:00"/>
    <x v="108"/>
    <s v="Same Day"/>
    <x v="646"/>
    <s v="Toby Carlisle"/>
    <x v="0"/>
    <x v="0"/>
    <s v="San Diego"/>
    <x v="1"/>
    <n v="92024"/>
    <x v="1"/>
    <s v="OFF-PA-10000357"/>
    <x v="1"/>
    <x v="10"/>
    <x v="1228"/>
    <n v="166.44"/>
    <n v="3"/>
    <n v="0"/>
    <n v="79.891199999999998"/>
    <s v="Anna Andreadi"/>
    <s v="No"/>
  </r>
  <r>
    <n v="2676"/>
    <x v="1308"/>
    <d v="2019-11-27T00:00:00"/>
    <x v="348"/>
    <s v="Standard Class"/>
    <x v="140"/>
    <s v="Doug Bickford"/>
    <x v="0"/>
    <x v="0"/>
    <s v="Asheville"/>
    <x v="3"/>
    <n v="28806"/>
    <x v="0"/>
    <s v="OFF-AR-10000422"/>
    <x v="1"/>
    <x v="6"/>
    <x v="901"/>
    <n v="8.76"/>
    <n v="5"/>
    <n v="0.2"/>
    <n v="0.76649999999999974"/>
    <s v="Cassandra Brandow"/>
    <s v="No"/>
  </r>
  <r>
    <n v="2677"/>
    <x v="1308"/>
    <d v="2019-11-27T00:00:00"/>
    <x v="348"/>
    <s v="Standard Class"/>
    <x v="140"/>
    <s v="Doug Bickford"/>
    <x v="0"/>
    <x v="0"/>
    <s v="Asheville"/>
    <x v="3"/>
    <n v="28806"/>
    <x v="0"/>
    <s v="OFF-AP-10001205"/>
    <x v="1"/>
    <x v="9"/>
    <x v="1294"/>
    <n v="43.584000000000003"/>
    <n v="1"/>
    <n v="0.2"/>
    <n v="4.3584000000000032"/>
    <s v="Cassandra Brandow"/>
    <s v="No"/>
  </r>
  <r>
    <n v="2678"/>
    <x v="1309"/>
    <d v="2016-06-21T00:00:00"/>
    <x v="365"/>
    <s v="Same Day"/>
    <x v="647"/>
    <s v="Stewart Visinsky"/>
    <x v="0"/>
    <x v="0"/>
    <s v="Pueblo"/>
    <x v="22"/>
    <n v="81001"/>
    <x v="1"/>
    <s v="OFF-BI-10001116"/>
    <x v="1"/>
    <x v="8"/>
    <x v="1075"/>
    <n v="11.088000000000003"/>
    <n v="7"/>
    <n v="0.7"/>
    <n v="-8.1311999999999998"/>
    <s v="Anna Andreadi"/>
    <s v="No"/>
  </r>
  <r>
    <n v="2679"/>
    <x v="1309"/>
    <d v="2016-06-21T00:00:00"/>
    <x v="365"/>
    <s v="Same Day"/>
    <x v="647"/>
    <s v="Stewart Visinsky"/>
    <x v="0"/>
    <x v="0"/>
    <s v="Pueblo"/>
    <x v="22"/>
    <n v="81001"/>
    <x v="1"/>
    <s v="OFF-BI-10002931"/>
    <x v="1"/>
    <x v="8"/>
    <x v="734"/>
    <n v="25.164000000000001"/>
    <n v="2"/>
    <n v="0.7"/>
    <n v="-16.775999999999996"/>
    <s v="Anna Andreadi"/>
    <s v="No"/>
  </r>
  <r>
    <n v="2680"/>
    <x v="1310"/>
    <d v="2019-01-21T00:00:00"/>
    <x v="210"/>
    <s v="Standard Class"/>
    <x v="414"/>
    <s v="Mick Hernandez"/>
    <x v="2"/>
    <x v="0"/>
    <s v="Jackson"/>
    <x v="12"/>
    <n v="49201"/>
    <x v="2"/>
    <s v="OFF-BI-10000546"/>
    <x v="1"/>
    <x v="8"/>
    <x v="614"/>
    <n v="14.399999999999999"/>
    <n v="5"/>
    <n v="0"/>
    <n v="7.056"/>
    <s v="Kelly Williams"/>
    <s v="No"/>
  </r>
  <r>
    <n v="2681"/>
    <x v="1310"/>
    <d v="2019-01-21T00:00:00"/>
    <x v="210"/>
    <s v="Standard Class"/>
    <x v="414"/>
    <s v="Mick Hernandez"/>
    <x v="2"/>
    <x v="0"/>
    <s v="Jackson"/>
    <x v="12"/>
    <n v="49201"/>
    <x v="2"/>
    <s v="TEC-AC-10002049"/>
    <x v="2"/>
    <x v="11"/>
    <x v="695"/>
    <n v="619.94999999999993"/>
    <n v="5"/>
    <n v="0"/>
    <n v="111.59099999999995"/>
    <s v="Kelly Williams"/>
    <s v="No"/>
  </r>
  <r>
    <n v="2682"/>
    <x v="1310"/>
    <d v="2019-01-21T00:00:00"/>
    <x v="210"/>
    <s v="Standard Class"/>
    <x v="414"/>
    <s v="Mick Hernandez"/>
    <x v="2"/>
    <x v="0"/>
    <s v="Jackson"/>
    <x v="12"/>
    <n v="49201"/>
    <x v="2"/>
    <s v="OFF-BI-10001196"/>
    <x v="1"/>
    <x v="8"/>
    <x v="1390"/>
    <n v="89.52"/>
    <n v="4"/>
    <n v="0"/>
    <n v="42.074399999999997"/>
    <s v="Kelly Williams"/>
    <s v="No"/>
  </r>
  <r>
    <n v="2683"/>
    <x v="1310"/>
    <d v="2019-01-21T00:00:00"/>
    <x v="210"/>
    <s v="Standard Class"/>
    <x v="414"/>
    <s v="Mick Hernandez"/>
    <x v="2"/>
    <x v="0"/>
    <s v="Jackson"/>
    <x v="12"/>
    <n v="49201"/>
    <x v="2"/>
    <s v="TEC-MA-10002981"/>
    <x v="2"/>
    <x v="15"/>
    <x v="1391"/>
    <n v="350.97300000000007"/>
    <n v="3"/>
    <n v="0.1"/>
    <n v="152.08829999999998"/>
    <s v="Kelly Williams"/>
    <s v="No"/>
  </r>
  <r>
    <n v="2684"/>
    <x v="1310"/>
    <d v="2019-01-21T00:00:00"/>
    <x v="210"/>
    <s v="Standard Class"/>
    <x v="414"/>
    <s v="Mick Hernandez"/>
    <x v="2"/>
    <x v="0"/>
    <s v="Jackson"/>
    <x v="12"/>
    <n v="49201"/>
    <x v="2"/>
    <s v="TEC-PH-10003601"/>
    <x v="2"/>
    <x v="7"/>
    <x v="1392"/>
    <n v="164.99"/>
    <n v="1"/>
    <n v="0"/>
    <n v="49.496999999999986"/>
    <s v="Kelly Williams"/>
    <s v="No"/>
  </r>
  <r>
    <n v="2685"/>
    <x v="1311"/>
    <d v="2019-06-29T00:00:00"/>
    <x v="663"/>
    <s v="Standard Class"/>
    <x v="564"/>
    <s v="Carol Triggs"/>
    <x v="0"/>
    <x v="0"/>
    <s v="Los Angeles"/>
    <x v="1"/>
    <n v="90004"/>
    <x v="1"/>
    <s v="OFF-BI-10000632"/>
    <x v="1"/>
    <x v="8"/>
    <x v="1297"/>
    <n v="312.55200000000002"/>
    <n v="9"/>
    <n v="0.2"/>
    <n v="101.57939999999999"/>
    <s v="Anna Andreadi"/>
    <s v="Yes"/>
  </r>
  <r>
    <n v="2686"/>
    <x v="1312"/>
    <d v="2018-09-06T00:00:00"/>
    <x v="47"/>
    <s v="Standard Class"/>
    <x v="41"/>
    <s v="Karl Braun"/>
    <x v="0"/>
    <x v="0"/>
    <s v="Thomasville"/>
    <x v="3"/>
    <n v="27360"/>
    <x v="0"/>
    <s v="OFF-EN-10003055"/>
    <x v="1"/>
    <x v="12"/>
    <x v="882"/>
    <n v="95.951999999999998"/>
    <n v="3"/>
    <n v="0.2"/>
    <n v="29.984999999999985"/>
    <s v="Cassandra Brandow"/>
    <s v="No"/>
  </r>
  <r>
    <n v="2687"/>
    <x v="1312"/>
    <d v="2018-09-06T00:00:00"/>
    <x v="47"/>
    <s v="Standard Class"/>
    <x v="41"/>
    <s v="Karl Braun"/>
    <x v="0"/>
    <x v="0"/>
    <s v="Thomasville"/>
    <x v="3"/>
    <n v="27360"/>
    <x v="0"/>
    <s v="OFF-BI-10001031"/>
    <x v="1"/>
    <x v="8"/>
    <x v="874"/>
    <n v="3.2040000000000002"/>
    <n v="2"/>
    <n v="0.7"/>
    <n v="-2.4563999999999995"/>
    <s v="Cassandra Brandow"/>
    <s v="No"/>
  </r>
  <r>
    <n v="2688"/>
    <x v="1313"/>
    <d v="2018-08-04T00:00:00"/>
    <x v="816"/>
    <s v="First Class"/>
    <x v="267"/>
    <s v="Ralph Arnett"/>
    <x v="0"/>
    <x v="0"/>
    <s v="Peoria"/>
    <x v="10"/>
    <n v="61604"/>
    <x v="2"/>
    <s v="OFF-BI-10002003"/>
    <x v="1"/>
    <x v="8"/>
    <x v="1393"/>
    <n v="3.9799999999999991"/>
    <n v="5"/>
    <n v="0.8"/>
    <n v="-6.5670000000000019"/>
    <s v="Kelly Williams"/>
    <s v="No"/>
  </r>
  <r>
    <n v="2689"/>
    <x v="1314"/>
    <d v="2017-11-12T00:00:00"/>
    <x v="665"/>
    <s v="First Class"/>
    <x v="289"/>
    <s v="Yoseph Carroll"/>
    <x v="1"/>
    <x v="0"/>
    <s v="Los Angeles"/>
    <x v="1"/>
    <n v="90032"/>
    <x v="1"/>
    <s v="OFF-PA-10003016"/>
    <x v="1"/>
    <x v="10"/>
    <x v="1394"/>
    <n v="15.700000000000001"/>
    <n v="5"/>
    <n v="0"/>
    <n v="7.0649999999999995"/>
    <s v="Anna Andreadi"/>
    <s v="Yes"/>
  </r>
  <r>
    <n v="2690"/>
    <x v="1315"/>
    <d v="2016-06-30T00:00:00"/>
    <x v="326"/>
    <s v="First Class"/>
    <x v="154"/>
    <s v="Russell Applegate"/>
    <x v="0"/>
    <x v="0"/>
    <s v="Chicago"/>
    <x v="10"/>
    <n v="60653"/>
    <x v="2"/>
    <s v="OFF-AR-10004582"/>
    <x v="1"/>
    <x v="6"/>
    <x v="1184"/>
    <n v="5.2480000000000002"/>
    <n v="4"/>
    <n v="0.2"/>
    <n v="1.6399999999999995"/>
    <s v="Kelly Williams"/>
    <s v="No"/>
  </r>
  <r>
    <n v="2691"/>
    <x v="1316"/>
    <d v="2019-12-04T00:00:00"/>
    <x v="274"/>
    <s v="Standard Class"/>
    <x v="380"/>
    <s v="Charles McCrossin"/>
    <x v="0"/>
    <x v="0"/>
    <s v="Philadelphia"/>
    <x v="9"/>
    <n v="19134"/>
    <x v="3"/>
    <s v="OFF-BI-10004364"/>
    <x v="1"/>
    <x v="8"/>
    <x v="305"/>
    <n v="5.3460000000000019"/>
    <n v="3"/>
    <n v="0.7"/>
    <n v="-4.4550000000000001"/>
    <s v="Chuck Magee"/>
    <s v="No"/>
  </r>
  <r>
    <n v="2692"/>
    <x v="1317"/>
    <d v="2018-08-28T00:00:00"/>
    <x v="48"/>
    <s v="Standard Class"/>
    <x v="79"/>
    <s v="Chad Sievert"/>
    <x v="0"/>
    <x v="0"/>
    <s v="Englewood"/>
    <x v="22"/>
    <n v="80112"/>
    <x v="1"/>
    <s v="OFF-PA-10002246"/>
    <x v="1"/>
    <x v="10"/>
    <x v="1395"/>
    <n v="15.48"/>
    <n v="3"/>
    <n v="0.2"/>
    <n v="5.6115000000000004"/>
    <s v="Anna Andreadi"/>
    <s v="No"/>
  </r>
  <r>
    <n v="2693"/>
    <x v="1317"/>
    <d v="2018-08-28T00:00:00"/>
    <x v="48"/>
    <s v="Standard Class"/>
    <x v="79"/>
    <s v="Chad Sievert"/>
    <x v="0"/>
    <x v="0"/>
    <s v="Englewood"/>
    <x v="22"/>
    <n v="80112"/>
    <x v="1"/>
    <s v="TEC-PH-10002890"/>
    <x v="2"/>
    <x v="7"/>
    <x v="1396"/>
    <n v="108.57599999999999"/>
    <n v="3"/>
    <n v="0.2"/>
    <n v="8.1432000000000002"/>
    <s v="Anna Andreadi"/>
    <s v="No"/>
  </r>
  <r>
    <n v="2694"/>
    <x v="1318"/>
    <d v="2018-01-22T00:00:00"/>
    <x v="113"/>
    <s v="Standard Class"/>
    <x v="295"/>
    <s v="Anthony Johnson"/>
    <x v="1"/>
    <x v="0"/>
    <s v="Seattle"/>
    <x v="4"/>
    <n v="98115"/>
    <x v="1"/>
    <s v="FUR-FU-10001475"/>
    <x v="0"/>
    <x v="5"/>
    <x v="504"/>
    <n v="109.9"/>
    <n v="5"/>
    <n v="0"/>
    <n v="37.366"/>
    <s v="Anna Andreadi"/>
    <s v="No"/>
  </r>
  <r>
    <n v="2695"/>
    <x v="1319"/>
    <d v="2016-10-15T00:00:00"/>
    <x v="677"/>
    <s v="Standard Class"/>
    <x v="297"/>
    <s v="Dan Lawera"/>
    <x v="0"/>
    <x v="0"/>
    <s v="Hialeah"/>
    <x v="2"/>
    <n v="33012"/>
    <x v="0"/>
    <s v="FUR-FU-10004270"/>
    <x v="0"/>
    <x v="5"/>
    <x v="1381"/>
    <n v="15.384"/>
    <n v="1"/>
    <n v="0.2"/>
    <n v="4.0383000000000013"/>
    <s v="Cassandra Brandow"/>
    <s v="No"/>
  </r>
  <r>
    <n v="2696"/>
    <x v="1320"/>
    <d v="2018-02-07T00:00:00"/>
    <x v="817"/>
    <s v="First Class"/>
    <x v="648"/>
    <s v="Bobby Elias"/>
    <x v="0"/>
    <x v="0"/>
    <s v="Lancaster"/>
    <x v="24"/>
    <n v="43130"/>
    <x v="3"/>
    <s v="OFF-PA-10003465"/>
    <x v="1"/>
    <x v="10"/>
    <x v="423"/>
    <n v="30.352"/>
    <n v="2"/>
    <n v="0.2"/>
    <n v="10.623199999999997"/>
    <s v="Chuck Magee"/>
    <s v="No"/>
  </r>
  <r>
    <n v="2697"/>
    <x v="1321"/>
    <d v="2016-03-18T00:00:00"/>
    <x v="818"/>
    <s v="Standard Class"/>
    <x v="598"/>
    <s v="Sean Miller"/>
    <x v="2"/>
    <x v="0"/>
    <s v="Jacksonville"/>
    <x v="2"/>
    <n v="32216"/>
    <x v="0"/>
    <s v="TEC-MA-10003626"/>
    <x v="2"/>
    <x v="15"/>
    <x v="1397"/>
    <n v="821.3"/>
    <n v="4"/>
    <n v="0.5"/>
    <n v="-16.426000000000045"/>
    <s v="Cassandra Brandow"/>
    <s v="No"/>
  </r>
  <r>
    <n v="2698"/>
    <x v="1321"/>
    <d v="2016-03-18T00:00:00"/>
    <x v="818"/>
    <s v="Standard Class"/>
    <x v="598"/>
    <s v="Sean Miller"/>
    <x v="2"/>
    <x v="0"/>
    <s v="Jacksonville"/>
    <x v="2"/>
    <n v="32216"/>
    <x v="0"/>
    <s v="TEC-MA-10002412"/>
    <x v="2"/>
    <x v="15"/>
    <x v="1398"/>
    <n v="22638.48"/>
    <n v="6"/>
    <n v="0.5"/>
    <n v="-1811.0784000000021"/>
    <s v="Cassandra Brandow"/>
    <s v="No"/>
  </r>
  <r>
    <n v="2699"/>
    <x v="1321"/>
    <d v="2016-03-18T00:00:00"/>
    <x v="818"/>
    <s v="Standard Class"/>
    <x v="598"/>
    <s v="Sean Miller"/>
    <x v="2"/>
    <x v="0"/>
    <s v="Jacksonville"/>
    <x v="2"/>
    <n v="32216"/>
    <x v="0"/>
    <s v="OFF-PA-10001804"/>
    <x v="1"/>
    <x v="10"/>
    <x v="129"/>
    <n v="21.376000000000001"/>
    <n v="4"/>
    <n v="0.2"/>
    <n v="7.4815999999999994"/>
    <s v="Cassandra Brandow"/>
    <s v="No"/>
  </r>
  <r>
    <n v="2700"/>
    <x v="1321"/>
    <d v="2016-03-18T00:00:00"/>
    <x v="818"/>
    <s v="Standard Class"/>
    <x v="598"/>
    <s v="Sean Miller"/>
    <x v="2"/>
    <x v="0"/>
    <s v="Jacksonville"/>
    <x v="2"/>
    <n v="32216"/>
    <x v="0"/>
    <s v="OFF-AR-10003183"/>
    <x v="1"/>
    <x v="6"/>
    <x v="1399"/>
    <n v="8.016"/>
    <n v="3"/>
    <n v="0.2"/>
    <n v="1.0019999999999993"/>
    <s v="Cassandra Brandow"/>
    <s v="No"/>
  </r>
  <r>
    <n v="2701"/>
    <x v="1321"/>
    <d v="2016-03-18T00:00:00"/>
    <x v="818"/>
    <s v="Standard Class"/>
    <x v="598"/>
    <s v="Sean Miller"/>
    <x v="2"/>
    <x v="0"/>
    <s v="Jacksonville"/>
    <x v="2"/>
    <n v="32216"/>
    <x v="0"/>
    <s v="FUR-FU-10004270"/>
    <x v="0"/>
    <x v="5"/>
    <x v="1381"/>
    <n v="30.768000000000001"/>
    <n v="2"/>
    <n v="0.2"/>
    <n v="8.0766000000000027"/>
    <s v="Cassandra Brandow"/>
    <s v="No"/>
  </r>
  <r>
    <n v="2702"/>
    <x v="1321"/>
    <d v="2016-03-18T00:00:00"/>
    <x v="818"/>
    <s v="Standard Class"/>
    <x v="598"/>
    <s v="Sean Miller"/>
    <x v="2"/>
    <x v="0"/>
    <s v="Jacksonville"/>
    <x v="2"/>
    <n v="32216"/>
    <x v="0"/>
    <s v="OFF-FA-10003112"/>
    <x v="1"/>
    <x v="13"/>
    <x v="128"/>
    <n v="18.936"/>
    <n v="3"/>
    <n v="0.2"/>
    <n v="5.9174999999999986"/>
    <s v="Cassandra Brandow"/>
    <s v="No"/>
  </r>
  <r>
    <n v="2703"/>
    <x v="1321"/>
    <d v="2016-03-18T00:00:00"/>
    <x v="818"/>
    <s v="Standard Class"/>
    <x v="598"/>
    <s v="Sean Miller"/>
    <x v="2"/>
    <x v="0"/>
    <s v="Jacksonville"/>
    <x v="2"/>
    <n v="32216"/>
    <x v="0"/>
    <s v="FUR-FU-10001986"/>
    <x v="0"/>
    <x v="5"/>
    <x v="1142"/>
    <n v="122.352"/>
    <n v="3"/>
    <n v="0.2"/>
    <n v="15.29399999999999"/>
    <s v="Cassandra Brandow"/>
    <s v="No"/>
  </r>
  <r>
    <n v="2704"/>
    <x v="1322"/>
    <d v="2016-05-24T00:00:00"/>
    <x v="496"/>
    <s v="Standard Class"/>
    <x v="261"/>
    <s v="Resi Pölking"/>
    <x v="0"/>
    <x v="0"/>
    <s v="Baltimore"/>
    <x v="39"/>
    <n v="21215"/>
    <x v="3"/>
    <s v="OFF-PA-10002319"/>
    <x v="1"/>
    <x v="10"/>
    <x v="1400"/>
    <n v="116.28"/>
    <n v="3"/>
    <n v="0"/>
    <n v="56.977199999999996"/>
    <s v="Chuck Magee"/>
    <s v="No"/>
  </r>
  <r>
    <n v="2705"/>
    <x v="1323"/>
    <d v="2019-07-11T00:00:00"/>
    <x v="88"/>
    <s v="Second Class"/>
    <x v="557"/>
    <s v="Joy Daniels"/>
    <x v="0"/>
    <x v="0"/>
    <s v="New York City"/>
    <x v="15"/>
    <n v="10009"/>
    <x v="3"/>
    <s v="TEC-AC-10002323"/>
    <x v="2"/>
    <x v="11"/>
    <x v="177"/>
    <n v="132.60000000000002"/>
    <n v="6"/>
    <n v="0"/>
    <n v="17.238000000000007"/>
    <s v="Chuck Magee"/>
    <s v="No"/>
  </r>
  <r>
    <n v="2706"/>
    <x v="1324"/>
    <d v="2019-06-16T00:00:00"/>
    <x v="329"/>
    <s v="Standard Class"/>
    <x v="437"/>
    <s v="Alejandro Ballentine"/>
    <x v="2"/>
    <x v="0"/>
    <s v="Carlsbad"/>
    <x v="27"/>
    <n v="88220"/>
    <x v="1"/>
    <s v="OFF-SU-10001165"/>
    <x v="1"/>
    <x v="14"/>
    <x v="1048"/>
    <n v="16.68"/>
    <n v="2"/>
    <n v="0"/>
    <n v="4.3368000000000002"/>
    <s v="Anna Andreadi"/>
    <s v="No"/>
  </r>
  <r>
    <n v="2707"/>
    <x v="1324"/>
    <d v="2019-06-16T00:00:00"/>
    <x v="329"/>
    <s v="Standard Class"/>
    <x v="437"/>
    <s v="Alejandro Ballentine"/>
    <x v="2"/>
    <x v="0"/>
    <s v="Carlsbad"/>
    <x v="27"/>
    <n v="88220"/>
    <x v="1"/>
    <s v="OFF-PA-10001246"/>
    <x v="1"/>
    <x v="10"/>
    <x v="1401"/>
    <n v="19.440000000000001"/>
    <n v="3"/>
    <n v="0"/>
    <n v="9.3312000000000008"/>
    <s v="Anna Andreadi"/>
    <s v="No"/>
  </r>
  <r>
    <n v="2708"/>
    <x v="1324"/>
    <d v="2019-06-16T00:00:00"/>
    <x v="329"/>
    <s v="Standard Class"/>
    <x v="437"/>
    <s v="Alejandro Ballentine"/>
    <x v="2"/>
    <x v="0"/>
    <s v="Carlsbad"/>
    <x v="27"/>
    <n v="88220"/>
    <x v="1"/>
    <s v="OFF-PA-10001815"/>
    <x v="1"/>
    <x v="10"/>
    <x v="1402"/>
    <n v="192.16"/>
    <n v="4"/>
    <n v="0"/>
    <n v="92.236799999999988"/>
    <s v="Anna Andreadi"/>
    <s v="No"/>
  </r>
  <r>
    <n v="2709"/>
    <x v="1325"/>
    <d v="2017-01-30T00:00:00"/>
    <x v="819"/>
    <s v="Standard Class"/>
    <x v="230"/>
    <s v="Charles Crestani"/>
    <x v="0"/>
    <x v="0"/>
    <s v="Los Angeles"/>
    <x v="1"/>
    <n v="90049"/>
    <x v="1"/>
    <s v="FUR-FU-10001876"/>
    <x v="0"/>
    <x v="5"/>
    <x v="1403"/>
    <n v="227.35999999999999"/>
    <n v="7"/>
    <n v="0"/>
    <n v="81.849599999999981"/>
    <s v="Anna Andreadi"/>
    <s v="No"/>
  </r>
  <r>
    <n v="2710"/>
    <x v="1325"/>
    <d v="2017-01-30T00:00:00"/>
    <x v="819"/>
    <s v="Standard Class"/>
    <x v="230"/>
    <s v="Charles Crestani"/>
    <x v="0"/>
    <x v="0"/>
    <s v="Los Angeles"/>
    <x v="1"/>
    <n v="90049"/>
    <x v="1"/>
    <s v="TEC-MA-10000488"/>
    <x v="2"/>
    <x v="15"/>
    <x v="1138"/>
    <n v="1919.9760000000001"/>
    <n v="3"/>
    <n v="0.2"/>
    <n v="215.99729999999977"/>
    <s v="Anna Andreadi"/>
    <s v="No"/>
  </r>
  <r>
    <n v="2711"/>
    <x v="1326"/>
    <d v="2017-12-11T00:00:00"/>
    <x v="631"/>
    <s v="Standard Class"/>
    <x v="485"/>
    <s v="Gary Hwang"/>
    <x v="0"/>
    <x v="0"/>
    <s v="Jacksonville"/>
    <x v="2"/>
    <n v="32216"/>
    <x v="0"/>
    <s v="OFF-BI-10001098"/>
    <x v="1"/>
    <x v="8"/>
    <x v="410"/>
    <n v="12.828000000000001"/>
    <n v="2"/>
    <n v="0.7"/>
    <n v="-8.9795999999999978"/>
    <s v="Cassandra Brandow"/>
    <s v="No"/>
  </r>
  <r>
    <n v="2712"/>
    <x v="1327"/>
    <d v="2019-10-09T00:00:00"/>
    <x v="768"/>
    <s v="First Class"/>
    <x v="434"/>
    <s v="Cathy Prescott"/>
    <x v="1"/>
    <x v="0"/>
    <s v="Lakewood"/>
    <x v="24"/>
    <n v="44107"/>
    <x v="3"/>
    <s v="FUR-FU-10003577"/>
    <x v="0"/>
    <x v="5"/>
    <x v="613"/>
    <n v="45.888000000000005"/>
    <n v="4"/>
    <n v="0.2"/>
    <n v="9.1775999999999982"/>
    <s v="Chuck Magee"/>
    <s v="No"/>
  </r>
  <r>
    <n v="2713"/>
    <x v="1328"/>
    <d v="2019-07-29T00:00:00"/>
    <x v="608"/>
    <s v="Second Class"/>
    <x v="306"/>
    <s v="Gary McGarr"/>
    <x v="0"/>
    <x v="0"/>
    <s v="Troy"/>
    <x v="15"/>
    <n v="12180"/>
    <x v="3"/>
    <s v="OFF-AR-10002656"/>
    <x v="1"/>
    <x v="6"/>
    <x v="159"/>
    <n v="60.12"/>
    <n v="9"/>
    <n v="0"/>
    <n v="22.244399999999995"/>
    <s v="Chuck Magee"/>
    <s v="No"/>
  </r>
  <r>
    <n v="2714"/>
    <x v="1329"/>
    <d v="2016-04-25T00:00:00"/>
    <x v="612"/>
    <s v="Standard Class"/>
    <x v="62"/>
    <s v="Lena Creighton"/>
    <x v="0"/>
    <x v="0"/>
    <s v="Wilmington"/>
    <x v="3"/>
    <n v="28403"/>
    <x v="0"/>
    <s v="TEC-PH-10004531"/>
    <x v="2"/>
    <x v="7"/>
    <x v="1404"/>
    <n v="302.37599999999998"/>
    <n v="3"/>
    <n v="0.2"/>
    <n v="37.796999999999997"/>
    <s v="Cassandra Brandow"/>
    <s v="No"/>
  </r>
  <r>
    <n v="2715"/>
    <x v="1330"/>
    <d v="2017-12-01T00:00:00"/>
    <x v="726"/>
    <s v="Standard Class"/>
    <x v="457"/>
    <s v="Beth Thompson"/>
    <x v="2"/>
    <x v="0"/>
    <s v="Seattle"/>
    <x v="4"/>
    <n v="98105"/>
    <x v="1"/>
    <s v="OFF-AR-10003251"/>
    <x v="1"/>
    <x v="6"/>
    <x v="1050"/>
    <n v="13.899999999999999"/>
    <n v="5"/>
    <n v="0"/>
    <n v="5.56"/>
    <s v="Anna Andreadi"/>
    <s v="No"/>
  </r>
  <r>
    <n v="2716"/>
    <x v="1331"/>
    <d v="2016-12-04T00:00:00"/>
    <x v="820"/>
    <s v="Standard Class"/>
    <x v="434"/>
    <s v="Cathy Prescott"/>
    <x v="1"/>
    <x v="0"/>
    <s v="New York City"/>
    <x v="15"/>
    <n v="10024"/>
    <x v="3"/>
    <s v="TEC-PH-10000673"/>
    <x v="2"/>
    <x v="7"/>
    <x v="1405"/>
    <n v="129.97999999999999"/>
    <n v="2"/>
    <n v="0"/>
    <n v="62.3904"/>
    <s v="Chuck Magee"/>
    <s v="No"/>
  </r>
  <r>
    <n v="2717"/>
    <x v="1332"/>
    <d v="2019-08-26T00:00:00"/>
    <x v="153"/>
    <s v="Standard Class"/>
    <x v="649"/>
    <s v="Steve Carroll"/>
    <x v="2"/>
    <x v="0"/>
    <s v="Columbus"/>
    <x v="32"/>
    <n v="31907"/>
    <x v="0"/>
    <s v="TEC-AC-10000158"/>
    <x v="2"/>
    <x v="11"/>
    <x v="357"/>
    <n v="71.98"/>
    <n v="2"/>
    <n v="0"/>
    <n v="15.1158"/>
    <s v="Cassandra Brandow"/>
    <s v="No"/>
  </r>
  <r>
    <n v="2718"/>
    <x v="1333"/>
    <d v="2016-09-07T00:00:00"/>
    <x v="178"/>
    <s v="Standard Class"/>
    <x v="589"/>
    <s v="Dennis Kane"/>
    <x v="0"/>
    <x v="0"/>
    <s v="New York City"/>
    <x v="15"/>
    <n v="10024"/>
    <x v="3"/>
    <s v="TEC-PH-10002075"/>
    <x v="2"/>
    <x v="7"/>
    <x v="1406"/>
    <n v="377.96999999999997"/>
    <n v="3"/>
    <n v="0"/>
    <n v="109.61129999999999"/>
    <s v="Chuck Magee"/>
    <s v="No"/>
  </r>
  <r>
    <n v="2719"/>
    <x v="1334"/>
    <d v="2019-12-21T00:00:00"/>
    <x v="63"/>
    <s v="Standard Class"/>
    <x v="339"/>
    <s v="Sanjit Engle"/>
    <x v="0"/>
    <x v="0"/>
    <s v="Costa Mesa"/>
    <x v="1"/>
    <n v="92627"/>
    <x v="1"/>
    <s v="OFF-ST-10004340"/>
    <x v="1"/>
    <x v="4"/>
    <x v="817"/>
    <n v="124.36"/>
    <n v="2"/>
    <n v="0"/>
    <n v="33.577200000000005"/>
    <s v="Anna Andreadi"/>
    <s v="No"/>
  </r>
  <r>
    <n v="2720"/>
    <x v="1335"/>
    <d v="2016-12-06T00:00:00"/>
    <x v="820"/>
    <s v="Second Class"/>
    <x v="166"/>
    <s v="Luke Foster"/>
    <x v="0"/>
    <x v="0"/>
    <s v="Houston"/>
    <x v="5"/>
    <n v="77095"/>
    <x v="2"/>
    <s v="FUR-FU-10002759"/>
    <x v="0"/>
    <x v="5"/>
    <x v="560"/>
    <n v="23.976000000000003"/>
    <n v="3"/>
    <n v="0.6"/>
    <n v="-14.385599999999997"/>
    <s v="Kelly Williams"/>
    <s v="No"/>
  </r>
  <r>
    <n v="2721"/>
    <x v="1336"/>
    <d v="2016-11-04T00:00:00"/>
    <x v="821"/>
    <s v="Second Class"/>
    <x v="21"/>
    <s v="Odella Nelson"/>
    <x v="1"/>
    <x v="0"/>
    <s v="Cary"/>
    <x v="3"/>
    <n v="27511"/>
    <x v="0"/>
    <s v="OFF-FA-10000585"/>
    <x v="1"/>
    <x v="13"/>
    <x v="204"/>
    <n v="8.3760000000000012"/>
    <n v="3"/>
    <n v="0.2"/>
    <n v="2.7222"/>
    <s v="Cassandra Brandow"/>
    <s v="No"/>
  </r>
  <r>
    <n v="2722"/>
    <x v="1336"/>
    <d v="2016-11-04T00:00:00"/>
    <x v="821"/>
    <s v="Second Class"/>
    <x v="21"/>
    <s v="Odella Nelson"/>
    <x v="1"/>
    <x v="0"/>
    <s v="Cary"/>
    <x v="3"/>
    <n v="27511"/>
    <x v="0"/>
    <s v="OFF-AP-10004859"/>
    <x v="1"/>
    <x v="9"/>
    <x v="930"/>
    <n v="58.240000000000009"/>
    <n v="5"/>
    <n v="0.2"/>
    <n v="5.0960000000000001"/>
    <s v="Cassandra Brandow"/>
    <s v="No"/>
  </r>
  <r>
    <n v="2723"/>
    <x v="1337"/>
    <d v="2018-04-14T00:00:00"/>
    <x v="578"/>
    <s v="Second Class"/>
    <x v="483"/>
    <s v="Tom Boeckenhauer"/>
    <x v="0"/>
    <x v="0"/>
    <s v="Alexandria"/>
    <x v="17"/>
    <n v="22304"/>
    <x v="0"/>
    <s v="OFF-ST-10001558"/>
    <x v="1"/>
    <x v="4"/>
    <x v="719"/>
    <n v="81.199999999999989"/>
    <n v="5"/>
    <n v="0"/>
    <n v="12.18"/>
    <s v="Cassandra Brandow"/>
    <s v="No"/>
  </r>
  <r>
    <n v="2724"/>
    <x v="1338"/>
    <d v="2016-10-04T00:00:00"/>
    <x v="508"/>
    <s v="Standard Class"/>
    <x v="650"/>
    <s v="David Flashing"/>
    <x v="0"/>
    <x v="0"/>
    <s v="Vallejo"/>
    <x v="1"/>
    <n v="94591"/>
    <x v="1"/>
    <s v="OFF-LA-10004689"/>
    <x v="1"/>
    <x v="2"/>
    <x v="264"/>
    <n v="14.450000000000001"/>
    <n v="5"/>
    <n v="0"/>
    <n v="6.7915000000000001"/>
    <s v="Anna Andreadi"/>
    <s v="No"/>
  </r>
  <r>
    <n v="2725"/>
    <x v="1338"/>
    <d v="2016-10-04T00:00:00"/>
    <x v="508"/>
    <s v="Standard Class"/>
    <x v="650"/>
    <s v="David Flashing"/>
    <x v="0"/>
    <x v="0"/>
    <s v="Vallejo"/>
    <x v="1"/>
    <n v="94591"/>
    <x v="1"/>
    <s v="OFF-BI-10002867"/>
    <x v="1"/>
    <x v="8"/>
    <x v="972"/>
    <n v="95.64800000000001"/>
    <n v="2"/>
    <n v="0.2"/>
    <n v="31.085599999999989"/>
    <s v="Anna Andreadi"/>
    <s v="No"/>
  </r>
  <r>
    <n v="2726"/>
    <x v="1339"/>
    <d v="2019-11-07T00:00:00"/>
    <x v="87"/>
    <s v="Standard Class"/>
    <x v="212"/>
    <s v="Emily Phan"/>
    <x v="0"/>
    <x v="0"/>
    <s v="Philadelphia"/>
    <x v="9"/>
    <n v="19120"/>
    <x v="3"/>
    <s v="TEC-PH-10003811"/>
    <x v="2"/>
    <x v="7"/>
    <x v="1196"/>
    <n v="359.97"/>
    <n v="5"/>
    <n v="0.4"/>
    <n v="-71.994000000000028"/>
    <s v="Chuck Magee"/>
    <s v="No"/>
  </r>
  <r>
    <n v="2727"/>
    <x v="1339"/>
    <d v="2019-11-07T00:00:00"/>
    <x v="87"/>
    <s v="Standard Class"/>
    <x v="212"/>
    <s v="Emily Phan"/>
    <x v="0"/>
    <x v="0"/>
    <s v="Philadelphia"/>
    <x v="9"/>
    <n v="19120"/>
    <x v="3"/>
    <s v="FUR-TA-10000849"/>
    <x v="0"/>
    <x v="3"/>
    <x v="1327"/>
    <n v="350.35199999999998"/>
    <n v="4"/>
    <n v="0.4"/>
    <n v="-140.14079999999996"/>
    <s v="Chuck Magee"/>
    <s v="No"/>
  </r>
  <r>
    <n v="2728"/>
    <x v="1340"/>
    <d v="2019-12-22T00:00:00"/>
    <x v="468"/>
    <s v="First Class"/>
    <x v="85"/>
    <s v="Sally Knutson"/>
    <x v="0"/>
    <x v="0"/>
    <s v="Toledo"/>
    <x v="24"/>
    <n v="43615"/>
    <x v="3"/>
    <s v="OFF-BI-10000848"/>
    <x v="1"/>
    <x v="8"/>
    <x v="520"/>
    <n v="1.6410000000000002"/>
    <n v="1"/>
    <n v="0.7"/>
    <n v="-1.3128000000000002"/>
    <s v="Chuck Magee"/>
    <s v="No"/>
  </r>
  <r>
    <n v="2729"/>
    <x v="1340"/>
    <d v="2019-12-22T00:00:00"/>
    <x v="468"/>
    <s v="First Class"/>
    <x v="85"/>
    <s v="Sally Knutson"/>
    <x v="0"/>
    <x v="0"/>
    <s v="Toledo"/>
    <x v="24"/>
    <n v="43615"/>
    <x v="3"/>
    <s v="TEC-PH-10003072"/>
    <x v="2"/>
    <x v="7"/>
    <x v="1319"/>
    <n v="629.95799999999997"/>
    <n v="7"/>
    <n v="0.4"/>
    <n v="94.49369999999999"/>
    <s v="Chuck Magee"/>
    <s v="No"/>
  </r>
  <r>
    <n v="2730"/>
    <x v="1341"/>
    <d v="2019-02-13T00:00:00"/>
    <x v="822"/>
    <s v="Standard Class"/>
    <x v="651"/>
    <s v="Fred Harton"/>
    <x v="0"/>
    <x v="0"/>
    <s v="Seattle"/>
    <x v="4"/>
    <n v="98105"/>
    <x v="1"/>
    <s v="OFF-AR-10001547"/>
    <x v="1"/>
    <x v="6"/>
    <x v="148"/>
    <n v="6.63"/>
    <n v="3"/>
    <n v="0"/>
    <n v="1.7901"/>
    <s v="Anna Andreadi"/>
    <s v="No"/>
  </r>
  <r>
    <n v="2731"/>
    <x v="1341"/>
    <d v="2019-02-13T00:00:00"/>
    <x v="822"/>
    <s v="Standard Class"/>
    <x v="651"/>
    <s v="Fred Harton"/>
    <x v="0"/>
    <x v="0"/>
    <s v="Seattle"/>
    <x v="4"/>
    <n v="98105"/>
    <x v="1"/>
    <s v="TEC-AC-10001838"/>
    <x v="2"/>
    <x v="11"/>
    <x v="651"/>
    <n v="799.96"/>
    <n v="4"/>
    <n v="0"/>
    <n v="343.98280000000005"/>
    <s v="Anna Andreadi"/>
    <s v="No"/>
  </r>
  <r>
    <n v="2732"/>
    <x v="1341"/>
    <d v="2019-02-13T00:00:00"/>
    <x v="822"/>
    <s v="Standard Class"/>
    <x v="651"/>
    <s v="Fred Harton"/>
    <x v="0"/>
    <x v="0"/>
    <s v="Seattle"/>
    <x v="4"/>
    <n v="98105"/>
    <x v="1"/>
    <s v="FUR-FU-10004017"/>
    <x v="0"/>
    <x v="5"/>
    <x v="217"/>
    <n v="107.53"/>
    <n v="1"/>
    <n v="0"/>
    <n v="21.506"/>
    <s v="Anna Andreadi"/>
    <s v="No"/>
  </r>
  <r>
    <n v="2733"/>
    <x v="1342"/>
    <d v="2016-07-02T00:00:00"/>
    <x v="287"/>
    <s v="Standard Class"/>
    <x v="13"/>
    <s v="Eric Hoffmann"/>
    <x v="0"/>
    <x v="0"/>
    <s v="Plainfield"/>
    <x v="30"/>
    <n v="7060"/>
    <x v="3"/>
    <s v="TEC-PH-10002923"/>
    <x v="2"/>
    <x v="7"/>
    <x v="687"/>
    <n v="73.98"/>
    <n v="2"/>
    <n v="0"/>
    <n v="19.974600000000002"/>
    <s v="Chuck Magee"/>
    <s v="No"/>
  </r>
  <r>
    <n v="2734"/>
    <x v="1342"/>
    <d v="2016-07-02T00:00:00"/>
    <x v="287"/>
    <s v="Standard Class"/>
    <x v="13"/>
    <s v="Eric Hoffmann"/>
    <x v="0"/>
    <x v="0"/>
    <s v="Plainfield"/>
    <x v="30"/>
    <n v="7060"/>
    <x v="3"/>
    <s v="OFF-AR-10000716"/>
    <x v="1"/>
    <x v="6"/>
    <x v="794"/>
    <n v="5.58"/>
    <n v="1"/>
    <n v="0"/>
    <n v="2.1762000000000001"/>
    <s v="Chuck Magee"/>
    <s v="No"/>
  </r>
  <r>
    <n v="2735"/>
    <x v="1343"/>
    <d v="2017-02-21T00:00:00"/>
    <x v="823"/>
    <s v="Second Class"/>
    <x v="555"/>
    <s v="Joe Elijah"/>
    <x v="0"/>
    <x v="0"/>
    <s v="Las Cruces"/>
    <x v="27"/>
    <n v="88001"/>
    <x v="1"/>
    <s v="OFF-PA-10000249"/>
    <x v="1"/>
    <x v="10"/>
    <x v="33"/>
    <n v="49.12"/>
    <n v="4"/>
    <n v="0"/>
    <n v="23.086399999999998"/>
    <s v="Anna Andreadi"/>
    <s v="No"/>
  </r>
  <r>
    <n v="2736"/>
    <x v="1344"/>
    <d v="2017-11-13T00:00:00"/>
    <x v="765"/>
    <s v="Standard Class"/>
    <x v="107"/>
    <s v="Ken Lonsdale"/>
    <x v="0"/>
    <x v="0"/>
    <s v="Newark"/>
    <x v="13"/>
    <n v="19711"/>
    <x v="3"/>
    <s v="TEC-PH-10003691"/>
    <x v="2"/>
    <x v="7"/>
    <x v="1407"/>
    <n v="377.96999999999997"/>
    <n v="3"/>
    <n v="0"/>
    <n v="94.492500000000007"/>
    <s v="Chuck Magee"/>
    <s v="No"/>
  </r>
  <r>
    <n v="2737"/>
    <x v="1344"/>
    <d v="2017-11-13T00:00:00"/>
    <x v="765"/>
    <s v="Standard Class"/>
    <x v="107"/>
    <s v="Ken Lonsdale"/>
    <x v="0"/>
    <x v="0"/>
    <s v="Newark"/>
    <x v="13"/>
    <n v="19711"/>
    <x v="3"/>
    <s v="OFF-PA-10001560"/>
    <x v="1"/>
    <x v="10"/>
    <x v="670"/>
    <n v="42.28"/>
    <n v="7"/>
    <n v="0"/>
    <n v="19.871600000000001"/>
    <s v="Chuck Magee"/>
    <s v="No"/>
  </r>
  <r>
    <n v="2738"/>
    <x v="1344"/>
    <d v="2017-11-13T00:00:00"/>
    <x v="765"/>
    <s v="Standard Class"/>
    <x v="107"/>
    <s v="Ken Lonsdale"/>
    <x v="0"/>
    <x v="0"/>
    <s v="Newark"/>
    <x v="13"/>
    <n v="19711"/>
    <x v="3"/>
    <s v="FUR-BO-10004467"/>
    <x v="0"/>
    <x v="0"/>
    <x v="892"/>
    <n v="299.96999999999997"/>
    <n v="3"/>
    <n v="0"/>
    <n v="56.994299999999981"/>
    <s v="Chuck Magee"/>
    <s v="No"/>
  </r>
  <r>
    <n v="2739"/>
    <x v="1344"/>
    <d v="2017-11-13T00:00:00"/>
    <x v="765"/>
    <s v="Standard Class"/>
    <x v="107"/>
    <s v="Ken Lonsdale"/>
    <x v="0"/>
    <x v="0"/>
    <s v="Newark"/>
    <x v="13"/>
    <n v="19711"/>
    <x v="3"/>
    <s v="TEC-PH-10001819"/>
    <x v="2"/>
    <x v="7"/>
    <x v="813"/>
    <n v="89.98"/>
    <n v="2"/>
    <n v="0"/>
    <n v="43.190399999999997"/>
    <s v="Chuck Magee"/>
    <s v="No"/>
  </r>
  <r>
    <n v="2740"/>
    <x v="1345"/>
    <d v="2019-04-16T00:00:00"/>
    <x v="650"/>
    <s v="First Class"/>
    <x v="494"/>
    <s v="Edward Becker"/>
    <x v="1"/>
    <x v="0"/>
    <s v="Hoover"/>
    <x v="19"/>
    <n v="35244"/>
    <x v="0"/>
    <s v="OFF-SU-10000157"/>
    <x v="1"/>
    <x v="14"/>
    <x v="1408"/>
    <n v="477.24"/>
    <n v="4"/>
    <n v="0"/>
    <n v="9.5448000000000093"/>
    <s v="Cassandra Brandow"/>
    <s v="No"/>
  </r>
  <r>
    <n v="2741"/>
    <x v="1345"/>
    <d v="2019-04-16T00:00:00"/>
    <x v="650"/>
    <s v="First Class"/>
    <x v="494"/>
    <s v="Edward Becker"/>
    <x v="1"/>
    <x v="0"/>
    <s v="Hoover"/>
    <x v="19"/>
    <n v="35244"/>
    <x v="0"/>
    <s v="TEC-AC-10004227"/>
    <x v="2"/>
    <x v="11"/>
    <x v="1409"/>
    <n v="25.98"/>
    <n v="2"/>
    <n v="0"/>
    <n v="1.558799999999998"/>
    <s v="Cassandra Brandow"/>
    <s v="No"/>
  </r>
  <r>
    <n v="2742"/>
    <x v="1346"/>
    <d v="2018-02-25T00:00:00"/>
    <x v="824"/>
    <s v="Second Class"/>
    <x v="232"/>
    <s v="Bruce Degenhardt"/>
    <x v="0"/>
    <x v="0"/>
    <s v="Newark"/>
    <x v="24"/>
    <n v="43055"/>
    <x v="3"/>
    <s v="OFF-EN-10003134"/>
    <x v="1"/>
    <x v="12"/>
    <x v="153"/>
    <n v="46.72"/>
    <n v="5"/>
    <n v="0.2"/>
    <n v="17.52"/>
    <s v="Chuck Magee"/>
    <s v="No"/>
  </r>
  <r>
    <n v="2743"/>
    <x v="1347"/>
    <d v="2016-11-04T00:00:00"/>
    <x v="821"/>
    <s v="Standard Class"/>
    <x v="652"/>
    <s v="MaryBeth Skach"/>
    <x v="0"/>
    <x v="0"/>
    <s v="San Diego"/>
    <x v="1"/>
    <n v="92037"/>
    <x v="1"/>
    <s v="FUR-FU-10004671"/>
    <x v="0"/>
    <x v="5"/>
    <x v="1366"/>
    <n v="35.340000000000003"/>
    <n v="2"/>
    <n v="0"/>
    <n v="13.429200000000002"/>
    <s v="Anna Andreadi"/>
    <s v="No"/>
  </r>
  <r>
    <n v="2744"/>
    <x v="1348"/>
    <d v="2017-06-20T00:00:00"/>
    <x v="579"/>
    <s v="Second Class"/>
    <x v="34"/>
    <s v="Stewart Carmichael"/>
    <x v="1"/>
    <x v="0"/>
    <s v="San Francisco"/>
    <x v="1"/>
    <n v="94122"/>
    <x v="1"/>
    <s v="FUR-FU-10002253"/>
    <x v="0"/>
    <x v="5"/>
    <x v="592"/>
    <n v="257.64"/>
    <n v="6"/>
    <n v="0"/>
    <n v="100.4796"/>
    <s v="Anna Andreadi"/>
    <s v="No"/>
  </r>
  <r>
    <n v="2745"/>
    <x v="1348"/>
    <d v="2017-06-20T00:00:00"/>
    <x v="579"/>
    <s v="Second Class"/>
    <x v="34"/>
    <s v="Stewart Carmichael"/>
    <x v="1"/>
    <x v="0"/>
    <s v="San Francisco"/>
    <x v="1"/>
    <n v="94122"/>
    <x v="1"/>
    <s v="TEC-PH-10002726"/>
    <x v="2"/>
    <x v="7"/>
    <x v="66"/>
    <n v="125.97600000000001"/>
    <n v="3"/>
    <n v="0.2"/>
    <n v="47.241"/>
    <s v="Anna Andreadi"/>
    <s v="No"/>
  </r>
  <r>
    <n v="2746"/>
    <x v="1349"/>
    <d v="2019-08-07T00:00:00"/>
    <x v="825"/>
    <s v="Second Class"/>
    <x v="248"/>
    <s v="Fred McMath"/>
    <x v="0"/>
    <x v="0"/>
    <s v="Jacksonville"/>
    <x v="3"/>
    <n v="28540"/>
    <x v="0"/>
    <s v="TEC-AC-10004571"/>
    <x v="2"/>
    <x v="11"/>
    <x v="409"/>
    <n v="79.992000000000004"/>
    <n v="1"/>
    <n v="0.2"/>
    <n v="21.997800000000002"/>
    <s v="Cassandra Brandow"/>
    <s v="No"/>
  </r>
  <r>
    <n v="2747"/>
    <x v="1350"/>
    <d v="2016-05-12T00:00:00"/>
    <x v="613"/>
    <s v="Standard Class"/>
    <x v="409"/>
    <s v="Kean Thornton"/>
    <x v="0"/>
    <x v="0"/>
    <s v="Franklin"/>
    <x v="31"/>
    <n v="2038"/>
    <x v="3"/>
    <s v="FUR-TA-10002228"/>
    <x v="0"/>
    <x v="3"/>
    <x v="601"/>
    <n v="700.05600000000004"/>
    <n v="3"/>
    <n v="0.3"/>
    <n v="-130.0104"/>
    <s v="Chuck Magee"/>
    <s v="No"/>
  </r>
  <r>
    <n v="2748"/>
    <x v="1351"/>
    <d v="2017-11-22T00:00:00"/>
    <x v="6"/>
    <s v="Standard Class"/>
    <x v="399"/>
    <s v="Anne Pryor"/>
    <x v="2"/>
    <x v="0"/>
    <s v="Frisco"/>
    <x v="5"/>
    <n v="75034"/>
    <x v="2"/>
    <s v="TEC-AC-10004127"/>
    <x v="2"/>
    <x v="11"/>
    <x v="1410"/>
    <n v="27.168000000000003"/>
    <n v="4"/>
    <n v="0.2"/>
    <n v="-1.3583999999999987"/>
    <s v="Kelly Williams"/>
    <s v="No"/>
  </r>
  <r>
    <n v="2749"/>
    <x v="1352"/>
    <d v="2017-12-04T00:00:00"/>
    <x v="222"/>
    <s v="Standard Class"/>
    <x v="653"/>
    <s v="Ritsa Hightower"/>
    <x v="0"/>
    <x v="0"/>
    <s v="Tallahassee"/>
    <x v="2"/>
    <n v="32303"/>
    <x v="0"/>
    <s v="OFF-BI-10001553"/>
    <x v="1"/>
    <x v="8"/>
    <x v="1302"/>
    <n v="8.2260000000000009"/>
    <n v="3"/>
    <n v="0.7"/>
    <n v="-6.0323999999999991"/>
    <s v="Cassandra Brandow"/>
    <s v="No"/>
  </r>
  <r>
    <n v="2750"/>
    <x v="1353"/>
    <d v="2016-06-08T00:00:00"/>
    <x v="3"/>
    <s v="Standard Class"/>
    <x v="229"/>
    <s v="Carlos Soltero"/>
    <x v="0"/>
    <x v="0"/>
    <s v="Seattle"/>
    <x v="4"/>
    <n v="98115"/>
    <x v="1"/>
    <s v="FUR-CH-10002758"/>
    <x v="0"/>
    <x v="1"/>
    <x v="1411"/>
    <n v="585.55200000000002"/>
    <n v="3"/>
    <n v="0.2"/>
    <n v="73.19399999999996"/>
    <s v="Anna Andreadi"/>
    <s v="No"/>
  </r>
  <r>
    <n v="2751"/>
    <x v="1354"/>
    <d v="2016-08-08T00:00:00"/>
    <x v="826"/>
    <s v="Second Class"/>
    <x v="612"/>
    <s v="Tamara Manning"/>
    <x v="0"/>
    <x v="0"/>
    <s v="Vacaville"/>
    <x v="1"/>
    <n v="95687"/>
    <x v="1"/>
    <s v="OFF-ST-10000532"/>
    <x v="1"/>
    <x v="4"/>
    <x v="1412"/>
    <n v="423.28"/>
    <n v="11"/>
    <n v="0"/>
    <n v="110.05279999999999"/>
    <s v="Anna Andreadi"/>
    <s v="No"/>
  </r>
  <r>
    <n v="2752"/>
    <x v="1355"/>
    <d v="2016-05-26T00:00:00"/>
    <x v="496"/>
    <s v="Standard Class"/>
    <x v="520"/>
    <s v="Herbert Flentye"/>
    <x v="0"/>
    <x v="0"/>
    <s v="Los Angeles"/>
    <x v="1"/>
    <n v="90008"/>
    <x v="1"/>
    <s v="FUR-CH-10000988"/>
    <x v="0"/>
    <x v="1"/>
    <x v="1141"/>
    <n v="225.29600000000002"/>
    <n v="2"/>
    <n v="0.2"/>
    <n v="22.529599999999995"/>
    <s v="Anna Andreadi"/>
    <s v="No"/>
  </r>
  <r>
    <n v="2753"/>
    <x v="1356"/>
    <d v="2017-04-17T00:00:00"/>
    <x v="419"/>
    <s v="Standard Class"/>
    <x v="654"/>
    <s v="George Ashbrook"/>
    <x v="0"/>
    <x v="0"/>
    <s v="San Francisco"/>
    <x v="1"/>
    <n v="94122"/>
    <x v="1"/>
    <s v="OFF-AR-10003251"/>
    <x v="1"/>
    <x v="6"/>
    <x v="1050"/>
    <n v="5.56"/>
    <n v="2"/>
    <n v="0"/>
    <n v="2.2239999999999998"/>
    <s v="Anna Andreadi"/>
    <s v="No"/>
  </r>
  <r>
    <n v="2754"/>
    <x v="1356"/>
    <d v="2017-04-17T00:00:00"/>
    <x v="419"/>
    <s v="Standard Class"/>
    <x v="654"/>
    <s v="George Ashbrook"/>
    <x v="0"/>
    <x v="0"/>
    <s v="San Francisco"/>
    <x v="1"/>
    <n v="94122"/>
    <x v="1"/>
    <s v="TEC-AC-10003174"/>
    <x v="2"/>
    <x v="11"/>
    <x v="619"/>
    <n v="323.37"/>
    <n v="3"/>
    <n v="0"/>
    <n v="129.34800000000001"/>
    <s v="Anna Andreadi"/>
    <s v="No"/>
  </r>
  <r>
    <n v="2755"/>
    <x v="1356"/>
    <d v="2017-04-17T00:00:00"/>
    <x v="419"/>
    <s v="Standard Class"/>
    <x v="654"/>
    <s v="George Ashbrook"/>
    <x v="0"/>
    <x v="0"/>
    <s v="San Francisco"/>
    <x v="1"/>
    <n v="94122"/>
    <x v="1"/>
    <s v="TEC-PH-10002310"/>
    <x v="2"/>
    <x v="7"/>
    <x v="1368"/>
    <n v="783.96000000000015"/>
    <n v="5"/>
    <n v="0.2"/>
    <n v="68.59650000000002"/>
    <s v="Anna Andreadi"/>
    <s v="No"/>
  </r>
  <r>
    <n v="2756"/>
    <x v="1356"/>
    <d v="2017-04-17T00:00:00"/>
    <x v="419"/>
    <s v="Standard Class"/>
    <x v="654"/>
    <s v="George Ashbrook"/>
    <x v="0"/>
    <x v="0"/>
    <s v="San Francisco"/>
    <x v="1"/>
    <n v="94122"/>
    <x v="1"/>
    <s v="OFF-AP-10002651"/>
    <x v="1"/>
    <x v="9"/>
    <x v="1350"/>
    <n v="1447.6499999999999"/>
    <n v="5"/>
    <n v="0"/>
    <n v="419.8184999999998"/>
    <s v="Anna Andreadi"/>
    <s v="No"/>
  </r>
  <r>
    <n v="2757"/>
    <x v="1356"/>
    <d v="2017-04-17T00:00:00"/>
    <x v="419"/>
    <s v="Standard Class"/>
    <x v="654"/>
    <s v="George Ashbrook"/>
    <x v="0"/>
    <x v="0"/>
    <s v="San Francisco"/>
    <x v="1"/>
    <n v="94122"/>
    <x v="1"/>
    <s v="OFF-PA-10001184"/>
    <x v="1"/>
    <x v="10"/>
    <x v="1316"/>
    <n v="11.96"/>
    <n v="2"/>
    <n v="0"/>
    <n v="5.8604000000000003"/>
    <s v="Anna Andreadi"/>
    <s v="No"/>
  </r>
  <r>
    <n v="2758"/>
    <x v="1357"/>
    <d v="2018-06-11T00:00:00"/>
    <x v="111"/>
    <s v="Second Class"/>
    <x v="301"/>
    <s v="Erica Smith"/>
    <x v="0"/>
    <x v="0"/>
    <s v="New York City"/>
    <x v="15"/>
    <n v="10035"/>
    <x v="3"/>
    <s v="TEC-AC-10002402"/>
    <x v="2"/>
    <x v="11"/>
    <x v="657"/>
    <n v="239.96999999999997"/>
    <n v="3"/>
    <n v="0"/>
    <n v="71.990999999999985"/>
    <s v="Chuck Magee"/>
    <s v="No"/>
  </r>
  <r>
    <n v="2759"/>
    <x v="1358"/>
    <d v="2018-03-11T00:00:00"/>
    <x v="535"/>
    <s v="Standard Class"/>
    <x v="655"/>
    <s v="Julie Prescott"/>
    <x v="2"/>
    <x v="0"/>
    <s v="Columbus"/>
    <x v="32"/>
    <n v="31907"/>
    <x v="0"/>
    <s v="FUR-FU-10004270"/>
    <x v="0"/>
    <x v="5"/>
    <x v="1381"/>
    <n v="76.92"/>
    <n v="4"/>
    <n v="0"/>
    <n v="31.537200000000006"/>
    <s v="Cassandra Brandow"/>
    <s v="No"/>
  </r>
  <r>
    <n v="2760"/>
    <x v="1358"/>
    <d v="2018-03-11T00:00:00"/>
    <x v="535"/>
    <s v="Standard Class"/>
    <x v="655"/>
    <s v="Julie Prescott"/>
    <x v="2"/>
    <x v="0"/>
    <s v="Columbus"/>
    <x v="32"/>
    <n v="31907"/>
    <x v="0"/>
    <s v="OFF-ST-10001526"/>
    <x v="1"/>
    <x v="4"/>
    <x v="771"/>
    <n v="481.32"/>
    <n v="4"/>
    <n v="0"/>
    <n v="125.14319999999998"/>
    <s v="Cassandra Brandow"/>
    <s v="No"/>
  </r>
  <r>
    <n v="2761"/>
    <x v="1359"/>
    <d v="2016-05-26T00:00:00"/>
    <x v="632"/>
    <s v="First Class"/>
    <x v="656"/>
    <s v="Dean percer"/>
    <x v="2"/>
    <x v="0"/>
    <s v="Murray"/>
    <x v="7"/>
    <n v="84107"/>
    <x v="1"/>
    <s v="OFF-PA-10002893"/>
    <x v="1"/>
    <x v="10"/>
    <x v="364"/>
    <n v="48.4"/>
    <n v="5"/>
    <n v="0"/>
    <n v="23.231999999999999"/>
    <s v="Anna Andreadi"/>
    <s v="No"/>
  </r>
  <r>
    <n v="2762"/>
    <x v="1360"/>
    <d v="2019-10-12T00:00:00"/>
    <x v="518"/>
    <s v="First Class"/>
    <x v="71"/>
    <s v="Neil Knudson"/>
    <x v="2"/>
    <x v="0"/>
    <s v="San Francisco"/>
    <x v="1"/>
    <n v="94110"/>
    <x v="1"/>
    <s v="TEC-AC-10003709"/>
    <x v="2"/>
    <x v="11"/>
    <x v="1413"/>
    <n v="0.99"/>
    <n v="1"/>
    <n v="0"/>
    <n v="0.4356000000000001"/>
    <s v="Anna Andreadi"/>
    <s v="No"/>
  </r>
  <r>
    <n v="2763"/>
    <x v="1360"/>
    <d v="2019-10-12T00:00:00"/>
    <x v="518"/>
    <s v="First Class"/>
    <x v="71"/>
    <s v="Neil Knudson"/>
    <x v="2"/>
    <x v="0"/>
    <s v="San Francisco"/>
    <x v="1"/>
    <n v="94110"/>
    <x v="1"/>
    <s v="OFF-BI-10001191"/>
    <x v="1"/>
    <x v="8"/>
    <x v="979"/>
    <n v="101.84"/>
    <n v="5"/>
    <n v="0.2"/>
    <n v="36.917000000000002"/>
    <s v="Anna Andreadi"/>
    <s v="No"/>
  </r>
  <r>
    <n v="2764"/>
    <x v="1361"/>
    <d v="2019-06-22T00:00:00"/>
    <x v="171"/>
    <s v="Standard Class"/>
    <x v="484"/>
    <s v="Paul Lucas"/>
    <x v="2"/>
    <x v="0"/>
    <s v="Philadelphia"/>
    <x v="9"/>
    <n v="19140"/>
    <x v="3"/>
    <s v="OFF-BI-10003166"/>
    <x v="1"/>
    <x v="8"/>
    <x v="1414"/>
    <n v="10.332000000000003"/>
    <n v="3"/>
    <n v="0.7"/>
    <n v="-7.5767999999999986"/>
    <s v="Chuck Magee"/>
    <s v="No"/>
  </r>
  <r>
    <n v="2765"/>
    <x v="1361"/>
    <d v="2019-06-22T00:00:00"/>
    <x v="171"/>
    <s v="Standard Class"/>
    <x v="484"/>
    <s v="Paul Lucas"/>
    <x v="2"/>
    <x v="0"/>
    <s v="Philadelphia"/>
    <x v="9"/>
    <n v="19140"/>
    <x v="3"/>
    <s v="OFF-BI-10003982"/>
    <x v="1"/>
    <x v="8"/>
    <x v="350"/>
    <n v="31.155000000000005"/>
    <n v="5"/>
    <n v="0.7"/>
    <n v="-23.8855"/>
    <s v="Chuck Magee"/>
    <s v="No"/>
  </r>
  <r>
    <n v="2766"/>
    <x v="1361"/>
    <d v="2019-06-22T00:00:00"/>
    <x v="171"/>
    <s v="Standard Class"/>
    <x v="484"/>
    <s v="Paul Lucas"/>
    <x v="2"/>
    <x v="0"/>
    <s v="Philadelphia"/>
    <x v="9"/>
    <n v="19140"/>
    <x v="3"/>
    <s v="OFF-ST-10004835"/>
    <x v="1"/>
    <x v="4"/>
    <x v="1415"/>
    <n v="8.9280000000000008"/>
    <n v="2"/>
    <n v="0.2"/>
    <n v="0.66959999999999997"/>
    <s v="Chuck Magee"/>
    <s v="No"/>
  </r>
  <r>
    <n v="2767"/>
    <x v="1362"/>
    <d v="2019-01-15T00:00:00"/>
    <x v="827"/>
    <s v="First Class"/>
    <x v="355"/>
    <s v="Robert Waldorf"/>
    <x v="0"/>
    <x v="0"/>
    <s v="Philadelphia"/>
    <x v="9"/>
    <n v="19134"/>
    <x v="3"/>
    <s v="OFF-AP-10000159"/>
    <x v="1"/>
    <x v="9"/>
    <x v="1416"/>
    <n v="34.384"/>
    <n v="1"/>
    <n v="0.2"/>
    <n v="3.8681999999999945"/>
    <s v="Chuck Magee"/>
    <s v="No"/>
  </r>
  <r>
    <n v="2768"/>
    <x v="1362"/>
    <d v="2019-01-15T00:00:00"/>
    <x v="827"/>
    <s v="First Class"/>
    <x v="355"/>
    <s v="Robert Waldorf"/>
    <x v="0"/>
    <x v="0"/>
    <s v="Philadelphia"/>
    <x v="9"/>
    <n v="19134"/>
    <x v="3"/>
    <s v="OFF-AP-10002945"/>
    <x v="1"/>
    <x v="9"/>
    <x v="228"/>
    <n v="1924.1599999999999"/>
    <n v="8"/>
    <n v="0.2"/>
    <n v="312.67599999999993"/>
    <s v="Chuck Magee"/>
    <s v="No"/>
  </r>
  <r>
    <n v="2769"/>
    <x v="1363"/>
    <d v="2017-04-02T00:00:00"/>
    <x v="828"/>
    <s v="Standard Class"/>
    <x v="657"/>
    <s v="Michael Oakman"/>
    <x v="0"/>
    <x v="0"/>
    <s v="Dallas"/>
    <x v="5"/>
    <n v="75220"/>
    <x v="2"/>
    <s v="OFF-AP-10001242"/>
    <x v="1"/>
    <x v="9"/>
    <x v="1417"/>
    <n v="32.191999999999993"/>
    <n v="2"/>
    <n v="0.8"/>
    <n v="-80.48"/>
    <s v="Kelly Williams"/>
    <s v="No"/>
  </r>
  <r>
    <n v="2770"/>
    <x v="1363"/>
    <d v="2017-04-02T00:00:00"/>
    <x v="828"/>
    <s v="Standard Class"/>
    <x v="657"/>
    <s v="Michael Oakman"/>
    <x v="0"/>
    <x v="0"/>
    <s v="Dallas"/>
    <x v="5"/>
    <n v="75220"/>
    <x v="2"/>
    <s v="TEC-AC-10003038"/>
    <x v="2"/>
    <x v="11"/>
    <x v="1033"/>
    <n v="50.120000000000005"/>
    <n v="7"/>
    <n v="0.2"/>
    <n v="-0.62650000000000716"/>
    <s v="Kelly Williams"/>
    <s v="No"/>
  </r>
  <r>
    <n v="2771"/>
    <x v="1363"/>
    <d v="2017-04-02T00:00:00"/>
    <x v="828"/>
    <s v="Standard Class"/>
    <x v="657"/>
    <s v="Michael Oakman"/>
    <x v="0"/>
    <x v="0"/>
    <s v="Dallas"/>
    <x v="5"/>
    <n v="75220"/>
    <x v="2"/>
    <s v="TEC-AC-10003289"/>
    <x v="2"/>
    <x v="11"/>
    <x v="1218"/>
    <n v="47.975999999999999"/>
    <n v="3"/>
    <n v="0.2"/>
    <n v="1.7990999999999993"/>
    <s v="Kelly Williams"/>
    <s v="No"/>
  </r>
  <r>
    <n v="2772"/>
    <x v="1364"/>
    <d v="2018-09-03T00:00:00"/>
    <x v="165"/>
    <s v="Standard Class"/>
    <x v="370"/>
    <s v="Jennifer Jackson"/>
    <x v="0"/>
    <x v="0"/>
    <s v="Waukesha"/>
    <x v="6"/>
    <n v="53186"/>
    <x v="2"/>
    <s v="OFF-ST-10000918"/>
    <x v="1"/>
    <x v="4"/>
    <x v="377"/>
    <n v="54.5"/>
    <n v="5"/>
    <n v="0"/>
    <n v="14.169999999999998"/>
    <s v="Kelly Williams"/>
    <s v="No"/>
  </r>
  <r>
    <n v="2773"/>
    <x v="1365"/>
    <d v="2019-12-10T00:00:00"/>
    <x v="169"/>
    <s v="First Class"/>
    <x v="537"/>
    <s v="Brian Thompson"/>
    <x v="0"/>
    <x v="0"/>
    <s v="Fort Lauderdale"/>
    <x v="2"/>
    <n v="33311"/>
    <x v="0"/>
    <s v="FUR-FU-10001940"/>
    <x v="0"/>
    <x v="5"/>
    <x v="222"/>
    <n v="19.103999999999999"/>
    <n v="3"/>
    <n v="0.2"/>
    <n v="5.7312000000000012"/>
    <s v="Cassandra Brandow"/>
    <s v="No"/>
  </r>
  <r>
    <n v="2774"/>
    <x v="1366"/>
    <d v="2018-11-22T00:00:00"/>
    <x v="482"/>
    <s v="Standard Class"/>
    <x v="361"/>
    <s v="Rob Dowd"/>
    <x v="0"/>
    <x v="0"/>
    <s v="Detroit"/>
    <x v="12"/>
    <n v="48205"/>
    <x v="2"/>
    <s v="OFF-BI-10002852"/>
    <x v="1"/>
    <x v="8"/>
    <x v="91"/>
    <n v="49.44"/>
    <n v="3"/>
    <n v="0"/>
    <n v="24.2256"/>
    <s v="Kelly Williams"/>
    <s v="No"/>
  </r>
  <r>
    <n v="2775"/>
    <x v="1367"/>
    <d v="2019-11-11T00:00:00"/>
    <x v="551"/>
    <s v="Standard Class"/>
    <x v="529"/>
    <s v="Max Ludwig"/>
    <x v="2"/>
    <x v="0"/>
    <s v="Springfield"/>
    <x v="24"/>
    <n v="45503"/>
    <x v="3"/>
    <s v="OFF-PA-10004451"/>
    <x v="1"/>
    <x v="10"/>
    <x v="498"/>
    <n v="10.368000000000002"/>
    <n v="2"/>
    <n v="0.2"/>
    <n v="3.6288"/>
    <s v="Chuck Magee"/>
    <s v="No"/>
  </r>
  <r>
    <n v="2776"/>
    <x v="1368"/>
    <d v="2018-10-21T00:00:00"/>
    <x v="829"/>
    <s v="Standard Class"/>
    <x v="32"/>
    <s v="Joel Eaton"/>
    <x v="0"/>
    <x v="0"/>
    <s v="San Diego"/>
    <x v="1"/>
    <n v="92037"/>
    <x v="1"/>
    <s v="OFF-ST-10004804"/>
    <x v="1"/>
    <x v="4"/>
    <x v="233"/>
    <n v="154.44"/>
    <n v="3"/>
    <n v="0"/>
    <n v="1.5444000000000031"/>
    <s v="Anna Andreadi"/>
    <s v="No"/>
  </r>
  <r>
    <n v="2777"/>
    <x v="1369"/>
    <d v="2017-12-21T00:00:00"/>
    <x v="603"/>
    <s v="Standard Class"/>
    <x v="45"/>
    <s v="Elpida Rittenbach"/>
    <x v="1"/>
    <x v="0"/>
    <s v="Colorado Springs"/>
    <x v="22"/>
    <n v="80906"/>
    <x v="1"/>
    <s v="OFF-AP-10003971"/>
    <x v="1"/>
    <x v="9"/>
    <x v="923"/>
    <n v="60.984000000000009"/>
    <n v="7"/>
    <n v="0.2"/>
    <n v="4.5737999999999985"/>
    <s v="Anna Andreadi"/>
    <s v="No"/>
  </r>
  <r>
    <n v="2778"/>
    <x v="1370"/>
    <d v="2017-07-17T00:00:00"/>
    <x v="830"/>
    <s v="Second Class"/>
    <x v="341"/>
    <s v="Jessica Myrick"/>
    <x v="0"/>
    <x v="0"/>
    <s v="Bakersfield"/>
    <x v="1"/>
    <n v="93309"/>
    <x v="1"/>
    <s v="FUR-BO-10003159"/>
    <x v="0"/>
    <x v="0"/>
    <x v="1109"/>
    <n v="195.46600000000001"/>
    <n v="2"/>
    <n v="0.15"/>
    <n v="-13.797600000000017"/>
    <s v="Anna Andreadi"/>
    <s v="No"/>
  </r>
  <r>
    <n v="2779"/>
    <x v="1371"/>
    <d v="2019-04-30T00:00:00"/>
    <x v="547"/>
    <s v="Standard Class"/>
    <x v="164"/>
    <s v="Saphhira Shifley"/>
    <x v="1"/>
    <x v="0"/>
    <s v="Pompano Beach"/>
    <x v="2"/>
    <n v="33068"/>
    <x v="0"/>
    <s v="FUR-FU-10001935"/>
    <x v="0"/>
    <x v="5"/>
    <x v="345"/>
    <n v="23.680000000000003"/>
    <n v="8"/>
    <n v="0.2"/>
    <n v="6.216000000000002"/>
    <s v="Cassandra Brandow"/>
    <s v="No"/>
  </r>
  <r>
    <n v="2780"/>
    <x v="1371"/>
    <d v="2019-04-30T00:00:00"/>
    <x v="547"/>
    <s v="Standard Class"/>
    <x v="164"/>
    <s v="Saphhira Shifley"/>
    <x v="1"/>
    <x v="0"/>
    <s v="Pompano Beach"/>
    <x v="2"/>
    <n v="33068"/>
    <x v="0"/>
    <s v="TEC-AC-10003433"/>
    <x v="2"/>
    <x v="11"/>
    <x v="1418"/>
    <n v="2.3760000000000003"/>
    <n v="3"/>
    <n v="0.2"/>
    <n v="0.74249999999999994"/>
    <s v="Cassandra Brandow"/>
    <s v="No"/>
  </r>
  <r>
    <n v="2781"/>
    <x v="1372"/>
    <d v="2019-05-06T00:00:00"/>
    <x v="785"/>
    <s v="First Class"/>
    <x v="646"/>
    <s v="Toby Carlisle"/>
    <x v="0"/>
    <x v="0"/>
    <s v="New York City"/>
    <x v="15"/>
    <n v="10035"/>
    <x v="3"/>
    <s v="OFF-LA-10004544"/>
    <x v="1"/>
    <x v="2"/>
    <x v="199"/>
    <n v="59.2"/>
    <n v="4"/>
    <n v="0"/>
    <n v="29.6"/>
    <s v="Chuck Magee"/>
    <s v="No"/>
  </r>
  <r>
    <n v="2782"/>
    <x v="1373"/>
    <d v="2019-11-20T00:00:00"/>
    <x v="207"/>
    <s v="Standard Class"/>
    <x v="643"/>
    <s v="Hunter Glantz"/>
    <x v="0"/>
    <x v="0"/>
    <s v="Lakeville"/>
    <x v="11"/>
    <n v="55044"/>
    <x v="2"/>
    <s v="OFF-AR-10001026"/>
    <x v="1"/>
    <x v="6"/>
    <x v="209"/>
    <n v="22"/>
    <n v="10"/>
    <n v="0"/>
    <n v="9.6800000000000015"/>
    <s v="Kelly Williams"/>
    <s v="No"/>
  </r>
  <r>
    <n v="2783"/>
    <x v="1374"/>
    <d v="2018-11-11T00:00:00"/>
    <x v="619"/>
    <s v="Standard Class"/>
    <x v="436"/>
    <s v="Lisa DeCherney"/>
    <x v="0"/>
    <x v="0"/>
    <s v="Detroit"/>
    <x v="12"/>
    <n v="48234"/>
    <x v="2"/>
    <s v="TEC-PH-10001336"/>
    <x v="2"/>
    <x v="7"/>
    <x v="950"/>
    <n v="257.98"/>
    <n v="2"/>
    <n v="0"/>
    <n v="74.8142"/>
    <s v="Kelly Williams"/>
    <s v="No"/>
  </r>
  <r>
    <n v="2784"/>
    <x v="1375"/>
    <d v="2018-11-05T00:00:00"/>
    <x v="54"/>
    <s v="Standard Class"/>
    <x v="155"/>
    <s v="Alejandro Savely"/>
    <x v="1"/>
    <x v="0"/>
    <s v="Philadelphia"/>
    <x v="9"/>
    <n v="19134"/>
    <x v="3"/>
    <s v="TEC-PH-10003187"/>
    <x v="2"/>
    <x v="7"/>
    <x v="1419"/>
    <n v="23.987999999999996"/>
    <n v="2"/>
    <n v="0.4"/>
    <n v="-15.991999999999999"/>
    <s v="Chuck Magee"/>
    <s v="No"/>
  </r>
  <r>
    <n v="2785"/>
    <x v="1376"/>
    <d v="2018-10-09T00:00:00"/>
    <x v="831"/>
    <s v="Standard Class"/>
    <x v="172"/>
    <s v="Michael Paige"/>
    <x v="1"/>
    <x v="0"/>
    <s v="Troy"/>
    <x v="24"/>
    <n v="45373"/>
    <x v="3"/>
    <s v="TEC-PH-10004897"/>
    <x v="2"/>
    <x v="7"/>
    <x v="1124"/>
    <n v="23.975999999999999"/>
    <n v="4"/>
    <n v="0.4"/>
    <n v="-15.584400000000002"/>
    <s v="Chuck Magee"/>
    <s v="No"/>
  </r>
  <r>
    <n v="2786"/>
    <x v="1377"/>
    <d v="2017-09-21T00:00:00"/>
    <x v="832"/>
    <s v="First Class"/>
    <x v="522"/>
    <s v="Cynthia Delaney"/>
    <x v="2"/>
    <x v="0"/>
    <s v="Los Angeles"/>
    <x v="1"/>
    <n v="90036"/>
    <x v="1"/>
    <s v="FUR-CH-10004997"/>
    <x v="0"/>
    <x v="1"/>
    <x v="499"/>
    <n v="601.53599999999994"/>
    <n v="4"/>
    <n v="0.2"/>
    <n v="0"/>
    <s v="Anna Andreadi"/>
    <s v="No"/>
  </r>
  <r>
    <n v="2787"/>
    <x v="1377"/>
    <d v="2017-09-21T00:00:00"/>
    <x v="832"/>
    <s v="First Class"/>
    <x v="522"/>
    <s v="Cynthia Delaney"/>
    <x v="2"/>
    <x v="0"/>
    <s v="Los Angeles"/>
    <x v="1"/>
    <n v="90036"/>
    <x v="1"/>
    <s v="OFF-FA-10002763"/>
    <x v="1"/>
    <x v="13"/>
    <x v="1420"/>
    <n v="7.9"/>
    <n v="2"/>
    <n v="0"/>
    <n v="2.5279999999999996"/>
    <s v="Anna Andreadi"/>
    <s v="No"/>
  </r>
  <r>
    <n v="2788"/>
    <x v="1378"/>
    <d v="2016-12-02T00:00:00"/>
    <x v="546"/>
    <s v="Standard Class"/>
    <x v="550"/>
    <s v="Michael Dominguez"/>
    <x v="1"/>
    <x v="0"/>
    <s v="Corpus Christi"/>
    <x v="5"/>
    <n v="78415"/>
    <x v="2"/>
    <s v="FUR-FU-10001588"/>
    <x v="0"/>
    <x v="5"/>
    <x v="287"/>
    <n v="58.36"/>
    <n v="5"/>
    <n v="0.6"/>
    <n v="-24.802999999999997"/>
    <s v="Kelly Williams"/>
    <s v="No"/>
  </r>
  <r>
    <n v="2789"/>
    <x v="1378"/>
    <d v="2016-12-02T00:00:00"/>
    <x v="546"/>
    <s v="Standard Class"/>
    <x v="550"/>
    <s v="Michael Dominguez"/>
    <x v="1"/>
    <x v="0"/>
    <s v="Corpus Christi"/>
    <x v="5"/>
    <n v="78415"/>
    <x v="2"/>
    <s v="OFF-AR-10000940"/>
    <x v="1"/>
    <x v="6"/>
    <x v="135"/>
    <n v="16.463999999999999"/>
    <n v="7"/>
    <n v="0.2"/>
    <n v="1.4406000000000008"/>
    <s v="Kelly Williams"/>
    <s v="No"/>
  </r>
  <r>
    <n v="2790"/>
    <x v="1378"/>
    <d v="2016-12-02T00:00:00"/>
    <x v="546"/>
    <s v="Standard Class"/>
    <x v="550"/>
    <s v="Michael Dominguez"/>
    <x v="1"/>
    <x v="0"/>
    <s v="Corpus Christi"/>
    <x v="5"/>
    <n v="78415"/>
    <x v="2"/>
    <s v="FUR-FU-10002759"/>
    <x v="0"/>
    <x v="5"/>
    <x v="560"/>
    <n v="39.960000000000008"/>
    <n v="5"/>
    <n v="0.6"/>
    <n v="-23.975999999999999"/>
    <s v="Kelly Williams"/>
    <s v="No"/>
  </r>
  <r>
    <n v="2791"/>
    <x v="1379"/>
    <d v="2016-09-21T00:00:00"/>
    <x v="833"/>
    <s v="First Class"/>
    <x v="312"/>
    <s v="Brian Moss"/>
    <x v="1"/>
    <x v="0"/>
    <s v="Omaha"/>
    <x v="8"/>
    <n v="68104"/>
    <x v="2"/>
    <s v="OFF-AP-10000358"/>
    <x v="1"/>
    <x v="9"/>
    <x v="95"/>
    <n v="25.96"/>
    <n v="2"/>
    <n v="0"/>
    <n v="7.5283999999999978"/>
    <s v="Kelly Williams"/>
    <s v="No"/>
  </r>
  <r>
    <n v="2792"/>
    <x v="1379"/>
    <d v="2016-09-21T00:00:00"/>
    <x v="833"/>
    <s v="First Class"/>
    <x v="312"/>
    <s v="Brian Moss"/>
    <x v="1"/>
    <x v="0"/>
    <s v="Omaha"/>
    <x v="8"/>
    <n v="68104"/>
    <x v="2"/>
    <s v="OFF-AP-10003281"/>
    <x v="1"/>
    <x v="9"/>
    <x v="1189"/>
    <n v="36.269999999999996"/>
    <n v="3"/>
    <n v="0"/>
    <n v="10.880999999999997"/>
    <s v="Kelly Williams"/>
    <s v="No"/>
  </r>
  <r>
    <n v="2793"/>
    <x v="1379"/>
    <d v="2016-09-21T00:00:00"/>
    <x v="833"/>
    <s v="First Class"/>
    <x v="312"/>
    <s v="Brian Moss"/>
    <x v="1"/>
    <x v="0"/>
    <s v="Omaha"/>
    <x v="8"/>
    <n v="68104"/>
    <x v="2"/>
    <s v="OFF-PA-10000029"/>
    <x v="1"/>
    <x v="10"/>
    <x v="811"/>
    <n v="6.48"/>
    <n v="1"/>
    <n v="0"/>
    <n v="3.1104000000000003"/>
    <s v="Kelly Williams"/>
    <s v="No"/>
  </r>
  <r>
    <n v="2794"/>
    <x v="1380"/>
    <d v="2016-04-12T00:00:00"/>
    <x v="139"/>
    <s v="Standard Class"/>
    <x v="634"/>
    <s v="Kean Nguyen"/>
    <x v="1"/>
    <x v="0"/>
    <s v="Redondo Beach"/>
    <x v="1"/>
    <n v="90278"/>
    <x v="1"/>
    <s v="TEC-PH-10001557"/>
    <x v="2"/>
    <x v="7"/>
    <x v="664"/>
    <n v="1075.088"/>
    <n v="14"/>
    <n v="0.2"/>
    <n v="94.070199999999943"/>
    <s v="Anna Andreadi"/>
    <s v="No"/>
  </r>
  <r>
    <n v="2795"/>
    <x v="1380"/>
    <d v="2016-04-12T00:00:00"/>
    <x v="139"/>
    <s v="Standard Class"/>
    <x v="634"/>
    <s v="Kean Nguyen"/>
    <x v="1"/>
    <x v="0"/>
    <s v="Redondo Beach"/>
    <x v="1"/>
    <n v="90278"/>
    <x v="1"/>
    <s v="TEC-PH-10000576"/>
    <x v="2"/>
    <x v="7"/>
    <x v="815"/>
    <n v="438.36800000000005"/>
    <n v="4"/>
    <n v="0.2"/>
    <n v="38.357200000000006"/>
    <s v="Anna Andreadi"/>
    <s v="No"/>
  </r>
  <r>
    <n v="2796"/>
    <x v="1380"/>
    <d v="2016-04-12T00:00:00"/>
    <x v="139"/>
    <s v="Standard Class"/>
    <x v="634"/>
    <s v="Kean Nguyen"/>
    <x v="1"/>
    <x v="0"/>
    <s v="Redondo Beach"/>
    <x v="1"/>
    <n v="90278"/>
    <x v="1"/>
    <s v="OFF-BI-10002764"/>
    <x v="1"/>
    <x v="8"/>
    <x v="507"/>
    <n v="18.088000000000001"/>
    <n v="7"/>
    <n v="0.2"/>
    <n v="6.5569000000000006"/>
    <s v="Anna Andreadi"/>
    <s v="No"/>
  </r>
  <r>
    <n v="2797"/>
    <x v="1380"/>
    <d v="2016-04-12T00:00:00"/>
    <x v="139"/>
    <s v="Standard Class"/>
    <x v="634"/>
    <s v="Kean Nguyen"/>
    <x v="1"/>
    <x v="0"/>
    <s v="Redondo Beach"/>
    <x v="1"/>
    <n v="90278"/>
    <x v="1"/>
    <s v="FUR-BO-10001337"/>
    <x v="0"/>
    <x v="0"/>
    <x v="430"/>
    <n v="308.49900000000002"/>
    <n v="3"/>
    <n v="0.15"/>
    <n v="-18.146999999999998"/>
    <s v="Anna Andreadi"/>
    <s v="No"/>
  </r>
  <r>
    <n v="2798"/>
    <x v="1381"/>
    <d v="2019-10-20T00:00:00"/>
    <x v="471"/>
    <s v="Standard Class"/>
    <x v="490"/>
    <s v="Ivan Gibson"/>
    <x v="0"/>
    <x v="0"/>
    <s v="Little Rock"/>
    <x v="36"/>
    <n v="72209"/>
    <x v="0"/>
    <s v="OFF-AR-10002257"/>
    <x v="1"/>
    <x v="6"/>
    <x v="1200"/>
    <n v="13.36"/>
    <n v="4"/>
    <n v="0"/>
    <n v="4.1415999999999986"/>
    <s v="Cassandra Brandow"/>
    <s v="No"/>
  </r>
  <r>
    <n v="2799"/>
    <x v="1381"/>
    <d v="2019-10-20T00:00:00"/>
    <x v="471"/>
    <s v="Standard Class"/>
    <x v="490"/>
    <s v="Ivan Gibson"/>
    <x v="0"/>
    <x v="0"/>
    <s v="Little Rock"/>
    <x v="36"/>
    <n v="72209"/>
    <x v="0"/>
    <s v="OFF-PA-10001019"/>
    <x v="1"/>
    <x v="10"/>
    <x v="681"/>
    <n v="39.96"/>
    <n v="2"/>
    <n v="0"/>
    <n v="18.781199999999998"/>
    <s v="Cassandra Brandow"/>
    <s v="No"/>
  </r>
  <r>
    <n v="2800"/>
    <x v="1381"/>
    <d v="2019-10-20T00:00:00"/>
    <x v="471"/>
    <s v="Standard Class"/>
    <x v="490"/>
    <s v="Ivan Gibson"/>
    <x v="0"/>
    <x v="0"/>
    <s v="Little Rock"/>
    <x v="36"/>
    <n v="72209"/>
    <x v="0"/>
    <s v="OFF-BI-10003364"/>
    <x v="1"/>
    <x v="8"/>
    <x v="705"/>
    <n v="145.85000000000002"/>
    <n v="5"/>
    <n v="0"/>
    <n v="70.007999999999996"/>
    <s v="Cassandra Brandow"/>
    <s v="No"/>
  </r>
  <r>
    <n v="2801"/>
    <x v="1382"/>
    <d v="2018-10-25T00:00:00"/>
    <x v="464"/>
    <s v="First Class"/>
    <x v="329"/>
    <s v="Jill Stevenson"/>
    <x v="1"/>
    <x v="0"/>
    <s v="Miami"/>
    <x v="2"/>
    <n v="33180"/>
    <x v="0"/>
    <s v="TEC-PH-10000984"/>
    <x v="2"/>
    <x v="7"/>
    <x v="470"/>
    <n v="783.96000000000015"/>
    <n v="5"/>
    <n v="0.2"/>
    <n v="78.396000000000043"/>
    <s v="Cassandra Brandow"/>
    <s v="No"/>
  </r>
  <r>
    <n v="2802"/>
    <x v="1383"/>
    <d v="2017-11-01T00:00:00"/>
    <x v="164"/>
    <s v="First Class"/>
    <x v="315"/>
    <s v="Guy Armstrong"/>
    <x v="0"/>
    <x v="0"/>
    <s v="Salem"/>
    <x v="21"/>
    <n v="97301"/>
    <x v="1"/>
    <s v="OFF-AR-10001683"/>
    <x v="1"/>
    <x v="6"/>
    <x v="32"/>
    <n v="7.88"/>
    <n v="1"/>
    <n v="0.2"/>
    <n v="1.7730000000000004"/>
    <s v="Anna Andreadi"/>
    <s v="No"/>
  </r>
  <r>
    <n v="2803"/>
    <x v="1384"/>
    <d v="2019-11-03T00:00:00"/>
    <x v="834"/>
    <s v="Standard Class"/>
    <x v="658"/>
    <s v="Denise Leinenbach"/>
    <x v="0"/>
    <x v="0"/>
    <s v="Las Cruces"/>
    <x v="27"/>
    <n v="88001"/>
    <x v="1"/>
    <s v="FUR-FU-10000629"/>
    <x v="0"/>
    <x v="5"/>
    <x v="93"/>
    <n v="41.37"/>
    <n v="3"/>
    <n v="0"/>
    <n v="17.375399999999999"/>
    <s v="Anna Andreadi"/>
    <s v="No"/>
  </r>
  <r>
    <n v="2804"/>
    <x v="1385"/>
    <d v="2017-05-12T00:00:00"/>
    <x v="537"/>
    <s v="Standard Class"/>
    <x v="473"/>
    <s v="Cindy Stewart"/>
    <x v="0"/>
    <x v="0"/>
    <s v="San Francisco"/>
    <x v="1"/>
    <n v="94122"/>
    <x v="1"/>
    <s v="OFF-PA-10003893"/>
    <x v="1"/>
    <x v="10"/>
    <x v="1105"/>
    <n v="12.84"/>
    <n v="3"/>
    <n v="0"/>
    <n v="5.7779999999999987"/>
    <s v="Anna Andreadi"/>
    <s v="No"/>
  </r>
  <r>
    <n v="2805"/>
    <x v="1385"/>
    <d v="2017-05-12T00:00:00"/>
    <x v="537"/>
    <s v="Standard Class"/>
    <x v="473"/>
    <s v="Cindy Stewart"/>
    <x v="0"/>
    <x v="0"/>
    <s v="San Francisco"/>
    <x v="1"/>
    <n v="94122"/>
    <x v="1"/>
    <s v="OFF-PA-10004239"/>
    <x v="1"/>
    <x v="10"/>
    <x v="1421"/>
    <n v="25.68"/>
    <n v="6"/>
    <n v="0"/>
    <n v="11.555999999999997"/>
    <s v="Anna Andreadi"/>
    <s v="No"/>
  </r>
  <r>
    <n v="2806"/>
    <x v="1386"/>
    <d v="2017-09-07T00:00:00"/>
    <x v="835"/>
    <s v="Standard Class"/>
    <x v="230"/>
    <s v="Charles Crestani"/>
    <x v="0"/>
    <x v="0"/>
    <s v="El Paso"/>
    <x v="5"/>
    <n v="79907"/>
    <x v="2"/>
    <s v="FUR-CH-10000553"/>
    <x v="0"/>
    <x v="1"/>
    <x v="1257"/>
    <n v="47.515999999999991"/>
    <n v="2"/>
    <n v="0.3"/>
    <n v="-2.0364000000000004"/>
    <s v="Kelly Williams"/>
    <s v="No"/>
  </r>
  <r>
    <n v="2807"/>
    <x v="1387"/>
    <d v="2017-07-25T00:00:00"/>
    <x v="836"/>
    <s v="Second Class"/>
    <x v="659"/>
    <s v="Michelle Huthwaite"/>
    <x v="0"/>
    <x v="0"/>
    <s v="Seattle"/>
    <x v="4"/>
    <n v="98115"/>
    <x v="1"/>
    <s v="OFF-FA-10004395"/>
    <x v="1"/>
    <x v="13"/>
    <x v="1201"/>
    <n v="9.42"/>
    <n v="2"/>
    <n v="0"/>
    <n v="0.47100000000000009"/>
    <s v="Anna Andreadi"/>
    <s v="No"/>
  </r>
  <r>
    <n v="2808"/>
    <x v="1387"/>
    <d v="2017-07-25T00:00:00"/>
    <x v="836"/>
    <s v="Second Class"/>
    <x v="659"/>
    <s v="Michelle Huthwaite"/>
    <x v="0"/>
    <x v="0"/>
    <s v="Seattle"/>
    <x v="4"/>
    <n v="98115"/>
    <x v="1"/>
    <s v="OFF-PA-10004782"/>
    <x v="1"/>
    <x v="10"/>
    <x v="1422"/>
    <n v="12.96"/>
    <n v="2"/>
    <n v="0"/>
    <n v="6.2208000000000006"/>
    <s v="Anna Andreadi"/>
    <s v="No"/>
  </r>
  <r>
    <n v="2809"/>
    <x v="1387"/>
    <d v="2017-07-25T00:00:00"/>
    <x v="836"/>
    <s v="Second Class"/>
    <x v="659"/>
    <s v="Michelle Huthwaite"/>
    <x v="0"/>
    <x v="0"/>
    <s v="Seattle"/>
    <x v="4"/>
    <n v="98115"/>
    <x v="1"/>
    <s v="FUR-BO-10002213"/>
    <x v="0"/>
    <x v="0"/>
    <x v="1334"/>
    <n v="704.9"/>
    <n v="5"/>
    <n v="0"/>
    <n v="56.392000000000024"/>
    <s v="Anna Andreadi"/>
    <s v="No"/>
  </r>
  <r>
    <n v="2810"/>
    <x v="1387"/>
    <d v="2017-07-25T00:00:00"/>
    <x v="836"/>
    <s v="Second Class"/>
    <x v="659"/>
    <s v="Michelle Huthwaite"/>
    <x v="0"/>
    <x v="0"/>
    <s v="Seattle"/>
    <x v="4"/>
    <n v="98115"/>
    <x v="1"/>
    <s v="FUR-CH-10001854"/>
    <x v="0"/>
    <x v="1"/>
    <x v="1119"/>
    <n v="561.5680000000001"/>
    <n v="2"/>
    <n v="0.2"/>
    <n v="28.078400000000016"/>
    <s v="Anna Andreadi"/>
    <s v="No"/>
  </r>
  <r>
    <n v="2811"/>
    <x v="1388"/>
    <d v="2017-11-16T00:00:00"/>
    <x v="837"/>
    <s v="Second Class"/>
    <x v="486"/>
    <s v="Mike Pelletier"/>
    <x v="2"/>
    <x v="0"/>
    <s v="Milwaukee"/>
    <x v="6"/>
    <n v="53209"/>
    <x v="2"/>
    <s v="OFF-PA-10000157"/>
    <x v="1"/>
    <x v="10"/>
    <x v="369"/>
    <n v="179.82"/>
    <n v="9"/>
    <n v="0"/>
    <n v="84.5154"/>
    <s v="Kelly Williams"/>
    <s v="No"/>
  </r>
  <r>
    <n v="2812"/>
    <x v="1388"/>
    <d v="2017-11-16T00:00:00"/>
    <x v="837"/>
    <s v="Second Class"/>
    <x v="486"/>
    <s v="Mike Pelletier"/>
    <x v="2"/>
    <x v="0"/>
    <s v="Milwaukee"/>
    <x v="6"/>
    <n v="53209"/>
    <x v="2"/>
    <s v="FUR-FU-10001185"/>
    <x v="0"/>
    <x v="5"/>
    <x v="1423"/>
    <n v="185.57999999999998"/>
    <n v="6"/>
    <n v="0"/>
    <n v="76.087800000000001"/>
    <s v="Kelly Williams"/>
    <s v="No"/>
  </r>
  <r>
    <n v="2813"/>
    <x v="1388"/>
    <d v="2017-11-16T00:00:00"/>
    <x v="837"/>
    <s v="Second Class"/>
    <x v="486"/>
    <s v="Mike Pelletier"/>
    <x v="2"/>
    <x v="0"/>
    <s v="Milwaukee"/>
    <x v="6"/>
    <n v="53209"/>
    <x v="2"/>
    <s v="FUR-TA-10001520"/>
    <x v="0"/>
    <x v="3"/>
    <x v="718"/>
    <n v="214.11"/>
    <n v="3"/>
    <n v="0"/>
    <n v="36.398699999999977"/>
    <s v="Kelly Williams"/>
    <s v="No"/>
  </r>
  <r>
    <n v="2814"/>
    <x v="1388"/>
    <d v="2017-11-16T00:00:00"/>
    <x v="837"/>
    <s v="Second Class"/>
    <x v="486"/>
    <s v="Mike Pelletier"/>
    <x v="2"/>
    <x v="0"/>
    <s v="Milwaukee"/>
    <x v="6"/>
    <n v="53209"/>
    <x v="2"/>
    <s v="TEC-AC-10004145"/>
    <x v="2"/>
    <x v="11"/>
    <x v="1273"/>
    <n v="999.96"/>
    <n v="4"/>
    <n v="0"/>
    <n v="229.99080000000004"/>
    <s v="Kelly Williams"/>
    <s v="No"/>
  </r>
  <r>
    <n v="2815"/>
    <x v="1388"/>
    <d v="2017-11-16T00:00:00"/>
    <x v="837"/>
    <s v="Second Class"/>
    <x v="486"/>
    <s v="Mike Pelletier"/>
    <x v="2"/>
    <x v="0"/>
    <s v="Milwaukee"/>
    <x v="6"/>
    <n v="53209"/>
    <x v="2"/>
    <s v="FUR-TA-10000688"/>
    <x v="0"/>
    <x v="3"/>
    <x v="561"/>
    <n v="653.54999999999995"/>
    <n v="3"/>
    <n v="0"/>
    <n v="111.10349999999994"/>
    <s v="Kelly Williams"/>
    <s v="No"/>
  </r>
  <r>
    <n v="2816"/>
    <x v="1389"/>
    <d v="2017-09-01T00:00:00"/>
    <x v="37"/>
    <s v="Standard Class"/>
    <x v="660"/>
    <s v="Daniel Raglin"/>
    <x v="2"/>
    <x v="0"/>
    <s v="Franklin"/>
    <x v="31"/>
    <n v="2038"/>
    <x v="3"/>
    <s v="OFF-BI-10001510"/>
    <x v="1"/>
    <x v="8"/>
    <x v="709"/>
    <n v="114.60000000000001"/>
    <n v="5"/>
    <n v="0"/>
    <n v="51.57"/>
    <s v="Chuck Magee"/>
    <s v="No"/>
  </r>
  <r>
    <n v="2817"/>
    <x v="1389"/>
    <d v="2017-09-01T00:00:00"/>
    <x v="37"/>
    <s v="Standard Class"/>
    <x v="660"/>
    <s v="Daniel Raglin"/>
    <x v="2"/>
    <x v="0"/>
    <s v="Franklin"/>
    <x v="31"/>
    <n v="2038"/>
    <x v="3"/>
    <s v="FUR-CH-10003817"/>
    <x v="0"/>
    <x v="1"/>
    <x v="164"/>
    <n v="60.74"/>
    <n v="1"/>
    <n v="0"/>
    <n v="15.185000000000002"/>
    <s v="Chuck Magee"/>
    <s v="No"/>
  </r>
  <r>
    <n v="2818"/>
    <x v="1389"/>
    <d v="2017-09-01T00:00:00"/>
    <x v="37"/>
    <s v="Standard Class"/>
    <x v="660"/>
    <s v="Daniel Raglin"/>
    <x v="2"/>
    <x v="0"/>
    <s v="Franklin"/>
    <x v="31"/>
    <n v="2038"/>
    <x v="3"/>
    <s v="FUR-FU-10000308"/>
    <x v="0"/>
    <x v="5"/>
    <x v="1278"/>
    <n v="124.36"/>
    <n v="2"/>
    <n v="0"/>
    <n v="27.359200000000001"/>
    <s v="Chuck Magee"/>
    <s v="No"/>
  </r>
  <r>
    <n v="2819"/>
    <x v="1389"/>
    <d v="2017-09-01T00:00:00"/>
    <x v="37"/>
    <s v="Standard Class"/>
    <x v="660"/>
    <s v="Daniel Raglin"/>
    <x v="2"/>
    <x v="0"/>
    <s v="Franklin"/>
    <x v="31"/>
    <n v="2038"/>
    <x v="3"/>
    <s v="OFF-ST-10003208"/>
    <x v="1"/>
    <x v="4"/>
    <x v="246"/>
    <n v="1088.76"/>
    <n v="6"/>
    <n v="0"/>
    <n v="315.74039999999985"/>
    <s v="Chuck Magee"/>
    <s v="No"/>
  </r>
  <r>
    <n v="2820"/>
    <x v="1390"/>
    <d v="2018-05-05T00:00:00"/>
    <x v="588"/>
    <s v="First Class"/>
    <x v="661"/>
    <s v="Darrin Martin"/>
    <x v="0"/>
    <x v="0"/>
    <s v="Encinitas"/>
    <x v="1"/>
    <n v="92024"/>
    <x v="1"/>
    <s v="OFF-BI-10003784"/>
    <x v="1"/>
    <x v="8"/>
    <x v="1323"/>
    <n v="6.7200000000000006"/>
    <n v="5"/>
    <n v="0.2"/>
    <n v="2.351999999999999"/>
    <s v="Anna Andreadi"/>
    <s v="No"/>
  </r>
  <r>
    <n v="2821"/>
    <x v="1390"/>
    <d v="2018-05-05T00:00:00"/>
    <x v="588"/>
    <s v="First Class"/>
    <x v="661"/>
    <s v="Darrin Martin"/>
    <x v="0"/>
    <x v="0"/>
    <s v="Encinitas"/>
    <x v="1"/>
    <n v="92024"/>
    <x v="1"/>
    <s v="FUR-TA-10003748"/>
    <x v="0"/>
    <x v="3"/>
    <x v="210"/>
    <n v="298.77600000000001"/>
    <n v="3"/>
    <n v="0.2"/>
    <n v="7.4693999999999932"/>
    <s v="Anna Andreadi"/>
    <s v="No"/>
  </r>
  <r>
    <n v="2822"/>
    <x v="1391"/>
    <d v="2018-12-31T00:00:00"/>
    <x v="838"/>
    <s v="Standard Class"/>
    <x v="379"/>
    <s v="Brian DeCherney"/>
    <x v="0"/>
    <x v="0"/>
    <s v="Anaheim"/>
    <x v="1"/>
    <n v="92804"/>
    <x v="1"/>
    <s v="TEC-PH-10002563"/>
    <x v="2"/>
    <x v="7"/>
    <x v="203"/>
    <n v="302.37599999999998"/>
    <n v="3"/>
    <n v="0.2"/>
    <n v="22.678200000000018"/>
    <s v="Anna Andreadi"/>
    <s v="No"/>
  </r>
  <r>
    <n v="2823"/>
    <x v="1392"/>
    <d v="2019-09-18T00:00:00"/>
    <x v="295"/>
    <s v="First Class"/>
    <x v="419"/>
    <s v="Dan Campbell"/>
    <x v="0"/>
    <x v="0"/>
    <s v="Arlington"/>
    <x v="5"/>
    <n v="76017"/>
    <x v="2"/>
    <s v="OFF-AR-10000122"/>
    <x v="1"/>
    <x v="6"/>
    <x v="311"/>
    <n v="8.9280000000000008"/>
    <n v="2"/>
    <n v="0.2"/>
    <n v="0.55799999999999894"/>
    <s v="Kelly Williams"/>
    <s v="No"/>
  </r>
  <r>
    <n v="2824"/>
    <x v="1392"/>
    <d v="2019-09-18T00:00:00"/>
    <x v="295"/>
    <s v="First Class"/>
    <x v="419"/>
    <s v="Dan Campbell"/>
    <x v="0"/>
    <x v="0"/>
    <s v="Arlington"/>
    <x v="5"/>
    <n v="76017"/>
    <x v="2"/>
    <s v="OFF-ST-10000352"/>
    <x v="1"/>
    <x v="4"/>
    <x v="1058"/>
    <n v="47.584000000000003"/>
    <n v="2"/>
    <n v="0.2"/>
    <n v="-2.9739999999999966"/>
    <s v="Kelly Williams"/>
    <s v="No"/>
  </r>
  <r>
    <n v="2825"/>
    <x v="1393"/>
    <d v="2016-09-25T00:00:00"/>
    <x v="839"/>
    <s v="Standard Class"/>
    <x v="192"/>
    <s v="Michelle Tran"/>
    <x v="2"/>
    <x v="0"/>
    <s v="Houston"/>
    <x v="5"/>
    <n v="77041"/>
    <x v="2"/>
    <s v="OFF-PA-10003270"/>
    <x v="1"/>
    <x v="10"/>
    <x v="1424"/>
    <n v="33.792000000000002"/>
    <n v="8"/>
    <n v="0.2"/>
    <n v="10.559999999999999"/>
    <s v="Kelly Williams"/>
    <s v="No"/>
  </r>
  <r>
    <n v="2826"/>
    <x v="1393"/>
    <d v="2016-09-25T00:00:00"/>
    <x v="839"/>
    <s v="Standard Class"/>
    <x v="192"/>
    <s v="Michelle Tran"/>
    <x v="2"/>
    <x v="0"/>
    <s v="Houston"/>
    <x v="5"/>
    <n v="77041"/>
    <x v="2"/>
    <s v="FUR-BO-10003272"/>
    <x v="0"/>
    <x v="0"/>
    <x v="587"/>
    <n v="300.53279999999995"/>
    <n v="2"/>
    <n v="0.32"/>
    <n v="-97.23120000000003"/>
    <s v="Kelly Williams"/>
    <s v="No"/>
  </r>
  <r>
    <n v="2827"/>
    <x v="1393"/>
    <d v="2016-09-25T00:00:00"/>
    <x v="839"/>
    <s v="Standard Class"/>
    <x v="192"/>
    <s v="Michelle Tran"/>
    <x v="2"/>
    <x v="0"/>
    <s v="Houston"/>
    <x v="5"/>
    <n v="77041"/>
    <x v="2"/>
    <s v="OFF-BI-10002982"/>
    <x v="1"/>
    <x v="8"/>
    <x v="1267"/>
    <n v="2.7239999999999993"/>
    <n v="2"/>
    <n v="0.8"/>
    <n v="-4.3584000000000014"/>
    <s v="Kelly Williams"/>
    <s v="No"/>
  </r>
  <r>
    <n v="2828"/>
    <x v="1393"/>
    <d v="2016-09-25T00:00:00"/>
    <x v="839"/>
    <s v="Standard Class"/>
    <x v="192"/>
    <s v="Michelle Tran"/>
    <x v="2"/>
    <x v="0"/>
    <s v="Houston"/>
    <x v="5"/>
    <n v="77041"/>
    <x v="2"/>
    <s v="OFF-EN-10001509"/>
    <x v="1"/>
    <x v="12"/>
    <x v="29"/>
    <n v="3.2640000000000002"/>
    <n v="2"/>
    <n v="0.2"/>
    <n v="1.1015999999999997"/>
    <s v="Kelly Williams"/>
    <s v="No"/>
  </r>
  <r>
    <n v="2829"/>
    <x v="1394"/>
    <d v="2018-04-23T00:00:00"/>
    <x v="408"/>
    <s v="First Class"/>
    <x v="77"/>
    <s v="Max Jones"/>
    <x v="0"/>
    <x v="0"/>
    <s v="Lancaster"/>
    <x v="24"/>
    <n v="43130"/>
    <x v="3"/>
    <s v="OFF-PA-10002421"/>
    <x v="1"/>
    <x v="10"/>
    <x v="1425"/>
    <n v="108.33600000000001"/>
    <n v="6"/>
    <n v="0.2"/>
    <n v="37.917599999999993"/>
    <s v="Chuck Magee"/>
    <s v="No"/>
  </r>
  <r>
    <n v="2830"/>
    <x v="1394"/>
    <d v="2018-04-23T00:00:00"/>
    <x v="408"/>
    <s v="First Class"/>
    <x v="77"/>
    <s v="Max Jones"/>
    <x v="0"/>
    <x v="0"/>
    <s v="Lancaster"/>
    <x v="24"/>
    <n v="43130"/>
    <x v="3"/>
    <s v="OFF-ST-10000760"/>
    <x v="1"/>
    <x v="4"/>
    <x v="4"/>
    <n v="55.92"/>
    <n v="5"/>
    <n v="0.2"/>
    <n v="6.2910000000000004"/>
    <s v="Chuck Magee"/>
    <s v="No"/>
  </r>
  <r>
    <n v="2831"/>
    <x v="1394"/>
    <d v="2018-04-23T00:00:00"/>
    <x v="408"/>
    <s v="First Class"/>
    <x v="77"/>
    <s v="Max Jones"/>
    <x v="0"/>
    <x v="0"/>
    <s v="Lancaster"/>
    <x v="24"/>
    <n v="43130"/>
    <x v="3"/>
    <s v="OFF-PA-10002923"/>
    <x v="1"/>
    <x v="10"/>
    <x v="1426"/>
    <n v="78.304000000000002"/>
    <n v="2"/>
    <n v="0.2"/>
    <n v="29.363999999999997"/>
    <s v="Chuck Magee"/>
    <s v="No"/>
  </r>
  <r>
    <n v="2832"/>
    <x v="1395"/>
    <d v="2016-11-01T00:00:00"/>
    <x v="840"/>
    <s v="Standard Class"/>
    <x v="444"/>
    <s v="Natalie DeCherney"/>
    <x v="0"/>
    <x v="0"/>
    <s v="Portland"/>
    <x v="21"/>
    <n v="97206"/>
    <x v="1"/>
    <s v="OFF-ST-10001128"/>
    <x v="1"/>
    <x v="4"/>
    <x v="1427"/>
    <n v="443.92"/>
    <n v="5"/>
    <n v="0.2"/>
    <n v="-94.33299999999997"/>
    <s v="Anna Andreadi"/>
    <s v="No"/>
  </r>
  <r>
    <n v="2833"/>
    <x v="1395"/>
    <d v="2016-11-01T00:00:00"/>
    <x v="840"/>
    <s v="Standard Class"/>
    <x v="444"/>
    <s v="Natalie DeCherney"/>
    <x v="0"/>
    <x v="0"/>
    <s v="Portland"/>
    <x v="21"/>
    <n v="97206"/>
    <x v="1"/>
    <s v="TEC-PH-10000673"/>
    <x v="2"/>
    <x v="7"/>
    <x v="1405"/>
    <n v="155.976"/>
    <n v="3"/>
    <n v="0.2"/>
    <n v="54.5916"/>
    <s v="Anna Andreadi"/>
    <s v="No"/>
  </r>
  <r>
    <n v="2834"/>
    <x v="1396"/>
    <d v="2019-01-26T00:00:00"/>
    <x v="523"/>
    <s v="Second Class"/>
    <x v="662"/>
    <s v="Carol Adams"/>
    <x v="1"/>
    <x v="0"/>
    <s v="Hoover"/>
    <x v="19"/>
    <n v="35244"/>
    <x v="0"/>
    <s v="OFF-AR-10001547"/>
    <x v="1"/>
    <x v="6"/>
    <x v="148"/>
    <n v="15.469999999999999"/>
    <n v="7"/>
    <n v="0"/>
    <n v="4.1768999999999998"/>
    <s v="Cassandra Brandow"/>
    <s v="No"/>
  </r>
  <r>
    <n v="2835"/>
    <x v="1396"/>
    <d v="2019-01-26T00:00:00"/>
    <x v="523"/>
    <s v="Second Class"/>
    <x v="662"/>
    <s v="Carol Adams"/>
    <x v="1"/>
    <x v="0"/>
    <s v="Hoover"/>
    <x v="19"/>
    <n v="35244"/>
    <x v="0"/>
    <s v="OFF-BI-10001890"/>
    <x v="1"/>
    <x v="8"/>
    <x v="176"/>
    <n v="7.16"/>
    <n v="2"/>
    <n v="0"/>
    <n v="3.4367999999999999"/>
    <s v="Cassandra Brandow"/>
    <s v="No"/>
  </r>
  <r>
    <n v="2836"/>
    <x v="1397"/>
    <d v="2019-11-11T00:00:00"/>
    <x v="38"/>
    <s v="Standard Class"/>
    <x v="315"/>
    <s v="Guy Armstrong"/>
    <x v="0"/>
    <x v="0"/>
    <s v="Los Angeles"/>
    <x v="1"/>
    <n v="90036"/>
    <x v="1"/>
    <s v="OFF-AP-10003971"/>
    <x v="1"/>
    <x v="9"/>
    <x v="923"/>
    <n v="10.89"/>
    <n v="1"/>
    <n v="0"/>
    <n v="2.8314000000000004"/>
    <s v="Anna Andreadi"/>
    <s v="No"/>
  </r>
  <r>
    <n v="2837"/>
    <x v="1397"/>
    <d v="2019-11-11T00:00:00"/>
    <x v="38"/>
    <s v="Standard Class"/>
    <x v="315"/>
    <s v="Guy Armstrong"/>
    <x v="0"/>
    <x v="0"/>
    <s v="Los Angeles"/>
    <x v="1"/>
    <n v="90036"/>
    <x v="1"/>
    <s v="OFF-PA-10000520"/>
    <x v="1"/>
    <x v="10"/>
    <x v="1428"/>
    <n v="19.440000000000001"/>
    <n v="3"/>
    <n v="0"/>
    <n v="9.3312000000000008"/>
    <s v="Anna Andreadi"/>
    <s v="No"/>
  </r>
  <r>
    <n v="2838"/>
    <x v="1397"/>
    <d v="2019-11-11T00:00:00"/>
    <x v="38"/>
    <s v="Standard Class"/>
    <x v="315"/>
    <s v="Guy Armstrong"/>
    <x v="0"/>
    <x v="0"/>
    <s v="Los Angeles"/>
    <x v="1"/>
    <n v="90036"/>
    <x v="1"/>
    <s v="OFF-BI-10000977"/>
    <x v="1"/>
    <x v="8"/>
    <x v="991"/>
    <n v="121.6"/>
    <n v="5"/>
    <n v="0.2"/>
    <n v="39.519999999999989"/>
    <s v="Anna Andreadi"/>
    <s v="No"/>
  </r>
  <r>
    <n v="2839"/>
    <x v="1398"/>
    <d v="2018-06-09T00:00:00"/>
    <x v="841"/>
    <s v="First Class"/>
    <x v="646"/>
    <s v="Toby Carlisle"/>
    <x v="0"/>
    <x v="0"/>
    <s v="Tallahassee"/>
    <x v="2"/>
    <n v="32303"/>
    <x v="0"/>
    <s v="TEC-MA-10002178"/>
    <x v="2"/>
    <x v="15"/>
    <x v="939"/>
    <n v="695.7"/>
    <n v="2"/>
    <n v="0.5"/>
    <n v="-27.827999999999975"/>
    <s v="Cassandra Brandow"/>
    <s v="No"/>
  </r>
  <r>
    <n v="2840"/>
    <x v="1399"/>
    <d v="2017-09-03T00:00:00"/>
    <x v="37"/>
    <s v="Second Class"/>
    <x v="80"/>
    <s v="Jennifer Braxton"/>
    <x v="1"/>
    <x v="0"/>
    <s v="New York City"/>
    <x v="15"/>
    <n v="10009"/>
    <x v="3"/>
    <s v="OFF-ST-10001526"/>
    <x v="1"/>
    <x v="4"/>
    <x v="771"/>
    <n v="120.33"/>
    <n v="1"/>
    <n v="0"/>
    <n v="31.285799999999995"/>
    <s v="Chuck Magee"/>
    <s v="No"/>
  </r>
  <r>
    <n v="2841"/>
    <x v="1400"/>
    <d v="2016-03-14T00:00:00"/>
    <x v="247"/>
    <s v="Standard Class"/>
    <x v="278"/>
    <s v="Christine Kargatis"/>
    <x v="2"/>
    <x v="0"/>
    <s v="Chesapeake"/>
    <x v="17"/>
    <n v="23320"/>
    <x v="0"/>
    <s v="FUR-CH-10003379"/>
    <x v="0"/>
    <x v="1"/>
    <x v="464"/>
    <n v="1139.92"/>
    <n v="4"/>
    <n v="0"/>
    <n v="284.98"/>
    <s v="Cassandra Brandow"/>
    <s v="No"/>
  </r>
  <r>
    <n v="2842"/>
    <x v="1401"/>
    <d v="2019-08-31T00:00:00"/>
    <x v="842"/>
    <s v="Second Class"/>
    <x v="210"/>
    <s v="Rob Lucas"/>
    <x v="0"/>
    <x v="0"/>
    <s v="Fayetteville"/>
    <x v="3"/>
    <n v="28314"/>
    <x v="0"/>
    <s v="OFF-PA-10000100"/>
    <x v="1"/>
    <x v="10"/>
    <x v="833"/>
    <n v="229.54400000000001"/>
    <n v="7"/>
    <n v="0.2"/>
    <n v="83.209699999999998"/>
    <s v="Cassandra Brandow"/>
    <s v="No"/>
  </r>
  <r>
    <n v="2843"/>
    <x v="1402"/>
    <d v="2019-03-23T00:00:00"/>
    <x v="647"/>
    <s v="Standard Class"/>
    <x v="663"/>
    <s v="Anna Chung"/>
    <x v="0"/>
    <x v="0"/>
    <s v="Huntsville"/>
    <x v="5"/>
    <n v="77340"/>
    <x v="2"/>
    <s v="OFF-ST-10001809"/>
    <x v="1"/>
    <x v="4"/>
    <x v="435"/>
    <n v="143.72800000000001"/>
    <n v="2"/>
    <n v="0.2"/>
    <n v="-32.338800000000006"/>
    <s v="Kelly Williams"/>
    <s v="No"/>
  </r>
  <r>
    <n v="2844"/>
    <x v="1403"/>
    <d v="2019-05-18T00:00:00"/>
    <x v="843"/>
    <s v="Standard Class"/>
    <x v="3"/>
    <s v="Brosina Hoffman"/>
    <x v="0"/>
    <x v="0"/>
    <s v="Philadelphia"/>
    <x v="9"/>
    <n v="19140"/>
    <x v="3"/>
    <s v="TEC-AC-10000387"/>
    <x v="2"/>
    <x v="11"/>
    <x v="1359"/>
    <n v="36.048000000000002"/>
    <n v="3"/>
    <n v="0.2"/>
    <n v="-0.90120000000000111"/>
    <s v="Chuck Magee"/>
    <s v="Yes"/>
  </r>
  <r>
    <n v="2845"/>
    <x v="1404"/>
    <d v="2018-12-27T00:00:00"/>
    <x v="844"/>
    <s v="Standard Class"/>
    <x v="410"/>
    <s v="Brooke Gillingham"/>
    <x v="1"/>
    <x v="0"/>
    <s v="Woodstock"/>
    <x v="10"/>
    <n v="60098"/>
    <x v="2"/>
    <s v="FUR-CH-10004853"/>
    <x v="0"/>
    <x v="1"/>
    <x v="531"/>
    <n v="845.48799999999994"/>
    <n v="8"/>
    <n v="0.3"/>
    <n v="-12.078400000000101"/>
    <s v="Kelly Williams"/>
    <s v="No"/>
  </r>
  <r>
    <n v="2846"/>
    <x v="1405"/>
    <d v="2019-11-17T00:00:00"/>
    <x v="541"/>
    <s v="First Class"/>
    <x v="190"/>
    <s v="Xylona Preis"/>
    <x v="0"/>
    <x v="0"/>
    <s v="Everett"/>
    <x v="31"/>
    <n v="2149"/>
    <x v="3"/>
    <s v="OFF-AR-10001958"/>
    <x v="1"/>
    <x v="6"/>
    <x v="208"/>
    <n v="50.94"/>
    <n v="3"/>
    <n v="0"/>
    <n v="14.263200000000001"/>
    <s v="Chuck Magee"/>
    <s v="Yes"/>
  </r>
  <r>
    <n v="2847"/>
    <x v="1406"/>
    <d v="2019-09-10T00:00:00"/>
    <x v="17"/>
    <s v="Standard Class"/>
    <x v="381"/>
    <s v="Skye Norling"/>
    <x v="2"/>
    <x v="0"/>
    <s v="Chicago"/>
    <x v="10"/>
    <n v="60653"/>
    <x v="2"/>
    <s v="OFF-BI-10003527"/>
    <x v="1"/>
    <x v="8"/>
    <x v="451"/>
    <n v="762.59399999999982"/>
    <n v="3"/>
    <n v="0.8"/>
    <n v="-1143.8910000000001"/>
    <s v="Kelly Williams"/>
    <s v="No"/>
  </r>
  <r>
    <n v="2848"/>
    <x v="1407"/>
    <d v="2019-04-08T00:00:00"/>
    <x v="339"/>
    <s v="Standard Class"/>
    <x v="664"/>
    <s v="Denise Monton"/>
    <x v="1"/>
    <x v="0"/>
    <s v="Roswell"/>
    <x v="32"/>
    <n v="30076"/>
    <x v="0"/>
    <s v="FUR-FU-10003832"/>
    <x v="0"/>
    <x v="5"/>
    <x v="1429"/>
    <n v="56.28"/>
    <n v="6"/>
    <n v="0"/>
    <n v="15.758400000000002"/>
    <s v="Cassandra Brandow"/>
    <s v="No"/>
  </r>
  <r>
    <n v="2849"/>
    <x v="1407"/>
    <d v="2019-04-08T00:00:00"/>
    <x v="339"/>
    <s v="Standard Class"/>
    <x v="664"/>
    <s v="Denise Monton"/>
    <x v="1"/>
    <x v="0"/>
    <s v="Roswell"/>
    <x v="32"/>
    <n v="30076"/>
    <x v="0"/>
    <s v="OFF-BI-10001359"/>
    <x v="1"/>
    <x v="8"/>
    <x v="1162"/>
    <n v="2690.9700000000003"/>
    <n v="3"/>
    <n v="0"/>
    <n v="1264.7558999999999"/>
    <s v="Cassandra Brandow"/>
    <s v="No"/>
  </r>
  <r>
    <n v="2850"/>
    <x v="1408"/>
    <d v="2018-11-28T00:00:00"/>
    <x v="845"/>
    <s v="Standard Class"/>
    <x v="321"/>
    <s v="Anthony Jacobs"/>
    <x v="1"/>
    <x v="0"/>
    <s v="Palm Coast"/>
    <x v="2"/>
    <n v="32137"/>
    <x v="0"/>
    <s v="OFF-BI-10002976"/>
    <x v="1"/>
    <x v="8"/>
    <x v="857"/>
    <n v="7.4340000000000011"/>
    <n v="6"/>
    <n v="0.7"/>
    <n v="-5.6993999999999971"/>
    <s v="Cassandra Brandow"/>
    <s v="No"/>
  </r>
  <r>
    <n v="2851"/>
    <x v="1409"/>
    <d v="2018-06-02T00:00:00"/>
    <x v="846"/>
    <s v="First Class"/>
    <x v="346"/>
    <s v="Karen Carlisle"/>
    <x v="1"/>
    <x v="0"/>
    <s v="Philadelphia"/>
    <x v="9"/>
    <n v="19120"/>
    <x v="3"/>
    <s v="OFF-ST-10000736"/>
    <x v="1"/>
    <x v="4"/>
    <x v="460"/>
    <n v="64.784000000000006"/>
    <n v="1"/>
    <n v="0.2"/>
    <n v="-12.956800000000005"/>
    <s v="Chuck Magee"/>
    <s v="No"/>
  </r>
  <r>
    <n v="2852"/>
    <x v="1410"/>
    <d v="2019-12-17T00:00:00"/>
    <x v="847"/>
    <s v="Standard Class"/>
    <x v="665"/>
    <s v="Vicky Freymann"/>
    <x v="2"/>
    <x v="0"/>
    <s v="Columbus"/>
    <x v="14"/>
    <n v="47201"/>
    <x v="2"/>
    <s v="OFF-PA-10001745"/>
    <x v="1"/>
    <x v="10"/>
    <x v="727"/>
    <n v="28.16"/>
    <n v="4"/>
    <n v="0"/>
    <n v="13.235199999999999"/>
    <s v="Kelly Williams"/>
    <s v="No"/>
  </r>
  <r>
    <n v="2853"/>
    <x v="1411"/>
    <d v="2018-03-19T00:00:00"/>
    <x v="202"/>
    <s v="Second Class"/>
    <x v="603"/>
    <s v="Susan Vittorini"/>
    <x v="0"/>
    <x v="0"/>
    <s v="Oceanside"/>
    <x v="15"/>
    <n v="11572"/>
    <x v="3"/>
    <s v="FUR-FU-10000409"/>
    <x v="0"/>
    <x v="5"/>
    <x v="1430"/>
    <n v="14.98"/>
    <n v="1"/>
    <n v="0"/>
    <n v="6.8908000000000005"/>
    <s v="Chuck Magee"/>
    <s v="No"/>
  </r>
  <r>
    <n v="2854"/>
    <x v="1411"/>
    <d v="2018-03-19T00:00:00"/>
    <x v="202"/>
    <s v="Second Class"/>
    <x v="603"/>
    <s v="Susan Vittorini"/>
    <x v="0"/>
    <x v="0"/>
    <s v="Oceanside"/>
    <x v="15"/>
    <n v="11572"/>
    <x v="3"/>
    <s v="FUR-FU-10000221"/>
    <x v="0"/>
    <x v="5"/>
    <x v="534"/>
    <n v="20.32"/>
    <n v="4"/>
    <n v="0"/>
    <n v="6.9087999999999994"/>
    <s v="Chuck Magee"/>
    <s v="No"/>
  </r>
  <r>
    <n v="2855"/>
    <x v="1412"/>
    <d v="2019-08-20T00:00:00"/>
    <x v="848"/>
    <s v="Same Day"/>
    <x v="613"/>
    <s v="Eleni McCrary"/>
    <x v="1"/>
    <x v="0"/>
    <s v="Franklin"/>
    <x v="31"/>
    <n v="2038"/>
    <x v="3"/>
    <s v="OFF-ST-10000344"/>
    <x v="1"/>
    <x v="4"/>
    <x v="1022"/>
    <n v="40.29"/>
    <n v="3"/>
    <n v="0"/>
    <n v="10.475399999999999"/>
    <s v="Chuck Magee"/>
    <s v="No"/>
  </r>
  <r>
    <n v="2856"/>
    <x v="1413"/>
    <d v="2019-07-25T00:00:00"/>
    <x v="849"/>
    <s v="Standard Class"/>
    <x v="181"/>
    <s v="Raymond Buch"/>
    <x v="0"/>
    <x v="0"/>
    <s v="Sioux Falls"/>
    <x v="44"/>
    <n v="57103"/>
    <x v="2"/>
    <s v="OFF-LA-10003663"/>
    <x v="1"/>
    <x v="2"/>
    <x v="1373"/>
    <n v="20.23"/>
    <n v="7"/>
    <n v="0"/>
    <n v="9.5081000000000007"/>
    <s v="Kelly Williams"/>
    <s v="No"/>
  </r>
  <r>
    <n v="2857"/>
    <x v="1414"/>
    <d v="2018-08-26T00:00:00"/>
    <x v="652"/>
    <s v="First Class"/>
    <x v="137"/>
    <s v="Don Jones"/>
    <x v="1"/>
    <x v="0"/>
    <s v="San Diego"/>
    <x v="1"/>
    <n v="92037"/>
    <x v="1"/>
    <s v="FUR-CH-10001215"/>
    <x v="0"/>
    <x v="1"/>
    <x v="445"/>
    <n v="1603.1360000000002"/>
    <n v="4"/>
    <n v="0.2"/>
    <n v="100.19599999999997"/>
    <s v="Anna Andreadi"/>
    <s v="No"/>
  </r>
  <r>
    <n v="2858"/>
    <x v="1415"/>
    <d v="2018-08-15T00:00:00"/>
    <x v="611"/>
    <s v="Second Class"/>
    <x v="666"/>
    <s v="Christopher Conant"/>
    <x v="0"/>
    <x v="0"/>
    <s v="Fayetteville"/>
    <x v="3"/>
    <n v="28314"/>
    <x v="0"/>
    <s v="FUR-CH-10000988"/>
    <x v="0"/>
    <x v="1"/>
    <x v="1141"/>
    <n v="225.29600000000002"/>
    <n v="2"/>
    <n v="0.2"/>
    <n v="22.529599999999995"/>
    <s v="Cassandra Brandow"/>
    <s v="No"/>
  </r>
  <r>
    <n v="2859"/>
    <x v="1416"/>
    <d v="2019-05-19T00:00:00"/>
    <x v="254"/>
    <s v="Standard Class"/>
    <x v="618"/>
    <s v="Shahid Collister"/>
    <x v="0"/>
    <x v="0"/>
    <s v="Atlanta"/>
    <x v="32"/>
    <n v="30318"/>
    <x v="0"/>
    <s v="TEC-AC-10003441"/>
    <x v="2"/>
    <x v="11"/>
    <x v="658"/>
    <n v="67.8"/>
    <n v="4"/>
    <n v="0"/>
    <n v="4.0679999999999978"/>
    <s v="Cassandra Brandow"/>
    <s v="No"/>
  </r>
  <r>
    <n v="2860"/>
    <x v="1416"/>
    <d v="2019-05-19T00:00:00"/>
    <x v="254"/>
    <s v="Standard Class"/>
    <x v="618"/>
    <s v="Shahid Collister"/>
    <x v="0"/>
    <x v="0"/>
    <s v="Atlanta"/>
    <x v="32"/>
    <n v="30318"/>
    <x v="0"/>
    <s v="TEC-PH-10004389"/>
    <x v="2"/>
    <x v="7"/>
    <x v="1431"/>
    <n v="377.96999999999997"/>
    <n v="3"/>
    <n v="0"/>
    <n v="98.272200000000012"/>
    <s v="Cassandra Brandow"/>
    <s v="No"/>
  </r>
  <r>
    <n v="2861"/>
    <x v="1416"/>
    <d v="2019-05-19T00:00:00"/>
    <x v="254"/>
    <s v="Standard Class"/>
    <x v="618"/>
    <s v="Shahid Collister"/>
    <x v="0"/>
    <x v="0"/>
    <s v="Atlanta"/>
    <x v="32"/>
    <n v="30318"/>
    <x v="0"/>
    <s v="FUR-BO-10004695"/>
    <x v="0"/>
    <x v="0"/>
    <x v="200"/>
    <n v="1628.82"/>
    <n v="9"/>
    <n v="0"/>
    <n v="374.62859999999989"/>
    <s v="Cassandra Brandow"/>
    <s v="No"/>
  </r>
  <r>
    <n v="2862"/>
    <x v="1416"/>
    <d v="2019-05-19T00:00:00"/>
    <x v="254"/>
    <s v="Standard Class"/>
    <x v="618"/>
    <s v="Shahid Collister"/>
    <x v="0"/>
    <x v="0"/>
    <s v="Atlanta"/>
    <x v="32"/>
    <n v="30318"/>
    <x v="0"/>
    <s v="OFF-PA-10000100"/>
    <x v="1"/>
    <x v="10"/>
    <x v="833"/>
    <n v="286.93"/>
    <n v="7"/>
    <n v="0"/>
    <n v="140.59569999999999"/>
    <s v="Cassandra Brandow"/>
    <s v="No"/>
  </r>
  <r>
    <n v="2863"/>
    <x v="1417"/>
    <d v="2019-08-12T00:00:00"/>
    <x v="850"/>
    <s v="Standard Class"/>
    <x v="302"/>
    <s v="Rick Hansen"/>
    <x v="0"/>
    <x v="0"/>
    <s v="Orlando"/>
    <x v="2"/>
    <n v="32839"/>
    <x v="0"/>
    <s v="OFF-PA-10000223"/>
    <x v="1"/>
    <x v="10"/>
    <x v="1383"/>
    <n v="20.736000000000004"/>
    <n v="4"/>
    <n v="0.2"/>
    <n v="7.2576000000000001"/>
    <s v="Cassandra Brandow"/>
    <s v="No"/>
  </r>
  <r>
    <n v="2864"/>
    <x v="1418"/>
    <d v="2019-08-13T00:00:00"/>
    <x v="851"/>
    <s v="Same Day"/>
    <x v="271"/>
    <s v="Jay Kimmel"/>
    <x v="0"/>
    <x v="0"/>
    <s v="San Francisco"/>
    <x v="1"/>
    <n v="94122"/>
    <x v="1"/>
    <s v="OFF-ST-10001325"/>
    <x v="1"/>
    <x v="4"/>
    <x v="471"/>
    <n v="31.44"/>
    <n v="3"/>
    <n v="0"/>
    <n v="8.4888000000000012"/>
    <s v="Anna Andreadi"/>
    <s v="Yes"/>
  </r>
  <r>
    <n v="2865"/>
    <x v="1418"/>
    <d v="2019-08-13T00:00:00"/>
    <x v="851"/>
    <s v="Same Day"/>
    <x v="271"/>
    <s v="Jay Kimmel"/>
    <x v="0"/>
    <x v="0"/>
    <s v="San Francisco"/>
    <x v="1"/>
    <n v="94122"/>
    <x v="1"/>
    <s v="OFF-AP-10004249"/>
    <x v="1"/>
    <x v="9"/>
    <x v="360"/>
    <n v="83.79"/>
    <n v="7"/>
    <n v="0"/>
    <n v="22.623299999999997"/>
    <s v="Anna Andreadi"/>
    <s v="Yes"/>
  </r>
  <r>
    <n v="2866"/>
    <x v="1418"/>
    <d v="2019-08-13T00:00:00"/>
    <x v="851"/>
    <s v="Same Day"/>
    <x v="271"/>
    <s v="Jay Kimmel"/>
    <x v="0"/>
    <x v="0"/>
    <s v="San Francisco"/>
    <x v="1"/>
    <n v="94122"/>
    <x v="1"/>
    <s v="OFF-AR-10000588"/>
    <x v="1"/>
    <x v="6"/>
    <x v="398"/>
    <n v="59.519999999999996"/>
    <n v="3"/>
    <n v="0"/>
    <n v="15.475200000000001"/>
    <s v="Anna Andreadi"/>
    <s v="Yes"/>
  </r>
  <r>
    <n v="2867"/>
    <x v="1418"/>
    <d v="2019-08-13T00:00:00"/>
    <x v="851"/>
    <s v="Same Day"/>
    <x v="271"/>
    <s v="Jay Kimmel"/>
    <x v="0"/>
    <x v="0"/>
    <s v="San Francisco"/>
    <x v="1"/>
    <n v="94122"/>
    <x v="1"/>
    <s v="OFF-SU-10000946"/>
    <x v="1"/>
    <x v="14"/>
    <x v="327"/>
    <n v="31.92"/>
    <n v="4"/>
    <n v="0"/>
    <n v="9.2567999999999984"/>
    <s v="Anna Andreadi"/>
    <s v="Yes"/>
  </r>
  <r>
    <n v="2868"/>
    <x v="1419"/>
    <d v="2018-11-10T00:00:00"/>
    <x v="357"/>
    <s v="Second Class"/>
    <x v="314"/>
    <s v="Art Foster"/>
    <x v="0"/>
    <x v="0"/>
    <s v="Toledo"/>
    <x v="24"/>
    <n v="43615"/>
    <x v="3"/>
    <s v="OFF-SU-10001225"/>
    <x v="1"/>
    <x v="14"/>
    <x v="327"/>
    <n v="14.720000000000002"/>
    <n v="5"/>
    <n v="0.2"/>
    <n v="-3.3120000000000012"/>
    <s v="Chuck Magee"/>
    <s v="No"/>
  </r>
  <r>
    <n v="2869"/>
    <x v="1419"/>
    <d v="2018-11-10T00:00:00"/>
    <x v="357"/>
    <s v="Second Class"/>
    <x v="314"/>
    <s v="Art Foster"/>
    <x v="0"/>
    <x v="0"/>
    <s v="Toledo"/>
    <x v="24"/>
    <n v="43615"/>
    <x v="3"/>
    <s v="OFF-ST-10001558"/>
    <x v="1"/>
    <x v="4"/>
    <x v="719"/>
    <n v="38.975999999999999"/>
    <n v="3"/>
    <n v="0.2"/>
    <n v="-2.4359999999999999"/>
    <s v="Chuck Magee"/>
    <s v="No"/>
  </r>
  <r>
    <n v="2870"/>
    <x v="1420"/>
    <d v="2019-06-12T00:00:00"/>
    <x v="141"/>
    <s v="Standard Class"/>
    <x v="62"/>
    <s v="Lena Creighton"/>
    <x v="0"/>
    <x v="0"/>
    <s v="Saint Petersburg"/>
    <x v="2"/>
    <n v="33710"/>
    <x v="0"/>
    <s v="FUR-FU-10001546"/>
    <x v="0"/>
    <x v="5"/>
    <x v="1432"/>
    <n v="17.088000000000001"/>
    <n v="2"/>
    <n v="0.2"/>
    <n v="1.0679999999999996"/>
    <s v="Cassandra Brandow"/>
    <s v="No"/>
  </r>
  <r>
    <n v="2871"/>
    <x v="1421"/>
    <d v="2016-03-22T00:00:00"/>
    <x v="616"/>
    <s v="Standard Class"/>
    <x v="667"/>
    <s v="Beth Fritzler"/>
    <x v="1"/>
    <x v="0"/>
    <s v="Tucson"/>
    <x v="16"/>
    <n v="85705"/>
    <x v="1"/>
    <s v="OFF-PA-10002581"/>
    <x v="1"/>
    <x v="10"/>
    <x v="1309"/>
    <n v="74.352000000000004"/>
    <n v="3"/>
    <n v="0.2"/>
    <n v="23.234999999999992"/>
    <s v="Anna Andreadi"/>
    <s v="No"/>
  </r>
  <r>
    <n v="2872"/>
    <x v="1421"/>
    <d v="2016-03-22T00:00:00"/>
    <x v="616"/>
    <s v="Standard Class"/>
    <x v="667"/>
    <s v="Beth Fritzler"/>
    <x v="1"/>
    <x v="0"/>
    <s v="Tucson"/>
    <x v="16"/>
    <n v="85705"/>
    <x v="1"/>
    <s v="FUR-CH-10001482"/>
    <x v="0"/>
    <x v="1"/>
    <x v="541"/>
    <n v="314.35199999999998"/>
    <n v="3"/>
    <n v="0.2"/>
    <n v="-35.36460000000001"/>
    <s v="Anna Andreadi"/>
    <s v="No"/>
  </r>
  <r>
    <n v="2873"/>
    <x v="1422"/>
    <d v="2019-06-15T00:00:00"/>
    <x v="46"/>
    <s v="Standard Class"/>
    <x v="561"/>
    <s v="Stuart Calhoun"/>
    <x v="0"/>
    <x v="0"/>
    <s v="Los Angeles"/>
    <x v="1"/>
    <n v="90036"/>
    <x v="1"/>
    <s v="OFF-AR-10002399"/>
    <x v="1"/>
    <x v="6"/>
    <x v="319"/>
    <n v="4.26"/>
    <n v="1"/>
    <n v="0"/>
    <n v="1.7465999999999999"/>
    <s v="Anna Andreadi"/>
    <s v="No"/>
  </r>
  <r>
    <n v="2874"/>
    <x v="1423"/>
    <d v="2019-11-16T00:00:00"/>
    <x v="228"/>
    <s v="Standard Class"/>
    <x v="349"/>
    <s v="Scott Williamson"/>
    <x v="0"/>
    <x v="0"/>
    <s v="San Diego"/>
    <x v="1"/>
    <n v="92105"/>
    <x v="1"/>
    <s v="OFF-ST-10001963"/>
    <x v="1"/>
    <x v="4"/>
    <x v="537"/>
    <n v="811.28"/>
    <n v="8"/>
    <n v="0"/>
    <n v="24.338399999999979"/>
    <s v="Anna Andreadi"/>
    <s v="No"/>
  </r>
  <r>
    <n v="2875"/>
    <x v="1424"/>
    <d v="2019-12-29T00:00:00"/>
    <x v="786"/>
    <s v="First Class"/>
    <x v="266"/>
    <s v="Michael Chen"/>
    <x v="0"/>
    <x v="0"/>
    <s v="New York City"/>
    <x v="15"/>
    <n v="10035"/>
    <x v="3"/>
    <s v="OFF-FA-10002988"/>
    <x v="1"/>
    <x v="13"/>
    <x v="132"/>
    <n v="6.0299999999999994"/>
    <n v="3"/>
    <n v="0"/>
    <n v="2.9546999999999999"/>
    <s v="Chuck Magee"/>
    <s v="No"/>
  </r>
  <r>
    <n v="2876"/>
    <x v="1425"/>
    <d v="2018-01-21T00:00:00"/>
    <x v="852"/>
    <s v="Second Class"/>
    <x v="143"/>
    <s v="Tamara Dahlen"/>
    <x v="0"/>
    <x v="0"/>
    <s v="San Diego"/>
    <x v="1"/>
    <n v="92037"/>
    <x v="1"/>
    <s v="FUR-CH-10004289"/>
    <x v="0"/>
    <x v="1"/>
    <x v="984"/>
    <n v="153.56800000000001"/>
    <n v="2"/>
    <n v="0.2"/>
    <n v="-5.758800000000015"/>
    <s v="Anna Andreadi"/>
    <s v="No"/>
  </r>
  <r>
    <n v="2877"/>
    <x v="1425"/>
    <d v="2018-01-21T00:00:00"/>
    <x v="852"/>
    <s v="Second Class"/>
    <x v="143"/>
    <s v="Tamara Dahlen"/>
    <x v="0"/>
    <x v="0"/>
    <s v="San Diego"/>
    <x v="1"/>
    <n v="92037"/>
    <x v="1"/>
    <s v="FUR-CH-10000785"/>
    <x v="0"/>
    <x v="1"/>
    <x v="323"/>
    <n v="1013.4879999999999"/>
    <n v="7"/>
    <n v="0.2"/>
    <n v="76.011600000000016"/>
    <s v="Anna Andreadi"/>
    <s v="No"/>
  </r>
  <r>
    <n v="2878"/>
    <x v="1426"/>
    <d v="2018-01-15T00:00:00"/>
    <x v="853"/>
    <s v="Standard Class"/>
    <x v="656"/>
    <s v="Dean percer"/>
    <x v="2"/>
    <x v="0"/>
    <s v="Westfield"/>
    <x v="30"/>
    <n v="7090"/>
    <x v="3"/>
    <s v="OFF-EN-10003040"/>
    <x v="1"/>
    <x v="12"/>
    <x v="1233"/>
    <n v="52.34"/>
    <n v="2"/>
    <n v="0"/>
    <n v="24.599800000000002"/>
    <s v="Chuck Magee"/>
    <s v="No"/>
  </r>
  <r>
    <n v="2879"/>
    <x v="1426"/>
    <d v="2018-01-15T00:00:00"/>
    <x v="853"/>
    <s v="Standard Class"/>
    <x v="656"/>
    <s v="Dean percer"/>
    <x v="2"/>
    <x v="0"/>
    <s v="Westfield"/>
    <x v="30"/>
    <n v="7090"/>
    <x v="3"/>
    <s v="OFF-AR-10001573"/>
    <x v="1"/>
    <x v="6"/>
    <x v="373"/>
    <n v="4.66"/>
    <n v="2"/>
    <n v="0"/>
    <n v="1.3513999999999995"/>
    <s v="Chuck Magee"/>
    <s v="No"/>
  </r>
  <r>
    <n v="2880"/>
    <x v="1426"/>
    <d v="2018-01-15T00:00:00"/>
    <x v="853"/>
    <s v="Standard Class"/>
    <x v="656"/>
    <s v="Dean percer"/>
    <x v="2"/>
    <x v="0"/>
    <s v="Westfield"/>
    <x v="30"/>
    <n v="7090"/>
    <x v="3"/>
    <s v="TEC-AC-10000844"/>
    <x v="2"/>
    <x v="11"/>
    <x v="106"/>
    <n v="254.96999999999997"/>
    <n v="3"/>
    <n v="0"/>
    <n v="91.789199999999994"/>
    <s v="Chuck Magee"/>
    <s v="No"/>
  </r>
  <r>
    <n v="2881"/>
    <x v="1427"/>
    <d v="2018-09-19T00:00:00"/>
    <x v="30"/>
    <s v="Second Class"/>
    <x v="174"/>
    <s v="Shirley Daniels"/>
    <x v="2"/>
    <x v="0"/>
    <s v="Orange"/>
    <x v="30"/>
    <n v="7050"/>
    <x v="3"/>
    <s v="OFF-BI-10000756"/>
    <x v="1"/>
    <x v="8"/>
    <x v="15"/>
    <n v="25.44"/>
    <n v="6"/>
    <n v="0"/>
    <n v="12.72"/>
    <s v="Chuck Magee"/>
    <s v="No"/>
  </r>
  <r>
    <n v="2882"/>
    <x v="1427"/>
    <d v="2018-09-19T00:00:00"/>
    <x v="30"/>
    <s v="Second Class"/>
    <x v="174"/>
    <s v="Shirley Daniels"/>
    <x v="2"/>
    <x v="0"/>
    <s v="Orange"/>
    <x v="30"/>
    <n v="7050"/>
    <x v="3"/>
    <s v="OFF-SU-10000381"/>
    <x v="1"/>
    <x v="14"/>
    <x v="660"/>
    <n v="27.93"/>
    <n v="3"/>
    <n v="0"/>
    <n v="8.0996999999999986"/>
    <s v="Chuck Magee"/>
    <s v="No"/>
  </r>
  <r>
    <n v="2883"/>
    <x v="1428"/>
    <d v="2016-02-21T00:00:00"/>
    <x v="854"/>
    <s v="Standard Class"/>
    <x v="612"/>
    <s v="Tamara Manning"/>
    <x v="0"/>
    <x v="0"/>
    <s v="Woodstock"/>
    <x v="10"/>
    <n v="60098"/>
    <x v="2"/>
    <s v="OFF-BI-10004094"/>
    <x v="1"/>
    <x v="8"/>
    <x v="608"/>
    <n v="8.8499999999999979"/>
    <n v="5"/>
    <n v="0.8"/>
    <n v="-13.717499999999998"/>
    <s v="Kelly Williams"/>
    <s v="No"/>
  </r>
  <r>
    <n v="2884"/>
    <x v="1429"/>
    <d v="2018-11-11T00:00:00"/>
    <x v="619"/>
    <s v="Second Class"/>
    <x v="318"/>
    <s v="Berenike Kampe"/>
    <x v="0"/>
    <x v="0"/>
    <s v="San Francisco"/>
    <x v="1"/>
    <n v="94110"/>
    <x v="1"/>
    <s v="FUR-FU-10001852"/>
    <x v="0"/>
    <x v="5"/>
    <x v="845"/>
    <n v="6.96"/>
    <n v="4"/>
    <n v="0"/>
    <n v="2.2271999999999998"/>
    <s v="Anna Andreadi"/>
    <s v="No"/>
  </r>
  <r>
    <n v="2885"/>
    <x v="1430"/>
    <d v="2018-01-30T00:00:00"/>
    <x v="855"/>
    <s v="Standard Class"/>
    <x v="223"/>
    <s v="Jeremy Farry"/>
    <x v="0"/>
    <x v="0"/>
    <s v="San Francisco"/>
    <x v="1"/>
    <n v="94122"/>
    <x v="1"/>
    <s v="OFF-BI-10000014"/>
    <x v="1"/>
    <x v="8"/>
    <x v="634"/>
    <n v="17.456"/>
    <n v="2"/>
    <n v="0.2"/>
    <n v="5.8914"/>
    <s v="Anna Andreadi"/>
    <s v="No"/>
  </r>
  <r>
    <n v="2886"/>
    <x v="1431"/>
    <d v="2018-10-18T00:00:00"/>
    <x v="856"/>
    <s v="Standard Class"/>
    <x v="212"/>
    <s v="Emily Phan"/>
    <x v="0"/>
    <x v="0"/>
    <s v="Tempe"/>
    <x v="16"/>
    <n v="85281"/>
    <x v="1"/>
    <s v="FUR-CH-10003396"/>
    <x v="0"/>
    <x v="1"/>
    <x v="390"/>
    <n v="307.92"/>
    <n v="5"/>
    <n v="0.2"/>
    <n v="-34.64100000000002"/>
    <s v="Anna Andreadi"/>
    <s v="No"/>
  </r>
  <r>
    <n v="2887"/>
    <x v="1432"/>
    <d v="2019-12-18T00:00:00"/>
    <x v="857"/>
    <s v="First Class"/>
    <x v="212"/>
    <s v="Emily Phan"/>
    <x v="0"/>
    <x v="0"/>
    <s v="Los Angeles"/>
    <x v="1"/>
    <n v="90008"/>
    <x v="1"/>
    <s v="OFF-AR-10003811"/>
    <x v="1"/>
    <x v="6"/>
    <x v="454"/>
    <n v="6.63"/>
    <n v="3"/>
    <n v="0"/>
    <n v="1.7901"/>
    <s v="Anna Andreadi"/>
    <s v="No"/>
  </r>
  <r>
    <n v="2888"/>
    <x v="1432"/>
    <d v="2019-12-18T00:00:00"/>
    <x v="857"/>
    <s v="First Class"/>
    <x v="212"/>
    <s v="Emily Phan"/>
    <x v="0"/>
    <x v="0"/>
    <s v="Los Angeles"/>
    <x v="1"/>
    <n v="90008"/>
    <x v="1"/>
    <s v="OFF-PA-10003172"/>
    <x v="1"/>
    <x v="10"/>
    <x v="854"/>
    <n v="12.96"/>
    <n v="2"/>
    <n v="0"/>
    <n v="6.2208000000000006"/>
    <s v="Anna Andreadi"/>
    <s v="No"/>
  </r>
  <r>
    <n v="2889"/>
    <x v="1432"/>
    <d v="2019-12-18T00:00:00"/>
    <x v="857"/>
    <s v="First Class"/>
    <x v="212"/>
    <s v="Emily Phan"/>
    <x v="0"/>
    <x v="0"/>
    <s v="Los Angeles"/>
    <x v="1"/>
    <n v="90008"/>
    <x v="1"/>
    <s v="OFF-PA-10000289"/>
    <x v="1"/>
    <x v="10"/>
    <x v="729"/>
    <n v="32.400000000000006"/>
    <n v="5"/>
    <n v="0"/>
    <n v="15.552000000000001"/>
    <s v="Anna Andreadi"/>
    <s v="No"/>
  </r>
  <r>
    <n v="2890"/>
    <x v="1433"/>
    <d v="2019-11-02T00:00:00"/>
    <x v="373"/>
    <s v="Standard Class"/>
    <x v="175"/>
    <s v="Ken Heidel"/>
    <x v="1"/>
    <x v="0"/>
    <s v="Seattle"/>
    <x v="4"/>
    <n v="98105"/>
    <x v="1"/>
    <s v="OFF-PA-10000791"/>
    <x v="1"/>
    <x v="10"/>
    <x v="1433"/>
    <n v="23.849999999999998"/>
    <n v="5"/>
    <n v="0"/>
    <n v="10.732499999999998"/>
    <s v="Anna Andreadi"/>
    <s v="No"/>
  </r>
  <r>
    <n v="2891"/>
    <x v="1434"/>
    <d v="2016-04-29T00:00:00"/>
    <x v="858"/>
    <s v="Second Class"/>
    <x v="668"/>
    <s v="Harry Greene"/>
    <x v="0"/>
    <x v="0"/>
    <s v="Lake Charles"/>
    <x v="28"/>
    <n v="70601"/>
    <x v="0"/>
    <s v="FUR-CH-10002304"/>
    <x v="0"/>
    <x v="1"/>
    <x v="790"/>
    <n v="51.96"/>
    <n v="2"/>
    <n v="0"/>
    <n v="12.990000000000002"/>
    <s v="Cassandra Brandow"/>
    <s v="No"/>
  </r>
  <r>
    <n v="2892"/>
    <x v="1434"/>
    <d v="2016-04-29T00:00:00"/>
    <x v="858"/>
    <s v="Second Class"/>
    <x v="668"/>
    <s v="Harry Greene"/>
    <x v="0"/>
    <x v="0"/>
    <s v="Lake Charles"/>
    <x v="28"/>
    <n v="70601"/>
    <x v="0"/>
    <s v="OFF-BI-10000136"/>
    <x v="1"/>
    <x v="8"/>
    <x v="945"/>
    <n v="17.940000000000001"/>
    <n v="3"/>
    <n v="0"/>
    <n v="8.6112000000000002"/>
    <s v="Cassandra Brandow"/>
    <s v="No"/>
  </r>
  <r>
    <n v="2893"/>
    <x v="1435"/>
    <d v="2019-10-23T00:00:00"/>
    <x v="859"/>
    <s v="Standard Class"/>
    <x v="36"/>
    <s v="Julie Creighton"/>
    <x v="1"/>
    <x v="0"/>
    <s v="Rochester"/>
    <x v="15"/>
    <n v="14609"/>
    <x v="3"/>
    <s v="OFF-PA-10003739"/>
    <x v="1"/>
    <x v="10"/>
    <x v="1434"/>
    <n v="11.56"/>
    <n v="2"/>
    <n v="0"/>
    <n v="5.6644000000000005"/>
    <s v="Chuck Magee"/>
    <s v="No"/>
  </r>
  <r>
    <n v="2894"/>
    <x v="1435"/>
    <d v="2019-10-23T00:00:00"/>
    <x v="859"/>
    <s v="Standard Class"/>
    <x v="36"/>
    <s v="Julie Creighton"/>
    <x v="1"/>
    <x v="0"/>
    <s v="Rochester"/>
    <x v="15"/>
    <n v="14609"/>
    <x v="3"/>
    <s v="OFF-PA-10002479"/>
    <x v="1"/>
    <x v="10"/>
    <x v="219"/>
    <n v="26.400000000000002"/>
    <n v="5"/>
    <n v="0"/>
    <n v="11.879999999999999"/>
    <s v="Chuck Magee"/>
    <s v="No"/>
  </r>
  <r>
    <n v="2895"/>
    <x v="1435"/>
    <d v="2019-10-23T00:00:00"/>
    <x v="859"/>
    <s v="Standard Class"/>
    <x v="36"/>
    <s v="Julie Creighton"/>
    <x v="1"/>
    <x v="0"/>
    <s v="Rochester"/>
    <x v="15"/>
    <n v="14609"/>
    <x v="3"/>
    <s v="FUR-FU-10000771"/>
    <x v="0"/>
    <x v="5"/>
    <x v="1435"/>
    <n v="69.08"/>
    <n v="11"/>
    <n v="0"/>
    <n v="29.013600000000004"/>
    <s v="Chuck Magee"/>
    <s v="No"/>
  </r>
  <r>
    <n v="2896"/>
    <x v="1435"/>
    <d v="2019-10-23T00:00:00"/>
    <x v="859"/>
    <s v="Standard Class"/>
    <x v="36"/>
    <s v="Julie Creighton"/>
    <x v="1"/>
    <x v="0"/>
    <s v="Rochester"/>
    <x v="15"/>
    <n v="14609"/>
    <x v="3"/>
    <s v="TEC-PH-10001552"/>
    <x v="2"/>
    <x v="7"/>
    <x v="180"/>
    <n v="35.880000000000003"/>
    <n v="3"/>
    <n v="0"/>
    <n v="10.046400000000002"/>
    <s v="Chuck Magee"/>
    <s v="No"/>
  </r>
  <r>
    <n v="2897"/>
    <x v="1436"/>
    <d v="2016-03-30T00:00:00"/>
    <x v="860"/>
    <s v="Standard Class"/>
    <x v="27"/>
    <s v="Kunst Miller"/>
    <x v="0"/>
    <x v="0"/>
    <s v="Long Beach"/>
    <x v="15"/>
    <n v="11561"/>
    <x v="3"/>
    <s v="OFF-AR-10001915"/>
    <x v="1"/>
    <x v="6"/>
    <x v="1057"/>
    <n v="49.65"/>
    <n v="5"/>
    <n v="0"/>
    <n v="20.853000000000002"/>
    <s v="Chuck Magee"/>
    <s v="No"/>
  </r>
  <r>
    <n v="2898"/>
    <x v="1437"/>
    <d v="2018-01-04T00:00:00"/>
    <x v="861"/>
    <s v="Standard Class"/>
    <x v="424"/>
    <s v="Erica Bern"/>
    <x v="1"/>
    <x v="0"/>
    <s v="Charlotte"/>
    <x v="3"/>
    <n v="28205"/>
    <x v="0"/>
    <s v="TEC-CO-10000971"/>
    <x v="2"/>
    <x v="16"/>
    <x v="1313"/>
    <n v="959.96800000000007"/>
    <n v="4"/>
    <n v="0.2"/>
    <n v="119.99599999999992"/>
    <s v="Cassandra Brandow"/>
    <s v="No"/>
  </r>
  <r>
    <n v="2899"/>
    <x v="1438"/>
    <d v="2017-04-26T00:00:00"/>
    <x v="862"/>
    <s v="Standard Class"/>
    <x v="617"/>
    <s v="Pierre Wener"/>
    <x v="0"/>
    <x v="0"/>
    <s v="Houston"/>
    <x v="5"/>
    <n v="77036"/>
    <x v="2"/>
    <s v="FUR-CH-10004086"/>
    <x v="0"/>
    <x v="1"/>
    <x v="284"/>
    <n v="408.42200000000003"/>
    <n v="2"/>
    <n v="0.3"/>
    <n v="-5.8346000000000231"/>
    <s v="Kelly Williams"/>
    <s v="No"/>
  </r>
  <r>
    <n v="2900"/>
    <x v="1439"/>
    <d v="2017-09-12T00:00:00"/>
    <x v="731"/>
    <s v="Standard Class"/>
    <x v="38"/>
    <s v="Paul Gonzalez"/>
    <x v="0"/>
    <x v="0"/>
    <s v="New York City"/>
    <x v="15"/>
    <n v="10035"/>
    <x v="3"/>
    <s v="TEC-CO-10000971"/>
    <x v="2"/>
    <x v="16"/>
    <x v="1313"/>
    <n v="479.98400000000004"/>
    <n v="2"/>
    <n v="0.2"/>
    <n v="59.997999999999962"/>
    <s v="Chuck Magee"/>
    <s v="No"/>
  </r>
  <r>
    <n v="2901"/>
    <x v="1439"/>
    <d v="2017-09-12T00:00:00"/>
    <x v="731"/>
    <s v="Standard Class"/>
    <x v="38"/>
    <s v="Paul Gonzalez"/>
    <x v="0"/>
    <x v="0"/>
    <s v="New York City"/>
    <x v="15"/>
    <n v="10035"/>
    <x v="3"/>
    <s v="OFF-LA-10001317"/>
    <x v="1"/>
    <x v="2"/>
    <x v="396"/>
    <n v="12.6"/>
    <n v="4"/>
    <n v="0"/>
    <n v="6.048"/>
    <s v="Chuck Magee"/>
    <s v="No"/>
  </r>
  <r>
    <n v="2902"/>
    <x v="1440"/>
    <d v="2019-09-11T00:00:00"/>
    <x v="17"/>
    <s v="Standard Class"/>
    <x v="626"/>
    <s v="Daniel Byrd"/>
    <x v="2"/>
    <x v="0"/>
    <s v="Columbus"/>
    <x v="32"/>
    <n v="31907"/>
    <x v="0"/>
    <s v="OFF-PA-10003656"/>
    <x v="1"/>
    <x v="10"/>
    <x v="778"/>
    <n v="184.66"/>
    <n v="7"/>
    <n v="0"/>
    <n v="84.943599999999989"/>
    <s v="Cassandra Brandow"/>
    <s v="No"/>
  </r>
  <r>
    <n v="2903"/>
    <x v="1441"/>
    <d v="2018-06-12T00:00:00"/>
    <x v="432"/>
    <s v="Standard Class"/>
    <x v="257"/>
    <s v="Craig Reiter"/>
    <x v="0"/>
    <x v="0"/>
    <s v="Chicago"/>
    <x v="10"/>
    <n v="60610"/>
    <x v="2"/>
    <s v="OFF-PA-10002160"/>
    <x v="1"/>
    <x v="10"/>
    <x v="1199"/>
    <n v="23.120000000000005"/>
    <n v="5"/>
    <n v="0.2"/>
    <n v="8.3810000000000002"/>
    <s v="Kelly Williams"/>
    <s v="No"/>
  </r>
  <r>
    <n v="2904"/>
    <x v="1442"/>
    <d v="2018-06-27T00:00:00"/>
    <x v="863"/>
    <s v="Standard Class"/>
    <x v="542"/>
    <s v="Katharine Harms"/>
    <x v="1"/>
    <x v="0"/>
    <s v="Highland Park"/>
    <x v="10"/>
    <n v="60035"/>
    <x v="2"/>
    <s v="OFF-PA-10000575"/>
    <x v="1"/>
    <x v="10"/>
    <x v="1059"/>
    <n v="37.463999999999999"/>
    <n v="7"/>
    <n v="0.2"/>
    <n v="12.175799999999999"/>
    <s v="Kelly Williams"/>
    <s v="No"/>
  </r>
  <r>
    <n v="2905"/>
    <x v="1442"/>
    <d v="2018-06-27T00:00:00"/>
    <x v="863"/>
    <s v="Standard Class"/>
    <x v="542"/>
    <s v="Katharine Harms"/>
    <x v="1"/>
    <x v="0"/>
    <s v="Highland Park"/>
    <x v="10"/>
    <n v="60035"/>
    <x v="2"/>
    <s v="FUR-CH-10003981"/>
    <x v="0"/>
    <x v="1"/>
    <x v="1175"/>
    <n v="539.65800000000002"/>
    <n v="3"/>
    <n v="0.3"/>
    <n v="-7.7094000000001017"/>
    <s v="Kelly Williams"/>
    <s v="No"/>
  </r>
  <r>
    <n v="2906"/>
    <x v="1443"/>
    <d v="2016-09-26T00:00:00"/>
    <x v="839"/>
    <s v="Standard Class"/>
    <x v="37"/>
    <s v="Christopher Schild"/>
    <x v="2"/>
    <x v="0"/>
    <s v="Seattle"/>
    <x v="4"/>
    <n v="98115"/>
    <x v="1"/>
    <s v="OFF-ST-10002615"/>
    <x v="1"/>
    <x v="4"/>
    <x v="1436"/>
    <n v="310.12"/>
    <n v="2"/>
    <n v="0"/>
    <n v="80.631200000000007"/>
    <s v="Anna Andreadi"/>
    <s v="No"/>
  </r>
  <r>
    <n v="2907"/>
    <x v="1444"/>
    <d v="2019-11-03T00:00:00"/>
    <x v="748"/>
    <s v="Standard Class"/>
    <x v="351"/>
    <s v="Daniel Lacy"/>
    <x v="0"/>
    <x v="0"/>
    <s v="Eagan"/>
    <x v="11"/>
    <n v="55122"/>
    <x v="2"/>
    <s v="OFF-PA-10000327"/>
    <x v="1"/>
    <x v="10"/>
    <x v="1437"/>
    <n v="8.56"/>
    <n v="2"/>
    <n v="0"/>
    <n v="3.8519999999999994"/>
    <s v="Kelly Williams"/>
    <s v="No"/>
  </r>
  <r>
    <n v="2908"/>
    <x v="1444"/>
    <d v="2019-11-03T00:00:00"/>
    <x v="748"/>
    <s v="Standard Class"/>
    <x v="351"/>
    <s v="Daniel Lacy"/>
    <x v="0"/>
    <x v="0"/>
    <s v="Eagan"/>
    <x v="11"/>
    <n v="55122"/>
    <x v="2"/>
    <s v="OFF-ST-10001325"/>
    <x v="1"/>
    <x v="4"/>
    <x v="471"/>
    <n v="52.400000000000006"/>
    <n v="5"/>
    <n v="0"/>
    <n v="14.148"/>
    <s v="Kelly Williams"/>
    <s v="No"/>
  </r>
  <r>
    <n v="2909"/>
    <x v="1444"/>
    <d v="2019-11-03T00:00:00"/>
    <x v="748"/>
    <s v="Standard Class"/>
    <x v="351"/>
    <s v="Daniel Lacy"/>
    <x v="0"/>
    <x v="0"/>
    <s v="Eagan"/>
    <x v="11"/>
    <n v="55122"/>
    <x v="2"/>
    <s v="OFF-LA-10001771"/>
    <x v="1"/>
    <x v="2"/>
    <x v="1128"/>
    <n v="14.940000000000001"/>
    <n v="3"/>
    <n v="0"/>
    <n v="6.8723999999999998"/>
    <s v="Kelly Williams"/>
    <s v="No"/>
  </r>
  <r>
    <n v="2910"/>
    <x v="1445"/>
    <d v="2019-02-19T00:00:00"/>
    <x v="318"/>
    <s v="Standard Class"/>
    <x v="250"/>
    <s v="Max Engle"/>
    <x v="0"/>
    <x v="0"/>
    <s v="Seattle"/>
    <x v="4"/>
    <n v="98103"/>
    <x v="1"/>
    <s v="OFF-FA-10004968"/>
    <x v="1"/>
    <x v="13"/>
    <x v="1019"/>
    <n v="11.22"/>
    <n v="3"/>
    <n v="0"/>
    <n v="0.2244000000000006"/>
    <s v="Anna Andreadi"/>
    <s v="No"/>
  </r>
  <r>
    <n v="2911"/>
    <x v="1446"/>
    <d v="2017-11-05T00:00:00"/>
    <x v="217"/>
    <s v="Standard Class"/>
    <x v="104"/>
    <s v="Valerie Dominguez"/>
    <x v="0"/>
    <x v="0"/>
    <s v="Coral Springs"/>
    <x v="2"/>
    <n v="33065"/>
    <x v="0"/>
    <s v="OFF-AP-10000576"/>
    <x v="1"/>
    <x v="9"/>
    <x v="850"/>
    <n v="387.13600000000002"/>
    <n v="4"/>
    <n v="0.2"/>
    <n v="24.196000000000012"/>
    <s v="Cassandra Brandow"/>
    <s v="No"/>
  </r>
  <r>
    <n v="2912"/>
    <x v="1447"/>
    <d v="2016-06-16T00:00:00"/>
    <x v="365"/>
    <s v="Standard Class"/>
    <x v="237"/>
    <s v="Chloris Kastensmidt"/>
    <x v="0"/>
    <x v="0"/>
    <s v="Hempstead"/>
    <x v="15"/>
    <n v="11550"/>
    <x v="3"/>
    <s v="OFF-EN-10003286"/>
    <x v="1"/>
    <x v="12"/>
    <x v="153"/>
    <n v="41.4"/>
    <n v="5"/>
    <n v="0"/>
    <n v="19.457999999999998"/>
    <s v="Chuck Magee"/>
    <s v="No"/>
  </r>
  <r>
    <n v="2913"/>
    <x v="1447"/>
    <d v="2016-06-16T00:00:00"/>
    <x v="365"/>
    <s v="Standard Class"/>
    <x v="237"/>
    <s v="Chloris Kastensmidt"/>
    <x v="0"/>
    <x v="0"/>
    <s v="Hempstead"/>
    <x v="15"/>
    <n v="11550"/>
    <x v="3"/>
    <s v="OFF-AR-10003772"/>
    <x v="1"/>
    <x v="6"/>
    <x v="1438"/>
    <n v="35"/>
    <n v="4"/>
    <n v="0"/>
    <n v="10.499999999999996"/>
    <s v="Chuck Magee"/>
    <s v="No"/>
  </r>
  <r>
    <n v="2914"/>
    <x v="1447"/>
    <d v="2016-06-16T00:00:00"/>
    <x v="365"/>
    <s v="Standard Class"/>
    <x v="237"/>
    <s v="Chloris Kastensmidt"/>
    <x v="0"/>
    <x v="0"/>
    <s v="Hempstead"/>
    <x v="15"/>
    <n v="11550"/>
    <x v="3"/>
    <s v="OFF-BI-10002852"/>
    <x v="1"/>
    <x v="8"/>
    <x v="91"/>
    <n v="39.552000000000007"/>
    <n v="3"/>
    <n v="0.2"/>
    <n v="14.337599999999998"/>
    <s v="Chuck Magee"/>
    <s v="No"/>
  </r>
  <r>
    <n v="2915"/>
    <x v="1448"/>
    <d v="2017-10-12T00:00:00"/>
    <x v="334"/>
    <s v="Second Class"/>
    <x v="351"/>
    <s v="Daniel Lacy"/>
    <x v="0"/>
    <x v="0"/>
    <s v="Noblesville"/>
    <x v="14"/>
    <n v="46060"/>
    <x v="2"/>
    <s v="TEC-PH-10002890"/>
    <x v="2"/>
    <x v="7"/>
    <x v="1396"/>
    <n v="135.72"/>
    <n v="3"/>
    <n v="0"/>
    <n v="35.287199999999999"/>
    <s v="Kelly Williams"/>
    <s v="No"/>
  </r>
  <r>
    <n v="2916"/>
    <x v="1448"/>
    <d v="2017-10-12T00:00:00"/>
    <x v="334"/>
    <s v="Second Class"/>
    <x v="351"/>
    <s v="Daniel Lacy"/>
    <x v="0"/>
    <x v="0"/>
    <s v="Noblesville"/>
    <x v="14"/>
    <n v="46060"/>
    <x v="2"/>
    <s v="OFF-BI-10001308"/>
    <x v="1"/>
    <x v="8"/>
    <x v="1360"/>
    <n v="12.56"/>
    <n v="2"/>
    <n v="0"/>
    <n v="5.6519999999999992"/>
    <s v="Kelly Williams"/>
    <s v="No"/>
  </r>
  <r>
    <n v="2917"/>
    <x v="1448"/>
    <d v="2017-10-12T00:00:00"/>
    <x v="334"/>
    <s v="Second Class"/>
    <x v="351"/>
    <s v="Daniel Lacy"/>
    <x v="0"/>
    <x v="0"/>
    <s v="Noblesville"/>
    <x v="14"/>
    <n v="46060"/>
    <x v="2"/>
    <s v="TEC-PH-10001750"/>
    <x v="2"/>
    <x v="7"/>
    <x v="977"/>
    <n v="263.95999999999998"/>
    <n v="4"/>
    <n v="0"/>
    <n v="71.269200000000012"/>
    <s v="Kelly Williams"/>
    <s v="No"/>
  </r>
  <r>
    <n v="2918"/>
    <x v="1449"/>
    <d v="2019-08-27T00:00:00"/>
    <x v="624"/>
    <s v="First Class"/>
    <x v="339"/>
    <s v="Sanjit Engle"/>
    <x v="0"/>
    <x v="0"/>
    <s v="Dallas"/>
    <x v="5"/>
    <n v="75220"/>
    <x v="2"/>
    <s v="OFF-AR-10003338"/>
    <x v="1"/>
    <x v="6"/>
    <x v="1439"/>
    <n v="5.9520000000000008"/>
    <n v="1"/>
    <n v="0.2"/>
    <n v="0.37200000000000011"/>
    <s v="Kelly Williams"/>
    <s v="No"/>
  </r>
  <r>
    <n v="2919"/>
    <x v="1450"/>
    <d v="2018-11-23T00:00:00"/>
    <x v="791"/>
    <s v="Same Day"/>
    <x v="624"/>
    <s v="Luke Schmidt"/>
    <x v="1"/>
    <x v="0"/>
    <s v="Philadelphia"/>
    <x v="9"/>
    <n v="19140"/>
    <x v="3"/>
    <s v="OFF-FA-10002763"/>
    <x v="1"/>
    <x v="13"/>
    <x v="1420"/>
    <n v="15.8"/>
    <n v="5"/>
    <n v="0.2"/>
    <n v="2.3699999999999983"/>
    <s v="Chuck Magee"/>
    <s v="No"/>
  </r>
  <r>
    <n v="2920"/>
    <x v="1450"/>
    <d v="2018-11-23T00:00:00"/>
    <x v="791"/>
    <s v="Same Day"/>
    <x v="624"/>
    <s v="Luke Schmidt"/>
    <x v="1"/>
    <x v="0"/>
    <s v="Philadelphia"/>
    <x v="9"/>
    <n v="19140"/>
    <x v="3"/>
    <s v="FUR-FU-10002088"/>
    <x v="0"/>
    <x v="5"/>
    <x v="1093"/>
    <n v="14.368000000000002"/>
    <n v="2"/>
    <n v="0.2"/>
    <n v="3.9512"/>
    <s v="Chuck Magee"/>
    <s v="No"/>
  </r>
  <r>
    <n v="2921"/>
    <x v="1450"/>
    <d v="2018-11-23T00:00:00"/>
    <x v="791"/>
    <s v="Same Day"/>
    <x v="624"/>
    <s v="Luke Schmidt"/>
    <x v="1"/>
    <x v="0"/>
    <s v="Philadelphia"/>
    <x v="9"/>
    <n v="19140"/>
    <x v="3"/>
    <s v="FUR-FU-10003976"/>
    <x v="0"/>
    <x v="5"/>
    <x v="973"/>
    <n v="70.448000000000008"/>
    <n v="7"/>
    <n v="0.2"/>
    <n v="12.328399999999988"/>
    <s v="Chuck Magee"/>
    <s v="No"/>
  </r>
  <r>
    <n v="2922"/>
    <x v="1451"/>
    <d v="2019-01-30T00:00:00"/>
    <x v="714"/>
    <s v="Same Day"/>
    <x v="462"/>
    <s v="Michael Moore"/>
    <x v="0"/>
    <x v="0"/>
    <s v="San Francisco"/>
    <x v="1"/>
    <n v="94109"/>
    <x v="1"/>
    <s v="OFF-ST-10001511"/>
    <x v="1"/>
    <x v="4"/>
    <x v="556"/>
    <n v="129.30000000000001"/>
    <n v="2"/>
    <n v="0"/>
    <n v="6.4649999999999892"/>
    <s v="Anna Andreadi"/>
    <s v="No"/>
  </r>
  <r>
    <n v="2923"/>
    <x v="1452"/>
    <d v="2017-11-30T00:00:00"/>
    <x v="253"/>
    <s v="Second Class"/>
    <x v="489"/>
    <s v="Deborah Brumfield"/>
    <x v="2"/>
    <x v="0"/>
    <s v="Austin"/>
    <x v="5"/>
    <n v="78745"/>
    <x v="2"/>
    <s v="OFF-BI-10000301"/>
    <x v="1"/>
    <x v="8"/>
    <x v="625"/>
    <n v="3.8819999999999988"/>
    <n v="3"/>
    <n v="0.8"/>
    <n v="-5.8230000000000004"/>
    <s v="Kelly Williams"/>
    <s v="No"/>
  </r>
  <r>
    <n v="2924"/>
    <x v="1453"/>
    <d v="2016-06-28T00:00:00"/>
    <x v="864"/>
    <s v="Standard Class"/>
    <x v="338"/>
    <s v="Rob Williams"/>
    <x v="1"/>
    <x v="0"/>
    <s v="Detroit"/>
    <x v="12"/>
    <n v="48234"/>
    <x v="2"/>
    <s v="OFF-FA-10003495"/>
    <x v="1"/>
    <x v="13"/>
    <x v="128"/>
    <n v="6.08"/>
    <n v="1"/>
    <n v="0"/>
    <n v="3.04"/>
    <s v="Kelly Williams"/>
    <s v="No"/>
  </r>
  <r>
    <n v="2925"/>
    <x v="1454"/>
    <d v="2016-09-02T00:00:00"/>
    <x v="447"/>
    <s v="First Class"/>
    <x v="594"/>
    <s v="Justin MacKendrick"/>
    <x v="0"/>
    <x v="0"/>
    <s v="Watertown"/>
    <x v="15"/>
    <n v="13601"/>
    <x v="3"/>
    <s v="OFF-AP-10001303"/>
    <x v="1"/>
    <x v="9"/>
    <x v="934"/>
    <n v="19.899999999999999"/>
    <n v="1"/>
    <n v="0"/>
    <n v="8.9549999999999983"/>
    <s v="Chuck Magee"/>
    <s v="No"/>
  </r>
  <r>
    <n v="2926"/>
    <x v="1454"/>
    <d v="2016-09-02T00:00:00"/>
    <x v="447"/>
    <s v="First Class"/>
    <x v="594"/>
    <s v="Justin MacKendrick"/>
    <x v="0"/>
    <x v="0"/>
    <s v="Watertown"/>
    <x v="15"/>
    <n v="13601"/>
    <x v="3"/>
    <s v="FUR-FU-10002116"/>
    <x v="0"/>
    <x v="5"/>
    <x v="1440"/>
    <n v="70.709999999999994"/>
    <n v="1"/>
    <n v="0"/>
    <n v="4.9496999999999929"/>
    <s v="Chuck Magee"/>
    <s v="No"/>
  </r>
  <r>
    <n v="2927"/>
    <x v="1455"/>
    <d v="2019-07-10T00:00:00"/>
    <x v="730"/>
    <s v="Second Class"/>
    <x v="669"/>
    <s v="Becky Pak"/>
    <x v="0"/>
    <x v="0"/>
    <s v="Columbus"/>
    <x v="32"/>
    <n v="31907"/>
    <x v="0"/>
    <s v="FUR-FU-10000771"/>
    <x v="0"/>
    <x v="5"/>
    <x v="1435"/>
    <n v="18.84"/>
    <n v="3"/>
    <n v="0"/>
    <n v="7.9128000000000007"/>
    <s v="Cassandra Brandow"/>
    <s v="No"/>
  </r>
  <r>
    <n v="2928"/>
    <x v="1456"/>
    <d v="2019-06-04T00:00:00"/>
    <x v="272"/>
    <s v="Standard Class"/>
    <x v="564"/>
    <s v="Carol Triggs"/>
    <x v="0"/>
    <x v="0"/>
    <s v="Apple Valley"/>
    <x v="11"/>
    <n v="55124"/>
    <x v="2"/>
    <s v="OFF-AR-10002255"/>
    <x v="1"/>
    <x v="6"/>
    <x v="822"/>
    <n v="8.64"/>
    <n v="3"/>
    <n v="0"/>
    <n v="2.5055999999999998"/>
    <s v="Kelly Williams"/>
    <s v="No"/>
  </r>
  <r>
    <n v="2929"/>
    <x v="1457"/>
    <d v="2019-10-19T00:00:00"/>
    <x v="215"/>
    <s v="Standard Class"/>
    <x v="274"/>
    <s v="Tracy Hopkins"/>
    <x v="2"/>
    <x v="0"/>
    <s v="Burlington"/>
    <x v="3"/>
    <n v="27217"/>
    <x v="0"/>
    <s v="OFF-BI-10004995"/>
    <x v="1"/>
    <x v="8"/>
    <x v="316"/>
    <n v="1633.1880000000003"/>
    <n v="4"/>
    <n v="0.7"/>
    <n v="-1306.5504000000001"/>
    <s v="Cassandra Brandow"/>
    <s v="No"/>
  </r>
  <r>
    <n v="2930"/>
    <x v="1458"/>
    <d v="2019-11-18T00:00:00"/>
    <x v="865"/>
    <s v="Standard Class"/>
    <x v="467"/>
    <s v="Maria Etezadi"/>
    <x v="2"/>
    <x v="0"/>
    <s v="Saginaw"/>
    <x v="12"/>
    <n v="48601"/>
    <x v="2"/>
    <s v="FUR-FU-10002597"/>
    <x v="0"/>
    <x v="5"/>
    <x v="627"/>
    <n v="19.760000000000002"/>
    <n v="4"/>
    <n v="0"/>
    <n v="8.2992000000000008"/>
    <s v="Kelly Williams"/>
    <s v="No"/>
  </r>
  <r>
    <n v="2931"/>
    <x v="1459"/>
    <d v="2017-08-08T00:00:00"/>
    <x v="747"/>
    <s v="Same Day"/>
    <x v="627"/>
    <s v="Thomas Thornton"/>
    <x v="0"/>
    <x v="0"/>
    <s v="San Francisco"/>
    <x v="1"/>
    <n v="94109"/>
    <x v="1"/>
    <s v="OFF-BI-10004970"/>
    <x v="1"/>
    <x v="8"/>
    <x v="917"/>
    <n v="6.6080000000000005"/>
    <n v="2"/>
    <n v="0.2"/>
    <n v="2.2302"/>
    <s v="Anna Andreadi"/>
    <s v="Yes"/>
  </r>
  <r>
    <n v="2932"/>
    <x v="1459"/>
    <d v="2017-08-08T00:00:00"/>
    <x v="747"/>
    <s v="Same Day"/>
    <x v="627"/>
    <s v="Thomas Thornton"/>
    <x v="0"/>
    <x v="0"/>
    <s v="San Francisco"/>
    <x v="1"/>
    <n v="94109"/>
    <x v="1"/>
    <s v="OFF-BI-10002557"/>
    <x v="1"/>
    <x v="8"/>
    <x v="249"/>
    <n v="7.28"/>
    <n v="2"/>
    <n v="0.2"/>
    <n v="2.7299999999999995"/>
    <s v="Anna Andreadi"/>
    <s v="Yes"/>
  </r>
  <r>
    <n v="2933"/>
    <x v="1459"/>
    <d v="2017-08-08T00:00:00"/>
    <x v="747"/>
    <s v="Same Day"/>
    <x v="627"/>
    <s v="Thomas Thornton"/>
    <x v="0"/>
    <x v="0"/>
    <s v="San Francisco"/>
    <x v="1"/>
    <n v="94109"/>
    <x v="1"/>
    <s v="FUR-CH-10000785"/>
    <x v="0"/>
    <x v="1"/>
    <x v="323"/>
    <n v="144.78399999999999"/>
    <n v="1"/>
    <n v="0.2"/>
    <n v="10.858800000000002"/>
    <s v="Anna Andreadi"/>
    <s v="Yes"/>
  </r>
  <r>
    <n v="2934"/>
    <x v="1460"/>
    <d v="2018-12-06T00:00:00"/>
    <x v="485"/>
    <s v="Standard Class"/>
    <x v="218"/>
    <s v="Greg Tran"/>
    <x v="0"/>
    <x v="0"/>
    <s v="Seattle"/>
    <x v="4"/>
    <n v="98105"/>
    <x v="1"/>
    <s v="TEC-PH-10002310"/>
    <x v="2"/>
    <x v="7"/>
    <x v="1368"/>
    <n v="156.79200000000003"/>
    <n v="1"/>
    <n v="0.2"/>
    <n v="13.719300000000004"/>
    <s v="Anna Andreadi"/>
    <s v="No"/>
  </r>
  <r>
    <n v="2935"/>
    <x v="1460"/>
    <d v="2018-12-06T00:00:00"/>
    <x v="485"/>
    <s v="Standard Class"/>
    <x v="218"/>
    <s v="Greg Tran"/>
    <x v="0"/>
    <x v="0"/>
    <s v="Seattle"/>
    <x v="4"/>
    <n v="98105"/>
    <x v="1"/>
    <s v="TEC-PH-10002834"/>
    <x v="2"/>
    <x v="7"/>
    <x v="1387"/>
    <n v="431.97600000000006"/>
    <n v="3"/>
    <n v="0.2"/>
    <n v="26.998499999999993"/>
    <s v="Anna Andreadi"/>
    <s v="No"/>
  </r>
  <r>
    <n v="2936"/>
    <x v="1460"/>
    <d v="2018-12-06T00:00:00"/>
    <x v="485"/>
    <s v="Standard Class"/>
    <x v="218"/>
    <s v="Greg Tran"/>
    <x v="0"/>
    <x v="0"/>
    <s v="Seattle"/>
    <x v="4"/>
    <n v="98105"/>
    <x v="1"/>
    <s v="OFF-EN-10000927"/>
    <x v="1"/>
    <x v="12"/>
    <x v="81"/>
    <n v="35.89"/>
    <n v="1"/>
    <n v="0"/>
    <n v="16.150499999999997"/>
    <s v="Anna Andreadi"/>
    <s v="No"/>
  </r>
  <r>
    <n v="2937"/>
    <x v="1460"/>
    <d v="2018-12-06T00:00:00"/>
    <x v="485"/>
    <s v="Standard Class"/>
    <x v="218"/>
    <s v="Greg Tran"/>
    <x v="0"/>
    <x v="0"/>
    <s v="Seattle"/>
    <x v="4"/>
    <n v="98105"/>
    <x v="1"/>
    <s v="OFF-BI-10001636"/>
    <x v="1"/>
    <x v="8"/>
    <x v="674"/>
    <n v="47.207999999999998"/>
    <n v="7"/>
    <n v="0.2"/>
    <n v="15.342599999999997"/>
    <s v="Anna Andreadi"/>
    <s v="No"/>
  </r>
  <r>
    <n v="2938"/>
    <x v="1460"/>
    <d v="2018-12-06T00:00:00"/>
    <x v="485"/>
    <s v="Standard Class"/>
    <x v="218"/>
    <s v="Greg Tran"/>
    <x v="0"/>
    <x v="0"/>
    <s v="Seattle"/>
    <x v="4"/>
    <n v="98105"/>
    <x v="1"/>
    <s v="OFF-PA-10001736"/>
    <x v="1"/>
    <x v="10"/>
    <x v="130"/>
    <n v="248.07999999999998"/>
    <n v="7"/>
    <n v="0"/>
    <n v="116.59759999999997"/>
    <s v="Anna Andreadi"/>
    <s v="No"/>
  </r>
  <r>
    <n v="2939"/>
    <x v="1460"/>
    <d v="2018-12-06T00:00:00"/>
    <x v="485"/>
    <s v="Standard Class"/>
    <x v="218"/>
    <s v="Greg Tran"/>
    <x v="0"/>
    <x v="0"/>
    <s v="Seattle"/>
    <x v="4"/>
    <n v="98105"/>
    <x v="1"/>
    <s v="OFF-PA-10000482"/>
    <x v="1"/>
    <x v="10"/>
    <x v="67"/>
    <n v="189.7"/>
    <n v="5"/>
    <n v="0"/>
    <n v="89.158999999999992"/>
    <s v="Anna Andreadi"/>
    <s v="No"/>
  </r>
  <r>
    <n v="2940"/>
    <x v="1460"/>
    <d v="2018-12-06T00:00:00"/>
    <x v="485"/>
    <s v="Standard Class"/>
    <x v="218"/>
    <s v="Greg Tran"/>
    <x v="0"/>
    <x v="0"/>
    <s v="Seattle"/>
    <x v="4"/>
    <n v="98105"/>
    <x v="1"/>
    <s v="OFF-BI-10001658"/>
    <x v="1"/>
    <x v="8"/>
    <x v="444"/>
    <n v="59.808000000000007"/>
    <n v="3"/>
    <n v="0.2"/>
    <n v="19.4376"/>
    <s v="Anna Andreadi"/>
    <s v="No"/>
  </r>
  <r>
    <n v="2941"/>
    <x v="1461"/>
    <d v="2019-03-25T00:00:00"/>
    <x v="866"/>
    <s v="Standard Class"/>
    <x v="251"/>
    <s v="Justin Deggeller"/>
    <x v="1"/>
    <x v="0"/>
    <s v="Milwaukee"/>
    <x v="6"/>
    <n v="53209"/>
    <x v="2"/>
    <s v="FUR-CH-10000422"/>
    <x v="0"/>
    <x v="1"/>
    <x v="1441"/>
    <n v="90.99"/>
    <n v="1"/>
    <n v="0"/>
    <n v="14.558400000000006"/>
    <s v="Kelly Williams"/>
    <s v="No"/>
  </r>
  <r>
    <n v="2942"/>
    <x v="1461"/>
    <d v="2019-03-25T00:00:00"/>
    <x v="866"/>
    <s v="Standard Class"/>
    <x v="251"/>
    <s v="Justin Deggeller"/>
    <x v="1"/>
    <x v="0"/>
    <s v="Milwaukee"/>
    <x v="6"/>
    <n v="53209"/>
    <x v="2"/>
    <s v="FUR-CH-10004675"/>
    <x v="0"/>
    <x v="1"/>
    <x v="635"/>
    <n v="1526.5600000000002"/>
    <n v="7"/>
    <n v="0"/>
    <n v="427.43679999999995"/>
    <s v="Kelly Williams"/>
    <s v="No"/>
  </r>
  <r>
    <n v="2943"/>
    <x v="1461"/>
    <d v="2019-03-25T00:00:00"/>
    <x v="866"/>
    <s v="Standard Class"/>
    <x v="251"/>
    <s v="Justin Deggeller"/>
    <x v="1"/>
    <x v="0"/>
    <s v="Milwaukee"/>
    <x v="6"/>
    <n v="53209"/>
    <x v="2"/>
    <s v="FUR-CH-10002880"/>
    <x v="0"/>
    <x v="1"/>
    <x v="809"/>
    <n v="368.96999999999997"/>
    <n v="3"/>
    <n v="0"/>
    <n v="40.586699999999979"/>
    <s v="Kelly Williams"/>
    <s v="No"/>
  </r>
  <r>
    <n v="2944"/>
    <x v="1462"/>
    <d v="2019-11-19T00:00:00"/>
    <x v="865"/>
    <s v="Standard Class"/>
    <x v="498"/>
    <s v="Mick Crebagga"/>
    <x v="0"/>
    <x v="0"/>
    <s v="Los Angeles"/>
    <x v="1"/>
    <n v="90049"/>
    <x v="1"/>
    <s v="OFF-ST-10000675"/>
    <x v="1"/>
    <x v="4"/>
    <x v="298"/>
    <n v="305.01"/>
    <n v="9"/>
    <n v="0"/>
    <n v="76.252499999999998"/>
    <s v="Anna Andreadi"/>
    <s v="No"/>
  </r>
  <r>
    <n v="2945"/>
    <x v="1462"/>
    <d v="2019-11-19T00:00:00"/>
    <x v="865"/>
    <s v="Standard Class"/>
    <x v="498"/>
    <s v="Mick Crebagga"/>
    <x v="0"/>
    <x v="0"/>
    <s v="Los Angeles"/>
    <x v="1"/>
    <n v="90049"/>
    <x v="1"/>
    <s v="FUR-FU-10002685"/>
    <x v="0"/>
    <x v="5"/>
    <x v="1442"/>
    <n v="18.7"/>
    <n v="1"/>
    <n v="0"/>
    <n v="7.1059999999999999"/>
    <s v="Anna Andreadi"/>
    <s v="No"/>
  </r>
  <r>
    <n v="2946"/>
    <x v="1463"/>
    <d v="2018-11-04T00:00:00"/>
    <x v="519"/>
    <s v="First Class"/>
    <x v="293"/>
    <s v="Lisa Hazard"/>
    <x v="0"/>
    <x v="0"/>
    <s v="San Francisco"/>
    <x v="1"/>
    <n v="94122"/>
    <x v="1"/>
    <s v="FUR-FU-10004020"/>
    <x v="0"/>
    <x v="5"/>
    <x v="493"/>
    <n v="38.29"/>
    <n v="7"/>
    <n v="0"/>
    <n v="16.464700000000001"/>
    <s v="Anna Andreadi"/>
    <s v="No"/>
  </r>
  <r>
    <n v="2947"/>
    <x v="1464"/>
    <d v="2019-12-14T00:00:00"/>
    <x v="867"/>
    <s v="Standard Class"/>
    <x v="486"/>
    <s v="Mike Pelletier"/>
    <x v="2"/>
    <x v="0"/>
    <s v="San Diego"/>
    <x v="1"/>
    <n v="92024"/>
    <x v="1"/>
    <s v="FUR-FU-10004963"/>
    <x v="0"/>
    <x v="5"/>
    <x v="1443"/>
    <n v="26.25"/>
    <n v="3"/>
    <n v="0"/>
    <n v="11.025000000000002"/>
    <s v="Anna Andreadi"/>
    <s v="Yes"/>
  </r>
  <r>
    <n v="2948"/>
    <x v="1464"/>
    <d v="2019-12-14T00:00:00"/>
    <x v="867"/>
    <s v="Standard Class"/>
    <x v="486"/>
    <s v="Mike Pelletier"/>
    <x v="2"/>
    <x v="0"/>
    <s v="San Diego"/>
    <x v="1"/>
    <n v="92024"/>
    <x v="1"/>
    <s v="OFF-BI-10000174"/>
    <x v="1"/>
    <x v="8"/>
    <x v="1444"/>
    <n v="64.959999999999994"/>
    <n v="14"/>
    <n v="0.2"/>
    <n v="22.736000000000001"/>
    <s v="Anna Andreadi"/>
    <s v="Yes"/>
  </r>
  <r>
    <n v="2949"/>
    <x v="1464"/>
    <d v="2019-12-14T00:00:00"/>
    <x v="867"/>
    <s v="Standard Class"/>
    <x v="486"/>
    <s v="Mike Pelletier"/>
    <x v="2"/>
    <x v="0"/>
    <s v="San Diego"/>
    <x v="1"/>
    <n v="92024"/>
    <x v="1"/>
    <s v="OFF-EN-10000461"/>
    <x v="1"/>
    <x v="12"/>
    <x v="753"/>
    <n v="43.7"/>
    <n v="5"/>
    <n v="0"/>
    <n v="20.539000000000001"/>
    <s v="Anna Andreadi"/>
    <s v="Yes"/>
  </r>
  <r>
    <n v="2950"/>
    <x v="1465"/>
    <d v="2019-11-12T00:00:00"/>
    <x v="44"/>
    <s v="Same Day"/>
    <x v="670"/>
    <s v="Eugene Moren"/>
    <x v="2"/>
    <x v="0"/>
    <s v="Glendale"/>
    <x v="16"/>
    <n v="85301"/>
    <x v="1"/>
    <s v="TEC-AC-10001266"/>
    <x v="2"/>
    <x v="11"/>
    <x v="198"/>
    <n v="41.6"/>
    <n v="4"/>
    <n v="0.2"/>
    <n v="12.999999999999998"/>
    <s v="Anna Andreadi"/>
    <s v="No"/>
  </r>
  <r>
    <n v="2951"/>
    <x v="1465"/>
    <d v="2019-11-12T00:00:00"/>
    <x v="44"/>
    <s v="Same Day"/>
    <x v="670"/>
    <s v="Eugene Moren"/>
    <x v="2"/>
    <x v="0"/>
    <s v="Glendale"/>
    <x v="16"/>
    <n v="85301"/>
    <x v="1"/>
    <s v="OFF-PA-10002160"/>
    <x v="1"/>
    <x v="10"/>
    <x v="1199"/>
    <n v="23.120000000000005"/>
    <n v="5"/>
    <n v="0.2"/>
    <n v="8.3810000000000002"/>
    <s v="Anna Andreadi"/>
    <s v="No"/>
  </r>
  <r>
    <n v="2952"/>
    <x v="1465"/>
    <d v="2019-11-12T00:00:00"/>
    <x v="44"/>
    <s v="Same Day"/>
    <x v="670"/>
    <s v="Eugene Moren"/>
    <x v="2"/>
    <x v="0"/>
    <s v="Glendale"/>
    <x v="16"/>
    <n v="85301"/>
    <x v="1"/>
    <s v="FUR-CH-10004875"/>
    <x v="0"/>
    <x v="1"/>
    <x v="1445"/>
    <n v="113.88800000000002"/>
    <n v="2"/>
    <n v="0.2"/>
    <n v="9.9651999999999994"/>
    <s v="Anna Andreadi"/>
    <s v="No"/>
  </r>
  <r>
    <n v="2953"/>
    <x v="1465"/>
    <d v="2019-11-12T00:00:00"/>
    <x v="44"/>
    <s v="Same Day"/>
    <x v="670"/>
    <s v="Eugene Moren"/>
    <x v="2"/>
    <x v="0"/>
    <s v="Glendale"/>
    <x v="16"/>
    <n v="85301"/>
    <x v="1"/>
    <s v="FUR-FU-10000305"/>
    <x v="0"/>
    <x v="5"/>
    <x v="1446"/>
    <n v="113.56800000000001"/>
    <n v="2"/>
    <n v="0.2"/>
    <n v="-5.6784000000000034"/>
    <s v="Anna Andreadi"/>
    <s v="No"/>
  </r>
  <r>
    <n v="2954"/>
    <x v="1465"/>
    <d v="2019-11-12T00:00:00"/>
    <x v="44"/>
    <s v="Same Day"/>
    <x v="670"/>
    <s v="Eugene Moren"/>
    <x v="2"/>
    <x v="0"/>
    <s v="Glendale"/>
    <x v="16"/>
    <n v="85301"/>
    <x v="1"/>
    <s v="TEC-PH-10000347"/>
    <x v="2"/>
    <x v="7"/>
    <x v="500"/>
    <n v="7.9200000000000008"/>
    <n v="2"/>
    <n v="0.2"/>
    <n v="0.69299999999999984"/>
    <s v="Anna Andreadi"/>
    <s v="No"/>
  </r>
  <r>
    <n v="2955"/>
    <x v="1465"/>
    <d v="2019-11-12T00:00:00"/>
    <x v="44"/>
    <s v="Same Day"/>
    <x v="670"/>
    <s v="Eugene Moren"/>
    <x v="2"/>
    <x v="0"/>
    <s v="Glendale"/>
    <x v="16"/>
    <n v="85301"/>
    <x v="1"/>
    <s v="TEC-PH-10001459"/>
    <x v="2"/>
    <x v="7"/>
    <x v="1447"/>
    <n v="671.98400000000004"/>
    <n v="2"/>
    <n v="0.2"/>
    <n v="50.398800000000023"/>
    <s v="Anna Andreadi"/>
    <s v="No"/>
  </r>
  <r>
    <n v="2956"/>
    <x v="1466"/>
    <d v="2018-08-18T00:00:00"/>
    <x v="868"/>
    <s v="Standard Class"/>
    <x v="55"/>
    <s v="Greg Guthrie"/>
    <x v="1"/>
    <x v="0"/>
    <s v="New York City"/>
    <x v="15"/>
    <n v="10035"/>
    <x v="3"/>
    <s v="TEC-PH-10000439"/>
    <x v="2"/>
    <x v="7"/>
    <x v="878"/>
    <n v="39.99"/>
    <n v="1"/>
    <n v="0"/>
    <n v="11.597099999999998"/>
    <s v="Chuck Magee"/>
    <s v="No"/>
  </r>
  <r>
    <n v="2957"/>
    <x v="1467"/>
    <d v="2019-06-27T00:00:00"/>
    <x v="446"/>
    <s v="Standard Class"/>
    <x v="671"/>
    <s v="Michelle Arnett"/>
    <x v="2"/>
    <x v="0"/>
    <s v="Watertown"/>
    <x v="15"/>
    <n v="13601"/>
    <x v="3"/>
    <s v="FUR-CH-10002647"/>
    <x v="0"/>
    <x v="1"/>
    <x v="475"/>
    <n v="191.64600000000002"/>
    <n v="3"/>
    <n v="0.1"/>
    <n v="31.94100000000001"/>
    <s v="Chuck Magee"/>
    <s v="No"/>
  </r>
  <r>
    <n v="2958"/>
    <x v="1468"/>
    <d v="2019-05-04T00:00:00"/>
    <x v="510"/>
    <s v="Standard Class"/>
    <x v="129"/>
    <s v="Shahid Hopkins"/>
    <x v="0"/>
    <x v="0"/>
    <s v="Springfield"/>
    <x v="24"/>
    <n v="45503"/>
    <x v="3"/>
    <s v="OFF-BI-10003910"/>
    <x v="1"/>
    <x v="8"/>
    <x v="8"/>
    <n v="2.3130000000000002"/>
    <n v="1"/>
    <n v="0.7"/>
    <n v="-1.9274999999999993"/>
    <s v="Chuck Magee"/>
    <s v="No"/>
  </r>
  <r>
    <n v="2959"/>
    <x v="1469"/>
    <d v="2017-12-24T00:00:00"/>
    <x v="693"/>
    <s v="Standard Class"/>
    <x v="446"/>
    <s v="Kean Takahito"/>
    <x v="0"/>
    <x v="0"/>
    <s v="Los Angeles"/>
    <x v="1"/>
    <n v="90032"/>
    <x v="1"/>
    <s v="OFF-BI-10001097"/>
    <x v="1"/>
    <x v="8"/>
    <x v="797"/>
    <n v="19.936000000000003"/>
    <n v="4"/>
    <n v="0.2"/>
    <n v="7.2267999999999999"/>
    <s v="Anna Andreadi"/>
    <s v="No"/>
  </r>
  <r>
    <n v="2960"/>
    <x v="1469"/>
    <d v="2017-12-24T00:00:00"/>
    <x v="693"/>
    <s v="Standard Class"/>
    <x v="446"/>
    <s v="Kean Takahito"/>
    <x v="0"/>
    <x v="0"/>
    <s v="Los Angeles"/>
    <x v="1"/>
    <n v="90032"/>
    <x v="1"/>
    <s v="OFF-FA-10004854"/>
    <x v="1"/>
    <x v="13"/>
    <x v="271"/>
    <n v="45.92"/>
    <n v="4"/>
    <n v="0"/>
    <n v="21.5824"/>
    <s v="Anna Andreadi"/>
    <s v="No"/>
  </r>
  <r>
    <n v="2961"/>
    <x v="1470"/>
    <d v="2019-04-26T00:00:00"/>
    <x v="869"/>
    <s v="Standard Class"/>
    <x v="178"/>
    <s v="Philisse Overcash"/>
    <x v="2"/>
    <x v="0"/>
    <s v="Seattle"/>
    <x v="4"/>
    <n v="98115"/>
    <x v="1"/>
    <s v="OFF-PA-10003673"/>
    <x v="1"/>
    <x v="10"/>
    <x v="980"/>
    <n v="20.34"/>
    <n v="3"/>
    <n v="0"/>
    <n v="9.3563999999999989"/>
    <s v="Anna Andreadi"/>
    <s v="No"/>
  </r>
  <r>
    <n v="2962"/>
    <x v="1470"/>
    <d v="2019-04-26T00:00:00"/>
    <x v="869"/>
    <s v="Standard Class"/>
    <x v="178"/>
    <s v="Philisse Overcash"/>
    <x v="2"/>
    <x v="0"/>
    <s v="Seattle"/>
    <x v="4"/>
    <n v="98115"/>
    <x v="1"/>
    <s v="OFF-LA-10002034"/>
    <x v="1"/>
    <x v="2"/>
    <x v="1111"/>
    <n v="39.28"/>
    <n v="8"/>
    <n v="0"/>
    <n v="19.247199999999999"/>
    <s v="Anna Andreadi"/>
    <s v="No"/>
  </r>
  <r>
    <n v="2963"/>
    <x v="1471"/>
    <d v="2019-12-16T00:00:00"/>
    <x v="91"/>
    <s v="Second Class"/>
    <x v="672"/>
    <s v="Andy Yotov"/>
    <x v="1"/>
    <x v="0"/>
    <s v="Oceanside"/>
    <x v="1"/>
    <n v="92054"/>
    <x v="1"/>
    <s v="FUR-CH-10002774"/>
    <x v="0"/>
    <x v="1"/>
    <x v="23"/>
    <n v="81.567999999999998"/>
    <n v="2"/>
    <n v="0.2"/>
    <n v="9.1763999999999974"/>
    <s v="Anna Andreadi"/>
    <s v="Yes"/>
  </r>
  <r>
    <n v="2964"/>
    <x v="1471"/>
    <d v="2019-12-16T00:00:00"/>
    <x v="91"/>
    <s v="Second Class"/>
    <x v="672"/>
    <s v="Andy Yotov"/>
    <x v="1"/>
    <x v="0"/>
    <s v="Oceanside"/>
    <x v="1"/>
    <n v="92054"/>
    <x v="1"/>
    <s v="FUR-CH-10003817"/>
    <x v="0"/>
    <x v="1"/>
    <x v="164"/>
    <n v="97.184000000000012"/>
    <n v="2"/>
    <n v="0.2"/>
    <n v="6.0740000000000016"/>
    <s v="Anna Andreadi"/>
    <s v="Yes"/>
  </r>
  <r>
    <n v="2965"/>
    <x v="1471"/>
    <d v="2019-12-16T00:00:00"/>
    <x v="91"/>
    <s v="Second Class"/>
    <x v="672"/>
    <s v="Andy Yotov"/>
    <x v="1"/>
    <x v="0"/>
    <s v="Oceanside"/>
    <x v="1"/>
    <n v="92054"/>
    <x v="1"/>
    <s v="OFF-BI-10002949"/>
    <x v="1"/>
    <x v="8"/>
    <x v="525"/>
    <n v="24.320000000000004"/>
    <n v="5"/>
    <n v="0.2"/>
    <n v="8.2079999999999984"/>
    <s v="Anna Andreadi"/>
    <s v="Yes"/>
  </r>
  <r>
    <n v="2966"/>
    <x v="1471"/>
    <d v="2019-12-16T00:00:00"/>
    <x v="91"/>
    <s v="Second Class"/>
    <x v="672"/>
    <s v="Andy Yotov"/>
    <x v="1"/>
    <x v="0"/>
    <s v="Oceanside"/>
    <x v="1"/>
    <n v="92054"/>
    <x v="1"/>
    <s v="FUR-FU-10002445"/>
    <x v="0"/>
    <x v="5"/>
    <x v="1448"/>
    <n v="18.96"/>
    <n v="2"/>
    <n v="0"/>
    <n v="7.5840000000000014"/>
    <s v="Anna Andreadi"/>
    <s v="Yes"/>
  </r>
  <r>
    <n v="2967"/>
    <x v="1472"/>
    <d v="2016-12-27T00:00:00"/>
    <x v="252"/>
    <s v="Standard Class"/>
    <x v="476"/>
    <s v="Corey-Lock"/>
    <x v="0"/>
    <x v="0"/>
    <s v="Skokie"/>
    <x v="10"/>
    <n v="60076"/>
    <x v="2"/>
    <s v="FUR-FU-10001473"/>
    <x v="0"/>
    <x v="5"/>
    <x v="993"/>
    <n v="32.952000000000005"/>
    <n v="6"/>
    <n v="0.6"/>
    <n v="-19.771199999999997"/>
    <s v="Kelly Williams"/>
    <s v="No"/>
  </r>
  <r>
    <n v="2968"/>
    <x v="1472"/>
    <d v="2016-12-27T00:00:00"/>
    <x v="252"/>
    <s v="Standard Class"/>
    <x v="476"/>
    <s v="Corey-Lock"/>
    <x v="0"/>
    <x v="0"/>
    <s v="Skokie"/>
    <x v="10"/>
    <n v="60076"/>
    <x v="2"/>
    <s v="OFF-ST-10002562"/>
    <x v="1"/>
    <x v="4"/>
    <x v="683"/>
    <n v="30.016000000000005"/>
    <n v="4"/>
    <n v="0.2"/>
    <n v="3.0015999999999998"/>
    <s v="Kelly Williams"/>
    <s v="No"/>
  </r>
  <r>
    <n v="2969"/>
    <x v="1473"/>
    <d v="2019-11-06T00:00:00"/>
    <x v="748"/>
    <s v="Second Class"/>
    <x v="535"/>
    <s v="Jill Fjeld"/>
    <x v="0"/>
    <x v="0"/>
    <s v="Fayetteville"/>
    <x v="3"/>
    <n v="28314"/>
    <x v="0"/>
    <s v="OFF-AP-10002118"/>
    <x v="1"/>
    <x v="9"/>
    <x v="77"/>
    <n v="499.58400000000006"/>
    <n v="3"/>
    <n v="0.2"/>
    <n v="43.713600000000014"/>
    <s v="Cassandra Brandow"/>
    <s v="No"/>
  </r>
  <r>
    <n v="2970"/>
    <x v="1473"/>
    <d v="2019-11-06T00:00:00"/>
    <x v="748"/>
    <s v="Second Class"/>
    <x v="535"/>
    <s v="Jill Fjeld"/>
    <x v="0"/>
    <x v="0"/>
    <s v="Fayetteville"/>
    <x v="3"/>
    <n v="28314"/>
    <x v="0"/>
    <s v="OFF-PA-10001800"/>
    <x v="1"/>
    <x v="10"/>
    <x v="585"/>
    <n v="31.104000000000006"/>
    <n v="6"/>
    <n v="0.2"/>
    <n v="10.8864"/>
    <s v="Cassandra Brandow"/>
    <s v="No"/>
  </r>
  <r>
    <n v="2971"/>
    <x v="1473"/>
    <d v="2019-11-06T00:00:00"/>
    <x v="748"/>
    <s v="Second Class"/>
    <x v="535"/>
    <s v="Jill Fjeld"/>
    <x v="0"/>
    <x v="0"/>
    <s v="Fayetteville"/>
    <x v="3"/>
    <n v="28314"/>
    <x v="0"/>
    <s v="OFF-BI-10002827"/>
    <x v="1"/>
    <x v="8"/>
    <x v="554"/>
    <n v="13.272000000000002"/>
    <n v="8"/>
    <n v="0.7"/>
    <n v="-10.617599999999999"/>
    <s v="Cassandra Brandow"/>
    <s v="No"/>
  </r>
  <r>
    <n v="2972"/>
    <x v="1473"/>
    <d v="2019-11-06T00:00:00"/>
    <x v="748"/>
    <s v="Second Class"/>
    <x v="535"/>
    <s v="Jill Fjeld"/>
    <x v="0"/>
    <x v="0"/>
    <s v="Fayetteville"/>
    <x v="3"/>
    <n v="28314"/>
    <x v="0"/>
    <s v="FUR-FU-10004671"/>
    <x v="0"/>
    <x v="5"/>
    <x v="1366"/>
    <n v="28.272000000000006"/>
    <n v="2"/>
    <n v="0.2"/>
    <n v="6.3612000000000002"/>
    <s v="Cassandra Brandow"/>
    <s v="No"/>
  </r>
  <r>
    <n v="2973"/>
    <x v="1473"/>
    <d v="2019-11-06T00:00:00"/>
    <x v="748"/>
    <s v="Second Class"/>
    <x v="535"/>
    <s v="Jill Fjeld"/>
    <x v="0"/>
    <x v="0"/>
    <s v="Fayetteville"/>
    <x v="3"/>
    <n v="28314"/>
    <x v="0"/>
    <s v="OFF-ST-10000736"/>
    <x v="1"/>
    <x v="4"/>
    <x v="460"/>
    <n v="259.13600000000002"/>
    <n v="4"/>
    <n v="0.2"/>
    <n v="-51.827200000000019"/>
    <s v="Cassandra Brandow"/>
    <s v="No"/>
  </r>
  <r>
    <n v="2974"/>
    <x v="1474"/>
    <d v="2019-12-16T00:00:00"/>
    <x v="404"/>
    <s v="Standard Class"/>
    <x v="239"/>
    <s v="Andrew Roberts"/>
    <x v="0"/>
    <x v="0"/>
    <s v="Tulsa"/>
    <x v="26"/>
    <n v="74133"/>
    <x v="2"/>
    <s v="OFF-BI-10004656"/>
    <x v="1"/>
    <x v="8"/>
    <x v="864"/>
    <n v="10.8"/>
    <n v="5"/>
    <n v="0"/>
    <n v="5.1839999999999993"/>
    <s v="Kelly Williams"/>
    <s v="No"/>
  </r>
  <r>
    <n v="2975"/>
    <x v="1475"/>
    <d v="2017-05-07T00:00:00"/>
    <x v="678"/>
    <s v="Standard Class"/>
    <x v="165"/>
    <s v="Anna Gayman"/>
    <x v="0"/>
    <x v="0"/>
    <s v="Allen"/>
    <x v="5"/>
    <n v="75002"/>
    <x v="2"/>
    <s v="FUR-TA-10001095"/>
    <x v="0"/>
    <x v="3"/>
    <x v="616"/>
    <n v="244.00599999999997"/>
    <n v="2"/>
    <n v="0.3"/>
    <n v="-31.372200000000007"/>
    <s v="Kelly Williams"/>
    <s v="No"/>
  </r>
  <r>
    <n v="2976"/>
    <x v="1475"/>
    <d v="2017-05-07T00:00:00"/>
    <x v="678"/>
    <s v="Standard Class"/>
    <x v="165"/>
    <s v="Anna Gayman"/>
    <x v="0"/>
    <x v="0"/>
    <s v="Allen"/>
    <x v="5"/>
    <n v="75002"/>
    <x v="2"/>
    <s v="OFF-PA-10000213"/>
    <x v="1"/>
    <x v="10"/>
    <x v="1449"/>
    <n v="15.936000000000002"/>
    <n v="4"/>
    <n v="0.2"/>
    <n v="5.378400000000001"/>
    <s v="Kelly Williams"/>
    <s v="No"/>
  </r>
  <r>
    <n v="2977"/>
    <x v="1476"/>
    <d v="2019-12-04T00:00:00"/>
    <x v="379"/>
    <s v="Same Day"/>
    <x v="1"/>
    <s v="Darrin Van Huff"/>
    <x v="1"/>
    <x v="0"/>
    <s v="Philadelphia"/>
    <x v="9"/>
    <n v="19143"/>
    <x v="3"/>
    <s v="FUR-CH-10001797"/>
    <x v="0"/>
    <x v="1"/>
    <x v="1450"/>
    <n v="188.55199999999996"/>
    <n v="7"/>
    <n v="0.3"/>
    <n v="-2.693600000000032"/>
    <s v="Chuck Magee"/>
    <s v="No"/>
  </r>
  <r>
    <n v="2978"/>
    <x v="1477"/>
    <d v="2019-10-03T00:00:00"/>
    <x v="179"/>
    <s v="Second Class"/>
    <x v="332"/>
    <s v="Hunter Lopez"/>
    <x v="0"/>
    <x v="0"/>
    <s v="Rochester"/>
    <x v="15"/>
    <n v="14609"/>
    <x v="3"/>
    <s v="OFF-ST-10002214"/>
    <x v="1"/>
    <x v="4"/>
    <x v="1003"/>
    <n v="22.58"/>
    <n v="2"/>
    <n v="0"/>
    <n v="5.8707999999999991"/>
    <s v="Chuck Magee"/>
    <s v="No"/>
  </r>
  <r>
    <n v="2979"/>
    <x v="1478"/>
    <d v="2016-01-13T00:00:00"/>
    <x v="870"/>
    <s v="Second Class"/>
    <x v="444"/>
    <s v="Natalie DeCherney"/>
    <x v="0"/>
    <x v="0"/>
    <s v="Mount Pleasant"/>
    <x v="20"/>
    <n v="29464"/>
    <x v="0"/>
    <s v="FUR-CH-10000422"/>
    <x v="0"/>
    <x v="1"/>
    <x v="1441"/>
    <n v="545.93999999999994"/>
    <n v="6"/>
    <n v="0"/>
    <n v="87.350400000000036"/>
    <s v="Cassandra Brandow"/>
    <s v="No"/>
  </r>
  <r>
    <n v="2980"/>
    <x v="1479"/>
    <d v="2017-06-12T00:00:00"/>
    <x v="871"/>
    <s v="Standard Class"/>
    <x v="673"/>
    <s v="Giulietta Baptist"/>
    <x v="0"/>
    <x v="0"/>
    <s v="Philadelphia"/>
    <x v="9"/>
    <n v="19134"/>
    <x v="3"/>
    <s v="OFF-PA-10003848"/>
    <x v="1"/>
    <x v="10"/>
    <x v="1451"/>
    <n v="20.736000000000004"/>
    <n v="4"/>
    <n v="0.2"/>
    <n v="7.2576000000000001"/>
    <s v="Chuck Magee"/>
    <s v="No"/>
  </r>
  <r>
    <n v="2981"/>
    <x v="1479"/>
    <d v="2017-06-12T00:00:00"/>
    <x v="871"/>
    <s v="Standard Class"/>
    <x v="673"/>
    <s v="Giulietta Baptist"/>
    <x v="0"/>
    <x v="0"/>
    <s v="Philadelphia"/>
    <x v="9"/>
    <n v="19134"/>
    <x v="3"/>
    <s v="FUR-FU-10003623"/>
    <x v="0"/>
    <x v="5"/>
    <x v="1235"/>
    <n v="43.295999999999999"/>
    <n v="2"/>
    <n v="0.2"/>
    <n v="4.3295999999999975"/>
    <s v="Chuck Magee"/>
    <s v="No"/>
  </r>
  <r>
    <n v="2982"/>
    <x v="1480"/>
    <d v="2016-07-12T00:00:00"/>
    <x v="701"/>
    <s v="Standard Class"/>
    <x v="52"/>
    <s v="Clay Ludtke"/>
    <x v="0"/>
    <x v="0"/>
    <s v="Seattle"/>
    <x v="4"/>
    <n v="98115"/>
    <x v="1"/>
    <s v="FUR-CH-10001797"/>
    <x v="0"/>
    <x v="1"/>
    <x v="1450"/>
    <n v="123.136"/>
    <n v="4"/>
    <n v="0.2"/>
    <n v="13.852799999999981"/>
    <s v="Anna Andreadi"/>
    <s v="No"/>
  </r>
  <r>
    <n v="2983"/>
    <x v="1480"/>
    <d v="2016-07-12T00:00:00"/>
    <x v="701"/>
    <s v="Standard Class"/>
    <x v="52"/>
    <s v="Clay Ludtke"/>
    <x v="0"/>
    <x v="0"/>
    <s v="Seattle"/>
    <x v="4"/>
    <n v="98115"/>
    <x v="1"/>
    <s v="OFF-BI-10003094"/>
    <x v="1"/>
    <x v="8"/>
    <x v="653"/>
    <n v="11.264000000000001"/>
    <n v="4"/>
    <n v="0.2"/>
    <n v="3.8015999999999992"/>
    <s v="Anna Andreadi"/>
    <s v="No"/>
  </r>
  <r>
    <n v="2984"/>
    <x v="1481"/>
    <d v="2016-12-06T00:00:00"/>
    <x v="872"/>
    <s v="Second Class"/>
    <x v="53"/>
    <s v="Ryan Crowe"/>
    <x v="0"/>
    <x v="0"/>
    <s v="Springfield"/>
    <x v="21"/>
    <n v="97477"/>
    <x v="1"/>
    <s v="OFF-ST-10002205"/>
    <x v="1"/>
    <x v="4"/>
    <x v="330"/>
    <n v="53.424000000000007"/>
    <n v="3"/>
    <n v="0.2"/>
    <n v="4.6746000000000016"/>
    <s v="Anna Andreadi"/>
    <s v="No"/>
  </r>
  <r>
    <n v="2985"/>
    <x v="1481"/>
    <d v="2016-12-06T00:00:00"/>
    <x v="872"/>
    <s v="Second Class"/>
    <x v="53"/>
    <s v="Ryan Crowe"/>
    <x v="0"/>
    <x v="0"/>
    <s v="Springfield"/>
    <x v="21"/>
    <n v="97477"/>
    <x v="1"/>
    <s v="FUR-TA-10003238"/>
    <x v="0"/>
    <x v="3"/>
    <x v="1242"/>
    <n v="275.49"/>
    <n v="1"/>
    <n v="0.5"/>
    <n v="-170.80380000000002"/>
    <s v="Anna Andreadi"/>
    <s v="No"/>
  </r>
  <r>
    <n v="2986"/>
    <x v="1482"/>
    <d v="2018-05-25T00:00:00"/>
    <x v="873"/>
    <s v="Standard Class"/>
    <x v="674"/>
    <s v="Julia Barnett"/>
    <x v="2"/>
    <x v="0"/>
    <s v="Columbus"/>
    <x v="32"/>
    <n v="31907"/>
    <x v="0"/>
    <s v="FUR-FU-10000755"/>
    <x v="0"/>
    <x v="5"/>
    <x v="1452"/>
    <n v="24.96"/>
    <n v="4"/>
    <n v="0"/>
    <n v="6.240000000000002"/>
    <s v="Cassandra Brandow"/>
    <s v="Yes"/>
  </r>
  <r>
    <n v="2987"/>
    <x v="1482"/>
    <d v="2018-05-25T00:00:00"/>
    <x v="873"/>
    <s v="Standard Class"/>
    <x v="674"/>
    <s v="Julia Barnett"/>
    <x v="2"/>
    <x v="0"/>
    <s v="Columbus"/>
    <x v="32"/>
    <n v="31907"/>
    <x v="0"/>
    <s v="OFF-PA-10002893"/>
    <x v="1"/>
    <x v="10"/>
    <x v="364"/>
    <n v="19.36"/>
    <n v="2"/>
    <n v="0"/>
    <n v="9.2927999999999997"/>
    <s v="Cassandra Brandow"/>
    <s v="Yes"/>
  </r>
  <r>
    <n v="2988"/>
    <x v="1482"/>
    <d v="2018-05-25T00:00:00"/>
    <x v="873"/>
    <s v="Standard Class"/>
    <x v="674"/>
    <s v="Julia Barnett"/>
    <x v="2"/>
    <x v="0"/>
    <s v="Columbus"/>
    <x v="32"/>
    <n v="31907"/>
    <x v="0"/>
    <s v="OFF-ST-10000689"/>
    <x v="1"/>
    <x v="4"/>
    <x v="426"/>
    <n v="1267.6499999999999"/>
    <n v="9"/>
    <n v="0"/>
    <n v="152.11799999999999"/>
    <s v="Cassandra Brandow"/>
    <s v="Yes"/>
  </r>
  <r>
    <n v="2989"/>
    <x v="1483"/>
    <d v="2018-02-21T00:00:00"/>
    <x v="874"/>
    <s v="Second Class"/>
    <x v="637"/>
    <s v="Matthew Clasen"/>
    <x v="1"/>
    <x v="0"/>
    <s v="Los Angeles"/>
    <x v="1"/>
    <n v="90032"/>
    <x v="1"/>
    <s v="TEC-AC-10004227"/>
    <x v="2"/>
    <x v="11"/>
    <x v="1409"/>
    <n v="12.99"/>
    <n v="1"/>
    <n v="0"/>
    <n v="0.77939999999999898"/>
    <s v="Anna Andreadi"/>
    <s v="No"/>
  </r>
  <r>
    <n v="2990"/>
    <x v="1483"/>
    <d v="2018-02-21T00:00:00"/>
    <x v="874"/>
    <s v="Second Class"/>
    <x v="637"/>
    <s v="Matthew Clasen"/>
    <x v="1"/>
    <x v="0"/>
    <s v="Los Angeles"/>
    <x v="1"/>
    <n v="90032"/>
    <x v="1"/>
    <s v="OFF-BI-10000174"/>
    <x v="1"/>
    <x v="8"/>
    <x v="1444"/>
    <n v="18.559999999999999"/>
    <n v="4"/>
    <n v="0.2"/>
    <n v="6.4959999999999996"/>
    <s v="Anna Andreadi"/>
    <s v="No"/>
  </r>
  <r>
    <n v="2991"/>
    <x v="1483"/>
    <d v="2018-02-21T00:00:00"/>
    <x v="874"/>
    <s v="Second Class"/>
    <x v="637"/>
    <s v="Matthew Clasen"/>
    <x v="1"/>
    <x v="0"/>
    <s v="Los Angeles"/>
    <x v="1"/>
    <n v="90032"/>
    <x v="1"/>
    <s v="OFF-ST-10001809"/>
    <x v="1"/>
    <x v="4"/>
    <x v="435"/>
    <n v="449.15"/>
    <n v="5"/>
    <n v="0"/>
    <n v="8.9829999999999899"/>
    <s v="Anna Andreadi"/>
    <s v="No"/>
  </r>
  <r>
    <n v="2992"/>
    <x v="1483"/>
    <d v="2018-02-21T00:00:00"/>
    <x v="874"/>
    <s v="Second Class"/>
    <x v="637"/>
    <s v="Matthew Clasen"/>
    <x v="1"/>
    <x v="0"/>
    <s v="Los Angeles"/>
    <x v="1"/>
    <n v="90032"/>
    <x v="1"/>
    <s v="OFF-BI-10002309"/>
    <x v="1"/>
    <x v="8"/>
    <x v="78"/>
    <n v="31.248000000000005"/>
    <n v="7"/>
    <n v="0.2"/>
    <n v="10.936799999999998"/>
    <s v="Anna Andreadi"/>
    <s v="No"/>
  </r>
  <r>
    <n v="2993"/>
    <x v="1484"/>
    <d v="2018-10-02T00:00:00"/>
    <x v="358"/>
    <s v="Standard Class"/>
    <x v="640"/>
    <s v="Tim Taslimi"/>
    <x v="1"/>
    <x v="0"/>
    <s v="New York City"/>
    <x v="15"/>
    <n v="10024"/>
    <x v="3"/>
    <s v="OFF-AP-10004532"/>
    <x v="1"/>
    <x v="9"/>
    <x v="564"/>
    <n v="61.44"/>
    <n v="3"/>
    <n v="0"/>
    <n v="16.588799999999999"/>
    <s v="Chuck Magee"/>
    <s v="No"/>
  </r>
  <r>
    <n v="2994"/>
    <x v="1485"/>
    <d v="2019-03-11T00:00:00"/>
    <x v="875"/>
    <s v="Standard Class"/>
    <x v="77"/>
    <s v="Max Jones"/>
    <x v="0"/>
    <x v="0"/>
    <s v="Detroit"/>
    <x v="12"/>
    <n v="48227"/>
    <x v="2"/>
    <s v="OFF-BI-10003091"/>
    <x v="1"/>
    <x v="8"/>
    <x v="1174"/>
    <n v="895.92"/>
    <n v="4"/>
    <n v="0"/>
    <n v="421.08239999999995"/>
    <s v="Kelly Williams"/>
    <s v="No"/>
  </r>
  <r>
    <n v="2995"/>
    <x v="1486"/>
    <d v="2018-09-09T00:00:00"/>
    <x v="250"/>
    <s v="Second Class"/>
    <x v="247"/>
    <s v="Annie Thurman"/>
    <x v="0"/>
    <x v="0"/>
    <s v="Stockton"/>
    <x v="1"/>
    <n v="95207"/>
    <x v="1"/>
    <s v="OFF-BI-10004654"/>
    <x v="1"/>
    <x v="8"/>
    <x v="1453"/>
    <n v="55.360000000000007"/>
    <n v="4"/>
    <n v="0.2"/>
    <n v="18.683999999999997"/>
    <s v="Anna Andreadi"/>
    <s v="No"/>
  </r>
  <r>
    <n v="2996"/>
    <x v="1487"/>
    <d v="2016-07-14T00:00:00"/>
    <x v="876"/>
    <s v="Standard Class"/>
    <x v="171"/>
    <s v="Philip Brown"/>
    <x v="0"/>
    <x v="0"/>
    <s v="Phoenix"/>
    <x v="16"/>
    <n v="85023"/>
    <x v="1"/>
    <s v="OFF-ST-10000760"/>
    <x v="1"/>
    <x v="4"/>
    <x v="4"/>
    <n v="55.92"/>
    <n v="5"/>
    <n v="0.2"/>
    <n v="6.2910000000000004"/>
    <s v="Anna Andreadi"/>
    <s v="No"/>
  </r>
  <r>
    <n v="2997"/>
    <x v="1488"/>
    <d v="2016-06-21T00:00:00"/>
    <x v="175"/>
    <s v="Standard Class"/>
    <x v="508"/>
    <s v="Natalie Webber"/>
    <x v="0"/>
    <x v="0"/>
    <s v="Philadelphia"/>
    <x v="9"/>
    <n v="19120"/>
    <x v="3"/>
    <s v="OFF-EN-10001539"/>
    <x v="1"/>
    <x v="12"/>
    <x v="153"/>
    <n v="24.896000000000001"/>
    <n v="4"/>
    <n v="0.2"/>
    <n v="8.4024000000000001"/>
    <s v="Chuck Magee"/>
    <s v="No"/>
  </r>
  <r>
    <n v="2998"/>
    <x v="1488"/>
    <d v="2016-06-21T00:00:00"/>
    <x v="175"/>
    <s v="Standard Class"/>
    <x v="508"/>
    <s v="Natalie Webber"/>
    <x v="0"/>
    <x v="0"/>
    <s v="Philadelphia"/>
    <x v="9"/>
    <n v="19120"/>
    <x v="3"/>
    <s v="FUR-FU-10000550"/>
    <x v="0"/>
    <x v="5"/>
    <x v="1454"/>
    <n v="3.9840000000000004"/>
    <n v="1"/>
    <n v="0.2"/>
    <n v="0.64739999999999964"/>
    <s v="Chuck Magee"/>
    <s v="No"/>
  </r>
  <r>
    <n v="2999"/>
    <x v="1488"/>
    <d v="2016-06-21T00:00:00"/>
    <x v="175"/>
    <s v="Standard Class"/>
    <x v="508"/>
    <s v="Natalie Webber"/>
    <x v="0"/>
    <x v="0"/>
    <s v="Philadelphia"/>
    <x v="9"/>
    <n v="19120"/>
    <x v="3"/>
    <s v="TEC-AC-10003628"/>
    <x v="2"/>
    <x v="11"/>
    <x v="247"/>
    <n v="95.968000000000004"/>
    <n v="4"/>
    <n v="0.2"/>
    <n v="28.790400000000009"/>
    <s v="Chuck Magee"/>
    <s v="No"/>
  </r>
  <r>
    <n v="3000"/>
    <x v="1488"/>
    <d v="2016-06-21T00:00:00"/>
    <x v="175"/>
    <s v="Standard Class"/>
    <x v="508"/>
    <s v="Natalie Webber"/>
    <x v="0"/>
    <x v="0"/>
    <s v="Philadelphia"/>
    <x v="9"/>
    <n v="19120"/>
    <x v="3"/>
    <s v="TEC-MA-10004521"/>
    <x v="2"/>
    <x v="15"/>
    <x v="1455"/>
    <n v="206.99100000000004"/>
    <n v="3"/>
    <n v="0.7"/>
    <n v="-172.49250000000001"/>
    <s v="Chuck Magee"/>
    <s v="No"/>
  </r>
  <r>
    <n v="3001"/>
    <x v="1488"/>
    <d v="2016-06-21T00:00:00"/>
    <x v="175"/>
    <s v="Standard Class"/>
    <x v="508"/>
    <s v="Natalie Webber"/>
    <x v="0"/>
    <x v="0"/>
    <s v="Philadelphia"/>
    <x v="9"/>
    <n v="19120"/>
    <x v="3"/>
    <s v="OFF-AP-10003860"/>
    <x v="1"/>
    <x v="9"/>
    <x v="1098"/>
    <n v="44.416000000000004"/>
    <n v="2"/>
    <n v="0.2"/>
    <n v="3.8864000000000001"/>
    <s v="Chuck Magee"/>
    <s v="No"/>
  </r>
  <r>
    <n v="3002"/>
    <x v="1488"/>
    <d v="2016-06-21T00:00:00"/>
    <x v="175"/>
    <s v="Standard Class"/>
    <x v="508"/>
    <s v="Natalie Webber"/>
    <x v="0"/>
    <x v="0"/>
    <s v="Philadelphia"/>
    <x v="9"/>
    <n v="19120"/>
    <x v="3"/>
    <s v="OFF-BI-10000069"/>
    <x v="1"/>
    <x v="8"/>
    <x v="491"/>
    <n v="9.006000000000002"/>
    <n v="2"/>
    <n v="0.7"/>
    <n v="-7.2048000000000023"/>
    <s v="Chuck Magee"/>
    <s v="No"/>
  </r>
  <r>
    <n v="3003"/>
    <x v="1489"/>
    <d v="2017-07-05T00:00:00"/>
    <x v="401"/>
    <s v="Standard Class"/>
    <x v="163"/>
    <s v="Victor Preis"/>
    <x v="2"/>
    <x v="0"/>
    <s v="Sterling Heights"/>
    <x v="12"/>
    <n v="48310"/>
    <x v="2"/>
    <s v="OFF-BI-10003655"/>
    <x v="1"/>
    <x v="8"/>
    <x v="1456"/>
    <n v="19"/>
    <n v="5"/>
    <n v="0"/>
    <n v="8.93"/>
    <s v="Kelly Williams"/>
    <s v="No"/>
  </r>
  <r>
    <n v="3004"/>
    <x v="1490"/>
    <d v="2019-12-16T00:00:00"/>
    <x v="350"/>
    <s v="Standard Class"/>
    <x v="279"/>
    <s v="Ross DeVincentis"/>
    <x v="2"/>
    <x v="0"/>
    <s v="Rochester"/>
    <x v="15"/>
    <n v="14609"/>
    <x v="3"/>
    <s v="OFF-BI-10001628"/>
    <x v="1"/>
    <x v="8"/>
    <x v="1112"/>
    <n v="33.375999999999998"/>
    <n v="4"/>
    <n v="0.2"/>
    <n v="10.429999999999998"/>
    <s v="Chuck Magee"/>
    <s v="No"/>
  </r>
  <r>
    <n v="3005"/>
    <x v="1491"/>
    <d v="2018-09-08T00:00:00"/>
    <x v="165"/>
    <s v="First Class"/>
    <x v="675"/>
    <s v="Michael Grace"/>
    <x v="2"/>
    <x v="0"/>
    <s v="New York City"/>
    <x v="15"/>
    <n v="10011"/>
    <x v="3"/>
    <s v="OFF-AP-10003779"/>
    <x v="1"/>
    <x v="9"/>
    <x v="1457"/>
    <n v="207.48"/>
    <n v="1"/>
    <n v="0"/>
    <n v="62.243999999999971"/>
    <s v="Chuck Magee"/>
    <s v="No"/>
  </r>
  <r>
    <n v="3006"/>
    <x v="1492"/>
    <d v="2016-05-17T00:00:00"/>
    <x v="877"/>
    <s v="Standard Class"/>
    <x v="50"/>
    <s v="Pete Armstrong"/>
    <x v="2"/>
    <x v="0"/>
    <s v="Eau Claire"/>
    <x v="6"/>
    <n v="54703"/>
    <x v="2"/>
    <s v="OFF-BI-10000666"/>
    <x v="1"/>
    <x v="8"/>
    <x v="989"/>
    <n v="91.679999999999993"/>
    <n v="3"/>
    <n v="0"/>
    <n v="45.839999999999996"/>
    <s v="Kelly Williams"/>
    <s v="No"/>
  </r>
  <r>
    <n v="3007"/>
    <x v="1493"/>
    <d v="2019-10-13T00:00:00"/>
    <x v="878"/>
    <s v="First Class"/>
    <x v="257"/>
    <s v="Craig Reiter"/>
    <x v="0"/>
    <x v="0"/>
    <s v="New York City"/>
    <x v="15"/>
    <n v="10009"/>
    <x v="3"/>
    <s v="OFF-AP-10000828"/>
    <x v="1"/>
    <x v="9"/>
    <x v="1096"/>
    <n v="904.9"/>
    <n v="5"/>
    <n v="0"/>
    <n v="253.37199999999996"/>
    <s v="Chuck Magee"/>
    <s v="No"/>
  </r>
  <r>
    <n v="3008"/>
    <x v="1494"/>
    <d v="2016-10-24T00:00:00"/>
    <x v="796"/>
    <s v="Standard Class"/>
    <x v="211"/>
    <s v="Allen Armold"/>
    <x v="0"/>
    <x v="0"/>
    <s v="Rancho Cucamonga"/>
    <x v="1"/>
    <n v="91730"/>
    <x v="1"/>
    <s v="OFF-BI-10002706"/>
    <x v="1"/>
    <x v="8"/>
    <x v="276"/>
    <n v="34.271999999999998"/>
    <n v="3"/>
    <n v="0.2"/>
    <n v="11.138399999999999"/>
    <s v="Anna Andreadi"/>
    <s v="No"/>
  </r>
  <r>
    <n v="3009"/>
    <x v="1495"/>
    <d v="2018-12-05T00:00:00"/>
    <x v="296"/>
    <s v="First Class"/>
    <x v="506"/>
    <s v="James Galang"/>
    <x v="0"/>
    <x v="0"/>
    <s v="Murray"/>
    <x v="0"/>
    <n v="42071"/>
    <x v="0"/>
    <s v="FUR-FU-10004748"/>
    <x v="0"/>
    <x v="5"/>
    <x v="1252"/>
    <n v="191.82"/>
    <n v="3"/>
    <n v="0"/>
    <n v="74.809799999999996"/>
    <s v="Cassandra Brandow"/>
    <s v="No"/>
  </r>
  <r>
    <n v="3010"/>
    <x v="1496"/>
    <d v="2018-07-25T00:00:00"/>
    <x v="879"/>
    <s v="Standard Class"/>
    <x v="645"/>
    <s v="Rick Reed"/>
    <x v="1"/>
    <x v="0"/>
    <s v="Toledo"/>
    <x v="24"/>
    <n v="43615"/>
    <x v="3"/>
    <s v="OFF-AP-10000026"/>
    <x v="1"/>
    <x v="9"/>
    <x v="1291"/>
    <n v="243.88000000000002"/>
    <n v="5"/>
    <n v="0.2"/>
    <n v="27.43649999999996"/>
    <s v="Chuck Magee"/>
    <s v="No"/>
  </r>
  <r>
    <n v="3011"/>
    <x v="1497"/>
    <d v="2019-04-17T00:00:00"/>
    <x v="880"/>
    <s v="Standard Class"/>
    <x v="676"/>
    <s v="Sharelle Roach"/>
    <x v="2"/>
    <x v="0"/>
    <s v="Louisville"/>
    <x v="22"/>
    <n v="80027"/>
    <x v="1"/>
    <s v="OFF-BI-10000773"/>
    <x v="1"/>
    <x v="8"/>
    <x v="386"/>
    <n v="12.030000000000001"/>
    <n v="5"/>
    <n v="0.7"/>
    <n v="-9.222999999999999"/>
    <s v="Anna Andreadi"/>
    <s v="No"/>
  </r>
  <r>
    <n v="3012"/>
    <x v="1497"/>
    <d v="2019-04-17T00:00:00"/>
    <x v="880"/>
    <s v="Standard Class"/>
    <x v="676"/>
    <s v="Sharelle Roach"/>
    <x v="2"/>
    <x v="0"/>
    <s v="Louisville"/>
    <x v="22"/>
    <n v="80027"/>
    <x v="1"/>
    <s v="TEC-MA-10000822"/>
    <x v="2"/>
    <x v="15"/>
    <x v="156"/>
    <n v="2549.9850000000006"/>
    <n v="5"/>
    <n v="0.7"/>
    <n v="-3399.9800000000009"/>
    <s v="Anna Andreadi"/>
    <s v="No"/>
  </r>
  <r>
    <n v="3013"/>
    <x v="1497"/>
    <d v="2019-04-17T00:00:00"/>
    <x v="880"/>
    <s v="Standard Class"/>
    <x v="676"/>
    <s v="Sharelle Roach"/>
    <x v="2"/>
    <x v="0"/>
    <s v="Louisville"/>
    <x v="22"/>
    <n v="80027"/>
    <x v="1"/>
    <s v="OFF-BI-10001543"/>
    <x v="1"/>
    <x v="8"/>
    <x v="380"/>
    <n v="21.594000000000005"/>
    <n v="2"/>
    <n v="0.7"/>
    <n v="-15.835599999999999"/>
    <s v="Anna Andreadi"/>
    <s v="No"/>
  </r>
  <r>
    <n v="3014"/>
    <x v="1497"/>
    <d v="2019-04-17T00:00:00"/>
    <x v="880"/>
    <s v="Standard Class"/>
    <x v="676"/>
    <s v="Sharelle Roach"/>
    <x v="2"/>
    <x v="0"/>
    <s v="Louisville"/>
    <x v="22"/>
    <n v="80027"/>
    <x v="1"/>
    <s v="OFF-BI-10003355"/>
    <x v="1"/>
    <x v="8"/>
    <x v="591"/>
    <n v="8.9640000000000022"/>
    <n v="6"/>
    <n v="0.7"/>
    <n v="-6.573599999999999"/>
    <s v="Anna Andreadi"/>
    <s v="No"/>
  </r>
  <r>
    <n v="3015"/>
    <x v="1497"/>
    <d v="2019-04-17T00:00:00"/>
    <x v="880"/>
    <s v="Standard Class"/>
    <x v="676"/>
    <s v="Sharelle Roach"/>
    <x v="2"/>
    <x v="0"/>
    <s v="Louisville"/>
    <x v="22"/>
    <n v="80027"/>
    <x v="1"/>
    <s v="OFF-PA-10002005"/>
    <x v="1"/>
    <x v="10"/>
    <x v="510"/>
    <n v="20.736000000000004"/>
    <n v="4"/>
    <n v="0.2"/>
    <n v="7.2576000000000001"/>
    <s v="Anna Andreadi"/>
    <s v="No"/>
  </r>
  <r>
    <n v="3016"/>
    <x v="1498"/>
    <d v="2017-09-17T00:00:00"/>
    <x v="14"/>
    <s v="Standard Class"/>
    <x v="60"/>
    <s v="Lindsay Shagiari"/>
    <x v="2"/>
    <x v="0"/>
    <s v="New York City"/>
    <x v="15"/>
    <n v="10035"/>
    <x v="3"/>
    <s v="FUR-TA-10004154"/>
    <x v="0"/>
    <x v="3"/>
    <x v="737"/>
    <n v="344.22"/>
    <n v="2"/>
    <n v="0.4"/>
    <n v="-103.26600000000002"/>
    <s v="Chuck Magee"/>
    <s v="No"/>
  </r>
  <r>
    <n v="3017"/>
    <x v="1499"/>
    <d v="2018-08-23T00:00:00"/>
    <x v="881"/>
    <s v="Standard Class"/>
    <x v="414"/>
    <s v="Mick Hernandez"/>
    <x v="2"/>
    <x v="0"/>
    <s v="Pharr"/>
    <x v="5"/>
    <n v="78577"/>
    <x v="2"/>
    <s v="OFF-ST-10002743"/>
    <x v="1"/>
    <x v="4"/>
    <x v="418"/>
    <n v="727.29600000000005"/>
    <n v="8"/>
    <n v="0.2"/>
    <n v="-172.73280000000005"/>
    <s v="Kelly Williams"/>
    <s v="No"/>
  </r>
  <r>
    <n v="3018"/>
    <x v="1499"/>
    <d v="2018-08-23T00:00:00"/>
    <x v="881"/>
    <s v="Standard Class"/>
    <x v="414"/>
    <s v="Mick Hernandez"/>
    <x v="2"/>
    <x v="0"/>
    <s v="Pharr"/>
    <x v="5"/>
    <n v="78577"/>
    <x v="2"/>
    <s v="FUR-FU-10004973"/>
    <x v="0"/>
    <x v="5"/>
    <x v="1143"/>
    <n v="22.608000000000001"/>
    <n v="3"/>
    <n v="0.6"/>
    <n v="-10.173599999999997"/>
    <s v="Kelly Williams"/>
    <s v="No"/>
  </r>
  <r>
    <n v="3019"/>
    <x v="1499"/>
    <d v="2018-08-23T00:00:00"/>
    <x v="881"/>
    <s v="Standard Class"/>
    <x v="414"/>
    <s v="Mick Hernandez"/>
    <x v="2"/>
    <x v="0"/>
    <s v="Pharr"/>
    <x v="5"/>
    <n v="78577"/>
    <x v="2"/>
    <s v="TEC-AC-10002842"/>
    <x v="2"/>
    <x v="11"/>
    <x v="1185"/>
    <n v="666.4"/>
    <n v="7"/>
    <n v="0.2"/>
    <n v="-33.319999999999965"/>
    <s v="Kelly Williams"/>
    <s v="No"/>
  </r>
  <r>
    <n v="3020"/>
    <x v="1500"/>
    <d v="2017-11-08T00:00:00"/>
    <x v="665"/>
    <s v="Standard Class"/>
    <x v="183"/>
    <s v="Sanjit Chand"/>
    <x v="0"/>
    <x v="0"/>
    <s v="West Jordan"/>
    <x v="7"/>
    <n v="84084"/>
    <x v="1"/>
    <s v="OFF-FA-10002701"/>
    <x v="1"/>
    <x v="13"/>
    <x v="1458"/>
    <n v="5.04"/>
    <n v="3"/>
    <n v="0"/>
    <n v="0.20159999999999978"/>
    <s v="Anna Andreadi"/>
    <s v="Yes"/>
  </r>
  <r>
    <n v="3021"/>
    <x v="1500"/>
    <d v="2017-11-08T00:00:00"/>
    <x v="665"/>
    <s v="Standard Class"/>
    <x v="183"/>
    <s v="Sanjit Chand"/>
    <x v="0"/>
    <x v="0"/>
    <s v="West Jordan"/>
    <x v="7"/>
    <n v="84084"/>
    <x v="1"/>
    <s v="OFF-PA-10001125"/>
    <x v="1"/>
    <x v="10"/>
    <x v="1021"/>
    <n v="92.94"/>
    <n v="3"/>
    <n v="0"/>
    <n v="41.822999999999993"/>
    <s v="Anna Andreadi"/>
    <s v="Yes"/>
  </r>
  <r>
    <n v="3022"/>
    <x v="1500"/>
    <d v="2017-11-08T00:00:00"/>
    <x v="665"/>
    <s v="Standard Class"/>
    <x v="183"/>
    <s v="Sanjit Chand"/>
    <x v="0"/>
    <x v="0"/>
    <s v="West Jordan"/>
    <x v="7"/>
    <n v="84084"/>
    <x v="1"/>
    <s v="FUR-FU-10004090"/>
    <x v="0"/>
    <x v="5"/>
    <x v="642"/>
    <n v="66.69"/>
    <n v="3"/>
    <n v="0"/>
    <n v="22.007699999999996"/>
    <s v="Anna Andreadi"/>
    <s v="Yes"/>
  </r>
  <r>
    <n v="3023"/>
    <x v="1500"/>
    <d v="2017-11-08T00:00:00"/>
    <x v="665"/>
    <s v="Standard Class"/>
    <x v="183"/>
    <s v="Sanjit Chand"/>
    <x v="0"/>
    <x v="0"/>
    <s v="West Jordan"/>
    <x v="7"/>
    <n v="84084"/>
    <x v="1"/>
    <s v="OFF-BI-10001510"/>
    <x v="1"/>
    <x v="8"/>
    <x v="709"/>
    <n v="91.68"/>
    <n v="5"/>
    <n v="0.2"/>
    <n v="28.65"/>
    <s v="Anna Andreadi"/>
    <s v="Yes"/>
  </r>
  <r>
    <n v="3024"/>
    <x v="1501"/>
    <d v="2019-11-17T00:00:00"/>
    <x v="122"/>
    <s v="Standard Class"/>
    <x v="677"/>
    <s v="Joy Bell-"/>
    <x v="0"/>
    <x v="0"/>
    <s v="Brownsville"/>
    <x v="5"/>
    <n v="78521"/>
    <x v="2"/>
    <s v="FUR-BO-10002202"/>
    <x v="0"/>
    <x v="0"/>
    <x v="1260"/>
    <n v="327.73279999999994"/>
    <n v="2"/>
    <n v="0.32"/>
    <n v="-14.458800000000025"/>
    <s v="Kelly Williams"/>
    <s v="No"/>
  </r>
  <r>
    <n v="3025"/>
    <x v="1502"/>
    <d v="2017-11-08T00:00:00"/>
    <x v="681"/>
    <s v="Standard Class"/>
    <x v="549"/>
    <s v="Amy Cox"/>
    <x v="0"/>
    <x v="0"/>
    <s v="New York City"/>
    <x v="15"/>
    <n v="10011"/>
    <x v="3"/>
    <s v="OFF-BI-10001922"/>
    <x v="1"/>
    <x v="8"/>
    <x v="305"/>
    <n v="52.272000000000006"/>
    <n v="11"/>
    <n v="0.2"/>
    <n v="17.641799999999996"/>
    <s v="Chuck Magee"/>
    <s v="No"/>
  </r>
  <r>
    <n v="3026"/>
    <x v="1502"/>
    <d v="2017-11-08T00:00:00"/>
    <x v="681"/>
    <s v="Standard Class"/>
    <x v="549"/>
    <s v="Amy Cox"/>
    <x v="0"/>
    <x v="0"/>
    <s v="New York City"/>
    <x v="15"/>
    <n v="10011"/>
    <x v="3"/>
    <s v="OFF-PA-10001667"/>
    <x v="1"/>
    <x v="10"/>
    <x v="458"/>
    <n v="17.940000000000001"/>
    <n v="3"/>
    <n v="0"/>
    <n v="8.0730000000000004"/>
    <s v="Chuck Magee"/>
    <s v="No"/>
  </r>
  <r>
    <n v="3027"/>
    <x v="1503"/>
    <d v="2019-04-22T00:00:00"/>
    <x v="732"/>
    <s v="Standard Class"/>
    <x v="246"/>
    <s v="Meg O'Connel"/>
    <x v="2"/>
    <x v="0"/>
    <s v="Philadelphia"/>
    <x v="9"/>
    <n v="19140"/>
    <x v="3"/>
    <s v="FUR-FU-10001488"/>
    <x v="0"/>
    <x v="5"/>
    <x v="1049"/>
    <n v="254.35200000000003"/>
    <n v="3"/>
    <n v="0.2"/>
    <n v="0"/>
    <s v="Chuck Magee"/>
    <s v="No"/>
  </r>
  <r>
    <n v="3028"/>
    <x v="1504"/>
    <d v="2016-08-24T00:00:00"/>
    <x v="751"/>
    <s v="Same Day"/>
    <x v="516"/>
    <s v="Robert Barroso"/>
    <x v="1"/>
    <x v="0"/>
    <s v="Billings"/>
    <x v="37"/>
    <n v="59102"/>
    <x v="1"/>
    <s v="OFF-BI-10002799"/>
    <x v="1"/>
    <x v="8"/>
    <x v="1459"/>
    <n v="8.2880000000000003"/>
    <n v="2"/>
    <n v="0.2"/>
    <n v="2.6935999999999991"/>
    <s v="Anna Andreadi"/>
    <s v="No"/>
  </r>
  <r>
    <n v="3029"/>
    <x v="1505"/>
    <d v="2019-12-17T00:00:00"/>
    <x v="91"/>
    <s v="Standard Class"/>
    <x v="482"/>
    <s v="Arianne Irving"/>
    <x v="0"/>
    <x v="0"/>
    <s v="Chesapeake"/>
    <x v="17"/>
    <n v="23320"/>
    <x v="0"/>
    <s v="FUR-CH-10003846"/>
    <x v="0"/>
    <x v="1"/>
    <x v="924"/>
    <n v="504.90000000000003"/>
    <n v="5"/>
    <n v="0"/>
    <n v="80.78400000000002"/>
    <s v="Cassandra Brandow"/>
    <s v="No"/>
  </r>
  <r>
    <n v="3030"/>
    <x v="1506"/>
    <d v="2018-03-24T00:00:00"/>
    <x v="882"/>
    <s v="Standard Class"/>
    <x v="112"/>
    <s v="Dan Reichenbach"/>
    <x v="1"/>
    <x v="0"/>
    <s v="Gresham"/>
    <x v="21"/>
    <n v="97030"/>
    <x v="1"/>
    <s v="TEC-PH-10003691"/>
    <x v="2"/>
    <x v="7"/>
    <x v="1407"/>
    <n v="403.16800000000001"/>
    <n v="4"/>
    <n v="0.2"/>
    <n v="25.198000000000008"/>
    <s v="Anna Andreadi"/>
    <s v="No"/>
  </r>
  <r>
    <n v="3031"/>
    <x v="1507"/>
    <d v="2017-09-21T00:00:00"/>
    <x v="538"/>
    <s v="Standard Class"/>
    <x v="678"/>
    <s v="Dario Medina"/>
    <x v="1"/>
    <x v="0"/>
    <s v="Lincoln Park"/>
    <x v="12"/>
    <n v="48146"/>
    <x v="2"/>
    <s v="FUR-BO-10000468"/>
    <x v="0"/>
    <x v="0"/>
    <x v="1180"/>
    <n v="194.32"/>
    <n v="4"/>
    <n v="0"/>
    <n v="31.091200000000015"/>
    <s v="Kelly Williams"/>
    <s v="Yes"/>
  </r>
  <r>
    <n v="3032"/>
    <x v="1507"/>
    <d v="2017-09-21T00:00:00"/>
    <x v="538"/>
    <s v="Standard Class"/>
    <x v="678"/>
    <s v="Dario Medina"/>
    <x v="1"/>
    <x v="0"/>
    <s v="Lincoln Park"/>
    <x v="12"/>
    <n v="48146"/>
    <x v="2"/>
    <s v="OFF-AR-10001044"/>
    <x v="1"/>
    <x v="6"/>
    <x v="1051"/>
    <n v="25.99"/>
    <n v="1"/>
    <n v="0"/>
    <n v="7.5370999999999988"/>
    <s v="Kelly Williams"/>
    <s v="Yes"/>
  </r>
  <r>
    <n v="3033"/>
    <x v="1508"/>
    <d v="2018-11-21T00:00:00"/>
    <x v="482"/>
    <s v="Standard Class"/>
    <x v="423"/>
    <s v="Justin Hirsh"/>
    <x v="0"/>
    <x v="0"/>
    <s v="Gresham"/>
    <x v="21"/>
    <n v="97030"/>
    <x v="1"/>
    <s v="FUR-CH-10003833"/>
    <x v="0"/>
    <x v="1"/>
    <x v="1209"/>
    <n v="195.136"/>
    <n v="4"/>
    <n v="0.2"/>
    <n v="-12.196000000000005"/>
    <s v="Anna Andreadi"/>
    <s v="Yes"/>
  </r>
  <r>
    <n v="3034"/>
    <x v="1509"/>
    <d v="2019-09-16T00:00:00"/>
    <x v="814"/>
    <s v="Standard Class"/>
    <x v="144"/>
    <s v="Adam Bellavance"/>
    <x v="2"/>
    <x v="0"/>
    <s v="Philadelphia"/>
    <x v="9"/>
    <n v="19143"/>
    <x v="3"/>
    <s v="OFF-PA-10004355"/>
    <x v="1"/>
    <x v="10"/>
    <x v="1103"/>
    <n v="20.736000000000004"/>
    <n v="4"/>
    <n v="0.2"/>
    <n v="7.2576000000000001"/>
    <s v="Chuck Magee"/>
    <s v="No"/>
  </r>
  <r>
    <n v="3035"/>
    <x v="1510"/>
    <d v="2017-06-11T00:00:00"/>
    <x v="883"/>
    <s v="Standard Class"/>
    <x v="205"/>
    <s v="Brian Dahlen"/>
    <x v="0"/>
    <x v="0"/>
    <s v="Monroe"/>
    <x v="28"/>
    <n v="71203"/>
    <x v="0"/>
    <s v="TEC-AC-10003038"/>
    <x v="2"/>
    <x v="11"/>
    <x v="1033"/>
    <n v="53.699999999999996"/>
    <n v="6"/>
    <n v="0"/>
    <n v="10.202999999999994"/>
    <s v="Cassandra Brandow"/>
    <s v="No"/>
  </r>
  <r>
    <n v="3036"/>
    <x v="1510"/>
    <d v="2017-06-11T00:00:00"/>
    <x v="883"/>
    <s v="Standard Class"/>
    <x v="205"/>
    <s v="Brian Dahlen"/>
    <x v="0"/>
    <x v="0"/>
    <s v="Monroe"/>
    <x v="28"/>
    <n v="71203"/>
    <x v="0"/>
    <s v="OFF-BI-10002799"/>
    <x v="1"/>
    <x v="8"/>
    <x v="1459"/>
    <n v="36.26"/>
    <n v="7"/>
    <n v="0"/>
    <n v="16.679599999999997"/>
    <s v="Cassandra Brandow"/>
    <s v="No"/>
  </r>
  <r>
    <n v="3037"/>
    <x v="1510"/>
    <d v="2017-06-11T00:00:00"/>
    <x v="883"/>
    <s v="Standard Class"/>
    <x v="205"/>
    <s v="Brian Dahlen"/>
    <x v="0"/>
    <x v="0"/>
    <s v="Monroe"/>
    <x v="28"/>
    <n v="71203"/>
    <x v="0"/>
    <s v="OFF-AR-10003582"/>
    <x v="1"/>
    <x v="6"/>
    <x v="1460"/>
    <n v="56.3"/>
    <n v="2"/>
    <n v="0"/>
    <n v="15.764000000000003"/>
    <s v="Cassandra Brandow"/>
    <s v="No"/>
  </r>
  <r>
    <n v="3038"/>
    <x v="1510"/>
    <d v="2017-06-11T00:00:00"/>
    <x v="883"/>
    <s v="Standard Class"/>
    <x v="205"/>
    <s v="Brian Dahlen"/>
    <x v="0"/>
    <x v="0"/>
    <s v="Monroe"/>
    <x v="28"/>
    <n v="71203"/>
    <x v="0"/>
    <s v="OFF-PA-10004451"/>
    <x v="1"/>
    <x v="10"/>
    <x v="498"/>
    <n v="32.400000000000006"/>
    <n v="5"/>
    <n v="0"/>
    <n v="15.552000000000001"/>
    <s v="Cassandra Brandow"/>
    <s v="No"/>
  </r>
  <r>
    <n v="3039"/>
    <x v="1510"/>
    <d v="2017-06-11T00:00:00"/>
    <x v="883"/>
    <s v="Standard Class"/>
    <x v="205"/>
    <s v="Brian Dahlen"/>
    <x v="0"/>
    <x v="0"/>
    <s v="Monroe"/>
    <x v="28"/>
    <n v="71203"/>
    <x v="0"/>
    <s v="FUR-FU-10004666"/>
    <x v="0"/>
    <x v="5"/>
    <x v="1461"/>
    <n v="29.16"/>
    <n v="2"/>
    <n v="0"/>
    <n v="10.789200000000001"/>
    <s v="Cassandra Brandow"/>
    <s v="No"/>
  </r>
  <r>
    <n v="3040"/>
    <x v="1511"/>
    <d v="2019-10-03T00:00:00"/>
    <x v="179"/>
    <s v="Standard Class"/>
    <x v="442"/>
    <s v="Aaron Smayling"/>
    <x v="1"/>
    <x v="0"/>
    <s v="Pasadena"/>
    <x v="1"/>
    <n v="91104"/>
    <x v="1"/>
    <s v="FUR-TA-10001520"/>
    <x v="0"/>
    <x v="3"/>
    <x v="718"/>
    <n v="171.28800000000001"/>
    <n v="3"/>
    <n v="0.2"/>
    <n v="-6.423300000000026"/>
    <s v="Anna Andreadi"/>
    <s v="No"/>
  </r>
  <r>
    <n v="3041"/>
    <x v="1512"/>
    <d v="2018-05-05T00:00:00"/>
    <x v="807"/>
    <s v="Standard Class"/>
    <x v="9"/>
    <s v="Zuschuss Donatelli"/>
    <x v="0"/>
    <x v="0"/>
    <s v="Chattanooga"/>
    <x v="18"/>
    <n v="37421"/>
    <x v="0"/>
    <s v="FUR-FU-10004270"/>
    <x v="0"/>
    <x v="5"/>
    <x v="998"/>
    <n v="16.72"/>
    <n v="5"/>
    <n v="0.2"/>
    <n v="3.3439999999999994"/>
    <s v="Cassandra Brandow"/>
    <s v="No"/>
  </r>
  <r>
    <n v="3042"/>
    <x v="1513"/>
    <d v="2019-09-11T00:00:00"/>
    <x v="230"/>
    <s v="Same Day"/>
    <x v="580"/>
    <s v="Karen Ferguson"/>
    <x v="2"/>
    <x v="0"/>
    <s v="Long Beach"/>
    <x v="1"/>
    <n v="90805"/>
    <x v="1"/>
    <s v="OFF-PA-10003172"/>
    <x v="1"/>
    <x v="10"/>
    <x v="854"/>
    <n v="12.96"/>
    <n v="2"/>
    <n v="0"/>
    <n v="6.2208000000000006"/>
    <s v="Anna Andreadi"/>
    <s v="No"/>
  </r>
  <r>
    <n v="3043"/>
    <x v="1513"/>
    <d v="2019-09-11T00:00:00"/>
    <x v="230"/>
    <s v="Same Day"/>
    <x v="580"/>
    <s v="Karen Ferguson"/>
    <x v="2"/>
    <x v="0"/>
    <s v="Long Beach"/>
    <x v="1"/>
    <n v="90805"/>
    <x v="1"/>
    <s v="OFF-EN-10002312"/>
    <x v="1"/>
    <x v="12"/>
    <x v="1462"/>
    <n v="22.18"/>
    <n v="2"/>
    <n v="0"/>
    <n v="10.8682"/>
    <s v="Anna Andreadi"/>
    <s v="No"/>
  </r>
  <r>
    <n v="3044"/>
    <x v="1513"/>
    <d v="2019-09-11T00:00:00"/>
    <x v="230"/>
    <s v="Same Day"/>
    <x v="580"/>
    <s v="Karen Ferguson"/>
    <x v="2"/>
    <x v="0"/>
    <s v="Long Beach"/>
    <x v="1"/>
    <n v="90805"/>
    <x v="1"/>
    <s v="FUR-CH-10002320"/>
    <x v="0"/>
    <x v="1"/>
    <x v="1463"/>
    <n v="2054.2720000000004"/>
    <n v="8"/>
    <n v="0.2"/>
    <n v="256.78399999999976"/>
    <s v="Anna Andreadi"/>
    <s v="No"/>
  </r>
  <r>
    <n v="3045"/>
    <x v="1514"/>
    <d v="2017-04-30T00:00:00"/>
    <x v="32"/>
    <s v="Second Class"/>
    <x v="546"/>
    <s v="Benjamin Patterson"/>
    <x v="0"/>
    <x v="0"/>
    <s v="Troy"/>
    <x v="24"/>
    <n v="45373"/>
    <x v="3"/>
    <s v="TEC-PH-10001530"/>
    <x v="2"/>
    <x v="7"/>
    <x v="638"/>
    <n v="1022.97"/>
    <n v="5"/>
    <n v="0.4"/>
    <n v="-255.74250000000001"/>
    <s v="Chuck Magee"/>
    <s v="No"/>
  </r>
  <r>
    <n v="3046"/>
    <x v="1515"/>
    <d v="2019-11-06T00:00:00"/>
    <x v="173"/>
    <s v="Second Class"/>
    <x v="254"/>
    <s v="Chuck Clark"/>
    <x v="2"/>
    <x v="0"/>
    <s v="Minneapolis"/>
    <x v="11"/>
    <n v="55407"/>
    <x v="2"/>
    <s v="OFF-AR-10001216"/>
    <x v="1"/>
    <x v="6"/>
    <x v="1464"/>
    <n v="13.899999999999999"/>
    <n v="5"/>
    <n v="0"/>
    <n v="3.6139999999999994"/>
    <s v="Kelly Williams"/>
    <s v="No"/>
  </r>
  <r>
    <n v="3047"/>
    <x v="1515"/>
    <d v="2019-11-06T00:00:00"/>
    <x v="173"/>
    <s v="Second Class"/>
    <x v="254"/>
    <s v="Chuck Clark"/>
    <x v="2"/>
    <x v="0"/>
    <s v="Minneapolis"/>
    <x v="11"/>
    <n v="55407"/>
    <x v="2"/>
    <s v="OFF-PA-10003127"/>
    <x v="1"/>
    <x v="10"/>
    <x v="33"/>
    <n v="26.38"/>
    <n v="1"/>
    <n v="0"/>
    <n v="12.134799999999998"/>
    <s v="Kelly Williams"/>
    <s v="No"/>
  </r>
  <r>
    <n v="3048"/>
    <x v="1516"/>
    <d v="2016-09-30T00:00:00"/>
    <x v="622"/>
    <s v="Standard Class"/>
    <x v="140"/>
    <s v="Doug Bickford"/>
    <x v="0"/>
    <x v="0"/>
    <s v="Seattle"/>
    <x v="4"/>
    <n v="98105"/>
    <x v="1"/>
    <s v="OFF-BI-10003910"/>
    <x v="1"/>
    <x v="8"/>
    <x v="8"/>
    <n v="43.176000000000002"/>
    <n v="7"/>
    <n v="0.2"/>
    <n v="13.4925"/>
    <s v="Anna Andreadi"/>
    <s v="No"/>
  </r>
  <r>
    <n v="3049"/>
    <x v="1517"/>
    <d v="2019-04-02T00:00:00"/>
    <x v="192"/>
    <s v="First Class"/>
    <x v="679"/>
    <s v="Tony Chapman"/>
    <x v="2"/>
    <x v="0"/>
    <s v="Columbus"/>
    <x v="32"/>
    <n v="31907"/>
    <x v="0"/>
    <s v="FUR-TA-10004534"/>
    <x v="0"/>
    <x v="3"/>
    <x v="121"/>
    <n v="411.8"/>
    <n v="2"/>
    <n v="0"/>
    <n v="70.005999999999972"/>
    <s v="Cassandra Brandow"/>
    <s v="No"/>
  </r>
  <r>
    <n v="3050"/>
    <x v="1517"/>
    <d v="2019-04-02T00:00:00"/>
    <x v="192"/>
    <s v="First Class"/>
    <x v="679"/>
    <s v="Tony Chapman"/>
    <x v="2"/>
    <x v="0"/>
    <s v="Columbus"/>
    <x v="32"/>
    <n v="31907"/>
    <x v="0"/>
    <s v="TEC-AC-10000892"/>
    <x v="2"/>
    <x v="11"/>
    <x v="293"/>
    <n v="360"/>
    <n v="4"/>
    <n v="0"/>
    <n v="129.6"/>
    <s v="Cassandra Brandow"/>
    <s v="No"/>
  </r>
  <r>
    <n v="3051"/>
    <x v="1518"/>
    <d v="2019-10-06T00:00:00"/>
    <x v="768"/>
    <s v="Standard Class"/>
    <x v="125"/>
    <s v="Nick Zandusky"/>
    <x v="2"/>
    <x v="0"/>
    <s v="Meridian"/>
    <x v="45"/>
    <n v="83642"/>
    <x v="1"/>
    <s v="FUR-FU-10003247"/>
    <x v="0"/>
    <x v="5"/>
    <x v="1465"/>
    <n v="41.96"/>
    <n v="2"/>
    <n v="0"/>
    <n v="2.9371999999999971"/>
    <s v="Anna Andreadi"/>
    <s v="No"/>
  </r>
  <r>
    <n v="3052"/>
    <x v="1518"/>
    <d v="2019-10-06T00:00:00"/>
    <x v="768"/>
    <s v="Standard Class"/>
    <x v="125"/>
    <s v="Nick Zandusky"/>
    <x v="2"/>
    <x v="0"/>
    <s v="Meridian"/>
    <x v="45"/>
    <n v="83642"/>
    <x v="1"/>
    <s v="OFF-AP-10004336"/>
    <x v="1"/>
    <x v="9"/>
    <x v="1040"/>
    <n v="227.84"/>
    <n v="4"/>
    <n v="0"/>
    <n v="66.073599999999971"/>
    <s v="Anna Andreadi"/>
    <s v="No"/>
  </r>
  <r>
    <n v="3053"/>
    <x v="1518"/>
    <d v="2019-10-06T00:00:00"/>
    <x v="768"/>
    <s v="Standard Class"/>
    <x v="125"/>
    <s v="Nick Zandusky"/>
    <x v="2"/>
    <x v="0"/>
    <s v="Meridian"/>
    <x v="45"/>
    <n v="83642"/>
    <x v="1"/>
    <s v="OFF-PA-10001295"/>
    <x v="1"/>
    <x v="10"/>
    <x v="1220"/>
    <n v="37.94"/>
    <n v="2"/>
    <n v="0"/>
    <n v="18.211199999999998"/>
    <s v="Anna Andreadi"/>
    <s v="No"/>
  </r>
  <r>
    <n v="3054"/>
    <x v="1519"/>
    <d v="2018-04-09T00:00:00"/>
    <x v="679"/>
    <s v="Second Class"/>
    <x v="680"/>
    <s v="Sean Wendt"/>
    <x v="2"/>
    <x v="0"/>
    <s v="Detroit"/>
    <x v="12"/>
    <n v="48227"/>
    <x v="2"/>
    <s v="TEC-PH-10002555"/>
    <x v="2"/>
    <x v="7"/>
    <x v="1352"/>
    <n v="517.9"/>
    <n v="2"/>
    <n v="0"/>
    <n v="134.654"/>
    <s v="Kelly Williams"/>
    <s v="No"/>
  </r>
  <r>
    <n v="3055"/>
    <x v="1519"/>
    <d v="2018-04-09T00:00:00"/>
    <x v="679"/>
    <s v="Second Class"/>
    <x v="680"/>
    <s v="Sean Wendt"/>
    <x v="2"/>
    <x v="0"/>
    <s v="Detroit"/>
    <x v="12"/>
    <n v="48227"/>
    <x v="2"/>
    <s v="OFF-BI-10000831"/>
    <x v="1"/>
    <x v="8"/>
    <x v="446"/>
    <n v="5.28"/>
    <n v="2"/>
    <n v="0"/>
    <n v="2.4287999999999998"/>
    <s v="Kelly Williams"/>
    <s v="No"/>
  </r>
  <r>
    <n v="3056"/>
    <x v="1520"/>
    <d v="2017-08-28T00:00:00"/>
    <x v="483"/>
    <s v="Standard Class"/>
    <x v="477"/>
    <s v="Todd Sumrall"/>
    <x v="1"/>
    <x v="0"/>
    <s v="Chicago"/>
    <x v="10"/>
    <n v="60623"/>
    <x v="2"/>
    <s v="TEC-CO-10001046"/>
    <x v="2"/>
    <x v="16"/>
    <x v="883"/>
    <n v="2799.9600000000005"/>
    <n v="5"/>
    <n v="0.2"/>
    <n v="874.98749999999984"/>
    <s v="Kelly Williams"/>
    <s v="No"/>
  </r>
  <r>
    <n v="3057"/>
    <x v="1521"/>
    <d v="2019-10-19T00:00:00"/>
    <x v="188"/>
    <s v="Second Class"/>
    <x v="511"/>
    <s v="Hilary Holden"/>
    <x v="1"/>
    <x v="0"/>
    <s v="San Francisco"/>
    <x v="1"/>
    <n v="94110"/>
    <x v="1"/>
    <s v="OFF-EN-10002973"/>
    <x v="1"/>
    <x v="12"/>
    <x v="1328"/>
    <n v="8.9600000000000009"/>
    <n v="2"/>
    <n v="0"/>
    <n v="4.3008000000000006"/>
    <s v="Anna Andreadi"/>
    <s v="Yes"/>
  </r>
  <r>
    <n v="3058"/>
    <x v="1521"/>
    <d v="2019-10-19T00:00:00"/>
    <x v="188"/>
    <s v="Second Class"/>
    <x v="511"/>
    <s v="Hilary Holden"/>
    <x v="1"/>
    <x v="0"/>
    <s v="San Francisco"/>
    <x v="1"/>
    <n v="94110"/>
    <x v="1"/>
    <s v="OFF-LA-10001641"/>
    <x v="1"/>
    <x v="2"/>
    <x v="1031"/>
    <n v="31.5"/>
    <n v="10"/>
    <n v="0"/>
    <n v="15.120000000000001"/>
    <s v="Anna Andreadi"/>
    <s v="Yes"/>
  </r>
  <r>
    <n v="3059"/>
    <x v="1521"/>
    <d v="2019-10-19T00:00:00"/>
    <x v="188"/>
    <s v="Second Class"/>
    <x v="511"/>
    <s v="Hilary Holden"/>
    <x v="1"/>
    <x v="0"/>
    <s v="San Francisco"/>
    <x v="1"/>
    <n v="94110"/>
    <x v="1"/>
    <s v="FUR-FU-10003878"/>
    <x v="0"/>
    <x v="5"/>
    <x v="677"/>
    <n v="30.56"/>
    <n v="2"/>
    <n v="0"/>
    <n v="10.3904"/>
    <s v="Anna Andreadi"/>
    <s v="Yes"/>
  </r>
  <r>
    <n v="3060"/>
    <x v="1521"/>
    <d v="2019-10-19T00:00:00"/>
    <x v="188"/>
    <s v="Second Class"/>
    <x v="511"/>
    <s v="Hilary Holden"/>
    <x v="1"/>
    <x v="0"/>
    <s v="San Francisco"/>
    <x v="1"/>
    <n v="94110"/>
    <x v="1"/>
    <s v="FUR-TA-10003837"/>
    <x v="0"/>
    <x v="3"/>
    <x v="1466"/>
    <n v="24.368000000000002"/>
    <n v="2"/>
    <n v="0.2"/>
    <n v="-3.3506000000000018"/>
    <s v="Anna Andreadi"/>
    <s v="Yes"/>
  </r>
  <r>
    <n v="3061"/>
    <x v="1522"/>
    <d v="2018-11-07T00:00:00"/>
    <x v="357"/>
    <s v="Standard Class"/>
    <x v="664"/>
    <s v="Denise Monton"/>
    <x v="1"/>
    <x v="0"/>
    <s v="Newark"/>
    <x v="24"/>
    <n v="43055"/>
    <x v="3"/>
    <s v="TEC-AC-10002800"/>
    <x v="2"/>
    <x v="11"/>
    <x v="1216"/>
    <n v="119.97600000000001"/>
    <n v="3"/>
    <n v="0.2"/>
    <n v="22.495499999999989"/>
    <s v="Chuck Magee"/>
    <s v="No"/>
  </r>
  <r>
    <n v="3062"/>
    <x v="1523"/>
    <d v="2019-03-03T00:00:00"/>
    <x v="884"/>
    <s v="Standard Class"/>
    <x v="681"/>
    <s v="Richard Eichhorn"/>
    <x v="0"/>
    <x v="0"/>
    <s v="Dallas"/>
    <x v="5"/>
    <n v="75081"/>
    <x v="2"/>
    <s v="OFF-PA-10001307"/>
    <x v="1"/>
    <x v="10"/>
    <x v="792"/>
    <n v="26.880000000000003"/>
    <n v="8"/>
    <n v="0.2"/>
    <n v="9.743999999999998"/>
    <s v="Kelly Williams"/>
    <s v="No"/>
  </r>
  <r>
    <n v="3063"/>
    <x v="1524"/>
    <d v="2017-11-27T00:00:00"/>
    <x v="699"/>
    <s v="First Class"/>
    <x v="251"/>
    <s v="Justin Deggeller"/>
    <x v="1"/>
    <x v="0"/>
    <s v="Newark"/>
    <x v="13"/>
    <n v="19711"/>
    <x v="3"/>
    <s v="TEC-PH-10002350"/>
    <x v="2"/>
    <x v="7"/>
    <x v="1467"/>
    <n v="83.97"/>
    <n v="3"/>
    <n v="0"/>
    <n v="23.511599999999998"/>
    <s v="Chuck Magee"/>
    <s v="No"/>
  </r>
  <r>
    <n v="3064"/>
    <x v="1524"/>
    <d v="2017-11-27T00:00:00"/>
    <x v="699"/>
    <s v="First Class"/>
    <x v="251"/>
    <s v="Justin Deggeller"/>
    <x v="1"/>
    <x v="0"/>
    <s v="Newark"/>
    <x v="13"/>
    <n v="19711"/>
    <x v="3"/>
    <s v="TEC-AC-10000397"/>
    <x v="2"/>
    <x v="11"/>
    <x v="1468"/>
    <n v="104.97"/>
    <n v="3"/>
    <n v="0"/>
    <n v="7.3479000000000028"/>
    <s v="Chuck Magee"/>
    <s v="No"/>
  </r>
  <r>
    <n v="3065"/>
    <x v="1525"/>
    <d v="2019-03-13T00:00:00"/>
    <x v="671"/>
    <s v="Second Class"/>
    <x v="682"/>
    <s v="Benjamin Farhat"/>
    <x v="2"/>
    <x v="0"/>
    <s v="Albuquerque"/>
    <x v="27"/>
    <n v="87105"/>
    <x v="1"/>
    <s v="OFF-ST-10000615"/>
    <x v="1"/>
    <x v="4"/>
    <x v="75"/>
    <n v="90.8"/>
    <n v="8"/>
    <n v="0"/>
    <n v="25.424000000000007"/>
    <s v="Anna Andreadi"/>
    <s v="No"/>
  </r>
  <r>
    <n v="3066"/>
    <x v="1525"/>
    <d v="2019-03-13T00:00:00"/>
    <x v="671"/>
    <s v="Second Class"/>
    <x v="682"/>
    <s v="Benjamin Farhat"/>
    <x v="2"/>
    <x v="0"/>
    <s v="Albuquerque"/>
    <x v="27"/>
    <n v="87105"/>
    <x v="1"/>
    <s v="TEC-PH-10004531"/>
    <x v="2"/>
    <x v="7"/>
    <x v="721"/>
    <n v="140.73599999999999"/>
    <n v="8"/>
    <n v="0.2"/>
    <n v="49.257599999999996"/>
    <s v="Anna Andreadi"/>
    <s v="No"/>
  </r>
  <r>
    <n v="3067"/>
    <x v="1525"/>
    <d v="2019-03-13T00:00:00"/>
    <x v="671"/>
    <s v="Second Class"/>
    <x v="682"/>
    <s v="Benjamin Farhat"/>
    <x v="2"/>
    <x v="0"/>
    <s v="Albuquerque"/>
    <x v="27"/>
    <n v="87105"/>
    <x v="1"/>
    <s v="TEC-AC-10004001"/>
    <x v="2"/>
    <x v="11"/>
    <x v="1469"/>
    <n v="214.95000000000002"/>
    <n v="5"/>
    <n v="0"/>
    <n v="88.129500000000007"/>
    <s v="Anna Andreadi"/>
    <s v="No"/>
  </r>
  <r>
    <n v="3068"/>
    <x v="1525"/>
    <d v="2019-03-13T00:00:00"/>
    <x v="671"/>
    <s v="Second Class"/>
    <x v="682"/>
    <s v="Benjamin Farhat"/>
    <x v="2"/>
    <x v="0"/>
    <s v="Albuquerque"/>
    <x v="27"/>
    <n v="87105"/>
    <x v="1"/>
    <s v="OFF-PA-10001534"/>
    <x v="1"/>
    <x v="10"/>
    <x v="1470"/>
    <n v="45.36"/>
    <n v="7"/>
    <n v="0"/>
    <n v="21.772800000000004"/>
    <s v="Anna Andreadi"/>
    <s v="No"/>
  </r>
  <r>
    <n v="3069"/>
    <x v="1525"/>
    <d v="2019-03-13T00:00:00"/>
    <x v="671"/>
    <s v="Second Class"/>
    <x v="682"/>
    <s v="Benjamin Farhat"/>
    <x v="2"/>
    <x v="0"/>
    <s v="Albuquerque"/>
    <x v="27"/>
    <n v="87105"/>
    <x v="1"/>
    <s v="OFF-PA-10001815"/>
    <x v="1"/>
    <x v="10"/>
    <x v="1402"/>
    <n v="288.24"/>
    <n v="6"/>
    <n v="0"/>
    <n v="138.35519999999997"/>
    <s v="Anna Andreadi"/>
    <s v="No"/>
  </r>
  <r>
    <n v="3070"/>
    <x v="1526"/>
    <d v="2019-11-30T00:00:00"/>
    <x v="524"/>
    <s v="Same Day"/>
    <x v="529"/>
    <s v="Max Ludwig"/>
    <x v="2"/>
    <x v="0"/>
    <s v="Toledo"/>
    <x v="24"/>
    <n v="43615"/>
    <x v="3"/>
    <s v="OFF-AP-10003779"/>
    <x v="1"/>
    <x v="9"/>
    <x v="1457"/>
    <n v="663.93600000000004"/>
    <n v="4"/>
    <n v="0.2"/>
    <n v="82.991999999999877"/>
    <s v="Chuck Magee"/>
    <s v="No"/>
  </r>
  <r>
    <n v="3071"/>
    <x v="1527"/>
    <d v="2016-11-17T00:00:00"/>
    <x v="794"/>
    <s v="Standard Class"/>
    <x v="289"/>
    <s v="Yoseph Carroll"/>
    <x v="1"/>
    <x v="0"/>
    <s v="Newark"/>
    <x v="13"/>
    <n v="19711"/>
    <x v="3"/>
    <s v="OFF-ST-10002011"/>
    <x v="1"/>
    <x v="4"/>
    <x v="1064"/>
    <n v="2934.33"/>
    <n v="7"/>
    <n v="0"/>
    <n v="792.26910000000021"/>
    <s v="Chuck Magee"/>
    <s v="No"/>
  </r>
  <r>
    <n v="3072"/>
    <x v="1527"/>
    <d v="2016-11-17T00:00:00"/>
    <x v="794"/>
    <s v="Standard Class"/>
    <x v="289"/>
    <s v="Yoseph Carroll"/>
    <x v="1"/>
    <x v="0"/>
    <s v="Newark"/>
    <x v="13"/>
    <n v="19711"/>
    <x v="3"/>
    <s v="FUR-FU-10002379"/>
    <x v="0"/>
    <x v="5"/>
    <x v="1471"/>
    <n v="124.41"/>
    <n v="3"/>
    <n v="0"/>
    <n v="14.929199999999994"/>
    <s v="Chuck Magee"/>
    <s v="No"/>
  </r>
  <r>
    <n v="3073"/>
    <x v="1527"/>
    <d v="2016-11-17T00:00:00"/>
    <x v="794"/>
    <s v="Standard Class"/>
    <x v="289"/>
    <s v="Yoseph Carroll"/>
    <x v="1"/>
    <x v="0"/>
    <s v="Newark"/>
    <x v="13"/>
    <n v="19711"/>
    <x v="3"/>
    <s v="OFF-AR-10003752"/>
    <x v="1"/>
    <x v="6"/>
    <x v="684"/>
    <n v="57.75"/>
    <n v="5"/>
    <n v="0"/>
    <n v="26.564999999999998"/>
    <s v="Chuck Magee"/>
    <s v="No"/>
  </r>
  <r>
    <n v="3074"/>
    <x v="1528"/>
    <d v="2018-01-03T00:00:00"/>
    <x v="708"/>
    <s v="First Class"/>
    <x v="235"/>
    <s v="Lena Radford"/>
    <x v="0"/>
    <x v="0"/>
    <s v="Los Angeles"/>
    <x v="1"/>
    <n v="90045"/>
    <x v="1"/>
    <s v="OFF-ST-10003692"/>
    <x v="1"/>
    <x v="4"/>
    <x v="1262"/>
    <n v="114.46"/>
    <n v="2"/>
    <n v="0"/>
    <n v="28.614999999999995"/>
    <s v="Anna Andreadi"/>
    <s v="No"/>
  </r>
  <r>
    <n v="3075"/>
    <x v="1529"/>
    <d v="2017-10-03T00:00:00"/>
    <x v="688"/>
    <s v="Standard Class"/>
    <x v="94"/>
    <s v="Bruce Stewart"/>
    <x v="0"/>
    <x v="0"/>
    <s v="Los Angeles"/>
    <x v="1"/>
    <n v="90032"/>
    <x v="1"/>
    <s v="FUR-BO-10004409"/>
    <x v="0"/>
    <x v="0"/>
    <x v="631"/>
    <n v="120.666"/>
    <n v="2"/>
    <n v="0.15"/>
    <n v="18.454800000000002"/>
    <s v="Anna Andreadi"/>
    <s v="No"/>
  </r>
  <r>
    <n v="3076"/>
    <x v="1530"/>
    <d v="2016-07-20T00:00:00"/>
    <x v="885"/>
    <s v="Standard Class"/>
    <x v="454"/>
    <s v="Katherine Murray"/>
    <x v="2"/>
    <x v="0"/>
    <s v="Dallas"/>
    <x v="5"/>
    <n v="75217"/>
    <x v="2"/>
    <s v="OFF-ST-10003306"/>
    <x v="1"/>
    <x v="4"/>
    <x v="385"/>
    <n v="342.86400000000003"/>
    <n v="3"/>
    <n v="0.2"/>
    <n v="38.572199999999953"/>
    <s v="Kelly Williams"/>
    <s v="No"/>
  </r>
  <r>
    <n v="3077"/>
    <x v="1530"/>
    <d v="2016-07-20T00:00:00"/>
    <x v="885"/>
    <s v="Standard Class"/>
    <x v="454"/>
    <s v="Katherine Murray"/>
    <x v="2"/>
    <x v="0"/>
    <s v="Dallas"/>
    <x v="5"/>
    <n v="75217"/>
    <x v="2"/>
    <s v="FUR-FU-10003724"/>
    <x v="0"/>
    <x v="5"/>
    <x v="896"/>
    <n v="16.739999999999998"/>
    <n v="5"/>
    <n v="0.6"/>
    <n v="-14.228999999999997"/>
    <s v="Kelly Williams"/>
    <s v="No"/>
  </r>
  <r>
    <n v="3078"/>
    <x v="1530"/>
    <d v="2016-07-20T00:00:00"/>
    <x v="885"/>
    <s v="Standard Class"/>
    <x v="454"/>
    <s v="Katherine Murray"/>
    <x v="2"/>
    <x v="0"/>
    <s v="Dallas"/>
    <x v="5"/>
    <n v="75217"/>
    <x v="2"/>
    <s v="FUR-CH-10002024"/>
    <x v="0"/>
    <x v="1"/>
    <x v="483"/>
    <n v="981.37199999999996"/>
    <n v="2"/>
    <n v="0.3"/>
    <n v="-140.19599999999997"/>
    <s v="Kelly Williams"/>
    <s v="No"/>
  </r>
  <r>
    <n v="3079"/>
    <x v="1531"/>
    <d v="2016-05-21T00:00:00"/>
    <x v="396"/>
    <s v="Standard Class"/>
    <x v="404"/>
    <s v="Bradley Talbott"/>
    <x v="2"/>
    <x v="0"/>
    <s v="San Diego"/>
    <x v="1"/>
    <n v="92037"/>
    <x v="1"/>
    <s v="OFF-AR-10003514"/>
    <x v="1"/>
    <x v="6"/>
    <x v="182"/>
    <n v="31.84"/>
    <n v="8"/>
    <n v="0"/>
    <n v="10.507199999999997"/>
    <s v="Anna Andreadi"/>
    <s v="No"/>
  </r>
  <r>
    <n v="3080"/>
    <x v="1532"/>
    <d v="2019-09-04T00:00:00"/>
    <x v="559"/>
    <s v="First Class"/>
    <x v="683"/>
    <s v="Katrina Bavinger"/>
    <x v="2"/>
    <x v="0"/>
    <s v="Apple Valley"/>
    <x v="1"/>
    <n v="92307"/>
    <x v="1"/>
    <s v="OFF-PA-10001800"/>
    <x v="1"/>
    <x v="10"/>
    <x v="585"/>
    <n v="12.96"/>
    <n v="2"/>
    <n v="0"/>
    <n v="6.2208000000000006"/>
    <s v="Anna Andreadi"/>
    <s v="No"/>
  </r>
  <r>
    <n v="3081"/>
    <x v="1532"/>
    <d v="2019-09-04T00:00:00"/>
    <x v="559"/>
    <s v="First Class"/>
    <x v="683"/>
    <s v="Katrina Bavinger"/>
    <x v="2"/>
    <x v="0"/>
    <s v="Apple Valley"/>
    <x v="1"/>
    <n v="92307"/>
    <x v="1"/>
    <s v="TEC-PH-10003589"/>
    <x v="2"/>
    <x v="7"/>
    <x v="826"/>
    <n v="43.176000000000002"/>
    <n v="3"/>
    <n v="0.2"/>
    <n v="15.111599999999999"/>
    <s v="Anna Andreadi"/>
    <s v="No"/>
  </r>
  <r>
    <n v="3082"/>
    <x v="1533"/>
    <d v="2019-05-27T00:00:00"/>
    <x v="886"/>
    <s v="Standard Class"/>
    <x v="108"/>
    <s v="Dianna Wilson"/>
    <x v="2"/>
    <x v="0"/>
    <s v="Louisville"/>
    <x v="0"/>
    <n v="40214"/>
    <x v="0"/>
    <s v="OFF-BI-10003364"/>
    <x v="1"/>
    <x v="8"/>
    <x v="705"/>
    <n v="58.34"/>
    <n v="2"/>
    <n v="0"/>
    <n v="28.0032"/>
    <s v="Cassandra Brandow"/>
    <s v="No"/>
  </r>
  <r>
    <n v="3083"/>
    <x v="1533"/>
    <d v="2019-05-27T00:00:00"/>
    <x v="886"/>
    <s v="Standard Class"/>
    <x v="108"/>
    <s v="Dianna Wilson"/>
    <x v="2"/>
    <x v="0"/>
    <s v="Louisville"/>
    <x v="0"/>
    <n v="40214"/>
    <x v="0"/>
    <s v="TEC-PH-10002834"/>
    <x v="2"/>
    <x v="7"/>
    <x v="1387"/>
    <n v="539.97"/>
    <n v="3"/>
    <n v="0"/>
    <n v="134.99250000000001"/>
    <s v="Cassandra Brandow"/>
    <s v="No"/>
  </r>
  <r>
    <n v="3084"/>
    <x v="1534"/>
    <d v="2016-01-28T00:00:00"/>
    <x v="224"/>
    <s v="Standard Class"/>
    <x v="209"/>
    <s v="Jasper Cacioppo"/>
    <x v="0"/>
    <x v="0"/>
    <s v="New York City"/>
    <x v="15"/>
    <n v="10024"/>
    <x v="3"/>
    <s v="OFF-BI-10000343"/>
    <x v="1"/>
    <x v="8"/>
    <x v="186"/>
    <n v="3.9280000000000004"/>
    <n v="1"/>
    <n v="0.2"/>
    <n v="1.3256999999999999"/>
    <s v="Chuck Magee"/>
    <s v="No"/>
  </r>
  <r>
    <n v="3085"/>
    <x v="1535"/>
    <d v="2019-02-09T00:00:00"/>
    <x v="556"/>
    <s v="Standard Class"/>
    <x v="599"/>
    <s v="Tom Prescott"/>
    <x v="0"/>
    <x v="0"/>
    <s v="Houston"/>
    <x v="5"/>
    <n v="77070"/>
    <x v="2"/>
    <s v="OFF-BI-10004584"/>
    <x v="1"/>
    <x v="8"/>
    <x v="383"/>
    <n v="252.78399999999996"/>
    <n v="4"/>
    <n v="0.8"/>
    <n v="-417.09360000000004"/>
    <s v="Kelly Williams"/>
    <s v="No"/>
  </r>
  <r>
    <n v="3086"/>
    <x v="1535"/>
    <d v="2019-02-09T00:00:00"/>
    <x v="556"/>
    <s v="Standard Class"/>
    <x v="599"/>
    <s v="Tom Prescott"/>
    <x v="0"/>
    <x v="0"/>
    <s v="Houston"/>
    <x v="5"/>
    <n v="77070"/>
    <x v="2"/>
    <s v="TEC-AC-10002402"/>
    <x v="2"/>
    <x v="11"/>
    <x v="657"/>
    <n v="127.98399999999999"/>
    <n v="2"/>
    <n v="0.2"/>
    <n v="15.997999999999987"/>
    <s v="Kelly Williams"/>
    <s v="No"/>
  </r>
  <r>
    <n v="3087"/>
    <x v="1535"/>
    <d v="2019-02-09T00:00:00"/>
    <x v="556"/>
    <s v="Standard Class"/>
    <x v="599"/>
    <s v="Tom Prescott"/>
    <x v="0"/>
    <x v="0"/>
    <s v="Houston"/>
    <x v="5"/>
    <n v="77070"/>
    <x v="2"/>
    <s v="FUR-FU-10000550"/>
    <x v="0"/>
    <x v="5"/>
    <x v="1454"/>
    <n v="3.9840000000000004"/>
    <n v="2"/>
    <n v="0.6"/>
    <n v="-2.6892000000000005"/>
    <s v="Kelly Williams"/>
    <s v="No"/>
  </r>
  <r>
    <n v="3088"/>
    <x v="1535"/>
    <d v="2019-02-09T00:00:00"/>
    <x v="556"/>
    <s v="Standard Class"/>
    <x v="599"/>
    <s v="Tom Prescott"/>
    <x v="0"/>
    <x v="0"/>
    <s v="Houston"/>
    <x v="5"/>
    <n v="77070"/>
    <x v="2"/>
    <s v="OFF-AP-10000055"/>
    <x v="1"/>
    <x v="9"/>
    <x v="789"/>
    <n v="12.991999999999996"/>
    <n v="2"/>
    <n v="0.8"/>
    <n v="-32.480000000000004"/>
    <s v="Kelly Williams"/>
    <s v="No"/>
  </r>
  <r>
    <n v="3089"/>
    <x v="1536"/>
    <d v="2019-03-31T00:00:00"/>
    <x v="504"/>
    <s v="Second Class"/>
    <x v="626"/>
    <s v="Daniel Byrd"/>
    <x v="2"/>
    <x v="0"/>
    <s v="Henderson"/>
    <x v="0"/>
    <n v="42420"/>
    <x v="0"/>
    <s v="FUR-FU-10001591"/>
    <x v="0"/>
    <x v="5"/>
    <x v="1110"/>
    <n v="61"/>
    <n v="5"/>
    <n v="0"/>
    <n v="25.620000000000005"/>
    <s v="Cassandra Brandow"/>
    <s v="No"/>
  </r>
  <r>
    <n v="3090"/>
    <x v="1536"/>
    <d v="2019-03-31T00:00:00"/>
    <x v="504"/>
    <s v="Second Class"/>
    <x v="626"/>
    <s v="Daniel Byrd"/>
    <x v="2"/>
    <x v="0"/>
    <s v="Henderson"/>
    <x v="0"/>
    <n v="42420"/>
    <x v="0"/>
    <s v="TEC-PH-10000526"/>
    <x v="2"/>
    <x v="7"/>
    <x v="1472"/>
    <n v="671.93"/>
    <n v="7"/>
    <n v="0"/>
    <n v="188.1404"/>
    <s v="Cassandra Brandow"/>
    <s v="No"/>
  </r>
  <r>
    <n v="3091"/>
    <x v="1537"/>
    <d v="2018-03-03T00:00:00"/>
    <x v="599"/>
    <s v="Standard Class"/>
    <x v="3"/>
    <s v="Brosina Hoffman"/>
    <x v="0"/>
    <x v="0"/>
    <s v="Newark"/>
    <x v="13"/>
    <n v="19711"/>
    <x v="3"/>
    <s v="OFF-BI-10001071"/>
    <x v="1"/>
    <x v="8"/>
    <x v="669"/>
    <n v="447.85999999999996"/>
    <n v="7"/>
    <n v="0"/>
    <n v="219.45140000000001"/>
    <s v="Chuck Magee"/>
    <s v="Yes"/>
  </r>
  <r>
    <n v="3092"/>
    <x v="1537"/>
    <d v="2018-03-03T00:00:00"/>
    <x v="599"/>
    <s v="Standard Class"/>
    <x v="3"/>
    <s v="Brosina Hoffman"/>
    <x v="0"/>
    <x v="0"/>
    <s v="Newark"/>
    <x v="13"/>
    <n v="19711"/>
    <x v="3"/>
    <s v="TEC-PH-10001557"/>
    <x v="2"/>
    <x v="7"/>
    <x v="664"/>
    <n v="479.95"/>
    <n v="5"/>
    <n v="0"/>
    <n v="129.5865"/>
    <s v="Chuck Magee"/>
    <s v="Yes"/>
  </r>
  <r>
    <n v="3093"/>
    <x v="1537"/>
    <d v="2018-03-03T00:00:00"/>
    <x v="599"/>
    <s v="Standard Class"/>
    <x v="3"/>
    <s v="Brosina Hoffman"/>
    <x v="0"/>
    <x v="0"/>
    <s v="Newark"/>
    <x v="13"/>
    <n v="19711"/>
    <x v="3"/>
    <s v="OFF-PA-10001977"/>
    <x v="1"/>
    <x v="10"/>
    <x v="1473"/>
    <n v="166.44"/>
    <n v="3"/>
    <n v="0"/>
    <n v="79.891199999999998"/>
    <s v="Chuck Magee"/>
    <s v="Yes"/>
  </r>
  <r>
    <n v="3094"/>
    <x v="1538"/>
    <d v="2017-08-23T00:00:00"/>
    <x v="309"/>
    <s v="Same Day"/>
    <x v="143"/>
    <s v="Tamara Dahlen"/>
    <x v="0"/>
    <x v="0"/>
    <s v="Bolingbrook"/>
    <x v="10"/>
    <n v="60440"/>
    <x v="2"/>
    <s v="OFF-SU-10004231"/>
    <x v="1"/>
    <x v="14"/>
    <x v="557"/>
    <n v="31.680000000000003"/>
    <n v="4"/>
    <n v="0.2"/>
    <n v="2.7719999999999994"/>
    <s v="Kelly Williams"/>
    <s v="No"/>
  </r>
  <r>
    <n v="3095"/>
    <x v="1538"/>
    <d v="2017-08-23T00:00:00"/>
    <x v="309"/>
    <s v="Same Day"/>
    <x v="143"/>
    <s v="Tamara Dahlen"/>
    <x v="0"/>
    <x v="0"/>
    <s v="Bolingbrook"/>
    <x v="10"/>
    <n v="60440"/>
    <x v="2"/>
    <s v="OFF-PA-10000809"/>
    <x v="1"/>
    <x v="10"/>
    <x v="1133"/>
    <n v="10.368000000000002"/>
    <n v="2"/>
    <n v="0.2"/>
    <n v="3.6288"/>
    <s v="Kelly Williams"/>
    <s v="No"/>
  </r>
  <r>
    <n v="3096"/>
    <x v="1538"/>
    <d v="2017-08-23T00:00:00"/>
    <x v="309"/>
    <s v="Same Day"/>
    <x v="143"/>
    <s v="Tamara Dahlen"/>
    <x v="0"/>
    <x v="0"/>
    <s v="Bolingbrook"/>
    <x v="10"/>
    <n v="60440"/>
    <x v="2"/>
    <s v="OFF-FA-10003021"/>
    <x v="1"/>
    <x v="13"/>
    <x v="128"/>
    <n v="12.032"/>
    <n v="8"/>
    <n v="0.2"/>
    <n v="2.2559999999999993"/>
    <s v="Kelly Williams"/>
    <s v="No"/>
  </r>
  <r>
    <n v="3097"/>
    <x v="1538"/>
    <d v="2017-08-23T00:00:00"/>
    <x v="309"/>
    <s v="Same Day"/>
    <x v="143"/>
    <s v="Tamara Dahlen"/>
    <x v="0"/>
    <x v="0"/>
    <s v="Bolingbrook"/>
    <x v="10"/>
    <n v="60440"/>
    <x v="2"/>
    <s v="OFF-AP-10000696"/>
    <x v="1"/>
    <x v="9"/>
    <x v="336"/>
    <n v="5.7679999999999989"/>
    <n v="2"/>
    <n v="0.8"/>
    <n v="-13.554800000000004"/>
    <s v="Kelly Williams"/>
    <s v="No"/>
  </r>
  <r>
    <n v="3098"/>
    <x v="1539"/>
    <d v="2019-04-27T00:00:00"/>
    <x v="869"/>
    <s v="Standard Class"/>
    <x v="51"/>
    <s v="Cynthia Voltz"/>
    <x v="1"/>
    <x v="0"/>
    <s v="Fort Worth"/>
    <x v="5"/>
    <n v="76106"/>
    <x v="2"/>
    <s v="OFF-LA-10001158"/>
    <x v="1"/>
    <x v="2"/>
    <x v="322"/>
    <n v="33.119999999999997"/>
    <n v="4"/>
    <n v="0.2"/>
    <n v="11.592000000000001"/>
    <s v="Kelly Williams"/>
    <s v="Yes"/>
  </r>
  <r>
    <n v="3099"/>
    <x v="1539"/>
    <d v="2019-04-27T00:00:00"/>
    <x v="869"/>
    <s v="Standard Class"/>
    <x v="51"/>
    <s v="Cynthia Voltz"/>
    <x v="1"/>
    <x v="0"/>
    <s v="Fort Worth"/>
    <x v="5"/>
    <n v="76106"/>
    <x v="2"/>
    <s v="FUR-BO-10002268"/>
    <x v="0"/>
    <x v="0"/>
    <x v="317"/>
    <n v="220.26559999999998"/>
    <n v="4"/>
    <n v="0.32"/>
    <n v="-42.1096"/>
    <s v="Kelly Williams"/>
    <s v="Yes"/>
  </r>
  <r>
    <n v="3100"/>
    <x v="1540"/>
    <d v="2019-04-14T00:00:00"/>
    <x v="887"/>
    <s v="Standard Class"/>
    <x v="394"/>
    <s v="Christine Sundaresam"/>
    <x v="0"/>
    <x v="0"/>
    <s v="New York City"/>
    <x v="15"/>
    <n v="10024"/>
    <x v="3"/>
    <s v="OFF-BI-10000829"/>
    <x v="1"/>
    <x v="8"/>
    <x v="307"/>
    <n v="10.776000000000002"/>
    <n v="3"/>
    <n v="0.2"/>
    <n v="3.5021999999999989"/>
    <s v="Chuck Magee"/>
    <s v="No"/>
  </r>
  <r>
    <n v="3101"/>
    <x v="1540"/>
    <d v="2019-04-14T00:00:00"/>
    <x v="887"/>
    <s v="Standard Class"/>
    <x v="394"/>
    <s v="Christine Sundaresam"/>
    <x v="0"/>
    <x v="0"/>
    <s v="New York City"/>
    <x v="15"/>
    <n v="10024"/>
    <x v="3"/>
    <s v="FUR-BO-10003441"/>
    <x v="0"/>
    <x v="0"/>
    <x v="712"/>
    <n v="242.35200000000003"/>
    <n v="3"/>
    <n v="0.2"/>
    <n v="9.0881999999999721"/>
    <s v="Chuck Magee"/>
    <s v="No"/>
  </r>
  <r>
    <n v="3102"/>
    <x v="1541"/>
    <d v="2019-12-22T00:00:00"/>
    <x v="63"/>
    <s v="Second Class"/>
    <x v="684"/>
    <s v="Jason Gross"/>
    <x v="1"/>
    <x v="0"/>
    <s v="Providence"/>
    <x v="34"/>
    <n v="2908"/>
    <x v="3"/>
    <s v="OFF-SU-10003505"/>
    <x v="1"/>
    <x v="14"/>
    <x v="413"/>
    <n v="695.16"/>
    <n v="6"/>
    <n v="0"/>
    <n v="34.757999999999953"/>
    <s v="Chuck Magee"/>
    <s v="No"/>
  </r>
  <r>
    <n v="3103"/>
    <x v="1541"/>
    <d v="2019-12-22T00:00:00"/>
    <x v="63"/>
    <s v="Second Class"/>
    <x v="684"/>
    <s v="Jason Gross"/>
    <x v="1"/>
    <x v="0"/>
    <s v="Providence"/>
    <x v="34"/>
    <n v="2908"/>
    <x v="3"/>
    <s v="FUR-BO-10003660"/>
    <x v="0"/>
    <x v="0"/>
    <x v="1474"/>
    <n v="220.98"/>
    <n v="1"/>
    <n v="0"/>
    <n v="50.825400000000002"/>
    <s v="Chuck Magee"/>
    <s v="No"/>
  </r>
  <r>
    <n v="3104"/>
    <x v="1542"/>
    <d v="2018-12-08T00:00:00"/>
    <x v="485"/>
    <s v="Standard Class"/>
    <x v="655"/>
    <s v="Julie Prescott"/>
    <x v="2"/>
    <x v="0"/>
    <s v="Columbus"/>
    <x v="24"/>
    <n v="43229"/>
    <x v="3"/>
    <s v="OFF-BI-10001267"/>
    <x v="1"/>
    <x v="8"/>
    <x v="1475"/>
    <n v="12.957000000000001"/>
    <n v="7"/>
    <n v="0.7"/>
    <n v="-9.5018000000000029"/>
    <s v="Chuck Magee"/>
    <s v="No"/>
  </r>
  <r>
    <n v="3105"/>
    <x v="1543"/>
    <d v="2019-03-23T00:00:00"/>
    <x v="655"/>
    <s v="Standard Class"/>
    <x v="685"/>
    <s v="Erin Creighton"/>
    <x v="0"/>
    <x v="0"/>
    <s v="New York City"/>
    <x v="15"/>
    <n v="10024"/>
    <x v="3"/>
    <s v="OFF-PA-10002741"/>
    <x v="1"/>
    <x v="10"/>
    <x v="1476"/>
    <n v="25.68"/>
    <n v="6"/>
    <n v="0"/>
    <n v="11.555999999999997"/>
    <s v="Chuck Magee"/>
    <s v="No"/>
  </r>
  <r>
    <n v="3106"/>
    <x v="1544"/>
    <d v="2018-07-25T00:00:00"/>
    <x v="879"/>
    <s v="Standard Class"/>
    <x v="175"/>
    <s v="Ken Heidel"/>
    <x v="1"/>
    <x v="0"/>
    <s v="Houston"/>
    <x v="5"/>
    <n v="77070"/>
    <x v="2"/>
    <s v="OFF-LA-10004345"/>
    <x v="1"/>
    <x v="2"/>
    <x v="522"/>
    <n v="15.712000000000002"/>
    <n v="4"/>
    <n v="0.2"/>
    <n v="5.6955999999999989"/>
    <s v="Kelly Williams"/>
    <s v="No"/>
  </r>
  <r>
    <n v="3107"/>
    <x v="1545"/>
    <d v="2019-07-10T00:00:00"/>
    <x v="730"/>
    <s v="Standard Class"/>
    <x v="435"/>
    <s v="Frank Gastineau"/>
    <x v="2"/>
    <x v="0"/>
    <s v="Aurora"/>
    <x v="10"/>
    <n v="60505"/>
    <x v="2"/>
    <s v="OFF-ST-10004340"/>
    <x v="1"/>
    <x v="4"/>
    <x v="817"/>
    <n v="298.464"/>
    <n v="6"/>
    <n v="0.2"/>
    <n v="26.115600000000015"/>
    <s v="Kelly Williams"/>
    <s v="No"/>
  </r>
  <r>
    <n v="3108"/>
    <x v="1546"/>
    <d v="2018-07-17T00:00:00"/>
    <x v="18"/>
    <s v="Standard Class"/>
    <x v="4"/>
    <s v="Andrew Allen"/>
    <x v="0"/>
    <x v="0"/>
    <s v="Springfield"/>
    <x v="25"/>
    <n v="65807"/>
    <x v="2"/>
    <s v="OFF-PA-10001471"/>
    <x v="1"/>
    <x v="10"/>
    <x v="1477"/>
    <n v="21.93"/>
    <n v="3"/>
    <n v="0"/>
    <n v="10.087799999999998"/>
    <s v="Kelly Williams"/>
    <s v="No"/>
  </r>
  <r>
    <n v="3109"/>
    <x v="1546"/>
    <d v="2018-07-17T00:00:00"/>
    <x v="18"/>
    <s v="Standard Class"/>
    <x v="4"/>
    <s v="Andrew Allen"/>
    <x v="0"/>
    <x v="0"/>
    <s v="Springfield"/>
    <x v="25"/>
    <n v="65807"/>
    <x v="2"/>
    <s v="OFF-ST-10002344"/>
    <x v="1"/>
    <x v="4"/>
    <x v="865"/>
    <n v="242.94"/>
    <n v="3"/>
    <n v="0"/>
    <n v="4.8588000000000164"/>
    <s v="Kelly Williams"/>
    <s v="No"/>
  </r>
  <r>
    <n v="3110"/>
    <x v="1546"/>
    <d v="2018-07-17T00:00:00"/>
    <x v="18"/>
    <s v="Standard Class"/>
    <x v="4"/>
    <s v="Andrew Allen"/>
    <x v="0"/>
    <x v="0"/>
    <s v="Springfield"/>
    <x v="25"/>
    <n v="65807"/>
    <x v="2"/>
    <s v="OFF-PA-10001892"/>
    <x v="1"/>
    <x v="10"/>
    <x v="823"/>
    <n v="7.64"/>
    <n v="1"/>
    <n v="0"/>
    <n v="3.7435999999999998"/>
    <s v="Kelly Williams"/>
    <s v="No"/>
  </r>
  <r>
    <n v="3111"/>
    <x v="1546"/>
    <d v="2018-07-17T00:00:00"/>
    <x v="18"/>
    <s v="Standard Class"/>
    <x v="4"/>
    <s v="Andrew Allen"/>
    <x v="0"/>
    <x v="0"/>
    <s v="Springfield"/>
    <x v="25"/>
    <n v="65807"/>
    <x v="2"/>
    <s v="OFF-PA-10001934"/>
    <x v="1"/>
    <x v="10"/>
    <x v="548"/>
    <n v="51.84"/>
    <n v="8"/>
    <n v="0"/>
    <n v="25.401600000000002"/>
    <s v="Kelly Williams"/>
    <s v="No"/>
  </r>
  <r>
    <n v="3112"/>
    <x v="1546"/>
    <d v="2018-07-17T00:00:00"/>
    <x v="18"/>
    <s v="Standard Class"/>
    <x v="4"/>
    <s v="Andrew Allen"/>
    <x v="0"/>
    <x v="0"/>
    <s v="Springfield"/>
    <x v="25"/>
    <n v="65807"/>
    <x v="2"/>
    <s v="OFF-ST-10000078"/>
    <x v="1"/>
    <x v="4"/>
    <x v="1227"/>
    <n v="265.17"/>
    <n v="1"/>
    <n v="0"/>
    <n v="47.730599999999981"/>
    <s v="Kelly Williams"/>
    <s v="No"/>
  </r>
  <r>
    <n v="3113"/>
    <x v="1547"/>
    <d v="2018-08-23T00:00:00"/>
    <x v="881"/>
    <s v="Standard Class"/>
    <x v="474"/>
    <s v="Maxwell Schwartz"/>
    <x v="0"/>
    <x v="0"/>
    <s v="Seattle"/>
    <x v="4"/>
    <n v="98105"/>
    <x v="1"/>
    <s v="TEC-MA-10001972"/>
    <x v="2"/>
    <x v="15"/>
    <x v="1478"/>
    <n v="837.59999999999991"/>
    <n v="3"/>
    <n v="0.2"/>
    <n v="62.82000000000005"/>
    <s v="Anna Andreadi"/>
    <s v="No"/>
  </r>
  <r>
    <n v="3114"/>
    <x v="1547"/>
    <d v="2018-08-23T00:00:00"/>
    <x v="881"/>
    <s v="Standard Class"/>
    <x v="474"/>
    <s v="Maxwell Schwartz"/>
    <x v="0"/>
    <x v="0"/>
    <s v="Seattle"/>
    <x v="4"/>
    <n v="98105"/>
    <x v="1"/>
    <s v="OFF-EN-10002504"/>
    <x v="1"/>
    <x v="12"/>
    <x v="113"/>
    <n v="135.9"/>
    <n v="5"/>
    <n v="0"/>
    <n v="63.872999999999998"/>
    <s v="Anna Andreadi"/>
    <s v="No"/>
  </r>
  <r>
    <n v="3115"/>
    <x v="1547"/>
    <d v="2018-08-23T00:00:00"/>
    <x v="881"/>
    <s v="Standard Class"/>
    <x v="474"/>
    <s v="Maxwell Schwartz"/>
    <x v="0"/>
    <x v="0"/>
    <s v="Seattle"/>
    <x v="4"/>
    <n v="98105"/>
    <x v="1"/>
    <s v="OFF-PA-10002160"/>
    <x v="1"/>
    <x v="10"/>
    <x v="1199"/>
    <n v="34.68"/>
    <n v="6"/>
    <n v="0"/>
    <n v="16.993200000000002"/>
    <s v="Anna Andreadi"/>
    <s v="No"/>
  </r>
  <r>
    <n v="3116"/>
    <x v="1547"/>
    <d v="2018-08-23T00:00:00"/>
    <x v="881"/>
    <s v="Standard Class"/>
    <x v="474"/>
    <s v="Maxwell Schwartz"/>
    <x v="0"/>
    <x v="0"/>
    <s v="Seattle"/>
    <x v="4"/>
    <n v="98105"/>
    <x v="1"/>
    <s v="FUR-CH-10001973"/>
    <x v="0"/>
    <x v="1"/>
    <x v="905"/>
    <n v="532.70400000000006"/>
    <n v="6"/>
    <n v="0.2"/>
    <n v="-39.952800000000025"/>
    <s v="Anna Andreadi"/>
    <s v="No"/>
  </r>
  <r>
    <n v="3117"/>
    <x v="1547"/>
    <d v="2018-08-23T00:00:00"/>
    <x v="881"/>
    <s v="Standard Class"/>
    <x v="474"/>
    <s v="Maxwell Schwartz"/>
    <x v="0"/>
    <x v="0"/>
    <s v="Seattle"/>
    <x v="4"/>
    <n v="98105"/>
    <x v="1"/>
    <s v="OFF-AP-10001492"/>
    <x v="1"/>
    <x v="9"/>
    <x v="22"/>
    <n v="43.099999999999994"/>
    <n v="5"/>
    <n v="0"/>
    <n v="11.206"/>
    <s v="Anna Andreadi"/>
    <s v="No"/>
  </r>
  <r>
    <n v="3118"/>
    <x v="1547"/>
    <d v="2018-08-23T00:00:00"/>
    <x v="881"/>
    <s v="Standard Class"/>
    <x v="474"/>
    <s v="Maxwell Schwartz"/>
    <x v="0"/>
    <x v="0"/>
    <s v="Seattle"/>
    <x v="4"/>
    <n v="98105"/>
    <x v="1"/>
    <s v="OFF-SU-10002189"/>
    <x v="1"/>
    <x v="14"/>
    <x v="169"/>
    <n v="15.88"/>
    <n v="4"/>
    <n v="0"/>
    <n v="0.15879999999999939"/>
    <s v="Anna Andreadi"/>
    <s v="No"/>
  </r>
  <r>
    <n v="3119"/>
    <x v="1548"/>
    <d v="2017-06-11T00:00:00"/>
    <x v="888"/>
    <s v="First Class"/>
    <x v="531"/>
    <s v="Jim Epp"/>
    <x v="1"/>
    <x v="0"/>
    <s v="Lakeland"/>
    <x v="2"/>
    <n v="33801"/>
    <x v="0"/>
    <s v="FUR-CH-10003312"/>
    <x v="0"/>
    <x v="1"/>
    <x v="299"/>
    <n v="1123.92"/>
    <n v="5"/>
    <n v="0.2"/>
    <n v="-182.63700000000017"/>
    <s v="Cassandra Brandow"/>
    <s v="No"/>
  </r>
  <r>
    <n v="3120"/>
    <x v="1548"/>
    <d v="2017-06-11T00:00:00"/>
    <x v="888"/>
    <s v="First Class"/>
    <x v="531"/>
    <s v="Jim Epp"/>
    <x v="1"/>
    <x v="0"/>
    <s v="Lakeland"/>
    <x v="2"/>
    <n v="33801"/>
    <x v="0"/>
    <s v="TEC-PH-10002496"/>
    <x v="2"/>
    <x v="7"/>
    <x v="495"/>
    <n v="249.58400000000003"/>
    <n v="2"/>
    <n v="0.2"/>
    <n v="31.197999999999986"/>
    <s v="Cassandra Brandow"/>
    <s v="No"/>
  </r>
  <r>
    <n v="3121"/>
    <x v="1548"/>
    <d v="2017-06-11T00:00:00"/>
    <x v="888"/>
    <s v="First Class"/>
    <x v="531"/>
    <s v="Jim Epp"/>
    <x v="1"/>
    <x v="0"/>
    <s v="Lakeland"/>
    <x v="2"/>
    <n v="33801"/>
    <x v="0"/>
    <s v="FUR-FU-10003464"/>
    <x v="0"/>
    <x v="5"/>
    <x v="1479"/>
    <n v="48.671999999999997"/>
    <n v="3"/>
    <n v="0.2"/>
    <n v="7.3007999999999988"/>
    <s v="Cassandra Brandow"/>
    <s v="No"/>
  </r>
  <r>
    <n v="3122"/>
    <x v="1548"/>
    <d v="2017-06-11T00:00:00"/>
    <x v="888"/>
    <s v="First Class"/>
    <x v="531"/>
    <s v="Jim Epp"/>
    <x v="1"/>
    <x v="0"/>
    <s v="Lakeland"/>
    <x v="2"/>
    <n v="33801"/>
    <x v="0"/>
    <s v="OFF-AR-10000380"/>
    <x v="1"/>
    <x v="6"/>
    <x v="108"/>
    <n v="60.768000000000001"/>
    <n v="2"/>
    <n v="0.2"/>
    <n v="7.5959999999999894"/>
    <s v="Cassandra Brandow"/>
    <s v="No"/>
  </r>
  <r>
    <n v="3123"/>
    <x v="1548"/>
    <d v="2017-06-11T00:00:00"/>
    <x v="888"/>
    <s v="First Class"/>
    <x v="531"/>
    <s v="Jim Epp"/>
    <x v="1"/>
    <x v="0"/>
    <s v="Lakeland"/>
    <x v="2"/>
    <n v="33801"/>
    <x v="0"/>
    <s v="OFF-BI-10004593"/>
    <x v="1"/>
    <x v="8"/>
    <x v="270"/>
    <n v="78.600000000000009"/>
    <n v="5"/>
    <n v="0.7"/>
    <n v="-62.88000000000001"/>
    <s v="Cassandra Brandow"/>
    <s v="No"/>
  </r>
  <r>
    <n v="3124"/>
    <x v="1548"/>
    <d v="2017-06-11T00:00:00"/>
    <x v="888"/>
    <s v="First Class"/>
    <x v="531"/>
    <s v="Jim Epp"/>
    <x v="1"/>
    <x v="0"/>
    <s v="Lakeland"/>
    <x v="2"/>
    <n v="33801"/>
    <x v="0"/>
    <s v="OFF-BI-10001308"/>
    <x v="1"/>
    <x v="8"/>
    <x v="1360"/>
    <n v="3.7680000000000007"/>
    <n v="2"/>
    <n v="0.7"/>
    <n v="-3.1400000000000006"/>
    <s v="Cassandra Brandow"/>
    <s v="No"/>
  </r>
  <r>
    <n v="3125"/>
    <x v="1548"/>
    <d v="2017-06-11T00:00:00"/>
    <x v="888"/>
    <s v="First Class"/>
    <x v="531"/>
    <s v="Jim Epp"/>
    <x v="1"/>
    <x v="0"/>
    <s v="Lakeland"/>
    <x v="2"/>
    <n v="33801"/>
    <x v="0"/>
    <s v="OFF-ST-10001780"/>
    <x v="1"/>
    <x v="4"/>
    <x v="486"/>
    <n v="1036.624"/>
    <n v="2"/>
    <n v="0.2"/>
    <n v="51.831200000000024"/>
    <s v="Cassandra Brandow"/>
    <s v="No"/>
  </r>
  <r>
    <n v="3126"/>
    <x v="1548"/>
    <d v="2017-06-11T00:00:00"/>
    <x v="888"/>
    <s v="First Class"/>
    <x v="531"/>
    <s v="Jim Epp"/>
    <x v="1"/>
    <x v="0"/>
    <s v="Lakeland"/>
    <x v="2"/>
    <n v="33801"/>
    <x v="0"/>
    <s v="OFF-ST-10003816"/>
    <x v="1"/>
    <x v="4"/>
    <x v="717"/>
    <n v="563.80799999999999"/>
    <n v="4"/>
    <n v="0.2"/>
    <n v="21.142799999999966"/>
    <s v="Cassandra Brandow"/>
    <s v="No"/>
  </r>
  <r>
    <n v="3127"/>
    <x v="1549"/>
    <d v="2019-09-08T00:00:00"/>
    <x v="230"/>
    <s v="Standard Class"/>
    <x v="686"/>
    <s v="Eugene Barchas"/>
    <x v="0"/>
    <x v="0"/>
    <s v="Philadelphia"/>
    <x v="9"/>
    <n v="19134"/>
    <x v="3"/>
    <s v="TEC-PH-10002200"/>
    <x v="2"/>
    <x v="7"/>
    <x v="1480"/>
    <n v="258.52799999999996"/>
    <n v="2"/>
    <n v="0.4"/>
    <n v="-47.396800000000013"/>
    <s v="Chuck Magee"/>
    <s v="No"/>
  </r>
  <r>
    <n v="3128"/>
    <x v="1550"/>
    <d v="2019-10-02T00:00:00"/>
    <x v="299"/>
    <s v="Standard Class"/>
    <x v="669"/>
    <s v="Becky Pak"/>
    <x v="0"/>
    <x v="0"/>
    <s v="New York City"/>
    <x v="15"/>
    <n v="10011"/>
    <x v="3"/>
    <s v="OFF-PA-10004438"/>
    <x v="1"/>
    <x v="10"/>
    <x v="1481"/>
    <n v="49.12"/>
    <n v="4"/>
    <n v="0"/>
    <n v="23.086399999999998"/>
    <s v="Chuck Magee"/>
    <s v="No"/>
  </r>
  <r>
    <n v="3129"/>
    <x v="1551"/>
    <d v="2016-12-16T00:00:00"/>
    <x v="709"/>
    <s v="First Class"/>
    <x v="385"/>
    <s v="Chad Cunningham"/>
    <x v="2"/>
    <x v="0"/>
    <s v="Los Angeles"/>
    <x v="1"/>
    <n v="90049"/>
    <x v="1"/>
    <s v="FUR-FU-10004090"/>
    <x v="0"/>
    <x v="5"/>
    <x v="642"/>
    <n v="44.46"/>
    <n v="2"/>
    <n v="0"/>
    <n v="14.671799999999998"/>
    <s v="Anna Andreadi"/>
    <s v="No"/>
  </r>
  <r>
    <n v="3130"/>
    <x v="1551"/>
    <d v="2016-12-16T00:00:00"/>
    <x v="709"/>
    <s v="First Class"/>
    <x v="385"/>
    <s v="Chad Cunningham"/>
    <x v="2"/>
    <x v="0"/>
    <s v="Los Angeles"/>
    <x v="1"/>
    <n v="90049"/>
    <x v="1"/>
    <s v="FUR-CH-10002602"/>
    <x v="0"/>
    <x v="1"/>
    <x v="291"/>
    <n v="241.56799999999998"/>
    <n v="2"/>
    <n v="0.2"/>
    <n v="18.11760000000001"/>
    <s v="Anna Andreadi"/>
    <s v="No"/>
  </r>
  <r>
    <n v="3131"/>
    <x v="1551"/>
    <d v="2016-12-16T00:00:00"/>
    <x v="709"/>
    <s v="First Class"/>
    <x v="385"/>
    <s v="Chad Cunningham"/>
    <x v="2"/>
    <x v="0"/>
    <s v="Los Angeles"/>
    <x v="1"/>
    <n v="90049"/>
    <x v="1"/>
    <s v="TEC-AC-10001142"/>
    <x v="2"/>
    <x v="11"/>
    <x v="551"/>
    <n v="395"/>
    <n v="5"/>
    <n v="0"/>
    <n v="39.499999999999957"/>
    <s v="Anna Andreadi"/>
    <s v="No"/>
  </r>
  <r>
    <n v="3132"/>
    <x v="1551"/>
    <d v="2016-12-16T00:00:00"/>
    <x v="709"/>
    <s v="First Class"/>
    <x v="385"/>
    <s v="Chad Cunningham"/>
    <x v="2"/>
    <x v="0"/>
    <s v="Los Angeles"/>
    <x v="1"/>
    <n v="90049"/>
    <x v="1"/>
    <s v="TEC-PH-10004977"/>
    <x v="2"/>
    <x v="7"/>
    <x v="34"/>
    <n v="627.16800000000012"/>
    <n v="4"/>
    <n v="0.2"/>
    <n v="70.55639999999994"/>
    <s v="Anna Andreadi"/>
    <s v="No"/>
  </r>
  <r>
    <n v="3133"/>
    <x v="1552"/>
    <d v="2016-08-24T00:00:00"/>
    <x v="889"/>
    <s v="First Class"/>
    <x v="687"/>
    <s v="Jennifer Patt"/>
    <x v="1"/>
    <x v="0"/>
    <s v="Oceanside"/>
    <x v="15"/>
    <n v="11572"/>
    <x v="3"/>
    <s v="FUR-FU-10004586"/>
    <x v="0"/>
    <x v="5"/>
    <x v="1482"/>
    <n v="13.28"/>
    <n v="2"/>
    <n v="0"/>
    <n v="6.3743999999999996"/>
    <s v="Chuck Magee"/>
    <s v="No"/>
  </r>
  <r>
    <n v="3134"/>
    <x v="1552"/>
    <d v="2016-08-24T00:00:00"/>
    <x v="889"/>
    <s v="First Class"/>
    <x v="687"/>
    <s v="Jennifer Patt"/>
    <x v="1"/>
    <x v="0"/>
    <s v="Oceanside"/>
    <x v="15"/>
    <n v="11572"/>
    <x v="3"/>
    <s v="OFF-BI-10001116"/>
    <x v="1"/>
    <x v="8"/>
    <x v="1075"/>
    <n v="12.672000000000001"/>
    <n v="3"/>
    <n v="0.2"/>
    <n v="4.4352000000000009"/>
    <s v="Chuck Magee"/>
    <s v="No"/>
  </r>
  <r>
    <n v="3135"/>
    <x v="1553"/>
    <d v="2019-11-12T00:00:00"/>
    <x v="551"/>
    <s v="Standard Class"/>
    <x v="60"/>
    <s v="Lindsay Shagiari"/>
    <x v="2"/>
    <x v="0"/>
    <s v="Dallas"/>
    <x v="5"/>
    <n v="75081"/>
    <x v="2"/>
    <s v="OFF-BI-10000666"/>
    <x v="1"/>
    <x v="8"/>
    <x v="989"/>
    <n v="30.559999999999992"/>
    <n v="5"/>
    <n v="0.8"/>
    <n v="-45.840000000000018"/>
    <s v="Kelly Williams"/>
    <s v="No"/>
  </r>
  <r>
    <n v="3136"/>
    <x v="1553"/>
    <d v="2019-11-12T00:00:00"/>
    <x v="551"/>
    <s v="Standard Class"/>
    <x v="60"/>
    <s v="Lindsay Shagiari"/>
    <x v="2"/>
    <x v="0"/>
    <s v="Dallas"/>
    <x v="5"/>
    <n v="75081"/>
    <x v="2"/>
    <s v="OFF-ST-10002583"/>
    <x v="1"/>
    <x v="4"/>
    <x v="571"/>
    <n v="77.951999999999998"/>
    <n v="3"/>
    <n v="0.2"/>
    <n v="-15.590400000000002"/>
    <s v="Kelly Williams"/>
    <s v="No"/>
  </r>
  <r>
    <n v="3137"/>
    <x v="1553"/>
    <d v="2019-11-12T00:00:00"/>
    <x v="551"/>
    <s v="Standard Class"/>
    <x v="60"/>
    <s v="Lindsay Shagiari"/>
    <x v="2"/>
    <x v="0"/>
    <s v="Dallas"/>
    <x v="5"/>
    <n v="75081"/>
    <x v="2"/>
    <s v="TEC-PH-10004908"/>
    <x v="2"/>
    <x v="7"/>
    <x v="1483"/>
    <n v="67.992000000000004"/>
    <n v="1"/>
    <n v="0.2"/>
    <n v="8.4989999999999917"/>
    <s v="Kelly Williams"/>
    <s v="No"/>
  </r>
  <r>
    <n v="3138"/>
    <x v="1553"/>
    <d v="2019-11-12T00:00:00"/>
    <x v="551"/>
    <s v="Standard Class"/>
    <x v="60"/>
    <s v="Lindsay Shagiari"/>
    <x v="2"/>
    <x v="0"/>
    <s v="Dallas"/>
    <x v="5"/>
    <n v="75081"/>
    <x v="2"/>
    <s v="OFF-EN-10001219"/>
    <x v="1"/>
    <x v="12"/>
    <x v="588"/>
    <n v="12.224"/>
    <n v="2"/>
    <n v="0.2"/>
    <n v="4.4311999999999996"/>
    <s v="Kelly Williams"/>
    <s v="No"/>
  </r>
  <r>
    <n v="3139"/>
    <x v="1553"/>
    <d v="2019-11-12T00:00:00"/>
    <x v="551"/>
    <s v="Standard Class"/>
    <x v="60"/>
    <s v="Lindsay Shagiari"/>
    <x v="2"/>
    <x v="0"/>
    <s v="Dallas"/>
    <x v="5"/>
    <n v="75081"/>
    <x v="2"/>
    <s v="TEC-AC-10004568"/>
    <x v="2"/>
    <x v="11"/>
    <x v="1118"/>
    <n v="44.783999999999999"/>
    <n v="2"/>
    <n v="0.2"/>
    <n v="-0.55980000000000452"/>
    <s v="Kelly Williams"/>
    <s v="No"/>
  </r>
  <r>
    <n v="3140"/>
    <x v="1553"/>
    <d v="2019-11-12T00:00:00"/>
    <x v="551"/>
    <s v="Standard Class"/>
    <x v="60"/>
    <s v="Lindsay Shagiari"/>
    <x v="2"/>
    <x v="0"/>
    <s v="Dallas"/>
    <x v="5"/>
    <n v="75081"/>
    <x v="2"/>
    <s v="FUR-FU-10001756"/>
    <x v="0"/>
    <x v="5"/>
    <x v="285"/>
    <n v="22.847999999999999"/>
    <n v="3"/>
    <n v="0.6"/>
    <n v="-17.707200000000007"/>
    <s v="Kelly Williams"/>
    <s v="No"/>
  </r>
  <r>
    <n v="3141"/>
    <x v="1554"/>
    <d v="2017-04-25T00:00:00"/>
    <x v="353"/>
    <s v="First Class"/>
    <x v="139"/>
    <s v="John Lucas"/>
    <x v="0"/>
    <x v="0"/>
    <s v="New York City"/>
    <x v="15"/>
    <n v="10035"/>
    <x v="3"/>
    <s v="OFF-AP-10002311"/>
    <x v="1"/>
    <x v="9"/>
    <x v="14"/>
    <n v="206.43"/>
    <n v="3"/>
    <n v="0"/>
    <n v="90.829200000000014"/>
    <s v="Chuck Magee"/>
    <s v="No"/>
  </r>
  <r>
    <n v="3142"/>
    <x v="1555"/>
    <d v="2016-12-12T00:00:00"/>
    <x v="367"/>
    <s v="Same Day"/>
    <x v="388"/>
    <s v="Craig Yedwab"/>
    <x v="1"/>
    <x v="0"/>
    <s v="San Antonio"/>
    <x v="5"/>
    <n v="78207"/>
    <x v="2"/>
    <s v="OFF-BI-10003650"/>
    <x v="1"/>
    <x v="8"/>
    <x v="115"/>
    <n v="210.39199999999997"/>
    <n v="2"/>
    <n v="0.8"/>
    <n v="-336.62720000000013"/>
    <s v="Kelly Williams"/>
    <s v="No"/>
  </r>
  <r>
    <n v="3143"/>
    <x v="1556"/>
    <d v="2019-09-25T00:00:00"/>
    <x v="474"/>
    <s v="Second Class"/>
    <x v="181"/>
    <s v="Raymond Buch"/>
    <x v="0"/>
    <x v="0"/>
    <s v="Cincinnati"/>
    <x v="24"/>
    <n v="45231"/>
    <x v="3"/>
    <s v="TEC-AC-10003628"/>
    <x v="2"/>
    <x v="11"/>
    <x v="247"/>
    <n v="119.96000000000001"/>
    <n v="5"/>
    <n v="0.2"/>
    <n v="35.988000000000007"/>
    <s v="Chuck Magee"/>
    <s v="No"/>
  </r>
  <r>
    <n v="3144"/>
    <x v="1556"/>
    <d v="2019-09-25T00:00:00"/>
    <x v="474"/>
    <s v="Second Class"/>
    <x v="181"/>
    <s v="Raymond Buch"/>
    <x v="0"/>
    <x v="0"/>
    <s v="Cincinnati"/>
    <x v="24"/>
    <n v="45231"/>
    <x v="3"/>
    <s v="OFF-AR-10001547"/>
    <x v="1"/>
    <x v="6"/>
    <x v="148"/>
    <n v="10.608000000000001"/>
    <n v="6"/>
    <n v="0.2"/>
    <n v="0.92819999999999991"/>
    <s v="Chuck Magee"/>
    <s v="No"/>
  </r>
  <r>
    <n v="3145"/>
    <x v="1557"/>
    <d v="2018-09-05T00:00:00"/>
    <x v="47"/>
    <s v="Standard Class"/>
    <x v="255"/>
    <s v="Anthony Rawles"/>
    <x v="1"/>
    <x v="0"/>
    <s v="Austin"/>
    <x v="5"/>
    <n v="78745"/>
    <x v="2"/>
    <s v="FUR-CH-10002647"/>
    <x v="0"/>
    <x v="1"/>
    <x v="475"/>
    <n v="347.80200000000002"/>
    <n v="7"/>
    <n v="0.3"/>
    <n v="-24.842999999999961"/>
    <s v="Kelly Williams"/>
    <s v="No"/>
  </r>
  <r>
    <n v="3146"/>
    <x v="1558"/>
    <d v="2019-02-11T00:00:00"/>
    <x v="758"/>
    <s v="Second Class"/>
    <x v="688"/>
    <s v="Cari Sayre"/>
    <x v="1"/>
    <x v="0"/>
    <s v="Seattle"/>
    <x v="4"/>
    <n v="98105"/>
    <x v="1"/>
    <s v="FUR-CH-10004495"/>
    <x v="0"/>
    <x v="1"/>
    <x v="1484"/>
    <n v="963.13600000000008"/>
    <n v="4"/>
    <n v="0.2"/>
    <n v="108.35279999999986"/>
    <s v="Anna Andreadi"/>
    <s v="Yes"/>
  </r>
  <r>
    <n v="3147"/>
    <x v="1558"/>
    <d v="2019-02-11T00:00:00"/>
    <x v="758"/>
    <s v="Second Class"/>
    <x v="688"/>
    <s v="Cari Sayre"/>
    <x v="1"/>
    <x v="0"/>
    <s v="Seattle"/>
    <x v="4"/>
    <n v="98105"/>
    <x v="1"/>
    <s v="TEC-PH-10002923"/>
    <x v="2"/>
    <x v="7"/>
    <x v="687"/>
    <n v="88.77600000000001"/>
    <n v="3"/>
    <n v="0.2"/>
    <n v="7.7679000000000009"/>
    <s v="Anna Andreadi"/>
    <s v="Yes"/>
  </r>
  <r>
    <n v="3148"/>
    <x v="1559"/>
    <d v="2016-06-30T00:00:00"/>
    <x v="890"/>
    <s v="Second Class"/>
    <x v="255"/>
    <s v="Anthony Rawles"/>
    <x v="1"/>
    <x v="0"/>
    <s v="Los Angeles"/>
    <x v="1"/>
    <n v="90004"/>
    <x v="1"/>
    <s v="OFF-AR-10001374"/>
    <x v="1"/>
    <x v="6"/>
    <x v="313"/>
    <n v="32.400000000000006"/>
    <n v="5"/>
    <n v="0"/>
    <n v="10.367999999999999"/>
    <s v="Anna Andreadi"/>
    <s v="No"/>
  </r>
  <r>
    <n v="3149"/>
    <x v="1560"/>
    <d v="2018-06-07T00:00:00"/>
    <x v="891"/>
    <s v="First Class"/>
    <x v="279"/>
    <s v="Ross DeVincentis"/>
    <x v="2"/>
    <x v="0"/>
    <s v="New York City"/>
    <x v="15"/>
    <n v="10035"/>
    <x v="3"/>
    <s v="OFF-PA-10003441"/>
    <x v="1"/>
    <x v="10"/>
    <x v="490"/>
    <n v="32.400000000000006"/>
    <n v="5"/>
    <n v="0"/>
    <n v="15.552000000000001"/>
    <s v="Chuck Magee"/>
    <s v="No"/>
  </r>
  <r>
    <n v="3150"/>
    <x v="1561"/>
    <d v="2016-12-20T00:00:00"/>
    <x v="182"/>
    <s v="Standard Class"/>
    <x v="168"/>
    <s v="Keith Herrera"/>
    <x v="0"/>
    <x v="0"/>
    <s v="Seattle"/>
    <x v="4"/>
    <n v="98103"/>
    <x v="1"/>
    <s v="OFF-LA-10002043"/>
    <x v="1"/>
    <x v="2"/>
    <x v="255"/>
    <n v="31.049999999999997"/>
    <n v="3"/>
    <n v="0"/>
    <n v="14.904"/>
    <s v="Anna Andreadi"/>
    <s v="No"/>
  </r>
  <r>
    <n v="3151"/>
    <x v="1562"/>
    <d v="2017-12-15T00:00:00"/>
    <x v="735"/>
    <s v="First Class"/>
    <x v="173"/>
    <s v="Natalie Fritzler"/>
    <x v="0"/>
    <x v="0"/>
    <s v="Newark"/>
    <x v="24"/>
    <n v="43055"/>
    <x v="3"/>
    <s v="TEC-AC-10002049"/>
    <x v="2"/>
    <x v="11"/>
    <x v="1062"/>
    <n v="2025.3600000000001"/>
    <n v="6"/>
    <n v="0.2"/>
    <n v="607.60800000000006"/>
    <s v="Chuck Magee"/>
    <s v="No"/>
  </r>
  <r>
    <n v="3152"/>
    <x v="1562"/>
    <d v="2017-12-15T00:00:00"/>
    <x v="735"/>
    <s v="First Class"/>
    <x v="173"/>
    <s v="Natalie Fritzler"/>
    <x v="0"/>
    <x v="0"/>
    <s v="Newark"/>
    <x v="24"/>
    <n v="43055"/>
    <x v="3"/>
    <s v="TEC-MA-10000418"/>
    <x v="2"/>
    <x v="15"/>
    <x v="1485"/>
    <n v="1799.9940000000001"/>
    <n v="2"/>
    <n v="0.7"/>
    <n v="-2639.9912000000004"/>
    <s v="Chuck Magee"/>
    <s v="No"/>
  </r>
  <r>
    <n v="3153"/>
    <x v="1562"/>
    <d v="2017-12-15T00:00:00"/>
    <x v="735"/>
    <s v="First Class"/>
    <x v="173"/>
    <s v="Natalie Fritzler"/>
    <x v="0"/>
    <x v="0"/>
    <s v="Newark"/>
    <x v="24"/>
    <n v="43055"/>
    <x v="3"/>
    <s v="TEC-PH-10004908"/>
    <x v="2"/>
    <x v="7"/>
    <x v="1483"/>
    <n v="101.98799999999999"/>
    <n v="2"/>
    <n v="0.4"/>
    <n v="-16.998000000000019"/>
    <s v="Chuck Magee"/>
    <s v="No"/>
  </r>
  <r>
    <n v="3154"/>
    <x v="1562"/>
    <d v="2017-12-15T00:00:00"/>
    <x v="735"/>
    <s v="First Class"/>
    <x v="173"/>
    <s v="Natalie Fritzler"/>
    <x v="0"/>
    <x v="0"/>
    <s v="Newark"/>
    <x v="24"/>
    <n v="43055"/>
    <x v="3"/>
    <s v="FUR-FU-10004091"/>
    <x v="0"/>
    <x v="5"/>
    <x v="267"/>
    <n v="262.86399999999998"/>
    <n v="7"/>
    <n v="0.2"/>
    <n v="69.001800000000017"/>
    <s v="Chuck Magee"/>
    <s v="No"/>
  </r>
  <r>
    <n v="3155"/>
    <x v="1563"/>
    <d v="2019-07-20T00:00:00"/>
    <x v="892"/>
    <s v="Standard Class"/>
    <x v="416"/>
    <s v="Suzanne McNair"/>
    <x v="1"/>
    <x v="0"/>
    <s v="Maple Grove"/>
    <x v="11"/>
    <n v="55369"/>
    <x v="2"/>
    <s v="OFF-BI-10004600"/>
    <x v="1"/>
    <x v="8"/>
    <x v="1486"/>
    <n v="735.98"/>
    <n v="2"/>
    <n v="0"/>
    <n v="331.19099999999997"/>
    <s v="Kelly Williams"/>
    <s v="No"/>
  </r>
  <r>
    <n v="3156"/>
    <x v="1564"/>
    <d v="2016-08-03T00:00:00"/>
    <x v="90"/>
    <s v="Second Class"/>
    <x v="689"/>
    <s v="Gary Hansen"/>
    <x v="2"/>
    <x v="0"/>
    <s v="Glendale"/>
    <x v="16"/>
    <n v="85301"/>
    <x v="1"/>
    <s v="OFF-PA-10001289"/>
    <x v="1"/>
    <x v="10"/>
    <x v="961"/>
    <n v="93.024000000000001"/>
    <n v="3"/>
    <n v="0.2"/>
    <n v="33.721199999999996"/>
    <s v="Anna Andreadi"/>
    <s v="No"/>
  </r>
  <r>
    <n v="3157"/>
    <x v="1565"/>
    <d v="2017-08-24T00:00:00"/>
    <x v="269"/>
    <s v="Standard Class"/>
    <x v="613"/>
    <s v="Eleni McCrary"/>
    <x v="1"/>
    <x v="0"/>
    <s v="New York City"/>
    <x v="15"/>
    <n v="10009"/>
    <x v="3"/>
    <s v="FUR-TA-10001539"/>
    <x v="0"/>
    <x v="3"/>
    <x v="10"/>
    <n v="284.36399999999998"/>
    <n v="2"/>
    <n v="0.4"/>
    <n v="-75.830400000000054"/>
    <s v="Chuck Magee"/>
    <s v="No"/>
  </r>
  <r>
    <n v="3158"/>
    <x v="1565"/>
    <d v="2017-08-24T00:00:00"/>
    <x v="269"/>
    <s v="Standard Class"/>
    <x v="613"/>
    <s v="Eleni McCrary"/>
    <x v="1"/>
    <x v="0"/>
    <s v="New York City"/>
    <x v="15"/>
    <n v="10009"/>
    <x v="3"/>
    <s v="TEC-AC-10001266"/>
    <x v="2"/>
    <x v="11"/>
    <x v="198"/>
    <n v="26"/>
    <n v="2"/>
    <n v="0"/>
    <n v="11.7"/>
    <s v="Chuck Magee"/>
    <s v="No"/>
  </r>
  <r>
    <n v="3159"/>
    <x v="1566"/>
    <d v="2018-03-26T00:00:00"/>
    <x v="893"/>
    <s v="First Class"/>
    <x v="203"/>
    <s v="Dean Braden"/>
    <x v="0"/>
    <x v="0"/>
    <s v="Jacksonville"/>
    <x v="3"/>
    <n v="28540"/>
    <x v="0"/>
    <s v="OFF-ST-10001291"/>
    <x v="1"/>
    <x v="4"/>
    <x v="1026"/>
    <n v="67.64"/>
    <n v="5"/>
    <n v="0.2"/>
    <n v="5.9184999999999981"/>
    <s v="Cassandra Brandow"/>
    <s v="No"/>
  </r>
  <r>
    <n v="3160"/>
    <x v="1566"/>
    <d v="2018-03-26T00:00:00"/>
    <x v="893"/>
    <s v="First Class"/>
    <x v="203"/>
    <s v="Dean Braden"/>
    <x v="0"/>
    <x v="0"/>
    <s v="Jacksonville"/>
    <x v="3"/>
    <n v="28540"/>
    <x v="0"/>
    <s v="TEC-AC-10001314"/>
    <x v="2"/>
    <x v="11"/>
    <x v="952"/>
    <n v="119.97600000000001"/>
    <n v="3"/>
    <n v="0.2"/>
    <n v="-17.996400000000019"/>
    <s v="Cassandra Brandow"/>
    <s v="No"/>
  </r>
  <r>
    <n v="3161"/>
    <x v="1567"/>
    <d v="2016-09-12T00:00:00"/>
    <x v="370"/>
    <s v="Second Class"/>
    <x v="690"/>
    <s v="Pete Takahito"/>
    <x v="0"/>
    <x v="0"/>
    <s v="Houston"/>
    <x v="5"/>
    <n v="77070"/>
    <x v="2"/>
    <s v="OFF-BI-10004040"/>
    <x v="1"/>
    <x v="8"/>
    <x v="1487"/>
    <n v="5.1799999999999988"/>
    <n v="5"/>
    <n v="0.8"/>
    <n v="-8.0289999999999999"/>
    <s v="Kelly Williams"/>
    <s v="No"/>
  </r>
  <r>
    <n v="3162"/>
    <x v="1568"/>
    <d v="2016-09-21T00:00:00"/>
    <x v="59"/>
    <s v="Standard Class"/>
    <x v="520"/>
    <s v="Herbert Flentye"/>
    <x v="0"/>
    <x v="0"/>
    <s v="San Francisco"/>
    <x v="1"/>
    <n v="94109"/>
    <x v="1"/>
    <s v="OFF-EN-10001539"/>
    <x v="1"/>
    <x v="12"/>
    <x v="153"/>
    <n v="15.56"/>
    <n v="2"/>
    <n v="0"/>
    <n v="7.3132000000000001"/>
    <s v="Anna Andreadi"/>
    <s v="No"/>
  </r>
  <r>
    <n v="3163"/>
    <x v="1568"/>
    <d v="2016-09-21T00:00:00"/>
    <x v="59"/>
    <s v="Standard Class"/>
    <x v="520"/>
    <s v="Herbert Flentye"/>
    <x v="0"/>
    <x v="0"/>
    <s v="San Francisco"/>
    <x v="1"/>
    <n v="94109"/>
    <x v="1"/>
    <s v="OFF-EN-10004483"/>
    <x v="1"/>
    <x v="12"/>
    <x v="1344"/>
    <n v="78.349999999999994"/>
    <n v="5"/>
    <n v="0"/>
    <n v="36.824499999999993"/>
    <s v="Anna Andreadi"/>
    <s v="No"/>
  </r>
  <r>
    <n v="3164"/>
    <x v="1568"/>
    <d v="2016-09-21T00:00:00"/>
    <x v="59"/>
    <s v="Standard Class"/>
    <x v="520"/>
    <s v="Herbert Flentye"/>
    <x v="0"/>
    <x v="0"/>
    <s v="San Francisco"/>
    <x v="1"/>
    <n v="94109"/>
    <x v="1"/>
    <s v="OFF-AR-10001615"/>
    <x v="1"/>
    <x v="6"/>
    <x v="1488"/>
    <n v="59.519999999999996"/>
    <n v="3"/>
    <n v="0"/>
    <n v="15.475200000000001"/>
    <s v="Anna Andreadi"/>
    <s v="No"/>
  </r>
  <r>
    <n v="3165"/>
    <x v="1568"/>
    <d v="2016-09-21T00:00:00"/>
    <x v="59"/>
    <s v="Standard Class"/>
    <x v="520"/>
    <s v="Herbert Flentye"/>
    <x v="0"/>
    <x v="0"/>
    <s v="San Francisco"/>
    <x v="1"/>
    <n v="94109"/>
    <x v="1"/>
    <s v="OFF-PA-10000327"/>
    <x v="1"/>
    <x v="10"/>
    <x v="1437"/>
    <n v="38.520000000000003"/>
    <n v="9"/>
    <n v="0"/>
    <n v="17.333999999999996"/>
    <s v="Anna Andreadi"/>
    <s v="No"/>
  </r>
  <r>
    <n v="3166"/>
    <x v="1568"/>
    <d v="2016-09-21T00:00:00"/>
    <x v="59"/>
    <s v="Standard Class"/>
    <x v="520"/>
    <s v="Herbert Flentye"/>
    <x v="0"/>
    <x v="0"/>
    <s v="San Francisco"/>
    <x v="1"/>
    <n v="94109"/>
    <x v="1"/>
    <s v="TEC-PH-10001299"/>
    <x v="2"/>
    <x v="7"/>
    <x v="1489"/>
    <n v="239.98400000000004"/>
    <n v="2"/>
    <n v="0.2"/>
    <n v="23.998400000000004"/>
    <s v="Anna Andreadi"/>
    <s v="No"/>
  </r>
  <r>
    <n v="3167"/>
    <x v="1568"/>
    <d v="2016-09-21T00:00:00"/>
    <x v="59"/>
    <s v="Standard Class"/>
    <x v="520"/>
    <s v="Herbert Flentye"/>
    <x v="0"/>
    <x v="0"/>
    <s v="San Francisco"/>
    <x v="1"/>
    <n v="94109"/>
    <x v="1"/>
    <s v="OFF-PA-10002246"/>
    <x v="1"/>
    <x v="10"/>
    <x v="1395"/>
    <n v="19.350000000000001"/>
    <n v="3"/>
    <n v="0"/>
    <n v="9.4815000000000005"/>
    <s v="Anna Andreadi"/>
    <s v="No"/>
  </r>
  <r>
    <n v="3168"/>
    <x v="1569"/>
    <d v="2018-10-29T00:00:00"/>
    <x v="894"/>
    <s v="First Class"/>
    <x v="147"/>
    <s v="Katrina Willman"/>
    <x v="0"/>
    <x v="0"/>
    <s v="Lansing"/>
    <x v="12"/>
    <n v="48911"/>
    <x v="2"/>
    <s v="FUR-FU-10002671"/>
    <x v="0"/>
    <x v="5"/>
    <x v="278"/>
    <n v="67"/>
    <n v="5"/>
    <n v="0"/>
    <n v="32.159999999999997"/>
    <s v="Kelly Williams"/>
    <s v="No"/>
  </r>
  <r>
    <n v="3169"/>
    <x v="1570"/>
    <d v="2018-05-28T00:00:00"/>
    <x v="895"/>
    <s v="Standard Class"/>
    <x v="169"/>
    <s v="Kimberly Carter"/>
    <x v="1"/>
    <x v="0"/>
    <s v="Tallahassee"/>
    <x v="2"/>
    <n v="32303"/>
    <x v="0"/>
    <s v="FUR-CH-10003833"/>
    <x v="0"/>
    <x v="1"/>
    <x v="1209"/>
    <n v="390.27199999999999"/>
    <n v="8"/>
    <n v="0.2"/>
    <n v="-24.39200000000001"/>
    <s v="Cassandra Brandow"/>
    <s v="No"/>
  </r>
  <r>
    <n v="3170"/>
    <x v="1570"/>
    <d v="2018-05-28T00:00:00"/>
    <x v="895"/>
    <s v="Standard Class"/>
    <x v="169"/>
    <s v="Kimberly Carter"/>
    <x v="1"/>
    <x v="0"/>
    <s v="Tallahassee"/>
    <x v="2"/>
    <n v="32303"/>
    <x v="0"/>
    <s v="OFF-PA-10001667"/>
    <x v="1"/>
    <x v="10"/>
    <x v="458"/>
    <n v="62.192000000000007"/>
    <n v="13"/>
    <n v="0.2"/>
    <n v="19.434999999999995"/>
    <s v="Cassandra Brandow"/>
    <s v="No"/>
  </r>
  <r>
    <n v="3171"/>
    <x v="1571"/>
    <d v="2019-12-21T00:00:00"/>
    <x v="738"/>
    <s v="Second Class"/>
    <x v="7"/>
    <s v="Pete Kriz"/>
    <x v="0"/>
    <x v="0"/>
    <s v="Columbia"/>
    <x v="20"/>
    <n v="29203"/>
    <x v="0"/>
    <s v="OFF-BI-10002003"/>
    <x v="1"/>
    <x v="8"/>
    <x v="1393"/>
    <n v="23.88"/>
    <n v="6"/>
    <n v="0"/>
    <n v="11.223600000000001"/>
    <s v="Cassandra Brandow"/>
    <s v="No"/>
  </r>
  <r>
    <n v="3172"/>
    <x v="1572"/>
    <d v="2018-03-21T00:00:00"/>
    <x v="882"/>
    <s v="Standard Class"/>
    <x v="446"/>
    <s v="Kean Takahito"/>
    <x v="0"/>
    <x v="0"/>
    <s v="Chicago"/>
    <x v="10"/>
    <n v="60623"/>
    <x v="2"/>
    <s v="OFF-BI-10004465"/>
    <x v="1"/>
    <x v="8"/>
    <x v="739"/>
    <n v="3.1679999999999993"/>
    <n v="2"/>
    <n v="0.8"/>
    <n v="-4.7520000000000007"/>
    <s v="Kelly Williams"/>
    <s v="No"/>
  </r>
  <r>
    <n v="3173"/>
    <x v="1572"/>
    <d v="2018-03-21T00:00:00"/>
    <x v="882"/>
    <s v="Standard Class"/>
    <x v="446"/>
    <s v="Kean Takahito"/>
    <x v="0"/>
    <x v="0"/>
    <s v="Chicago"/>
    <x v="10"/>
    <n v="60623"/>
    <x v="2"/>
    <s v="FUR-CH-10000665"/>
    <x v="0"/>
    <x v="1"/>
    <x v="662"/>
    <n v="528.42999999999995"/>
    <n v="5"/>
    <n v="0.3"/>
    <n v="0"/>
    <s v="Kelly Williams"/>
    <s v="No"/>
  </r>
  <r>
    <n v="3174"/>
    <x v="1572"/>
    <d v="2018-03-21T00:00:00"/>
    <x v="882"/>
    <s v="Standard Class"/>
    <x v="446"/>
    <s v="Kean Takahito"/>
    <x v="0"/>
    <x v="0"/>
    <s v="Chicago"/>
    <x v="10"/>
    <n v="60623"/>
    <x v="2"/>
    <s v="OFF-AR-10004956"/>
    <x v="1"/>
    <x v="6"/>
    <x v="1244"/>
    <n v="13.392000000000001"/>
    <n v="3"/>
    <n v="0.2"/>
    <n v="1.5065999999999975"/>
    <s v="Kelly Williams"/>
    <s v="No"/>
  </r>
  <r>
    <n v="3175"/>
    <x v="1573"/>
    <d v="2019-11-11T00:00:00"/>
    <x v="551"/>
    <s v="Standard Class"/>
    <x v="212"/>
    <s v="Emily Phan"/>
    <x v="0"/>
    <x v="0"/>
    <s v="Detroit"/>
    <x v="12"/>
    <n v="48227"/>
    <x v="2"/>
    <s v="OFF-AR-10004260"/>
    <x v="1"/>
    <x v="6"/>
    <x v="1490"/>
    <n v="181.86"/>
    <n v="7"/>
    <n v="0"/>
    <n v="50.9208"/>
    <s v="Kelly Williams"/>
    <s v="No"/>
  </r>
  <r>
    <n v="3176"/>
    <x v="1574"/>
    <d v="2019-09-23T00:00:00"/>
    <x v="289"/>
    <s v="Standard Class"/>
    <x v="275"/>
    <s v="Arthur Prichep"/>
    <x v="0"/>
    <x v="0"/>
    <s v="Fort Collins"/>
    <x v="22"/>
    <n v="80525"/>
    <x v="1"/>
    <s v="FUR-BO-10001811"/>
    <x v="0"/>
    <x v="0"/>
    <x v="787"/>
    <n v="180.58800000000005"/>
    <n v="2"/>
    <n v="0.7"/>
    <n v="-240.78400000000005"/>
    <s v="Anna Andreadi"/>
    <s v="No"/>
  </r>
  <r>
    <n v="3177"/>
    <x v="1574"/>
    <d v="2019-09-23T00:00:00"/>
    <x v="289"/>
    <s v="Standard Class"/>
    <x v="275"/>
    <s v="Arthur Prichep"/>
    <x v="0"/>
    <x v="0"/>
    <s v="Fort Collins"/>
    <x v="22"/>
    <n v="80525"/>
    <x v="1"/>
    <s v="TEC-AC-10003280"/>
    <x v="2"/>
    <x v="11"/>
    <x v="1037"/>
    <n v="47.984000000000002"/>
    <n v="2"/>
    <n v="0.2"/>
    <n v="0.59979999999999656"/>
    <s v="Anna Andreadi"/>
    <s v="No"/>
  </r>
  <r>
    <n v="3178"/>
    <x v="1575"/>
    <d v="2019-09-10T00:00:00"/>
    <x v="643"/>
    <s v="Same Day"/>
    <x v="129"/>
    <s v="Shahid Hopkins"/>
    <x v="0"/>
    <x v="0"/>
    <s v="New York City"/>
    <x v="15"/>
    <n v="10024"/>
    <x v="3"/>
    <s v="OFF-PA-10004911"/>
    <x v="1"/>
    <x v="10"/>
    <x v="938"/>
    <n v="18.760000000000002"/>
    <n v="2"/>
    <n v="0"/>
    <n v="9.0048000000000012"/>
    <s v="Chuck Magee"/>
    <s v="No"/>
  </r>
  <r>
    <n v="3179"/>
    <x v="1576"/>
    <d v="2019-12-05T00:00:00"/>
    <x v="33"/>
    <s v="Standard Class"/>
    <x v="416"/>
    <s v="Suzanne McNair"/>
    <x v="1"/>
    <x v="0"/>
    <s v="New York City"/>
    <x v="15"/>
    <n v="10011"/>
    <x v="3"/>
    <s v="FUR-FU-10001487"/>
    <x v="0"/>
    <x v="5"/>
    <x v="5"/>
    <n v="20.94"/>
    <n v="3"/>
    <n v="0"/>
    <n v="6.0725999999999987"/>
    <s v="Chuck Magee"/>
    <s v="No"/>
  </r>
  <r>
    <n v="3180"/>
    <x v="1576"/>
    <d v="2019-12-05T00:00:00"/>
    <x v="33"/>
    <s v="Standard Class"/>
    <x v="416"/>
    <s v="Suzanne McNair"/>
    <x v="1"/>
    <x v="0"/>
    <s v="New York City"/>
    <x v="15"/>
    <n v="10011"/>
    <x v="3"/>
    <s v="FUR-FU-10000521"/>
    <x v="0"/>
    <x v="5"/>
    <x v="139"/>
    <n v="58.68"/>
    <n v="2"/>
    <n v="0"/>
    <n v="18.190799999999996"/>
    <s v="Chuck Magee"/>
    <s v="No"/>
  </r>
  <r>
    <n v="3181"/>
    <x v="1576"/>
    <d v="2019-12-05T00:00:00"/>
    <x v="33"/>
    <s v="Standard Class"/>
    <x v="416"/>
    <s v="Suzanne McNair"/>
    <x v="1"/>
    <x v="0"/>
    <s v="New York City"/>
    <x v="15"/>
    <n v="10011"/>
    <x v="3"/>
    <s v="OFF-AP-10001271"/>
    <x v="1"/>
    <x v="9"/>
    <x v="474"/>
    <n v="254.89999999999998"/>
    <n v="5"/>
    <n v="0"/>
    <n v="68.823000000000008"/>
    <s v="Chuck Magee"/>
    <s v="No"/>
  </r>
  <r>
    <n v="3182"/>
    <x v="1577"/>
    <d v="2019-11-09T00:00:00"/>
    <x v="44"/>
    <s v="Second Class"/>
    <x v="312"/>
    <s v="Brian Moss"/>
    <x v="1"/>
    <x v="0"/>
    <s v="Columbia"/>
    <x v="39"/>
    <n v="21044"/>
    <x v="3"/>
    <s v="OFF-BI-10004728"/>
    <x v="1"/>
    <x v="8"/>
    <x v="544"/>
    <n v="9.64"/>
    <n v="2"/>
    <n v="0"/>
    <n v="4.4344000000000001"/>
    <s v="Chuck Magee"/>
    <s v="No"/>
  </r>
  <r>
    <n v="3183"/>
    <x v="1577"/>
    <d v="2019-11-09T00:00:00"/>
    <x v="44"/>
    <s v="Second Class"/>
    <x v="312"/>
    <s v="Brian Moss"/>
    <x v="1"/>
    <x v="0"/>
    <s v="Columbia"/>
    <x v="39"/>
    <n v="21044"/>
    <x v="3"/>
    <s v="TEC-AC-10004666"/>
    <x v="2"/>
    <x v="11"/>
    <x v="716"/>
    <n v="826.62000000000012"/>
    <n v="3"/>
    <n v="0"/>
    <n v="355.4466000000001"/>
    <s v="Chuck Magee"/>
    <s v="No"/>
  </r>
  <r>
    <n v="3184"/>
    <x v="1577"/>
    <d v="2019-11-09T00:00:00"/>
    <x v="44"/>
    <s v="Second Class"/>
    <x v="312"/>
    <s v="Brian Moss"/>
    <x v="1"/>
    <x v="0"/>
    <s v="Columbia"/>
    <x v="39"/>
    <n v="21044"/>
    <x v="3"/>
    <s v="OFF-ST-10003208"/>
    <x v="1"/>
    <x v="4"/>
    <x v="246"/>
    <n v="1633.14"/>
    <n v="9"/>
    <n v="0"/>
    <n v="473.61059999999975"/>
    <s v="Chuck Magee"/>
    <s v="No"/>
  </r>
  <r>
    <n v="3185"/>
    <x v="1577"/>
    <d v="2019-11-09T00:00:00"/>
    <x v="44"/>
    <s v="Second Class"/>
    <x v="312"/>
    <s v="Brian Moss"/>
    <x v="1"/>
    <x v="0"/>
    <s v="Columbia"/>
    <x v="39"/>
    <n v="21044"/>
    <x v="3"/>
    <s v="OFF-ST-10003208"/>
    <x v="1"/>
    <x v="4"/>
    <x v="246"/>
    <n v="544.38"/>
    <n v="3"/>
    <n v="0"/>
    <n v="157.87019999999993"/>
    <s v="Chuck Magee"/>
    <s v="No"/>
  </r>
  <r>
    <n v="3186"/>
    <x v="1578"/>
    <d v="2016-11-07T00:00:00"/>
    <x v="130"/>
    <s v="First Class"/>
    <x v="568"/>
    <s v="Tamara Chand"/>
    <x v="1"/>
    <x v="0"/>
    <s v="Houston"/>
    <x v="5"/>
    <n v="77041"/>
    <x v="2"/>
    <s v="OFF-BI-10000632"/>
    <x v="1"/>
    <x v="8"/>
    <x v="1297"/>
    <n v="26.045999999999992"/>
    <n v="3"/>
    <n v="0.8"/>
    <n v="-44.278199999999998"/>
    <s v="Kelly Williams"/>
    <s v="Yes"/>
  </r>
  <r>
    <n v="3187"/>
    <x v="1578"/>
    <d v="2016-11-07T00:00:00"/>
    <x v="130"/>
    <s v="First Class"/>
    <x v="568"/>
    <s v="Tamara Chand"/>
    <x v="1"/>
    <x v="0"/>
    <s v="Houston"/>
    <x v="5"/>
    <n v="77041"/>
    <x v="2"/>
    <s v="OFF-EN-10004773"/>
    <x v="1"/>
    <x v="12"/>
    <x v="153"/>
    <n v="74.352000000000004"/>
    <n v="3"/>
    <n v="0.2"/>
    <n v="26.952599999999997"/>
    <s v="Kelly Williams"/>
    <s v="Yes"/>
  </r>
  <r>
    <n v="3188"/>
    <x v="1579"/>
    <d v="2019-03-12T00:00:00"/>
    <x v="875"/>
    <s v="Standard Class"/>
    <x v="10"/>
    <s v="Ken Black"/>
    <x v="1"/>
    <x v="0"/>
    <s v="Lowell"/>
    <x v="31"/>
    <n v="1852"/>
    <x v="3"/>
    <s v="TEC-PH-10004700"/>
    <x v="2"/>
    <x v="7"/>
    <x v="851"/>
    <n v="69.930000000000007"/>
    <n v="7"/>
    <n v="0"/>
    <n v="32.1678"/>
    <s v="Chuck Magee"/>
    <s v="No"/>
  </r>
  <r>
    <n v="3189"/>
    <x v="1580"/>
    <d v="2019-10-20T00:00:00"/>
    <x v="661"/>
    <s v="Second Class"/>
    <x v="68"/>
    <s v="Justin Ellison"/>
    <x v="1"/>
    <x v="0"/>
    <s v="Woodland"/>
    <x v="1"/>
    <n v="95695"/>
    <x v="1"/>
    <s v="OFF-LA-10003714"/>
    <x v="1"/>
    <x v="2"/>
    <x v="1157"/>
    <n v="3.75"/>
    <n v="1"/>
    <n v="0"/>
    <n v="1.7999999999999998"/>
    <s v="Anna Andreadi"/>
    <s v="No"/>
  </r>
  <r>
    <n v="3190"/>
    <x v="1580"/>
    <d v="2019-10-20T00:00:00"/>
    <x v="661"/>
    <s v="Second Class"/>
    <x v="68"/>
    <s v="Justin Ellison"/>
    <x v="1"/>
    <x v="0"/>
    <s v="Woodland"/>
    <x v="1"/>
    <n v="95695"/>
    <x v="1"/>
    <s v="OFF-BI-10001787"/>
    <x v="1"/>
    <x v="8"/>
    <x v="1491"/>
    <n v="20.928000000000001"/>
    <n v="4"/>
    <n v="0.2"/>
    <n v="7.5864000000000003"/>
    <s v="Anna Andreadi"/>
    <s v="No"/>
  </r>
  <r>
    <n v="3191"/>
    <x v="1581"/>
    <d v="2017-12-27T00:00:00"/>
    <x v="896"/>
    <s v="Standard Class"/>
    <x v="660"/>
    <s v="Daniel Raglin"/>
    <x v="2"/>
    <x v="0"/>
    <s v="Chicago"/>
    <x v="10"/>
    <n v="60610"/>
    <x v="2"/>
    <s v="OFF-ST-10002957"/>
    <x v="1"/>
    <x v="4"/>
    <x v="1492"/>
    <n v="12.672000000000001"/>
    <n v="3"/>
    <n v="0.2"/>
    <n v="-3.1680000000000001"/>
    <s v="Kelly Williams"/>
    <s v="No"/>
  </r>
  <r>
    <n v="3192"/>
    <x v="1582"/>
    <d v="2019-10-02T00:00:00"/>
    <x v="179"/>
    <s v="Standard Class"/>
    <x v="338"/>
    <s v="Rob Williams"/>
    <x v="1"/>
    <x v="0"/>
    <s v="New York City"/>
    <x v="15"/>
    <n v="10035"/>
    <x v="3"/>
    <s v="TEC-PH-10002115"/>
    <x v="2"/>
    <x v="7"/>
    <x v="801"/>
    <n v="65.989999999999995"/>
    <n v="1"/>
    <n v="0"/>
    <n v="17.157400000000003"/>
    <s v="Chuck Magee"/>
    <s v="No"/>
  </r>
  <r>
    <n v="3193"/>
    <x v="1583"/>
    <d v="2019-06-04T00:00:00"/>
    <x v="475"/>
    <s v="Standard Class"/>
    <x v="614"/>
    <s v="Michelle Lonsdale"/>
    <x v="1"/>
    <x v="0"/>
    <s v="Missouri City"/>
    <x v="5"/>
    <n v="77489"/>
    <x v="2"/>
    <s v="OFF-BI-10002557"/>
    <x v="1"/>
    <x v="8"/>
    <x v="249"/>
    <n v="6.3699999999999983"/>
    <n v="7"/>
    <n v="0.8"/>
    <n v="-9.5550000000000015"/>
    <s v="Kelly Williams"/>
    <s v="No"/>
  </r>
  <r>
    <n v="3194"/>
    <x v="1584"/>
    <d v="2016-09-01T00:00:00"/>
    <x v="897"/>
    <s v="First Class"/>
    <x v="691"/>
    <s v="Jack Lebron"/>
    <x v="0"/>
    <x v="0"/>
    <s v="Houston"/>
    <x v="5"/>
    <n v="77036"/>
    <x v="2"/>
    <s v="OFF-BI-10002949"/>
    <x v="1"/>
    <x v="8"/>
    <x v="525"/>
    <n v="3.6479999999999992"/>
    <n v="3"/>
    <n v="0.8"/>
    <n v="-6.0192000000000032"/>
    <s v="Kelly Williams"/>
    <s v="No"/>
  </r>
  <r>
    <n v="3195"/>
    <x v="1584"/>
    <d v="2016-09-01T00:00:00"/>
    <x v="897"/>
    <s v="First Class"/>
    <x v="691"/>
    <s v="Jack Lebron"/>
    <x v="0"/>
    <x v="0"/>
    <s v="Houston"/>
    <x v="5"/>
    <n v="77036"/>
    <x v="2"/>
    <s v="OFF-PA-10004100"/>
    <x v="1"/>
    <x v="10"/>
    <x v="260"/>
    <n v="31.104000000000006"/>
    <n v="6"/>
    <n v="0.2"/>
    <n v="10.8864"/>
    <s v="Kelly Williams"/>
    <s v="No"/>
  </r>
  <r>
    <n v="3196"/>
    <x v="1585"/>
    <d v="2018-08-08T00:00:00"/>
    <x v="898"/>
    <s v="Standard Class"/>
    <x v="475"/>
    <s v="Corinna Mitchell"/>
    <x v="2"/>
    <x v="0"/>
    <s v="Jackson"/>
    <x v="35"/>
    <n v="39212"/>
    <x v="0"/>
    <s v="OFF-FA-10001883"/>
    <x v="1"/>
    <x v="13"/>
    <x v="1493"/>
    <n v="23.34"/>
    <n v="3"/>
    <n v="0"/>
    <n v="0.23339999999999961"/>
    <s v="Cassandra Brandow"/>
    <s v="No"/>
  </r>
  <r>
    <n v="3197"/>
    <x v="1586"/>
    <d v="2019-07-22T00:00:00"/>
    <x v="303"/>
    <s v="Standard Class"/>
    <x v="92"/>
    <s v="Fred Hopkins"/>
    <x v="1"/>
    <x v="0"/>
    <s v="New York City"/>
    <x v="15"/>
    <n v="10009"/>
    <x v="3"/>
    <s v="TEC-PH-10000702"/>
    <x v="2"/>
    <x v="7"/>
    <x v="312"/>
    <n v="29.97"/>
    <n v="3"/>
    <n v="0"/>
    <n v="14.085899999999999"/>
    <s v="Chuck Magee"/>
    <s v="No"/>
  </r>
  <r>
    <n v="3198"/>
    <x v="1587"/>
    <d v="2017-07-10T00:00:00"/>
    <x v="401"/>
    <s v="Same Day"/>
    <x v="13"/>
    <s v="Eric Hoffmann"/>
    <x v="0"/>
    <x v="0"/>
    <s v="Tempe"/>
    <x v="16"/>
    <n v="85281"/>
    <x v="1"/>
    <s v="OFF-BI-10003196"/>
    <x v="1"/>
    <x v="8"/>
    <x v="1376"/>
    <n v="3.366000000000001"/>
    <n v="3"/>
    <n v="0.7"/>
    <n v="-2.2439999999999989"/>
    <s v="Anna Andreadi"/>
    <s v="No"/>
  </r>
  <r>
    <n v="3199"/>
    <x v="1588"/>
    <d v="2016-12-01T00:00:00"/>
    <x v="899"/>
    <s v="Standard Class"/>
    <x v="509"/>
    <s v="Toby Braunhardt"/>
    <x v="0"/>
    <x v="0"/>
    <s v="Jacksonville"/>
    <x v="3"/>
    <n v="28540"/>
    <x v="0"/>
    <s v="TEC-PH-10001644"/>
    <x v="2"/>
    <x v="7"/>
    <x v="1494"/>
    <n v="95.968000000000004"/>
    <n v="4"/>
    <n v="0.2"/>
    <n v="9.5968000000000053"/>
    <s v="Cassandra Brandow"/>
    <s v="No"/>
  </r>
  <r>
    <n v="3200"/>
    <x v="1589"/>
    <d v="2019-12-18T00:00:00"/>
    <x v="847"/>
    <s v="Standard Class"/>
    <x v="692"/>
    <s v="Aaron Hawkins"/>
    <x v="1"/>
    <x v="0"/>
    <s v="Philadelphia"/>
    <x v="9"/>
    <n v="19134"/>
    <x v="3"/>
    <s v="OFF-AR-10003183"/>
    <x v="1"/>
    <x v="6"/>
    <x v="1399"/>
    <n v="18.704000000000001"/>
    <n v="7"/>
    <n v="0.2"/>
    <n v="2.3379999999999983"/>
    <s v="Chuck Magee"/>
    <s v="No"/>
  </r>
  <r>
    <n v="3201"/>
    <x v="1590"/>
    <d v="2016-05-18T00:00:00"/>
    <x v="307"/>
    <s v="Second Class"/>
    <x v="74"/>
    <s v="Ted Trevino"/>
    <x v="0"/>
    <x v="0"/>
    <s v="Akron"/>
    <x v="24"/>
    <n v="44312"/>
    <x v="3"/>
    <s v="FUR-FU-10000308"/>
    <x v="0"/>
    <x v="5"/>
    <x v="1278"/>
    <n v="149.232"/>
    <n v="3"/>
    <n v="0.2"/>
    <n v="3.7308000000000021"/>
    <s v="Chuck Magee"/>
    <s v="No"/>
  </r>
  <r>
    <n v="3202"/>
    <x v="1590"/>
    <d v="2016-05-18T00:00:00"/>
    <x v="307"/>
    <s v="Second Class"/>
    <x v="74"/>
    <s v="Ted Trevino"/>
    <x v="0"/>
    <x v="0"/>
    <s v="Akron"/>
    <x v="24"/>
    <n v="44312"/>
    <x v="3"/>
    <s v="OFF-PA-10001526"/>
    <x v="1"/>
    <x v="10"/>
    <x v="1039"/>
    <n v="15.936000000000002"/>
    <n v="4"/>
    <n v="0.2"/>
    <n v="5.7768000000000015"/>
    <s v="Chuck Magee"/>
    <s v="No"/>
  </r>
  <r>
    <n v="3203"/>
    <x v="1591"/>
    <d v="2016-11-10T00:00:00"/>
    <x v="723"/>
    <s v="Standard Class"/>
    <x v="76"/>
    <s v="Ruben Dartt"/>
    <x v="0"/>
    <x v="0"/>
    <s v="San Diego"/>
    <x v="1"/>
    <n v="92037"/>
    <x v="1"/>
    <s v="TEC-PH-10002103"/>
    <x v="2"/>
    <x v="7"/>
    <x v="539"/>
    <n v="601.53599999999994"/>
    <n v="8"/>
    <n v="0.2"/>
    <n v="60.153600000000012"/>
    <s v="Anna Andreadi"/>
    <s v="No"/>
  </r>
  <r>
    <n v="3204"/>
    <x v="1591"/>
    <d v="2016-11-10T00:00:00"/>
    <x v="723"/>
    <s v="Standard Class"/>
    <x v="76"/>
    <s v="Ruben Dartt"/>
    <x v="0"/>
    <x v="0"/>
    <s v="San Diego"/>
    <x v="1"/>
    <n v="92037"/>
    <x v="1"/>
    <s v="TEC-AC-10004209"/>
    <x v="2"/>
    <x v="11"/>
    <x v="908"/>
    <n v="10.99"/>
    <n v="1"/>
    <n v="0"/>
    <n v="4.2861000000000002"/>
    <s v="Anna Andreadi"/>
    <s v="No"/>
  </r>
  <r>
    <n v="3205"/>
    <x v="1591"/>
    <d v="2016-11-10T00:00:00"/>
    <x v="723"/>
    <s v="Standard Class"/>
    <x v="76"/>
    <s v="Ruben Dartt"/>
    <x v="0"/>
    <x v="0"/>
    <s v="San Diego"/>
    <x v="1"/>
    <n v="92037"/>
    <x v="1"/>
    <s v="FUR-FU-10000397"/>
    <x v="0"/>
    <x v="5"/>
    <x v="63"/>
    <n v="39.880000000000003"/>
    <n v="2"/>
    <n v="0"/>
    <n v="11.166400000000003"/>
    <s v="Anna Andreadi"/>
    <s v="No"/>
  </r>
  <r>
    <n v="3206"/>
    <x v="1591"/>
    <d v="2016-11-10T00:00:00"/>
    <x v="723"/>
    <s v="Standard Class"/>
    <x v="76"/>
    <s v="Ruben Dartt"/>
    <x v="0"/>
    <x v="0"/>
    <s v="San Diego"/>
    <x v="1"/>
    <n v="92037"/>
    <x v="1"/>
    <s v="OFF-PA-10002137"/>
    <x v="1"/>
    <x v="10"/>
    <x v="565"/>
    <n v="62.24"/>
    <n v="8"/>
    <n v="0"/>
    <n v="28.007999999999996"/>
    <s v="Anna Andreadi"/>
    <s v="No"/>
  </r>
  <r>
    <n v="3207"/>
    <x v="1591"/>
    <d v="2016-11-10T00:00:00"/>
    <x v="723"/>
    <s v="Standard Class"/>
    <x v="76"/>
    <s v="Ruben Dartt"/>
    <x v="0"/>
    <x v="0"/>
    <s v="San Diego"/>
    <x v="1"/>
    <n v="92037"/>
    <x v="1"/>
    <s v="FUR-FU-10001867"/>
    <x v="0"/>
    <x v="5"/>
    <x v="876"/>
    <n v="53.2"/>
    <n v="5"/>
    <n v="0"/>
    <n v="14.896000000000003"/>
    <s v="Anna Andreadi"/>
    <s v="No"/>
  </r>
  <r>
    <n v="3208"/>
    <x v="1591"/>
    <d v="2016-11-10T00:00:00"/>
    <x v="723"/>
    <s v="Standard Class"/>
    <x v="76"/>
    <s v="Ruben Dartt"/>
    <x v="0"/>
    <x v="0"/>
    <s v="San Diego"/>
    <x v="1"/>
    <n v="92037"/>
    <x v="1"/>
    <s v="OFF-LA-10000407"/>
    <x v="1"/>
    <x v="2"/>
    <x v="1495"/>
    <n v="39.840000000000003"/>
    <n v="8"/>
    <n v="0"/>
    <n v="18.3264"/>
    <s v="Anna Andreadi"/>
    <s v="No"/>
  </r>
  <r>
    <n v="3209"/>
    <x v="1592"/>
    <d v="2018-01-09T00:00:00"/>
    <x v="900"/>
    <s v="Standard Class"/>
    <x v="156"/>
    <s v="Laura Armstrong"/>
    <x v="1"/>
    <x v="0"/>
    <s v="Fresno"/>
    <x v="1"/>
    <n v="93727"/>
    <x v="1"/>
    <s v="TEC-AC-10000420"/>
    <x v="2"/>
    <x v="11"/>
    <x v="1496"/>
    <n v="349.95"/>
    <n v="5"/>
    <n v="0"/>
    <n v="118.98299999999999"/>
    <s v="Anna Andreadi"/>
    <s v="No"/>
  </r>
  <r>
    <n v="3210"/>
    <x v="1592"/>
    <d v="2018-01-09T00:00:00"/>
    <x v="900"/>
    <s v="Standard Class"/>
    <x v="156"/>
    <s v="Laura Armstrong"/>
    <x v="1"/>
    <x v="0"/>
    <s v="Fresno"/>
    <x v="1"/>
    <n v="93727"/>
    <x v="1"/>
    <s v="TEC-PH-10002726"/>
    <x v="2"/>
    <x v="7"/>
    <x v="66"/>
    <n v="377.92800000000005"/>
    <n v="9"/>
    <n v="0.2"/>
    <n v="141.72300000000001"/>
    <s v="Anna Andreadi"/>
    <s v="No"/>
  </r>
  <r>
    <n v="3211"/>
    <x v="1593"/>
    <d v="2019-09-22T00:00:00"/>
    <x v="474"/>
    <s v="Standard Class"/>
    <x v="64"/>
    <s v="Sally Hughsby"/>
    <x v="1"/>
    <x v="0"/>
    <s v="Pearland"/>
    <x v="5"/>
    <n v="77581"/>
    <x v="2"/>
    <s v="OFF-EN-10001415"/>
    <x v="1"/>
    <x v="12"/>
    <x v="153"/>
    <n v="13.392000000000001"/>
    <n v="3"/>
    <n v="0.2"/>
    <n v="5.0220000000000002"/>
    <s v="Kelly Williams"/>
    <s v="No"/>
  </r>
  <r>
    <n v="3212"/>
    <x v="1593"/>
    <d v="2019-09-22T00:00:00"/>
    <x v="474"/>
    <s v="Standard Class"/>
    <x v="64"/>
    <s v="Sally Hughsby"/>
    <x v="1"/>
    <x v="0"/>
    <s v="Pearland"/>
    <x v="5"/>
    <n v="77581"/>
    <x v="2"/>
    <s v="OFF-BI-10000773"/>
    <x v="1"/>
    <x v="8"/>
    <x v="386"/>
    <n v="11.227999999999998"/>
    <n v="7"/>
    <n v="0.8"/>
    <n v="-18.52620000000001"/>
    <s v="Kelly Williams"/>
    <s v="No"/>
  </r>
  <r>
    <n v="3213"/>
    <x v="1594"/>
    <d v="2016-12-23T00:00:00"/>
    <x v="58"/>
    <s v="Standard Class"/>
    <x v="227"/>
    <s v="Sarah Foster"/>
    <x v="0"/>
    <x v="0"/>
    <s v="Richmond"/>
    <x v="14"/>
    <n v="47374"/>
    <x v="2"/>
    <s v="OFF-AP-10002350"/>
    <x v="1"/>
    <x v="9"/>
    <x v="550"/>
    <n v="207.24"/>
    <n v="11"/>
    <n v="0"/>
    <n v="58.027200000000001"/>
    <s v="Kelly Williams"/>
    <s v="No"/>
  </r>
  <r>
    <n v="3214"/>
    <x v="1595"/>
    <d v="2018-05-26T00:00:00"/>
    <x v="219"/>
    <s v="Standard Class"/>
    <x v="260"/>
    <s v="Tiffany House"/>
    <x v="1"/>
    <x v="0"/>
    <s v="Philadelphia"/>
    <x v="9"/>
    <n v="19134"/>
    <x v="3"/>
    <s v="OFF-AR-10001919"/>
    <x v="1"/>
    <x v="6"/>
    <x v="862"/>
    <n v="1.504"/>
    <n v="1"/>
    <n v="0.2"/>
    <n v="0.16919999999999991"/>
    <s v="Chuck Magee"/>
    <s v="No"/>
  </r>
  <r>
    <n v="3215"/>
    <x v="1595"/>
    <d v="2018-05-26T00:00:00"/>
    <x v="219"/>
    <s v="Standard Class"/>
    <x v="260"/>
    <s v="Tiffany House"/>
    <x v="1"/>
    <x v="0"/>
    <s v="Philadelphia"/>
    <x v="9"/>
    <n v="19134"/>
    <x v="3"/>
    <s v="OFF-AP-10002082"/>
    <x v="1"/>
    <x v="9"/>
    <x v="1101"/>
    <n v="34.848000000000006"/>
    <n v="2"/>
    <n v="0.2"/>
    <n v="6.5339999999999971"/>
    <s v="Chuck Magee"/>
    <s v="No"/>
  </r>
  <r>
    <n v="3216"/>
    <x v="1596"/>
    <d v="2019-07-08T00:00:00"/>
    <x v="778"/>
    <s v="First Class"/>
    <x v="364"/>
    <s v="Vivek Gonzalez"/>
    <x v="0"/>
    <x v="0"/>
    <s v="San Mateo"/>
    <x v="1"/>
    <n v="94403"/>
    <x v="1"/>
    <s v="OFF-LA-10002762"/>
    <x v="1"/>
    <x v="2"/>
    <x v="49"/>
    <n v="75.179999999999993"/>
    <n v="6"/>
    <n v="0"/>
    <n v="35.334599999999995"/>
    <s v="Anna Andreadi"/>
    <s v="No"/>
  </r>
  <r>
    <n v="3217"/>
    <x v="1597"/>
    <d v="2016-05-13T00:00:00"/>
    <x v="613"/>
    <s v="Standard Class"/>
    <x v="268"/>
    <s v="Naresj Patel"/>
    <x v="0"/>
    <x v="0"/>
    <s v="Oakland"/>
    <x v="1"/>
    <n v="94601"/>
    <x v="1"/>
    <s v="TEC-AC-10002800"/>
    <x v="2"/>
    <x v="11"/>
    <x v="1216"/>
    <n v="149.97"/>
    <n v="3"/>
    <n v="0"/>
    <n v="52.489499999999992"/>
    <s v="Anna Andreadi"/>
    <s v="No"/>
  </r>
  <r>
    <n v="3218"/>
    <x v="1598"/>
    <d v="2019-11-10T00:00:00"/>
    <x v="38"/>
    <s v="Standard Class"/>
    <x v="395"/>
    <s v="Frank Hawley"/>
    <x v="1"/>
    <x v="0"/>
    <s v="New York City"/>
    <x v="15"/>
    <n v="10024"/>
    <x v="3"/>
    <s v="OFF-BI-10003925"/>
    <x v="1"/>
    <x v="8"/>
    <x v="758"/>
    <n v="931.17600000000016"/>
    <n v="3"/>
    <n v="0.2"/>
    <n v="314.27190000000002"/>
    <s v="Chuck Magee"/>
    <s v="No"/>
  </r>
  <r>
    <n v="3219"/>
    <x v="1598"/>
    <d v="2019-11-10T00:00:00"/>
    <x v="38"/>
    <s v="Standard Class"/>
    <x v="395"/>
    <s v="Frank Hawley"/>
    <x v="1"/>
    <x v="0"/>
    <s v="New York City"/>
    <x v="15"/>
    <n v="10024"/>
    <x v="3"/>
    <s v="TEC-PH-10002200"/>
    <x v="2"/>
    <x v="7"/>
    <x v="1480"/>
    <n v="430.88"/>
    <n v="2"/>
    <n v="0"/>
    <n v="124.95519999999999"/>
    <s v="Chuck Magee"/>
    <s v="No"/>
  </r>
  <r>
    <n v="3220"/>
    <x v="1599"/>
    <d v="2017-10-02T00:00:00"/>
    <x v="688"/>
    <s v="Standard Class"/>
    <x v="687"/>
    <s v="Jennifer Patt"/>
    <x v="1"/>
    <x v="0"/>
    <s v="Lakewood"/>
    <x v="30"/>
    <n v="8701"/>
    <x v="3"/>
    <s v="OFF-PA-10001295"/>
    <x v="1"/>
    <x v="10"/>
    <x v="1220"/>
    <n v="94.85"/>
    <n v="5"/>
    <n v="0"/>
    <n v="45.527999999999992"/>
    <s v="Chuck Magee"/>
    <s v="Yes"/>
  </r>
  <r>
    <n v="3221"/>
    <x v="1599"/>
    <d v="2017-10-02T00:00:00"/>
    <x v="688"/>
    <s v="Standard Class"/>
    <x v="687"/>
    <s v="Jennifer Patt"/>
    <x v="1"/>
    <x v="0"/>
    <s v="Lakewood"/>
    <x v="30"/>
    <n v="8701"/>
    <x v="3"/>
    <s v="OFF-EN-10002500"/>
    <x v="1"/>
    <x v="12"/>
    <x v="118"/>
    <n v="51.12"/>
    <n v="4"/>
    <n v="0"/>
    <n v="23.003999999999998"/>
    <s v="Chuck Magee"/>
    <s v="Yes"/>
  </r>
  <r>
    <n v="3222"/>
    <x v="1599"/>
    <d v="2017-10-02T00:00:00"/>
    <x v="688"/>
    <s v="Standard Class"/>
    <x v="687"/>
    <s v="Jennifer Patt"/>
    <x v="1"/>
    <x v="0"/>
    <s v="Lakewood"/>
    <x v="30"/>
    <n v="8701"/>
    <x v="3"/>
    <s v="TEC-AC-10000892"/>
    <x v="2"/>
    <x v="11"/>
    <x v="293"/>
    <n v="90"/>
    <n v="1"/>
    <n v="0"/>
    <n v="32.4"/>
    <s v="Chuck Magee"/>
    <s v="Yes"/>
  </r>
  <r>
    <n v="3223"/>
    <x v="1600"/>
    <d v="2016-10-02T00:00:00"/>
    <x v="703"/>
    <s v="First Class"/>
    <x v="20"/>
    <s v="Erin Smith"/>
    <x v="1"/>
    <x v="0"/>
    <s v="Tempe"/>
    <x v="16"/>
    <n v="85281"/>
    <x v="1"/>
    <s v="OFF-PA-10001838"/>
    <x v="1"/>
    <x v="10"/>
    <x v="1008"/>
    <n v="9.4079999999999995"/>
    <n v="2"/>
    <n v="0.2"/>
    <n v="3.4103999999999997"/>
    <s v="Anna Andreadi"/>
    <s v="No"/>
  </r>
  <r>
    <n v="3224"/>
    <x v="1600"/>
    <d v="2016-10-02T00:00:00"/>
    <x v="703"/>
    <s v="First Class"/>
    <x v="20"/>
    <s v="Erin Smith"/>
    <x v="1"/>
    <x v="0"/>
    <s v="Tempe"/>
    <x v="16"/>
    <n v="85281"/>
    <x v="1"/>
    <s v="OFF-FA-10000735"/>
    <x v="1"/>
    <x v="13"/>
    <x v="128"/>
    <n v="4.6719999999999997"/>
    <n v="2"/>
    <n v="0.2"/>
    <n v="1.4599999999999997"/>
    <s v="Anna Andreadi"/>
    <s v="No"/>
  </r>
  <r>
    <n v="3225"/>
    <x v="1600"/>
    <d v="2016-10-02T00:00:00"/>
    <x v="703"/>
    <s v="First Class"/>
    <x v="20"/>
    <s v="Erin Smith"/>
    <x v="1"/>
    <x v="0"/>
    <s v="Tempe"/>
    <x v="16"/>
    <n v="85281"/>
    <x v="1"/>
    <s v="TEC-PH-10001760"/>
    <x v="2"/>
    <x v="7"/>
    <x v="257"/>
    <n v="318.40000000000003"/>
    <n v="2"/>
    <n v="0.2"/>
    <n v="107.46"/>
    <s v="Anna Andreadi"/>
    <s v="No"/>
  </r>
  <r>
    <n v="3226"/>
    <x v="1600"/>
    <d v="2016-10-02T00:00:00"/>
    <x v="703"/>
    <s v="First Class"/>
    <x v="20"/>
    <s v="Erin Smith"/>
    <x v="1"/>
    <x v="0"/>
    <s v="Tempe"/>
    <x v="16"/>
    <n v="85281"/>
    <x v="1"/>
    <s v="OFF-EN-10004846"/>
    <x v="1"/>
    <x v="12"/>
    <x v="1497"/>
    <n v="12.768000000000001"/>
    <n v="6"/>
    <n v="0.2"/>
    <n v="4.628400000000001"/>
    <s v="Anna Andreadi"/>
    <s v="No"/>
  </r>
  <r>
    <n v="3227"/>
    <x v="1600"/>
    <d v="2016-10-02T00:00:00"/>
    <x v="703"/>
    <s v="First Class"/>
    <x v="20"/>
    <s v="Erin Smith"/>
    <x v="1"/>
    <x v="0"/>
    <s v="Tempe"/>
    <x v="16"/>
    <n v="85281"/>
    <x v="1"/>
    <s v="OFF-SU-10003567"/>
    <x v="1"/>
    <x v="14"/>
    <x v="1498"/>
    <n v="15.36"/>
    <n v="2"/>
    <n v="0.2"/>
    <n v="-3.2639999999999993"/>
    <s v="Anna Andreadi"/>
    <s v="No"/>
  </r>
  <r>
    <n v="3228"/>
    <x v="1600"/>
    <d v="2016-10-02T00:00:00"/>
    <x v="703"/>
    <s v="First Class"/>
    <x v="20"/>
    <s v="Erin Smith"/>
    <x v="1"/>
    <x v="0"/>
    <s v="Tempe"/>
    <x v="16"/>
    <n v="85281"/>
    <x v="1"/>
    <s v="TEC-PH-10001557"/>
    <x v="2"/>
    <x v="7"/>
    <x v="664"/>
    <n v="230.376"/>
    <n v="3"/>
    <n v="0.2"/>
    <n v="20.157899999999991"/>
    <s v="Anna Andreadi"/>
    <s v="No"/>
  </r>
  <r>
    <n v="3229"/>
    <x v="1600"/>
    <d v="2016-10-02T00:00:00"/>
    <x v="703"/>
    <s v="First Class"/>
    <x v="20"/>
    <s v="Erin Smith"/>
    <x v="1"/>
    <x v="0"/>
    <s v="Tempe"/>
    <x v="16"/>
    <n v="85281"/>
    <x v="1"/>
    <s v="TEC-AC-10003038"/>
    <x v="2"/>
    <x v="11"/>
    <x v="1033"/>
    <n v="7.16"/>
    <n v="1"/>
    <n v="0.2"/>
    <n v="-8.9500000000001023E-2"/>
    <s v="Anna Andreadi"/>
    <s v="No"/>
  </r>
  <r>
    <n v="3230"/>
    <x v="1601"/>
    <d v="2016-08-11T00:00:00"/>
    <x v="128"/>
    <s v="Standard Class"/>
    <x v="107"/>
    <s v="Ken Lonsdale"/>
    <x v="0"/>
    <x v="0"/>
    <s v="New York City"/>
    <x v="15"/>
    <n v="10035"/>
    <x v="3"/>
    <s v="OFF-ST-10004459"/>
    <x v="1"/>
    <x v="4"/>
    <x v="459"/>
    <n v="375.34"/>
    <n v="1"/>
    <n v="0"/>
    <n v="18.766999999999996"/>
    <s v="Chuck Magee"/>
    <s v="No"/>
  </r>
  <r>
    <n v="3231"/>
    <x v="1602"/>
    <d v="2019-09-01T00:00:00"/>
    <x v="559"/>
    <s v="Second Class"/>
    <x v="202"/>
    <s v="Bradley Nguyen"/>
    <x v="0"/>
    <x v="0"/>
    <s v="New York City"/>
    <x v="15"/>
    <n v="10009"/>
    <x v="3"/>
    <s v="FUR-FU-10004960"/>
    <x v="0"/>
    <x v="5"/>
    <x v="928"/>
    <n v="114.9"/>
    <n v="5"/>
    <n v="0"/>
    <n v="39.066000000000003"/>
    <s v="Chuck Magee"/>
    <s v="No"/>
  </r>
  <r>
    <n v="3232"/>
    <x v="1603"/>
    <d v="2019-04-16T00:00:00"/>
    <x v="901"/>
    <s v="Standard Class"/>
    <x v="444"/>
    <s v="Natalie DeCherney"/>
    <x v="0"/>
    <x v="0"/>
    <s v="Houston"/>
    <x v="5"/>
    <n v="77095"/>
    <x v="2"/>
    <s v="OFF-BI-10000632"/>
    <x v="1"/>
    <x v="8"/>
    <x v="1297"/>
    <n v="26.045999999999992"/>
    <n v="3"/>
    <n v="0.8"/>
    <n v="-44.278199999999998"/>
    <s v="Kelly Williams"/>
    <s v="No"/>
  </r>
  <r>
    <n v="3233"/>
    <x v="1603"/>
    <d v="2019-04-16T00:00:00"/>
    <x v="901"/>
    <s v="Standard Class"/>
    <x v="444"/>
    <s v="Natalie DeCherney"/>
    <x v="0"/>
    <x v="0"/>
    <s v="Houston"/>
    <x v="5"/>
    <n v="77095"/>
    <x v="2"/>
    <s v="OFF-BI-10001107"/>
    <x v="1"/>
    <x v="8"/>
    <x v="497"/>
    <n v="2.8959999999999995"/>
    <n v="1"/>
    <n v="0.8"/>
    <n v="-4.7784000000000013"/>
    <s v="Kelly Williams"/>
    <s v="No"/>
  </r>
  <r>
    <n v="3234"/>
    <x v="1603"/>
    <d v="2019-04-16T00:00:00"/>
    <x v="901"/>
    <s v="Standard Class"/>
    <x v="444"/>
    <s v="Natalie DeCherney"/>
    <x v="0"/>
    <x v="0"/>
    <s v="Houston"/>
    <x v="5"/>
    <n v="77095"/>
    <x v="2"/>
    <s v="OFF-ST-10002301"/>
    <x v="1"/>
    <x v="4"/>
    <x v="1499"/>
    <n v="32.544000000000004"/>
    <n v="2"/>
    <n v="0.2"/>
    <n v="-7.7292000000000041"/>
    <s v="Kelly Williams"/>
    <s v="No"/>
  </r>
  <r>
    <n v="3235"/>
    <x v="1604"/>
    <d v="2018-04-24T00:00:00"/>
    <x v="132"/>
    <s v="First Class"/>
    <x v="691"/>
    <s v="Jack Lebron"/>
    <x v="0"/>
    <x v="0"/>
    <s v="Riverside"/>
    <x v="1"/>
    <n v="92503"/>
    <x v="1"/>
    <s v="OFF-BI-10003355"/>
    <x v="1"/>
    <x v="8"/>
    <x v="591"/>
    <n v="3.9840000000000004"/>
    <n v="1"/>
    <n v="0.2"/>
    <n v="1.3944000000000001"/>
    <s v="Anna Andreadi"/>
    <s v="No"/>
  </r>
  <r>
    <n v="3236"/>
    <x v="1605"/>
    <d v="2018-01-15T00:00:00"/>
    <x v="900"/>
    <s v="Same Day"/>
    <x v="116"/>
    <s v="Roy Collins"/>
    <x v="0"/>
    <x v="0"/>
    <s v="Fairfield"/>
    <x v="29"/>
    <n v="6824"/>
    <x v="3"/>
    <s v="FUR-TA-10002903"/>
    <x v="0"/>
    <x v="3"/>
    <x v="258"/>
    <n v="181.79699999999997"/>
    <n v="1"/>
    <n v="0.3"/>
    <n v="-15.582599999999999"/>
    <s v="Chuck Magee"/>
    <s v="No"/>
  </r>
  <r>
    <n v="3237"/>
    <x v="1606"/>
    <d v="2018-05-02T00:00:00"/>
    <x v="422"/>
    <s v="Same Day"/>
    <x v="693"/>
    <s v="Cindy Chapman"/>
    <x v="0"/>
    <x v="0"/>
    <s v="New York City"/>
    <x v="15"/>
    <n v="10024"/>
    <x v="3"/>
    <s v="OFF-ST-10001580"/>
    <x v="1"/>
    <x v="4"/>
    <x v="355"/>
    <n v="44.94"/>
    <n v="3"/>
    <n v="0"/>
    <n v="12.5832"/>
    <s v="Chuck Magee"/>
    <s v="No"/>
  </r>
  <r>
    <n v="3238"/>
    <x v="1606"/>
    <d v="2018-05-02T00:00:00"/>
    <x v="422"/>
    <s v="Same Day"/>
    <x v="693"/>
    <s v="Cindy Chapman"/>
    <x v="0"/>
    <x v="0"/>
    <s v="New York City"/>
    <x v="15"/>
    <n v="10024"/>
    <x v="3"/>
    <s v="OFF-BI-10000315"/>
    <x v="1"/>
    <x v="8"/>
    <x v="412"/>
    <n v="45.576000000000001"/>
    <n v="3"/>
    <n v="0.2"/>
    <n v="15.951599999999997"/>
    <s v="Chuck Magee"/>
    <s v="No"/>
  </r>
  <r>
    <n v="3239"/>
    <x v="1607"/>
    <d v="2018-11-20T00:00:00"/>
    <x v="902"/>
    <s v="Standard Class"/>
    <x v="694"/>
    <s v="David Wiener"/>
    <x v="1"/>
    <x v="0"/>
    <s v="Houston"/>
    <x v="5"/>
    <n v="77095"/>
    <x v="2"/>
    <s v="FUR-CH-10003774"/>
    <x v="0"/>
    <x v="1"/>
    <x v="1194"/>
    <n v="318.43"/>
    <n v="5"/>
    <n v="0.3"/>
    <n v="-77.333000000000013"/>
    <s v="Kelly Williams"/>
    <s v="No"/>
  </r>
  <r>
    <n v="3240"/>
    <x v="1607"/>
    <d v="2018-11-20T00:00:00"/>
    <x v="902"/>
    <s v="Standard Class"/>
    <x v="694"/>
    <s v="David Wiener"/>
    <x v="1"/>
    <x v="0"/>
    <s v="Houston"/>
    <x v="5"/>
    <n v="77095"/>
    <x v="2"/>
    <s v="TEC-PH-10003095"/>
    <x v="2"/>
    <x v="7"/>
    <x v="1500"/>
    <n v="122.91999999999999"/>
    <n v="7"/>
    <n v="0.2"/>
    <n v="46.095000000000006"/>
    <s v="Kelly Williams"/>
    <s v="No"/>
  </r>
  <r>
    <n v="3241"/>
    <x v="1607"/>
    <d v="2018-11-20T00:00:00"/>
    <x v="902"/>
    <s v="Standard Class"/>
    <x v="694"/>
    <s v="David Wiener"/>
    <x v="1"/>
    <x v="0"/>
    <s v="Houston"/>
    <x v="5"/>
    <n v="77095"/>
    <x v="2"/>
    <s v="FUR-FU-10000023"/>
    <x v="0"/>
    <x v="5"/>
    <x v="325"/>
    <n v="7.0679999999999996"/>
    <n v="3"/>
    <n v="0.6"/>
    <n v="-2.8271999999999995"/>
    <s v="Kelly Williams"/>
    <s v="No"/>
  </r>
  <r>
    <n v="3242"/>
    <x v="1608"/>
    <d v="2018-02-01T00:00:00"/>
    <x v="855"/>
    <s v="First Class"/>
    <x v="316"/>
    <s v="Cyma Kinney"/>
    <x v="1"/>
    <x v="0"/>
    <s v="Arlington"/>
    <x v="17"/>
    <n v="22204"/>
    <x v="0"/>
    <s v="OFF-ST-10002214"/>
    <x v="1"/>
    <x v="4"/>
    <x v="1003"/>
    <n v="56.449999999999996"/>
    <n v="5"/>
    <n v="0"/>
    <n v="14.676999999999998"/>
    <s v="Cassandra Brandow"/>
    <s v="No"/>
  </r>
  <r>
    <n v="3243"/>
    <x v="1609"/>
    <d v="2019-03-31T00:00:00"/>
    <x v="710"/>
    <s v="Second Class"/>
    <x v="283"/>
    <s v="Emily Grady"/>
    <x v="0"/>
    <x v="0"/>
    <s v="Chicago"/>
    <x v="10"/>
    <n v="60623"/>
    <x v="2"/>
    <s v="OFF-BI-10002799"/>
    <x v="1"/>
    <x v="8"/>
    <x v="1459"/>
    <n v="13.467999999999998"/>
    <n v="13"/>
    <n v="0.8"/>
    <n v="-22.895600000000005"/>
    <s v="Kelly Williams"/>
    <s v="No"/>
  </r>
  <r>
    <n v="3244"/>
    <x v="1610"/>
    <d v="2019-12-01T00:00:00"/>
    <x v="241"/>
    <s v="Standard Class"/>
    <x v="695"/>
    <s v="Sarah Jordon"/>
    <x v="0"/>
    <x v="0"/>
    <s v="Grand Prairie"/>
    <x v="5"/>
    <n v="75051"/>
    <x v="2"/>
    <s v="TEC-PH-10004912"/>
    <x v="2"/>
    <x v="7"/>
    <x v="1501"/>
    <n v="219.80000000000004"/>
    <n v="5"/>
    <n v="0.2"/>
    <n v="24.727499999999971"/>
    <s v="Kelly Williams"/>
    <s v="No"/>
  </r>
  <r>
    <n v="3245"/>
    <x v="1610"/>
    <d v="2019-12-01T00:00:00"/>
    <x v="241"/>
    <s v="Standard Class"/>
    <x v="695"/>
    <s v="Sarah Jordon"/>
    <x v="0"/>
    <x v="0"/>
    <s v="Grand Prairie"/>
    <x v="5"/>
    <n v="75051"/>
    <x v="2"/>
    <s v="FUR-CH-10002602"/>
    <x v="0"/>
    <x v="1"/>
    <x v="291"/>
    <n v="317.05799999999999"/>
    <n v="3"/>
    <n v="0.3"/>
    <n v="-18.117599999999996"/>
    <s v="Kelly Williams"/>
    <s v="No"/>
  </r>
  <r>
    <n v="3246"/>
    <x v="1611"/>
    <d v="2019-12-10T00:00:00"/>
    <x v="169"/>
    <s v="Second Class"/>
    <x v="130"/>
    <s v="Ben Peterman"/>
    <x v="1"/>
    <x v="0"/>
    <s v="Seattle"/>
    <x v="4"/>
    <n v="98103"/>
    <x v="1"/>
    <s v="TEC-AC-10004510"/>
    <x v="2"/>
    <x v="11"/>
    <x v="953"/>
    <n v="49.08"/>
    <n v="3"/>
    <n v="0"/>
    <n v="4.9079999999999977"/>
    <s v="Anna Andreadi"/>
    <s v="No"/>
  </r>
  <r>
    <n v="3247"/>
    <x v="1611"/>
    <d v="2019-12-10T00:00:00"/>
    <x v="169"/>
    <s v="Second Class"/>
    <x v="130"/>
    <s v="Ben Peterman"/>
    <x v="1"/>
    <x v="0"/>
    <s v="Seattle"/>
    <x v="4"/>
    <n v="98103"/>
    <x v="1"/>
    <s v="OFF-ST-10000060"/>
    <x v="1"/>
    <x v="4"/>
    <x v="392"/>
    <n v="324.90000000000003"/>
    <n v="5"/>
    <n v="0"/>
    <n v="38.988000000000014"/>
    <s v="Anna Andreadi"/>
    <s v="No"/>
  </r>
  <r>
    <n v="3248"/>
    <x v="1611"/>
    <d v="2019-12-10T00:00:00"/>
    <x v="169"/>
    <s v="Second Class"/>
    <x v="130"/>
    <s v="Ben Peterman"/>
    <x v="1"/>
    <x v="0"/>
    <s v="Seattle"/>
    <x v="4"/>
    <n v="98103"/>
    <x v="1"/>
    <s v="OFF-AR-10000799"/>
    <x v="1"/>
    <x v="6"/>
    <x v="1502"/>
    <n v="18.240000000000002"/>
    <n v="3"/>
    <n v="0"/>
    <n v="5.2895999999999983"/>
    <s v="Anna Andreadi"/>
    <s v="No"/>
  </r>
  <r>
    <n v="3249"/>
    <x v="1612"/>
    <d v="2018-09-17T00:00:00"/>
    <x v="684"/>
    <s v="Standard Class"/>
    <x v="319"/>
    <s v="Sanjit Jacobs"/>
    <x v="2"/>
    <x v="0"/>
    <s v="Seattle"/>
    <x v="4"/>
    <n v="98103"/>
    <x v="1"/>
    <s v="FUR-CH-10004875"/>
    <x v="0"/>
    <x v="1"/>
    <x v="1445"/>
    <n v="113.88800000000002"/>
    <n v="2"/>
    <n v="0.2"/>
    <n v="9.9651999999999994"/>
    <s v="Anna Andreadi"/>
    <s v="No"/>
  </r>
  <r>
    <n v="3250"/>
    <x v="1612"/>
    <d v="2018-09-17T00:00:00"/>
    <x v="684"/>
    <s v="Standard Class"/>
    <x v="319"/>
    <s v="Sanjit Jacobs"/>
    <x v="2"/>
    <x v="0"/>
    <s v="Seattle"/>
    <x v="4"/>
    <n v="98103"/>
    <x v="1"/>
    <s v="TEC-PH-10002085"/>
    <x v="2"/>
    <x v="7"/>
    <x v="665"/>
    <n v="105.584"/>
    <n v="2"/>
    <n v="0.2"/>
    <n v="7.9188000000000045"/>
    <s v="Anna Andreadi"/>
    <s v="No"/>
  </r>
  <r>
    <n v="3251"/>
    <x v="1613"/>
    <d v="2018-12-23T00:00:00"/>
    <x v="903"/>
    <s v="Standard Class"/>
    <x v="565"/>
    <s v="Matt Collister"/>
    <x v="1"/>
    <x v="0"/>
    <s v="Grand Rapids"/>
    <x v="12"/>
    <n v="49505"/>
    <x v="2"/>
    <s v="OFF-FA-10000992"/>
    <x v="1"/>
    <x v="13"/>
    <x v="1042"/>
    <n v="24.849999999999998"/>
    <n v="7"/>
    <n v="0"/>
    <n v="11.679499999999999"/>
    <s v="Kelly Williams"/>
    <s v="No"/>
  </r>
  <r>
    <n v="3252"/>
    <x v="1614"/>
    <d v="2019-04-17T00:00:00"/>
    <x v="887"/>
    <s v="First Class"/>
    <x v="696"/>
    <s v="Bruce Geld"/>
    <x v="0"/>
    <x v="0"/>
    <s v="Philadelphia"/>
    <x v="9"/>
    <n v="19120"/>
    <x v="3"/>
    <s v="FUR-FU-10001473"/>
    <x v="0"/>
    <x v="5"/>
    <x v="1253"/>
    <n v="60.311999999999998"/>
    <n v="3"/>
    <n v="0.2"/>
    <n v="5.2773000000000003"/>
    <s v="Chuck Magee"/>
    <s v="No"/>
  </r>
  <r>
    <n v="3253"/>
    <x v="1615"/>
    <d v="2019-10-27T00:00:00"/>
    <x v="904"/>
    <s v="Second Class"/>
    <x v="15"/>
    <s v="Matt Abelman"/>
    <x v="2"/>
    <x v="0"/>
    <s v="Chicago"/>
    <x v="10"/>
    <n v="60610"/>
    <x v="2"/>
    <s v="OFF-AR-10003045"/>
    <x v="1"/>
    <x v="6"/>
    <x v="425"/>
    <n v="7.0559999999999992"/>
    <n v="3"/>
    <n v="0.2"/>
    <n v="2.2050000000000001"/>
    <s v="Kelly Williams"/>
    <s v="No"/>
  </r>
  <r>
    <n v="3254"/>
    <x v="1615"/>
    <d v="2019-10-27T00:00:00"/>
    <x v="904"/>
    <s v="Second Class"/>
    <x v="15"/>
    <s v="Matt Abelman"/>
    <x v="2"/>
    <x v="0"/>
    <s v="Chicago"/>
    <x v="10"/>
    <n v="60610"/>
    <x v="2"/>
    <s v="TEC-PH-10001536"/>
    <x v="2"/>
    <x v="7"/>
    <x v="1243"/>
    <n v="27.183999999999997"/>
    <n v="2"/>
    <n v="0.2"/>
    <n v="2.0387999999999984"/>
    <s v="Kelly Williams"/>
    <s v="No"/>
  </r>
  <r>
    <n v="3255"/>
    <x v="1616"/>
    <d v="2018-07-08T00:00:00"/>
    <x v="607"/>
    <s v="Standard Class"/>
    <x v="417"/>
    <s v="Chris Cortes"/>
    <x v="0"/>
    <x v="0"/>
    <s v="Seattle"/>
    <x v="4"/>
    <n v="98105"/>
    <x v="1"/>
    <s v="TEC-PH-10001580"/>
    <x v="2"/>
    <x v="7"/>
    <x v="234"/>
    <n v="107.98399999999999"/>
    <n v="1"/>
    <n v="0.2"/>
    <n v="9.4485999999999954"/>
    <s v="Anna Andreadi"/>
    <s v="No"/>
  </r>
  <r>
    <n v="3256"/>
    <x v="1616"/>
    <d v="2018-07-08T00:00:00"/>
    <x v="607"/>
    <s v="Standard Class"/>
    <x v="417"/>
    <s v="Chris Cortes"/>
    <x v="0"/>
    <x v="0"/>
    <s v="Seattle"/>
    <x v="4"/>
    <n v="98105"/>
    <x v="1"/>
    <s v="OFF-BI-10004209"/>
    <x v="1"/>
    <x v="8"/>
    <x v="1215"/>
    <n v="19.295999999999999"/>
    <n v="3"/>
    <n v="0.2"/>
    <n v="6.0299999999999994"/>
    <s v="Anna Andreadi"/>
    <s v="No"/>
  </r>
  <r>
    <n v="3257"/>
    <x v="1617"/>
    <d v="2017-08-09T00:00:00"/>
    <x v="905"/>
    <s v="Standard Class"/>
    <x v="19"/>
    <s v="Ruben Ausman"/>
    <x v="1"/>
    <x v="0"/>
    <s v="Jacksonville"/>
    <x v="2"/>
    <n v="32216"/>
    <x v="0"/>
    <s v="OFF-LA-10001613"/>
    <x v="1"/>
    <x v="2"/>
    <x v="743"/>
    <n v="4.6079999999999997"/>
    <n v="2"/>
    <n v="0.2"/>
    <n v="1.6704000000000001"/>
    <s v="Cassandra Brandow"/>
    <s v="No"/>
  </r>
  <r>
    <n v="3258"/>
    <x v="1618"/>
    <d v="2018-12-09T00:00:00"/>
    <x v="906"/>
    <s v="Second Class"/>
    <x v="460"/>
    <s v="Damala Kotsonis"/>
    <x v="1"/>
    <x v="0"/>
    <s v="Franklin"/>
    <x v="18"/>
    <n v="37064"/>
    <x v="0"/>
    <s v="FUR-TA-10001676"/>
    <x v="0"/>
    <x v="3"/>
    <x v="966"/>
    <n v="79.97399999999999"/>
    <n v="3"/>
    <n v="0.4"/>
    <n v="-29.323800000000006"/>
    <s v="Cassandra Brandow"/>
    <s v="No"/>
  </r>
  <r>
    <n v="3259"/>
    <x v="1618"/>
    <d v="2018-12-09T00:00:00"/>
    <x v="906"/>
    <s v="Second Class"/>
    <x v="460"/>
    <s v="Damala Kotsonis"/>
    <x v="1"/>
    <x v="0"/>
    <s v="Franklin"/>
    <x v="18"/>
    <n v="37064"/>
    <x v="0"/>
    <s v="OFF-BI-10003712"/>
    <x v="1"/>
    <x v="8"/>
    <x v="696"/>
    <n v="2.9460000000000006"/>
    <n v="2"/>
    <n v="0.7"/>
    <n v="-2.0621999999999998"/>
    <s v="Cassandra Brandow"/>
    <s v="No"/>
  </r>
  <r>
    <n v="3260"/>
    <x v="1619"/>
    <d v="2018-11-13T00:00:00"/>
    <x v="398"/>
    <s v="Standard Class"/>
    <x v="697"/>
    <s v="Laurel Beltran"/>
    <x v="2"/>
    <x v="0"/>
    <s v="Highland Park"/>
    <x v="10"/>
    <n v="60035"/>
    <x v="2"/>
    <s v="OFF-BI-10000285"/>
    <x v="1"/>
    <x v="8"/>
    <x v="461"/>
    <n v="3.1359999999999992"/>
    <n v="2"/>
    <n v="0.8"/>
    <n v="-4.7040000000000006"/>
    <s v="Kelly Williams"/>
    <s v="No"/>
  </r>
  <r>
    <n v="3261"/>
    <x v="1620"/>
    <d v="2016-11-14T00:00:00"/>
    <x v="907"/>
    <s v="First Class"/>
    <x v="698"/>
    <s v="Candace McMahon"/>
    <x v="1"/>
    <x v="0"/>
    <s v="Pasadena"/>
    <x v="5"/>
    <n v="77506"/>
    <x v="2"/>
    <s v="OFF-PA-10004609"/>
    <x v="1"/>
    <x v="10"/>
    <x v="1503"/>
    <n v="20.736000000000004"/>
    <n v="4"/>
    <n v="0.2"/>
    <n v="7.2576000000000001"/>
    <s v="Kelly Williams"/>
    <s v="No"/>
  </r>
  <r>
    <n v="3262"/>
    <x v="1621"/>
    <d v="2016-11-17T00:00:00"/>
    <x v="908"/>
    <s v="First Class"/>
    <x v="131"/>
    <s v="Thomas Seio"/>
    <x v="1"/>
    <x v="0"/>
    <s v="San Francisco"/>
    <x v="1"/>
    <n v="94109"/>
    <x v="1"/>
    <s v="TEC-AC-10001314"/>
    <x v="2"/>
    <x v="11"/>
    <x v="952"/>
    <n v="99.98"/>
    <n v="2"/>
    <n v="0"/>
    <n v="7.9983999999999895"/>
    <s v="Anna Andreadi"/>
    <s v="No"/>
  </r>
  <r>
    <n v="3263"/>
    <x v="1621"/>
    <d v="2016-11-17T00:00:00"/>
    <x v="908"/>
    <s v="First Class"/>
    <x v="131"/>
    <s v="Thomas Seio"/>
    <x v="1"/>
    <x v="0"/>
    <s v="San Francisco"/>
    <x v="1"/>
    <n v="94109"/>
    <x v="1"/>
    <s v="OFF-PA-10003395"/>
    <x v="1"/>
    <x v="10"/>
    <x v="656"/>
    <n v="733.94999999999993"/>
    <n v="7"/>
    <n v="0"/>
    <n v="352.29599999999999"/>
    <s v="Anna Andreadi"/>
    <s v="No"/>
  </r>
  <r>
    <n v="3264"/>
    <x v="1621"/>
    <d v="2016-11-17T00:00:00"/>
    <x v="908"/>
    <s v="First Class"/>
    <x v="131"/>
    <s v="Thomas Seio"/>
    <x v="1"/>
    <x v="0"/>
    <s v="San Francisco"/>
    <x v="1"/>
    <n v="94109"/>
    <x v="1"/>
    <s v="OFF-AP-10001242"/>
    <x v="1"/>
    <x v="9"/>
    <x v="1417"/>
    <n v="241.44"/>
    <n v="3"/>
    <n v="0"/>
    <n v="72.431999999999988"/>
    <s v="Anna Andreadi"/>
    <s v="No"/>
  </r>
  <r>
    <n v="3265"/>
    <x v="1622"/>
    <d v="2018-03-04T00:00:00"/>
    <x v="599"/>
    <s v="Second Class"/>
    <x v="575"/>
    <s v="Randy Ferguson"/>
    <x v="1"/>
    <x v="0"/>
    <s v="Miami"/>
    <x v="2"/>
    <n v="33180"/>
    <x v="0"/>
    <s v="OFF-LA-10001641"/>
    <x v="1"/>
    <x v="2"/>
    <x v="1031"/>
    <n v="10.08"/>
    <n v="4"/>
    <n v="0.2"/>
    <n v="3.528"/>
    <s v="Cassandra Brandow"/>
    <s v="No"/>
  </r>
  <r>
    <n v="3266"/>
    <x v="1623"/>
    <d v="2016-10-11T00:00:00"/>
    <x v="323"/>
    <s v="Standard Class"/>
    <x v="535"/>
    <s v="Jill Fjeld"/>
    <x v="0"/>
    <x v="0"/>
    <s v="Philadelphia"/>
    <x v="9"/>
    <n v="19120"/>
    <x v="3"/>
    <s v="OFF-ST-10003816"/>
    <x v="1"/>
    <x v="4"/>
    <x v="717"/>
    <n v="281.904"/>
    <n v="2"/>
    <n v="0.2"/>
    <n v="10.571399999999983"/>
    <s v="Chuck Magee"/>
    <s v="No"/>
  </r>
  <r>
    <n v="3267"/>
    <x v="1623"/>
    <d v="2016-10-11T00:00:00"/>
    <x v="323"/>
    <s v="Standard Class"/>
    <x v="535"/>
    <s v="Jill Fjeld"/>
    <x v="0"/>
    <x v="0"/>
    <s v="Philadelphia"/>
    <x v="9"/>
    <n v="19120"/>
    <x v="3"/>
    <s v="OFF-EN-10002230"/>
    <x v="1"/>
    <x v="12"/>
    <x v="555"/>
    <n v="201.43200000000002"/>
    <n v="3"/>
    <n v="0.2"/>
    <n v="67.983299999999986"/>
    <s v="Chuck Magee"/>
    <s v="No"/>
  </r>
  <r>
    <n v="3268"/>
    <x v="1624"/>
    <d v="2016-05-22T00:00:00"/>
    <x v="632"/>
    <s v="Standard Class"/>
    <x v="699"/>
    <s v="Evan Henry"/>
    <x v="0"/>
    <x v="0"/>
    <s v="Decatur"/>
    <x v="19"/>
    <n v="35601"/>
    <x v="0"/>
    <s v="TEC-PH-10002660"/>
    <x v="2"/>
    <x v="7"/>
    <x v="704"/>
    <n v="135.97999999999999"/>
    <n v="2"/>
    <n v="0"/>
    <n v="33.995000000000005"/>
    <s v="Cassandra Brandow"/>
    <s v="Yes"/>
  </r>
  <r>
    <n v="3269"/>
    <x v="1624"/>
    <d v="2016-05-22T00:00:00"/>
    <x v="632"/>
    <s v="Standard Class"/>
    <x v="699"/>
    <s v="Evan Henry"/>
    <x v="0"/>
    <x v="0"/>
    <s v="Decatur"/>
    <x v="19"/>
    <n v="35601"/>
    <x v="0"/>
    <s v="TEC-PH-10003171"/>
    <x v="2"/>
    <x v="7"/>
    <x v="1504"/>
    <n v="44.95"/>
    <n v="1"/>
    <n v="0"/>
    <n v="12.585999999999999"/>
    <s v="Cassandra Brandow"/>
    <s v="Yes"/>
  </r>
  <r>
    <n v="3270"/>
    <x v="1625"/>
    <d v="2016-07-15T00:00:00"/>
    <x v="909"/>
    <s v="Standard Class"/>
    <x v="100"/>
    <s v="Victoria Wilson"/>
    <x v="1"/>
    <x v="0"/>
    <s v="Sioux Falls"/>
    <x v="44"/>
    <n v="57103"/>
    <x v="2"/>
    <s v="TEC-AC-10003709"/>
    <x v="2"/>
    <x v="11"/>
    <x v="1413"/>
    <n v="2.9699999999999998"/>
    <n v="3"/>
    <n v="0"/>
    <n v="1.3068000000000004"/>
    <s v="Kelly Williams"/>
    <s v="No"/>
  </r>
  <r>
    <n v="3271"/>
    <x v="1625"/>
    <d v="2016-07-15T00:00:00"/>
    <x v="909"/>
    <s v="Standard Class"/>
    <x v="100"/>
    <s v="Victoria Wilson"/>
    <x v="1"/>
    <x v="0"/>
    <s v="Sioux Falls"/>
    <x v="44"/>
    <n v="57103"/>
    <x v="2"/>
    <s v="OFF-FA-10000304"/>
    <x v="1"/>
    <x v="13"/>
    <x v="52"/>
    <n v="6.5400000000000009"/>
    <n v="3"/>
    <n v="0"/>
    <n v="2.6814000000000004"/>
    <s v="Kelly Williams"/>
    <s v="No"/>
  </r>
  <r>
    <n v="3272"/>
    <x v="1626"/>
    <d v="2017-12-27T00:00:00"/>
    <x v="693"/>
    <s v="Second Class"/>
    <x v="634"/>
    <s v="Kean Nguyen"/>
    <x v="1"/>
    <x v="0"/>
    <s v="Visalia"/>
    <x v="1"/>
    <n v="93277"/>
    <x v="1"/>
    <s v="TEC-AC-10003709"/>
    <x v="2"/>
    <x v="11"/>
    <x v="1413"/>
    <n v="7.92"/>
    <n v="8"/>
    <n v="0"/>
    <n v="3.4848000000000008"/>
    <s v="Anna Andreadi"/>
    <s v="No"/>
  </r>
  <r>
    <n v="3273"/>
    <x v="1627"/>
    <d v="2017-02-09T00:00:00"/>
    <x v="910"/>
    <s v="Standard Class"/>
    <x v="695"/>
    <s v="Sarah Jordon"/>
    <x v="0"/>
    <x v="0"/>
    <s v="Los Angeles"/>
    <x v="1"/>
    <n v="90049"/>
    <x v="1"/>
    <s v="FUR-CH-10002774"/>
    <x v="0"/>
    <x v="1"/>
    <x v="23"/>
    <n v="203.92"/>
    <n v="5"/>
    <n v="0.2"/>
    <n v="22.940999999999995"/>
    <s v="Anna Andreadi"/>
    <s v="No"/>
  </r>
  <r>
    <n v="3274"/>
    <x v="1628"/>
    <d v="2019-05-08T00:00:00"/>
    <x v="582"/>
    <s v="Standard Class"/>
    <x v="390"/>
    <s v="Penelope Sewall"/>
    <x v="2"/>
    <x v="0"/>
    <s v="Los Angeles"/>
    <x v="1"/>
    <n v="90032"/>
    <x v="1"/>
    <s v="TEC-CO-10001046"/>
    <x v="2"/>
    <x v="16"/>
    <x v="883"/>
    <n v="3359.9520000000002"/>
    <n v="6"/>
    <n v="0.2"/>
    <n v="1049.9849999999999"/>
    <s v="Anna Andreadi"/>
    <s v="No"/>
  </r>
  <r>
    <n v="3275"/>
    <x v="1629"/>
    <d v="2019-11-02T00:00:00"/>
    <x v="373"/>
    <s v="Standard Class"/>
    <x v="366"/>
    <s v="Kalyca Meade"/>
    <x v="1"/>
    <x v="0"/>
    <s v="Overland Park"/>
    <x v="41"/>
    <n v="66212"/>
    <x v="2"/>
    <s v="OFF-FA-10003495"/>
    <x v="1"/>
    <x v="13"/>
    <x v="128"/>
    <n v="18.240000000000002"/>
    <n v="3"/>
    <n v="0"/>
    <n v="9.120000000000001"/>
    <s v="Kelly Williams"/>
    <s v="No"/>
  </r>
  <r>
    <n v="3276"/>
    <x v="1629"/>
    <d v="2019-11-02T00:00:00"/>
    <x v="373"/>
    <s v="Standard Class"/>
    <x v="366"/>
    <s v="Kalyca Meade"/>
    <x v="1"/>
    <x v="0"/>
    <s v="Overland Park"/>
    <x v="41"/>
    <n v="66212"/>
    <x v="2"/>
    <s v="OFF-AR-10004685"/>
    <x v="1"/>
    <x v="6"/>
    <x v="183"/>
    <n v="27.78"/>
    <n v="6"/>
    <n v="0"/>
    <n v="9.1673999999999989"/>
    <s v="Kelly Williams"/>
    <s v="No"/>
  </r>
  <r>
    <n v="3277"/>
    <x v="1630"/>
    <d v="2016-04-05T00:00:00"/>
    <x v="568"/>
    <s v="Second Class"/>
    <x v="620"/>
    <s v="Greg Maxwell"/>
    <x v="1"/>
    <x v="0"/>
    <s v="Alexandria"/>
    <x v="17"/>
    <n v="22304"/>
    <x v="0"/>
    <s v="OFF-AR-10004757"/>
    <x v="1"/>
    <x v="6"/>
    <x v="346"/>
    <n v="22.959999999999997"/>
    <n v="7"/>
    <n v="0"/>
    <n v="7.5767999999999986"/>
    <s v="Cassandra Brandow"/>
    <s v="No"/>
  </r>
  <r>
    <n v="3278"/>
    <x v="1630"/>
    <d v="2016-04-05T00:00:00"/>
    <x v="568"/>
    <s v="Second Class"/>
    <x v="620"/>
    <s v="Greg Maxwell"/>
    <x v="1"/>
    <x v="0"/>
    <s v="Alexandria"/>
    <x v="17"/>
    <n v="22304"/>
    <x v="0"/>
    <s v="TEC-PH-10001615"/>
    <x v="2"/>
    <x v="7"/>
    <x v="1117"/>
    <n v="28.99"/>
    <n v="1"/>
    <n v="0"/>
    <n v="8.4070999999999962"/>
    <s v="Cassandra Brandow"/>
    <s v="No"/>
  </r>
  <r>
    <n v="3279"/>
    <x v="1630"/>
    <d v="2016-04-05T00:00:00"/>
    <x v="568"/>
    <s v="Second Class"/>
    <x v="620"/>
    <s v="Greg Maxwell"/>
    <x v="1"/>
    <x v="0"/>
    <s v="Alexandria"/>
    <x v="17"/>
    <n v="22304"/>
    <x v="0"/>
    <s v="OFF-PA-10003349"/>
    <x v="1"/>
    <x v="10"/>
    <x v="220"/>
    <n v="12.96"/>
    <n v="2"/>
    <n v="0"/>
    <n v="6.3504000000000005"/>
    <s v="Cassandra Brandow"/>
    <s v="No"/>
  </r>
  <r>
    <n v="3280"/>
    <x v="1630"/>
    <d v="2016-04-05T00:00:00"/>
    <x v="568"/>
    <s v="Second Class"/>
    <x v="620"/>
    <s v="Greg Maxwell"/>
    <x v="1"/>
    <x v="0"/>
    <s v="Alexandria"/>
    <x v="17"/>
    <n v="22304"/>
    <x v="0"/>
    <s v="OFF-AR-10000127"/>
    <x v="1"/>
    <x v="6"/>
    <x v="1195"/>
    <n v="22.959999999999997"/>
    <n v="7"/>
    <n v="0"/>
    <n v="6.6583999999999968"/>
    <s v="Cassandra Brandow"/>
    <s v="No"/>
  </r>
  <r>
    <n v="3281"/>
    <x v="1630"/>
    <d v="2016-04-05T00:00:00"/>
    <x v="568"/>
    <s v="Second Class"/>
    <x v="620"/>
    <s v="Greg Maxwell"/>
    <x v="1"/>
    <x v="0"/>
    <s v="Alexandria"/>
    <x v="17"/>
    <n v="22304"/>
    <x v="0"/>
    <s v="OFF-SU-10002881"/>
    <x v="1"/>
    <x v="14"/>
    <x v="466"/>
    <n v="4164.0499999999993"/>
    <n v="5"/>
    <n v="0"/>
    <n v="83.281000000000063"/>
    <s v="Cassandra Brandow"/>
    <s v="No"/>
  </r>
  <r>
    <n v="3282"/>
    <x v="1631"/>
    <d v="2016-09-17T00:00:00"/>
    <x v="131"/>
    <s v="Standard Class"/>
    <x v="446"/>
    <s v="Kean Takahito"/>
    <x v="0"/>
    <x v="0"/>
    <s v="Raleigh"/>
    <x v="3"/>
    <n v="27604"/>
    <x v="0"/>
    <s v="TEC-AC-10001109"/>
    <x v="2"/>
    <x v="11"/>
    <x v="1007"/>
    <n v="47.984000000000002"/>
    <n v="2"/>
    <n v="0.2"/>
    <n v="13.195600000000001"/>
    <s v="Cassandra Brandow"/>
    <s v="No"/>
  </r>
  <r>
    <n v="3283"/>
    <x v="1631"/>
    <d v="2016-09-17T00:00:00"/>
    <x v="131"/>
    <s v="Standard Class"/>
    <x v="446"/>
    <s v="Kean Takahito"/>
    <x v="0"/>
    <x v="0"/>
    <s v="Raleigh"/>
    <x v="3"/>
    <n v="27604"/>
    <x v="0"/>
    <s v="OFF-PA-10000682"/>
    <x v="1"/>
    <x v="10"/>
    <x v="868"/>
    <n v="4.6240000000000006"/>
    <n v="1"/>
    <n v="0.2"/>
    <n v="1.6762000000000001"/>
    <s v="Cassandra Brandow"/>
    <s v="No"/>
  </r>
  <r>
    <n v="3284"/>
    <x v="1632"/>
    <d v="2016-09-30T00:00:00"/>
    <x v="911"/>
    <s v="Standard Class"/>
    <x v="186"/>
    <s v="Maya Herman"/>
    <x v="1"/>
    <x v="0"/>
    <s v="New York City"/>
    <x v="15"/>
    <n v="10035"/>
    <x v="3"/>
    <s v="FUR-FU-10000221"/>
    <x v="0"/>
    <x v="5"/>
    <x v="534"/>
    <n v="15.24"/>
    <n v="3"/>
    <n v="0"/>
    <n v="5.1815999999999995"/>
    <s v="Chuck Magee"/>
    <s v="No"/>
  </r>
  <r>
    <n v="3285"/>
    <x v="1633"/>
    <d v="2016-09-12T00:00:00"/>
    <x v="101"/>
    <s v="Standard Class"/>
    <x v="314"/>
    <s v="Art Foster"/>
    <x v="0"/>
    <x v="0"/>
    <s v="Fairfield"/>
    <x v="24"/>
    <n v="45014"/>
    <x v="3"/>
    <s v="OFF-BI-10002429"/>
    <x v="1"/>
    <x v="8"/>
    <x v="472"/>
    <n v="63.924000000000007"/>
    <n v="7"/>
    <n v="0.7"/>
    <n v="-46.877600000000001"/>
    <s v="Chuck Magee"/>
    <s v="No"/>
  </r>
  <r>
    <n v="3286"/>
    <x v="1634"/>
    <d v="2019-02-20T00:00:00"/>
    <x v="912"/>
    <s v="Standard Class"/>
    <x v="655"/>
    <s v="Julie Prescott"/>
    <x v="2"/>
    <x v="0"/>
    <s v="Muskogee"/>
    <x v="26"/>
    <n v="74403"/>
    <x v="2"/>
    <s v="OFF-AR-10002375"/>
    <x v="1"/>
    <x v="6"/>
    <x v="831"/>
    <n v="6.56"/>
    <n v="2"/>
    <n v="0"/>
    <n v="1.9023999999999992"/>
    <s v="Kelly Williams"/>
    <s v="No"/>
  </r>
  <r>
    <n v="3287"/>
    <x v="1634"/>
    <d v="2019-02-20T00:00:00"/>
    <x v="912"/>
    <s v="Standard Class"/>
    <x v="655"/>
    <s v="Julie Prescott"/>
    <x v="2"/>
    <x v="0"/>
    <s v="Muskogee"/>
    <x v="26"/>
    <n v="74403"/>
    <x v="2"/>
    <s v="OFF-AP-10000595"/>
    <x v="1"/>
    <x v="9"/>
    <x v="1505"/>
    <n v="13.11"/>
    <n v="3"/>
    <n v="0"/>
    <n v="3.4086000000000003"/>
    <s v="Kelly Williams"/>
    <s v="No"/>
  </r>
  <r>
    <n v="3288"/>
    <x v="1635"/>
    <d v="2017-12-13T00:00:00"/>
    <x v="631"/>
    <s v="First Class"/>
    <x v="361"/>
    <s v="Rob Dowd"/>
    <x v="0"/>
    <x v="0"/>
    <s v="Temecula"/>
    <x v="1"/>
    <n v="92592"/>
    <x v="1"/>
    <s v="TEC-PH-10001530"/>
    <x v="2"/>
    <x v="7"/>
    <x v="759"/>
    <n v="494.37600000000009"/>
    <n v="3"/>
    <n v="0.2"/>
    <n v="49.437599999999975"/>
    <s v="Anna Andreadi"/>
    <s v="Yes"/>
  </r>
  <r>
    <n v="3289"/>
    <x v="1635"/>
    <d v="2017-12-13T00:00:00"/>
    <x v="631"/>
    <s v="First Class"/>
    <x v="361"/>
    <s v="Rob Dowd"/>
    <x v="0"/>
    <x v="0"/>
    <s v="Temecula"/>
    <x v="1"/>
    <n v="92592"/>
    <x v="1"/>
    <s v="OFF-BI-10000050"/>
    <x v="1"/>
    <x v="8"/>
    <x v="347"/>
    <n v="29.2"/>
    <n v="5"/>
    <n v="0.2"/>
    <n v="9.8549999999999969"/>
    <s v="Anna Andreadi"/>
    <s v="Yes"/>
  </r>
  <r>
    <n v="3290"/>
    <x v="1635"/>
    <d v="2017-12-13T00:00:00"/>
    <x v="631"/>
    <s v="First Class"/>
    <x v="361"/>
    <s v="Rob Dowd"/>
    <x v="0"/>
    <x v="0"/>
    <s v="Temecula"/>
    <x v="1"/>
    <n v="92592"/>
    <x v="1"/>
    <s v="TEC-AC-10001552"/>
    <x v="2"/>
    <x v="11"/>
    <x v="100"/>
    <n v="248.85000000000002"/>
    <n v="5"/>
    <n v="0"/>
    <n v="27.373499999999993"/>
    <s v="Anna Andreadi"/>
    <s v="Yes"/>
  </r>
  <r>
    <n v="3291"/>
    <x v="1635"/>
    <d v="2017-12-13T00:00:00"/>
    <x v="631"/>
    <s v="First Class"/>
    <x v="361"/>
    <s v="Rob Dowd"/>
    <x v="0"/>
    <x v="0"/>
    <s v="Temecula"/>
    <x v="1"/>
    <n v="92592"/>
    <x v="1"/>
    <s v="TEC-AC-10003399"/>
    <x v="2"/>
    <x v="11"/>
    <x v="1506"/>
    <n v="36.24"/>
    <n v="1"/>
    <n v="0"/>
    <n v="15.220800000000001"/>
    <s v="Anna Andreadi"/>
    <s v="Yes"/>
  </r>
  <r>
    <n v="3292"/>
    <x v="1636"/>
    <d v="2018-10-30T00:00:00"/>
    <x v="271"/>
    <s v="Standard Class"/>
    <x v="639"/>
    <s v="Jason Fortune-"/>
    <x v="0"/>
    <x v="0"/>
    <s v="Sterling Heights"/>
    <x v="12"/>
    <n v="48310"/>
    <x v="2"/>
    <s v="OFF-AR-10004078"/>
    <x v="1"/>
    <x v="6"/>
    <x v="512"/>
    <n v="11.68"/>
    <n v="2"/>
    <n v="0"/>
    <n v="3.5039999999999996"/>
    <s v="Kelly Williams"/>
    <s v="No"/>
  </r>
  <r>
    <n v="3293"/>
    <x v="1637"/>
    <d v="2016-12-26T00:00:00"/>
    <x v="129"/>
    <s v="Standard Class"/>
    <x v="242"/>
    <s v="Clytie Kelty"/>
    <x v="0"/>
    <x v="0"/>
    <s v="San Diego"/>
    <x v="1"/>
    <n v="92024"/>
    <x v="1"/>
    <s v="OFF-SU-10002189"/>
    <x v="1"/>
    <x v="14"/>
    <x v="169"/>
    <n v="11.91"/>
    <n v="3"/>
    <n v="0"/>
    <n v="0.11909999999999954"/>
    <s v="Anna Andreadi"/>
    <s v="No"/>
  </r>
  <r>
    <n v="3294"/>
    <x v="1637"/>
    <d v="2016-12-26T00:00:00"/>
    <x v="129"/>
    <s v="Standard Class"/>
    <x v="242"/>
    <s v="Clytie Kelty"/>
    <x v="0"/>
    <x v="0"/>
    <s v="San Diego"/>
    <x v="1"/>
    <n v="92024"/>
    <x v="1"/>
    <s v="FUR-FU-10001852"/>
    <x v="0"/>
    <x v="5"/>
    <x v="845"/>
    <n v="3.48"/>
    <n v="2"/>
    <n v="0"/>
    <n v="1.1135999999999999"/>
    <s v="Anna Andreadi"/>
    <s v="No"/>
  </r>
  <r>
    <n v="3295"/>
    <x v="1638"/>
    <d v="2016-08-15T00:00:00"/>
    <x v="913"/>
    <s v="First Class"/>
    <x v="168"/>
    <s v="Keith Herrera"/>
    <x v="0"/>
    <x v="0"/>
    <s v="Dallas"/>
    <x v="5"/>
    <n v="75081"/>
    <x v="2"/>
    <s v="OFF-BI-10003638"/>
    <x v="1"/>
    <x v="8"/>
    <x v="612"/>
    <n v="30.959999999999994"/>
    <n v="8"/>
    <n v="0.8"/>
    <n v="-52.632000000000019"/>
    <s v="Kelly Williams"/>
    <s v="No"/>
  </r>
  <r>
    <n v="3296"/>
    <x v="1639"/>
    <d v="2019-10-01T00:00:00"/>
    <x v="914"/>
    <s v="First Class"/>
    <x v="475"/>
    <s v="Corinna Mitchell"/>
    <x v="2"/>
    <x v="0"/>
    <s v="New York City"/>
    <x v="15"/>
    <n v="10035"/>
    <x v="3"/>
    <s v="TEC-MA-10002428"/>
    <x v="2"/>
    <x v="15"/>
    <x v="1507"/>
    <n v="1704.89"/>
    <n v="11"/>
    <n v="0"/>
    <n v="767.20049999999992"/>
    <s v="Chuck Magee"/>
    <s v="No"/>
  </r>
  <r>
    <n v="3297"/>
    <x v="1640"/>
    <d v="2017-05-23T00:00:00"/>
    <x v="915"/>
    <s v="Standard Class"/>
    <x v="12"/>
    <s v="Emily Burns"/>
    <x v="0"/>
    <x v="0"/>
    <s v="Phoenix"/>
    <x v="16"/>
    <n v="85023"/>
    <x v="1"/>
    <s v="OFF-BI-10001036"/>
    <x v="1"/>
    <x v="8"/>
    <x v="624"/>
    <n v="19.194000000000003"/>
    <n v="7"/>
    <n v="0.7"/>
    <n v="-12.795999999999999"/>
    <s v="Anna Andreadi"/>
    <s v="Yes"/>
  </r>
  <r>
    <n v="3298"/>
    <x v="1640"/>
    <d v="2017-05-23T00:00:00"/>
    <x v="915"/>
    <s v="Standard Class"/>
    <x v="12"/>
    <s v="Emily Burns"/>
    <x v="0"/>
    <x v="0"/>
    <s v="Phoenix"/>
    <x v="16"/>
    <n v="85023"/>
    <x v="1"/>
    <s v="OFF-AP-10004708"/>
    <x v="1"/>
    <x v="9"/>
    <x v="513"/>
    <n v="121.79200000000002"/>
    <n v="4"/>
    <n v="0.2"/>
    <n v="13.701599999999988"/>
    <s v="Anna Andreadi"/>
    <s v="Yes"/>
  </r>
  <r>
    <n v="3299"/>
    <x v="1641"/>
    <d v="2019-11-16T00:00:00"/>
    <x v="38"/>
    <s v="Same Day"/>
    <x v="360"/>
    <s v="Mitch Willingham"/>
    <x v="1"/>
    <x v="0"/>
    <s v="San Francisco"/>
    <x v="1"/>
    <n v="94122"/>
    <x v="1"/>
    <s v="TEC-MA-10000488"/>
    <x v="2"/>
    <x v="15"/>
    <x v="1138"/>
    <n v="1919.9760000000001"/>
    <n v="3"/>
    <n v="0.2"/>
    <n v="215.99729999999977"/>
    <s v="Anna Andreadi"/>
    <s v="Yes"/>
  </r>
  <r>
    <n v="3300"/>
    <x v="1642"/>
    <d v="2016-11-18T00:00:00"/>
    <x v="794"/>
    <s v="Standard Class"/>
    <x v="229"/>
    <s v="Carlos Soltero"/>
    <x v="0"/>
    <x v="0"/>
    <s v="Philadelphia"/>
    <x v="9"/>
    <n v="19140"/>
    <x v="3"/>
    <s v="OFF-BI-10003656"/>
    <x v="1"/>
    <x v="8"/>
    <x v="13"/>
    <n v="50.997000000000007"/>
    <n v="1"/>
    <n v="0.7"/>
    <n v="-40.797600000000003"/>
    <s v="Chuck Magee"/>
    <s v="No"/>
  </r>
  <r>
    <n v="3301"/>
    <x v="1642"/>
    <d v="2016-11-18T00:00:00"/>
    <x v="794"/>
    <s v="Standard Class"/>
    <x v="229"/>
    <s v="Carlos Soltero"/>
    <x v="0"/>
    <x v="0"/>
    <s v="Philadelphia"/>
    <x v="9"/>
    <n v="19140"/>
    <x v="3"/>
    <s v="OFF-ST-10003656"/>
    <x v="1"/>
    <x v="4"/>
    <x v="82"/>
    <n v="76.792000000000002"/>
    <n v="1"/>
    <n v="0.2"/>
    <n v="-16.318300000000001"/>
    <s v="Chuck Magee"/>
    <s v="No"/>
  </r>
  <r>
    <n v="3302"/>
    <x v="1642"/>
    <d v="2016-11-18T00:00:00"/>
    <x v="794"/>
    <s v="Standard Class"/>
    <x v="229"/>
    <s v="Carlos Soltero"/>
    <x v="0"/>
    <x v="0"/>
    <s v="Philadelphia"/>
    <x v="9"/>
    <n v="19140"/>
    <x v="3"/>
    <s v="TEC-PH-10001128"/>
    <x v="2"/>
    <x v="7"/>
    <x v="1508"/>
    <n v="539.96399999999994"/>
    <n v="6"/>
    <n v="0.4"/>
    <n v="-107.99280000000002"/>
    <s v="Chuck Magee"/>
    <s v="No"/>
  </r>
  <r>
    <n v="3303"/>
    <x v="1642"/>
    <d v="2016-11-18T00:00:00"/>
    <x v="794"/>
    <s v="Standard Class"/>
    <x v="229"/>
    <s v="Carlos Soltero"/>
    <x v="0"/>
    <x v="0"/>
    <s v="Philadelphia"/>
    <x v="9"/>
    <n v="19140"/>
    <x v="3"/>
    <s v="FUR-FU-10001473"/>
    <x v="0"/>
    <x v="5"/>
    <x v="1253"/>
    <n v="60.311999999999998"/>
    <n v="3"/>
    <n v="0.2"/>
    <n v="5.2773000000000003"/>
    <s v="Chuck Magee"/>
    <s v="No"/>
  </r>
  <r>
    <n v="3304"/>
    <x v="1642"/>
    <d v="2016-11-18T00:00:00"/>
    <x v="794"/>
    <s v="Standard Class"/>
    <x v="229"/>
    <s v="Carlos Soltero"/>
    <x v="0"/>
    <x v="0"/>
    <s v="Philadelphia"/>
    <x v="9"/>
    <n v="19140"/>
    <x v="3"/>
    <s v="OFF-BI-10004656"/>
    <x v="1"/>
    <x v="8"/>
    <x v="864"/>
    <n v="1.9440000000000004"/>
    <n v="3"/>
    <n v="0.7"/>
    <n v="-1.4255999999999998"/>
    <s v="Chuck Magee"/>
    <s v="No"/>
  </r>
  <r>
    <n v="3305"/>
    <x v="1643"/>
    <d v="2016-12-30T00:00:00"/>
    <x v="916"/>
    <s v="Second Class"/>
    <x v="407"/>
    <s v="Stefania Perrino"/>
    <x v="1"/>
    <x v="0"/>
    <s v="Laredo"/>
    <x v="5"/>
    <n v="78041"/>
    <x v="2"/>
    <s v="OFF-EN-10004955"/>
    <x v="1"/>
    <x v="12"/>
    <x v="890"/>
    <n v="12.984000000000002"/>
    <n v="3"/>
    <n v="0.2"/>
    <n v="4.7066999999999997"/>
    <s v="Kelly Williams"/>
    <s v="No"/>
  </r>
  <r>
    <n v="3306"/>
    <x v="1643"/>
    <d v="2016-12-30T00:00:00"/>
    <x v="916"/>
    <s v="Second Class"/>
    <x v="407"/>
    <s v="Stefania Perrino"/>
    <x v="1"/>
    <x v="0"/>
    <s v="Laredo"/>
    <x v="5"/>
    <n v="78041"/>
    <x v="2"/>
    <s v="TEC-PH-10002468"/>
    <x v="2"/>
    <x v="7"/>
    <x v="1219"/>
    <n v="217.58400000000003"/>
    <n v="2"/>
    <n v="0.2"/>
    <n v="19.03860000000001"/>
    <s v="Kelly Williams"/>
    <s v="No"/>
  </r>
  <r>
    <n v="3307"/>
    <x v="1643"/>
    <d v="2016-12-30T00:00:00"/>
    <x v="916"/>
    <s v="Second Class"/>
    <x v="407"/>
    <s v="Stefania Perrino"/>
    <x v="1"/>
    <x v="0"/>
    <s v="Laredo"/>
    <x v="5"/>
    <n v="78041"/>
    <x v="2"/>
    <s v="TEC-PH-10000576"/>
    <x v="2"/>
    <x v="7"/>
    <x v="815"/>
    <n v="328.77600000000007"/>
    <n v="3"/>
    <n v="0.2"/>
    <n v="28.767899999999997"/>
    <s v="Kelly Williams"/>
    <s v="No"/>
  </r>
  <r>
    <n v="3308"/>
    <x v="1643"/>
    <d v="2016-12-30T00:00:00"/>
    <x v="916"/>
    <s v="Second Class"/>
    <x v="407"/>
    <s v="Stefania Perrino"/>
    <x v="1"/>
    <x v="0"/>
    <s v="Laredo"/>
    <x v="5"/>
    <n v="78041"/>
    <x v="2"/>
    <s v="OFF-BI-10002160"/>
    <x v="1"/>
    <x v="8"/>
    <x v="315"/>
    <n v="2.2859999999999996"/>
    <n v="3"/>
    <n v="0.8"/>
    <n v="-3.6576000000000004"/>
    <s v="Kelly Williams"/>
    <s v="No"/>
  </r>
  <r>
    <n v="3309"/>
    <x v="1643"/>
    <d v="2016-12-30T00:00:00"/>
    <x v="916"/>
    <s v="Second Class"/>
    <x v="407"/>
    <s v="Stefania Perrino"/>
    <x v="1"/>
    <x v="0"/>
    <s v="Laredo"/>
    <x v="5"/>
    <n v="78041"/>
    <x v="2"/>
    <s v="TEC-AC-10003628"/>
    <x v="2"/>
    <x v="11"/>
    <x v="247"/>
    <n v="47.984000000000002"/>
    <n v="2"/>
    <n v="0.2"/>
    <n v="14.395200000000004"/>
    <s v="Kelly Williams"/>
    <s v="No"/>
  </r>
  <r>
    <n v="3310"/>
    <x v="1644"/>
    <d v="2017-11-05T00:00:00"/>
    <x v="917"/>
    <s v="Standard Class"/>
    <x v="265"/>
    <s v="Grant Thornton"/>
    <x v="1"/>
    <x v="0"/>
    <s v="New York City"/>
    <x v="15"/>
    <n v="10009"/>
    <x v="3"/>
    <s v="OFF-BI-10001116"/>
    <x v="1"/>
    <x v="8"/>
    <x v="1075"/>
    <n v="25.344000000000001"/>
    <n v="6"/>
    <n v="0.2"/>
    <n v="8.8704000000000018"/>
    <s v="Chuck Magee"/>
    <s v="No"/>
  </r>
  <r>
    <n v="3311"/>
    <x v="1645"/>
    <d v="2018-09-17T00:00:00"/>
    <x v="42"/>
    <s v="Standard Class"/>
    <x v="560"/>
    <s v="Luke Weiss"/>
    <x v="0"/>
    <x v="0"/>
    <s v="New York City"/>
    <x v="15"/>
    <n v="10035"/>
    <x v="3"/>
    <s v="OFF-BI-10002026"/>
    <x v="1"/>
    <x v="8"/>
    <x v="912"/>
    <n v="232.40000000000003"/>
    <n v="5"/>
    <n v="0.2"/>
    <n v="78.434999999999988"/>
    <s v="Chuck Magee"/>
    <s v="No"/>
  </r>
  <r>
    <n v="3312"/>
    <x v="1646"/>
    <d v="2018-03-20T00:00:00"/>
    <x v="595"/>
    <s v="Second Class"/>
    <x v="692"/>
    <s v="Aaron Hawkins"/>
    <x v="1"/>
    <x v="0"/>
    <s v="Gulfport"/>
    <x v="35"/>
    <n v="39503"/>
    <x v="0"/>
    <s v="FUR-FU-10003691"/>
    <x v="0"/>
    <x v="5"/>
    <x v="886"/>
    <n v="86.45"/>
    <n v="7"/>
    <n v="0"/>
    <n v="38.038000000000004"/>
    <s v="Cassandra Brandow"/>
    <s v="No"/>
  </r>
  <r>
    <n v="3313"/>
    <x v="1647"/>
    <d v="2016-09-27T00:00:00"/>
    <x v="511"/>
    <s v="Standard Class"/>
    <x v="513"/>
    <s v="Thea Hendricks"/>
    <x v="0"/>
    <x v="0"/>
    <s v="San Diego"/>
    <x v="1"/>
    <n v="92037"/>
    <x v="1"/>
    <s v="FUR-CH-10002602"/>
    <x v="0"/>
    <x v="1"/>
    <x v="291"/>
    <n v="603.91999999999996"/>
    <n v="5"/>
    <n v="0.2"/>
    <n v="45.294000000000011"/>
    <s v="Anna Andreadi"/>
    <s v="No"/>
  </r>
  <r>
    <n v="3314"/>
    <x v="1647"/>
    <d v="2016-09-27T00:00:00"/>
    <x v="511"/>
    <s v="Standard Class"/>
    <x v="513"/>
    <s v="Thea Hendricks"/>
    <x v="0"/>
    <x v="0"/>
    <s v="San Diego"/>
    <x v="1"/>
    <n v="92037"/>
    <x v="1"/>
    <s v="OFF-PA-10000675"/>
    <x v="1"/>
    <x v="10"/>
    <x v="1115"/>
    <n v="81.98"/>
    <n v="2"/>
    <n v="0"/>
    <n v="40.170200000000001"/>
    <s v="Anna Andreadi"/>
    <s v="No"/>
  </r>
  <r>
    <n v="3315"/>
    <x v="1648"/>
    <d v="2019-12-24T00:00:00"/>
    <x v="675"/>
    <s v="Standard Class"/>
    <x v="643"/>
    <s v="Hunter Glantz"/>
    <x v="0"/>
    <x v="0"/>
    <s v="Oceanside"/>
    <x v="15"/>
    <n v="11572"/>
    <x v="3"/>
    <s v="FUR-CH-10002602"/>
    <x v="0"/>
    <x v="1"/>
    <x v="291"/>
    <n v="271.76400000000001"/>
    <n v="2"/>
    <n v="0.1"/>
    <n v="48.313600000000008"/>
    <s v="Chuck Magee"/>
    <s v="No"/>
  </r>
  <r>
    <n v="3316"/>
    <x v="1648"/>
    <d v="2019-12-24T00:00:00"/>
    <x v="675"/>
    <s v="Standard Class"/>
    <x v="643"/>
    <s v="Hunter Glantz"/>
    <x v="0"/>
    <x v="0"/>
    <s v="Oceanside"/>
    <x v="15"/>
    <n v="11572"/>
    <x v="3"/>
    <s v="OFF-BI-10001900"/>
    <x v="1"/>
    <x v="8"/>
    <x v="1108"/>
    <n v="14.376000000000001"/>
    <n v="3"/>
    <n v="0.2"/>
    <n v="4.8518999999999997"/>
    <s v="Chuck Magee"/>
    <s v="No"/>
  </r>
  <r>
    <n v="3317"/>
    <x v="1649"/>
    <d v="2019-11-10T00:00:00"/>
    <x v="205"/>
    <s v="Second Class"/>
    <x v="494"/>
    <s v="Edward Becker"/>
    <x v="1"/>
    <x v="0"/>
    <s v="Round Rock"/>
    <x v="5"/>
    <n v="78664"/>
    <x v="2"/>
    <s v="FUR-FU-10001468"/>
    <x v="0"/>
    <x v="5"/>
    <x v="1289"/>
    <n v="341.96"/>
    <n v="5"/>
    <n v="0.6"/>
    <n v="-427.45000000000005"/>
    <s v="Kelly Williams"/>
    <s v="No"/>
  </r>
  <r>
    <n v="3318"/>
    <x v="1650"/>
    <d v="2017-09-11T00:00:00"/>
    <x v="459"/>
    <s v="Standard Class"/>
    <x v="56"/>
    <s v="Steven Cartwright"/>
    <x v="0"/>
    <x v="0"/>
    <s v="Redlands"/>
    <x v="1"/>
    <n v="92374"/>
    <x v="1"/>
    <s v="OFF-AR-10004648"/>
    <x v="1"/>
    <x v="6"/>
    <x v="626"/>
    <n v="181.35"/>
    <n v="9"/>
    <n v="0"/>
    <n v="48.964500000000001"/>
    <s v="Anna Andreadi"/>
    <s v="No"/>
  </r>
  <r>
    <n v="3319"/>
    <x v="1650"/>
    <d v="2017-09-11T00:00:00"/>
    <x v="459"/>
    <s v="Standard Class"/>
    <x v="56"/>
    <s v="Steven Cartwright"/>
    <x v="0"/>
    <x v="0"/>
    <s v="Redlands"/>
    <x v="1"/>
    <n v="92374"/>
    <x v="1"/>
    <s v="OFF-LA-10003190"/>
    <x v="1"/>
    <x v="2"/>
    <x v="1172"/>
    <n v="8.64"/>
    <n v="3"/>
    <n v="0"/>
    <n v="4.2336"/>
    <s v="Anna Andreadi"/>
    <s v="No"/>
  </r>
  <r>
    <n v="3320"/>
    <x v="1651"/>
    <d v="2016-12-20T00:00:00"/>
    <x v="182"/>
    <s v="Standard Class"/>
    <x v="700"/>
    <s v="Tony Sayre"/>
    <x v="0"/>
    <x v="0"/>
    <s v="Columbia"/>
    <x v="18"/>
    <n v="38401"/>
    <x v="0"/>
    <s v="OFF-AP-10004868"/>
    <x v="1"/>
    <x v="9"/>
    <x v="1027"/>
    <n v="43.512"/>
    <n v="7"/>
    <n v="0.2"/>
    <n v="3.8073000000000015"/>
    <s v="Cassandra Brandow"/>
    <s v="No"/>
  </r>
  <r>
    <n v="3321"/>
    <x v="1651"/>
    <d v="2016-12-20T00:00:00"/>
    <x v="182"/>
    <s v="Standard Class"/>
    <x v="700"/>
    <s v="Tony Sayre"/>
    <x v="0"/>
    <x v="0"/>
    <s v="Columbia"/>
    <x v="18"/>
    <n v="38401"/>
    <x v="0"/>
    <s v="FUR-CH-10004287"/>
    <x v="0"/>
    <x v="1"/>
    <x v="158"/>
    <n v="662.88"/>
    <n v="3"/>
    <n v="0.2"/>
    <n v="74.573999999999955"/>
    <s v="Cassandra Brandow"/>
    <s v="No"/>
  </r>
  <r>
    <n v="3322"/>
    <x v="1651"/>
    <d v="2016-12-20T00:00:00"/>
    <x v="182"/>
    <s v="Standard Class"/>
    <x v="700"/>
    <s v="Tony Sayre"/>
    <x v="0"/>
    <x v="0"/>
    <s v="Columbia"/>
    <x v="18"/>
    <n v="38401"/>
    <x v="0"/>
    <s v="OFF-PA-10002689"/>
    <x v="1"/>
    <x v="10"/>
    <x v="1066"/>
    <n v="25.920000000000005"/>
    <n v="5"/>
    <n v="0.2"/>
    <n v="9.0719999999999992"/>
    <s v="Cassandra Brandow"/>
    <s v="No"/>
  </r>
  <r>
    <n v="3323"/>
    <x v="1652"/>
    <d v="2017-07-23T00:00:00"/>
    <x v="836"/>
    <s v="Standard Class"/>
    <x v="274"/>
    <s v="Tracy Hopkins"/>
    <x v="2"/>
    <x v="0"/>
    <s v="New York City"/>
    <x v="15"/>
    <n v="10009"/>
    <x v="3"/>
    <s v="OFF-AP-10002892"/>
    <x v="1"/>
    <x v="9"/>
    <x v="9"/>
    <n v="68.94"/>
    <n v="3"/>
    <n v="0"/>
    <n v="20.681999999999995"/>
    <s v="Chuck Magee"/>
    <s v="No"/>
  </r>
  <r>
    <n v="3324"/>
    <x v="1652"/>
    <d v="2017-07-23T00:00:00"/>
    <x v="836"/>
    <s v="Standard Class"/>
    <x v="274"/>
    <s v="Tracy Hopkins"/>
    <x v="2"/>
    <x v="0"/>
    <s v="New York City"/>
    <x v="15"/>
    <n v="10009"/>
    <x v="3"/>
    <s v="FUR-FU-10002253"/>
    <x v="0"/>
    <x v="5"/>
    <x v="592"/>
    <n v="128.82"/>
    <n v="3"/>
    <n v="0"/>
    <n v="50.239800000000002"/>
    <s v="Chuck Magee"/>
    <s v="No"/>
  </r>
  <r>
    <n v="3325"/>
    <x v="1653"/>
    <d v="2016-11-11T00:00:00"/>
    <x v="907"/>
    <s v="Standard Class"/>
    <x v="30"/>
    <s v="Karen Daniels"/>
    <x v="0"/>
    <x v="0"/>
    <s v="Houston"/>
    <x v="5"/>
    <n v="77095"/>
    <x v="2"/>
    <s v="OFF-BI-10001359"/>
    <x v="1"/>
    <x v="8"/>
    <x v="1162"/>
    <n v="896.98999999999978"/>
    <n v="5"/>
    <n v="0.8"/>
    <n v="-1480.0335000000009"/>
    <s v="Kelly Williams"/>
    <s v="No"/>
  </r>
  <r>
    <n v="3326"/>
    <x v="1653"/>
    <d v="2016-11-11T00:00:00"/>
    <x v="907"/>
    <s v="Standard Class"/>
    <x v="30"/>
    <s v="Karen Daniels"/>
    <x v="0"/>
    <x v="0"/>
    <s v="Houston"/>
    <x v="5"/>
    <n v="77095"/>
    <x v="2"/>
    <s v="OFF-BI-10001267"/>
    <x v="1"/>
    <x v="8"/>
    <x v="1475"/>
    <n v="1.2339999999999998"/>
    <n v="1"/>
    <n v="0.8"/>
    <n v="-1.9744000000000002"/>
    <s v="Kelly Williams"/>
    <s v="No"/>
  </r>
  <r>
    <n v="3327"/>
    <x v="1653"/>
    <d v="2016-11-11T00:00:00"/>
    <x v="907"/>
    <s v="Standard Class"/>
    <x v="30"/>
    <s v="Karen Daniels"/>
    <x v="0"/>
    <x v="0"/>
    <s v="Houston"/>
    <x v="5"/>
    <n v="77095"/>
    <x v="2"/>
    <s v="OFF-AR-10003582"/>
    <x v="1"/>
    <x v="6"/>
    <x v="1460"/>
    <n v="67.56"/>
    <n v="3"/>
    <n v="0.2"/>
    <n v="6.7560000000000038"/>
    <s v="Kelly Williams"/>
    <s v="No"/>
  </r>
  <r>
    <n v="3328"/>
    <x v="1653"/>
    <d v="2016-11-11T00:00:00"/>
    <x v="907"/>
    <s v="Standard Class"/>
    <x v="30"/>
    <s v="Karen Daniels"/>
    <x v="0"/>
    <x v="0"/>
    <s v="Houston"/>
    <x v="5"/>
    <n v="77095"/>
    <x v="2"/>
    <s v="OFF-PA-10003724"/>
    <x v="1"/>
    <x v="10"/>
    <x v="362"/>
    <n v="21.720000000000002"/>
    <n v="5"/>
    <n v="0.2"/>
    <n v="7.8734999999999991"/>
    <s v="Kelly Williams"/>
    <s v="No"/>
  </r>
  <r>
    <n v="3329"/>
    <x v="1653"/>
    <d v="2016-11-11T00:00:00"/>
    <x v="907"/>
    <s v="Standard Class"/>
    <x v="30"/>
    <s v="Karen Daniels"/>
    <x v="0"/>
    <x v="0"/>
    <s v="Houston"/>
    <x v="5"/>
    <n v="77095"/>
    <x v="2"/>
    <s v="OFF-PA-10001033"/>
    <x v="1"/>
    <x v="10"/>
    <x v="1509"/>
    <n v="262.33600000000001"/>
    <n v="8"/>
    <n v="0.2"/>
    <n v="95.096800000000002"/>
    <s v="Kelly Williams"/>
    <s v="No"/>
  </r>
  <r>
    <n v="3330"/>
    <x v="1653"/>
    <d v="2016-11-11T00:00:00"/>
    <x v="907"/>
    <s v="Standard Class"/>
    <x v="30"/>
    <s v="Karen Daniels"/>
    <x v="0"/>
    <x v="0"/>
    <s v="Houston"/>
    <x v="5"/>
    <n v="77095"/>
    <x v="2"/>
    <s v="TEC-PH-10003505"/>
    <x v="2"/>
    <x v="7"/>
    <x v="910"/>
    <n v="148.47999999999999"/>
    <n v="2"/>
    <n v="0.2"/>
    <n v="16.703999999999986"/>
    <s v="Kelly Williams"/>
    <s v="No"/>
  </r>
  <r>
    <n v="3331"/>
    <x v="1653"/>
    <d v="2016-11-11T00:00:00"/>
    <x v="907"/>
    <s v="Standard Class"/>
    <x v="30"/>
    <s v="Karen Daniels"/>
    <x v="0"/>
    <x v="0"/>
    <s v="Houston"/>
    <x v="5"/>
    <n v="77095"/>
    <x v="2"/>
    <s v="TEC-PH-10004959"/>
    <x v="2"/>
    <x v="7"/>
    <x v="1148"/>
    <n v="241.17599999999999"/>
    <n v="3"/>
    <n v="0.2"/>
    <n v="15.07350000000001"/>
    <s v="Kelly Williams"/>
    <s v="No"/>
  </r>
  <r>
    <n v="3332"/>
    <x v="1654"/>
    <d v="2019-12-14T00:00:00"/>
    <x v="404"/>
    <s v="Standard Class"/>
    <x v="39"/>
    <s v="Gary Mitchum"/>
    <x v="2"/>
    <x v="0"/>
    <s v="Chicago"/>
    <x v="10"/>
    <n v="60653"/>
    <x v="2"/>
    <s v="TEC-AC-10000474"/>
    <x v="2"/>
    <x v="11"/>
    <x v="1510"/>
    <n v="227.976"/>
    <n v="3"/>
    <n v="0.2"/>
    <n v="28.496999999999957"/>
    <s v="Kelly Williams"/>
    <s v="No"/>
  </r>
  <r>
    <n v="3333"/>
    <x v="1654"/>
    <d v="2019-12-14T00:00:00"/>
    <x v="404"/>
    <s v="Standard Class"/>
    <x v="39"/>
    <s v="Gary Mitchum"/>
    <x v="2"/>
    <x v="0"/>
    <s v="Chicago"/>
    <x v="10"/>
    <n v="60653"/>
    <x v="2"/>
    <s v="TEC-PH-10003095"/>
    <x v="2"/>
    <x v="7"/>
    <x v="1500"/>
    <n v="52.679999999999993"/>
    <n v="3"/>
    <n v="0.2"/>
    <n v="19.754999999999999"/>
    <s v="Kelly Williams"/>
    <s v="No"/>
  </r>
  <r>
    <n v="3334"/>
    <x v="1654"/>
    <d v="2019-12-14T00:00:00"/>
    <x v="404"/>
    <s v="Standard Class"/>
    <x v="39"/>
    <s v="Gary Mitchum"/>
    <x v="2"/>
    <x v="0"/>
    <s v="Chicago"/>
    <x v="10"/>
    <n v="60653"/>
    <x v="2"/>
    <s v="FUR-FU-10002963"/>
    <x v="0"/>
    <x v="5"/>
    <x v="1511"/>
    <n v="2.032"/>
    <n v="1"/>
    <n v="0.6"/>
    <n v="-1.3208000000000002"/>
    <s v="Kelly Williams"/>
    <s v="No"/>
  </r>
  <r>
    <n v="3335"/>
    <x v="1655"/>
    <d v="2019-08-21T00:00:00"/>
    <x v="554"/>
    <s v="First Class"/>
    <x v="701"/>
    <s v="Patrick Ryan"/>
    <x v="0"/>
    <x v="0"/>
    <s v="Oakland"/>
    <x v="1"/>
    <n v="94601"/>
    <x v="1"/>
    <s v="OFF-AR-10000203"/>
    <x v="1"/>
    <x v="6"/>
    <x v="785"/>
    <n v="17.12"/>
    <n v="4"/>
    <n v="0"/>
    <n v="4.9647999999999985"/>
    <s v="Anna Andreadi"/>
    <s v="Yes"/>
  </r>
  <r>
    <n v="3336"/>
    <x v="1655"/>
    <d v="2019-08-21T00:00:00"/>
    <x v="554"/>
    <s v="First Class"/>
    <x v="701"/>
    <s v="Patrick Ryan"/>
    <x v="0"/>
    <x v="0"/>
    <s v="Oakland"/>
    <x v="1"/>
    <n v="94601"/>
    <x v="1"/>
    <s v="TEC-PH-10004667"/>
    <x v="2"/>
    <x v="7"/>
    <x v="524"/>
    <n v="431.96800000000007"/>
    <n v="4"/>
    <n v="0.2"/>
    <n v="37.797199999999975"/>
    <s v="Anna Andreadi"/>
    <s v="Yes"/>
  </r>
  <r>
    <n v="3337"/>
    <x v="1655"/>
    <d v="2019-08-21T00:00:00"/>
    <x v="554"/>
    <s v="First Class"/>
    <x v="701"/>
    <s v="Patrick Ryan"/>
    <x v="0"/>
    <x v="0"/>
    <s v="Oakland"/>
    <x v="1"/>
    <n v="94601"/>
    <x v="1"/>
    <s v="FUR-FU-10000193"/>
    <x v="0"/>
    <x v="5"/>
    <x v="1512"/>
    <n v="129.91999999999999"/>
    <n v="4"/>
    <n v="0"/>
    <n v="10.393599999999992"/>
    <s v="Anna Andreadi"/>
    <s v="Yes"/>
  </r>
  <r>
    <n v="3338"/>
    <x v="1655"/>
    <d v="2019-08-21T00:00:00"/>
    <x v="554"/>
    <s v="First Class"/>
    <x v="701"/>
    <s v="Patrick Ryan"/>
    <x v="0"/>
    <x v="0"/>
    <s v="Oakland"/>
    <x v="1"/>
    <n v="94601"/>
    <x v="1"/>
    <s v="FUR-TA-10001539"/>
    <x v="0"/>
    <x v="3"/>
    <x v="10"/>
    <n v="568.72800000000007"/>
    <n v="3"/>
    <n v="0.2"/>
    <n v="28.436399999999935"/>
    <s v="Anna Andreadi"/>
    <s v="Yes"/>
  </r>
  <r>
    <n v="3339"/>
    <x v="1655"/>
    <d v="2019-08-21T00:00:00"/>
    <x v="554"/>
    <s v="First Class"/>
    <x v="701"/>
    <s v="Patrick Ryan"/>
    <x v="0"/>
    <x v="0"/>
    <s v="Oakland"/>
    <x v="1"/>
    <n v="94601"/>
    <x v="1"/>
    <s v="OFF-BI-10000962"/>
    <x v="1"/>
    <x v="8"/>
    <x v="1513"/>
    <n v="117.14400000000001"/>
    <n v="9"/>
    <n v="0.2"/>
    <n v="42.464699999999993"/>
    <s v="Anna Andreadi"/>
    <s v="Yes"/>
  </r>
  <r>
    <n v="3340"/>
    <x v="1655"/>
    <d v="2019-08-21T00:00:00"/>
    <x v="554"/>
    <s v="First Class"/>
    <x v="701"/>
    <s v="Patrick Ryan"/>
    <x v="0"/>
    <x v="0"/>
    <s v="Oakland"/>
    <x v="1"/>
    <n v="94601"/>
    <x v="1"/>
    <s v="OFF-AP-10002867"/>
    <x v="1"/>
    <x v="9"/>
    <x v="1514"/>
    <n v="203.52"/>
    <n v="3"/>
    <n v="0"/>
    <n v="54.950400000000002"/>
    <s v="Anna Andreadi"/>
    <s v="Yes"/>
  </r>
  <r>
    <n v="3341"/>
    <x v="1655"/>
    <d v="2019-08-21T00:00:00"/>
    <x v="554"/>
    <s v="First Class"/>
    <x v="701"/>
    <s v="Patrick Ryan"/>
    <x v="0"/>
    <x v="0"/>
    <s v="Oakland"/>
    <x v="1"/>
    <n v="94601"/>
    <x v="1"/>
    <s v="OFF-LA-10001158"/>
    <x v="1"/>
    <x v="2"/>
    <x v="322"/>
    <n v="51.75"/>
    <n v="5"/>
    <n v="0"/>
    <n v="24.84"/>
    <s v="Anna Andreadi"/>
    <s v="Yes"/>
  </r>
  <r>
    <n v="3342"/>
    <x v="1656"/>
    <d v="2018-08-27T00:00:00"/>
    <x v="134"/>
    <s v="Second Class"/>
    <x v="26"/>
    <s v="Ted Butterfield"/>
    <x v="0"/>
    <x v="0"/>
    <s v="Quincy"/>
    <x v="31"/>
    <n v="2169"/>
    <x v="3"/>
    <s v="OFF-PA-10000675"/>
    <x v="1"/>
    <x v="10"/>
    <x v="1115"/>
    <n v="122.97"/>
    <n v="3"/>
    <n v="0"/>
    <n v="60.255300000000005"/>
    <s v="Chuck Magee"/>
    <s v="Yes"/>
  </r>
  <r>
    <n v="3343"/>
    <x v="1656"/>
    <d v="2018-08-27T00:00:00"/>
    <x v="134"/>
    <s v="Second Class"/>
    <x v="26"/>
    <s v="Ted Butterfield"/>
    <x v="0"/>
    <x v="0"/>
    <s v="Quincy"/>
    <x v="31"/>
    <n v="2169"/>
    <x v="3"/>
    <s v="FUR-TA-10001307"/>
    <x v="0"/>
    <x v="3"/>
    <x v="1099"/>
    <n v="244.61499999999998"/>
    <n v="1"/>
    <n v="0.3"/>
    <n v="20.966999999999999"/>
    <s v="Chuck Magee"/>
    <s v="Yes"/>
  </r>
  <r>
    <n v="3344"/>
    <x v="1656"/>
    <d v="2018-08-27T00:00:00"/>
    <x v="134"/>
    <s v="Second Class"/>
    <x v="26"/>
    <s v="Ted Butterfield"/>
    <x v="0"/>
    <x v="0"/>
    <s v="Quincy"/>
    <x v="31"/>
    <n v="2169"/>
    <x v="3"/>
    <s v="TEC-PH-10000011"/>
    <x v="2"/>
    <x v="7"/>
    <x v="223"/>
    <n v="59.97"/>
    <n v="3"/>
    <n v="0"/>
    <n v="28.785599999999995"/>
    <s v="Chuck Magee"/>
    <s v="Yes"/>
  </r>
  <r>
    <n v="3345"/>
    <x v="1656"/>
    <d v="2018-08-27T00:00:00"/>
    <x v="134"/>
    <s v="Second Class"/>
    <x v="26"/>
    <s v="Ted Butterfield"/>
    <x v="0"/>
    <x v="0"/>
    <s v="Quincy"/>
    <x v="31"/>
    <n v="2169"/>
    <x v="3"/>
    <s v="OFF-PA-10002666"/>
    <x v="1"/>
    <x v="10"/>
    <x v="188"/>
    <n v="81.540000000000006"/>
    <n v="9"/>
    <n v="0"/>
    <n v="36.692999999999998"/>
    <s v="Chuck Magee"/>
    <s v="Yes"/>
  </r>
  <r>
    <n v="3346"/>
    <x v="1656"/>
    <d v="2018-08-27T00:00:00"/>
    <x v="134"/>
    <s v="Second Class"/>
    <x v="26"/>
    <s v="Ted Butterfield"/>
    <x v="0"/>
    <x v="0"/>
    <s v="Quincy"/>
    <x v="31"/>
    <n v="2169"/>
    <x v="3"/>
    <s v="OFF-FA-10000735"/>
    <x v="1"/>
    <x v="13"/>
    <x v="128"/>
    <n v="11.68"/>
    <n v="4"/>
    <n v="0"/>
    <n v="5.2559999999999993"/>
    <s v="Chuck Magee"/>
    <s v="Yes"/>
  </r>
  <r>
    <n v="3347"/>
    <x v="1656"/>
    <d v="2018-08-27T00:00:00"/>
    <x v="134"/>
    <s v="Second Class"/>
    <x v="26"/>
    <s v="Ted Butterfield"/>
    <x v="0"/>
    <x v="0"/>
    <s v="Quincy"/>
    <x v="31"/>
    <n v="2169"/>
    <x v="3"/>
    <s v="OFF-BI-10000174"/>
    <x v="1"/>
    <x v="8"/>
    <x v="1444"/>
    <n v="29"/>
    <n v="5"/>
    <n v="0"/>
    <n v="13.919999999999998"/>
    <s v="Chuck Magee"/>
    <s v="Yes"/>
  </r>
  <r>
    <n v="3348"/>
    <x v="1657"/>
    <d v="2017-08-13T00:00:00"/>
    <x v="918"/>
    <s v="Standard Class"/>
    <x v="21"/>
    <s v="Odella Nelson"/>
    <x v="1"/>
    <x v="0"/>
    <s v="Yucaipa"/>
    <x v="1"/>
    <n v="92399"/>
    <x v="1"/>
    <s v="OFF-AR-10003156"/>
    <x v="1"/>
    <x v="6"/>
    <x v="401"/>
    <n v="50.8"/>
    <n v="5"/>
    <n v="0"/>
    <n v="13.208000000000002"/>
    <s v="Anna Andreadi"/>
    <s v="No"/>
  </r>
  <r>
    <n v="3349"/>
    <x v="1658"/>
    <d v="2019-11-05T00:00:00"/>
    <x v="170"/>
    <s v="First Class"/>
    <x v="124"/>
    <s v="Alan Haines"/>
    <x v="1"/>
    <x v="0"/>
    <s v="Chicago"/>
    <x v="10"/>
    <n v="60623"/>
    <x v="2"/>
    <s v="OFF-BI-10000474"/>
    <x v="1"/>
    <x v="8"/>
    <x v="27"/>
    <n v="16.029999999999998"/>
    <n v="5"/>
    <n v="0.8"/>
    <n v="-25.648000000000003"/>
    <s v="Kelly Williams"/>
    <s v="No"/>
  </r>
  <r>
    <n v="3350"/>
    <x v="1659"/>
    <d v="2018-08-17T00:00:00"/>
    <x v="257"/>
    <s v="Standard Class"/>
    <x v="392"/>
    <s v="Neoma Murray"/>
    <x v="0"/>
    <x v="0"/>
    <s v="Seattle"/>
    <x v="4"/>
    <n v="98105"/>
    <x v="1"/>
    <s v="OFF-BI-10003712"/>
    <x v="1"/>
    <x v="8"/>
    <x v="696"/>
    <n v="15.712000000000002"/>
    <n v="4"/>
    <n v="0.2"/>
    <n v="5.6955999999999989"/>
    <s v="Anna Andreadi"/>
    <s v="No"/>
  </r>
  <r>
    <n v="3351"/>
    <x v="1660"/>
    <d v="2018-12-26T00:00:00"/>
    <x v="844"/>
    <s v="Standard Class"/>
    <x v="239"/>
    <s v="Andrew Roberts"/>
    <x v="0"/>
    <x v="0"/>
    <s v="New York City"/>
    <x v="15"/>
    <n v="10024"/>
    <x v="3"/>
    <s v="TEC-AC-10003280"/>
    <x v="2"/>
    <x v="11"/>
    <x v="1037"/>
    <n v="89.97"/>
    <n v="3"/>
    <n v="0"/>
    <n v="18.893699999999995"/>
    <s v="Chuck Magee"/>
    <s v="No"/>
  </r>
  <r>
    <n v="3352"/>
    <x v="1661"/>
    <d v="2016-09-23T00:00:00"/>
    <x v="919"/>
    <s v="Standard Class"/>
    <x v="312"/>
    <s v="Brian Moss"/>
    <x v="1"/>
    <x v="0"/>
    <s v="San Diego"/>
    <x v="1"/>
    <n v="92037"/>
    <x v="1"/>
    <s v="FUR-BO-10002916"/>
    <x v="0"/>
    <x v="0"/>
    <x v="1515"/>
    <n v="435.99900000000002"/>
    <n v="3"/>
    <n v="0.15"/>
    <n v="20.517599999999987"/>
    <s v="Anna Andreadi"/>
    <s v="No"/>
  </r>
  <r>
    <n v="3353"/>
    <x v="1661"/>
    <d v="2016-09-23T00:00:00"/>
    <x v="919"/>
    <s v="Standard Class"/>
    <x v="312"/>
    <s v="Brian Moss"/>
    <x v="1"/>
    <x v="0"/>
    <s v="San Diego"/>
    <x v="1"/>
    <n v="92037"/>
    <x v="1"/>
    <s v="TEC-PH-10002726"/>
    <x v="2"/>
    <x v="7"/>
    <x v="66"/>
    <n v="83.984000000000009"/>
    <n v="2"/>
    <n v="0.2"/>
    <n v="31.494"/>
    <s v="Anna Andreadi"/>
    <s v="No"/>
  </r>
  <r>
    <n v="3354"/>
    <x v="1662"/>
    <d v="2016-07-19T00:00:00"/>
    <x v="885"/>
    <s v="Standard Class"/>
    <x v="119"/>
    <s v="Christine Abelman"/>
    <x v="1"/>
    <x v="0"/>
    <s v="Bristol"/>
    <x v="29"/>
    <n v="6010"/>
    <x v="3"/>
    <s v="TEC-PH-10000895"/>
    <x v="2"/>
    <x v="7"/>
    <x v="1137"/>
    <n v="359.98"/>
    <n v="2"/>
    <n v="0"/>
    <n v="93.594800000000021"/>
    <s v="Chuck Magee"/>
    <s v="No"/>
  </r>
  <r>
    <n v="3355"/>
    <x v="1662"/>
    <d v="2016-07-19T00:00:00"/>
    <x v="885"/>
    <s v="Standard Class"/>
    <x v="119"/>
    <s v="Christine Abelman"/>
    <x v="1"/>
    <x v="0"/>
    <s v="Bristol"/>
    <x v="29"/>
    <n v="6010"/>
    <x v="3"/>
    <s v="FUR-TA-10004152"/>
    <x v="0"/>
    <x v="3"/>
    <x v="1516"/>
    <n v="70.559999999999988"/>
    <n v="1"/>
    <n v="0.3"/>
    <n v="-4.032"/>
    <s v="Chuck Magee"/>
    <s v="No"/>
  </r>
  <r>
    <n v="3356"/>
    <x v="1662"/>
    <d v="2016-07-19T00:00:00"/>
    <x v="885"/>
    <s v="Standard Class"/>
    <x v="119"/>
    <s v="Christine Abelman"/>
    <x v="1"/>
    <x v="0"/>
    <s v="Bristol"/>
    <x v="29"/>
    <n v="6010"/>
    <x v="3"/>
    <s v="OFF-BI-10003694"/>
    <x v="1"/>
    <x v="8"/>
    <x v="858"/>
    <n v="20.88"/>
    <n v="2"/>
    <n v="0"/>
    <n v="9.6047999999999991"/>
    <s v="Chuck Magee"/>
    <s v="No"/>
  </r>
  <r>
    <n v="3357"/>
    <x v="1662"/>
    <d v="2016-07-19T00:00:00"/>
    <x v="885"/>
    <s v="Standard Class"/>
    <x v="119"/>
    <s v="Christine Abelman"/>
    <x v="1"/>
    <x v="0"/>
    <s v="Bristol"/>
    <x v="29"/>
    <n v="6010"/>
    <x v="3"/>
    <s v="OFF-BI-10002160"/>
    <x v="1"/>
    <x v="8"/>
    <x v="315"/>
    <n v="3.81"/>
    <n v="1"/>
    <n v="0"/>
    <n v="1.8288"/>
    <s v="Chuck Magee"/>
    <s v="No"/>
  </r>
  <r>
    <n v="3358"/>
    <x v="1663"/>
    <d v="2019-09-07T00:00:00"/>
    <x v="462"/>
    <s v="Standard Class"/>
    <x v="376"/>
    <s v="Nicole Fjeld"/>
    <x v="2"/>
    <x v="0"/>
    <s v="Chicago"/>
    <x v="10"/>
    <n v="60610"/>
    <x v="2"/>
    <s v="OFF-PA-10001685"/>
    <x v="1"/>
    <x v="10"/>
    <x v="33"/>
    <n v="73.007999999999996"/>
    <n v="9"/>
    <n v="0.2"/>
    <n v="26.465400000000006"/>
    <s v="Kelly Williams"/>
    <s v="No"/>
  </r>
  <r>
    <n v="3359"/>
    <x v="1664"/>
    <d v="2018-05-06T00:00:00"/>
    <x v="761"/>
    <s v="Standard Class"/>
    <x v="578"/>
    <s v="Art Ferguson"/>
    <x v="0"/>
    <x v="0"/>
    <s v="Chicago"/>
    <x v="10"/>
    <n v="60610"/>
    <x v="2"/>
    <s v="OFF-BI-10000773"/>
    <x v="1"/>
    <x v="8"/>
    <x v="386"/>
    <n v="3.2079999999999993"/>
    <n v="2"/>
    <n v="0.8"/>
    <n v="-5.2932000000000023"/>
    <s v="Kelly Williams"/>
    <s v="No"/>
  </r>
  <r>
    <n v="3360"/>
    <x v="1664"/>
    <d v="2018-05-06T00:00:00"/>
    <x v="761"/>
    <s v="Standard Class"/>
    <x v="578"/>
    <s v="Art Ferguson"/>
    <x v="0"/>
    <x v="0"/>
    <s v="Chicago"/>
    <x v="10"/>
    <n v="60610"/>
    <x v="2"/>
    <s v="TEC-AC-10004510"/>
    <x v="2"/>
    <x v="11"/>
    <x v="953"/>
    <n v="26.176000000000002"/>
    <n v="2"/>
    <n v="0.2"/>
    <n v="-3.272000000000002"/>
    <s v="Kelly Williams"/>
    <s v="No"/>
  </r>
  <r>
    <n v="3361"/>
    <x v="1665"/>
    <d v="2017-06-04T00:00:00"/>
    <x v="920"/>
    <s v="Second Class"/>
    <x v="426"/>
    <s v="Tracy Collins"/>
    <x v="2"/>
    <x v="0"/>
    <s v="New York City"/>
    <x v="15"/>
    <n v="10024"/>
    <x v="3"/>
    <s v="OFF-PA-10004569"/>
    <x v="1"/>
    <x v="10"/>
    <x v="230"/>
    <n v="30.44"/>
    <n v="4"/>
    <n v="0"/>
    <n v="14.306799999999999"/>
    <s v="Chuck Magee"/>
    <s v="No"/>
  </r>
  <r>
    <n v="3362"/>
    <x v="1665"/>
    <d v="2017-06-04T00:00:00"/>
    <x v="920"/>
    <s v="Second Class"/>
    <x v="426"/>
    <s v="Tracy Collins"/>
    <x v="2"/>
    <x v="0"/>
    <s v="New York City"/>
    <x v="15"/>
    <n v="10024"/>
    <x v="3"/>
    <s v="FUR-FU-10000672"/>
    <x v="0"/>
    <x v="5"/>
    <x v="1517"/>
    <n v="35.28"/>
    <n v="3"/>
    <n v="0"/>
    <n v="11.995199999999997"/>
    <s v="Chuck Magee"/>
    <s v="No"/>
  </r>
  <r>
    <n v="3363"/>
    <x v="1666"/>
    <d v="2017-12-13T00:00:00"/>
    <x v="604"/>
    <s v="Standard Class"/>
    <x v="656"/>
    <s v="Dean percer"/>
    <x v="2"/>
    <x v="0"/>
    <s v="Revere"/>
    <x v="31"/>
    <n v="2151"/>
    <x v="3"/>
    <s v="OFF-PA-10004451"/>
    <x v="1"/>
    <x v="10"/>
    <x v="498"/>
    <n v="19.440000000000001"/>
    <n v="3"/>
    <n v="0"/>
    <n v="9.3312000000000008"/>
    <s v="Chuck Magee"/>
    <s v="No"/>
  </r>
  <r>
    <n v="3364"/>
    <x v="1666"/>
    <d v="2017-12-13T00:00:00"/>
    <x v="604"/>
    <s v="Standard Class"/>
    <x v="656"/>
    <s v="Dean percer"/>
    <x v="2"/>
    <x v="0"/>
    <s v="Revere"/>
    <x v="31"/>
    <n v="2151"/>
    <x v="3"/>
    <s v="OFF-BI-10004738"/>
    <x v="1"/>
    <x v="8"/>
    <x v="92"/>
    <n v="37.880000000000003"/>
    <n v="2"/>
    <n v="0"/>
    <n v="18.940000000000001"/>
    <s v="Chuck Magee"/>
    <s v="No"/>
  </r>
  <r>
    <n v="3365"/>
    <x v="1667"/>
    <d v="2018-07-16T00:00:00"/>
    <x v="461"/>
    <s v="Second Class"/>
    <x v="466"/>
    <s v="Mark Cousins"/>
    <x v="1"/>
    <x v="0"/>
    <s v="Houston"/>
    <x v="5"/>
    <n v="77036"/>
    <x v="2"/>
    <s v="FUR-FU-10001940"/>
    <x v="0"/>
    <x v="5"/>
    <x v="222"/>
    <n v="9.5519999999999996"/>
    <n v="3"/>
    <n v="0.6"/>
    <n v="-3.8207999999999984"/>
    <s v="Kelly Williams"/>
    <s v="No"/>
  </r>
  <r>
    <n v="3366"/>
    <x v="1668"/>
    <d v="2016-01-31T00:00:00"/>
    <x v="921"/>
    <s v="First Class"/>
    <x v="702"/>
    <s v="Liz Carlisle"/>
    <x v="0"/>
    <x v="0"/>
    <s v="Mission Viejo"/>
    <x v="1"/>
    <n v="92691"/>
    <x v="1"/>
    <s v="FUR-BO-10003966"/>
    <x v="0"/>
    <x v="0"/>
    <x v="1095"/>
    <n v="290.666"/>
    <n v="2"/>
    <n v="0.15"/>
    <n v="3.4195999999999884"/>
    <s v="Anna Andreadi"/>
    <s v="No"/>
  </r>
  <r>
    <n v="3367"/>
    <x v="1669"/>
    <d v="2016-07-09T00:00:00"/>
    <x v="406"/>
    <s v="Standard Class"/>
    <x v="312"/>
    <s v="Brian Moss"/>
    <x v="1"/>
    <x v="0"/>
    <s v="Dallas"/>
    <x v="5"/>
    <n v="75217"/>
    <x v="2"/>
    <s v="OFF-PA-10003072"/>
    <x v="1"/>
    <x v="10"/>
    <x v="927"/>
    <n v="10.368000000000002"/>
    <n v="2"/>
    <n v="0.2"/>
    <n v="3.6288"/>
    <s v="Kelly Williams"/>
    <s v="No"/>
  </r>
  <r>
    <n v="3368"/>
    <x v="1669"/>
    <d v="2016-07-09T00:00:00"/>
    <x v="406"/>
    <s v="Standard Class"/>
    <x v="312"/>
    <s v="Brian Moss"/>
    <x v="1"/>
    <x v="0"/>
    <s v="Dallas"/>
    <x v="5"/>
    <n v="75217"/>
    <x v="2"/>
    <s v="OFF-PA-10002245"/>
    <x v="1"/>
    <x v="10"/>
    <x v="1343"/>
    <n v="14.352000000000002"/>
    <n v="3"/>
    <n v="0.2"/>
    <n v="4.4849999999999994"/>
    <s v="Kelly Williams"/>
    <s v="No"/>
  </r>
  <r>
    <n v="3369"/>
    <x v="1670"/>
    <d v="2017-11-21T00:00:00"/>
    <x v="332"/>
    <s v="Standard Class"/>
    <x v="508"/>
    <s v="Natalie Webber"/>
    <x v="0"/>
    <x v="0"/>
    <s v="Las Vegas"/>
    <x v="33"/>
    <n v="89115"/>
    <x v="1"/>
    <s v="FUR-BO-10002598"/>
    <x v="0"/>
    <x v="0"/>
    <x v="1518"/>
    <n v="141.96"/>
    <n v="2"/>
    <n v="0"/>
    <n v="41.168399999999991"/>
    <s v="Anna Andreadi"/>
    <s v="No"/>
  </r>
  <r>
    <n v="3370"/>
    <x v="1670"/>
    <d v="2017-11-21T00:00:00"/>
    <x v="332"/>
    <s v="Standard Class"/>
    <x v="508"/>
    <s v="Natalie Webber"/>
    <x v="0"/>
    <x v="0"/>
    <s v="Las Vegas"/>
    <x v="33"/>
    <n v="89115"/>
    <x v="1"/>
    <s v="OFF-BI-10002225"/>
    <x v="1"/>
    <x v="8"/>
    <x v="340"/>
    <n v="66.048000000000002"/>
    <n v="4"/>
    <n v="0.2"/>
    <n v="23.116799999999998"/>
    <s v="Anna Andreadi"/>
    <s v="No"/>
  </r>
  <r>
    <n v="3371"/>
    <x v="1671"/>
    <d v="2018-03-25T00:00:00"/>
    <x v="595"/>
    <s v="Same Day"/>
    <x v="509"/>
    <s v="Toby Braunhardt"/>
    <x v="0"/>
    <x v="0"/>
    <s v="Norman"/>
    <x v="26"/>
    <n v="73071"/>
    <x v="2"/>
    <s v="TEC-AC-10003832"/>
    <x v="2"/>
    <x v="11"/>
    <x v="218"/>
    <n v="1287.45"/>
    <n v="5"/>
    <n v="0"/>
    <n v="244.61549999999988"/>
    <s v="Kelly Williams"/>
    <s v="No"/>
  </r>
  <r>
    <n v="3372"/>
    <x v="1672"/>
    <d v="2019-09-23T00:00:00"/>
    <x v="420"/>
    <s v="Standard Class"/>
    <x v="94"/>
    <s v="Bruce Stewart"/>
    <x v="0"/>
    <x v="0"/>
    <s v="San Francisco"/>
    <x v="1"/>
    <n v="94122"/>
    <x v="1"/>
    <s v="OFF-BI-10000822"/>
    <x v="1"/>
    <x v="8"/>
    <x v="967"/>
    <n v="25.824000000000002"/>
    <n v="6"/>
    <n v="0.2"/>
    <n v="9.0383999999999993"/>
    <s v="Anna Andreadi"/>
    <s v="No"/>
  </r>
  <r>
    <n v="3373"/>
    <x v="1672"/>
    <d v="2019-09-23T00:00:00"/>
    <x v="420"/>
    <s v="Standard Class"/>
    <x v="94"/>
    <s v="Bruce Stewart"/>
    <x v="0"/>
    <x v="0"/>
    <s v="San Francisco"/>
    <x v="1"/>
    <n v="94122"/>
    <x v="1"/>
    <s v="OFF-AP-10001242"/>
    <x v="1"/>
    <x v="9"/>
    <x v="1417"/>
    <n v="160.96"/>
    <n v="2"/>
    <n v="0"/>
    <n v="48.287999999999997"/>
    <s v="Anna Andreadi"/>
    <s v="No"/>
  </r>
  <r>
    <n v="3374"/>
    <x v="1673"/>
    <d v="2017-12-04T00:00:00"/>
    <x v="763"/>
    <s v="Standard Class"/>
    <x v="2"/>
    <s v="Sean O'Donnell"/>
    <x v="0"/>
    <x v="0"/>
    <s v="Hempstead"/>
    <x v="15"/>
    <n v="11550"/>
    <x v="3"/>
    <s v="FUR-FU-10002445"/>
    <x v="0"/>
    <x v="5"/>
    <x v="1448"/>
    <n v="28.44"/>
    <n v="3"/>
    <n v="0"/>
    <n v="11.376000000000001"/>
    <s v="Chuck Magee"/>
    <s v="No"/>
  </r>
  <r>
    <n v="3375"/>
    <x v="1673"/>
    <d v="2017-12-04T00:00:00"/>
    <x v="763"/>
    <s v="Standard Class"/>
    <x v="2"/>
    <s v="Sean O'Donnell"/>
    <x v="0"/>
    <x v="0"/>
    <s v="Hempstead"/>
    <x v="15"/>
    <n v="11550"/>
    <x v="3"/>
    <s v="FUR-CH-10002372"/>
    <x v="0"/>
    <x v="1"/>
    <x v="395"/>
    <n v="364.41"/>
    <n v="5"/>
    <n v="0.1"/>
    <n v="8.0980000000000203"/>
    <s v="Chuck Magee"/>
    <s v="No"/>
  </r>
  <r>
    <n v="3376"/>
    <x v="1673"/>
    <d v="2017-12-04T00:00:00"/>
    <x v="763"/>
    <s v="Standard Class"/>
    <x v="2"/>
    <s v="Sean O'Donnell"/>
    <x v="0"/>
    <x v="0"/>
    <s v="Hempstead"/>
    <x v="15"/>
    <n v="11550"/>
    <x v="3"/>
    <s v="TEC-PH-10000376"/>
    <x v="2"/>
    <x v="7"/>
    <x v="433"/>
    <n v="39.96"/>
    <n v="4"/>
    <n v="0"/>
    <n v="10.389600000000002"/>
    <s v="Chuck Magee"/>
    <s v="No"/>
  </r>
  <r>
    <n v="3377"/>
    <x v="1673"/>
    <d v="2017-12-04T00:00:00"/>
    <x v="763"/>
    <s v="Standard Class"/>
    <x v="2"/>
    <s v="Sean O'Donnell"/>
    <x v="0"/>
    <x v="0"/>
    <s v="Hempstead"/>
    <x v="15"/>
    <n v="11550"/>
    <x v="3"/>
    <s v="FUR-CH-10002965"/>
    <x v="0"/>
    <x v="1"/>
    <x v="229"/>
    <n v="361.76400000000001"/>
    <n v="2"/>
    <n v="0.1"/>
    <n v="68.333200000000005"/>
    <s v="Chuck Magee"/>
    <s v="No"/>
  </r>
  <r>
    <n v="3378"/>
    <x v="1674"/>
    <d v="2018-11-01T00:00:00"/>
    <x v="271"/>
    <s v="First Class"/>
    <x v="703"/>
    <s v="Cindy Schnelling"/>
    <x v="1"/>
    <x v="0"/>
    <s v="Conroe"/>
    <x v="5"/>
    <n v="77301"/>
    <x v="2"/>
    <s v="OFF-ST-10004950"/>
    <x v="1"/>
    <x v="4"/>
    <x v="1519"/>
    <n v="111.67200000000001"/>
    <n v="9"/>
    <n v="0.2"/>
    <n v="6.9794999999999909"/>
    <s v="Kelly Williams"/>
    <s v="No"/>
  </r>
  <r>
    <n v="3379"/>
    <x v="1675"/>
    <d v="2019-03-17T00:00:00"/>
    <x v="312"/>
    <s v="Standard Class"/>
    <x v="178"/>
    <s v="Philisse Overcash"/>
    <x v="2"/>
    <x v="0"/>
    <s v="Houston"/>
    <x v="5"/>
    <n v="77095"/>
    <x v="2"/>
    <s v="OFF-BI-10003166"/>
    <x v="1"/>
    <x v="8"/>
    <x v="1414"/>
    <n v="13.775999999999996"/>
    <n v="6"/>
    <n v="0.8"/>
    <n v="-22.04160000000001"/>
    <s v="Kelly Williams"/>
    <s v="Yes"/>
  </r>
  <r>
    <n v="3380"/>
    <x v="1675"/>
    <d v="2019-03-17T00:00:00"/>
    <x v="312"/>
    <s v="Standard Class"/>
    <x v="178"/>
    <s v="Philisse Overcash"/>
    <x v="2"/>
    <x v="0"/>
    <s v="Houston"/>
    <x v="5"/>
    <n v="77095"/>
    <x v="2"/>
    <s v="OFF-PA-10004610"/>
    <x v="1"/>
    <x v="10"/>
    <x v="1520"/>
    <n v="10.272000000000002"/>
    <n v="3"/>
    <n v="0.2"/>
    <n v="3.2099999999999982"/>
    <s v="Kelly Williams"/>
    <s v="Yes"/>
  </r>
  <r>
    <n v="3381"/>
    <x v="1676"/>
    <d v="2019-11-23T00:00:00"/>
    <x v="865"/>
    <s v="First Class"/>
    <x v="143"/>
    <s v="Tamara Dahlen"/>
    <x v="0"/>
    <x v="0"/>
    <s v="Philadelphia"/>
    <x v="9"/>
    <n v="19120"/>
    <x v="3"/>
    <s v="FUR-FU-10000320"/>
    <x v="0"/>
    <x v="5"/>
    <x v="1521"/>
    <n v="24.048000000000002"/>
    <n v="9"/>
    <n v="0.2"/>
    <n v="7.2144000000000013"/>
    <s v="Chuck Magee"/>
    <s v="No"/>
  </r>
  <r>
    <n v="3382"/>
    <x v="1677"/>
    <d v="2019-08-27T00:00:00"/>
    <x v="624"/>
    <s v="First Class"/>
    <x v="407"/>
    <s v="Stefania Perrino"/>
    <x v="1"/>
    <x v="0"/>
    <s v="Tampa"/>
    <x v="2"/>
    <n v="33614"/>
    <x v="0"/>
    <s v="OFF-EN-10004030"/>
    <x v="1"/>
    <x v="12"/>
    <x v="136"/>
    <n v="2.8960000000000004"/>
    <n v="1"/>
    <n v="0.2"/>
    <n v="0.97739999999999994"/>
    <s v="Cassandra Brandow"/>
    <s v="No"/>
  </r>
  <r>
    <n v="3383"/>
    <x v="1678"/>
    <d v="2017-12-04T00:00:00"/>
    <x v="234"/>
    <s v="Second Class"/>
    <x v="333"/>
    <s v="Maribeth Schnelling"/>
    <x v="0"/>
    <x v="0"/>
    <s v="New York City"/>
    <x v="15"/>
    <n v="10035"/>
    <x v="3"/>
    <s v="OFF-EN-10004147"/>
    <x v="1"/>
    <x v="12"/>
    <x v="1288"/>
    <n v="17.940000000000001"/>
    <n v="3"/>
    <n v="0"/>
    <n v="8.7906000000000013"/>
    <s v="Chuck Magee"/>
    <s v="No"/>
  </r>
  <r>
    <n v="3384"/>
    <x v="1678"/>
    <d v="2017-12-04T00:00:00"/>
    <x v="234"/>
    <s v="Second Class"/>
    <x v="333"/>
    <s v="Maribeth Schnelling"/>
    <x v="0"/>
    <x v="0"/>
    <s v="New York City"/>
    <x v="15"/>
    <n v="10035"/>
    <x v="3"/>
    <s v="FUR-CH-10003535"/>
    <x v="0"/>
    <x v="1"/>
    <x v="1522"/>
    <n v="384.17399999999998"/>
    <n v="7"/>
    <n v="0.1"/>
    <n v="29.880199999999981"/>
    <s v="Chuck Magee"/>
    <s v="No"/>
  </r>
  <r>
    <n v="3385"/>
    <x v="1678"/>
    <d v="2017-12-04T00:00:00"/>
    <x v="234"/>
    <s v="Second Class"/>
    <x v="333"/>
    <s v="Maribeth Schnelling"/>
    <x v="0"/>
    <x v="0"/>
    <s v="New York City"/>
    <x v="15"/>
    <n v="10035"/>
    <x v="3"/>
    <s v="TEC-PH-10004586"/>
    <x v="2"/>
    <x v="7"/>
    <x v="899"/>
    <n v="1799.75"/>
    <n v="5"/>
    <n v="0"/>
    <n v="539.92499999999995"/>
    <s v="Chuck Magee"/>
    <s v="No"/>
  </r>
  <r>
    <n v="3386"/>
    <x v="1679"/>
    <d v="2019-10-07T00:00:00"/>
    <x v="768"/>
    <s v="Standard Class"/>
    <x v="656"/>
    <s v="Dean percer"/>
    <x v="2"/>
    <x v="0"/>
    <s v="Charlotte"/>
    <x v="3"/>
    <n v="28205"/>
    <x v="0"/>
    <s v="OFF-ST-10003208"/>
    <x v="1"/>
    <x v="4"/>
    <x v="246"/>
    <n v="580.67200000000003"/>
    <n v="4"/>
    <n v="0.2"/>
    <n v="65.325599999999895"/>
    <s v="Cassandra Brandow"/>
    <s v="No"/>
  </r>
  <r>
    <n v="3387"/>
    <x v="1679"/>
    <d v="2019-10-07T00:00:00"/>
    <x v="768"/>
    <s v="Standard Class"/>
    <x v="656"/>
    <s v="Dean percer"/>
    <x v="2"/>
    <x v="0"/>
    <s v="Charlotte"/>
    <x v="3"/>
    <n v="28205"/>
    <x v="0"/>
    <s v="OFF-FA-10003112"/>
    <x v="1"/>
    <x v="13"/>
    <x v="128"/>
    <n v="18.936"/>
    <n v="3"/>
    <n v="0.2"/>
    <n v="5.9174999999999986"/>
    <s v="Cassandra Brandow"/>
    <s v="No"/>
  </r>
  <r>
    <n v="3388"/>
    <x v="1679"/>
    <d v="2019-10-07T00:00:00"/>
    <x v="768"/>
    <s v="Standard Class"/>
    <x v="656"/>
    <s v="Dean percer"/>
    <x v="2"/>
    <x v="0"/>
    <s v="Charlotte"/>
    <x v="3"/>
    <n v="28205"/>
    <x v="0"/>
    <s v="TEC-PH-10004447"/>
    <x v="2"/>
    <x v="7"/>
    <x v="866"/>
    <n v="222.38400000000001"/>
    <n v="2"/>
    <n v="0.2"/>
    <n v="16.678799999999995"/>
    <s v="Cassandra Brandow"/>
    <s v="No"/>
  </r>
  <r>
    <n v="3389"/>
    <x v="1679"/>
    <d v="2019-10-07T00:00:00"/>
    <x v="768"/>
    <s v="Standard Class"/>
    <x v="656"/>
    <s v="Dean percer"/>
    <x v="2"/>
    <x v="0"/>
    <s v="Charlotte"/>
    <x v="3"/>
    <n v="28205"/>
    <x v="0"/>
    <s v="OFF-BI-10002854"/>
    <x v="1"/>
    <x v="8"/>
    <x v="904"/>
    <n v="50.454000000000015"/>
    <n v="6"/>
    <n v="0.7"/>
    <n v="-33.635999999999996"/>
    <s v="Cassandra Brandow"/>
    <s v="No"/>
  </r>
  <r>
    <n v="3390"/>
    <x v="1679"/>
    <d v="2019-10-07T00:00:00"/>
    <x v="768"/>
    <s v="Standard Class"/>
    <x v="656"/>
    <s v="Dean percer"/>
    <x v="2"/>
    <x v="0"/>
    <s v="Charlotte"/>
    <x v="3"/>
    <n v="28205"/>
    <x v="0"/>
    <s v="FUR-TA-10001039"/>
    <x v="0"/>
    <x v="3"/>
    <x v="832"/>
    <n v="154.76400000000001"/>
    <n v="3"/>
    <n v="0.4"/>
    <n v="-36.11160000000001"/>
    <s v="Cassandra Brandow"/>
    <s v="No"/>
  </r>
  <r>
    <n v="3391"/>
    <x v="1680"/>
    <d v="2019-03-25T00:00:00"/>
    <x v="922"/>
    <s v="Second Class"/>
    <x v="551"/>
    <s v="Duane Benoit"/>
    <x v="0"/>
    <x v="0"/>
    <s v="Dallas"/>
    <x v="5"/>
    <n v="75081"/>
    <x v="2"/>
    <s v="OFF-PA-10004239"/>
    <x v="1"/>
    <x v="10"/>
    <x v="1421"/>
    <n v="6.8480000000000008"/>
    <n v="2"/>
    <n v="0.2"/>
    <n v="2.1399999999999992"/>
    <s v="Kelly Williams"/>
    <s v="No"/>
  </r>
  <r>
    <n v="3392"/>
    <x v="1681"/>
    <d v="2016-08-09T00:00:00"/>
    <x v="923"/>
    <s v="Standard Class"/>
    <x v="377"/>
    <s v="Matthew Grinstein"/>
    <x v="2"/>
    <x v="0"/>
    <s v="Seattle"/>
    <x v="4"/>
    <n v="98103"/>
    <x v="1"/>
    <s v="TEC-PH-10001530"/>
    <x v="2"/>
    <x v="7"/>
    <x v="638"/>
    <n v="1091.1680000000001"/>
    <n v="4"/>
    <n v="0.2"/>
    <n v="68.197999999999979"/>
    <s v="Anna Andreadi"/>
    <s v="No"/>
  </r>
  <r>
    <n v="3393"/>
    <x v="1681"/>
    <d v="2016-08-09T00:00:00"/>
    <x v="923"/>
    <s v="Standard Class"/>
    <x v="377"/>
    <s v="Matthew Grinstein"/>
    <x v="2"/>
    <x v="0"/>
    <s v="Seattle"/>
    <x v="4"/>
    <n v="98103"/>
    <x v="1"/>
    <s v="TEC-PH-10000038"/>
    <x v="2"/>
    <x v="7"/>
    <x v="1065"/>
    <n v="219.16800000000001"/>
    <n v="2"/>
    <n v="0.2"/>
    <n v="-43.833600000000018"/>
    <s v="Anna Andreadi"/>
    <s v="No"/>
  </r>
  <r>
    <n v="3394"/>
    <x v="1682"/>
    <d v="2016-11-22T00:00:00"/>
    <x v="573"/>
    <s v="First Class"/>
    <x v="699"/>
    <s v="Evan Henry"/>
    <x v="0"/>
    <x v="0"/>
    <s v="Pasadena"/>
    <x v="5"/>
    <n v="77506"/>
    <x v="2"/>
    <s v="OFF-BI-10001765"/>
    <x v="1"/>
    <x v="8"/>
    <x v="994"/>
    <n v="6.9279999999999982"/>
    <n v="1"/>
    <n v="0.8"/>
    <n v="-11.084800000000005"/>
    <s v="Kelly Williams"/>
    <s v="No"/>
  </r>
  <r>
    <n v="3395"/>
    <x v="1683"/>
    <d v="2019-06-10T00:00:00"/>
    <x v="272"/>
    <s v="Same Day"/>
    <x v="488"/>
    <s v="Carl Ludwig"/>
    <x v="0"/>
    <x v="0"/>
    <s v="Philadelphia"/>
    <x v="9"/>
    <n v="19143"/>
    <x v="3"/>
    <s v="OFF-PA-10000380"/>
    <x v="1"/>
    <x v="10"/>
    <x v="1290"/>
    <n v="40.032000000000004"/>
    <n v="6"/>
    <n v="0.2"/>
    <n v="15.011999999999999"/>
    <s v="Chuck Magee"/>
    <s v="No"/>
  </r>
  <r>
    <n v="3396"/>
    <x v="1684"/>
    <d v="2019-07-01T00:00:00"/>
    <x v="924"/>
    <s v="Standard Class"/>
    <x v="580"/>
    <s v="Karen Ferguson"/>
    <x v="2"/>
    <x v="0"/>
    <s v="Indianapolis"/>
    <x v="14"/>
    <n v="46203"/>
    <x v="2"/>
    <s v="OFF-ST-10001128"/>
    <x v="1"/>
    <x v="4"/>
    <x v="1427"/>
    <n v="443.92"/>
    <n v="4"/>
    <n v="0"/>
    <n v="13.317600000000027"/>
    <s v="Kelly Williams"/>
    <s v="No"/>
  </r>
  <r>
    <n v="3397"/>
    <x v="1684"/>
    <d v="2019-07-01T00:00:00"/>
    <x v="924"/>
    <s v="Standard Class"/>
    <x v="580"/>
    <s v="Karen Ferguson"/>
    <x v="2"/>
    <x v="0"/>
    <s v="Indianapolis"/>
    <x v="14"/>
    <n v="46203"/>
    <x v="2"/>
    <s v="OFF-BI-10003656"/>
    <x v="1"/>
    <x v="8"/>
    <x v="13"/>
    <n v="169.99"/>
    <n v="1"/>
    <n v="0"/>
    <n v="78.195399999999992"/>
    <s v="Kelly Williams"/>
    <s v="No"/>
  </r>
  <r>
    <n v="3398"/>
    <x v="1684"/>
    <d v="2019-07-01T00:00:00"/>
    <x v="924"/>
    <s v="Standard Class"/>
    <x v="580"/>
    <s v="Karen Ferguson"/>
    <x v="2"/>
    <x v="0"/>
    <s v="Indianapolis"/>
    <x v="14"/>
    <n v="46203"/>
    <x v="2"/>
    <s v="OFF-PA-10003441"/>
    <x v="1"/>
    <x v="10"/>
    <x v="490"/>
    <n v="25.92"/>
    <n v="4"/>
    <n v="0"/>
    <n v="12.441600000000001"/>
    <s v="Kelly Williams"/>
    <s v="No"/>
  </r>
  <r>
    <n v="3399"/>
    <x v="1685"/>
    <d v="2016-11-21T00:00:00"/>
    <x v="158"/>
    <s v="Standard Class"/>
    <x v="704"/>
    <s v="Dave Hallsten"/>
    <x v="1"/>
    <x v="0"/>
    <s v="Richmond"/>
    <x v="0"/>
    <n v="40475"/>
    <x v="0"/>
    <s v="TEC-PH-10002923"/>
    <x v="2"/>
    <x v="7"/>
    <x v="687"/>
    <n v="36.99"/>
    <n v="1"/>
    <n v="0"/>
    <n v="9.9873000000000012"/>
    <s v="Cassandra Brandow"/>
    <s v="No"/>
  </r>
  <r>
    <n v="3400"/>
    <x v="1685"/>
    <d v="2016-11-21T00:00:00"/>
    <x v="158"/>
    <s v="Standard Class"/>
    <x v="704"/>
    <s v="Dave Hallsten"/>
    <x v="1"/>
    <x v="0"/>
    <s v="Richmond"/>
    <x v="0"/>
    <n v="40475"/>
    <x v="0"/>
    <s v="OFF-PA-10004359"/>
    <x v="1"/>
    <x v="10"/>
    <x v="1068"/>
    <n v="629.09999999999991"/>
    <n v="6"/>
    <n v="0"/>
    <n v="301.96799999999996"/>
    <s v="Cassandra Brandow"/>
    <s v="No"/>
  </r>
  <r>
    <n v="3401"/>
    <x v="1685"/>
    <d v="2016-11-21T00:00:00"/>
    <x v="158"/>
    <s v="Standard Class"/>
    <x v="704"/>
    <s v="Dave Hallsten"/>
    <x v="1"/>
    <x v="0"/>
    <s v="Richmond"/>
    <x v="0"/>
    <n v="40475"/>
    <x v="0"/>
    <s v="OFF-ST-10001511"/>
    <x v="1"/>
    <x v="4"/>
    <x v="556"/>
    <n v="193.95000000000002"/>
    <n v="3"/>
    <n v="0"/>
    <n v="9.6974999999999838"/>
    <s v="Cassandra Brandow"/>
    <s v="No"/>
  </r>
  <r>
    <n v="3402"/>
    <x v="1685"/>
    <d v="2016-11-21T00:00:00"/>
    <x v="158"/>
    <s v="Standard Class"/>
    <x v="704"/>
    <s v="Dave Hallsten"/>
    <x v="1"/>
    <x v="0"/>
    <s v="Richmond"/>
    <x v="0"/>
    <n v="40475"/>
    <x v="0"/>
    <s v="OFF-AR-10002833"/>
    <x v="1"/>
    <x v="6"/>
    <x v="6"/>
    <n v="5.46"/>
    <n v="3"/>
    <n v="0"/>
    <n v="1.4742000000000002"/>
    <s v="Cassandra Brandow"/>
    <s v="No"/>
  </r>
  <r>
    <n v="3403"/>
    <x v="1686"/>
    <d v="2017-05-04T00:00:00"/>
    <x v="27"/>
    <s v="First Class"/>
    <x v="156"/>
    <s v="Laura Armstrong"/>
    <x v="1"/>
    <x v="0"/>
    <s v="Tinley Park"/>
    <x v="10"/>
    <n v="60477"/>
    <x v="2"/>
    <s v="FUR-FU-10001940"/>
    <x v="0"/>
    <x v="5"/>
    <x v="222"/>
    <n v="22.288"/>
    <n v="7"/>
    <n v="0.6"/>
    <n v="-8.9151999999999987"/>
    <s v="Kelly Williams"/>
    <s v="No"/>
  </r>
  <r>
    <n v="3404"/>
    <x v="1687"/>
    <d v="2019-05-29T00:00:00"/>
    <x v="742"/>
    <s v="Standard Class"/>
    <x v="521"/>
    <s v="Henia Zydlo"/>
    <x v="0"/>
    <x v="0"/>
    <s v="Houston"/>
    <x v="5"/>
    <n v="77095"/>
    <x v="2"/>
    <s v="FUR-FU-10003919"/>
    <x v="0"/>
    <x v="5"/>
    <x v="1523"/>
    <n v="65.424000000000007"/>
    <n v="4"/>
    <n v="0.6"/>
    <n v="-52.339199999999991"/>
    <s v="Kelly Williams"/>
    <s v="No"/>
  </r>
  <r>
    <n v="3405"/>
    <x v="1688"/>
    <d v="2017-10-17T00:00:00"/>
    <x v="334"/>
    <s v="Same Day"/>
    <x v="496"/>
    <s v="Charlotte Melton"/>
    <x v="0"/>
    <x v="0"/>
    <s v="Los Angeles"/>
    <x v="1"/>
    <n v="90004"/>
    <x v="1"/>
    <s v="OFF-ST-10003479"/>
    <x v="1"/>
    <x v="4"/>
    <x v="41"/>
    <n v="77.88"/>
    <n v="2"/>
    <n v="0"/>
    <n v="3.8939999999999912"/>
    <s v="Anna Andreadi"/>
    <s v="No"/>
  </r>
  <r>
    <n v="3406"/>
    <x v="1689"/>
    <d v="2016-04-23T00:00:00"/>
    <x v="925"/>
    <s v="Standard Class"/>
    <x v="697"/>
    <s v="Laurel Beltran"/>
    <x v="2"/>
    <x v="0"/>
    <s v="Columbus"/>
    <x v="24"/>
    <n v="43229"/>
    <x v="3"/>
    <s v="FUR-CH-10002965"/>
    <x v="0"/>
    <x v="1"/>
    <x v="229"/>
    <n v="281.37199999999996"/>
    <n v="2"/>
    <n v="0.3"/>
    <n v="-12.058799999999991"/>
    <s v="Chuck Magee"/>
    <s v="No"/>
  </r>
  <r>
    <n v="3407"/>
    <x v="1689"/>
    <d v="2016-04-23T00:00:00"/>
    <x v="925"/>
    <s v="Standard Class"/>
    <x v="697"/>
    <s v="Laurel Beltran"/>
    <x v="2"/>
    <x v="0"/>
    <s v="Columbus"/>
    <x v="24"/>
    <n v="43229"/>
    <x v="3"/>
    <s v="FUR-CH-10002965"/>
    <x v="0"/>
    <x v="1"/>
    <x v="229"/>
    <n v="281.37199999999996"/>
    <n v="2"/>
    <n v="0.3"/>
    <n v="-12.058799999999991"/>
    <s v="Chuck Magee"/>
    <s v="No"/>
  </r>
  <r>
    <n v="3408"/>
    <x v="1689"/>
    <d v="2016-04-23T00:00:00"/>
    <x v="925"/>
    <s v="Standard Class"/>
    <x v="697"/>
    <s v="Laurel Beltran"/>
    <x v="2"/>
    <x v="0"/>
    <s v="Columbus"/>
    <x v="24"/>
    <n v="43229"/>
    <x v="3"/>
    <s v="OFF-BI-10000145"/>
    <x v="1"/>
    <x v="8"/>
    <x v="742"/>
    <n v="7.4880000000000013"/>
    <n v="8"/>
    <n v="0.7"/>
    <n v="-5.2415999999999983"/>
    <s v="Chuck Magee"/>
    <s v="No"/>
  </r>
  <r>
    <n v="3409"/>
    <x v="1689"/>
    <d v="2016-04-23T00:00:00"/>
    <x v="925"/>
    <s v="Standard Class"/>
    <x v="697"/>
    <s v="Laurel Beltran"/>
    <x v="2"/>
    <x v="0"/>
    <s v="Columbus"/>
    <x v="24"/>
    <n v="43229"/>
    <x v="3"/>
    <s v="FUR-FU-10002191"/>
    <x v="0"/>
    <x v="5"/>
    <x v="769"/>
    <n v="22.336000000000002"/>
    <n v="4"/>
    <n v="0.2"/>
    <n v="7.8175999999999997"/>
    <s v="Chuck Magee"/>
    <s v="No"/>
  </r>
  <r>
    <n v="3410"/>
    <x v="1690"/>
    <d v="2019-04-30T00:00:00"/>
    <x v="593"/>
    <s v="Standard Class"/>
    <x v="223"/>
    <s v="Jeremy Farry"/>
    <x v="0"/>
    <x v="0"/>
    <s v="Columbus"/>
    <x v="24"/>
    <n v="43229"/>
    <x v="3"/>
    <s v="OFF-PA-10004451"/>
    <x v="1"/>
    <x v="10"/>
    <x v="498"/>
    <n v="10.368000000000002"/>
    <n v="2"/>
    <n v="0.2"/>
    <n v="3.6288"/>
    <s v="Chuck Magee"/>
    <s v="No"/>
  </r>
  <r>
    <n v="3411"/>
    <x v="1691"/>
    <d v="2018-09-20T00:00:00"/>
    <x v="926"/>
    <s v="Standard Class"/>
    <x v="620"/>
    <s v="Greg Maxwell"/>
    <x v="1"/>
    <x v="0"/>
    <s v="San Francisco"/>
    <x v="1"/>
    <n v="94122"/>
    <x v="1"/>
    <s v="OFF-PA-10001471"/>
    <x v="1"/>
    <x v="10"/>
    <x v="1477"/>
    <n v="65.789999999999992"/>
    <n v="9"/>
    <n v="0"/>
    <n v="30.263399999999997"/>
    <s v="Anna Andreadi"/>
    <s v="No"/>
  </r>
  <r>
    <n v="3412"/>
    <x v="1691"/>
    <d v="2018-09-20T00:00:00"/>
    <x v="926"/>
    <s v="Standard Class"/>
    <x v="620"/>
    <s v="Greg Maxwell"/>
    <x v="1"/>
    <x v="0"/>
    <s v="San Francisco"/>
    <x v="1"/>
    <n v="94122"/>
    <x v="1"/>
    <s v="OFF-BI-10003656"/>
    <x v="1"/>
    <x v="8"/>
    <x v="13"/>
    <n v="271.98400000000004"/>
    <n v="2"/>
    <n v="0.2"/>
    <n v="88.394799999999975"/>
    <s v="Anna Andreadi"/>
    <s v="No"/>
  </r>
  <r>
    <n v="3413"/>
    <x v="1691"/>
    <d v="2018-09-20T00:00:00"/>
    <x v="926"/>
    <s v="Standard Class"/>
    <x v="620"/>
    <s v="Greg Maxwell"/>
    <x v="1"/>
    <x v="0"/>
    <s v="San Francisco"/>
    <x v="1"/>
    <n v="94122"/>
    <x v="1"/>
    <s v="OFF-AR-10000940"/>
    <x v="1"/>
    <x v="6"/>
    <x v="135"/>
    <n v="11.76"/>
    <n v="4"/>
    <n v="0"/>
    <n v="3.1752000000000002"/>
    <s v="Anna Andreadi"/>
    <s v="No"/>
  </r>
  <r>
    <n v="3414"/>
    <x v="1691"/>
    <d v="2018-09-20T00:00:00"/>
    <x v="926"/>
    <s v="Standard Class"/>
    <x v="620"/>
    <s v="Greg Maxwell"/>
    <x v="1"/>
    <x v="0"/>
    <s v="San Francisco"/>
    <x v="1"/>
    <n v="94122"/>
    <x v="1"/>
    <s v="OFF-PA-10002319"/>
    <x v="1"/>
    <x v="10"/>
    <x v="1400"/>
    <n v="77.52"/>
    <n v="2"/>
    <n v="0"/>
    <n v="37.9848"/>
    <s v="Anna Andreadi"/>
    <s v="No"/>
  </r>
  <r>
    <n v="3415"/>
    <x v="1691"/>
    <d v="2018-09-20T00:00:00"/>
    <x v="926"/>
    <s v="Standard Class"/>
    <x v="620"/>
    <s v="Greg Maxwell"/>
    <x v="1"/>
    <x v="0"/>
    <s v="San Francisco"/>
    <x v="1"/>
    <n v="94122"/>
    <x v="1"/>
    <s v="OFF-BI-10000977"/>
    <x v="1"/>
    <x v="8"/>
    <x v="991"/>
    <n v="48.64"/>
    <n v="2"/>
    <n v="0.2"/>
    <n v="15.807999999999996"/>
    <s v="Anna Andreadi"/>
    <s v="No"/>
  </r>
  <r>
    <n v="3416"/>
    <x v="1692"/>
    <d v="2018-09-02T00:00:00"/>
    <x v="48"/>
    <s v="Same Day"/>
    <x v="196"/>
    <s v="Sonia Sunley"/>
    <x v="0"/>
    <x v="0"/>
    <s v="Madison"/>
    <x v="6"/>
    <n v="53711"/>
    <x v="2"/>
    <s v="OFF-FA-10002676"/>
    <x v="1"/>
    <x v="13"/>
    <x v="1078"/>
    <n v="1.81"/>
    <n v="1"/>
    <n v="0"/>
    <n v="0.65159999999999996"/>
    <s v="Kelly Williams"/>
    <s v="No"/>
  </r>
  <r>
    <n v="3417"/>
    <x v="1692"/>
    <d v="2018-09-02T00:00:00"/>
    <x v="48"/>
    <s v="Same Day"/>
    <x v="196"/>
    <s v="Sonia Sunley"/>
    <x v="0"/>
    <x v="0"/>
    <s v="Madison"/>
    <x v="6"/>
    <n v="53711"/>
    <x v="2"/>
    <s v="OFF-BI-10004970"/>
    <x v="1"/>
    <x v="8"/>
    <x v="917"/>
    <n v="8.26"/>
    <n v="2"/>
    <n v="0"/>
    <n v="3.8822000000000001"/>
    <s v="Kelly Williams"/>
    <s v="No"/>
  </r>
  <r>
    <n v="3418"/>
    <x v="1693"/>
    <d v="2017-04-27T00:00:00"/>
    <x v="32"/>
    <s v="Standard Class"/>
    <x v="679"/>
    <s v="Tony Chapman"/>
    <x v="2"/>
    <x v="0"/>
    <s v="Aurora"/>
    <x v="22"/>
    <n v="80013"/>
    <x v="1"/>
    <s v="OFF-AP-10003971"/>
    <x v="1"/>
    <x v="9"/>
    <x v="923"/>
    <n v="43.560000000000009"/>
    <n v="5"/>
    <n v="0.2"/>
    <n v="3.2669999999999995"/>
    <s v="Anna Andreadi"/>
    <s v="No"/>
  </r>
  <r>
    <n v="3419"/>
    <x v="1693"/>
    <d v="2017-04-27T00:00:00"/>
    <x v="32"/>
    <s v="Standard Class"/>
    <x v="679"/>
    <s v="Tony Chapman"/>
    <x v="2"/>
    <x v="0"/>
    <s v="Aurora"/>
    <x v="22"/>
    <n v="80013"/>
    <x v="1"/>
    <s v="OFF-SU-10001574"/>
    <x v="1"/>
    <x v="14"/>
    <x v="503"/>
    <n v="5.84"/>
    <n v="2"/>
    <n v="0.2"/>
    <n v="0.72999999999999954"/>
    <s v="Anna Andreadi"/>
    <s v="No"/>
  </r>
  <r>
    <n v="3420"/>
    <x v="1694"/>
    <d v="2017-09-06T00:00:00"/>
    <x v="927"/>
    <s v="Standard Class"/>
    <x v="254"/>
    <s v="Chuck Clark"/>
    <x v="2"/>
    <x v="0"/>
    <s v="New York City"/>
    <x v="15"/>
    <n v="10024"/>
    <x v="3"/>
    <s v="FUR-CH-10000665"/>
    <x v="0"/>
    <x v="1"/>
    <x v="662"/>
    <n v="271.76400000000001"/>
    <n v="2"/>
    <n v="0.1"/>
    <n v="60.391999999999967"/>
    <s v="Chuck Magee"/>
    <s v="No"/>
  </r>
  <r>
    <n v="3421"/>
    <x v="1695"/>
    <d v="2018-05-28T00:00:00"/>
    <x v="895"/>
    <s v="Standard Class"/>
    <x v="52"/>
    <s v="Clay Ludtke"/>
    <x v="0"/>
    <x v="0"/>
    <s v="Los Angeles"/>
    <x v="1"/>
    <n v="90004"/>
    <x v="1"/>
    <s v="OFF-AP-10000891"/>
    <x v="1"/>
    <x v="9"/>
    <x v="165"/>
    <n v="262.24"/>
    <n v="2"/>
    <n v="0"/>
    <n v="78.671999999999997"/>
    <s v="Anna Andreadi"/>
    <s v="Yes"/>
  </r>
  <r>
    <n v="3422"/>
    <x v="1695"/>
    <d v="2018-05-28T00:00:00"/>
    <x v="895"/>
    <s v="Standard Class"/>
    <x v="52"/>
    <s v="Clay Ludtke"/>
    <x v="0"/>
    <x v="0"/>
    <s v="Los Angeles"/>
    <x v="1"/>
    <n v="90004"/>
    <x v="1"/>
    <s v="OFF-PA-10003790"/>
    <x v="1"/>
    <x v="10"/>
    <x v="1259"/>
    <n v="182.72"/>
    <n v="8"/>
    <n v="0"/>
    <n v="84.051199999999994"/>
    <s v="Anna Andreadi"/>
    <s v="Yes"/>
  </r>
  <r>
    <n v="3423"/>
    <x v="1695"/>
    <d v="2018-05-28T00:00:00"/>
    <x v="895"/>
    <s v="Standard Class"/>
    <x v="52"/>
    <s v="Clay Ludtke"/>
    <x v="0"/>
    <x v="0"/>
    <s v="Los Angeles"/>
    <x v="1"/>
    <n v="90004"/>
    <x v="1"/>
    <s v="TEC-AC-10002217"/>
    <x v="2"/>
    <x v="11"/>
    <x v="1187"/>
    <n v="131.6"/>
    <n v="7"/>
    <n v="0"/>
    <n v="7.8960000000000008"/>
    <s v="Anna Andreadi"/>
    <s v="Yes"/>
  </r>
  <r>
    <n v="3424"/>
    <x v="1695"/>
    <d v="2018-05-28T00:00:00"/>
    <x v="895"/>
    <s v="Standard Class"/>
    <x v="52"/>
    <s v="Clay Ludtke"/>
    <x v="0"/>
    <x v="0"/>
    <s v="Los Angeles"/>
    <x v="1"/>
    <n v="90004"/>
    <x v="1"/>
    <s v="OFF-BI-10002215"/>
    <x v="1"/>
    <x v="8"/>
    <x v="20"/>
    <n v="22.72"/>
    <n v="4"/>
    <n v="0.2"/>
    <n v="7.3839999999999986"/>
    <s v="Anna Andreadi"/>
    <s v="Yes"/>
  </r>
  <r>
    <n v="3425"/>
    <x v="1695"/>
    <d v="2018-05-28T00:00:00"/>
    <x v="895"/>
    <s v="Standard Class"/>
    <x v="52"/>
    <s v="Clay Ludtke"/>
    <x v="0"/>
    <x v="0"/>
    <s v="Los Angeles"/>
    <x v="1"/>
    <n v="90004"/>
    <x v="1"/>
    <s v="TEC-MA-10001972"/>
    <x v="2"/>
    <x v="15"/>
    <x v="1478"/>
    <n v="558.4"/>
    <n v="2"/>
    <n v="0.2"/>
    <n v="41.880000000000024"/>
    <s v="Anna Andreadi"/>
    <s v="Yes"/>
  </r>
  <r>
    <n v="3426"/>
    <x v="1696"/>
    <d v="2017-09-24T00:00:00"/>
    <x v="118"/>
    <s v="Standard Class"/>
    <x v="368"/>
    <s v="Deanra Eno"/>
    <x v="2"/>
    <x v="0"/>
    <s v="Dubuque"/>
    <x v="23"/>
    <n v="52001"/>
    <x v="2"/>
    <s v="OFF-BI-10001525"/>
    <x v="1"/>
    <x v="8"/>
    <x v="31"/>
    <n v="15.24"/>
    <n v="4"/>
    <n v="0"/>
    <n v="6.8579999999999988"/>
    <s v="Kelly Williams"/>
    <s v="No"/>
  </r>
  <r>
    <n v="3427"/>
    <x v="1696"/>
    <d v="2017-09-24T00:00:00"/>
    <x v="118"/>
    <s v="Standard Class"/>
    <x v="368"/>
    <s v="Deanra Eno"/>
    <x v="2"/>
    <x v="0"/>
    <s v="Dubuque"/>
    <x v="23"/>
    <n v="52001"/>
    <x v="2"/>
    <s v="FUR-CH-10000988"/>
    <x v="0"/>
    <x v="1"/>
    <x v="1141"/>
    <n v="1408.1"/>
    <n v="10"/>
    <n v="0"/>
    <n v="394.26800000000003"/>
    <s v="Kelly Williams"/>
    <s v="No"/>
  </r>
  <r>
    <n v="3428"/>
    <x v="1697"/>
    <d v="2019-07-03T00:00:00"/>
    <x v="663"/>
    <s v="Second Class"/>
    <x v="449"/>
    <s v="Sam Zeldin"/>
    <x v="2"/>
    <x v="0"/>
    <s v="Lancaster"/>
    <x v="24"/>
    <n v="43130"/>
    <x v="3"/>
    <s v="OFF-PA-10000174"/>
    <x v="1"/>
    <x v="10"/>
    <x v="1524"/>
    <n v="32.896000000000001"/>
    <n v="4"/>
    <n v="0.2"/>
    <n v="11.102399999999996"/>
    <s v="Chuck Magee"/>
    <s v="No"/>
  </r>
  <r>
    <n v="3429"/>
    <x v="1697"/>
    <d v="2019-07-03T00:00:00"/>
    <x v="663"/>
    <s v="Second Class"/>
    <x v="449"/>
    <s v="Sam Zeldin"/>
    <x v="2"/>
    <x v="0"/>
    <s v="Lancaster"/>
    <x v="24"/>
    <n v="43130"/>
    <x v="3"/>
    <s v="FUR-TA-10002041"/>
    <x v="0"/>
    <x v="3"/>
    <x v="363"/>
    <n v="215.148"/>
    <n v="2"/>
    <n v="0.4"/>
    <n v="-103.98819999999998"/>
    <s v="Chuck Magee"/>
    <s v="No"/>
  </r>
  <r>
    <n v="3430"/>
    <x v="1697"/>
    <d v="2019-07-03T00:00:00"/>
    <x v="663"/>
    <s v="Second Class"/>
    <x v="449"/>
    <s v="Sam Zeldin"/>
    <x v="2"/>
    <x v="0"/>
    <s v="Lancaster"/>
    <x v="24"/>
    <n v="43130"/>
    <x v="3"/>
    <s v="OFF-PA-10002246"/>
    <x v="1"/>
    <x v="10"/>
    <x v="1395"/>
    <n v="30.96"/>
    <n v="6"/>
    <n v="0.2"/>
    <n v="11.223000000000001"/>
    <s v="Chuck Magee"/>
    <s v="No"/>
  </r>
  <r>
    <n v="3431"/>
    <x v="1698"/>
    <d v="2019-12-08T00:00:00"/>
    <x v="784"/>
    <s v="First Class"/>
    <x v="166"/>
    <s v="Luke Foster"/>
    <x v="0"/>
    <x v="0"/>
    <s v="Inglewood"/>
    <x v="1"/>
    <n v="90301"/>
    <x v="1"/>
    <s v="OFF-ST-10003327"/>
    <x v="1"/>
    <x v="4"/>
    <x v="337"/>
    <n v="29.79"/>
    <n v="3"/>
    <n v="0"/>
    <n v="8.6390999999999956"/>
    <s v="Anna Andreadi"/>
    <s v="No"/>
  </r>
  <r>
    <n v="3432"/>
    <x v="1698"/>
    <d v="2019-12-08T00:00:00"/>
    <x v="784"/>
    <s v="First Class"/>
    <x v="166"/>
    <s v="Luke Foster"/>
    <x v="0"/>
    <x v="0"/>
    <s v="Inglewood"/>
    <x v="1"/>
    <n v="90301"/>
    <x v="1"/>
    <s v="FUR-FU-10002703"/>
    <x v="0"/>
    <x v="5"/>
    <x v="1525"/>
    <n v="128.9"/>
    <n v="2"/>
    <n v="0"/>
    <n v="15.468000000000004"/>
    <s v="Anna Andreadi"/>
    <s v="No"/>
  </r>
  <r>
    <n v="3433"/>
    <x v="1698"/>
    <d v="2019-12-08T00:00:00"/>
    <x v="784"/>
    <s v="First Class"/>
    <x v="166"/>
    <s v="Luke Foster"/>
    <x v="0"/>
    <x v="0"/>
    <s v="Inglewood"/>
    <x v="1"/>
    <n v="90301"/>
    <x v="1"/>
    <s v="OFF-PA-10003651"/>
    <x v="1"/>
    <x v="10"/>
    <x v="652"/>
    <n v="60.12"/>
    <n v="9"/>
    <n v="0"/>
    <n v="28.857599999999998"/>
    <s v="Anna Andreadi"/>
    <s v="No"/>
  </r>
  <r>
    <n v="3434"/>
    <x v="1699"/>
    <d v="2019-12-05T00:00:00"/>
    <x v="784"/>
    <s v="Standard Class"/>
    <x v="269"/>
    <s v="Alan Barnes"/>
    <x v="0"/>
    <x v="0"/>
    <s v="Bellevue"/>
    <x v="4"/>
    <n v="98006"/>
    <x v="1"/>
    <s v="OFF-BI-10001617"/>
    <x v="1"/>
    <x v="8"/>
    <x v="1324"/>
    <n v="24.816000000000003"/>
    <n v="3"/>
    <n v="0.2"/>
    <n v="8.3753999999999991"/>
    <s v="Anna Andreadi"/>
    <s v="No"/>
  </r>
  <r>
    <n v="3435"/>
    <x v="1699"/>
    <d v="2019-12-05T00:00:00"/>
    <x v="784"/>
    <s v="Standard Class"/>
    <x v="269"/>
    <s v="Alan Barnes"/>
    <x v="0"/>
    <x v="0"/>
    <s v="Bellevue"/>
    <x v="4"/>
    <n v="98006"/>
    <x v="1"/>
    <s v="OFF-BI-10000145"/>
    <x v="1"/>
    <x v="8"/>
    <x v="742"/>
    <n v="14.976000000000003"/>
    <n v="6"/>
    <n v="0.2"/>
    <n v="5.4287999999999981"/>
    <s v="Anna Andreadi"/>
    <s v="No"/>
  </r>
  <r>
    <n v="3436"/>
    <x v="1700"/>
    <d v="2017-09-27T00:00:00"/>
    <x v="591"/>
    <s v="First Class"/>
    <x v="392"/>
    <s v="Neoma Murray"/>
    <x v="0"/>
    <x v="0"/>
    <s v="Chicago"/>
    <x v="10"/>
    <n v="60610"/>
    <x v="2"/>
    <s v="OFF-BI-10001670"/>
    <x v="1"/>
    <x v="8"/>
    <x v="443"/>
    <n v="15.079999999999998"/>
    <n v="2"/>
    <n v="0.8"/>
    <n v="-22.620000000000005"/>
    <s v="Kelly Williams"/>
    <s v="No"/>
  </r>
  <r>
    <n v="3437"/>
    <x v="1700"/>
    <d v="2017-09-27T00:00:00"/>
    <x v="591"/>
    <s v="First Class"/>
    <x v="392"/>
    <s v="Neoma Murray"/>
    <x v="0"/>
    <x v="0"/>
    <s v="Chicago"/>
    <x v="10"/>
    <n v="60610"/>
    <x v="2"/>
    <s v="FUR-FU-10003849"/>
    <x v="0"/>
    <x v="5"/>
    <x v="526"/>
    <n v="24.288"/>
    <n v="3"/>
    <n v="0.6"/>
    <n v="-12.751199999999997"/>
    <s v="Kelly Williams"/>
    <s v="No"/>
  </r>
  <r>
    <n v="3438"/>
    <x v="1701"/>
    <d v="2019-10-30T00:00:00"/>
    <x v="904"/>
    <s v="Same Day"/>
    <x v="362"/>
    <s v="Ryan Akin"/>
    <x v="0"/>
    <x v="0"/>
    <s v="Dallas"/>
    <x v="5"/>
    <n v="75217"/>
    <x v="2"/>
    <s v="FUR-FU-10003849"/>
    <x v="0"/>
    <x v="5"/>
    <x v="526"/>
    <n v="16.192"/>
    <n v="2"/>
    <n v="0.6"/>
    <n v="-8.5007999999999981"/>
    <s v="Kelly Williams"/>
    <s v="No"/>
  </r>
  <r>
    <n v="3439"/>
    <x v="1701"/>
    <d v="2019-10-30T00:00:00"/>
    <x v="904"/>
    <s v="Same Day"/>
    <x v="362"/>
    <s v="Ryan Akin"/>
    <x v="0"/>
    <x v="0"/>
    <s v="Dallas"/>
    <x v="5"/>
    <n v="75217"/>
    <x v="2"/>
    <s v="FUR-TA-10002041"/>
    <x v="0"/>
    <x v="3"/>
    <x v="363"/>
    <n v="251.00599999999997"/>
    <n v="2"/>
    <n v="0.3"/>
    <n v="-68.130199999999988"/>
    <s v="Kelly Williams"/>
    <s v="No"/>
  </r>
  <r>
    <n v="3440"/>
    <x v="1701"/>
    <d v="2019-10-30T00:00:00"/>
    <x v="904"/>
    <s v="Same Day"/>
    <x v="362"/>
    <s v="Ryan Akin"/>
    <x v="0"/>
    <x v="0"/>
    <s v="Dallas"/>
    <x v="5"/>
    <n v="75217"/>
    <x v="2"/>
    <s v="OFF-ST-10002214"/>
    <x v="1"/>
    <x v="4"/>
    <x v="1003"/>
    <n v="54.192"/>
    <n v="6"/>
    <n v="0.2"/>
    <n v="4.0643999999999973"/>
    <s v="Kelly Williams"/>
    <s v="No"/>
  </r>
  <r>
    <n v="3441"/>
    <x v="1702"/>
    <d v="2017-11-29T00:00:00"/>
    <x v="26"/>
    <s v="Same Day"/>
    <x v="285"/>
    <s v="Phillina Ober"/>
    <x v="2"/>
    <x v="0"/>
    <s v="San Francisco"/>
    <x v="1"/>
    <n v="94122"/>
    <x v="1"/>
    <s v="OFF-BI-10001078"/>
    <x v="1"/>
    <x v="8"/>
    <x v="61"/>
    <n v="4.3040000000000003"/>
    <n v="1"/>
    <n v="0.2"/>
    <n v="1.5602"/>
    <s v="Anna Andreadi"/>
    <s v="No"/>
  </r>
  <r>
    <n v="3442"/>
    <x v="1703"/>
    <d v="2016-03-11T00:00:00"/>
    <x v="451"/>
    <s v="Second Class"/>
    <x v="567"/>
    <s v="Kelly Andreada"/>
    <x v="0"/>
    <x v="0"/>
    <s v="New York City"/>
    <x v="15"/>
    <n v="10024"/>
    <x v="3"/>
    <s v="OFF-PA-10002137"/>
    <x v="1"/>
    <x v="10"/>
    <x v="565"/>
    <n v="108.92"/>
    <n v="14"/>
    <n v="0"/>
    <n v="49.013999999999996"/>
    <s v="Chuck Magee"/>
    <s v="No"/>
  </r>
  <r>
    <n v="3443"/>
    <x v="1704"/>
    <d v="2019-11-19T00:00:00"/>
    <x v="122"/>
    <s v="Standard Class"/>
    <x v="251"/>
    <s v="Justin Deggeller"/>
    <x v="1"/>
    <x v="0"/>
    <s v="New York City"/>
    <x v="15"/>
    <n v="10011"/>
    <x v="3"/>
    <s v="OFF-EN-10001415"/>
    <x v="1"/>
    <x v="12"/>
    <x v="153"/>
    <n v="16.740000000000002"/>
    <n v="3"/>
    <n v="0"/>
    <n v="8.370000000000001"/>
    <s v="Chuck Magee"/>
    <s v="No"/>
  </r>
  <r>
    <n v="3444"/>
    <x v="1704"/>
    <d v="2019-11-19T00:00:00"/>
    <x v="122"/>
    <s v="Standard Class"/>
    <x v="251"/>
    <s v="Justin Deggeller"/>
    <x v="1"/>
    <x v="0"/>
    <s v="New York City"/>
    <x v="15"/>
    <n v="10011"/>
    <x v="3"/>
    <s v="OFF-AP-10003849"/>
    <x v="1"/>
    <x v="9"/>
    <x v="841"/>
    <n v="2504.7399999999998"/>
    <n v="7"/>
    <n v="0"/>
    <n v="626.18499999999995"/>
    <s v="Chuck Magee"/>
    <s v="No"/>
  </r>
  <r>
    <n v="3445"/>
    <x v="1705"/>
    <d v="2018-07-29T00:00:00"/>
    <x v="928"/>
    <s v="Standard Class"/>
    <x v="705"/>
    <s v="Jack O'Briant"/>
    <x v="1"/>
    <x v="0"/>
    <s v="Philadelphia"/>
    <x v="9"/>
    <n v="19140"/>
    <x v="3"/>
    <s v="OFF-ST-10001713"/>
    <x v="1"/>
    <x v="4"/>
    <x v="45"/>
    <n v="84.784000000000006"/>
    <n v="2"/>
    <n v="0.2"/>
    <n v="-16.956800000000005"/>
    <s v="Chuck Magee"/>
    <s v="No"/>
  </r>
  <r>
    <n v="3446"/>
    <x v="1706"/>
    <d v="2017-06-12T00:00:00"/>
    <x v="871"/>
    <s v="Standard Class"/>
    <x v="97"/>
    <s v="Laurel Elliston"/>
    <x v="0"/>
    <x v="0"/>
    <s v="Newark"/>
    <x v="13"/>
    <n v="19711"/>
    <x v="3"/>
    <s v="OFF-ST-10001505"/>
    <x v="1"/>
    <x v="4"/>
    <x v="1183"/>
    <n v="29.900000000000002"/>
    <n v="5"/>
    <n v="0"/>
    <n v="5.0829999999999975"/>
    <s v="Chuck Magee"/>
    <s v="No"/>
  </r>
  <r>
    <n v="3447"/>
    <x v="1707"/>
    <d v="2018-08-06T00:00:00"/>
    <x v="929"/>
    <s v="First Class"/>
    <x v="706"/>
    <s v="Anna Häberlin"/>
    <x v="1"/>
    <x v="0"/>
    <s v="New York City"/>
    <x v="15"/>
    <n v="10024"/>
    <x v="3"/>
    <s v="OFF-PA-10000474"/>
    <x v="1"/>
    <x v="10"/>
    <x v="33"/>
    <n v="70.88"/>
    <n v="2"/>
    <n v="0"/>
    <n v="33.313599999999994"/>
    <s v="Chuck Magee"/>
    <s v="No"/>
  </r>
  <r>
    <n v="3448"/>
    <x v="1708"/>
    <d v="2019-06-11T00:00:00"/>
    <x v="261"/>
    <s v="Standard Class"/>
    <x v="607"/>
    <s v="Kristina Nunn"/>
    <x v="2"/>
    <x v="0"/>
    <s v="Auburn"/>
    <x v="19"/>
    <n v="36830"/>
    <x v="0"/>
    <s v="OFF-AR-10001919"/>
    <x v="1"/>
    <x v="6"/>
    <x v="862"/>
    <n v="3.76"/>
    <n v="2"/>
    <n v="0"/>
    <n v="1.0903999999999998"/>
    <s v="Cassandra Brandow"/>
    <s v="No"/>
  </r>
  <r>
    <n v="3449"/>
    <x v="1709"/>
    <d v="2018-10-07T00:00:00"/>
    <x v="930"/>
    <s v="Standard Class"/>
    <x v="621"/>
    <s v="Tim Brockman"/>
    <x v="0"/>
    <x v="0"/>
    <s v="Los Angeles"/>
    <x v="1"/>
    <n v="90049"/>
    <x v="1"/>
    <s v="OFF-BI-10004001"/>
    <x v="1"/>
    <x v="8"/>
    <x v="818"/>
    <n v="27.263999999999999"/>
    <n v="2"/>
    <n v="0.2"/>
    <n v="8.8607999999999976"/>
    <s v="Anna Andreadi"/>
    <s v="No"/>
  </r>
  <r>
    <n v="3450"/>
    <x v="1710"/>
    <d v="2016-09-08T00:00:00"/>
    <x v="931"/>
    <s v="Standard Class"/>
    <x v="503"/>
    <s v="Dennis Pardue"/>
    <x v="2"/>
    <x v="0"/>
    <s v="San Francisco"/>
    <x v="1"/>
    <n v="94110"/>
    <x v="1"/>
    <s v="OFF-AP-10004785"/>
    <x v="1"/>
    <x v="9"/>
    <x v="1186"/>
    <n v="56.65"/>
    <n v="5"/>
    <n v="0"/>
    <n v="24.359500000000004"/>
    <s v="Anna Andreadi"/>
    <s v="No"/>
  </r>
  <r>
    <n v="3451"/>
    <x v="1710"/>
    <d v="2016-09-08T00:00:00"/>
    <x v="931"/>
    <s v="Standard Class"/>
    <x v="503"/>
    <s v="Dennis Pardue"/>
    <x v="2"/>
    <x v="0"/>
    <s v="San Francisco"/>
    <x v="1"/>
    <n v="94110"/>
    <x v="1"/>
    <s v="OFF-ST-10002406"/>
    <x v="1"/>
    <x v="4"/>
    <x v="328"/>
    <n v="14.97"/>
    <n v="1"/>
    <n v="0"/>
    <n v="4.1916000000000011"/>
    <s v="Anna Andreadi"/>
    <s v="No"/>
  </r>
  <r>
    <n v="3452"/>
    <x v="1710"/>
    <d v="2016-09-08T00:00:00"/>
    <x v="931"/>
    <s v="Standard Class"/>
    <x v="503"/>
    <s v="Dennis Pardue"/>
    <x v="2"/>
    <x v="0"/>
    <s v="San Francisco"/>
    <x v="1"/>
    <n v="94110"/>
    <x v="1"/>
    <s v="OFF-FA-10002988"/>
    <x v="1"/>
    <x v="13"/>
    <x v="132"/>
    <n v="4.0199999999999996"/>
    <n v="2"/>
    <n v="0"/>
    <n v="1.9697999999999998"/>
    <s v="Anna Andreadi"/>
    <s v="No"/>
  </r>
  <r>
    <n v="3453"/>
    <x v="1711"/>
    <d v="2016-03-16T00:00:00"/>
    <x v="757"/>
    <s v="Second Class"/>
    <x v="607"/>
    <s v="Kristina Nunn"/>
    <x v="2"/>
    <x v="0"/>
    <s v="Raleigh"/>
    <x v="3"/>
    <n v="27604"/>
    <x v="0"/>
    <s v="TEC-PH-10002415"/>
    <x v="2"/>
    <x v="7"/>
    <x v="1526"/>
    <n v="471.92"/>
    <n v="2"/>
    <n v="0.2"/>
    <n v="29.495000000000019"/>
    <s v="Cassandra Brandow"/>
    <s v="No"/>
  </r>
  <r>
    <n v="3454"/>
    <x v="1712"/>
    <d v="2017-03-01T00:00:00"/>
    <x v="932"/>
    <s v="Second Class"/>
    <x v="461"/>
    <s v="Shui Tom"/>
    <x v="0"/>
    <x v="0"/>
    <s v="Macon"/>
    <x v="32"/>
    <n v="31204"/>
    <x v="0"/>
    <s v="OFF-BI-10004236"/>
    <x v="1"/>
    <x v="8"/>
    <x v="900"/>
    <n v="58.72"/>
    <n v="4"/>
    <n v="0"/>
    <n v="27.011199999999999"/>
    <s v="Cassandra Brandow"/>
    <s v="No"/>
  </r>
  <r>
    <n v="3455"/>
    <x v="1713"/>
    <d v="2017-07-09T00:00:00"/>
    <x v="933"/>
    <s v="Standard Class"/>
    <x v="12"/>
    <s v="Emily Burns"/>
    <x v="0"/>
    <x v="0"/>
    <s v="Nashville"/>
    <x v="18"/>
    <n v="37211"/>
    <x v="0"/>
    <s v="OFF-AR-10000657"/>
    <x v="1"/>
    <x v="6"/>
    <x v="1527"/>
    <n v="5.16"/>
    <n v="3"/>
    <n v="0.2"/>
    <n v="0.83849999999999936"/>
    <s v="Cassandra Brandow"/>
    <s v="No"/>
  </r>
  <r>
    <n v="3456"/>
    <x v="1714"/>
    <d v="2018-02-20T00:00:00"/>
    <x v="824"/>
    <s v="Standard Class"/>
    <x v="117"/>
    <s v="Alan Hwang"/>
    <x v="0"/>
    <x v="0"/>
    <s v="Nashville"/>
    <x v="18"/>
    <n v="37211"/>
    <x v="0"/>
    <s v="OFF-PA-10004996"/>
    <x v="1"/>
    <x v="10"/>
    <x v="1528"/>
    <n v="16.496000000000002"/>
    <n v="2"/>
    <n v="0.2"/>
    <n v="5.5673999999999992"/>
    <s v="Cassandra Brandow"/>
    <s v="No"/>
  </r>
  <r>
    <n v="3457"/>
    <x v="1715"/>
    <d v="2019-09-16T00:00:00"/>
    <x v="934"/>
    <s v="First Class"/>
    <x v="548"/>
    <s v="Adam Shillingsburg"/>
    <x v="0"/>
    <x v="0"/>
    <s v="Philadelphia"/>
    <x v="9"/>
    <n v="19143"/>
    <x v="3"/>
    <s v="TEC-AC-10001109"/>
    <x v="2"/>
    <x v="11"/>
    <x v="1007"/>
    <n v="71.975999999999999"/>
    <n v="3"/>
    <n v="0.2"/>
    <n v="19.793400000000005"/>
    <s v="Chuck Magee"/>
    <s v="No"/>
  </r>
  <r>
    <n v="3458"/>
    <x v="1715"/>
    <d v="2019-09-16T00:00:00"/>
    <x v="934"/>
    <s v="First Class"/>
    <x v="548"/>
    <s v="Adam Shillingsburg"/>
    <x v="0"/>
    <x v="0"/>
    <s v="Philadelphia"/>
    <x v="9"/>
    <n v="19143"/>
    <x v="3"/>
    <s v="FUR-FU-10003832"/>
    <x v="0"/>
    <x v="5"/>
    <x v="1429"/>
    <n v="22.512000000000004"/>
    <n v="3"/>
    <n v="0.2"/>
    <n v="2.2511999999999999"/>
    <s v="Chuck Magee"/>
    <s v="No"/>
  </r>
  <r>
    <n v="3459"/>
    <x v="1715"/>
    <d v="2019-09-16T00:00:00"/>
    <x v="934"/>
    <s v="First Class"/>
    <x v="548"/>
    <s v="Adam Shillingsburg"/>
    <x v="0"/>
    <x v="0"/>
    <s v="Philadelphia"/>
    <x v="9"/>
    <n v="19143"/>
    <x v="3"/>
    <s v="OFF-BI-10002393"/>
    <x v="1"/>
    <x v="8"/>
    <x v="1197"/>
    <n v="3.4440000000000008"/>
    <n v="2"/>
    <n v="0.7"/>
    <n v="-2.7551999999999994"/>
    <s v="Chuck Magee"/>
    <s v="No"/>
  </r>
  <r>
    <n v="3460"/>
    <x v="1715"/>
    <d v="2019-09-16T00:00:00"/>
    <x v="934"/>
    <s v="First Class"/>
    <x v="548"/>
    <s v="Adam Shillingsburg"/>
    <x v="0"/>
    <x v="0"/>
    <s v="Philadelphia"/>
    <x v="9"/>
    <n v="19143"/>
    <x v="3"/>
    <s v="OFF-BI-10001359"/>
    <x v="1"/>
    <x v="8"/>
    <x v="1162"/>
    <n v="538.19400000000007"/>
    <n v="2"/>
    <n v="0.7"/>
    <n v="-412.61539999999991"/>
    <s v="Chuck Magee"/>
    <s v="No"/>
  </r>
  <r>
    <n v="3461"/>
    <x v="1715"/>
    <d v="2019-09-16T00:00:00"/>
    <x v="934"/>
    <s v="First Class"/>
    <x v="548"/>
    <s v="Adam Shillingsburg"/>
    <x v="0"/>
    <x v="0"/>
    <s v="Philadelphia"/>
    <x v="9"/>
    <n v="19143"/>
    <x v="3"/>
    <s v="TEC-AC-10003628"/>
    <x v="2"/>
    <x v="11"/>
    <x v="247"/>
    <n v="47.984000000000002"/>
    <n v="2"/>
    <n v="0.2"/>
    <n v="14.395200000000004"/>
    <s v="Chuck Magee"/>
    <s v="No"/>
  </r>
  <r>
    <n v="3462"/>
    <x v="1716"/>
    <d v="2019-11-05T00:00:00"/>
    <x v="173"/>
    <s v="Second Class"/>
    <x v="605"/>
    <s v="Elizabeth Moffitt"/>
    <x v="1"/>
    <x v="0"/>
    <s v="Dallas"/>
    <x v="5"/>
    <n v="75081"/>
    <x v="2"/>
    <s v="TEC-PH-10003012"/>
    <x v="2"/>
    <x v="7"/>
    <x v="348"/>
    <n v="492.76800000000003"/>
    <n v="4"/>
    <n v="0.2"/>
    <n v="55.436399999999935"/>
    <s v="Kelly Williams"/>
    <s v="No"/>
  </r>
  <r>
    <n v="3463"/>
    <x v="1717"/>
    <d v="2017-02-20T00:00:00"/>
    <x v="823"/>
    <s v="Second Class"/>
    <x v="567"/>
    <s v="Kelly Andreada"/>
    <x v="0"/>
    <x v="0"/>
    <s v="Perth Amboy"/>
    <x v="30"/>
    <n v="8861"/>
    <x v="3"/>
    <s v="OFF-AR-10003903"/>
    <x v="1"/>
    <x v="6"/>
    <x v="887"/>
    <n v="286.78999999999996"/>
    <n v="7"/>
    <n v="0"/>
    <n v="74.565400000000011"/>
    <s v="Chuck Magee"/>
    <s v="No"/>
  </r>
  <r>
    <n v="3464"/>
    <x v="1718"/>
    <d v="2018-11-25T00:00:00"/>
    <x v="724"/>
    <s v="Standard Class"/>
    <x v="707"/>
    <s v="Heather Jas"/>
    <x v="2"/>
    <x v="0"/>
    <s v="Jacksonville"/>
    <x v="2"/>
    <n v="32216"/>
    <x v="0"/>
    <s v="OFF-PA-10004675"/>
    <x v="1"/>
    <x v="10"/>
    <x v="69"/>
    <n v="5.08"/>
    <n v="1"/>
    <n v="0.2"/>
    <n v="1.6509999999999998"/>
    <s v="Cassandra Brandow"/>
    <s v="No"/>
  </r>
  <r>
    <n v="3465"/>
    <x v="1719"/>
    <d v="2019-12-03T00:00:00"/>
    <x v="241"/>
    <s v="Second Class"/>
    <x v="444"/>
    <s v="Natalie DeCherney"/>
    <x v="0"/>
    <x v="0"/>
    <s v="Jacksonville"/>
    <x v="2"/>
    <n v="32216"/>
    <x v="0"/>
    <s v="TEC-AC-10001990"/>
    <x v="2"/>
    <x v="11"/>
    <x v="870"/>
    <n v="47.992000000000004"/>
    <n v="1"/>
    <n v="0.2"/>
    <n v="7.198799999999995"/>
    <s v="Cassandra Brandow"/>
    <s v="No"/>
  </r>
  <r>
    <n v="3466"/>
    <x v="1720"/>
    <d v="2017-09-10T00:00:00"/>
    <x v="240"/>
    <s v="Standard Class"/>
    <x v="553"/>
    <s v="Edward Hooks"/>
    <x v="1"/>
    <x v="0"/>
    <s v="Revere"/>
    <x v="31"/>
    <n v="2151"/>
    <x v="3"/>
    <s v="OFF-AP-10003842"/>
    <x v="1"/>
    <x v="9"/>
    <x v="1256"/>
    <n v="61.96"/>
    <n v="2"/>
    <n v="0"/>
    <n v="16.1096"/>
    <s v="Chuck Magee"/>
    <s v="No"/>
  </r>
  <r>
    <n v="3467"/>
    <x v="1720"/>
    <d v="2017-09-10T00:00:00"/>
    <x v="240"/>
    <s v="Standard Class"/>
    <x v="553"/>
    <s v="Edward Hooks"/>
    <x v="1"/>
    <x v="0"/>
    <s v="Revere"/>
    <x v="31"/>
    <n v="2151"/>
    <x v="3"/>
    <s v="FUR-BO-10004695"/>
    <x v="0"/>
    <x v="0"/>
    <x v="200"/>
    <n v="361.96"/>
    <n v="2"/>
    <n v="0"/>
    <n v="83.25079999999997"/>
    <s v="Chuck Magee"/>
    <s v="No"/>
  </r>
  <r>
    <n v="3468"/>
    <x v="1720"/>
    <d v="2017-09-10T00:00:00"/>
    <x v="240"/>
    <s v="Standard Class"/>
    <x v="553"/>
    <s v="Edward Hooks"/>
    <x v="1"/>
    <x v="0"/>
    <s v="Revere"/>
    <x v="31"/>
    <n v="2151"/>
    <x v="3"/>
    <s v="OFF-PA-10003039"/>
    <x v="1"/>
    <x v="10"/>
    <x v="334"/>
    <n v="278.82"/>
    <n v="9"/>
    <n v="0"/>
    <n v="125.46899999999999"/>
    <s v="Chuck Magee"/>
    <s v="No"/>
  </r>
  <r>
    <n v="3469"/>
    <x v="1721"/>
    <d v="2018-12-14T00:00:00"/>
    <x v="292"/>
    <s v="Standard Class"/>
    <x v="266"/>
    <s v="Michael Chen"/>
    <x v="0"/>
    <x v="0"/>
    <s v="Jackson"/>
    <x v="35"/>
    <n v="39212"/>
    <x v="0"/>
    <s v="FUR-FU-10002045"/>
    <x v="0"/>
    <x v="5"/>
    <x v="1365"/>
    <n v="133.38"/>
    <n v="6"/>
    <n v="0"/>
    <n v="58.687200000000011"/>
    <s v="Cassandra Brandow"/>
    <s v="No"/>
  </r>
  <r>
    <n v="3470"/>
    <x v="1722"/>
    <d v="2017-04-06T00:00:00"/>
    <x v="57"/>
    <s v="Standard Class"/>
    <x v="708"/>
    <s v="Mark Hamilton"/>
    <x v="0"/>
    <x v="0"/>
    <s v="Jacksonville"/>
    <x v="3"/>
    <n v="28540"/>
    <x v="0"/>
    <s v="OFF-PA-10001019"/>
    <x v="1"/>
    <x v="10"/>
    <x v="681"/>
    <n v="47.952000000000005"/>
    <n v="3"/>
    <n v="0.2"/>
    <n v="16.183799999999998"/>
    <s v="Cassandra Brandow"/>
    <s v="No"/>
  </r>
  <r>
    <n v="3471"/>
    <x v="1723"/>
    <d v="2018-12-01T00:00:00"/>
    <x v="455"/>
    <s v="Standard Class"/>
    <x v="488"/>
    <s v="Carl Ludwig"/>
    <x v="0"/>
    <x v="0"/>
    <s v="San Francisco"/>
    <x v="1"/>
    <n v="94122"/>
    <x v="1"/>
    <s v="FUR-FU-10003724"/>
    <x v="0"/>
    <x v="5"/>
    <x v="896"/>
    <n v="16.739999999999998"/>
    <n v="2"/>
    <n v="0"/>
    <n v="4.3523999999999994"/>
    <s v="Anna Andreadi"/>
    <s v="No"/>
  </r>
  <r>
    <n v="3472"/>
    <x v="1724"/>
    <d v="2019-11-12T00:00:00"/>
    <x v="251"/>
    <s v="Standard Class"/>
    <x v="245"/>
    <s v="Sylvia Foulston"/>
    <x v="1"/>
    <x v="0"/>
    <s v="Columbus"/>
    <x v="24"/>
    <n v="43229"/>
    <x v="3"/>
    <s v="OFF-PA-10003673"/>
    <x v="1"/>
    <x v="10"/>
    <x v="980"/>
    <n v="10.848000000000001"/>
    <n v="2"/>
    <n v="0.2"/>
    <n v="3.5255999999999994"/>
    <s v="Chuck Magee"/>
    <s v="No"/>
  </r>
  <r>
    <n v="3473"/>
    <x v="1724"/>
    <d v="2019-11-12T00:00:00"/>
    <x v="251"/>
    <s v="Standard Class"/>
    <x v="245"/>
    <s v="Sylvia Foulston"/>
    <x v="1"/>
    <x v="0"/>
    <s v="Columbus"/>
    <x v="24"/>
    <n v="43229"/>
    <x v="3"/>
    <s v="TEC-AC-10003614"/>
    <x v="2"/>
    <x v="11"/>
    <x v="567"/>
    <n v="18.544"/>
    <n v="2"/>
    <n v="0.2"/>
    <n v="3.0133999999999981"/>
    <s v="Chuck Magee"/>
    <s v="No"/>
  </r>
  <r>
    <n v="3474"/>
    <x v="1725"/>
    <d v="2019-03-03T00:00:00"/>
    <x v="935"/>
    <s v="Standard Class"/>
    <x v="212"/>
    <s v="Emily Phan"/>
    <x v="0"/>
    <x v="0"/>
    <s v="Dearborn Heights"/>
    <x v="12"/>
    <n v="48127"/>
    <x v="2"/>
    <s v="FUR-CH-10000785"/>
    <x v="0"/>
    <x v="1"/>
    <x v="323"/>
    <n v="180.98"/>
    <n v="1"/>
    <n v="0"/>
    <n v="47.0548"/>
    <s v="Kelly Williams"/>
    <s v="No"/>
  </r>
  <r>
    <n v="3475"/>
    <x v="1725"/>
    <d v="2019-03-03T00:00:00"/>
    <x v="935"/>
    <s v="Standard Class"/>
    <x v="212"/>
    <s v="Emily Phan"/>
    <x v="0"/>
    <x v="0"/>
    <s v="Dearborn Heights"/>
    <x v="12"/>
    <n v="48127"/>
    <x v="2"/>
    <s v="TEC-AC-10002926"/>
    <x v="2"/>
    <x v="11"/>
    <x v="1123"/>
    <n v="99.98"/>
    <n v="2"/>
    <n v="0"/>
    <n v="42.991400000000006"/>
    <s v="Kelly Williams"/>
    <s v="No"/>
  </r>
  <r>
    <n v="3476"/>
    <x v="1726"/>
    <d v="2018-11-27T00:00:00"/>
    <x v="724"/>
    <s v="First Class"/>
    <x v="338"/>
    <s v="Rob Williams"/>
    <x v="1"/>
    <x v="0"/>
    <s v="Overland Park"/>
    <x v="41"/>
    <n v="66212"/>
    <x v="2"/>
    <s v="TEC-AC-10004633"/>
    <x v="2"/>
    <x v="11"/>
    <x v="60"/>
    <n v="34.950000000000003"/>
    <n v="5"/>
    <n v="0"/>
    <n v="15.378000000000004"/>
    <s v="Kelly Williams"/>
    <s v="No"/>
  </r>
  <r>
    <n v="3477"/>
    <x v="1726"/>
    <d v="2018-11-27T00:00:00"/>
    <x v="724"/>
    <s v="First Class"/>
    <x v="338"/>
    <s v="Rob Williams"/>
    <x v="1"/>
    <x v="0"/>
    <s v="Overland Park"/>
    <x v="41"/>
    <n v="66212"/>
    <x v="2"/>
    <s v="OFF-BI-10000977"/>
    <x v="1"/>
    <x v="8"/>
    <x v="991"/>
    <n v="152"/>
    <n v="5"/>
    <n v="0"/>
    <n v="69.919999999999987"/>
    <s v="Kelly Williams"/>
    <s v="No"/>
  </r>
  <r>
    <n v="3478"/>
    <x v="1727"/>
    <d v="2016-08-31T00:00:00"/>
    <x v="447"/>
    <s v="Standard Class"/>
    <x v="81"/>
    <s v="Shirley Jackson"/>
    <x v="0"/>
    <x v="0"/>
    <s v="Santa Fe"/>
    <x v="27"/>
    <n v="87505"/>
    <x v="1"/>
    <s v="TEC-AC-10001635"/>
    <x v="2"/>
    <x v="11"/>
    <x v="1372"/>
    <n v="92.52"/>
    <n v="9"/>
    <n v="0"/>
    <n v="18.503999999999991"/>
    <s v="Anna Andreadi"/>
    <s v="No"/>
  </r>
  <r>
    <n v="3479"/>
    <x v="1728"/>
    <d v="2018-12-08T00:00:00"/>
    <x v="906"/>
    <s v="Standard Class"/>
    <x v="407"/>
    <s v="Stefania Perrino"/>
    <x v="1"/>
    <x v="0"/>
    <s v="San Francisco"/>
    <x v="1"/>
    <n v="94110"/>
    <x v="1"/>
    <s v="OFF-AR-10003056"/>
    <x v="1"/>
    <x v="6"/>
    <x v="18"/>
    <n v="8.56"/>
    <n v="2"/>
    <n v="0"/>
    <n v="2.4823999999999993"/>
    <s v="Anna Andreadi"/>
    <s v="No"/>
  </r>
  <r>
    <n v="3480"/>
    <x v="1728"/>
    <d v="2018-12-08T00:00:00"/>
    <x v="906"/>
    <s v="Standard Class"/>
    <x v="407"/>
    <s v="Stefania Perrino"/>
    <x v="1"/>
    <x v="0"/>
    <s v="San Francisco"/>
    <x v="1"/>
    <n v="94110"/>
    <x v="1"/>
    <s v="OFF-PA-10003363"/>
    <x v="1"/>
    <x v="10"/>
    <x v="1529"/>
    <n v="45.36"/>
    <n v="7"/>
    <n v="0"/>
    <n v="21.772800000000004"/>
    <s v="Anna Andreadi"/>
    <s v="No"/>
  </r>
  <r>
    <n v="3481"/>
    <x v="1728"/>
    <d v="2018-12-08T00:00:00"/>
    <x v="906"/>
    <s v="Standard Class"/>
    <x v="407"/>
    <s v="Stefania Perrino"/>
    <x v="1"/>
    <x v="0"/>
    <s v="San Francisco"/>
    <x v="1"/>
    <n v="94110"/>
    <x v="1"/>
    <s v="FUR-TA-10003954"/>
    <x v="0"/>
    <x v="3"/>
    <x v="1217"/>
    <n v="1421.6640000000002"/>
    <n v="6"/>
    <n v="0.2"/>
    <n v="-195.47879999999998"/>
    <s v="Anna Andreadi"/>
    <s v="No"/>
  </r>
  <r>
    <n v="3482"/>
    <x v="1729"/>
    <d v="2016-04-07T00:00:00"/>
    <x v="343"/>
    <s v="First Class"/>
    <x v="307"/>
    <s v="Pauline Johnson"/>
    <x v="0"/>
    <x v="0"/>
    <s v="Mobile"/>
    <x v="19"/>
    <n v="36608"/>
    <x v="0"/>
    <s v="FUR-FU-10004415"/>
    <x v="0"/>
    <x v="5"/>
    <x v="1063"/>
    <n v="8.9600000000000009"/>
    <n v="2"/>
    <n v="0"/>
    <n v="2.7775999999999996"/>
    <s v="Cassandra Brandow"/>
    <s v="No"/>
  </r>
  <r>
    <n v="3483"/>
    <x v="1730"/>
    <d v="2016-08-27T00:00:00"/>
    <x v="592"/>
    <s v="First Class"/>
    <x v="566"/>
    <s v="Corey Catlett"/>
    <x v="1"/>
    <x v="0"/>
    <s v="Springfield"/>
    <x v="17"/>
    <n v="22153"/>
    <x v="0"/>
    <s v="TEC-PH-10000455"/>
    <x v="2"/>
    <x v="7"/>
    <x v="1121"/>
    <n v="579.94999999999993"/>
    <n v="5"/>
    <n v="0"/>
    <n v="168.18549999999993"/>
    <s v="Cassandra Brandow"/>
    <s v="Yes"/>
  </r>
  <r>
    <n v="3484"/>
    <x v="1730"/>
    <d v="2016-08-27T00:00:00"/>
    <x v="592"/>
    <s v="First Class"/>
    <x v="566"/>
    <s v="Corey Catlett"/>
    <x v="1"/>
    <x v="0"/>
    <s v="Springfield"/>
    <x v="17"/>
    <n v="22153"/>
    <x v="0"/>
    <s v="FUR-FU-10002456"/>
    <x v="0"/>
    <x v="5"/>
    <x v="1018"/>
    <n v="29.12"/>
    <n v="4"/>
    <n v="0"/>
    <n v="12.521600000000003"/>
    <s v="Cassandra Brandow"/>
    <s v="Yes"/>
  </r>
  <r>
    <n v="3485"/>
    <x v="1730"/>
    <d v="2016-08-27T00:00:00"/>
    <x v="592"/>
    <s v="First Class"/>
    <x v="566"/>
    <s v="Corey Catlett"/>
    <x v="1"/>
    <x v="0"/>
    <s v="Springfield"/>
    <x v="17"/>
    <n v="22153"/>
    <x v="0"/>
    <s v="FUR-TA-10003569"/>
    <x v="0"/>
    <x v="3"/>
    <x v="1367"/>
    <n v="1202.94"/>
    <n v="3"/>
    <n v="0"/>
    <n v="300.73500000000001"/>
    <s v="Cassandra Brandow"/>
    <s v="Yes"/>
  </r>
  <r>
    <n v="3486"/>
    <x v="1731"/>
    <d v="2018-10-21T00:00:00"/>
    <x v="936"/>
    <s v="Standard Class"/>
    <x v="501"/>
    <s v="Muhammed Yedwab"/>
    <x v="1"/>
    <x v="0"/>
    <s v="Newark"/>
    <x v="13"/>
    <n v="19711"/>
    <x v="3"/>
    <s v="OFF-BI-10002813"/>
    <x v="1"/>
    <x v="8"/>
    <x v="914"/>
    <n v="7.92"/>
    <n v="4"/>
    <n v="0"/>
    <n v="3.5640000000000001"/>
    <s v="Chuck Magee"/>
    <s v="No"/>
  </r>
  <r>
    <n v="3487"/>
    <x v="1732"/>
    <d v="2018-11-30T00:00:00"/>
    <x v="724"/>
    <s v="Same Day"/>
    <x v="203"/>
    <s v="Dean Braden"/>
    <x v="0"/>
    <x v="0"/>
    <s v="Hickory"/>
    <x v="3"/>
    <n v="28601"/>
    <x v="0"/>
    <s v="TEC-PH-10002890"/>
    <x v="2"/>
    <x v="7"/>
    <x v="1396"/>
    <n v="36.192"/>
    <n v="1"/>
    <n v="0.2"/>
    <n v="2.7143999999999995"/>
    <s v="Cassandra Brandow"/>
    <s v="No"/>
  </r>
  <r>
    <n v="3488"/>
    <x v="1733"/>
    <d v="2019-09-05T00:00:00"/>
    <x v="218"/>
    <s v="Standard Class"/>
    <x v="675"/>
    <s v="Michael Grace"/>
    <x v="2"/>
    <x v="0"/>
    <s v="Fort Lauderdale"/>
    <x v="2"/>
    <n v="33311"/>
    <x v="0"/>
    <s v="OFF-ST-10001522"/>
    <x v="1"/>
    <x v="4"/>
    <x v="197"/>
    <n v="147.184"/>
    <n v="2"/>
    <n v="0.2"/>
    <n v="-29.436800000000012"/>
    <s v="Cassandra Brandow"/>
    <s v="No"/>
  </r>
  <r>
    <n v="3489"/>
    <x v="1734"/>
    <d v="2017-07-02T00:00:00"/>
    <x v="937"/>
    <s v="Standard Class"/>
    <x v="584"/>
    <s v="Rob Haberlin"/>
    <x v="0"/>
    <x v="0"/>
    <s v="Carol Stream"/>
    <x v="10"/>
    <n v="60188"/>
    <x v="2"/>
    <s v="FUR-CH-10004086"/>
    <x v="0"/>
    <x v="1"/>
    <x v="284"/>
    <n v="408.42200000000003"/>
    <n v="2"/>
    <n v="0.3"/>
    <n v="-5.8346000000000231"/>
    <s v="Kelly Williams"/>
    <s v="No"/>
  </r>
  <r>
    <n v="3490"/>
    <x v="1734"/>
    <d v="2017-07-02T00:00:00"/>
    <x v="937"/>
    <s v="Standard Class"/>
    <x v="584"/>
    <s v="Rob Haberlin"/>
    <x v="0"/>
    <x v="0"/>
    <s v="Carol Stream"/>
    <x v="10"/>
    <n v="60188"/>
    <x v="2"/>
    <s v="FUR-CH-10003774"/>
    <x v="0"/>
    <x v="1"/>
    <x v="1194"/>
    <n v="382.11599999999999"/>
    <n v="6"/>
    <n v="0.3"/>
    <n v="-92.799600000000027"/>
    <s v="Kelly Williams"/>
    <s v="No"/>
  </r>
  <r>
    <n v="3491"/>
    <x v="1734"/>
    <d v="2017-07-02T00:00:00"/>
    <x v="937"/>
    <s v="Standard Class"/>
    <x v="584"/>
    <s v="Rob Haberlin"/>
    <x v="0"/>
    <x v="0"/>
    <s v="Carol Stream"/>
    <x v="10"/>
    <n v="60188"/>
    <x v="2"/>
    <s v="OFF-ST-10004507"/>
    <x v="1"/>
    <x v="4"/>
    <x v="457"/>
    <n v="68.599999999999994"/>
    <n v="5"/>
    <n v="0.2"/>
    <n v="6.0024999999999977"/>
    <s v="Kelly Williams"/>
    <s v="No"/>
  </r>
  <r>
    <n v="3492"/>
    <x v="1734"/>
    <d v="2017-07-02T00:00:00"/>
    <x v="937"/>
    <s v="Standard Class"/>
    <x v="584"/>
    <s v="Rob Haberlin"/>
    <x v="0"/>
    <x v="0"/>
    <s v="Carol Stream"/>
    <x v="10"/>
    <n v="60188"/>
    <x v="2"/>
    <s v="OFF-ST-10003208"/>
    <x v="1"/>
    <x v="4"/>
    <x v="246"/>
    <n v="435.50400000000002"/>
    <n v="3"/>
    <n v="0.2"/>
    <n v="48.994199999999921"/>
    <s v="Kelly Williams"/>
    <s v="No"/>
  </r>
  <r>
    <n v="3493"/>
    <x v="1734"/>
    <d v="2017-07-02T00:00:00"/>
    <x v="937"/>
    <s v="Standard Class"/>
    <x v="584"/>
    <s v="Rob Haberlin"/>
    <x v="0"/>
    <x v="0"/>
    <s v="Carol Stream"/>
    <x v="10"/>
    <n v="60188"/>
    <x v="2"/>
    <s v="OFF-PA-10000659"/>
    <x v="1"/>
    <x v="10"/>
    <x v="162"/>
    <n v="11.168000000000001"/>
    <n v="2"/>
    <n v="0.2"/>
    <n v="3.7692000000000001"/>
    <s v="Kelly Williams"/>
    <s v="No"/>
  </r>
  <r>
    <n v="3494"/>
    <x v="1735"/>
    <d v="2019-09-24T00:00:00"/>
    <x v="938"/>
    <s v="Standard Class"/>
    <x v="208"/>
    <s v="Karen Bern"/>
    <x v="1"/>
    <x v="0"/>
    <s v="Saint Cloud"/>
    <x v="11"/>
    <n v="56301"/>
    <x v="2"/>
    <s v="TEC-AC-10002305"/>
    <x v="2"/>
    <x v="11"/>
    <x v="1530"/>
    <n v="72"/>
    <n v="4"/>
    <n v="0"/>
    <n v="12.959999999999994"/>
    <s v="Kelly Williams"/>
    <s v="No"/>
  </r>
  <r>
    <n v="3495"/>
    <x v="1735"/>
    <d v="2019-09-24T00:00:00"/>
    <x v="938"/>
    <s v="Standard Class"/>
    <x v="208"/>
    <s v="Karen Bern"/>
    <x v="1"/>
    <x v="0"/>
    <s v="Saint Cloud"/>
    <x v="11"/>
    <n v="56301"/>
    <x v="2"/>
    <s v="TEC-AC-10000990"/>
    <x v="2"/>
    <x v="11"/>
    <x v="1531"/>
    <n v="655.90000000000009"/>
    <n v="5"/>
    <n v="0"/>
    <n v="275.47800000000001"/>
    <s v="Kelly Williams"/>
    <s v="No"/>
  </r>
  <r>
    <n v="3496"/>
    <x v="1735"/>
    <d v="2019-09-24T00:00:00"/>
    <x v="938"/>
    <s v="Standard Class"/>
    <x v="208"/>
    <s v="Karen Bern"/>
    <x v="1"/>
    <x v="0"/>
    <s v="Saint Cloud"/>
    <x v="11"/>
    <n v="56301"/>
    <x v="2"/>
    <s v="FUR-CH-10000665"/>
    <x v="0"/>
    <x v="1"/>
    <x v="662"/>
    <n v="603.91999999999996"/>
    <n v="4"/>
    <n v="0"/>
    <n v="181.17599999999993"/>
    <s v="Kelly Williams"/>
    <s v="No"/>
  </r>
  <r>
    <n v="3497"/>
    <x v="1736"/>
    <d v="2018-08-08T00:00:00"/>
    <x v="805"/>
    <s v="Standard Class"/>
    <x v="402"/>
    <s v="Cathy Armstrong"/>
    <x v="2"/>
    <x v="0"/>
    <s v="Los Angeles"/>
    <x v="1"/>
    <n v="90036"/>
    <x v="1"/>
    <s v="FUR-TA-10001932"/>
    <x v="0"/>
    <x v="3"/>
    <x v="848"/>
    <n v="513.024"/>
    <n v="2"/>
    <n v="0.2"/>
    <n v="12.82559999999998"/>
    <s v="Anna Andreadi"/>
    <s v="No"/>
  </r>
  <r>
    <n v="3498"/>
    <x v="1736"/>
    <d v="2018-08-08T00:00:00"/>
    <x v="805"/>
    <s v="Standard Class"/>
    <x v="402"/>
    <s v="Cathy Armstrong"/>
    <x v="2"/>
    <x v="0"/>
    <s v="Los Angeles"/>
    <x v="1"/>
    <n v="90036"/>
    <x v="1"/>
    <s v="OFF-AP-10004487"/>
    <x v="1"/>
    <x v="9"/>
    <x v="722"/>
    <n v="487.91999999999996"/>
    <n v="6"/>
    <n v="0"/>
    <n v="136.61759999999998"/>
    <s v="Anna Andreadi"/>
    <s v="No"/>
  </r>
  <r>
    <n v="3499"/>
    <x v="1736"/>
    <d v="2018-08-08T00:00:00"/>
    <x v="805"/>
    <s v="Standard Class"/>
    <x v="402"/>
    <s v="Cathy Armstrong"/>
    <x v="2"/>
    <x v="0"/>
    <s v="Los Angeles"/>
    <x v="1"/>
    <n v="90036"/>
    <x v="1"/>
    <s v="OFF-BI-10002160"/>
    <x v="1"/>
    <x v="8"/>
    <x v="315"/>
    <n v="15.24"/>
    <n v="5"/>
    <n v="0.2"/>
    <n v="5.3339999999999996"/>
    <s v="Anna Andreadi"/>
    <s v="No"/>
  </r>
  <r>
    <n v="3500"/>
    <x v="1737"/>
    <d v="2018-09-29T00:00:00"/>
    <x v="767"/>
    <s v="Standard Class"/>
    <x v="300"/>
    <s v="Joe Kamberova"/>
    <x v="0"/>
    <x v="0"/>
    <s v="Mobile"/>
    <x v="19"/>
    <n v="36608"/>
    <x v="0"/>
    <s v="TEC-AC-10000420"/>
    <x v="2"/>
    <x v="11"/>
    <x v="1496"/>
    <n v="209.96999999999997"/>
    <n v="3"/>
    <n v="0"/>
    <n v="71.389799999999994"/>
    <s v="Cassandra Brandow"/>
    <s v="No"/>
  </r>
  <r>
    <n v="3501"/>
    <x v="1737"/>
    <d v="2018-09-29T00:00:00"/>
    <x v="767"/>
    <s v="Standard Class"/>
    <x v="300"/>
    <s v="Joe Kamberova"/>
    <x v="0"/>
    <x v="0"/>
    <s v="Mobile"/>
    <x v="19"/>
    <n v="36608"/>
    <x v="0"/>
    <s v="OFF-BI-10001989"/>
    <x v="1"/>
    <x v="8"/>
    <x v="542"/>
    <n v="62.94"/>
    <n v="3"/>
    <n v="0"/>
    <n v="30.211199999999998"/>
    <s v="Cassandra Brandow"/>
    <s v="No"/>
  </r>
  <r>
    <n v="3502"/>
    <x v="1737"/>
    <d v="2018-09-29T00:00:00"/>
    <x v="767"/>
    <s v="Standard Class"/>
    <x v="300"/>
    <s v="Joe Kamberova"/>
    <x v="0"/>
    <x v="0"/>
    <s v="Mobile"/>
    <x v="19"/>
    <n v="36608"/>
    <x v="0"/>
    <s v="OFF-AR-10001149"/>
    <x v="1"/>
    <x v="6"/>
    <x v="131"/>
    <n v="25.919999999999998"/>
    <n v="9"/>
    <n v="0"/>
    <n v="7.7759999999999989"/>
    <s v="Cassandra Brandow"/>
    <s v="No"/>
  </r>
  <r>
    <n v="3503"/>
    <x v="1738"/>
    <d v="2019-04-10T00:00:00"/>
    <x v="939"/>
    <s v="Same Day"/>
    <x v="709"/>
    <s v="Russell D'Ascenzo"/>
    <x v="0"/>
    <x v="0"/>
    <s v="Austin"/>
    <x v="5"/>
    <n v="78745"/>
    <x v="2"/>
    <s v="OFF-PA-10004101"/>
    <x v="1"/>
    <x v="10"/>
    <x v="511"/>
    <n v="10.368000000000002"/>
    <n v="2"/>
    <n v="0.2"/>
    <n v="3.6288"/>
    <s v="Kelly Williams"/>
    <s v="No"/>
  </r>
  <r>
    <n v="3504"/>
    <x v="1738"/>
    <d v="2019-04-10T00:00:00"/>
    <x v="939"/>
    <s v="Same Day"/>
    <x v="709"/>
    <s v="Russell D'Ascenzo"/>
    <x v="0"/>
    <x v="0"/>
    <s v="Austin"/>
    <x v="5"/>
    <n v="78745"/>
    <x v="2"/>
    <s v="TEC-AC-10001714"/>
    <x v="2"/>
    <x v="11"/>
    <x v="685"/>
    <n v="95.736000000000004"/>
    <n v="3"/>
    <n v="0.2"/>
    <n v="20.343900000000001"/>
    <s v="Kelly Williams"/>
    <s v="No"/>
  </r>
  <r>
    <n v="3505"/>
    <x v="1739"/>
    <d v="2018-12-18T00:00:00"/>
    <x v="120"/>
    <s v="Second Class"/>
    <x v="451"/>
    <s v="Julie Kriz"/>
    <x v="2"/>
    <x v="0"/>
    <s v="New York City"/>
    <x v="15"/>
    <n v="10009"/>
    <x v="3"/>
    <s v="OFF-ST-10003716"/>
    <x v="1"/>
    <x v="4"/>
    <x v="898"/>
    <n v="900.08"/>
    <n v="4"/>
    <n v="0"/>
    <n v="117.0104"/>
    <s v="Chuck Magee"/>
    <s v="No"/>
  </r>
  <r>
    <n v="3506"/>
    <x v="1740"/>
    <d v="2016-06-20T00:00:00"/>
    <x v="637"/>
    <s v="Standard Class"/>
    <x v="710"/>
    <s v="Sam Craven"/>
    <x v="0"/>
    <x v="0"/>
    <s v="Plano"/>
    <x v="5"/>
    <n v="75023"/>
    <x v="2"/>
    <s v="TEC-PH-10000369"/>
    <x v="2"/>
    <x v="7"/>
    <x v="1355"/>
    <n v="201.584"/>
    <n v="2"/>
    <n v="0.2"/>
    <n v="20.158400000000015"/>
    <s v="Kelly Williams"/>
    <s v="No"/>
  </r>
  <r>
    <n v="3507"/>
    <x v="1740"/>
    <d v="2016-06-20T00:00:00"/>
    <x v="637"/>
    <s v="Standard Class"/>
    <x v="710"/>
    <s v="Sam Craven"/>
    <x v="0"/>
    <x v="0"/>
    <s v="Plano"/>
    <x v="5"/>
    <n v="75023"/>
    <x v="2"/>
    <s v="OFF-BI-10000756"/>
    <x v="1"/>
    <x v="8"/>
    <x v="15"/>
    <n v="3.3919999999999995"/>
    <n v="4"/>
    <n v="0.8"/>
    <n v="-5.088000000000001"/>
    <s v="Kelly Williams"/>
    <s v="No"/>
  </r>
  <r>
    <n v="3508"/>
    <x v="1740"/>
    <d v="2016-06-20T00:00:00"/>
    <x v="637"/>
    <s v="Standard Class"/>
    <x v="710"/>
    <s v="Sam Craven"/>
    <x v="0"/>
    <x v="0"/>
    <s v="Plano"/>
    <x v="5"/>
    <n v="75023"/>
    <x v="2"/>
    <s v="FUR-BO-10001608"/>
    <x v="0"/>
    <x v="0"/>
    <x v="1532"/>
    <n v="193.06559999999999"/>
    <n v="4"/>
    <n v="0.32"/>
    <n v="-19.874399999999994"/>
    <s v="Kelly Williams"/>
    <s v="No"/>
  </r>
  <r>
    <n v="3509"/>
    <x v="1740"/>
    <d v="2016-06-20T00:00:00"/>
    <x v="637"/>
    <s v="Standard Class"/>
    <x v="710"/>
    <s v="Sam Craven"/>
    <x v="0"/>
    <x v="0"/>
    <s v="Plano"/>
    <x v="5"/>
    <n v="75023"/>
    <x v="2"/>
    <s v="OFF-PA-10001166"/>
    <x v="1"/>
    <x v="10"/>
    <x v="777"/>
    <n v="15.552000000000003"/>
    <n v="3"/>
    <n v="0.2"/>
    <n v="5.4432"/>
    <s v="Kelly Williams"/>
    <s v="No"/>
  </r>
  <r>
    <n v="3510"/>
    <x v="1740"/>
    <d v="2016-06-20T00:00:00"/>
    <x v="637"/>
    <s v="Standard Class"/>
    <x v="710"/>
    <s v="Sam Craven"/>
    <x v="0"/>
    <x v="0"/>
    <s v="Plano"/>
    <x v="5"/>
    <n v="75023"/>
    <x v="2"/>
    <s v="OFF-PA-10000587"/>
    <x v="1"/>
    <x v="10"/>
    <x v="57"/>
    <n v="11.648000000000001"/>
    <n v="2"/>
    <n v="0.2"/>
    <n v="4.0768000000000004"/>
    <s v="Kelly Williams"/>
    <s v="No"/>
  </r>
  <r>
    <n v="3511"/>
    <x v="1740"/>
    <d v="2016-06-20T00:00:00"/>
    <x v="637"/>
    <s v="Standard Class"/>
    <x v="710"/>
    <s v="Sam Craven"/>
    <x v="0"/>
    <x v="0"/>
    <s v="Plano"/>
    <x v="5"/>
    <n v="75023"/>
    <x v="2"/>
    <s v="TEC-MA-10001972"/>
    <x v="2"/>
    <x v="15"/>
    <x v="1478"/>
    <n v="418.8"/>
    <n v="2"/>
    <n v="0.4"/>
    <n v="-97.71999999999997"/>
    <s v="Kelly Williams"/>
    <s v="No"/>
  </r>
  <r>
    <n v="3512"/>
    <x v="1740"/>
    <d v="2016-06-20T00:00:00"/>
    <x v="637"/>
    <s v="Standard Class"/>
    <x v="710"/>
    <s v="Sam Craven"/>
    <x v="0"/>
    <x v="0"/>
    <s v="Plano"/>
    <x v="5"/>
    <n v="75023"/>
    <x v="2"/>
    <s v="OFF-ST-10004123"/>
    <x v="1"/>
    <x v="4"/>
    <x v="72"/>
    <n v="509.48800000000006"/>
    <n v="7"/>
    <n v="0.2"/>
    <n v="-127.37200000000001"/>
    <s v="Kelly Williams"/>
    <s v="No"/>
  </r>
  <r>
    <n v="3513"/>
    <x v="1741"/>
    <d v="2019-09-04T00:00:00"/>
    <x v="371"/>
    <s v="First Class"/>
    <x v="304"/>
    <s v="Helen Wasserman"/>
    <x v="1"/>
    <x v="0"/>
    <s v="Chicago"/>
    <x v="10"/>
    <n v="60653"/>
    <x v="2"/>
    <s v="FUR-BO-10000112"/>
    <x v="0"/>
    <x v="0"/>
    <x v="1533"/>
    <n v="825.17399999999998"/>
    <n v="9"/>
    <n v="0.3"/>
    <n v="-117.88199999999998"/>
    <s v="Kelly Williams"/>
    <s v="No"/>
  </r>
  <r>
    <n v="3514"/>
    <x v="1741"/>
    <d v="2019-09-04T00:00:00"/>
    <x v="371"/>
    <s v="First Class"/>
    <x v="304"/>
    <s v="Helen Wasserman"/>
    <x v="1"/>
    <x v="0"/>
    <s v="Chicago"/>
    <x v="10"/>
    <n v="60653"/>
    <x v="2"/>
    <s v="OFF-PA-10004041"/>
    <x v="1"/>
    <x v="10"/>
    <x v="949"/>
    <n v="17.760000000000002"/>
    <n v="3"/>
    <n v="0.2"/>
    <n v="5.55"/>
    <s v="Kelly Williams"/>
    <s v="No"/>
  </r>
  <r>
    <n v="3515"/>
    <x v="1741"/>
    <d v="2019-09-04T00:00:00"/>
    <x v="371"/>
    <s v="First Class"/>
    <x v="304"/>
    <s v="Helen Wasserman"/>
    <x v="1"/>
    <x v="0"/>
    <s v="Chicago"/>
    <x v="10"/>
    <n v="60653"/>
    <x v="2"/>
    <s v="OFF-AR-10001149"/>
    <x v="1"/>
    <x v="6"/>
    <x v="131"/>
    <n v="6.911999999999999"/>
    <n v="3"/>
    <n v="0.2"/>
    <n v="0.86399999999999988"/>
    <s v="Kelly Williams"/>
    <s v="No"/>
  </r>
  <r>
    <n v="3516"/>
    <x v="1742"/>
    <d v="2018-12-20T00:00:00"/>
    <x v="746"/>
    <s v="Standard Class"/>
    <x v="561"/>
    <s v="Stuart Calhoun"/>
    <x v="0"/>
    <x v="0"/>
    <s v="Jackson"/>
    <x v="35"/>
    <n v="39212"/>
    <x v="0"/>
    <s v="TEC-AC-10002323"/>
    <x v="2"/>
    <x v="11"/>
    <x v="177"/>
    <n v="66.300000000000011"/>
    <n v="3"/>
    <n v="0"/>
    <n v="8.6190000000000033"/>
    <s v="Cassandra Brandow"/>
    <s v="No"/>
  </r>
  <r>
    <n v="3517"/>
    <x v="1743"/>
    <d v="2018-08-09T00:00:00"/>
    <x v="427"/>
    <s v="First Class"/>
    <x v="66"/>
    <s v="Helen Andreada"/>
    <x v="0"/>
    <x v="0"/>
    <s v="Fayetteville"/>
    <x v="3"/>
    <n v="28314"/>
    <x v="0"/>
    <s v="OFF-PA-10000130"/>
    <x v="1"/>
    <x v="10"/>
    <x v="1004"/>
    <n v="30.816000000000003"/>
    <n v="9"/>
    <n v="0.2"/>
    <n v="9.6299999999999955"/>
    <s v="Cassandra Brandow"/>
    <s v="No"/>
  </r>
  <r>
    <n v="3518"/>
    <x v="1743"/>
    <d v="2018-08-09T00:00:00"/>
    <x v="427"/>
    <s v="First Class"/>
    <x v="66"/>
    <s v="Helen Andreada"/>
    <x v="0"/>
    <x v="0"/>
    <s v="Fayetteville"/>
    <x v="3"/>
    <n v="28314"/>
    <x v="0"/>
    <s v="TEC-PH-10002350"/>
    <x v="2"/>
    <x v="7"/>
    <x v="1467"/>
    <n v="44.783999999999999"/>
    <n v="2"/>
    <n v="0.2"/>
    <n v="4.4783999999999988"/>
    <s v="Cassandra Brandow"/>
    <s v="No"/>
  </r>
  <r>
    <n v="3519"/>
    <x v="1743"/>
    <d v="2018-08-09T00:00:00"/>
    <x v="427"/>
    <s v="First Class"/>
    <x v="66"/>
    <s v="Helen Andreada"/>
    <x v="0"/>
    <x v="0"/>
    <s v="Fayetteville"/>
    <x v="3"/>
    <n v="28314"/>
    <x v="0"/>
    <s v="OFF-AP-10002518"/>
    <x v="1"/>
    <x v="9"/>
    <x v="160"/>
    <n v="569.53599999999994"/>
    <n v="4"/>
    <n v="0.2"/>
    <n v="64.072799999999944"/>
    <s v="Cassandra Brandow"/>
    <s v="No"/>
  </r>
  <r>
    <n v="3520"/>
    <x v="1744"/>
    <d v="2017-06-22T00:00:00"/>
    <x v="579"/>
    <s v="First Class"/>
    <x v="675"/>
    <s v="Michael Grace"/>
    <x v="2"/>
    <x v="0"/>
    <s v="Aurora"/>
    <x v="10"/>
    <n v="60505"/>
    <x v="2"/>
    <s v="FUR-TA-10002645"/>
    <x v="0"/>
    <x v="3"/>
    <x v="1322"/>
    <n v="796.42500000000007"/>
    <n v="7"/>
    <n v="0.5"/>
    <n v="-525.6405000000002"/>
    <s v="Kelly Williams"/>
    <s v="No"/>
  </r>
  <r>
    <n v="3521"/>
    <x v="1745"/>
    <d v="2017-04-10T00:00:00"/>
    <x v="368"/>
    <s v="Standard Class"/>
    <x v="678"/>
    <s v="Dario Medina"/>
    <x v="1"/>
    <x v="0"/>
    <s v="Sacramento"/>
    <x v="1"/>
    <n v="95823"/>
    <x v="1"/>
    <s v="OFF-BI-10000773"/>
    <x v="1"/>
    <x v="8"/>
    <x v="386"/>
    <n v="12.832000000000001"/>
    <n v="2"/>
    <n v="0.2"/>
    <n v="4.3307999999999982"/>
    <s v="Anna Andreadi"/>
    <s v="No"/>
  </r>
  <r>
    <n v="3522"/>
    <x v="1746"/>
    <d v="2018-11-21T00:00:00"/>
    <x v="539"/>
    <s v="Second Class"/>
    <x v="664"/>
    <s v="Denise Monton"/>
    <x v="1"/>
    <x v="0"/>
    <s v="Des Moines"/>
    <x v="23"/>
    <n v="50315"/>
    <x v="2"/>
    <s v="OFF-PA-10003845"/>
    <x v="1"/>
    <x v="10"/>
    <x v="372"/>
    <n v="40.46"/>
    <n v="7"/>
    <n v="0"/>
    <n v="19.825400000000002"/>
    <s v="Kelly Williams"/>
    <s v="No"/>
  </r>
  <r>
    <n v="3523"/>
    <x v="1746"/>
    <d v="2018-11-21T00:00:00"/>
    <x v="539"/>
    <s v="Second Class"/>
    <x v="664"/>
    <s v="Denise Monton"/>
    <x v="1"/>
    <x v="0"/>
    <s v="Des Moines"/>
    <x v="23"/>
    <n v="50315"/>
    <x v="2"/>
    <s v="TEC-PH-10001580"/>
    <x v="2"/>
    <x v="7"/>
    <x v="234"/>
    <n v="404.93999999999994"/>
    <n v="3"/>
    <n v="0"/>
    <n v="109.33379999999998"/>
    <s v="Kelly Williams"/>
    <s v="No"/>
  </r>
  <r>
    <n v="3524"/>
    <x v="1747"/>
    <d v="2018-09-05T00:00:00"/>
    <x v="165"/>
    <s v="Standard Class"/>
    <x v="504"/>
    <s v="Marina Lichtenstein"/>
    <x v="1"/>
    <x v="0"/>
    <s v="San Diego"/>
    <x v="1"/>
    <n v="92105"/>
    <x v="1"/>
    <s v="TEC-AC-10002345"/>
    <x v="2"/>
    <x v="11"/>
    <x v="175"/>
    <n v="116"/>
    <n v="8"/>
    <n v="0"/>
    <n v="29"/>
    <s v="Anna Andreadi"/>
    <s v="No"/>
  </r>
  <r>
    <n v="3525"/>
    <x v="1748"/>
    <d v="2018-11-24T00:00:00"/>
    <x v="940"/>
    <s v="Standard Class"/>
    <x v="654"/>
    <s v="George Ashbrook"/>
    <x v="0"/>
    <x v="0"/>
    <s v="Dallas"/>
    <x v="5"/>
    <n v="75081"/>
    <x v="2"/>
    <s v="TEC-PH-10004120"/>
    <x v="2"/>
    <x v="7"/>
    <x v="1534"/>
    <n v="657.55200000000013"/>
    <n v="6"/>
    <n v="0.2"/>
    <n v="49.316399999999987"/>
    <s v="Kelly Williams"/>
    <s v="No"/>
  </r>
  <r>
    <n v="3526"/>
    <x v="1749"/>
    <d v="2019-12-10T00:00:00"/>
    <x v="159"/>
    <s v="Second Class"/>
    <x v="711"/>
    <s v="Stephanie Ulpright"/>
    <x v="2"/>
    <x v="0"/>
    <s v="Jackson"/>
    <x v="35"/>
    <n v="39212"/>
    <x v="0"/>
    <s v="TEC-AC-10001838"/>
    <x v="2"/>
    <x v="11"/>
    <x v="651"/>
    <n v="599.97"/>
    <n v="3"/>
    <n v="0"/>
    <n v="257.98710000000005"/>
    <s v="Cassandra Brandow"/>
    <s v="No"/>
  </r>
  <r>
    <n v="3527"/>
    <x v="1749"/>
    <d v="2019-12-10T00:00:00"/>
    <x v="159"/>
    <s v="Second Class"/>
    <x v="711"/>
    <s v="Stephanie Ulpright"/>
    <x v="2"/>
    <x v="0"/>
    <s v="Jackson"/>
    <x v="35"/>
    <n v="39212"/>
    <x v="0"/>
    <s v="TEC-PH-10000148"/>
    <x v="2"/>
    <x v="7"/>
    <x v="779"/>
    <n v="38.97"/>
    <n v="3"/>
    <n v="0"/>
    <n v="0.77940000000000076"/>
    <s v="Cassandra Brandow"/>
    <s v="No"/>
  </r>
  <r>
    <n v="3528"/>
    <x v="1749"/>
    <d v="2019-12-10T00:00:00"/>
    <x v="159"/>
    <s v="Second Class"/>
    <x v="711"/>
    <s v="Stephanie Ulpright"/>
    <x v="2"/>
    <x v="0"/>
    <s v="Jackson"/>
    <x v="35"/>
    <n v="39212"/>
    <x v="0"/>
    <s v="OFF-BI-10003476"/>
    <x v="1"/>
    <x v="8"/>
    <x v="1535"/>
    <n v="45.84"/>
    <n v="8"/>
    <n v="0"/>
    <n v="22.0032"/>
    <s v="Cassandra Brandow"/>
    <s v="No"/>
  </r>
  <r>
    <n v="3529"/>
    <x v="1750"/>
    <d v="2018-06-24T00:00:00"/>
    <x v="597"/>
    <s v="Standard Class"/>
    <x v="217"/>
    <s v="Bill Donatelli"/>
    <x v="0"/>
    <x v="0"/>
    <s v="San Diego"/>
    <x v="1"/>
    <n v="92024"/>
    <x v="1"/>
    <s v="TEC-PH-10004833"/>
    <x v="2"/>
    <x v="7"/>
    <x v="1363"/>
    <n v="38.24"/>
    <n v="4"/>
    <n v="0.2"/>
    <n v="-9.56"/>
    <s v="Anna Andreadi"/>
    <s v="Yes"/>
  </r>
  <r>
    <n v="3530"/>
    <x v="1751"/>
    <d v="2017-09-17T00:00:00"/>
    <x v="832"/>
    <s v="Standard Class"/>
    <x v="591"/>
    <s v="Denny Blanton"/>
    <x v="0"/>
    <x v="0"/>
    <s v="Orlando"/>
    <x v="2"/>
    <n v="32839"/>
    <x v="0"/>
    <s v="TEC-AC-10001465"/>
    <x v="2"/>
    <x v="11"/>
    <x v="478"/>
    <n v="87.168000000000006"/>
    <n v="3"/>
    <n v="0.2"/>
    <n v="10.895999999999987"/>
    <s v="Cassandra Brandow"/>
    <s v="No"/>
  </r>
  <r>
    <n v="3531"/>
    <x v="1752"/>
    <d v="2018-05-19T00:00:00"/>
    <x v="213"/>
    <s v="Standard Class"/>
    <x v="532"/>
    <s v="Roy Phan"/>
    <x v="1"/>
    <x v="0"/>
    <s v="Lafayette"/>
    <x v="14"/>
    <n v="47905"/>
    <x v="2"/>
    <s v="OFF-AR-10003056"/>
    <x v="1"/>
    <x v="6"/>
    <x v="18"/>
    <n v="21.400000000000002"/>
    <n v="5"/>
    <n v="0"/>
    <n v="6.2059999999999977"/>
    <s v="Kelly Williams"/>
    <s v="No"/>
  </r>
  <r>
    <n v="3532"/>
    <x v="1753"/>
    <d v="2018-05-28T00:00:00"/>
    <x v="528"/>
    <s v="Same Day"/>
    <x v="553"/>
    <s v="Edward Hooks"/>
    <x v="1"/>
    <x v="0"/>
    <s v="New York City"/>
    <x v="15"/>
    <n v="10035"/>
    <x v="3"/>
    <s v="OFF-SU-10001218"/>
    <x v="1"/>
    <x v="14"/>
    <x v="134"/>
    <n v="54.900000000000006"/>
    <n v="5"/>
    <n v="0"/>
    <n v="15.372000000000003"/>
    <s v="Chuck Magee"/>
    <s v="No"/>
  </r>
  <r>
    <n v="3533"/>
    <x v="1754"/>
    <d v="2016-04-18T00:00:00"/>
    <x v="941"/>
    <s v="Standard Class"/>
    <x v="252"/>
    <s v="John Lee"/>
    <x v="0"/>
    <x v="0"/>
    <s v="Los Angeles"/>
    <x v="1"/>
    <n v="90049"/>
    <x v="1"/>
    <s v="TEC-MA-10002859"/>
    <x v="2"/>
    <x v="15"/>
    <x v="1536"/>
    <n v="287.96800000000002"/>
    <n v="4"/>
    <n v="0.2"/>
    <n v="97.189199999999985"/>
    <s v="Anna Andreadi"/>
    <s v="No"/>
  </r>
  <r>
    <n v="3534"/>
    <x v="1754"/>
    <d v="2016-04-18T00:00:00"/>
    <x v="941"/>
    <s v="Standard Class"/>
    <x v="252"/>
    <s v="John Lee"/>
    <x v="0"/>
    <x v="0"/>
    <s v="Los Angeles"/>
    <x v="1"/>
    <n v="90049"/>
    <x v="1"/>
    <s v="OFF-AR-10002375"/>
    <x v="1"/>
    <x v="6"/>
    <x v="831"/>
    <n v="13.12"/>
    <n v="4"/>
    <n v="0"/>
    <n v="3.8047999999999984"/>
    <s v="Anna Andreadi"/>
    <s v="No"/>
  </r>
  <r>
    <n v="3535"/>
    <x v="1754"/>
    <d v="2016-04-18T00:00:00"/>
    <x v="941"/>
    <s v="Standard Class"/>
    <x v="252"/>
    <s v="John Lee"/>
    <x v="0"/>
    <x v="0"/>
    <s v="Los Angeles"/>
    <x v="1"/>
    <n v="90049"/>
    <x v="1"/>
    <s v="OFF-AR-10000657"/>
    <x v="1"/>
    <x v="6"/>
    <x v="1527"/>
    <n v="10.75"/>
    <n v="5"/>
    <n v="0"/>
    <n v="3.547499999999999"/>
    <s v="Anna Andreadi"/>
    <s v="No"/>
  </r>
  <r>
    <n v="3536"/>
    <x v="1754"/>
    <d v="2016-04-18T00:00:00"/>
    <x v="941"/>
    <s v="Standard Class"/>
    <x v="252"/>
    <s v="John Lee"/>
    <x v="0"/>
    <x v="0"/>
    <s v="Los Angeles"/>
    <x v="1"/>
    <n v="90049"/>
    <x v="1"/>
    <s v="OFF-FA-10000134"/>
    <x v="1"/>
    <x v="13"/>
    <x v="196"/>
    <n v="11.62"/>
    <n v="2"/>
    <n v="0"/>
    <n v="3.6021999999999998"/>
    <s v="Anna Andreadi"/>
    <s v="No"/>
  </r>
  <r>
    <n v="3537"/>
    <x v="1755"/>
    <d v="2018-06-17T00:00:00"/>
    <x v="375"/>
    <s v="Second Class"/>
    <x v="248"/>
    <s v="Fred McMath"/>
    <x v="0"/>
    <x v="0"/>
    <s v="New York City"/>
    <x v="15"/>
    <n v="10024"/>
    <x v="3"/>
    <s v="OFF-ST-10000419"/>
    <x v="1"/>
    <x v="4"/>
    <x v="1024"/>
    <n v="40.74"/>
    <n v="3"/>
    <n v="0"/>
    <n v="0.4073999999999991"/>
    <s v="Chuck Magee"/>
    <s v="No"/>
  </r>
  <r>
    <n v="3538"/>
    <x v="1756"/>
    <d v="2016-05-09T00:00:00"/>
    <x v="942"/>
    <s v="Same Day"/>
    <x v="115"/>
    <s v="Sean Braxton"/>
    <x v="1"/>
    <x v="0"/>
    <s v="Henderson"/>
    <x v="0"/>
    <n v="42420"/>
    <x v="0"/>
    <s v="OFF-ST-10000107"/>
    <x v="1"/>
    <x v="4"/>
    <x v="17"/>
    <n v="83.25"/>
    <n v="3"/>
    <n v="0"/>
    <n v="14.984999999999992"/>
    <s v="Cassandra Brandow"/>
    <s v="No"/>
  </r>
  <r>
    <n v="3539"/>
    <x v="1756"/>
    <d v="2016-05-09T00:00:00"/>
    <x v="942"/>
    <s v="Same Day"/>
    <x v="115"/>
    <s v="Sean Braxton"/>
    <x v="1"/>
    <x v="0"/>
    <s v="Henderson"/>
    <x v="0"/>
    <n v="42420"/>
    <x v="0"/>
    <s v="OFF-LA-10001641"/>
    <x v="1"/>
    <x v="2"/>
    <x v="1031"/>
    <n v="9.4499999999999993"/>
    <n v="3"/>
    <n v="0"/>
    <n v="4.5359999999999996"/>
    <s v="Cassandra Brandow"/>
    <s v="No"/>
  </r>
  <r>
    <n v="3540"/>
    <x v="1756"/>
    <d v="2016-05-09T00:00:00"/>
    <x v="942"/>
    <s v="Same Day"/>
    <x v="115"/>
    <s v="Sean Braxton"/>
    <x v="1"/>
    <x v="0"/>
    <s v="Henderson"/>
    <x v="0"/>
    <n v="42420"/>
    <x v="0"/>
    <s v="OFF-LA-10003121"/>
    <x v="1"/>
    <x v="2"/>
    <x v="1000"/>
    <n v="20.65"/>
    <n v="5"/>
    <n v="0"/>
    <n v="9.4989999999999988"/>
    <s v="Cassandra Brandow"/>
    <s v="No"/>
  </r>
  <r>
    <n v="3541"/>
    <x v="1756"/>
    <d v="2016-05-09T00:00:00"/>
    <x v="942"/>
    <s v="Same Day"/>
    <x v="115"/>
    <s v="Sean Braxton"/>
    <x v="1"/>
    <x v="0"/>
    <s v="Henderson"/>
    <x v="0"/>
    <n v="42420"/>
    <x v="0"/>
    <s v="OFF-PA-10002689"/>
    <x v="1"/>
    <x v="10"/>
    <x v="1066"/>
    <n v="45.36"/>
    <n v="7"/>
    <n v="0"/>
    <n v="21.772800000000004"/>
    <s v="Cassandra Brandow"/>
    <s v="No"/>
  </r>
  <r>
    <n v="3542"/>
    <x v="1757"/>
    <d v="2018-09-18T00:00:00"/>
    <x v="369"/>
    <s v="First Class"/>
    <x v="277"/>
    <s v="Seth Vernon"/>
    <x v="0"/>
    <x v="0"/>
    <s v="Columbus"/>
    <x v="24"/>
    <n v="43229"/>
    <x v="3"/>
    <s v="FUR-FU-10002107"/>
    <x v="0"/>
    <x v="5"/>
    <x v="1333"/>
    <n v="5.3520000000000003"/>
    <n v="3"/>
    <n v="0.2"/>
    <n v="1.6055999999999999"/>
    <s v="Chuck Magee"/>
    <s v="No"/>
  </r>
  <r>
    <n v="3543"/>
    <x v="1757"/>
    <d v="2018-09-18T00:00:00"/>
    <x v="369"/>
    <s v="First Class"/>
    <x v="277"/>
    <s v="Seth Vernon"/>
    <x v="0"/>
    <x v="0"/>
    <s v="Columbus"/>
    <x v="24"/>
    <n v="43229"/>
    <x v="3"/>
    <s v="FUR-CH-10002647"/>
    <x v="0"/>
    <x v="1"/>
    <x v="475"/>
    <n v="99.372"/>
    <n v="2"/>
    <n v="0.3"/>
    <n v="-7.0979999999999919"/>
    <s v="Chuck Magee"/>
    <s v="No"/>
  </r>
  <r>
    <n v="3544"/>
    <x v="1757"/>
    <d v="2018-09-18T00:00:00"/>
    <x v="369"/>
    <s v="First Class"/>
    <x v="277"/>
    <s v="Seth Vernon"/>
    <x v="0"/>
    <x v="0"/>
    <s v="Columbus"/>
    <x v="24"/>
    <n v="43229"/>
    <x v="3"/>
    <s v="OFF-AR-10002257"/>
    <x v="1"/>
    <x v="6"/>
    <x v="1200"/>
    <n v="2.6720000000000002"/>
    <n v="1"/>
    <n v="0.2"/>
    <n v="0.36739999999999962"/>
    <s v="Chuck Magee"/>
    <s v="No"/>
  </r>
  <r>
    <n v="3545"/>
    <x v="1758"/>
    <d v="2019-12-23T00:00:00"/>
    <x v="209"/>
    <s v="Second Class"/>
    <x v="462"/>
    <s v="Michael Moore"/>
    <x v="0"/>
    <x v="0"/>
    <s v="College Station"/>
    <x v="5"/>
    <n v="77840"/>
    <x v="2"/>
    <s v="OFF-PA-10004519"/>
    <x v="1"/>
    <x v="10"/>
    <x v="1045"/>
    <n v="28.672000000000004"/>
    <n v="8"/>
    <n v="0.2"/>
    <n v="10.393600000000001"/>
    <s v="Kelly Williams"/>
    <s v="No"/>
  </r>
  <r>
    <n v="3546"/>
    <x v="1758"/>
    <d v="2019-12-23T00:00:00"/>
    <x v="209"/>
    <s v="Second Class"/>
    <x v="462"/>
    <s v="Michael Moore"/>
    <x v="0"/>
    <x v="0"/>
    <s v="College Station"/>
    <x v="5"/>
    <n v="77840"/>
    <x v="2"/>
    <s v="OFF-AP-10001947"/>
    <x v="1"/>
    <x v="9"/>
    <x v="1537"/>
    <n v="29.311999999999994"/>
    <n v="8"/>
    <n v="0.8"/>
    <n v="-74.74560000000001"/>
    <s v="Kelly Williams"/>
    <s v="No"/>
  </r>
  <r>
    <n v="3547"/>
    <x v="1759"/>
    <d v="2019-10-30T00:00:00"/>
    <x v="943"/>
    <s v="First Class"/>
    <x v="279"/>
    <s v="Ross DeVincentis"/>
    <x v="2"/>
    <x v="0"/>
    <s v="Richmond"/>
    <x v="0"/>
    <n v="40475"/>
    <x v="0"/>
    <s v="OFF-ST-10004963"/>
    <x v="1"/>
    <x v="4"/>
    <x v="465"/>
    <n v="105.98"/>
    <n v="7"/>
    <n v="0"/>
    <n v="4.2391999999999932"/>
    <s v="Cassandra Brandow"/>
    <s v="No"/>
  </r>
  <r>
    <n v="3548"/>
    <x v="1759"/>
    <d v="2019-10-30T00:00:00"/>
    <x v="943"/>
    <s v="First Class"/>
    <x v="279"/>
    <s v="Ross DeVincentis"/>
    <x v="2"/>
    <x v="0"/>
    <s v="Richmond"/>
    <x v="0"/>
    <n v="40475"/>
    <x v="0"/>
    <s v="OFF-SU-10002573"/>
    <x v="1"/>
    <x v="14"/>
    <x v="354"/>
    <n v="35.06"/>
    <n v="2"/>
    <n v="0"/>
    <n v="10.517999999999997"/>
    <s v="Cassandra Brandow"/>
    <s v="No"/>
  </r>
  <r>
    <n v="3549"/>
    <x v="1759"/>
    <d v="2019-10-30T00:00:00"/>
    <x v="943"/>
    <s v="First Class"/>
    <x v="279"/>
    <s v="Ross DeVincentis"/>
    <x v="2"/>
    <x v="0"/>
    <s v="Richmond"/>
    <x v="0"/>
    <n v="40475"/>
    <x v="0"/>
    <s v="FUR-CH-10000553"/>
    <x v="0"/>
    <x v="1"/>
    <x v="1257"/>
    <n v="33.94"/>
    <n v="1"/>
    <n v="0"/>
    <n v="9.1637999999999984"/>
    <s v="Cassandra Brandow"/>
    <s v="No"/>
  </r>
  <r>
    <n v="3550"/>
    <x v="1759"/>
    <d v="2019-10-30T00:00:00"/>
    <x v="943"/>
    <s v="First Class"/>
    <x v="279"/>
    <s v="Ross DeVincentis"/>
    <x v="2"/>
    <x v="0"/>
    <s v="Richmond"/>
    <x v="0"/>
    <n v="40475"/>
    <x v="0"/>
    <s v="OFF-LA-10001982"/>
    <x v="1"/>
    <x v="2"/>
    <x v="1538"/>
    <n v="30"/>
    <n v="8"/>
    <n v="0"/>
    <n v="14.399999999999999"/>
    <s v="Cassandra Brandow"/>
    <s v="No"/>
  </r>
  <r>
    <n v="3551"/>
    <x v="1760"/>
    <d v="2018-03-29T00:00:00"/>
    <x v="944"/>
    <s v="Second Class"/>
    <x v="467"/>
    <s v="Maria Etezadi"/>
    <x v="2"/>
    <x v="0"/>
    <s v="Chicago"/>
    <x v="10"/>
    <n v="60653"/>
    <x v="2"/>
    <s v="OFF-PA-10001295"/>
    <x v="1"/>
    <x v="10"/>
    <x v="1220"/>
    <n v="45.527999999999999"/>
    <n v="3"/>
    <n v="0.2"/>
    <n v="15.934799999999997"/>
    <s v="Kelly Williams"/>
    <s v="No"/>
  </r>
  <r>
    <n v="3552"/>
    <x v="1760"/>
    <d v="2018-03-29T00:00:00"/>
    <x v="944"/>
    <s v="Second Class"/>
    <x v="467"/>
    <s v="Maria Etezadi"/>
    <x v="2"/>
    <x v="0"/>
    <s v="Chicago"/>
    <x v="10"/>
    <n v="60653"/>
    <x v="2"/>
    <s v="FUR-CH-10002965"/>
    <x v="0"/>
    <x v="1"/>
    <x v="229"/>
    <n v="844.11599999999987"/>
    <n v="6"/>
    <n v="0.3"/>
    <n v="-36.176400000000001"/>
    <s v="Kelly Williams"/>
    <s v="No"/>
  </r>
  <r>
    <n v="3553"/>
    <x v="1760"/>
    <d v="2018-03-29T00:00:00"/>
    <x v="944"/>
    <s v="Second Class"/>
    <x v="467"/>
    <s v="Maria Etezadi"/>
    <x v="2"/>
    <x v="0"/>
    <s v="Chicago"/>
    <x v="10"/>
    <n v="60653"/>
    <x v="2"/>
    <s v="TEC-PH-10001254"/>
    <x v="2"/>
    <x v="7"/>
    <x v="144"/>
    <n v="812.73599999999999"/>
    <n v="8"/>
    <n v="0.2"/>
    <n v="60.955199999999962"/>
    <s v="Kelly Williams"/>
    <s v="No"/>
  </r>
  <r>
    <n v="3554"/>
    <x v="1761"/>
    <d v="2019-11-23T00:00:00"/>
    <x v="177"/>
    <s v="Second Class"/>
    <x v="395"/>
    <s v="Frank Hawley"/>
    <x v="1"/>
    <x v="0"/>
    <s v="Philadelphia"/>
    <x v="9"/>
    <n v="19120"/>
    <x v="3"/>
    <s v="OFF-BI-10001658"/>
    <x v="1"/>
    <x v="8"/>
    <x v="444"/>
    <n v="7.4760000000000018"/>
    <n v="1"/>
    <n v="0.7"/>
    <n v="-5.9807999999999986"/>
    <s v="Chuck Magee"/>
    <s v="No"/>
  </r>
  <r>
    <n v="3555"/>
    <x v="1762"/>
    <d v="2016-03-23T00:00:00"/>
    <x v="616"/>
    <s v="Second Class"/>
    <x v="22"/>
    <s v="Patrick O'Donnell"/>
    <x v="0"/>
    <x v="0"/>
    <s v="Los Angeles"/>
    <x v="1"/>
    <n v="90036"/>
    <x v="1"/>
    <s v="OFF-ST-10000585"/>
    <x v="1"/>
    <x v="4"/>
    <x v="546"/>
    <n v="330.4"/>
    <n v="2"/>
    <n v="0"/>
    <n v="85.903999999999996"/>
    <s v="Anna Andreadi"/>
    <s v="No"/>
  </r>
  <r>
    <n v="3556"/>
    <x v="1762"/>
    <d v="2016-03-23T00:00:00"/>
    <x v="616"/>
    <s v="Second Class"/>
    <x v="22"/>
    <s v="Patrick O'Donnell"/>
    <x v="0"/>
    <x v="0"/>
    <s v="Los Angeles"/>
    <x v="1"/>
    <n v="90036"/>
    <x v="1"/>
    <s v="TEC-PH-10003484"/>
    <x v="2"/>
    <x v="7"/>
    <x v="1539"/>
    <n v="604.75199999999995"/>
    <n v="6"/>
    <n v="0.2"/>
    <n v="37.797000000000025"/>
    <s v="Anna Andreadi"/>
    <s v="No"/>
  </r>
  <r>
    <n v="3557"/>
    <x v="1763"/>
    <d v="2019-12-01T00:00:00"/>
    <x v="241"/>
    <s v="Standard Class"/>
    <x v="142"/>
    <s v="Clay Cheatham"/>
    <x v="0"/>
    <x v="0"/>
    <s v="Los Angeles"/>
    <x v="1"/>
    <n v="90008"/>
    <x v="1"/>
    <s v="OFF-PA-10004735"/>
    <x v="1"/>
    <x v="10"/>
    <x v="827"/>
    <n v="45.36"/>
    <n v="7"/>
    <n v="0"/>
    <n v="21.772800000000004"/>
    <s v="Anna Andreadi"/>
    <s v="Yes"/>
  </r>
  <r>
    <n v="3558"/>
    <x v="1763"/>
    <d v="2019-12-01T00:00:00"/>
    <x v="241"/>
    <s v="Standard Class"/>
    <x v="142"/>
    <s v="Clay Cheatham"/>
    <x v="0"/>
    <x v="0"/>
    <s v="Los Angeles"/>
    <x v="1"/>
    <n v="90008"/>
    <x v="1"/>
    <s v="OFF-BI-10003429"/>
    <x v="1"/>
    <x v="8"/>
    <x v="852"/>
    <n v="10.128"/>
    <n v="2"/>
    <n v="0.2"/>
    <n v="3.6714000000000002"/>
    <s v="Anna Andreadi"/>
    <s v="Yes"/>
  </r>
  <r>
    <n v="3559"/>
    <x v="1764"/>
    <d v="2019-11-07T00:00:00"/>
    <x v="44"/>
    <s v="Standard Class"/>
    <x v="700"/>
    <s v="Tony Sayre"/>
    <x v="0"/>
    <x v="0"/>
    <s v="San Francisco"/>
    <x v="1"/>
    <n v="94122"/>
    <x v="1"/>
    <s v="OFF-BI-10002982"/>
    <x v="1"/>
    <x v="8"/>
    <x v="1267"/>
    <n v="21.792000000000002"/>
    <n v="4"/>
    <n v="0.2"/>
    <n v="7.6271999999999984"/>
    <s v="Anna Andreadi"/>
    <s v="No"/>
  </r>
  <r>
    <n v="3560"/>
    <x v="1764"/>
    <d v="2019-11-07T00:00:00"/>
    <x v="44"/>
    <s v="Standard Class"/>
    <x v="700"/>
    <s v="Tony Sayre"/>
    <x v="0"/>
    <x v="0"/>
    <s v="San Francisco"/>
    <x v="1"/>
    <n v="94122"/>
    <x v="1"/>
    <s v="TEC-AC-10004975"/>
    <x v="2"/>
    <x v="11"/>
    <x v="982"/>
    <n v="439.8"/>
    <n v="4"/>
    <n v="0"/>
    <n v="145.13400000000001"/>
    <s v="Anna Andreadi"/>
    <s v="No"/>
  </r>
  <r>
    <n v="3561"/>
    <x v="1765"/>
    <d v="2019-09-04T00:00:00"/>
    <x v="945"/>
    <s v="Second Class"/>
    <x v="198"/>
    <s v="Maribeth Dona"/>
    <x v="0"/>
    <x v="0"/>
    <s v="Akron"/>
    <x v="24"/>
    <n v="44312"/>
    <x v="3"/>
    <s v="OFF-AR-10002335"/>
    <x v="1"/>
    <x v="6"/>
    <x v="679"/>
    <n v="8.2560000000000002"/>
    <n v="4"/>
    <n v="0.2"/>
    <n v="0.61920000000000019"/>
    <s v="Chuck Magee"/>
    <s v="No"/>
  </r>
  <r>
    <n v="3562"/>
    <x v="1765"/>
    <d v="2019-09-04T00:00:00"/>
    <x v="945"/>
    <s v="Second Class"/>
    <x v="198"/>
    <s v="Maribeth Dona"/>
    <x v="0"/>
    <x v="0"/>
    <s v="Akron"/>
    <x v="24"/>
    <n v="44312"/>
    <x v="3"/>
    <s v="OFF-BI-10004001"/>
    <x v="1"/>
    <x v="8"/>
    <x v="818"/>
    <n v="25.560000000000002"/>
    <n v="5"/>
    <n v="0.7"/>
    <n v="-20.448"/>
    <s v="Chuck Magee"/>
    <s v="No"/>
  </r>
  <r>
    <n v="3563"/>
    <x v="1765"/>
    <d v="2019-09-04T00:00:00"/>
    <x v="945"/>
    <s v="Second Class"/>
    <x v="198"/>
    <s v="Maribeth Dona"/>
    <x v="0"/>
    <x v="0"/>
    <s v="Akron"/>
    <x v="24"/>
    <n v="44312"/>
    <x v="3"/>
    <s v="OFF-BI-10001634"/>
    <x v="1"/>
    <x v="8"/>
    <x v="24"/>
    <n v="4.3680000000000012"/>
    <n v="2"/>
    <n v="0.7"/>
    <n v="-3.0575999999999999"/>
    <s v="Chuck Magee"/>
    <s v="No"/>
  </r>
  <r>
    <n v="3564"/>
    <x v="1765"/>
    <d v="2019-09-04T00:00:00"/>
    <x v="945"/>
    <s v="Second Class"/>
    <x v="198"/>
    <s v="Maribeth Dona"/>
    <x v="0"/>
    <x v="0"/>
    <s v="Akron"/>
    <x v="24"/>
    <n v="44312"/>
    <x v="3"/>
    <s v="OFF-PA-10000007"/>
    <x v="1"/>
    <x v="10"/>
    <x v="1540"/>
    <n v="11.520000000000001"/>
    <n v="4"/>
    <n v="0.2"/>
    <n v="3.7439999999999993"/>
    <s v="Chuck Magee"/>
    <s v="No"/>
  </r>
  <r>
    <n v="3565"/>
    <x v="1766"/>
    <d v="2018-07-03T00:00:00"/>
    <x v="946"/>
    <s v="First Class"/>
    <x v="150"/>
    <s v="Guy Thornton"/>
    <x v="0"/>
    <x v="0"/>
    <s v="Los Angeles"/>
    <x v="1"/>
    <n v="90049"/>
    <x v="1"/>
    <s v="OFF-PA-10000552"/>
    <x v="1"/>
    <x v="10"/>
    <x v="1541"/>
    <n v="12.96"/>
    <n v="2"/>
    <n v="0"/>
    <n v="6.2208000000000006"/>
    <s v="Anna Andreadi"/>
    <s v="No"/>
  </r>
  <r>
    <n v="3566"/>
    <x v="1766"/>
    <d v="2018-07-03T00:00:00"/>
    <x v="946"/>
    <s v="First Class"/>
    <x v="150"/>
    <s v="Guy Thornton"/>
    <x v="0"/>
    <x v="0"/>
    <s v="Los Angeles"/>
    <x v="1"/>
    <n v="90049"/>
    <x v="1"/>
    <s v="OFF-FA-10001135"/>
    <x v="1"/>
    <x v="13"/>
    <x v="1069"/>
    <n v="3.96"/>
    <n v="2"/>
    <n v="0"/>
    <n v="7.9200000000000159E-2"/>
    <s v="Anna Andreadi"/>
    <s v="No"/>
  </r>
  <r>
    <n v="3567"/>
    <x v="1767"/>
    <d v="2019-09-07T00:00:00"/>
    <x v="947"/>
    <s v="Standard Class"/>
    <x v="372"/>
    <s v="Robert Dilbeck"/>
    <x v="2"/>
    <x v="0"/>
    <s v="Independence"/>
    <x v="25"/>
    <n v="64055"/>
    <x v="2"/>
    <s v="OFF-BI-10003650"/>
    <x v="1"/>
    <x v="8"/>
    <x v="115"/>
    <n v="1577.94"/>
    <n v="3"/>
    <n v="0"/>
    <n v="757.41120000000001"/>
    <s v="Kelly Williams"/>
    <s v="No"/>
  </r>
  <r>
    <n v="3568"/>
    <x v="1768"/>
    <d v="2018-09-09T00:00:00"/>
    <x v="126"/>
    <s v="Second Class"/>
    <x v="626"/>
    <s v="Daniel Byrd"/>
    <x v="2"/>
    <x v="0"/>
    <s v="Dallas"/>
    <x v="5"/>
    <n v="75220"/>
    <x v="2"/>
    <s v="FUR-FU-10003832"/>
    <x v="0"/>
    <x v="5"/>
    <x v="1429"/>
    <n v="15.008000000000003"/>
    <n v="4"/>
    <n v="0.6"/>
    <n v="-12.006399999999999"/>
    <s v="Kelly Williams"/>
    <s v="No"/>
  </r>
  <r>
    <n v="3569"/>
    <x v="1769"/>
    <d v="2019-07-03T00:00:00"/>
    <x v="231"/>
    <s v="Same Day"/>
    <x v="82"/>
    <s v="Jim Kriz"/>
    <x v="2"/>
    <x v="0"/>
    <s v="Seattle"/>
    <x v="4"/>
    <n v="98105"/>
    <x v="1"/>
    <s v="TEC-AC-10003628"/>
    <x v="2"/>
    <x v="11"/>
    <x v="247"/>
    <n v="59.98"/>
    <n v="2"/>
    <n v="0"/>
    <n v="26.391200000000005"/>
    <s v="Anna Andreadi"/>
    <s v="No"/>
  </r>
  <r>
    <n v="3570"/>
    <x v="1769"/>
    <d v="2019-07-03T00:00:00"/>
    <x v="231"/>
    <s v="Same Day"/>
    <x v="82"/>
    <s v="Jim Kriz"/>
    <x v="2"/>
    <x v="0"/>
    <s v="Seattle"/>
    <x v="4"/>
    <n v="98105"/>
    <x v="1"/>
    <s v="TEC-MA-10001148"/>
    <x v="2"/>
    <x v="15"/>
    <x v="1542"/>
    <n v="2395.2000000000003"/>
    <n v="6"/>
    <n v="0.2"/>
    <n v="209.58000000000004"/>
    <s v="Anna Andreadi"/>
    <s v="No"/>
  </r>
  <r>
    <n v="3571"/>
    <x v="1769"/>
    <d v="2019-07-03T00:00:00"/>
    <x v="231"/>
    <s v="Same Day"/>
    <x v="82"/>
    <s v="Jim Kriz"/>
    <x v="2"/>
    <x v="0"/>
    <s v="Seattle"/>
    <x v="4"/>
    <n v="98105"/>
    <x v="1"/>
    <s v="TEC-AC-10002049"/>
    <x v="2"/>
    <x v="11"/>
    <x v="1062"/>
    <n v="1687.8"/>
    <n v="4"/>
    <n v="0"/>
    <n v="742.63200000000006"/>
    <s v="Anna Andreadi"/>
    <s v="No"/>
  </r>
  <r>
    <n v="3572"/>
    <x v="1769"/>
    <d v="2019-07-03T00:00:00"/>
    <x v="231"/>
    <s v="Same Day"/>
    <x v="82"/>
    <s v="Jim Kriz"/>
    <x v="2"/>
    <x v="0"/>
    <s v="Seattle"/>
    <x v="4"/>
    <n v="98105"/>
    <x v="1"/>
    <s v="TEC-PH-10000702"/>
    <x v="2"/>
    <x v="7"/>
    <x v="312"/>
    <n v="7.9920000000000009"/>
    <n v="1"/>
    <n v="0.2"/>
    <n v="2.6972999999999994"/>
    <s v="Anna Andreadi"/>
    <s v="No"/>
  </r>
  <r>
    <n v="3573"/>
    <x v="1770"/>
    <d v="2019-06-29T00:00:00"/>
    <x v="446"/>
    <s v="Standard Class"/>
    <x v="712"/>
    <s v="Fred Chung"/>
    <x v="1"/>
    <x v="0"/>
    <s v="Mesquite"/>
    <x v="5"/>
    <n v="75150"/>
    <x v="2"/>
    <s v="OFF-PA-10003953"/>
    <x v="1"/>
    <x v="10"/>
    <x v="644"/>
    <n v="5.1840000000000011"/>
    <n v="1"/>
    <n v="0.2"/>
    <n v="1.8144"/>
    <s v="Kelly Williams"/>
    <s v="No"/>
  </r>
  <r>
    <n v="3574"/>
    <x v="1771"/>
    <d v="2019-08-07T00:00:00"/>
    <x v="948"/>
    <s v="Standard Class"/>
    <x v="527"/>
    <s v="Joni Wasserman"/>
    <x v="0"/>
    <x v="0"/>
    <s v="Long Beach"/>
    <x v="15"/>
    <n v="11561"/>
    <x v="3"/>
    <s v="OFF-AR-10003602"/>
    <x v="1"/>
    <x v="6"/>
    <x v="242"/>
    <n v="11.68"/>
    <n v="2"/>
    <n v="0"/>
    <n v="5.4895999999999994"/>
    <s v="Chuck Magee"/>
    <s v="No"/>
  </r>
  <r>
    <n v="3575"/>
    <x v="1771"/>
    <d v="2019-08-07T00:00:00"/>
    <x v="948"/>
    <s v="Standard Class"/>
    <x v="527"/>
    <s v="Joni Wasserman"/>
    <x v="0"/>
    <x v="0"/>
    <s v="Long Beach"/>
    <x v="15"/>
    <n v="11561"/>
    <x v="3"/>
    <s v="OFF-AR-10004062"/>
    <x v="1"/>
    <x v="6"/>
    <x v="772"/>
    <n v="104.80000000000001"/>
    <n v="10"/>
    <n v="0"/>
    <n v="26.200000000000003"/>
    <s v="Chuck Magee"/>
    <s v="No"/>
  </r>
  <r>
    <n v="3576"/>
    <x v="1772"/>
    <d v="2017-03-19T00:00:00"/>
    <x v="949"/>
    <s v="Standard Class"/>
    <x v="419"/>
    <s v="Dan Campbell"/>
    <x v="0"/>
    <x v="0"/>
    <s v="North Miami"/>
    <x v="2"/>
    <n v="33161"/>
    <x v="0"/>
    <s v="OFF-PA-10001560"/>
    <x v="1"/>
    <x v="10"/>
    <x v="670"/>
    <n v="14.496000000000002"/>
    <n v="3"/>
    <n v="0.2"/>
    <n v="4.8924000000000003"/>
    <s v="Cassandra Brandow"/>
    <s v="No"/>
  </r>
  <r>
    <n v="3577"/>
    <x v="1773"/>
    <d v="2018-06-07T00:00:00"/>
    <x v="950"/>
    <s v="Standard Class"/>
    <x v="86"/>
    <s v="Frank Merwin"/>
    <x v="2"/>
    <x v="0"/>
    <s v="Bakersfield"/>
    <x v="1"/>
    <n v="93309"/>
    <x v="1"/>
    <s v="OFF-BI-10003305"/>
    <x v="1"/>
    <x v="8"/>
    <x v="570"/>
    <n v="4.7840000000000007"/>
    <n v="1"/>
    <n v="0.2"/>
    <n v="1.5547999999999997"/>
    <s v="Anna Andreadi"/>
    <s v="No"/>
  </r>
  <r>
    <n v="3578"/>
    <x v="1773"/>
    <d v="2018-06-07T00:00:00"/>
    <x v="950"/>
    <s v="Standard Class"/>
    <x v="86"/>
    <s v="Frank Merwin"/>
    <x v="2"/>
    <x v="0"/>
    <s v="Bakersfield"/>
    <x v="1"/>
    <n v="93309"/>
    <x v="1"/>
    <s v="OFF-PA-10004000"/>
    <x v="1"/>
    <x v="10"/>
    <x v="205"/>
    <n v="4.7300000000000004"/>
    <n v="1"/>
    <n v="0"/>
    <n v="2.3177000000000003"/>
    <s v="Anna Andreadi"/>
    <s v="No"/>
  </r>
  <r>
    <n v="3579"/>
    <x v="1774"/>
    <d v="2018-07-25T00:00:00"/>
    <x v="879"/>
    <s v="Standard Class"/>
    <x v="363"/>
    <s v="Meg Tillman"/>
    <x v="0"/>
    <x v="0"/>
    <s v="Jackson"/>
    <x v="35"/>
    <n v="39212"/>
    <x v="0"/>
    <s v="OFF-ST-10000321"/>
    <x v="1"/>
    <x v="4"/>
    <x v="1543"/>
    <n v="7.89"/>
    <n v="1"/>
    <n v="0"/>
    <n v="0.31559999999999899"/>
    <s v="Cassandra Brandow"/>
    <s v="No"/>
  </r>
  <r>
    <n v="3580"/>
    <x v="1774"/>
    <d v="2018-07-25T00:00:00"/>
    <x v="879"/>
    <s v="Standard Class"/>
    <x v="363"/>
    <s v="Meg Tillman"/>
    <x v="0"/>
    <x v="0"/>
    <s v="Jackson"/>
    <x v="35"/>
    <n v="39212"/>
    <x v="0"/>
    <s v="OFF-PA-10004665"/>
    <x v="1"/>
    <x v="10"/>
    <x v="1389"/>
    <n v="65.5"/>
    <n v="5"/>
    <n v="0"/>
    <n v="32.094999999999999"/>
    <s v="Cassandra Brandow"/>
    <s v="No"/>
  </r>
  <r>
    <n v="3581"/>
    <x v="1774"/>
    <d v="2018-07-25T00:00:00"/>
    <x v="879"/>
    <s v="Standard Class"/>
    <x v="363"/>
    <s v="Meg Tillman"/>
    <x v="0"/>
    <x v="0"/>
    <s v="Jackson"/>
    <x v="35"/>
    <n v="39212"/>
    <x v="0"/>
    <s v="FUR-TA-10004915"/>
    <x v="0"/>
    <x v="3"/>
    <x v="335"/>
    <n v="2430.08"/>
    <n v="8"/>
    <n v="0"/>
    <n v="388.81280000000015"/>
    <s v="Cassandra Brandow"/>
    <s v="No"/>
  </r>
  <r>
    <n v="3582"/>
    <x v="1775"/>
    <d v="2019-10-01T00:00:00"/>
    <x v="951"/>
    <s v="Standard Class"/>
    <x v="54"/>
    <s v="Dave Kipp"/>
    <x v="0"/>
    <x v="0"/>
    <s v="Fremont"/>
    <x v="8"/>
    <n v="68025"/>
    <x v="2"/>
    <s v="OFF-PA-10000994"/>
    <x v="1"/>
    <x v="10"/>
    <x v="913"/>
    <n v="104.85"/>
    <n v="1"/>
    <n v="0"/>
    <n v="50.327999999999996"/>
    <s v="Kelly Williams"/>
    <s v="No"/>
  </r>
  <r>
    <n v="3583"/>
    <x v="1776"/>
    <d v="2017-12-10T00:00:00"/>
    <x v="313"/>
    <s v="Standard Class"/>
    <x v="470"/>
    <s v="Keith Dawkins"/>
    <x v="1"/>
    <x v="0"/>
    <s v="Jackson"/>
    <x v="12"/>
    <n v="49201"/>
    <x v="2"/>
    <s v="OFF-AR-10001149"/>
    <x v="1"/>
    <x v="6"/>
    <x v="1544"/>
    <n v="3.9"/>
    <n v="2"/>
    <n v="0"/>
    <n v="1.5209999999999999"/>
    <s v="Kelly Williams"/>
    <s v="No"/>
  </r>
  <r>
    <n v="3584"/>
    <x v="1776"/>
    <d v="2017-12-10T00:00:00"/>
    <x v="313"/>
    <s v="Standard Class"/>
    <x v="470"/>
    <s v="Keith Dawkins"/>
    <x v="1"/>
    <x v="0"/>
    <s v="Jackson"/>
    <x v="12"/>
    <n v="49201"/>
    <x v="2"/>
    <s v="FUR-TA-10003569"/>
    <x v="0"/>
    <x v="3"/>
    <x v="1367"/>
    <n v="801.96"/>
    <n v="2"/>
    <n v="0"/>
    <n v="200.49"/>
    <s v="Kelly Williams"/>
    <s v="No"/>
  </r>
  <r>
    <n v="3585"/>
    <x v="1776"/>
    <d v="2017-12-10T00:00:00"/>
    <x v="313"/>
    <s v="Standard Class"/>
    <x v="470"/>
    <s v="Keith Dawkins"/>
    <x v="1"/>
    <x v="0"/>
    <s v="Jackson"/>
    <x v="12"/>
    <n v="49201"/>
    <x v="2"/>
    <s v="FUR-CH-10004289"/>
    <x v="0"/>
    <x v="1"/>
    <x v="984"/>
    <n v="191.96"/>
    <n v="2"/>
    <n v="0"/>
    <n v="32.633199999999988"/>
    <s v="Kelly Williams"/>
    <s v="No"/>
  </r>
  <r>
    <n v="3586"/>
    <x v="1776"/>
    <d v="2017-12-10T00:00:00"/>
    <x v="313"/>
    <s v="Standard Class"/>
    <x v="470"/>
    <s v="Keith Dawkins"/>
    <x v="1"/>
    <x v="0"/>
    <s v="Jackson"/>
    <x v="12"/>
    <n v="49201"/>
    <x v="2"/>
    <s v="OFF-LA-10001045"/>
    <x v="1"/>
    <x v="2"/>
    <x v="708"/>
    <n v="2.61"/>
    <n v="1"/>
    <n v="0"/>
    <n v="1.2005999999999999"/>
    <s v="Kelly Williams"/>
    <s v="No"/>
  </r>
  <r>
    <n v="3587"/>
    <x v="1777"/>
    <d v="2019-09-03T00:00:00"/>
    <x v="221"/>
    <s v="Standard Class"/>
    <x v="636"/>
    <s v="Aleksandra Gannaway"/>
    <x v="1"/>
    <x v="0"/>
    <s v="San Francisco"/>
    <x v="1"/>
    <n v="94122"/>
    <x v="1"/>
    <s v="OFF-AR-10002053"/>
    <x v="1"/>
    <x v="6"/>
    <x v="79"/>
    <n v="5.96"/>
    <n v="2"/>
    <n v="0"/>
    <n v="1.6688000000000001"/>
    <s v="Anna Andreadi"/>
    <s v="No"/>
  </r>
  <r>
    <n v="3588"/>
    <x v="1778"/>
    <d v="2019-09-24T00:00:00"/>
    <x v="938"/>
    <s v="Standard Class"/>
    <x v="414"/>
    <s v="Mick Hernandez"/>
    <x v="2"/>
    <x v="0"/>
    <s v="Lancaster"/>
    <x v="24"/>
    <n v="43130"/>
    <x v="3"/>
    <s v="TEC-PH-10002885"/>
    <x v="2"/>
    <x v="7"/>
    <x v="1136"/>
    <n v="1169.694"/>
    <n v="3"/>
    <n v="0.4"/>
    <n v="-253.43369999999993"/>
    <s v="Chuck Magee"/>
    <s v="No"/>
  </r>
  <r>
    <n v="3589"/>
    <x v="1779"/>
    <d v="2019-12-19T00:00:00"/>
    <x v="91"/>
    <s v="First Class"/>
    <x v="549"/>
    <s v="Amy Cox"/>
    <x v="0"/>
    <x v="0"/>
    <s v="Lafayette"/>
    <x v="28"/>
    <n v="70506"/>
    <x v="0"/>
    <s v="OFF-SU-10002881"/>
    <x v="1"/>
    <x v="14"/>
    <x v="466"/>
    <n v="1665.62"/>
    <n v="2"/>
    <n v="0"/>
    <n v="33.312400000000025"/>
    <s v="Cassandra Brandow"/>
    <s v="Yes"/>
  </r>
  <r>
    <n v="3590"/>
    <x v="1780"/>
    <d v="2019-11-24T00:00:00"/>
    <x v="524"/>
    <s v="Standard Class"/>
    <x v="86"/>
    <s v="Frank Merwin"/>
    <x v="2"/>
    <x v="0"/>
    <s v="Richmond"/>
    <x v="0"/>
    <n v="40475"/>
    <x v="0"/>
    <s v="OFF-BI-10000546"/>
    <x v="1"/>
    <x v="8"/>
    <x v="614"/>
    <n v="2.88"/>
    <n v="1"/>
    <n v="0"/>
    <n v="1.4112"/>
    <s v="Cassandra Brandow"/>
    <s v="No"/>
  </r>
  <r>
    <n v="3591"/>
    <x v="1780"/>
    <d v="2019-11-24T00:00:00"/>
    <x v="524"/>
    <s v="Standard Class"/>
    <x v="86"/>
    <s v="Frank Merwin"/>
    <x v="2"/>
    <x v="0"/>
    <s v="Richmond"/>
    <x v="0"/>
    <n v="40475"/>
    <x v="0"/>
    <s v="OFF-ST-10001526"/>
    <x v="1"/>
    <x v="4"/>
    <x v="771"/>
    <n v="1443.96"/>
    <n v="12"/>
    <n v="0"/>
    <n v="375.42959999999994"/>
    <s v="Cassandra Brandow"/>
    <s v="No"/>
  </r>
  <r>
    <n v="3592"/>
    <x v="1781"/>
    <d v="2016-12-13T00:00:00"/>
    <x v="345"/>
    <s v="Second Class"/>
    <x v="267"/>
    <s v="Ralph Arnett"/>
    <x v="0"/>
    <x v="0"/>
    <s v="Houston"/>
    <x v="5"/>
    <n v="77070"/>
    <x v="2"/>
    <s v="OFF-SU-10001574"/>
    <x v="1"/>
    <x v="14"/>
    <x v="503"/>
    <n v="2.92"/>
    <n v="1"/>
    <n v="0.2"/>
    <n v="0.36499999999999977"/>
    <s v="Kelly Williams"/>
    <s v="No"/>
  </r>
  <r>
    <n v="3593"/>
    <x v="1782"/>
    <d v="2018-12-05T00:00:00"/>
    <x v="439"/>
    <s v="Second Class"/>
    <x v="506"/>
    <s v="James Galang"/>
    <x v="0"/>
    <x v="0"/>
    <s v="New York City"/>
    <x v="15"/>
    <n v="10024"/>
    <x v="3"/>
    <s v="OFF-ST-10002615"/>
    <x v="1"/>
    <x v="4"/>
    <x v="1436"/>
    <n v="465.18"/>
    <n v="3"/>
    <n v="0"/>
    <n v="120.94680000000001"/>
    <s v="Chuck Magee"/>
    <s v="No"/>
  </r>
  <r>
    <n v="3594"/>
    <x v="1783"/>
    <d v="2018-09-11T00:00:00"/>
    <x v="106"/>
    <s v="Standard Class"/>
    <x v="125"/>
    <s v="Nick Zandusky"/>
    <x v="2"/>
    <x v="0"/>
    <s v="Toledo"/>
    <x v="24"/>
    <n v="43615"/>
    <x v="3"/>
    <s v="OFF-BI-10001658"/>
    <x v="1"/>
    <x v="8"/>
    <x v="444"/>
    <n v="22.428000000000004"/>
    <n v="3"/>
    <n v="0.7"/>
    <n v="-17.942399999999992"/>
    <s v="Chuck Magee"/>
    <s v="No"/>
  </r>
  <r>
    <n v="3595"/>
    <x v="1783"/>
    <d v="2018-09-11T00:00:00"/>
    <x v="106"/>
    <s v="Standard Class"/>
    <x v="125"/>
    <s v="Nick Zandusky"/>
    <x v="2"/>
    <x v="0"/>
    <s v="Toledo"/>
    <x v="24"/>
    <n v="43615"/>
    <x v="3"/>
    <s v="OFF-ST-10002562"/>
    <x v="1"/>
    <x v="4"/>
    <x v="683"/>
    <n v="37.52000000000001"/>
    <n v="5"/>
    <n v="0.2"/>
    <n v="3.7519999999999989"/>
    <s v="Chuck Magee"/>
    <s v="No"/>
  </r>
  <r>
    <n v="3596"/>
    <x v="1784"/>
    <d v="2019-12-09T00:00:00"/>
    <x v="159"/>
    <s v="Standard Class"/>
    <x v="366"/>
    <s v="Kalyca Meade"/>
    <x v="1"/>
    <x v="0"/>
    <s v="Philadelphia"/>
    <x v="9"/>
    <n v="19143"/>
    <x v="3"/>
    <s v="OFF-AR-10004757"/>
    <x v="1"/>
    <x v="6"/>
    <x v="346"/>
    <n v="2.6240000000000001"/>
    <n v="1"/>
    <n v="0.2"/>
    <n v="0.42639999999999978"/>
    <s v="Chuck Magee"/>
    <s v="No"/>
  </r>
  <r>
    <n v="3597"/>
    <x v="1785"/>
    <d v="2016-09-09T00:00:00"/>
    <x v="931"/>
    <s v="Second Class"/>
    <x v="95"/>
    <s v="Logan Currie"/>
    <x v="0"/>
    <x v="0"/>
    <s v="Philadelphia"/>
    <x v="9"/>
    <n v="19140"/>
    <x v="3"/>
    <s v="OFF-PA-10000788"/>
    <x v="1"/>
    <x v="10"/>
    <x v="738"/>
    <n v="15.552000000000003"/>
    <n v="3"/>
    <n v="0.2"/>
    <n v="5.4432"/>
    <s v="Chuck Magee"/>
    <s v="No"/>
  </r>
  <r>
    <n v="3598"/>
    <x v="1785"/>
    <d v="2016-09-09T00:00:00"/>
    <x v="931"/>
    <s v="Second Class"/>
    <x v="95"/>
    <s v="Logan Currie"/>
    <x v="0"/>
    <x v="0"/>
    <s v="Philadelphia"/>
    <x v="9"/>
    <n v="19140"/>
    <x v="3"/>
    <s v="TEC-AC-10002134"/>
    <x v="2"/>
    <x v="11"/>
    <x v="1545"/>
    <n v="64.704000000000008"/>
    <n v="6"/>
    <n v="0.2"/>
    <n v="-4.852800000000002"/>
    <s v="Chuck Magee"/>
    <s v="No"/>
  </r>
  <r>
    <n v="3599"/>
    <x v="1785"/>
    <d v="2016-09-09T00:00:00"/>
    <x v="931"/>
    <s v="Second Class"/>
    <x v="95"/>
    <s v="Logan Currie"/>
    <x v="0"/>
    <x v="0"/>
    <s v="Philadelphia"/>
    <x v="9"/>
    <n v="19140"/>
    <x v="3"/>
    <s v="FUR-FU-10002456"/>
    <x v="0"/>
    <x v="5"/>
    <x v="1018"/>
    <n v="17.472000000000001"/>
    <n v="3"/>
    <n v="0.2"/>
    <n v="5.023200000000001"/>
    <s v="Chuck Magee"/>
    <s v="No"/>
  </r>
  <r>
    <n v="3600"/>
    <x v="1785"/>
    <d v="2016-09-09T00:00:00"/>
    <x v="931"/>
    <s v="Second Class"/>
    <x v="95"/>
    <s v="Logan Currie"/>
    <x v="0"/>
    <x v="0"/>
    <s v="Philadelphia"/>
    <x v="9"/>
    <n v="19140"/>
    <x v="3"/>
    <s v="TEC-PH-10002549"/>
    <x v="2"/>
    <x v="7"/>
    <x v="937"/>
    <n v="135.51599999999999"/>
    <n v="1"/>
    <n v="0.4"/>
    <n v="-31.620400000000004"/>
    <s v="Chuck Magee"/>
    <s v="No"/>
  </r>
  <r>
    <n v="3601"/>
    <x v="1786"/>
    <d v="2019-06-26T00:00:00"/>
    <x v="569"/>
    <s v="Standard Class"/>
    <x v="413"/>
    <s v="Nora Preis"/>
    <x v="0"/>
    <x v="0"/>
    <s v="Denver"/>
    <x v="22"/>
    <n v="80219"/>
    <x v="1"/>
    <s v="TEC-AC-10001990"/>
    <x v="2"/>
    <x v="11"/>
    <x v="870"/>
    <n v="431.92800000000005"/>
    <n v="9"/>
    <n v="0.2"/>
    <n v="64.789199999999951"/>
    <s v="Anna Andreadi"/>
    <s v="No"/>
  </r>
  <r>
    <n v="3602"/>
    <x v="1787"/>
    <d v="2016-11-17T00:00:00"/>
    <x v="81"/>
    <s v="Standard Class"/>
    <x v="713"/>
    <s v="Randy Bradley"/>
    <x v="0"/>
    <x v="0"/>
    <s v="Philadelphia"/>
    <x v="9"/>
    <n v="19143"/>
    <x v="3"/>
    <s v="OFF-PA-10002137"/>
    <x v="1"/>
    <x v="10"/>
    <x v="565"/>
    <n v="12.448"/>
    <n v="2"/>
    <n v="0.2"/>
    <n v="3.8899999999999988"/>
    <s v="Chuck Magee"/>
    <s v="No"/>
  </r>
  <r>
    <n v="3603"/>
    <x v="1787"/>
    <d v="2016-11-17T00:00:00"/>
    <x v="81"/>
    <s v="Standard Class"/>
    <x v="713"/>
    <s v="Randy Bradley"/>
    <x v="0"/>
    <x v="0"/>
    <s v="Philadelphia"/>
    <x v="9"/>
    <n v="19143"/>
    <x v="3"/>
    <s v="FUR-CH-10004997"/>
    <x v="0"/>
    <x v="1"/>
    <x v="499"/>
    <n v="657.93"/>
    <n v="5"/>
    <n v="0.3"/>
    <n v="-93.989999999999952"/>
    <s v="Chuck Magee"/>
    <s v="No"/>
  </r>
  <r>
    <n v="3604"/>
    <x v="1788"/>
    <d v="2019-08-21T00:00:00"/>
    <x v="952"/>
    <s v="Standard Class"/>
    <x v="274"/>
    <s v="Tracy Hopkins"/>
    <x v="2"/>
    <x v="0"/>
    <s v="Columbia"/>
    <x v="39"/>
    <n v="21044"/>
    <x v="3"/>
    <s v="OFF-PA-10000357"/>
    <x v="1"/>
    <x v="10"/>
    <x v="1228"/>
    <n v="277.39999999999998"/>
    <n v="5"/>
    <n v="0"/>
    <n v="133.15199999999999"/>
    <s v="Chuck Magee"/>
    <s v="No"/>
  </r>
  <r>
    <n v="3605"/>
    <x v="1788"/>
    <d v="2019-08-21T00:00:00"/>
    <x v="952"/>
    <s v="Standard Class"/>
    <x v="274"/>
    <s v="Tracy Hopkins"/>
    <x v="2"/>
    <x v="0"/>
    <s v="Columbia"/>
    <x v="39"/>
    <n v="21044"/>
    <x v="3"/>
    <s v="FUR-FU-10003976"/>
    <x v="0"/>
    <x v="5"/>
    <x v="973"/>
    <n v="25.16"/>
    <n v="2"/>
    <n v="0"/>
    <n v="8.5543999999999976"/>
    <s v="Chuck Magee"/>
    <s v="No"/>
  </r>
  <r>
    <n v="3606"/>
    <x v="1788"/>
    <d v="2019-08-21T00:00:00"/>
    <x v="952"/>
    <s v="Standard Class"/>
    <x v="274"/>
    <s v="Tracy Hopkins"/>
    <x v="2"/>
    <x v="0"/>
    <s v="Columbia"/>
    <x v="39"/>
    <n v="21044"/>
    <x v="3"/>
    <s v="FUR-FU-10004960"/>
    <x v="0"/>
    <x v="5"/>
    <x v="928"/>
    <n v="91.92"/>
    <n v="4"/>
    <n v="0"/>
    <n v="31.252800000000001"/>
    <s v="Chuck Magee"/>
    <s v="No"/>
  </r>
  <r>
    <n v="3607"/>
    <x v="1789"/>
    <d v="2018-03-12T00:00:00"/>
    <x v="67"/>
    <s v="Second Class"/>
    <x v="242"/>
    <s v="Clytie Kelty"/>
    <x v="0"/>
    <x v="0"/>
    <s v="New York City"/>
    <x v="15"/>
    <n v="10024"/>
    <x v="3"/>
    <s v="OFF-EN-10001099"/>
    <x v="1"/>
    <x v="12"/>
    <x v="153"/>
    <n v="29.339999999999996"/>
    <n v="3"/>
    <n v="0"/>
    <n v="13.496399999999998"/>
    <s v="Chuck Magee"/>
    <s v="No"/>
  </r>
  <r>
    <n v="3608"/>
    <x v="1790"/>
    <d v="2016-09-23T00:00:00"/>
    <x v="919"/>
    <s v="Second Class"/>
    <x v="461"/>
    <s v="Shui Tom"/>
    <x v="0"/>
    <x v="0"/>
    <s v="New York City"/>
    <x v="15"/>
    <n v="10035"/>
    <x v="3"/>
    <s v="OFF-BI-10002026"/>
    <x v="1"/>
    <x v="8"/>
    <x v="912"/>
    <n v="139.44"/>
    <n v="3"/>
    <n v="0.2"/>
    <n v="47.060999999999993"/>
    <s v="Chuck Magee"/>
    <s v="No"/>
  </r>
  <r>
    <n v="3609"/>
    <x v="1791"/>
    <d v="2016-04-28T00:00:00"/>
    <x v="617"/>
    <s v="Standard Class"/>
    <x v="334"/>
    <s v="George Bell"/>
    <x v="1"/>
    <x v="0"/>
    <s v="Newark"/>
    <x v="24"/>
    <n v="43055"/>
    <x v="3"/>
    <s v="OFF-LA-10001613"/>
    <x v="1"/>
    <x v="2"/>
    <x v="743"/>
    <n v="6.911999999999999"/>
    <n v="3"/>
    <n v="0.2"/>
    <n v="2.5056000000000003"/>
    <s v="Chuck Magee"/>
    <s v="No"/>
  </r>
  <r>
    <n v="3610"/>
    <x v="1791"/>
    <d v="2016-04-28T00:00:00"/>
    <x v="617"/>
    <s v="Standard Class"/>
    <x v="334"/>
    <s v="George Bell"/>
    <x v="1"/>
    <x v="0"/>
    <s v="Newark"/>
    <x v="24"/>
    <n v="43055"/>
    <x v="3"/>
    <s v="OFF-ST-10002214"/>
    <x v="1"/>
    <x v="4"/>
    <x v="1003"/>
    <n v="27.096"/>
    <n v="3"/>
    <n v="0.2"/>
    <n v="2.0321999999999987"/>
    <s v="Chuck Magee"/>
    <s v="No"/>
  </r>
  <r>
    <n v="3611"/>
    <x v="1791"/>
    <d v="2016-04-28T00:00:00"/>
    <x v="617"/>
    <s v="Standard Class"/>
    <x v="334"/>
    <s v="George Bell"/>
    <x v="1"/>
    <x v="0"/>
    <s v="Newark"/>
    <x v="24"/>
    <n v="43055"/>
    <x v="3"/>
    <s v="OFF-ST-10001128"/>
    <x v="1"/>
    <x v="4"/>
    <x v="1427"/>
    <n v="177.56800000000001"/>
    <n v="2"/>
    <n v="0.2"/>
    <n v="-37.733199999999989"/>
    <s v="Chuck Magee"/>
    <s v="No"/>
  </r>
  <r>
    <n v="3612"/>
    <x v="1792"/>
    <d v="2018-11-29T00:00:00"/>
    <x v="417"/>
    <s v="Second Class"/>
    <x v="714"/>
    <s v="Nick Crebassa"/>
    <x v="1"/>
    <x v="0"/>
    <s v="Dallas"/>
    <x v="5"/>
    <n v="75217"/>
    <x v="2"/>
    <s v="TEC-AC-10004864"/>
    <x v="2"/>
    <x v="11"/>
    <x v="1298"/>
    <n v="58.415999999999997"/>
    <n v="2"/>
    <n v="0.2"/>
    <n v="16.794600000000003"/>
    <s v="Kelly Williams"/>
    <s v="No"/>
  </r>
  <r>
    <n v="3613"/>
    <x v="1793"/>
    <d v="2017-12-03T00:00:00"/>
    <x v="222"/>
    <s v="Standard Class"/>
    <x v="437"/>
    <s v="Alejandro Ballentine"/>
    <x v="2"/>
    <x v="0"/>
    <s v="Philadelphia"/>
    <x v="9"/>
    <n v="19134"/>
    <x v="3"/>
    <s v="OFF-PA-10000174"/>
    <x v="1"/>
    <x v="10"/>
    <x v="1524"/>
    <n v="16.448"/>
    <n v="2"/>
    <n v="0.2"/>
    <n v="5.5511999999999979"/>
    <s v="Chuck Magee"/>
    <s v="No"/>
  </r>
  <r>
    <n v="3614"/>
    <x v="1793"/>
    <d v="2017-12-03T00:00:00"/>
    <x v="222"/>
    <s v="Standard Class"/>
    <x v="437"/>
    <s v="Alejandro Ballentine"/>
    <x v="2"/>
    <x v="0"/>
    <s v="Philadelphia"/>
    <x v="9"/>
    <n v="19134"/>
    <x v="3"/>
    <s v="TEC-AC-10000171"/>
    <x v="2"/>
    <x v="11"/>
    <x v="43"/>
    <n v="36.783999999999999"/>
    <n v="2"/>
    <n v="0.2"/>
    <n v="10.5754"/>
    <s v="Chuck Magee"/>
    <s v="No"/>
  </r>
  <r>
    <n v="3615"/>
    <x v="1794"/>
    <d v="2019-11-19T00:00:00"/>
    <x v="410"/>
    <s v="First Class"/>
    <x v="34"/>
    <s v="Stewart Carmichael"/>
    <x v="1"/>
    <x v="0"/>
    <s v="San Antonio"/>
    <x v="5"/>
    <n v="78207"/>
    <x v="2"/>
    <s v="FUR-TA-10002622"/>
    <x v="0"/>
    <x v="3"/>
    <x v="969"/>
    <n v="718.11599999999987"/>
    <n v="6"/>
    <n v="0.3"/>
    <n v="-71.811599999999999"/>
    <s v="Kelly Williams"/>
    <s v="No"/>
  </r>
  <r>
    <n v="3616"/>
    <x v="1794"/>
    <d v="2019-11-19T00:00:00"/>
    <x v="410"/>
    <s v="First Class"/>
    <x v="34"/>
    <s v="Stewart Carmichael"/>
    <x v="1"/>
    <x v="0"/>
    <s v="San Antonio"/>
    <x v="5"/>
    <n v="78207"/>
    <x v="2"/>
    <s v="OFF-AR-10001915"/>
    <x v="1"/>
    <x v="6"/>
    <x v="1057"/>
    <n v="31.776"/>
    <n v="4"/>
    <n v="0.2"/>
    <n v="8.7384000000000022"/>
    <s v="Kelly Williams"/>
    <s v="No"/>
  </r>
  <r>
    <n v="3617"/>
    <x v="1795"/>
    <d v="2018-09-05T00:00:00"/>
    <x v="411"/>
    <s v="Standard Class"/>
    <x v="209"/>
    <s v="Jasper Cacioppo"/>
    <x v="0"/>
    <x v="0"/>
    <s v="Philadelphia"/>
    <x v="9"/>
    <n v="19120"/>
    <x v="3"/>
    <s v="OFF-BI-10004410"/>
    <x v="1"/>
    <x v="8"/>
    <x v="48"/>
    <n v="9.5550000000000015"/>
    <n v="5"/>
    <n v="0.7"/>
    <n v="-7.3254999999999981"/>
    <s v="Chuck Magee"/>
    <s v="No"/>
  </r>
  <r>
    <n v="3618"/>
    <x v="1796"/>
    <d v="2019-09-04T00:00:00"/>
    <x v="221"/>
    <s v="Standard Class"/>
    <x v="267"/>
    <s v="Ralph Arnett"/>
    <x v="0"/>
    <x v="0"/>
    <s v="Los Angeles"/>
    <x v="1"/>
    <n v="90004"/>
    <x v="1"/>
    <s v="OFF-BI-10004632"/>
    <x v="1"/>
    <x v="8"/>
    <x v="569"/>
    <n v="487.98400000000004"/>
    <n v="2"/>
    <n v="0.2"/>
    <n v="152.49499999999998"/>
    <s v="Anna Andreadi"/>
    <s v="Yes"/>
  </r>
  <r>
    <n v="3619"/>
    <x v="1796"/>
    <d v="2019-09-04T00:00:00"/>
    <x v="221"/>
    <s v="Standard Class"/>
    <x v="267"/>
    <s v="Ralph Arnett"/>
    <x v="0"/>
    <x v="0"/>
    <s v="Los Angeles"/>
    <x v="1"/>
    <n v="90004"/>
    <x v="1"/>
    <s v="TEC-PH-10002185"/>
    <x v="2"/>
    <x v="7"/>
    <x v="1081"/>
    <n v="5.5600000000000005"/>
    <n v="1"/>
    <n v="0.2"/>
    <n v="1.7374999999999998"/>
    <s v="Anna Andreadi"/>
    <s v="Yes"/>
  </r>
  <r>
    <n v="3620"/>
    <x v="1796"/>
    <d v="2019-09-04T00:00:00"/>
    <x v="221"/>
    <s v="Standard Class"/>
    <x v="267"/>
    <s v="Ralph Arnett"/>
    <x v="0"/>
    <x v="0"/>
    <s v="Los Angeles"/>
    <x v="1"/>
    <n v="90004"/>
    <x v="1"/>
    <s v="OFF-ST-10002974"/>
    <x v="1"/>
    <x v="4"/>
    <x v="123"/>
    <n v="217.85"/>
    <n v="5"/>
    <n v="0"/>
    <n v="65.35499999999999"/>
    <s v="Anna Andreadi"/>
    <s v="Yes"/>
  </r>
  <r>
    <n v="3621"/>
    <x v="1797"/>
    <d v="2018-09-22T00:00:00"/>
    <x v="953"/>
    <s v="Standard Class"/>
    <x v="64"/>
    <s v="Sally Hughsby"/>
    <x v="1"/>
    <x v="0"/>
    <s v="Smyrna"/>
    <x v="18"/>
    <n v="37167"/>
    <x v="0"/>
    <s v="OFF-AR-10003727"/>
    <x v="1"/>
    <x v="6"/>
    <x v="1371"/>
    <n v="40.775999999999996"/>
    <n v="3"/>
    <n v="0.2"/>
    <n v="4.5872999999999937"/>
    <s v="Cassandra Brandow"/>
    <s v="No"/>
  </r>
  <r>
    <n v="3622"/>
    <x v="1797"/>
    <d v="2018-09-22T00:00:00"/>
    <x v="953"/>
    <s v="Standard Class"/>
    <x v="64"/>
    <s v="Sally Hughsby"/>
    <x v="1"/>
    <x v="0"/>
    <s v="Smyrna"/>
    <x v="18"/>
    <n v="37167"/>
    <x v="0"/>
    <s v="TEC-PH-10004071"/>
    <x v="2"/>
    <x v="7"/>
    <x v="1546"/>
    <n v="63.936000000000007"/>
    <n v="8"/>
    <n v="0.2"/>
    <n v="5.5944000000000003"/>
    <s v="Cassandra Brandow"/>
    <s v="No"/>
  </r>
  <r>
    <n v="3623"/>
    <x v="1798"/>
    <d v="2016-09-14T00:00:00"/>
    <x v="76"/>
    <s v="Standard Class"/>
    <x v="547"/>
    <s v="John Castell"/>
    <x v="0"/>
    <x v="0"/>
    <s v="Macon"/>
    <x v="32"/>
    <n v="31204"/>
    <x v="0"/>
    <s v="FUR-FU-10002878"/>
    <x v="0"/>
    <x v="5"/>
    <x v="1134"/>
    <n v="142.4"/>
    <n v="5"/>
    <n v="0"/>
    <n v="52.688000000000002"/>
    <s v="Cassandra Brandow"/>
    <s v="No"/>
  </r>
  <r>
    <n v="3624"/>
    <x v="1798"/>
    <d v="2016-09-14T00:00:00"/>
    <x v="76"/>
    <s v="Standard Class"/>
    <x v="547"/>
    <s v="John Castell"/>
    <x v="0"/>
    <x v="0"/>
    <s v="Macon"/>
    <x v="32"/>
    <n v="31204"/>
    <x v="0"/>
    <s v="OFF-BI-10001890"/>
    <x v="1"/>
    <x v="8"/>
    <x v="176"/>
    <n v="7.16"/>
    <n v="2"/>
    <n v="0"/>
    <n v="3.4367999999999999"/>
    <s v="Cassandra Brandow"/>
    <s v="No"/>
  </r>
  <r>
    <n v="3625"/>
    <x v="1799"/>
    <d v="2019-05-19T00:00:00"/>
    <x v="466"/>
    <s v="Second Class"/>
    <x v="604"/>
    <s v="Becky Castell"/>
    <x v="2"/>
    <x v="0"/>
    <s v="San Francisco"/>
    <x v="1"/>
    <n v="94109"/>
    <x v="1"/>
    <s v="FUR-CH-10002647"/>
    <x v="0"/>
    <x v="1"/>
    <x v="475"/>
    <n v="681.40800000000013"/>
    <n v="12"/>
    <n v="0.2"/>
    <n v="42.588000000000022"/>
    <s v="Anna Andreadi"/>
    <s v="No"/>
  </r>
  <r>
    <n v="3626"/>
    <x v="1799"/>
    <d v="2019-05-19T00:00:00"/>
    <x v="466"/>
    <s v="Second Class"/>
    <x v="604"/>
    <s v="Becky Castell"/>
    <x v="2"/>
    <x v="0"/>
    <s v="San Francisco"/>
    <x v="1"/>
    <n v="94109"/>
    <x v="1"/>
    <s v="OFF-AR-10001315"/>
    <x v="1"/>
    <x v="6"/>
    <x v="1029"/>
    <n v="3.52"/>
    <n v="2"/>
    <n v="0"/>
    <n v="1.0207999999999999"/>
    <s v="Anna Andreadi"/>
    <s v="No"/>
  </r>
  <r>
    <n v="3627"/>
    <x v="1799"/>
    <d v="2019-05-19T00:00:00"/>
    <x v="466"/>
    <s v="Second Class"/>
    <x v="604"/>
    <s v="Becky Castell"/>
    <x v="2"/>
    <x v="0"/>
    <s v="San Francisco"/>
    <x v="1"/>
    <n v="94109"/>
    <x v="1"/>
    <s v="OFF-AR-10000122"/>
    <x v="1"/>
    <x v="6"/>
    <x v="311"/>
    <n v="5.58"/>
    <n v="1"/>
    <n v="0"/>
    <n v="1.3949999999999996"/>
    <s v="Anna Andreadi"/>
    <s v="No"/>
  </r>
  <r>
    <n v="3628"/>
    <x v="1799"/>
    <d v="2019-05-19T00:00:00"/>
    <x v="466"/>
    <s v="Second Class"/>
    <x v="604"/>
    <s v="Becky Castell"/>
    <x v="2"/>
    <x v="0"/>
    <s v="San Francisco"/>
    <x v="1"/>
    <n v="94109"/>
    <x v="1"/>
    <s v="TEC-AC-10001465"/>
    <x v="2"/>
    <x v="11"/>
    <x v="478"/>
    <n v="36.32"/>
    <n v="1"/>
    <n v="0"/>
    <n v="10.895999999999997"/>
    <s v="Anna Andreadi"/>
    <s v="No"/>
  </r>
  <r>
    <n v="3629"/>
    <x v="1800"/>
    <d v="2016-08-09T00:00:00"/>
    <x v="923"/>
    <s v="Standard Class"/>
    <x v="98"/>
    <s v="Joseph Holt"/>
    <x v="0"/>
    <x v="0"/>
    <s v="Seattle"/>
    <x v="4"/>
    <n v="98103"/>
    <x v="1"/>
    <s v="OFF-BI-10004600"/>
    <x v="1"/>
    <x v="8"/>
    <x v="1486"/>
    <n v="2060.7440000000001"/>
    <n v="7"/>
    <n v="0.2"/>
    <n v="643.98249999999996"/>
    <s v="Anna Andreadi"/>
    <s v="No"/>
  </r>
  <r>
    <n v="3630"/>
    <x v="1801"/>
    <d v="2019-11-26T00:00:00"/>
    <x v="524"/>
    <s v="Standard Class"/>
    <x v="566"/>
    <s v="Corey Catlett"/>
    <x v="1"/>
    <x v="0"/>
    <s v="Columbus"/>
    <x v="24"/>
    <n v="43229"/>
    <x v="3"/>
    <s v="OFF-AP-10002082"/>
    <x v="1"/>
    <x v="9"/>
    <x v="1101"/>
    <n v="52.272000000000006"/>
    <n v="3"/>
    <n v="0.2"/>
    <n v="9.8009999999999984"/>
    <s v="Chuck Magee"/>
    <s v="No"/>
  </r>
  <r>
    <n v="3631"/>
    <x v="1801"/>
    <d v="2019-11-26T00:00:00"/>
    <x v="524"/>
    <s v="Standard Class"/>
    <x v="566"/>
    <s v="Corey Catlett"/>
    <x v="1"/>
    <x v="0"/>
    <s v="Columbus"/>
    <x v="24"/>
    <n v="43229"/>
    <x v="3"/>
    <s v="OFF-AP-10004708"/>
    <x v="1"/>
    <x v="9"/>
    <x v="513"/>
    <n v="213.13600000000002"/>
    <n v="7"/>
    <n v="0.2"/>
    <n v="23.977799999999988"/>
    <s v="Chuck Magee"/>
    <s v="No"/>
  </r>
  <r>
    <n v="3632"/>
    <x v="1802"/>
    <d v="2019-05-03T00:00:00"/>
    <x v="785"/>
    <s v="Second Class"/>
    <x v="715"/>
    <s v="Darren Budd"/>
    <x v="1"/>
    <x v="0"/>
    <s v="Los Angeles"/>
    <x v="1"/>
    <n v="90004"/>
    <x v="1"/>
    <s v="OFF-ST-10000464"/>
    <x v="1"/>
    <x v="4"/>
    <x v="1144"/>
    <n v="69.52"/>
    <n v="2"/>
    <n v="0"/>
    <n v="19.465600000000002"/>
    <s v="Anna Andreadi"/>
    <s v="No"/>
  </r>
  <r>
    <n v="3633"/>
    <x v="1802"/>
    <d v="2019-05-03T00:00:00"/>
    <x v="785"/>
    <s v="Second Class"/>
    <x v="715"/>
    <s v="Darren Budd"/>
    <x v="1"/>
    <x v="0"/>
    <s v="Los Angeles"/>
    <x v="1"/>
    <n v="90004"/>
    <x v="1"/>
    <s v="OFF-ST-10000025"/>
    <x v="1"/>
    <x v="4"/>
    <x v="621"/>
    <n v="763.44"/>
    <n v="8"/>
    <n v="0"/>
    <n v="45.80639999999994"/>
    <s v="Anna Andreadi"/>
    <s v="No"/>
  </r>
  <r>
    <n v="3634"/>
    <x v="1803"/>
    <d v="2018-11-10T00:00:00"/>
    <x v="954"/>
    <s v="Standard Class"/>
    <x v="452"/>
    <s v="Paul Prost"/>
    <x v="2"/>
    <x v="0"/>
    <s v="Springfield"/>
    <x v="24"/>
    <n v="45503"/>
    <x v="3"/>
    <s v="OFF-LA-10001613"/>
    <x v="1"/>
    <x v="2"/>
    <x v="743"/>
    <n v="9.2159999999999993"/>
    <n v="4"/>
    <n v="0.2"/>
    <n v="3.3408000000000002"/>
    <s v="Chuck Magee"/>
    <s v="No"/>
  </r>
  <r>
    <n v="3635"/>
    <x v="1803"/>
    <d v="2018-11-10T00:00:00"/>
    <x v="954"/>
    <s v="Standard Class"/>
    <x v="452"/>
    <s v="Paul Prost"/>
    <x v="2"/>
    <x v="0"/>
    <s v="Springfield"/>
    <x v="24"/>
    <n v="45503"/>
    <x v="3"/>
    <s v="TEC-PH-10000376"/>
    <x v="2"/>
    <x v="7"/>
    <x v="433"/>
    <n v="41.957999999999998"/>
    <n v="7"/>
    <n v="0.4"/>
    <n v="-9.7901999999999987"/>
    <s v="Chuck Magee"/>
    <s v="No"/>
  </r>
  <r>
    <n v="3636"/>
    <x v="1803"/>
    <d v="2018-11-10T00:00:00"/>
    <x v="954"/>
    <s v="Standard Class"/>
    <x v="452"/>
    <s v="Paul Prost"/>
    <x v="2"/>
    <x v="0"/>
    <s v="Springfield"/>
    <x v="24"/>
    <n v="45503"/>
    <x v="3"/>
    <s v="OFF-PA-10004039"/>
    <x v="1"/>
    <x v="10"/>
    <x v="1547"/>
    <n v="89.567999999999998"/>
    <n v="2"/>
    <n v="0.2"/>
    <n v="32.468400000000003"/>
    <s v="Chuck Magee"/>
    <s v="No"/>
  </r>
  <r>
    <n v="3637"/>
    <x v="1803"/>
    <d v="2018-11-10T00:00:00"/>
    <x v="954"/>
    <s v="Standard Class"/>
    <x v="452"/>
    <s v="Paul Prost"/>
    <x v="2"/>
    <x v="0"/>
    <s v="Springfield"/>
    <x v="24"/>
    <n v="45503"/>
    <x v="3"/>
    <s v="OFF-PA-10001776"/>
    <x v="1"/>
    <x v="10"/>
    <x v="1272"/>
    <n v="22.248000000000001"/>
    <n v="3"/>
    <n v="0.2"/>
    <n v="7.5086999999999984"/>
    <s v="Chuck Magee"/>
    <s v="No"/>
  </r>
  <r>
    <n v="3638"/>
    <x v="1803"/>
    <d v="2018-11-10T00:00:00"/>
    <x v="954"/>
    <s v="Standard Class"/>
    <x v="452"/>
    <s v="Paul Prost"/>
    <x v="2"/>
    <x v="0"/>
    <s v="Springfield"/>
    <x v="24"/>
    <n v="45503"/>
    <x v="3"/>
    <s v="OFF-AP-10002457"/>
    <x v="1"/>
    <x v="9"/>
    <x v="549"/>
    <n v="334.88000000000005"/>
    <n v="4"/>
    <n v="0.2"/>
    <n v="29.301999999999978"/>
    <s v="Chuck Magee"/>
    <s v="No"/>
  </r>
  <r>
    <n v="3639"/>
    <x v="1803"/>
    <d v="2018-11-10T00:00:00"/>
    <x v="954"/>
    <s v="Standard Class"/>
    <x v="452"/>
    <s v="Paul Prost"/>
    <x v="2"/>
    <x v="0"/>
    <s v="Springfield"/>
    <x v="24"/>
    <n v="45503"/>
    <x v="3"/>
    <s v="FUR-FU-10000758"/>
    <x v="0"/>
    <x v="5"/>
    <x v="1082"/>
    <n v="148.28800000000001"/>
    <n v="7"/>
    <n v="0.2"/>
    <n v="29.657599999999988"/>
    <s v="Chuck Magee"/>
    <s v="No"/>
  </r>
  <r>
    <n v="3640"/>
    <x v="1803"/>
    <d v="2018-11-10T00:00:00"/>
    <x v="954"/>
    <s v="Standard Class"/>
    <x v="452"/>
    <s v="Paul Prost"/>
    <x v="2"/>
    <x v="0"/>
    <s v="Springfield"/>
    <x v="24"/>
    <n v="45503"/>
    <x v="3"/>
    <s v="OFF-PA-10000682"/>
    <x v="1"/>
    <x v="10"/>
    <x v="868"/>
    <n v="4.6240000000000006"/>
    <n v="1"/>
    <n v="0.2"/>
    <n v="1.6762000000000001"/>
    <s v="Chuck Magee"/>
    <s v="No"/>
  </r>
  <r>
    <n v="3641"/>
    <x v="1803"/>
    <d v="2018-11-10T00:00:00"/>
    <x v="954"/>
    <s v="Standard Class"/>
    <x v="452"/>
    <s v="Paul Prost"/>
    <x v="2"/>
    <x v="0"/>
    <s v="Springfield"/>
    <x v="24"/>
    <n v="45503"/>
    <x v="3"/>
    <s v="TEC-AC-10002550"/>
    <x v="2"/>
    <x v="11"/>
    <x v="1548"/>
    <n v="178.92000000000002"/>
    <n v="7"/>
    <n v="0.2"/>
    <n v="-29.074500000000008"/>
    <s v="Chuck Magee"/>
    <s v="No"/>
  </r>
  <r>
    <n v="3642"/>
    <x v="1803"/>
    <d v="2018-11-10T00:00:00"/>
    <x v="954"/>
    <s v="Standard Class"/>
    <x v="452"/>
    <s v="Paul Prost"/>
    <x v="2"/>
    <x v="0"/>
    <s v="Springfield"/>
    <x v="24"/>
    <n v="45503"/>
    <x v="3"/>
    <s v="OFF-BI-10002082"/>
    <x v="1"/>
    <x v="8"/>
    <x v="1182"/>
    <n v="69.888000000000005"/>
    <n v="7"/>
    <n v="0.7"/>
    <n v="-46.591999999999999"/>
    <s v="Chuck Magee"/>
    <s v="No"/>
  </r>
  <r>
    <n v="3643"/>
    <x v="1804"/>
    <d v="2016-12-20T00:00:00"/>
    <x v="955"/>
    <s v="Second Class"/>
    <x v="266"/>
    <s v="Michael Chen"/>
    <x v="0"/>
    <x v="0"/>
    <s v="Los Angeles"/>
    <x v="1"/>
    <n v="90008"/>
    <x v="1"/>
    <s v="OFF-BI-10004632"/>
    <x v="1"/>
    <x v="8"/>
    <x v="569"/>
    <n v="487.98400000000004"/>
    <n v="2"/>
    <n v="0.2"/>
    <n v="152.49499999999998"/>
    <s v="Anna Andreadi"/>
    <s v="No"/>
  </r>
  <r>
    <n v="3644"/>
    <x v="1804"/>
    <d v="2016-12-20T00:00:00"/>
    <x v="955"/>
    <s v="Second Class"/>
    <x v="266"/>
    <s v="Michael Chen"/>
    <x v="0"/>
    <x v="0"/>
    <s v="Los Angeles"/>
    <x v="1"/>
    <n v="90008"/>
    <x v="1"/>
    <s v="OFF-AR-10001725"/>
    <x v="1"/>
    <x v="6"/>
    <x v="1549"/>
    <n v="47.3"/>
    <n v="2"/>
    <n v="0"/>
    <n v="12.298000000000002"/>
    <s v="Anna Andreadi"/>
    <s v="No"/>
  </r>
  <r>
    <n v="3645"/>
    <x v="1804"/>
    <d v="2016-12-20T00:00:00"/>
    <x v="955"/>
    <s v="Second Class"/>
    <x v="266"/>
    <s v="Michael Chen"/>
    <x v="0"/>
    <x v="0"/>
    <s v="Los Angeles"/>
    <x v="1"/>
    <n v="90008"/>
    <x v="1"/>
    <s v="OFF-AR-10004269"/>
    <x v="1"/>
    <x v="6"/>
    <x v="1550"/>
    <n v="4.13"/>
    <n v="1"/>
    <n v="0"/>
    <n v="1.1564000000000001"/>
    <s v="Anna Andreadi"/>
    <s v="No"/>
  </r>
  <r>
    <n v="3646"/>
    <x v="1804"/>
    <d v="2016-12-20T00:00:00"/>
    <x v="955"/>
    <s v="Second Class"/>
    <x v="266"/>
    <s v="Michael Chen"/>
    <x v="0"/>
    <x v="0"/>
    <s v="Los Angeles"/>
    <x v="1"/>
    <n v="90008"/>
    <x v="1"/>
    <s v="OFF-BI-10003007"/>
    <x v="1"/>
    <x v="8"/>
    <x v="1551"/>
    <n v="155.12"/>
    <n v="5"/>
    <n v="0.2"/>
    <n v="50.413999999999987"/>
    <s v="Anna Andreadi"/>
    <s v="No"/>
  </r>
  <r>
    <n v="3647"/>
    <x v="1805"/>
    <d v="2016-07-25T00:00:00"/>
    <x v="151"/>
    <s v="Second Class"/>
    <x v="665"/>
    <s v="Vicky Freymann"/>
    <x v="2"/>
    <x v="0"/>
    <s v="Los Angeles"/>
    <x v="1"/>
    <n v="90045"/>
    <x v="1"/>
    <s v="OFF-PA-10002195"/>
    <x v="1"/>
    <x v="10"/>
    <x v="1552"/>
    <n v="6.48"/>
    <n v="1"/>
    <n v="0"/>
    <n v="3.1752000000000002"/>
    <s v="Anna Andreadi"/>
    <s v="No"/>
  </r>
  <r>
    <n v="3648"/>
    <x v="1805"/>
    <d v="2016-07-25T00:00:00"/>
    <x v="151"/>
    <s v="Second Class"/>
    <x v="665"/>
    <s v="Vicky Freymann"/>
    <x v="2"/>
    <x v="0"/>
    <s v="Los Angeles"/>
    <x v="1"/>
    <n v="90045"/>
    <x v="1"/>
    <s v="OFF-SU-10002522"/>
    <x v="1"/>
    <x v="14"/>
    <x v="1553"/>
    <n v="15.52"/>
    <n v="4"/>
    <n v="0"/>
    <n v="4.5007999999999981"/>
    <s v="Anna Andreadi"/>
    <s v="No"/>
  </r>
  <r>
    <n v="3649"/>
    <x v="1806"/>
    <d v="2017-11-22T00:00:00"/>
    <x v="562"/>
    <s v="Standard Class"/>
    <x v="507"/>
    <s v="Marc Crier"/>
    <x v="0"/>
    <x v="0"/>
    <s v="Memphis"/>
    <x v="18"/>
    <n v="38109"/>
    <x v="0"/>
    <s v="OFF-BI-10003712"/>
    <x v="1"/>
    <x v="8"/>
    <x v="696"/>
    <n v="2.9460000000000006"/>
    <n v="2"/>
    <n v="0.7"/>
    <n v="-2.0621999999999998"/>
    <s v="Cassandra Brandow"/>
    <s v="No"/>
  </r>
  <r>
    <n v="3650"/>
    <x v="1806"/>
    <d v="2017-11-22T00:00:00"/>
    <x v="562"/>
    <s v="Standard Class"/>
    <x v="507"/>
    <s v="Marc Crier"/>
    <x v="0"/>
    <x v="0"/>
    <s v="Memphis"/>
    <x v="18"/>
    <n v="38109"/>
    <x v="0"/>
    <s v="OFF-FA-10004854"/>
    <x v="1"/>
    <x v="13"/>
    <x v="271"/>
    <n v="55.104000000000006"/>
    <n v="6"/>
    <n v="0.2"/>
    <n v="18.597599999999993"/>
    <s v="Cassandra Brandow"/>
    <s v="No"/>
  </r>
  <r>
    <n v="3651"/>
    <x v="1807"/>
    <d v="2019-12-09T00:00:00"/>
    <x v="33"/>
    <s v="Second Class"/>
    <x v="203"/>
    <s v="Dean Braden"/>
    <x v="0"/>
    <x v="0"/>
    <s v="Detroit"/>
    <x v="12"/>
    <n v="48234"/>
    <x v="2"/>
    <s v="TEC-AC-10004859"/>
    <x v="2"/>
    <x v="11"/>
    <x v="1554"/>
    <n v="104.88"/>
    <n v="6"/>
    <n v="0"/>
    <n v="41.952000000000005"/>
    <s v="Kelly Williams"/>
    <s v="No"/>
  </r>
  <r>
    <n v="3652"/>
    <x v="1807"/>
    <d v="2019-12-09T00:00:00"/>
    <x v="33"/>
    <s v="Second Class"/>
    <x v="203"/>
    <s v="Dean Braden"/>
    <x v="0"/>
    <x v="0"/>
    <s v="Detroit"/>
    <x v="12"/>
    <n v="48234"/>
    <x v="2"/>
    <s v="OFF-AR-10001860"/>
    <x v="1"/>
    <x v="6"/>
    <x v="916"/>
    <n v="34.700000000000003"/>
    <n v="5"/>
    <n v="0"/>
    <n v="12.492000000000001"/>
    <s v="Kelly Williams"/>
    <s v="No"/>
  </r>
  <r>
    <n v="3653"/>
    <x v="1807"/>
    <d v="2019-12-09T00:00:00"/>
    <x v="33"/>
    <s v="Second Class"/>
    <x v="203"/>
    <s v="Dean Braden"/>
    <x v="0"/>
    <x v="0"/>
    <s v="Detroit"/>
    <x v="12"/>
    <n v="48234"/>
    <x v="2"/>
    <s v="OFF-BI-10001636"/>
    <x v="1"/>
    <x v="8"/>
    <x v="674"/>
    <n v="33.72"/>
    <n v="4"/>
    <n v="0"/>
    <n v="15.511199999999999"/>
    <s v="Kelly Williams"/>
    <s v="No"/>
  </r>
  <r>
    <n v="3654"/>
    <x v="1807"/>
    <d v="2019-12-09T00:00:00"/>
    <x v="33"/>
    <s v="Second Class"/>
    <x v="203"/>
    <s v="Dean Braden"/>
    <x v="0"/>
    <x v="0"/>
    <s v="Detroit"/>
    <x v="12"/>
    <n v="48234"/>
    <x v="2"/>
    <s v="OFF-PA-10000349"/>
    <x v="1"/>
    <x v="10"/>
    <x v="33"/>
    <n v="14.940000000000001"/>
    <n v="3"/>
    <n v="0"/>
    <n v="7.0218000000000007"/>
    <s v="Kelly Williams"/>
    <s v="No"/>
  </r>
  <r>
    <n v="3655"/>
    <x v="1808"/>
    <d v="2019-08-31T00:00:00"/>
    <x v="559"/>
    <s v="Standard Class"/>
    <x v="219"/>
    <s v="Ashley Jarboe"/>
    <x v="0"/>
    <x v="0"/>
    <s v="Lawrence"/>
    <x v="14"/>
    <n v="46226"/>
    <x v="2"/>
    <s v="OFF-AP-10002439"/>
    <x v="1"/>
    <x v="9"/>
    <x v="553"/>
    <n v="638.73"/>
    <n v="9"/>
    <n v="0"/>
    <n v="166.06979999999999"/>
    <s v="Kelly Williams"/>
    <s v="No"/>
  </r>
  <r>
    <n v="3656"/>
    <x v="1809"/>
    <d v="2019-04-24T00:00:00"/>
    <x v="956"/>
    <s v="Standard Class"/>
    <x v="291"/>
    <s v="Christine Phan"/>
    <x v="1"/>
    <x v="0"/>
    <s v="Jacksonville"/>
    <x v="2"/>
    <n v="32216"/>
    <x v="0"/>
    <s v="OFF-ST-10001370"/>
    <x v="1"/>
    <x v="4"/>
    <x v="1032"/>
    <n v="113.56800000000001"/>
    <n v="2"/>
    <n v="0.2"/>
    <n v="-21.294000000000018"/>
    <s v="Cassandra Brandow"/>
    <s v="No"/>
  </r>
  <r>
    <n v="3657"/>
    <x v="1810"/>
    <d v="2019-09-08T00:00:00"/>
    <x v="947"/>
    <s v="Standard Class"/>
    <x v="587"/>
    <s v="Dorothy Badders"/>
    <x v="1"/>
    <x v="0"/>
    <s v="Dublin"/>
    <x v="24"/>
    <n v="43017"/>
    <x v="3"/>
    <s v="TEC-AC-10002558"/>
    <x v="2"/>
    <x v="11"/>
    <x v="1555"/>
    <n v="9.0960000000000001"/>
    <n v="1"/>
    <n v="0.2"/>
    <n v="1.7054999999999998"/>
    <s v="Chuck Magee"/>
    <s v="No"/>
  </r>
  <r>
    <n v="3658"/>
    <x v="1811"/>
    <d v="2017-03-12T00:00:00"/>
    <x v="957"/>
    <s v="Standard Class"/>
    <x v="494"/>
    <s v="Edward Becker"/>
    <x v="1"/>
    <x v="0"/>
    <s v="Plantation"/>
    <x v="2"/>
    <n v="33317"/>
    <x v="0"/>
    <s v="OFF-EN-10004030"/>
    <x v="1"/>
    <x v="12"/>
    <x v="136"/>
    <n v="8.6880000000000006"/>
    <n v="3"/>
    <n v="0.2"/>
    <n v="2.9322000000000004"/>
    <s v="Cassandra Brandow"/>
    <s v="No"/>
  </r>
  <r>
    <n v="3659"/>
    <x v="1811"/>
    <d v="2017-03-12T00:00:00"/>
    <x v="957"/>
    <s v="Standard Class"/>
    <x v="494"/>
    <s v="Edward Becker"/>
    <x v="1"/>
    <x v="0"/>
    <s v="Plantation"/>
    <x v="2"/>
    <n v="33317"/>
    <x v="0"/>
    <s v="FUR-FU-10003194"/>
    <x v="0"/>
    <x v="5"/>
    <x v="76"/>
    <n v="30.880000000000003"/>
    <n v="4"/>
    <n v="0.2"/>
    <n v="3.8599999999999977"/>
    <s v="Cassandra Brandow"/>
    <s v="No"/>
  </r>
  <r>
    <n v="3660"/>
    <x v="1811"/>
    <d v="2017-03-12T00:00:00"/>
    <x v="957"/>
    <s v="Standard Class"/>
    <x v="494"/>
    <s v="Edward Becker"/>
    <x v="1"/>
    <x v="0"/>
    <s v="Plantation"/>
    <x v="2"/>
    <n v="33317"/>
    <x v="0"/>
    <s v="FUR-FU-10001731"/>
    <x v="0"/>
    <x v="5"/>
    <x v="1556"/>
    <n v="6.4080000000000004"/>
    <n v="3"/>
    <n v="0.2"/>
    <n v="1.4418"/>
    <s v="Cassandra Brandow"/>
    <s v="No"/>
  </r>
  <r>
    <n v="3661"/>
    <x v="1812"/>
    <d v="2018-07-18T00:00:00"/>
    <x v="639"/>
    <s v="Standard Class"/>
    <x v="687"/>
    <s v="Jennifer Patt"/>
    <x v="1"/>
    <x v="0"/>
    <s v="Glendale"/>
    <x v="16"/>
    <n v="85301"/>
    <x v="1"/>
    <s v="OFF-SU-10004782"/>
    <x v="1"/>
    <x v="14"/>
    <x v="1557"/>
    <n v="33.799999999999997"/>
    <n v="5"/>
    <n v="0.2"/>
    <n v="4.2249999999999979"/>
    <s v="Anna Andreadi"/>
    <s v="No"/>
  </r>
  <r>
    <n v="3662"/>
    <x v="1813"/>
    <d v="2018-06-13T00:00:00"/>
    <x v="35"/>
    <s v="Second Class"/>
    <x v="337"/>
    <s v="Sample Company A"/>
    <x v="2"/>
    <x v="0"/>
    <s v="Jackson"/>
    <x v="12"/>
    <n v="49201"/>
    <x v="2"/>
    <s v="TEC-PH-10003484"/>
    <x v="2"/>
    <x v="7"/>
    <x v="1539"/>
    <n v="377.96999999999997"/>
    <n v="3"/>
    <n v="0"/>
    <n v="94.492500000000007"/>
    <s v="Kelly Williams"/>
    <s v="No"/>
  </r>
  <r>
    <n v="3663"/>
    <x v="1814"/>
    <d v="2019-07-03T00:00:00"/>
    <x v="472"/>
    <s v="Standard Class"/>
    <x v="86"/>
    <s v="Frank Merwin"/>
    <x v="2"/>
    <x v="0"/>
    <s v="Quincy"/>
    <x v="31"/>
    <n v="2169"/>
    <x v="3"/>
    <s v="TEC-AC-10003590"/>
    <x v="2"/>
    <x v="11"/>
    <x v="1102"/>
    <n v="258.89999999999998"/>
    <n v="10"/>
    <n v="0"/>
    <n v="93.203999999999994"/>
    <s v="Chuck Magee"/>
    <s v="No"/>
  </r>
  <r>
    <n v="3664"/>
    <x v="1814"/>
    <d v="2019-07-03T00:00:00"/>
    <x v="472"/>
    <s v="Standard Class"/>
    <x v="86"/>
    <s v="Frank Merwin"/>
    <x v="2"/>
    <x v="0"/>
    <s v="Quincy"/>
    <x v="31"/>
    <n v="2169"/>
    <x v="3"/>
    <s v="OFF-PA-10001970"/>
    <x v="1"/>
    <x v="10"/>
    <x v="314"/>
    <n v="24.56"/>
    <n v="2"/>
    <n v="0"/>
    <n v="11.543199999999999"/>
    <s v="Chuck Magee"/>
    <s v="No"/>
  </r>
  <r>
    <n v="3665"/>
    <x v="1815"/>
    <d v="2016-12-08T00:00:00"/>
    <x v="623"/>
    <s v="Standard Class"/>
    <x v="621"/>
    <s v="Tim Brockman"/>
    <x v="0"/>
    <x v="0"/>
    <s v="Salem"/>
    <x v="21"/>
    <n v="97301"/>
    <x v="1"/>
    <s v="OFF-LA-10001569"/>
    <x v="1"/>
    <x v="2"/>
    <x v="639"/>
    <n v="27.888000000000002"/>
    <n v="7"/>
    <n v="0.2"/>
    <n v="9.0635999999999974"/>
    <s v="Anna Andreadi"/>
    <s v="No"/>
  </r>
  <r>
    <n v="3666"/>
    <x v="1815"/>
    <d v="2016-12-08T00:00:00"/>
    <x v="623"/>
    <s v="Standard Class"/>
    <x v="621"/>
    <s v="Tim Brockman"/>
    <x v="0"/>
    <x v="0"/>
    <s v="Salem"/>
    <x v="21"/>
    <n v="97301"/>
    <x v="1"/>
    <s v="OFF-BI-10001132"/>
    <x v="1"/>
    <x v="8"/>
    <x v="636"/>
    <n v="6.4560000000000004"/>
    <n v="4"/>
    <n v="0.7"/>
    <n v="-4.5191999999999979"/>
    <s v="Anna Andreadi"/>
    <s v="No"/>
  </r>
  <r>
    <n v="3667"/>
    <x v="1815"/>
    <d v="2016-12-08T00:00:00"/>
    <x v="623"/>
    <s v="Standard Class"/>
    <x v="621"/>
    <s v="Tim Brockman"/>
    <x v="0"/>
    <x v="0"/>
    <s v="Salem"/>
    <x v="21"/>
    <n v="97301"/>
    <x v="1"/>
    <s v="TEC-PH-10003095"/>
    <x v="2"/>
    <x v="7"/>
    <x v="1500"/>
    <n v="52.679999999999993"/>
    <n v="3"/>
    <n v="0.2"/>
    <n v="19.754999999999999"/>
    <s v="Anna Andreadi"/>
    <s v="No"/>
  </r>
  <r>
    <n v="3668"/>
    <x v="1815"/>
    <d v="2016-12-08T00:00:00"/>
    <x v="623"/>
    <s v="Standard Class"/>
    <x v="621"/>
    <s v="Tim Brockman"/>
    <x v="0"/>
    <x v="0"/>
    <s v="Salem"/>
    <x v="21"/>
    <n v="97301"/>
    <x v="1"/>
    <s v="OFF-SU-10000432"/>
    <x v="1"/>
    <x v="14"/>
    <x v="1558"/>
    <n v="13.88"/>
    <n v="5"/>
    <n v="0.2"/>
    <n v="-2.6025000000000014"/>
    <s v="Anna Andreadi"/>
    <s v="No"/>
  </r>
  <r>
    <n v="3669"/>
    <x v="1815"/>
    <d v="2016-12-08T00:00:00"/>
    <x v="623"/>
    <s v="Standard Class"/>
    <x v="621"/>
    <s v="Tim Brockman"/>
    <x v="0"/>
    <x v="0"/>
    <s v="Salem"/>
    <x v="21"/>
    <n v="97301"/>
    <x v="1"/>
    <s v="TEC-AC-10004227"/>
    <x v="2"/>
    <x v="11"/>
    <x v="1409"/>
    <n v="103.92000000000002"/>
    <n v="10"/>
    <n v="0.2"/>
    <n v="-18.186000000000014"/>
    <s v="Anna Andreadi"/>
    <s v="No"/>
  </r>
  <r>
    <n v="3670"/>
    <x v="1815"/>
    <d v="2016-12-08T00:00:00"/>
    <x v="623"/>
    <s v="Standard Class"/>
    <x v="621"/>
    <s v="Tim Brockman"/>
    <x v="0"/>
    <x v="0"/>
    <s v="Salem"/>
    <x v="21"/>
    <n v="97301"/>
    <x v="1"/>
    <s v="OFF-LA-10004409"/>
    <x v="1"/>
    <x v="2"/>
    <x v="1559"/>
    <n v="11.52"/>
    <n v="5"/>
    <n v="0.2"/>
    <n v="3.7439999999999989"/>
    <s v="Anna Andreadi"/>
    <s v="No"/>
  </r>
  <r>
    <n v="3671"/>
    <x v="1815"/>
    <d v="2016-12-08T00:00:00"/>
    <x v="623"/>
    <s v="Standard Class"/>
    <x v="621"/>
    <s v="Tim Brockman"/>
    <x v="0"/>
    <x v="0"/>
    <s v="Salem"/>
    <x v="21"/>
    <n v="97301"/>
    <x v="1"/>
    <s v="OFF-PA-10001569"/>
    <x v="1"/>
    <x v="10"/>
    <x v="55"/>
    <n v="10.368000000000002"/>
    <n v="2"/>
    <n v="0.2"/>
    <n v="3.6288"/>
    <s v="Anna Andreadi"/>
    <s v="No"/>
  </r>
  <r>
    <n v="3672"/>
    <x v="1815"/>
    <d v="2016-12-08T00:00:00"/>
    <x v="623"/>
    <s v="Standard Class"/>
    <x v="621"/>
    <s v="Tim Brockman"/>
    <x v="0"/>
    <x v="0"/>
    <s v="Salem"/>
    <x v="21"/>
    <n v="97301"/>
    <x v="1"/>
    <s v="OFF-ST-10001031"/>
    <x v="1"/>
    <x v="4"/>
    <x v="1560"/>
    <n v="39.072000000000003"/>
    <n v="3"/>
    <n v="0.2"/>
    <n v="2.9304000000000023"/>
    <s v="Anna Andreadi"/>
    <s v="No"/>
  </r>
  <r>
    <n v="3673"/>
    <x v="1816"/>
    <d v="2018-04-08T00:00:00"/>
    <x v="679"/>
    <s v="Standard Class"/>
    <x v="258"/>
    <s v="Eugene Hildebrand"/>
    <x v="2"/>
    <x v="0"/>
    <s v="Troy"/>
    <x v="24"/>
    <n v="45373"/>
    <x v="3"/>
    <s v="OFF-EN-10002312"/>
    <x v="1"/>
    <x v="12"/>
    <x v="1462"/>
    <n v="8.8719999999999999"/>
    <n v="1"/>
    <n v="0.2"/>
    <n v="3.2161"/>
    <s v="Chuck Magee"/>
    <s v="No"/>
  </r>
  <r>
    <n v="3674"/>
    <x v="1816"/>
    <d v="2018-04-08T00:00:00"/>
    <x v="679"/>
    <s v="Standard Class"/>
    <x v="258"/>
    <s v="Eugene Hildebrand"/>
    <x v="2"/>
    <x v="0"/>
    <s v="Troy"/>
    <x v="24"/>
    <n v="45373"/>
    <x v="3"/>
    <s v="OFF-BI-10004224"/>
    <x v="1"/>
    <x v="8"/>
    <x v="1070"/>
    <n v="121.10400000000003"/>
    <n v="6"/>
    <n v="0.7"/>
    <n v="-100.91999999999999"/>
    <s v="Chuck Magee"/>
    <s v="No"/>
  </r>
  <r>
    <n v="3675"/>
    <x v="1817"/>
    <d v="2019-11-06T00:00:00"/>
    <x v="45"/>
    <s v="Standard Class"/>
    <x v="586"/>
    <s v="Maris LaWare"/>
    <x v="0"/>
    <x v="0"/>
    <s v="Philadelphia"/>
    <x v="9"/>
    <n v="19143"/>
    <x v="3"/>
    <s v="FUR-CH-10003774"/>
    <x v="0"/>
    <x v="1"/>
    <x v="1194"/>
    <n v="127.372"/>
    <n v="2"/>
    <n v="0.3"/>
    <n v="-30.933200000000006"/>
    <s v="Chuck Magee"/>
    <s v="No"/>
  </r>
  <r>
    <n v="3676"/>
    <x v="1817"/>
    <d v="2019-11-06T00:00:00"/>
    <x v="45"/>
    <s v="Standard Class"/>
    <x v="586"/>
    <s v="Maris LaWare"/>
    <x v="0"/>
    <x v="0"/>
    <s v="Philadelphia"/>
    <x v="9"/>
    <n v="19143"/>
    <x v="3"/>
    <s v="OFF-PA-10000157"/>
    <x v="1"/>
    <x v="10"/>
    <x v="369"/>
    <n v="47.952000000000005"/>
    <n v="3"/>
    <n v="0.2"/>
    <n v="16.183799999999998"/>
    <s v="Chuck Magee"/>
    <s v="No"/>
  </r>
  <r>
    <n v="3677"/>
    <x v="1818"/>
    <d v="2017-12-05T00:00:00"/>
    <x v="234"/>
    <s v="Standard Class"/>
    <x v="588"/>
    <s v="Matt Hagelstein"/>
    <x v="1"/>
    <x v="0"/>
    <s v="San Diego"/>
    <x v="1"/>
    <n v="92105"/>
    <x v="1"/>
    <s v="FUR-FU-10004090"/>
    <x v="0"/>
    <x v="5"/>
    <x v="642"/>
    <n v="44.46"/>
    <n v="2"/>
    <n v="0"/>
    <n v="14.671799999999998"/>
    <s v="Anna Andreadi"/>
    <s v="Yes"/>
  </r>
  <r>
    <n v="3678"/>
    <x v="1819"/>
    <d v="2017-07-09T00:00:00"/>
    <x v="933"/>
    <s v="Standard Class"/>
    <x v="537"/>
    <s v="Brian Thompson"/>
    <x v="0"/>
    <x v="0"/>
    <s v="Clinton"/>
    <x v="39"/>
    <n v="20735"/>
    <x v="3"/>
    <s v="OFF-FA-10002763"/>
    <x v="1"/>
    <x v="13"/>
    <x v="1420"/>
    <n v="15.8"/>
    <n v="4"/>
    <n v="0"/>
    <n v="5.0559999999999992"/>
    <s v="Chuck Magee"/>
    <s v="No"/>
  </r>
  <r>
    <n v="3679"/>
    <x v="1819"/>
    <d v="2017-07-09T00:00:00"/>
    <x v="933"/>
    <s v="Standard Class"/>
    <x v="537"/>
    <s v="Brian Thompson"/>
    <x v="0"/>
    <x v="0"/>
    <s v="Clinton"/>
    <x v="39"/>
    <n v="20735"/>
    <x v="3"/>
    <s v="TEC-MA-10002428"/>
    <x v="2"/>
    <x v="15"/>
    <x v="1507"/>
    <n v="464.97"/>
    <n v="3"/>
    <n v="0"/>
    <n v="209.23649999999998"/>
    <s v="Chuck Magee"/>
    <s v="No"/>
  </r>
  <r>
    <n v="3680"/>
    <x v="1819"/>
    <d v="2017-07-09T00:00:00"/>
    <x v="933"/>
    <s v="Standard Class"/>
    <x v="537"/>
    <s v="Brian Thompson"/>
    <x v="0"/>
    <x v="0"/>
    <s v="Clinton"/>
    <x v="39"/>
    <n v="20735"/>
    <x v="3"/>
    <s v="FUR-FU-10002918"/>
    <x v="0"/>
    <x v="5"/>
    <x v="269"/>
    <n v="181.96"/>
    <n v="2"/>
    <n v="0"/>
    <n v="20.015600000000006"/>
    <s v="Chuck Magee"/>
    <s v="No"/>
  </r>
  <r>
    <n v="3681"/>
    <x v="1819"/>
    <d v="2017-07-09T00:00:00"/>
    <x v="933"/>
    <s v="Standard Class"/>
    <x v="537"/>
    <s v="Brian Thompson"/>
    <x v="0"/>
    <x v="0"/>
    <s v="Clinton"/>
    <x v="39"/>
    <n v="20735"/>
    <x v="3"/>
    <s v="OFF-LA-10000476"/>
    <x v="1"/>
    <x v="2"/>
    <x v="1561"/>
    <n v="12.39"/>
    <n v="3"/>
    <n v="0"/>
    <n v="5.6993999999999998"/>
    <s v="Chuck Magee"/>
    <s v="No"/>
  </r>
  <r>
    <n v="3682"/>
    <x v="1819"/>
    <d v="2017-07-09T00:00:00"/>
    <x v="933"/>
    <s v="Standard Class"/>
    <x v="537"/>
    <s v="Brian Thompson"/>
    <x v="0"/>
    <x v="0"/>
    <s v="Clinton"/>
    <x v="39"/>
    <n v="20735"/>
    <x v="3"/>
    <s v="OFF-BI-10002854"/>
    <x v="1"/>
    <x v="8"/>
    <x v="904"/>
    <n v="84.09"/>
    <n v="3"/>
    <n v="0"/>
    <n v="42.045000000000002"/>
    <s v="Chuck Magee"/>
    <s v="No"/>
  </r>
  <r>
    <n v="3683"/>
    <x v="1819"/>
    <d v="2017-07-09T00:00:00"/>
    <x v="933"/>
    <s v="Standard Class"/>
    <x v="537"/>
    <s v="Brian Thompson"/>
    <x v="0"/>
    <x v="0"/>
    <s v="Clinton"/>
    <x v="39"/>
    <n v="20735"/>
    <x v="3"/>
    <s v="OFF-AR-10002987"/>
    <x v="1"/>
    <x v="6"/>
    <x v="1562"/>
    <n v="79.36"/>
    <n v="4"/>
    <n v="0"/>
    <n v="32.537600000000005"/>
    <s v="Chuck Magee"/>
    <s v="No"/>
  </r>
  <r>
    <n v="3684"/>
    <x v="1819"/>
    <d v="2017-07-09T00:00:00"/>
    <x v="933"/>
    <s v="Standard Class"/>
    <x v="537"/>
    <s v="Brian Thompson"/>
    <x v="0"/>
    <x v="0"/>
    <s v="Clinton"/>
    <x v="39"/>
    <n v="20735"/>
    <x v="3"/>
    <s v="OFF-BI-10004001"/>
    <x v="1"/>
    <x v="8"/>
    <x v="818"/>
    <n v="153.35999999999999"/>
    <n v="9"/>
    <n v="0"/>
    <n v="70.545599999999979"/>
    <s v="Chuck Magee"/>
    <s v="No"/>
  </r>
  <r>
    <n v="3685"/>
    <x v="1819"/>
    <d v="2017-07-09T00:00:00"/>
    <x v="933"/>
    <s v="Standard Class"/>
    <x v="537"/>
    <s v="Brian Thompson"/>
    <x v="0"/>
    <x v="0"/>
    <s v="Clinton"/>
    <x v="39"/>
    <n v="20735"/>
    <x v="3"/>
    <s v="OFF-BI-10001634"/>
    <x v="1"/>
    <x v="8"/>
    <x v="24"/>
    <n v="43.68"/>
    <n v="6"/>
    <n v="0"/>
    <n v="21.403200000000002"/>
    <s v="Chuck Magee"/>
    <s v="No"/>
  </r>
  <r>
    <n v="3686"/>
    <x v="1819"/>
    <d v="2017-07-09T00:00:00"/>
    <x v="933"/>
    <s v="Standard Class"/>
    <x v="537"/>
    <s v="Brian Thompson"/>
    <x v="0"/>
    <x v="0"/>
    <s v="Clinton"/>
    <x v="39"/>
    <n v="20735"/>
    <x v="3"/>
    <s v="OFF-ST-10003722"/>
    <x v="1"/>
    <x v="4"/>
    <x v="767"/>
    <n v="98.21"/>
    <n v="7"/>
    <n v="0"/>
    <n v="28.480899999999984"/>
    <s v="Chuck Magee"/>
    <s v="No"/>
  </r>
  <r>
    <n v="3687"/>
    <x v="1820"/>
    <d v="2018-12-13T00:00:00"/>
    <x v="292"/>
    <s v="Standard Class"/>
    <x v="209"/>
    <s v="Jasper Cacioppo"/>
    <x v="0"/>
    <x v="0"/>
    <s v="Riverside"/>
    <x v="1"/>
    <n v="92503"/>
    <x v="1"/>
    <s v="OFF-AR-10004757"/>
    <x v="1"/>
    <x v="6"/>
    <x v="346"/>
    <n v="9.84"/>
    <n v="3"/>
    <n v="0"/>
    <n v="3.2471999999999994"/>
    <s v="Anna Andreadi"/>
    <s v="No"/>
  </r>
  <r>
    <n v="3688"/>
    <x v="1821"/>
    <d v="2018-05-20T00:00:00"/>
    <x v="308"/>
    <s v="Standard Class"/>
    <x v="203"/>
    <s v="Dean Braden"/>
    <x v="0"/>
    <x v="0"/>
    <s v="Port Saint Lucie"/>
    <x v="2"/>
    <n v="34952"/>
    <x v="0"/>
    <s v="OFF-BI-10004140"/>
    <x v="1"/>
    <x v="8"/>
    <x v="307"/>
    <n v="2.6940000000000004"/>
    <n v="2"/>
    <n v="0.7"/>
    <n v="-2.2450000000000001"/>
    <s v="Cassandra Brandow"/>
    <s v="No"/>
  </r>
  <r>
    <n v="3689"/>
    <x v="1822"/>
    <d v="2019-06-02T00:00:00"/>
    <x v="742"/>
    <s v="Second Class"/>
    <x v="157"/>
    <s v="Denny Ordway"/>
    <x v="0"/>
    <x v="0"/>
    <s v="Mesa"/>
    <x v="16"/>
    <n v="85204"/>
    <x v="1"/>
    <s v="OFF-PA-10002479"/>
    <x v="1"/>
    <x v="10"/>
    <x v="219"/>
    <n v="25.344000000000001"/>
    <n v="6"/>
    <n v="0.2"/>
    <n v="7.92"/>
    <s v="Anna Andreadi"/>
    <s v="No"/>
  </r>
  <r>
    <n v="3690"/>
    <x v="1822"/>
    <d v="2019-06-02T00:00:00"/>
    <x v="742"/>
    <s v="Second Class"/>
    <x v="157"/>
    <s v="Denny Ordway"/>
    <x v="0"/>
    <x v="0"/>
    <s v="Mesa"/>
    <x v="16"/>
    <n v="85204"/>
    <x v="1"/>
    <s v="OFF-EN-10001141"/>
    <x v="1"/>
    <x v="12"/>
    <x v="598"/>
    <n v="43.92"/>
    <n v="5"/>
    <n v="0.2"/>
    <n v="15.921000000000003"/>
    <s v="Anna Andreadi"/>
    <s v="No"/>
  </r>
  <r>
    <n v="3691"/>
    <x v="1823"/>
    <d v="2017-10-30T00:00:00"/>
    <x v="450"/>
    <s v="Second Class"/>
    <x v="135"/>
    <s v="Frank Atkinson"/>
    <x v="1"/>
    <x v="0"/>
    <s v="Denver"/>
    <x v="22"/>
    <n v="80219"/>
    <x v="1"/>
    <s v="TEC-MA-10000597"/>
    <x v="2"/>
    <x v="15"/>
    <x v="1299"/>
    <n v="59.994000000000007"/>
    <n v="2"/>
    <n v="0.7"/>
    <n v="-45.995400000000004"/>
    <s v="Anna Andreadi"/>
    <s v="No"/>
  </r>
  <r>
    <n v="3692"/>
    <x v="1823"/>
    <d v="2017-10-30T00:00:00"/>
    <x v="450"/>
    <s v="Second Class"/>
    <x v="135"/>
    <s v="Frank Atkinson"/>
    <x v="1"/>
    <x v="0"/>
    <s v="Denver"/>
    <x v="22"/>
    <n v="80219"/>
    <x v="1"/>
    <s v="TEC-CO-10001571"/>
    <x v="2"/>
    <x v="16"/>
    <x v="1563"/>
    <n v="439.99200000000002"/>
    <n v="1"/>
    <n v="0.2"/>
    <n v="164.99700000000001"/>
    <s v="Anna Andreadi"/>
    <s v="No"/>
  </r>
  <r>
    <n v="3693"/>
    <x v="1823"/>
    <d v="2017-10-30T00:00:00"/>
    <x v="450"/>
    <s v="Second Class"/>
    <x v="135"/>
    <s v="Frank Atkinson"/>
    <x v="1"/>
    <x v="0"/>
    <s v="Denver"/>
    <x v="22"/>
    <n v="80219"/>
    <x v="1"/>
    <s v="TEC-PH-10004531"/>
    <x v="2"/>
    <x v="7"/>
    <x v="721"/>
    <n v="87.96"/>
    <n v="5"/>
    <n v="0.2"/>
    <n v="30.785999999999998"/>
    <s v="Anna Andreadi"/>
    <s v="No"/>
  </r>
  <r>
    <n v="3694"/>
    <x v="1823"/>
    <d v="2017-10-30T00:00:00"/>
    <x v="450"/>
    <s v="Second Class"/>
    <x v="135"/>
    <s v="Frank Atkinson"/>
    <x v="1"/>
    <x v="0"/>
    <s v="Denver"/>
    <x v="22"/>
    <n v="80219"/>
    <x v="1"/>
    <s v="FUR-FU-10003026"/>
    <x v="0"/>
    <x v="5"/>
    <x v="1564"/>
    <n v="15.488"/>
    <n v="4"/>
    <n v="0.2"/>
    <n v="3.6783999999999999"/>
    <s v="Anna Andreadi"/>
    <s v="No"/>
  </r>
  <r>
    <n v="3695"/>
    <x v="1824"/>
    <d v="2018-10-15T00:00:00"/>
    <x v="550"/>
    <s v="Standard Class"/>
    <x v="425"/>
    <s v="Quincy Jones"/>
    <x v="1"/>
    <x v="0"/>
    <s v="Springfield"/>
    <x v="17"/>
    <n v="22153"/>
    <x v="0"/>
    <s v="OFF-BI-10002082"/>
    <x v="1"/>
    <x v="8"/>
    <x v="1182"/>
    <n v="232.96"/>
    <n v="7"/>
    <n v="0"/>
    <n v="116.48"/>
    <s v="Cassandra Brandow"/>
    <s v="No"/>
  </r>
  <r>
    <n v="3696"/>
    <x v="1824"/>
    <d v="2018-10-15T00:00:00"/>
    <x v="550"/>
    <s v="Standard Class"/>
    <x v="425"/>
    <s v="Quincy Jones"/>
    <x v="1"/>
    <x v="0"/>
    <s v="Springfield"/>
    <x v="17"/>
    <n v="22153"/>
    <x v="0"/>
    <s v="OFF-EN-10002312"/>
    <x v="1"/>
    <x v="12"/>
    <x v="1462"/>
    <n v="66.539999999999992"/>
    <n v="6"/>
    <n v="0"/>
    <n v="32.604599999999998"/>
    <s v="Cassandra Brandow"/>
    <s v="No"/>
  </r>
  <r>
    <n v="3697"/>
    <x v="1824"/>
    <d v="2018-10-15T00:00:00"/>
    <x v="550"/>
    <s v="Standard Class"/>
    <x v="425"/>
    <s v="Quincy Jones"/>
    <x v="1"/>
    <x v="0"/>
    <s v="Springfield"/>
    <x v="17"/>
    <n v="22153"/>
    <x v="0"/>
    <s v="OFF-AP-10000696"/>
    <x v="1"/>
    <x v="9"/>
    <x v="336"/>
    <n v="43.26"/>
    <n v="3"/>
    <n v="0"/>
    <n v="14.275799999999998"/>
    <s v="Cassandra Brandow"/>
    <s v="No"/>
  </r>
  <r>
    <n v="3698"/>
    <x v="1825"/>
    <d v="2017-11-19T00:00:00"/>
    <x v="958"/>
    <s v="Second Class"/>
    <x v="679"/>
    <s v="Tony Chapman"/>
    <x v="2"/>
    <x v="0"/>
    <s v="Seattle"/>
    <x v="4"/>
    <n v="98115"/>
    <x v="1"/>
    <s v="FUR-FU-10000305"/>
    <x v="0"/>
    <x v="5"/>
    <x v="1446"/>
    <n v="141.96"/>
    <n v="2"/>
    <n v="0"/>
    <n v="22.7136"/>
    <s v="Anna Andreadi"/>
    <s v="No"/>
  </r>
  <r>
    <n v="3699"/>
    <x v="1826"/>
    <d v="2016-09-13T00:00:00"/>
    <x v="101"/>
    <s v="Standard Class"/>
    <x v="21"/>
    <s v="Odella Nelson"/>
    <x v="1"/>
    <x v="0"/>
    <s v="Tempe"/>
    <x v="16"/>
    <n v="85281"/>
    <x v="1"/>
    <s v="OFF-ST-10001034"/>
    <x v="1"/>
    <x v="4"/>
    <x v="1565"/>
    <n v="79.400000000000006"/>
    <n v="5"/>
    <n v="0.2"/>
    <n v="5.9550000000000054"/>
    <s v="Anna Andreadi"/>
    <s v="No"/>
  </r>
  <r>
    <n v="3700"/>
    <x v="1827"/>
    <d v="2019-11-13T00:00:00"/>
    <x v="551"/>
    <s v="Second Class"/>
    <x v="57"/>
    <s v="Alan Dominguez"/>
    <x v="2"/>
    <x v="0"/>
    <s v="Yonkers"/>
    <x v="15"/>
    <n v="10701"/>
    <x v="3"/>
    <s v="TEC-AC-10004114"/>
    <x v="2"/>
    <x v="11"/>
    <x v="375"/>
    <n v="163.96"/>
    <n v="4"/>
    <n v="0"/>
    <n v="70.502800000000008"/>
    <s v="Chuck Magee"/>
    <s v="No"/>
  </r>
  <r>
    <n v="3701"/>
    <x v="1828"/>
    <d v="2019-12-24T00:00:00"/>
    <x v="168"/>
    <s v="Standard Class"/>
    <x v="556"/>
    <s v="Ann Chong"/>
    <x v="1"/>
    <x v="0"/>
    <s v="Rochester"/>
    <x v="15"/>
    <n v="14609"/>
    <x v="3"/>
    <s v="FUR-FU-10001602"/>
    <x v="0"/>
    <x v="5"/>
    <x v="766"/>
    <n v="37.93"/>
    <n v="1"/>
    <n v="0"/>
    <n v="6.8273999999999972"/>
    <s v="Chuck Magee"/>
    <s v="No"/>
  </r>
  <r>
    <n v="3702"/>
    <x v="1829"/>
    <d v="2018-01-09T00:00:00"/>
    <x v="405"/>
    <s v="Second Class"/>
    <x v="716"/>
    <s v="Maureen Fritzler"/>
    <x v="1"/>
    <x v="0"/>
    <s v="Toledo"/>
    <x v="24"/>
    <n v="43615"/>
    <x v="3"/>
    <s v="FUR-FU-10002445"/>
    <x v="0"/>
    <x v="5"/>
    <x v="1448"/>
    <n v="15.168000000000001"/>
    <n v="2"/>
    <n v="0.2"/>
    <n v="3.7920000000000011"/>
    <s v="Chuck Magee"/>
    <s v="No"/>
  </r>
  <r>
    <n v="3703"/>
    <x v="1830"/>
    <d v="2017-06-13T00:00:00"/>
    <x v="959"/>
    <s v="Standard Class"/>
    <x v="704"/>
    <s v="Dave Hallsten"/>
    <x v="1"/>
    <x v="0"/>
    <s v="Decatur"/>
    <x v="19"/>
    <n v="35601"/>
    <x v="0"/>
    <s v="OFF-AR-10004269"/>
    <x v="1"/>
    <x v="6"/>
    <x v="1550"/>
    <n v="24.78"/>
    <n v="6"/>
    <n v="0"/>
    <n v="6.9384000000000006"/>
    <s v="Cassandra Brandow"/>
    <s v="No"/>
  </r>
  <r>
    <n v="3704"/>
    <x v="1830"/>
    <d v="2017-06-13T00:00:00"/>
    <x v="959"/>
    <s v="Standard Class"/>
    <x v="704"/>
    <s v="Dave Hallsten"/>
    <x v="1"/>
    <x v="0"/>
    <s v="Decatur"/>
    <x v="19"/>
    <n v="35601"/>
    <x v="0"/>
    <s v="OFF-BI-10001249"/>
    <x v="1"/>
    <x v="8"/>
    <x v="1191"/>
    <n v="19.14"/>
    <n v="3"/>
    <n v="0"/>
    <n v="8.8043999999999993"/>
    <s v="Cassandra Brandow"/>
    <s v="No"/>
  </r>
  <r>
    <n v="3705"/>
    <x v="1830"/>
    <d v="2017-06-13T00:00:00"/>
    <x v="959"/>
    <s v="Standard Class"/>
    <x v="704"/>
    <s v="Dave Hallsten"/>
    <x v="1"/>
    <x v="0"/>
    <s v="Decatur"/>
    <x v="19"/>
    <n v="35601"/>
    <x v="0"/>
    <s v="TEC-CO-10004202"/>
    <x v="2"/>
    <x v="16"/>
    <x v="844"/>
    <n v="899.97"/>
    <n v="3"/>
    <n v="0"/>
    <n v="314.98950000000002"/>
    <s v="Cassandra Brandow"/>
    <s v="No"/>
  </r>
  <r>
    <n v="3706"/>
    <x v="1830"/>
    <d v="2017-06-13T00:00:00"/>
    <x v="959"/>
    <s v="Standard Class"/>
    <x v="704"/>
    <s v="Dave Hallsten"/>
    <x v="1"/>
    <x v="0"/>
    <s v="Decatur"/>
    <x v="19"/>
    <n v="35601"/>
    <x v="0"/>
    <s v="OFF-PA-10003363"/>
    <x v="1"/>
    <x v="10"/>
    <x v="1529"/>
    <n v="32.400000000000006"/>
    <n v="5"/>
    <n v="0"/>
    <n v="15.552000000000001"/>
    <s v="Cassandra Brandow"/>
    <s v="No"/>
  </r>
  <r>
    <n v="3707"/>
    <x v="1831"/>
    <d v="2019-03-18T00:00:00"/>
    <x v="782"/>
    <s v="Standard Class"/>
    <x v="633"/>
    <s v="Edward Nazzal"/>
    <x v="0"/>
    <x v="0"/>
    <s v="Dallas"/>
    <x v="5"/>
    <n v="75220"/>
    <x v="2"/>
    <s v="OFF-AR-10001915"/>
    <x v="1"/>
    <x v="6"/>
    <x v="1057"/>
    <n v="23.832000000000001"/>
    <n v="3"/>
    <n v="0.2"/>
    <n v="6.5538000000000007"/>
    <s v="Kelly Williams"/>
    <s v="No"/>
  </r>
  <r>
    <n v="3708"/>
    <x v="1832"/>
    <d v="2016-11-23T00:00:00"/>
    <x v="680"/>
    <s v="Standard Class"/>
    <x v="164"/>
    <s v="Saphhira Shifley"/>
    <x v="1"/>
    <x v="0"/>
    <s v="Mesquite"/>
    <x v="5"/>
    <n v="75150"/>
    <x v="2"/>
    <s v="FUR-FU-10001940"/>
    <x v="0"/>
    <x v="5"/>
    <x v="222"/>
    <n v="6.3680000000000003"/>
    <n v="2"/>
    <n v="0.6"/>
    <n v="-2.5471999999999984"/>
    <s v="Kelly Williams"/>
    <s v="No"/>
  </r>
  <r>
    <n v="3709"/>
    <x v="1832"/>
    <d v="2016-11-23T00:00:00"/>
    <x v="680"/>
    <s v="Standard Class"/>
    <x v="164"/>
    <s v="Saphhira Shifley"/>
    <x v="1"/>
    <x v="0"/>
    <s v="Mesquite"/>
    <x v="5"/>
    <n v="75150"/>
    <x v="2"/>
    <s v="OFF-AP-10004336"/>
    <x v="1"/>
    <x v="9"/>
    <x v="1040"/>
    <n v="34.175999999999995"/>
    <n v="3"/>
    <n v="0.8"/>
    <n v="-87.148800000000023"/>
    <s v="Kelly Williams"/>
    <s v="No"/>
  </r>
  <r>
    <n v="3710"/>
    <x v="1832"/>
    <d v="2016-11-23T00:00:00"/>
    <x v="680"/>
    <s v="Standard Class"/>
    <x v="164"/>
    <s v="Saphhira Shifley"/>
    <x v="1"/>
    <x v="0"/>
    <s v="Mesquite"/>
    <x v="5"/>
    <n v="75150"/>
    <x v="2"/>
    <s v="TEC-AC-10003709"/>
    <x v="2"/>
    <x v="11"/>
    <x v="1413"/>
    <n v="5.5440000000000005"/>
    <n v="7"/>
    <n v="0.2"/>
    <n v="1.6632000000000007"/>
    <s v="Kelly Williams"/>
    <s v="No"/>
  </r>
  <r>
    <n v="3711"/>
    <x v="1833"/>
    <d v="2019-10-15T00:00:00"/>
    <x v="117"/>
    <s v="First Class"/>
    <x v="276"/>
    <s v="Roland Schwarz"/>
    <x v="1"/>
    <x v="0"/>
    <s v="Los Angeles"/>
    <x v="1"/>
    <n v="90045"/>
    <x v="1"/>
    <s v="FUR-TA-10001705"/>
    <x v="0"/>
    <x v="3"/>
    <x v="215"/>
    <n v="510.24"/>
    <n v="3"/>
    <n v="0.2"/>
    <n v="6.3779999999999575"/>
    <s v="Anna Andreadi"/>
    <s v="Yes"/>
  </r>
  <r>
    <n v="3712"/>
    <x v="1833"/>
    <d v="2019-10-15T00:00:00"/>
    <x v="117"/>
    <s v="First Class"/>
    <x v="276"/>
    <s v="Roland Schwarz"/>
    <x v="1"/>
    <x v="0"/>
    <s v="Los Angeles"/>
    <x v="1"/>
    <n v="90045"/>
    <x v="1"/>
    <s v="OFF-PA-10000675"/>
    <x v="1"/>
    <x v="10"/>
    <x v="1115"/>
    <n v="204.95000000000002"/>
    <n v="5"/>
    <n v="0"/>
    <n v="100.4255"/>
    <s v="Anna Andreadi"/>
    <s v="Yes"/>
  </r>
  <r>
    <n v="3713"/>
    <x v="1834"/>
    <d v="2019-04-21T00:00:00"/>
    <x v="321"/>
    <s v="First Class"/>
    <x v="527"/>
    <s v="Joni Wasserman"/>
    <x v="0"/>
    <x v="0"/>
    <s v="Seattle"/>
    <x v="4"/>
    <n v="98103"/>
    <x v="1"/>
    <s v="TEC-AC-10000521"/>
    <x v="2"/>
    <x v="11"/>
    <x v="1566"/>
    <n v="11.54"/>
    <n v="1"/>
    <n v="0"/>
    <n v="3.4619999999999997"/>
    <s v="Anna Andreadi"/>
    <s v="No"/>
  </r>
  <r>
    <n v="3714"/>
    <x v="1834"/>
    <d v="2019-04-21T00:00:00"/>
    <x v="321"/>
    <s v="First Class"/>
    <x v="527"/>
    <s v="Joni Wasserman"/>
    <x v="0"/>
    <x v="0"/>
    <s v="Seattle"/>
    <x v="4"/>
    <n v="98103"/>
    <x v="1"/>
    <s v="FUR-FU-10004622"/>
    <x v="0"/>
    <x v="5"/>
    <x v="795"/>
    <n v="162.60000000000002"/>
    <n v="3"/>
    <n v="0"/>
    <n v="34.145999999999994"/>
    <s v="Anna Andreadi"/>
    <s v="No"/>
  </r>
  <r>
    <n v="3715"/>
    <x v="1835"/>
    <d v="2016-12-08T00:00:00"/>
    <x v="28"/>
    <s v="Second Class"/>
    <x v="600"/>
    <s v="Jim Karlsson"/>
    <x v="0"/>
    <x v="0"/>
    <s v="Olympia"/>
    <x v="4"/>
    <n v="98502"/>
    <x v="1"/>
    <s v="OFF-PA-10001954"/>
    <x v="1"/>
    <x v="10"/>
    <x v="600"/>
    <n v="45.68"/>
    <n v="2"/>
    <n v="0"/>
    <n v="21.012799999999999"/>
    <s v="Anna Andreadi"/>
    <s v="No"/>
  </r>
  <r>
    <n v="3716"/>
    <x v="1835"/>
    <d v="2016-12-08T00:00:00"/>
    <x v="28"/>
    <s v="Second Class"/>
    <x v="600"/>
    <s v="Jim Karlsson"/>
    <x v="0"/>
    <x v="0"/>
    <s v="Olympia"/>
    <x v="4"/>
    <n v="98502"/>
    <x v="1"/>
    <s v="FUR-CH-10002602"/>
    <x v="0"/>
    <x v="1"/>
    <x v="291"/>
    <n v="603.91999999999996"/>
    <n v="5"/>
    <n v="0.2"/>
    <n v="45.294000000000011"/>
    <s v="Anna Andreadi"/>
    <s v="No"/>
  </r>
  <r>
    <n v="3717"/>
    <x v="1836"/>
    <d v="2019-05-29T00:00:00"/>
    <x v="886"/>
    <s v="Standard Class"/>
    <x v="270"/>
    <s v="Jesus Ocampo"/>
    <x v="2"/>
    <x v="0"/>
    <s v="Omaha"/>
    <x v="8"/>
    <n v="68104"/>
    <x v="2"/>
    <s v="OFF-FA-10004395"/>
    <x v="1"/>
    <x v="13"/>
    <x v="1201"/>
    <n v="23.55"/>
    <n v="5"/>
    <n v="0"/>
    <n v="1.1775000000000002"/>
    <s v="Kelly Williams"/>
    <s v="No"/>
  </r>
  <r>
    <n v="3718"/>
    <x v="1837"/>
    <d v="2018-09-19T00:00:00"/>
    <x v="30"/>
    <s v="Standard Class"/>
    <x v="236"/>
    <s v="Theone Pippenger"/>
    <x v="0"/>
    <x v="0"/>
    <s v="Columbus"/>
    <x v="32"/>
    <n v="31907"/>
    <x v="0"/>
    <s v="OFF-SU-10003002"/>
    <x v="1"/>
    <x v="14"/>
    <x v="1567"/>
    <n v="5.04"/>
    <n v="2"/>
    <n v="0"/>
    <n v="0.15120000000000022"/>
    <s v="Cassandra Brandow"/>
    <s v="No"/>
  </r>
  <r>
    <n v="3719"/>
    <x v="1837"/>
    <d v="2018-09-19T00:00:00"/>
    <x v="30"/>
    <s v="Standard Class"/>
    <x v="236"/>
    <s v="Theone Pippenger"/>
    <x v="0"/>
    <x v="0"/>
    <s v="Columbus"/>
    <x v="32"/>
    <n v="31907"/>
    <x v="0"/>
    <s v="TEC-AC-10002926"/>
    <x v="2"/>
    <x v="11"/>
    <x v="1123"/>
    <n v="249.95000000000002"/>
    <n v="5"/>
    <n v="0"/>
    <n v="107.47850000000001"/>
    <s v="Cassandra Brandow"/>
    <s v="No"/>
  </r>
  <r>
    <n v="3720"/>
    <x v="1838"/>
    <d v="2018-09-17T00:00:00"/>
    <x v="30"/>
    <s v="Standard Class"/>
    <x v="29"/>
    <s v="Brendan Sweed"/>
    <x v="1"/>
    <x v="0"/>
    <s v="Columbus"/>
    <x v="14"/>
    <n v="47201"/>
    <x v="2"/>
    <s v="OFF-AR-10002656"/>
    <x v="1"/>
    <x v="6"/>
    <x v="159"/>
    <n v="33.4"/>
    <n v="5"/>
    <n v="0"/>
    <n v="12.357999999999997"/>
    <s v="Kelly Williams"/>
    <s v="No"/>
  </r>
  <r>
    <n v="3721"/>
    <x v="1839"/>
    <d v="2018-12-20T00:00:00"/>
    <x v="746"/>
    <s v="Standard Class"/>
    <x v="437"/>
    <s v="Alejandro Ballentine"/>
    <x v="2"/>
    <x v="0"/>
    <s v="Jackson"/>
    <x v="35"/>
    <n v="39212"/>
    <x v="0"/>
    <s v="FUR-FU-10001918"/>
    <x v="0"/>
    <x v="5"/>
    <x v="283"/>
    <n v="18.920000000000002"/>
    <n v="4"/>
    <n v="0"/>
    <n v="7.3788000000000018"/>
    <s v="Cassandra Brandow"/>
    <s v="No"/>
  </r>
  <r>
    <n v="3722"/>
    <x v="1839"/>
    <d v="2018-12-20T00:00:00"/>
    <x v="746"/>
    <s v="Standard Class"/>
    <x v="437"/>
    <s v="Alejandro Ballentine"/>
    <x v="2"/>
    <x v="0"/>
    <s v="Jackson"/>
    <x v="35"/>
    <n v="39212"/>
    <x v="0"/>
    <s v="OFF-BI-10003910"/>
    <x v="1"/>
    <x v="8"/>
    <x v="8"/>
    <n v="15.42"/>
    <n v="2"/>
    <n v="0"/>
    <n v="6.9390000000000001"/>
    <s v="Cassandra Brandow"/>
    <s v="No"/>
  </r>
  <r>
    <n v="3723"/>
    <x v="1840"/>
    <d v="2019-11-22T00:00:00"/>
    <x v="177"/>
    <s v="Standard Class"/>
    <x v="383"/>
    <s v="Frank Olsen"/>
    <x v="0"/>
    <x v="0"/>
    <s v="Houston"/>
    <x v="5"/>
    <n v="77070"/>
    <x v="2"/>
    <s v="OFF-AR-10000122"/>
    <x v="1"/>
    <x v="6"/>
    <x v="311"/>
    <n v="35.712000000000003"/>
    <n v="8"/>
    <n v="0.2"/>
    <n v="2.2319999999999958"/>
    <s v="Kelly Williams"/>
    <s v="No"/>
  </r>
  <r>
    <n v="3724"/>
    <x v="1841"/>
    <d v="2016-12-30T00:00:00"/>
    <x v="124"/>
    <s v="Standard Class"/>
    <x v="716"/>
    <s v="Maureen Fritzler"/>
    <x v="1"/>
    <x v="0"/>
    <s v="Phoenix"/>
    <x v="16"/>
    <n v="85023"/>
    <x v="1"/>
    <s v="OFF-BI-10004600"/>
    <x v="1"/>
    <x v="8"/>
    <x v="1486"/>
    <n v="551.98500000000013"/>
    <n v="5"/>
    <n v="0.7"/>
    <n v="-459.98750000000018"/>
    <s v="Anna Andreadi"/>
    <s v="No"/>
  </r>
  <r>
    <n v="3725"/>
    <x v="1842"/>
    <d v="2019-04-03T00:00:00"/>
    <x v="710"/>
    <s v="First Class"/>
    <x v="193"/>
    <s v="Sue Ann Reed"/>
    <x v="0"/>
    <x v="0"/>
    <s v="Chicago"/>
    <x v="10"/>
    <n v="60653"/>
    <x v="2"/>
    <s v="OFF-AR-10003045"/>
    <x v="1"/>
    <x v="6"/>
    <x v="425"/>
    <n v="7.0559999999999992"/>
    <n v="3"/>
    <n v="0.2"/>
    <n v="2.2050000000000001"/>
    <s v="Kelly Williams"/>
    <s v="No"/>
  </r>
  <r>
    <n v="3726"/>
    <x v="1843"/>
    <d v="2018-12-26T00:00:00"/>
    <x v="771"/>
    <s v="Standard Class"/>
    <x v="64"/>
    <s v="Sally Hughsby"/>
    <x v="1"/>
    <x v="0"/>
    <s v="Denver"/>
    <x v="22"/>
    <n v="80219"/>
    <x v="1"/>
    <s v="OFF-AP-10000252"/>
    <x v="1"/>
    <x v="9"/>
    <x v="1251"/>
    <n v="18.72"/>
    <n v="2"/>
    <n v="0.2"/>
    <n v="3.51"/>
    <s v="Anna Andreadi"/>
    <s v="No"/>
  </r>
  <r>
    <n v="3727"/>
    <x v="1844"/>
    <d v="2018-06-05T00:00:00"/>
    <x v="950"/>
    <s v="Standard Class"/>
    <x v="538"/>
    <s v="Janet Lee"/>
    <x v="0"/>
    <x v="0"/>
    <s v="Newark"/>
    <x v="13"/>
    <n v="19711"/>
    <x v="3"/>
    <s v="OFF-ST-10001496"/>
    <x v="1"/>
    <x v="4"/>
    <x v="733"/>
    <n v="360.38"/>
    <n v="2"/>
    <n v="0"/>
    <n v="93.698800000000006"/>
    <s v="Chuck Magee"/>
    <s v="No"/>
  </r>
  <r>
    <n v="3728"/>
    <x v="1844"/>
    <d v="2018-06-05T00:00:00"/>
    <x v="950"/>
    <s v="Standard Class"/>
    <x v="538"/>
    <s v="Janet Lee"/>
    <x v="0"/>
    <x v="0"/>
    <s v="Newark"/>
    <x v="13"/>
    <n v="19711"/>
    <x v="3"/>
    <s v="OFF-AR-10000122"/>
    <x v="1"/>
    <x v="6"/>
    <x v="311"/>
    <n v="11.16"/>
    <n v="2"/>
    <n v="0"/>
    <n v="2.7899999999999991"/>
    <s v="Chuck Magee"/>
    <s v="No"/>
  </r>
  <r>
    <n v="3729"/>
    <x v="1844"/>
    <d v="2018-06-05T00:00:00"/>
    <x v="950"/>
    <s v="Standard Class"/>
    <x v="538"/>
    <s v="Janet Lee"/>
    <x v="0"/>
    <x v="0"/>
    <s v="Newark"/>
    <x v="13"/>
    <n v="19711"/>
    <x v="3"/>
    <s v="OFF-LA-10000407"/>
    <x v="1"/>
    <x v="2"/>
    <x v="1495"/>
    <n v="14.940000000000001"/>
    <n v="3"/>
    <n v="0"/>
    <n v="6.8723999999999998"/>
    <s v="Chuck Magee"/>
    <s v="No"/>
  </r>
  <r>
    <n v="3730"/>
    <x v="1845"/>
    <d v="2017-09-18T00:00:00"/>
    <x v="832"/>
    <s v="Standard Class"/>
    <x v="175"/>
    <s v="Ken Heidel"/>
    <x v="1"/>
    <x v="0"/>
    <s v="Clinton"/>
    <x v="39"/>
    <n v="20735"/>
    <x v="3"/>
    <s v="OFF-ST-10004950"/>
    <x v="1"/>
    <x v="4"/>
    <x v="1009"/>
    <n v="41.96"/>
    <n v="2"/>
    <n v="0"/>
    <n v="7.9724000000000004"/>
    <s v="Chuck Magee"/>
    <s v="No"/>
  </r>
  <r>
    <n v="3731"/>
    <x v="1845"/>
    <d v="2017-09-18T00:00:00"/>
    <x v="832"/>
    <s v="Standard Class"/>
    <x v="175"/>
    <s v="Ken Heidel"/>
    <x v="1"/>
    <x v="0"/>
    <s v="Clinton"/>
    <x v="39"/>
    <n v="20735"/>
    <x v="3"/>
    <s v="OFF-ST-10004123"/>
    <x v="1"/>
    <x v="4"/>
    <x v="72"/>
    <n v="636.86"/>
    <n v="7"/>
    <n v="0"/>
    <n v="0"/>
    <s v="Chuck Magee"/>
    <s v="No"/>
  </r>
  <r>
    <n v="3732"/>
    <x v="1845"/>
    <d v="2017-09-18T00:00:00"/>
    <x v="832"/>
    <s v="Standard Class"/>
    <x v="175"/>
    <s v="Ken Heidel"/>
    <x v="1"/>
    <x v="0"/>
    <s v="Clinton"/>
    <x v="39"/>
    <n v="20735"/>
    <x v="3"/>
    <s v="TEC-PH-10000730"/>
    <x v="2"/>
    <x v="7"/>
    <x v="1568"/>
    <n v="499.99"/>
    <n v="1"/>
    <n v="0"/>
    <n v="129.99740000000003"/>
    <s v="Chuck Magee"/>
    <s v="No"/>
  </r>
  <r>
    <n v="3733"/>
    <x v="1845"/>
    <d v="2017-09-18T00:00:00"/>
    <x v="832"/>
    <s v="Standard Class"/>
    <x v="175"/>
    <s v="Ken Heidel"/>
    <x v="1"/>
    <x v="0"/>
    <s v="Clinton"/>
    <x v="39"/>
    <n v="20735"/>
    <x v="3"/>
    <s v="TEC-PH-10000895"/>
    <x v="2"/>
    <x v="7"/>
    <x v="1137"/>
    <n v="1259.93"/>
    <n v="7"/>
    <n v="0"/>
    <n v="327.58180000000004"/>
    <s v="Chuck Magee"/>
    <s v="No"/>
  </r>
  <r>
    <n v="3734"/>
    <x v="1845"/>
    <d v="2017-09-18T00:00:00"/>
    <x v="832"/>
    <s v="Standard Class"/>
    <x v="175"/>
    <s v="Ken Heidel"/>
    <x v="1"/>
    <x v="0"/>
    <s v="Clinton"/>
    <x v="39"/>
    <n v="20735"/>
    <x v="3"/>
    <s v="OFF-BI-10000962"/>
    <x v="1"/>
    <x v="8"/>
    <x v="1513"/>
    <n v="65.08"/>
    <n v="4"/>
    <n v="0"/>
    <n v="31.889199999999995"/>
    <s v="Chuck Magee"/>
    <s v="No"/>
  </r>
  <r>
    <n v="3735"/>
    <x v="1846"/>
    <d v="2019-03-06T00:00:00"/>
    <x v="146"/>
    <s v="Second Class"/>
    <x v="717"/>
    <s v="Roland Murray"/>
    <x v="0"/>
    <x v="0"/>
    <s v="New York City"/>
    <x v="15"/>
    <n v="10011"/>
    <x v="3"/>
    <s v="OFF-PA-10002254"/>
    <x v="1"/>
    <x v="10"/>
    <x v="146"/>
    <n v="26.38"/>
    <n v="1"/>
    <n v="0"/>
    <n v="12.134799999999998"/>
    <s v="Chuck Magee"/>
    <s v="Yes"/>
  </r>
  <r>
    <n v="3736"/>
    <x v="1846"/>
    <d v="2019-03-06T00:00:00"/>
    <x v="146"/>
    <s v="Second Class"/>
    <x v="717"/>
    <s v="Roland Murray"/>
    <x v="0"/>
    <x v="0"/>
    <s v="New York City"/>
    <x v="15"/>
    <n v="10011"/>
    <x v="3"/>
    <s v="FUR-FU-10002554"/>
    <x v="0"/>
    <x v="5"/>
    <x v="921"/>
    <n v="71.97"/>
    <n v="3"/>
    <n v="0"/>
    <n v="16.553099999999993"/>
    <s v="Chuck Magee"/>
    <s v="Yes"/>
  </r>
  <r>
    <n v="3737"/>
    <x v="1847"/>
    <d v="2018-03-17T00:00:00"/>
    <x v="320"/>
    <s v="Same Day"/>
    <x v="718"/>
    <s v="Vivian Mathis"/>
    <x v="0"/>
    <x v="0"/>
    <s v="Newark"/>
    <x v="13"/>
    <n v="19711"/>
    <x v="3"/>
    <s v="TEC-PH-10000673"/>
    <x v="2"/>
    <x v="7"/>
    <x v="1405"/>
    <n v="129.97999999999999"/>
    <n v="2"/>
    <n v="0"/>
    <n v="62.3904"/>
    <s v="Chuck Magee"/>
    <s v="No"/>
  </r>
  <r>
    <n v="3738"/>
    <x v="1847"/>
    <d v="2018-03-17T00:00:00"/>
    <x v="320"/>
    <s v="Same Day"/>
    <x v="718"/>
    <s v="Vivian Mathis"/>
    <x v="0"/>
    <x v="0"/>
    <s v="Newark"/>
    <x v="13"/>
    <n v="19711"/>
    <x v="3"/>
    <s v="OFF-BI-10000962"/>
    <x v="1"/>
    <x v="8"/>
    <x v="1513"/>
    <n v="32.54"/>
    <n v="2"/>
    <n v="0"/>
    <n v="15.944599999999998"/>
    <s v="Chuck Magee"/>
    <s v="No"/>
  </r>
  <r>
    <n v="3739"/>
    <x v="1848"/>
    <d v="2018-12-09T00:00:00"/>
    <x v="10"/>
    <s v="Standard Class"/>
    <x v="109"/>
    <s v="Logan Haushalter"/>
    <x v="0"/>
    <x v="0"/>
    <s v="Jackson"/>
    <x v="12"/>
    <n v="49201"/>
    <x v="2"/>
    <s v="TEC-PH-10003988"/>
    <x v="2"/>
    <x v="7"/>
    <x v="47"/>
    <n v="10.9"/>
    <n v="1"/>
    <n v="0"/>
    <n v="3.0520000000000005"/>
    <s v="Kelly Williams"/>
    <s v="No"/>
  </r>
  <r>
    <n v="3740"/>
    <x v="1848"/>
    <d v="2018-12-09T00:00:00"/>
    <x v="10"/>
    <s v="Standard Class"/>
    <x v="109"/>
    <s v="Logan Haushalter"/>
    <x v="0"/>
    <x v="0"/>
    <s v="Jackson"/>
    <x v="12"/>
    <n v="49201"/>
    <x v="2"/>
    <s v="TEC-AC-10001109"/>
    <x v="2"/>
    <x v="11"/>
    <x v="1007"/>
    <n v="59.98"/>
    <n v="2"/>
    <n v="0"/>
    <n v="25.191600000000001"/>
    <s v="Kelly Williams"/>
    <s v="No"/>
  </r>
  <r>
    <n v="3741"/>
    <x v="1848"/>
    <d v="2018-12-09T00:00:00"/>
    <x v="10"/>
    <s v="Standard Class"/>
    <x v="109"/>
    <s v="Logan Haushalter"/>
    <x v="0"/>
    <x v="0"/>
    <s v="Jackson"/>
    <x v="12"/>
    <n v="49201"/>
    <x v="2"/>
    <s v="OFF-AP-10002311"/>
    <x v="1"/>
    <x v="9"/>
    <x v="14"/>
    <n v="61.929000000000002"/>
    <n v="1"/>
    <n v="0.1"/>
    <n v="23.395400000000002"/>
    <s v="Kelly Williams"/>
    <s v="No"/>
  </r>
  <r>
    <n v="3742"/>
    <x v="1849"/>
    <d v="2018-01-15T00:00:00"/>
    <x v="347"/>
    <s v="Standard Class"/>
    <x v="576"/>
    <s v="William Brown"/>
    <x v="0"/>
    <x v="0"/>
    <s v="New York City"/>
    <x v="15"/>
    <n v="10011"/>
    <x v="3"/>
    <s v="OFF-EN-10001137"/>
    <x v="1"/>
    <x v="12"/>
    <x v="318"/>
    <n v="16.52"/>
    <n v="4"/>
    <n v="0"/>
    <n v="7.5991999999999997"/>
    <s v="Chuck Magee"/>
    <s v="No"/>
  </r>
  <r>
    <n v="3743"/>
    <x v="1849"/>
    <d v="2018-01-15T00:00:00"/>
    <x v="347"/>
    <s v="Standard Class"/>
    <x v="576"/>
    <s v="William Brown"/>
    <x v="0"/>
    <x v="0"/>
    <s v="New York City"/>
    <x v="15"/>
    <n v="10011"/>
    <x v="3"/>
    <s v="OFF-PA-10004285"/>
    <x v="1"/>
    <x v="10"/>
    <x v="1268"/>
    <n v="60.12"/>
    <n v="9"/>
    <n v="0"/>
    <n v="28.857599999999998"/>
    <s v="Chuck Magee"/>
    <s v="No"/>
  </r>
  <r>
    <n v="3744"/>
    <x v="1849"/>
    <d v="2018-01-15T00:00:00"/>
    <x v="347"/>
    <s v="Standard Class"/>
    <x v="576"/>
    <s v="William Brown"/>
    <x v="0"/>
    <x v="0"/>
    <s v="New York City"/>
    <x v="15"/>
    <n v="10011"/>
    <x v="3"/>
    <s v="OFF-BI-10002225"/>
    <x v="1"/>
    <x v="8"/>
    <x v="340"/>
    <n v="49.536000000000001"/>
    <n v="3"/>
    <n v="0.2"/>
    <n v="17.337599999999998"/>
    <s v="Chuck Magee"/>
    <s v="No"/>
  </r>
  <r>
    <n v="3745"/>
    <x v="1850"/>
    <d v="2016-10-24T00:00:00"/>
    <x v="960"/>
    <s v="Same Day"/>
    <x v="275"/>
    <s v="Arthur Prichep"/>
    <x v="0"/>
    <x v="0"/>
    <s v="Rock Hill"/>
    <x v="20"/>
    <n v="29730"/>
    <x v="0"/>
    <s v="OFF-FA-10002763"/>
    <x v="1"/>
    <x v="13"/>
    <x v="1420"/>
    <n v="11.850000000000001"/>
    <n v="3"/>
    <n v="0"/>
    <n v="3.7919999999999994"/>
    <s v="Cassandra Brandow"/>
    <s v="No"/>
  </r>
  <r>
    <n v="3746"/>
    <x v="1851"/>
    <d v="2018-09-23T00:00:00"/>
    <x v="961"/>
    <s v="Second Class"/>
    <x v="154"/>
    <s v="Russell Applegate"/>
    <x v="0"/>
    <x v="0"/>
    <s v="Columbus"/>
    <x v="32"/>
    <n v="31907"/>
    <x v="0"/>
    <s v="OFF-ST-10003058"/>
    <x v="1"/>
    <x v="4"/>
    <x v="393"/>
    <n v="118.25"/>
    <n v="5"/>
    <n v="0"/>
    <n v="34.292499999999997"/>
    <s v="Cassandra Brandow"/>
    <s v="No"/>
  </r>
  <r>
    <n v="3747"/>
    <x v="1851"/>
    <d v="2018-09-23T00:00:00"/>
    <x v="961"/>
    <s v="Second Class"/>
    <x v="154"/>
    <s v="Russell Applegate"/>
    <x v="0"/>
    <x v="0"/>
    <s v="Columbus"/>
    <x v="32"/>
    <n v="31907"/>
    <x v="0"/>
    <s v="FUR-CH-10002084"/>
    <x v="0"/>
    <x v="1"/>
    <x v="1249"/>
    <n v="368.96999999999997"/>
    <n v="3"/>
    <n v="0"/>
    <n v="81.173400000000001"/>
    <s v="Cassandra Brandow"/>
    <s v="No"/>
  </r>
  <r>
    <n v="3748"/>
    <x v="1852"/>
    <d v="2019-08-27T00:00:00"/>
    <x v="346"/>
    <s v="Second Class"/>
    <x v="112"/>
    <s v="Dan Reichenbach"/>
    <x v="1"/>
    <x v="0"/>
    <s v="Inglewood"/>
    <x v="1"/>
    <n v="90301"/>
    <x v="1"/>
    <s v="FUR-FU-10002937"/>
    <x v="0"/>
    <x v="5"/>
    <x v="1060"/>
    <n v="198.46"/>
    <n v="2"/>
    <n v="0"/>
    <n v="99.23"/>
    <s v="Anna Andreadi"/>
    <s v="Yes"/>
  </r>
  <r>
    <n v="3749"/>
    <x v="1852"/>
    <d v="2019-08-27T00:00:00"/>
    <x v="346"/>
    <s v="Second Class"/>
    <x v="112"/>
    <s v="Dan Reichenbach"/>
    <x v="1"/>
    <x v="0"/>
    <s v="Inglewood"/>
    <x v="1"/>
    <n v="90301"/>
    <x v="1"/>
    <s v="OFF-AP-10001242"/>
    <x v="1"/>
    <x v="9"/>
    <x v="1417"/>
    <n v="321.92"/>
    <n v="4"/>
    <n v="0"/>
    <n v="96.575999999999993"/>
    <s v="Anna Andreadi"/>
    <s v="Yes"/>
  </r>
  <r>
    <n v="3750"/>
    <x v="1852"/>
    <d v="2019-08-27T00:00:00"/>
    <x v="346"/>
    <s v="Second Class"/>
    <x v="112"/>
    <s v="Dan Reichenbach"/>
    <x v="1"/>
    <x v="0"/>
    <s v="Inglewood"/>
    <x v="1"/>
    <n v="90301"/>
    <x v="1"/>
    <s v="TEC-CO-10001571"/>
    <x v="2"/>
    <x v="16"/>
    <x v="1563"/>
    <n v="879.98400000000004"/>
    <n v="2"/>
    <n v="0.2"/>
    <n v="329.99400000000003"/>
    <s v="Anna Andreadi"/>
    <s v="Yes"/>
  </r>
  <r>
    <n v="3751"/>
    <x v="1852"/>
    <d v="2019-08-27T00:00:00"/>
    <x v="346"/>
    <s v="Second Class"/>
    <x v="112"/>
    <s v="Dan Reichenbach"/>
    <x v="1"/>
    <x v="0"/>
    <s v="Inglewood"/>
    <x v="1"/>
    <n v="90301"/>
    <x v="1"/>
    <s v="OFF-SU-10002503"/>
    <x v="1"/>
    <x v="14"/>
    <x v="675"/>
    <n v="28.4"/>
    <n v="5"/>
    <n v="0"/>
    <n v="8.2359999999999989"/>
    <s v="Anna Andreadi"/>
    <s v="Yes"/>
  </r>
  <r>
    <n v="3752"/>
    <x v="1852"/>
    <d v="2019-08-27T00:00:00"/>
    <x v="346"/>
    <s v="Second Class"/>
    <x v="112"/>
    <s v="Dan Reichenbach"/>
    <x v="1"/>
    <x v="0"/>
    <s v="Inglewood"/>
    <x v="1"/>
    <n v="90301"/>
    <x v="1"/>
    <s v="FUR-CH-10004886"/>
    <x v="0"/>
    <x v="1"/>
    <x v="371"/>
    <n v="230.28000000000003"/>
    <n v="3"/>
    <n v="0.2"/>
    <n v="23.027999999999992"/>
    <s v="Anna Andreadi"/>
    <s v="Yes"/>
  </r>
  <r>
    <n v="3753"/>
    <x v="1852"/>
    <d v="2019-08-27T00:00:00"/>
    <x v="346"/>
    <s v="Second Class"/>
    <x v="112"/>
    <s v="Dan Reichenbach"/>
    <x v="1"/>
    <x v="0"/>
    <s v="Inglewood"/>
    <x v="1"/>
    <n v="90301"/>
    <x v="1"/>
    <s v="OFF-PA-10001289"/>
    <x v="1"/>
    <x v="10"/>
    <x v="961"/>
    <n v="116.28"/>
    <n v="3"/>
    <n v="0"/>
    <n v="56.977199999999996"/>
    <s v="Anna Andreadi"/>
    <s v="Yes"/>
  </r>
  <r>
    <n v="3754"/>
    <x v="1852"/>
    <d v="2019-08-27T00:00:00"/>
    <x v="346"/>
    <s v="Second Class"/>
    <x v="112"/>
    <s v="Dan Reichenbach"/>
    <x v="1"/>
    <x v="0"/>
    <s v="Inglewood"/>
    <x v="1"/>
    <n v="90301"/>
    <x v="1"/>
    <s v="OFF-BI-10003650"/>
    <x v="1"/>
    <x v="8"/>
    <x v="115"/>
    <n v="841.5680000000001"/>
    <n v="2"/>
    <n v="0.2"/>
    <n v="294.54879999999991"/>
    <s v="Anna Andreadi"/>
    <s v="Yes"/>
  </r>
  <r>
    <n v="3755"/>
    <x v="1852"/>
    <d v="2019-08-27T00:00:00"/>
    <x v="346"/>
    <s v="Second Class"/>
    <x v="112"/>
    <s v="Dan Reichenbach"/>
    <x v="1"/>
    <x v="0"/>
    <s v="Inglewood"/>
    <x v="1"/>
    <n v="90301"/>
    <x v="1"/>
    <s v="OFF-ST-10001370"/>
    <x v="1"/>
    <x v="4"/>
    <x v="1032"/>
    <n v="354.90000000000003"/>
    <n v="5"/>
    <n v="0"/>
    <n v="17.744999999999962"/>
    <s v="Anna Andreadi"/>
    <s v="Yes"/>
  </r>
  <r>
    <n v="3756"/>
    <x v="1853"/>
    <d v="2018-03-03T00:00:00"/>
    <x v="962"/>
    <s v="First Class"/>
    <x v="684"/>
    <s v="Jason Gross"/>
    <x v="1"/>
    <x v="0"/>
    <s v="Odessa"/>
    <x v="5"/>
    <n v="79762"/>
    <x v="2"/>
    <s v="OFF-PA-10001892"/>
    <x v="1"/>
    <x v="10"/>
    <x v="823"/>
    <n v="42.783999999999999"/>
    <n v="7"/>
    <n v="0.2"/>
    <n v="15.509199999999998"/>
    <s v="Kelly Williams"/>
    <s v="No"/>
  </r>
  <r>
    <n v="3757"/>
    <x v="1853"/>
    <d v="2018-03-03T00:00:00"/>
    <x v="962"/>
    <s v="First Class"/>
    <x v="684"/>
    <s v="Jason Gross"/>
    <x v="1"/>
    <x v="0"/>
    <s v="Odessa"/>
    <x v="5"/>
    <n v="79762"/>
    <x v="2"/>
    <s v="FUR-CH-10004983"/>
    <x v="0"/>
    <x v="1"/>
    <x v="1569"/>
    <n v="563.42999999999984"/>
    <n v="5"/>
    <n v="0.3"/>
    <n v="-56.343000000000018"/>
    <s v="Kelly Williams"/>
    <s v="No"/>
  </r>
  <r>
    <n v="3758"/>
    <x v="1854"/>
    <d v="2018-02-28T00:00:00"/>
    <x v="963"/>
    <s v="Standard Class"/>
    <x v="48"/>
    <s v="Lena Cacioppo"/>
    <x v="0"/>
    <x v="0"/>
    <s v="Newark"/>
    <x v="24"/>
    <n v="43055"/>
    <x v="3"/>
    <s v="OFF-AR-10001615"/>
    <x v="1"/>
    <x v="6"/>
    <x v="1488"/>
    <n v="111.104"/>
    <n v="7"/>
    <n v="0.2"/>
    <n v="8.3328000000000024"/>
    <s v="Chuck Magee"/>
    <s v="No"/>
  </r>
  <r>
    <n v="3759"/>
    <x v="1855"/>
    <d v="2017-09-18T00:00:00"/>
    <x v="832"/>
    <s v="Standard Class"/>
    <x v="334"/>
    <s v="George Bell"/>
    <x v="1"/>
    <x v="0"/>
    <s v="Los Angeles"/>
    <x v="1"/>
    <n v="90049"/>
    <x v="1"/>
    <s v="OFF-AR-10003602"/>
    <x v="1"/>
    <x v="6"/>
    <x v="242"/>
    <n v="11.68"/>
    <n v="2"/>
    <n v="0"/>
    <n v="5.4895999999999994"/>
    <s v="Anna Andreadi"/>
    <s v="No"/>
  </r>
  <r>
    <n v="3760"/>
    <x v="1855"/>
    <d v="2017-09-18T00:00:00"/>
    <x v="832"/>
    <s v="Standard Class"/>
    <x v="334"/>
    <s v="George Bell"/>
    <x v="1"/>
    <x v="0"/>
    <s v="Los Angeles"/>
    <x v="1"/>
    <n v="90049"/>
    <x v="1"/>
    <s v="OFF-SU-10004782"/>
    <x v="1"/>
    <x v="14"/>
    <x v="1557"/>
    <n v="16.899999999999999"/>
    <n v="2"/>
    <n v="0"/>
    <n v="5.0699999999999985"/>
    <s v="Anna Andreadi"/>
    <s v="No"/>
  </r>
  <r>
    <n v="3761"/>
    <x v="1855"/>
    <d v="2017-09-18T00:00:00"/>
    <x v="832"/>
    <s v="Standard Class"/>
    <x v="334"/>
    <s v="George Bell"/>
    <x v="1"/>
    <x v="0"/>
    <s v="Los Angeles"/>
    <x v="1"/>
    <n v="90049"/>
    <x v="1"/>
    <s v="FUR-FU-10001591"/>
    <x v="0"/>
    <x v="5"/>
    <x v="1110"/>
    <n v="24.4"/>
    <n v="2"/>
    <n v="0"/>
    <n v="10.248000000000001"/>
    <s v="Anna Andreadi"/>
    <s v="No"/>
  </r>
  <r>
    <n v="3762"/>
    <x v="1856"/>
    <d v="2019-05-12T00:00:00"/>
    <x v="808"/>
    <s v="Standard Class"/>
    <x v="237"/>
    <s v="Chloris Kastensmidt"/>
    <x v="0"/>
    <x v="0"/>
    <s v="Everett"/>
    <x v="31"/>
    <n v="2149"/>
    <x v="3"/>
    <s v="OFF-PA-10000659"/>
    <x v="1"/>
    <x v="10"/>
    <x v="1295"/>
    <n v="87.6"/>
    <n v="5"/>
    <n v="0"/>
    <n v="42.047999999999995"/>
    <s v="Chuck Magee"/>
    <s v="No"/>
  </r>
  <r>
    <n v="3763"/>
    <x v="1857"/>
    <d v="2018-08-13T00:00:00"/>
    <x v="964"/>
    <s v="Second Class"/>
    <x v="378"/>
    <s v="Theresa Swint"/>
    <x v="1"/>
    <x v="0"/>
    <s v="West Allis"/>
    <x v="6"/>
    <n v="53214"/>
    <x v="2"/>
    <s v="FUR-BO-10001337"/>
    <x v="0"/>
    <x v="0"/>
    <x v="430"/>
    <n v="241.96"/>
    <n v="2"/>
    <n v="0"/>
    <n v="24.195999999999998"/>
    <s v="Kelly Williams"/>
    <s v="No"/>
  </r>
  <r>
    <n v="3764"/>
    <x v="1857"/>
    <d v="2018-08-13T00:00:00"/>
    <x v="964"/>
    <s v="Second Class"/>
    <x v="378"/>
    <s v="Theresa Swint"/>
    <x v="1"/>
    <x v="0"/>
    <s v="West Allis"/>
    <x v="6"/>
    <n v="53214"/>
    <x v="2"/>
    <s v="OFF-BI-10003529"/>
    <x v="1"/>
    <x v="8"/>
    <x v="796"/>
    <n v="8.52"/>
    <n v="3"/>
    <n v="0"/>
    <n v="4.1747999999999994"/>
    <s v="Kelly Williams"/>
    <s v="No"/>
  </r>
  <r>
    <n v="3765"/>
    <x v="1858"/>
    <d v="2019-02-25T00:00:00"/>
    <x v="965"/>
    <s v="Standard Class"/>
    <x v="659"/>
    <s v="Michelle Huthwaite"/>
    <x v="0"/>
    <x v="0"/>
    <s v="Chicago"/>
    <x v="10"/>
    <n v="60623"/>
    <x v="2"/>
    <s v="OFF-BI-10002609"/>
    <x v="1"/>
    <x v="8"/>
    <x v="98"/>
    <n v="1.7879999999999996"/>
    <n v="3"/>
    <n v="0.8"/>
    <n v="-3.0396000000000001"/>
    <s v="Kelly Williams"/>
    <s v="No"/>
  </r>
  <r>
    <n v="3766"/>
    <x v="1859"/>
    <d v="2018-03-21T00:00:00"/>
    <x v="595"/>
    <s v="Standard Class"/>
    <x v="678"/>
    <s v="Dario Medina"/>
    <x v="1"/>
    <x v="0"/>
    <s v="Houston"/>
    <x v="5"/>
    <n v="77036"/>
    <x v="2"/>
    <s v="FUR-TA-10004767"/>
    <x v="0"/>
    <x v="3"/>
    <x v="1156"/>
    <n v="99.372"/>
    <n v="2"/>
    <n v="0.3"/>
    <n v="-1.4196000000000097"/>
    <s v="Kelly Williams"/>
    <s v="No"/>
  </r>
  <r>
    <n v="3767"/>
    <x v="1859"/>
    <d v="2018-03-21T00:00:00"/>
    <x v="595"/>
    <s v="Standard Class"/>
    <x v="678"/>
    <s v="Dario Medina"/>
    <x v="1"/>
    <x v="0"/>
    <s v="Houston"/>
    <x v="5"/>
    <n v="77036"/>
    <x v="2"/>
    <s v="OFF-AR-10001868"/>
    <x v="1"/>
    <x v="6"/>
    <x v="59"/>
    <n v="1.3440000000000001"/>
    <n v="1"/>
    <n v="0.2"/>
    <n v="0.504"/>
    <s v="Kelly Williams"/>
    <s v="No"/>
  </r>
  <r>
    <n v="3768"/>
    <x v="1860"/>
    <d v="2017-12-08T00:00:00"/>
    <x v="763"/>
    <s v="Second Class"/>
    <x v="342"/>
    <s v="Joel Jenkins"/>
    <x v="2"/>
    <x v="0"/>
    <s v="Houston"/>
    <x v="5"/>
    <n v="77036"/>
    <x v="2"/>
    <s v="TEC-PH-10004896"/>
    <x v="2"/>
    <x v="7"/>
    <x v="174"/>
    <n v="119.96000000000001"/>
    <n v="5"/>
    <n v="0.2"/>
    <n v="11.996000000000002"/>
    <s v="Kelly Williams"/>
    <s v="No"/>
  </r>
  <r>
    <n v="3769"/>
    <x v="1861"/>
    <d v="2016-12-16T00:00:00"/>
    <x v="966"/>
    <s v="Second Class"/>
    <x v="10"/>
    <s v="Ken Black"/>
    <x v="1"/>
    <x v="0"/>
    <s v="Hialeah"/>
    <x v="2"/>
    <n v="33012"/>
    <x v="0"/>
    <s v="FUR-CH-10000988"/>
    <x v="0"/>
    <x v="1"/>
    <x v="1141"/>
    <n v="1013.8320000000001"/>
    <n v="9"/>
    <n v="0.2"/>
    <n v="101.38319999999999"/>
    <s v="Cassandra Brandow"/>
    <s v="No"/>
  </r>
  <r>
    <n v="3770"/>
    <x v="1861"/>
    <d v="2016-12-16T00:00:00"/>
    <x v="966"/>
    <s v="Second Class"/>
    <x v="10"/>
    <s v="Ken Black"/>
    <x v="1"/>
    <x v="0"/>
    <s v="Hialeah"/>
    <x v="2"/>
    <n v="33012"/>
    <x v="0"/>
    <s v="OFF-FA-10000490"/>
    <x v="1"/>
    <x v="13"/>
    <x v="310"/>
    <n v="1.984"/>
    <n v="2"/>
    <n v="0.2"/>
    <n v="0.66959999999999997"/>
    <s v="Cassandra Brandow"/>
    <s v="No"/>
  </r>
  <r>
    <n v="3771"/>
    <x v="1862"/>
    <d v="2018-12-17T00:00:00"/>
    <x v="967"/>
    <s v="Standard Class"/>
    <x v="380"/>
    <s v="Charles McCrossin"/>
    <x v="0"/>
    <x v="0"/>
    <s v="San Francisco"/>
    <x v="1"/>
    <n v="94122"/>
    <x v="1"/>
    <s v="FUR-TA-10004256"/>
    <x v="0"/>
    <x v="3"/>
    <x v="489"/>
    <n v="2003.52"/>
    <n v="6"/>
    <n v="0.2"/>
    <n v="-325.57200000000023"/>
    <s v="Anna Andreadi"/>
    <s v="No"/>
  </r>
  <r>
    <n v="3772"/>
    <x v="1863"/>
    <d v="2018-05-12T00:00:00"/>
    <x v="968"/>
    <s v="Standard Class"/>
    <x v="524"/>
    <s v="Filia McAdams"/>
    <x v="1"/>
    <x v="0"/>
    <s v="Philadelphia"/>
    <x v="9"/>
    <n v="19140"/>
    <x v="3"/>
    <s v="OFF-ST-10004804"/>
    <x v="1"/>
    <x v="4"/>
    <x v="233"/>
    <n v="82.367999999999995"/>
    <n v="2"/>
    <n v="0.2"/>
    <n v="-19.562399999999997"/>
    <s v="Chuck Magee"/>
    <s v="No"/>
  </r>
  <r>
    <n v="3773"/>
    <x v="1864"/>
    <d v="2016-08-06T00:00:00"/>
    <x v="826"/>
    <s v="Second Class"/>
    <x v="288"/>
    <s v="Roland Fjeld"/>
    <x v="0"/>
    <x v="0"/>
    <s v="Columbia"/>
    <x v="20"/>
    <n v="29203"/>
    <x v="0"/>
    <s v="TEC-AC-10000023"/>
    <x v="2"/>
    <x v="11"/>
    <x v="909"/>
    <n v="62.91"/>
    <n v="3"/>
    <n v="0"/>
    <n v="22.647599999999997"/>
    <s v="Cassandra Brandow"/>
    <s v="No"/>
  </r>
  <r>
    <n v="3774"/>
    <x v="1865"/>
    <d v="2016-04-11T00:00:00"/>
    <x v="969"/>
    <s v="Second Class"/>
    <x v="271"/>
    <s v="Jay Kimmel"/>
    <x v="0"/>
    <x v="0"/>
    <s v="Miami"/>
    <x v="2"/>
    <n v="33180"/>
    <x v="0"/>
    <s v="OFF-FA-10001332"/>
    <x v="1"/>
    <x v="13"/>
    <x v="1570"/>
    <n v="6.911999999999999"/>
    <n v="3"/>
    <n v="0.2"/>
    <n v="2.3327999999999998"/>
    <s v="Cassandra Brandow"/>
    <s v="No"/>
  </r>
  <r>
    <n v="3775"/>
    <x v="1865"/>
    <d v="2016-04-11T00:00:00"/>
    <x v="969"/>
    <s v="Second Class"/>
    <x v="271"/>
    <s v="Jay Kimmel"/>
    <x v="0"/>
    <x v="0"/>
    <s v="Miami"/>
    <x v="2"/>
    <n v="33180"/>
    <x v="0"/>
    <s v="TEC-AC-10002001"/>
    <x v="2"/>
    <x v="11"/>
    <x v="265"/>
    <n v="383.97600000000006"/>
    <n v="3"/>
    <n v="0.2"/>
    <n v="81.59490000000001"/>
    <s v="Cassandra Brandow"/>
    <s v="No"/>
  </r>
  <r>
    <n v="3776"/>
    <x v="1865"/>
    <d v="2016-04-11T00:00:00"/>
    <x v="969"/>
    <s v="Second Class"/>
    <x v="271"/>
    <s v="Jay Kimmel"/>
    <x v="0"/>
    <x v="0"/>
    <s v="Miami"/>
    <x v="2"/>
    <n v="33180"/>
    <x v="0"/>
    <s v="OFF-PA-10000029"/>
    <x v="1"/>
    <x v="10"/>
    <x v="811"/>
    <n v="10.368000000000002"/>
    <n v="2"/>
    <n v="0.2"/>
    <n v="3.6288"/>
    <s v="Cassandra Brandow"/>
    <s v="No"/>
  </r>
  <r>
    <n v="3777"/>
    <x v="1865"/>
    <d v="2016-04-11T00:00:00"/>
    <x v="969"/>
    <s v="Second Class"/>
    <x v="271"/>
    <s v="Jay Kimmel"/>
    <x v="0"/>
    <x v="0"/>
    <s v="Miami"/>
    <x v="2"/>
    <n v="33180"/>
    <x v="0"/>
    <s v="TEC-AC-10001874"/>
    <x v="2"/>
    <x v="11"/>
    <x v="1571"/>
    <n v="335.94400000000002"/>
    <n v="7"/>
    <n v="0.2"/>
    <n v="41.992999999999995"/>
    <s v="Cassandra Brandow"/>
    <s v="No"/>
  </r>
  <r>
    <n v="3778"/>
    <x v="1866"/>
    <d v="2017-05-03T00:00:00"/>
    <x v="970"/>
    <s v="Standard Class"/>
    <x v="674"/>
    <s v="Julia Barnett"/>
    <x v="2"/>
    <x v="0"/>
    <s v="Chula Vista"/>
    <x v="1"/>
    <n v="91911"/>
    <x v="1"/>
    <s v="FUR-FU-10002298"/>
    <x v="0"/>
    <x v="5"/>
    <x v="1305"/>
    <n v="665.88"/>
    <n v="6"/>
    <n v="0"/>
    <n v="106.54079999999999"/>
    <s v="Anna Andreadi"/>
    <s v="No"/>
  </r>
  <r>
    <n v="3779"/>
    <x v="1867"/>
    <d v="2019-11-30T00:00:00"/>
    <x v="348"/>
    <s v="Second Class"/>
    <x v="43"/>
    <s v="Parhena Norris"/>
    <x v="2"/>
    <x v="0"/>
    <s v="Miami"/>
    <x v="2"/>
    <n v="33180"/>
    <x v="0"/>
    <s v="TEC-PH-10002564"/>
    <x v="2"/>
    <x v="7"/>
    <x v="985"/>
    <n v="71.975999999999999"/>
    <n v="3"/>
    <n v="0.2"/>
    <n v="8.9969999999999892"/>
    <s v="Cassandra Brandow"/>
    <s v="No"/>
  </r>
  <r>
    <n v="3780"/>
    <x v="1868"/>
    <d v="2019-02-16T00:00:00"/>
    <x v="971"/>
    <s v="Standard Class"/>
    <x v="166"/>
    <s v="Luke Foster"/>
    <x v="0"/>
    <x v="0"/>
    <s v="New York City"/>
    <x v="15"/>
    <n v="10035"/>
    <x v="3"/>
    <s v="OFF-PA-10003465"/>
    <x v="1"/>
    <x v="10"/>
    <x v="423"/>
    <n v="37.94"/>
    <n v="2"/>
    <n v="0"/>
    <n v="18.211199999999998"/>
    <s v="Chuck Magee"/>
    <s v="No"/>
  </r>
  <r>
    <n v="3781"/>
    <x v="1869"/>
    <d v="2016-11-16T00:00:00"/>
    <x v="779"/>
    <s v="Standard Class"/>
    <x v="563"/>
    <s v="Rick Huthwaite"/>
    <x v="2"/>
    <x v="0"/>
    <s v="Manhattan"/>
    <x v="41"/>
    <n v="66502"/>
    <x v="2"/>
    <s v="TEC-PH-10000038"/>
    <x v="2"/>
    <x v="7"/>
    <x v="1065"/>
    <n v="273.95999999999998"/>
    <n v="2"/>
    <n v="0"/>
    <n v="10.958399999999983"/>
    <s v="Kelly Williams"/>
    <s v="No"/>
  </r>
  <r>
    <n v="3782"/>
    <x v="1870"/>
    <d v="2017-07-09T00:00:00"/>
    <x v="933"/>
    <s v="Second Class"/>
    <x v="430"/>
    <s v="Matt Collins"/>
    <x v="0"/>
    <x v="0"/>
    <s v="Philadelphia"/>
    <x v="9"/>
    <n v="19120"/>
    <x v="3"/>
    <s v="TEC-PH-10003072"/>
    <x v="2"/>
    <x v="7"/>
    <x v="1319"/>
    <n v="269.98199999999997"/>
    <n v="3"/>
    <n v="0.4"/>
    <n v="40.497299999999996"/>
    <s v="Chuck Magee"/>
    <s v="No"/>
  </r>
  <r>
    <n v="3783"/>
    <x v="1871"/>
    <d v="2019-11-13T00:00:00"/>
    <x v="38"/>
    <s v="Second Class"/>
    <x v="438"/>
    <s v="Michael Nguyen"/>
    <x v="0"/>
    <x v="0"/>
    <s v="Memphis"/>
    <x v="18"/>
    <n v="38109"/>
    <x v="0"/>
    <s v="OFF-PA-10003424"/>
    <x v="1"/>
    <x v="10"/>
    <x v="1090"/>
    <n v="8.9039999999999999"/>
    <n v="3"/>
    <n v="0.2"/>
    <n v="3.3389999999999995"/>
    <s v="Cassandra Brandow"/>
    <s v="No"/>
  </r>
  <r>
    <n v="3784"/>
    <x v="1871"/>
    <d v="2019-11-13T00:00:00"/>
    <x v="38"/>
    <s v="Second Class"/>
    <x v="438"/>
    <s v="Michael Nguyen"/>
    <x v="0"/>
    <x v="0"/>
    <s v="Memphis"/>
    <x v="18"/>
    <n v="38109"/>
    <x v="0"/>
    <s v="OFF-ST-10003716"/>
    <x v="1"/>
    <x v="4"/>
    <x v="898"/>
    <n v="720.06400000000008"/>
    <n v="4"/>
    <n v="0.2"/>
    <n v="-63.005600000000015"/>
    <s v="Cassandra Brandow"/>
    <s v="No"/>
  </r>
  <r>
    <n v="3785"/>
    <x v="1872"/>
    <d v="2019-07-31T00:00:00"/>
    <x v="460"/>
    <s v="Standard Class"/>
    <x v="258"/>
    <s v="Eugene Hildebrand"/>
    <x v="2"/>
    <x v="0"/>
    <s v="Fort Lauderdale"/>
    <x v="2"/>
    <n v="33311"/>
    <x v="0"/>
    <s v="TEC-AC-10003590"/>
    <x v="2"/>
    <x v="11"/>
    <x v="1102"/>
    <n v="41.424000000000007"/>
    <n v="2"/>
    <n v="0.2"/>
    <n v="8.2847999999999971"/>
    <s v="Cassandra Brandow"/>
    <s v="No"/>
  </r>
  <r>
    <n v="3786"/>
    <x v="1873"/>
    <d v="2019-12-26T00:00:00"/>
    <x v="53"/>
    <s v="Standard Class"/>
    <x v="426"/>
    <s v="Tracy Collins"/>
    <x v="2"/>
    <x v="0"/>
    <s v="Columbus"/>
    <x v="24"/>
    <n v="43229"/>
    <x v="3"/>
    <s v="OFF-BI-10000494"/>
    <x v="1"/>
    <x v="8"/>
    <x v="1572"/>
    <n v="3.1320000000000001"/>
    <n v="2"/>
    <n v="0.7"/>
    <n v="-2.6099999999999994"/>
    <s v="Chuck Magee"/>
    <s v="No"/>
  </r>
  <r>
    <n v="3787"/>
    <x v="1874"/>
    <d v="2018-10-31T00:00:00"/>
    <x v="271"/>
    <s v="Standard Class"/>
    <x v="63"/>
    <s v="Jonathan Doherty"/>
    <x v="1"/>
    <x v="0"/>
    <s v="Los Angeles"/>
    <x v="1"/>
    <n v="90045"/>
    <x v="1"/>
    <s v="OFF-ST-10002615"/>
    <x v="1"/>
    <x v="4"/>
    <x v="1436"/>
    <n v="1085.42"/>
    <n v="7"/>
    <n v="0"/>
    <n v="282.20920000000001"/>
    <s v="Anna Andreadi"/>
    <s v="No"/>
  </r>
  <r>
    <n v="3788"/>
    <x v="1875"/>
    <d v="2018-09-04T00:00:00"/>
    <x v="411"/>
    <s v="Standard Class"/>
    <x v="582"/>
    <s v="Ivan Liston"/>
    <x v="0"/>
    <x v="0"/>
    <s v="Houston"/>
    <x v="5"/>
    <n v="77041"/>
    <x v="2"/>
    <s v="OFF-AR-10002804"/>
    <x v="1"/>
    <x v="6"/>
    <x v="282"/>
    <n v="3.9119999999999999"/>
    <n v="1"/>
    <n v="0.2"/>
    <n v="1.0269000000000001"/>
    <s v="Kelly Williams"/>
    <s v="No"/>
  </r>
  <r>
    <n v="3789"/>
    <x v="1875"/>
    <d v="2018-09-04T00:00:00"/>
    <x v="411"/>
    <s v="Standard Class"/>
    <x v="582"/>
    <s v="Ivan Liston"/>
    <x v="0"/>
    <x v="0"/>
    <s v="Houston"/>
    <x v="5"/>
    <n v="77041"/>
    <x v="2"/>
    <s v="OFF-AR-10001044"/>
    <x v="1"/>
    <x v="6"/>
    <x v="1051"/>
    <n v="62.376000000000005"/>
    <n v="3"/>
    <n v="0.2"/>
    <n v="7.0172999999999952"/>
    <s v="Kelly Williams"/>
    <s v="No"/>
  </r>
  <r>
    <n v="3790"/>
    <x v="1876"/>
    <d v="2018-04-17T00:00:00"/>
    <x v="180"/>
    <s v="Standard Class"/>
    <x v="680"/>
    <s v="Sean Wendt"/>
    <x v="2"/>
    <x v="0"/>
    <s v="Omaha"/>
    <x v="8"/>
    <n v="68104"/>
    <x v="2"/>
    <s v="OFF-FA-10000134"/>
    <x v="1"/>
    <x v="13"/>
    <x v="196"/>
    <n v="29.049999999999997"/>
    <n v="5"/>
    <n v="0"/>
    <n v="9.0054999999999996"/>
    <s v="Kelly Williams"/>
    <s v="No"/>
  </r>
  <r>
    <n v="3791"/>
    <x v="1877"/>
    <d v="2016-07-05T00:00:00"/>
    <x v="972"/>
    <s v="Standard Class"/>
    <x v="503"/>
    <s v="Dennis Pardue"/>
    <x v="2"/>
    <x v="0"/>
    <s v="Los Angeles"/>
    <x v="1"/>
    <n v="90004"/>
    <x v="1"/>
    <s v="OFF-BI-10001670"/>
    <x v="1"/>
    <x v="8"/>
    <x v="443"/>
    <n v="180.96000000000004"/>
    <n v="6"/>
    <n v="0.2"/>
    <n v="67.86"/>
    <s v="Anna Andreadi"/>
    <s v="No"/>
  </r>
  <r>
    <n v="3792"/>
    <x v="1878"/>
    <d v="2017-02-27T00:00:00"/>
    <x v="973"/>
    <s v="First Class"/>
    <x v="387"/>
    <s v="Bill Tyler"/>
    <x v="1"/>
    <x v="0"/>
    <s v="Altoona"/>
    <x v="9"/>
    <n v="16602"/>
    <x v="3"/>
    <s v="OFF-BI-10000343"/>
    <x v="1"/>
    <x v="8"/>
    <x v="186"/>
    <n v="4.4190000000000005"/>
    <n v="3"/>
    <n v="0.7"/>
    <n v="-3.3879000000000001"/>
    <s v="Chuck Magee"/>
    <s v="No"/>
  </r>
  <r>
    <n v="3793"/>
    <x v="1878"/>
    <d v="2017-02-27T00:00:00"/>
    <x v="973"/>
    <s v="First Class"/>
    <x v="387"/>
    <s v="Bill Tyler"/>
    <x v="1"/>
    <x v="0"/>
    <s v="Altoona"/>
    <x v="9"/>
    <n v="16602"/>
    <x v="3"/>
    <s v="OFF-AR-10002257"/>
    <x v="1"/>
    <x v="6"/>
    <x v="1200"/>
    <n v="16.032"/>
    <n v="6"/>
    <n v="0.2"/>
    <n v="2.2043999999999979"/>
    <s v="Chuck Magee"/>
    <s v="No"/>
  </r>
  <r>
    <n v="3794"/>
    <x v="1879"/>
    <d v="2017-11-27T00:00:00"/>
    <x v="382"/>
    <s v="Standard Class"/>
    <x v="188"/>
    <s v="Jeremy Ellison"/>
    <x v="0"/>
    <x v="0"/>
    <s v="New York City"/>
    <x v="15"/>
    <n v="10024"/>
    <x v="3"/>
    <s v="OFF-AR-10001915"/>
    <x v="1"/>
    <x v="6"/>
    <x v="1057"/>
    <n v="29.79"/>
    <n v="3"/>
    <n v="0"/>
    <n v="12.511800000000001"/>
    <s v="Chuck Magee"/>
    <s v="No"/>
  </r>
  <r>
    <n v="3795"/>
    <x v="1880"/>
    <d v="2016-01-27T00:00:00"/>
    <x v="921"/>
    <s v="Standard Class"/>
    <x v="719"/>
    <s v="Ed Jacobs"/>
    <x v="0"/>
    <x v="0"/>
    <s v="San Diego"/>
    <x v="1"/>
    <n v="92037"/>
    <x v="1"/>
    <s v="OFF-ST-10003692"/>
    <x v="1"/>
    <x v="4"/>
    <x v="1262"/>
    <n v="57.23"/>
    <n v="1"/>
    <n v="0"/>
    <n v="14.307499999999997"/>
    <s v="Anna Andreadi"/>
    <s v="No"/>
  </r>
  <r>
    <n v="3796"/>
    <x v="1880"/>
    <d v="2016-01-27T00:00:00"/>
    <x v="921"/>
    <s v="Standard Class"/>
    <x v="719"/>
    <s v="Ed Jacobs"/>
    <x v="0"/>
    <x v="0"/>
    <s v="San Diego"/>
    <x v="1"/>
    <n v="92037"/>
    <x v="1"/>
    <s v="FUR-TA-10003469"/>
    <x v="0"/>
    <x v="3"/>
    <x v="1573"/>
    <n v="333"/>
    <n v="3"/>
    <n v="0.2"/>
    <n v="-16.649999999999991"/>
    <s v="Anna Andreadi"/>
    <s v="No"/>
  </r>
  <r>
    <n v="3797"/>
    <x v="1880"/>
    <d v="2016-01-27T00:00:00"/>
    <x v="921"/>
    <s v="Standard Class"/>
    <x v="719"/>
    <s v="Ed Jacobs"/>
    <x v="0"/>
    <x v="0"/>
    <s v="San Diego"/>
    <x v="1"/>
    <n v="92037"/>
    <x v="1"/>
    <s v="OFF-AR-10003179"/>
    <x v="1"/>
    <x v="6"/>
    <x v="1574"/>
    <n v="36.44"/>
    <n v="4"/>
    <n v="0"/>
    <n v="12.025199999999998"/>
    <s v="Anna Andreadi"/>
    <s v="No"/>
  </r>
  <r>
    <n v="3798"/>
    <x v="1881"/>
    <d v="2019-09-23T00:00:00"/>
    <x v="255"/>
    <s v="First Class"/>
    <x v="648"/>
    <s v="Bobby Elias"/>
    <x v="0"/>
    <x v="0"/>
    <s v="Miami"/>
    <x v="2"/>
    <n v="33178"/>
    <x v="0"/>
    <s v="OFF-PA-10003395"/>
    <x v="1"/>
    <x v="10"/>
    <x v="656"/>
    <n v="251.64"/>
    <n v="3"/>
    <n v="0.2"/>
    <n v="88.073999999999984"/>
    <s v="Cassandra Brandow"/>
    <s v="No"/>
  </r>
  <r>
    <n v="3799"/>
    <x v="1882"/>
    <d v="2019-11-04T00:00:00"/>
    <x v="133"/>
    <s v="First Class"/>
    <x v="126"/>
    <s v="Kelly Lampkin"/>
    <x v="1"/>
    <x v="0"/>
    <s v="Greensboro"/>
    <x v="3"/>
    <n v="27405"/>
    <x v="0"/>
    <s v="FUR-TA-10004575"/>
    <x v="0"/>
    <x v="3"/>
    <x v="309"/>
    <n v="523.76400000000001"/>
    <n v="3"/>
    <n v="0.4"/>
    <n v="-192.04680000000008"/>
    <s v="Cassandra Brandow"/>
    <s v="No"/>
  </r>
  <r>
    <n v="3800"/>
    <x v="1882"/>
    <d v="2019-11-04T00:00:00"/>
    <x v="133"/>
    <s v="First Class"/>
    <x v="126"/>
    <s v="Kelly Lampkin"/>
    <x v="1"/>
    <x v="0"/>
    <s v="Greensboro"/>
    <x v="3"/>
    <n v="27405"/>
    <x v="0"/>
    <s v="TEC-PH-10002483"/>
    <x v="2"/>
    <x v="7"/>
    <x v="1179"/>
    <n v="1359.96"/>
    <n v="5"/>
    <n v="0.2"/>
    <n v="118.99650000000003"/>
    <s v="Cassandra Brandow"/>
    <s v="No"/>
  </r>
  <r>
    <n v="3801"/>
    <x v="1883"/>
    <d v="2018-10-14T00:00:00"/>
    <x v="550"/>
    <s v="Standard Class"/>
    <x v="720"/>
    <s v="Nathan Cano"/>
    <x v="0"/>
    <x v="0"/>
    <s v="Jacksonville"/>
    <x v="3"/>
    <n v="28540"/>
    <x v="0"/>
    <s v="FUR-CH-10003606"/>
    <x v="0"/>
    <x v="1"/>
    <x v="1575"/>
    <n v="102.59200000000001"/>
    <n v="1"/>
    <n v="0.2"/>
    <n v="10.2592"/>
    <s v="Cassandra Brandow"/>
    <s v="No"/>
  </r>
  <r>
    <n v="3802"/>
    <x v="1883"/>
    <d v="2018-10-14T00:00:00"/>
    <x v="550"/>
    <s v="Standard Class"/>
    <x v="720"/>
    <s v="Nathan Cano"/>
    <x v="0"/>
    <x v="0"/>
    <s v="Jacksonville"/>
    <x v="3"/>
    <n v="28540"/>
    <x v="0"/>
    <s v="TEC-AC-10002473"/>
    <x v="2"/>
    <x v="11"/>
    <x v="720"/>
    <n v="22.704000000000001"/>
    <n v="1"/>
    <n v="0.2"/>
    <n v="5.9597999999999995"/>
    <s v="Cassandra Brandow"/>
    <s v="No"/>
  </r>
  <r>
    <n v="3803"/>
    <x v="1883"/>
    <d v="2018-10-14T00:00:00"/>
    <x v="550"/>
    <s v="Standard Class"/>
    <x v="720"/>
    <s v="Nathan Cano"/>
    <x v="0"/>
    <x v="0"/>
    <s v="Jacksonville"/>
    <x v="3"/>
    <n v="28540"/>
    <x v="0"/>
    <s v="OFF-PA-10002319"/>
    <x v="1"/>
    <x v="10"/>
    <x v="1400"/>
    <n v="93.024000000000001"/>
    <n v="3"/>
    <n v="0.2"/>
    <n v="33.721199999999996"/>
    <s v="Cassandra Brandow"/>
    <s v="No"/>
  </r>
  <r>
    <n v="3804"/>
    <x v="1883"/>
    <d v="2018-10-14T00:00:00"/>
    <x v="550"/>
    <s v="Standard Class"/>
    <x v="720"/>
    <s v="Nathan Cano"/>
    <x v="0"/>
    <x v="0"/>
    <s v="Jacksonville"/>
    <x v="3"/>
    <n v="28540"/>
    <x v="0"/>
    <s v="OFF-SU-10000946"/>
    <x v="1"/>
    <x v="14"/>
    <x v="327"/>
    <n v="12.768000000000001"/>
    <n v="2"/>
    <n v="0.2"/>
    <n v="1.436399999999999"/>
    <s v="Cassandra Brandow"/>
    <s v="No"/>
  </r>
  <r>
    <n v="3805"/>
    <x v="1883"/>
    <d v="2018-10-14T00:00:00"/>
    <x v="550"/>
    <s v="Standard Class"/>
    <x v="720"/>
    <s v="Nathan Cano"/>
    <x v="0"/>
    <x v="0"/>
    <s v="Jacksonville"/>
    <x v="3"/>
    <n v="28540"/>
    <x v="0"/>
    <s v="OFF-EN-10001335"/>
    <x v="1"/>
    <x v="12"/>
    <x v="467"/>
    <n v="35.008000000000003"/>
    <n v="4"/>
    <n v="0.2"/>
    <n v="13.127999999999998"/>
    <s v="Cassandra Brandow"/>
    <s v="No"/>
  </r>
  <r>
    <n v="3806"/>
    <x v="1883"/>
    <d v="2018-10-14T00:00:00"/>
    <x v="550"/>
    <s v="Standard Class"/>
    <x v="720"/>
    <s v="Nathan Cano"/>
    <x v="0"/>
    <x v="0"/>
    <s v="Jacksonville"/>
    <x v="3"/>
    <n v="28540"/>
    <x v="0"/>
    <s v="OFF-PA-10002377"/>
    <x v="1"/>
    <x v="10"/>
    <x v="127"/>
    <n v="39.152000000000001"/>
    <n v="1"/>
    <n v="0.2"/>
    <n v="14.681999999999999"/>
    <s v="Cassandra Brandow"/>
    <s v="No"/>
  </r>
  <r>
    <n v="3807"/>
    <x v="1884"/>
    <d v="2017-11-12T00:00:00"/>
    <x v="765"/>
    <s v="Standard Class"/>
    <x v="706"/>
    <s v="Anna Häberlin"/>
    <x v="1"/>
    <x v="0"/>
    <s v="Plantation"/>
    <x v="2"/>
    <n v="33317"/>
    <x v="0"/>
    <s v="OFF-AR-10001246"/>
    <x v="1"/>
    <x v="6"/>
    <x v="455"/>
    <n v="11.76"/>
    <n v="5"/>
    <n v="0.2"/>
    <n v="1.3229999999999991"/>
    <s v="Cassandra Brandow"/>
    <s v="Yes"/>
  </r>
  <r>
    <n v="3808"/>
    <x v="1884"/>
    <d v="2017-11-12T00:00:00"/>
    <x v="765"/>
    <s v="Standard Class"/>
    <x v="706"/>
    <s v="Anna Häberlin"/>
    <x v="1"/>
    <x v="0"/>
    <s v="Plantation"/>
    <x v="2"/>
    <n v="33317"/>
    <x v="0"/>
    <s v="OFF-BI-10003291"/>
    <x v="1"/>
    <x v="8"/>
    <x v="44"/>
    <n v="5.2380000000000013"/>
    <n v="2"/>
    <n v="0.7"/>
    <n v="-4.0158000000000005"/>
    <s v="Cassandra Brandow"/>
    <s v="Yes"/>
  </r>
  <r>
    <n v="3809"/>
    <x v="1884"/>
    <d v="2017-11-12T00:00:00"/>
    <x v="765"/>
    <s v="Standard Class"/>
    <x v="706"/>
    <s v="Anna Häberlin"/>
    <x v="1"/>
    <x v="0"/>
    <s v="Plantation"/>
    <x v="2"/>
    <n v="33317"/>
    <x v="0"/>
    <s v="OFF-BI-10002799"/>
    <x v="1"/>
    <x v="8"/>
    <x v="1459"/>
    <n v="4.6619999999999999"/>
    <n v="3"/>
    <n v="0.7"/>
    <n v="-3.7295999999999996"/>
    <s v="Cassandra Brandow"/>
    <s v="Yes"/>
  </r>
  <r>
    <n v="3810"/>
    <x v="1884"/>
    <d v="2017-11-12T00:00:00"/>
    <x v="765"/>
    <s v="Standard Class"/>
    <x v="706"/>
    <s v="Anna Häberlin"/>
    <x v="1"/>
    <x v="0"/>
    <s v="Plantation"/>
    <x v="2"/>
    <n v="33317"/>
    <x v="0"/>
    <s v="FUR-CH-10003298"/>
    <x v="0"/>
    <x v="1"/>
    <x v="1576"/>
    <n v="523.91999999999996"/>
    <n v="5"/>
    <n v="0.2"/>
    <n v="-72.039000000000044"/>
    <s v="Cassandra Brandow"/>
    <s v="Yes"/>
  </r>
  <r>
    <n v="3811"/>
    <x v="1884"/>
    <d v="2017-11-12T00:00:00"/>
    <x v="765"/>
    <s v="Standard Class"/>
    <x v="706"/>
    <s v="Anna Häberlin"/>
    <x v="1"/>
    <x v="0"/>
    <s v="Plantation"/>
    <x v="2"/>
    <n v="33317"/>
    <x v="0"/>
    <s v="TEC-PH-10000441"/>
    <x v="2"/>
    <x v="7"/>
    <x v="1055"/>
    <n v="100.792"/>
    <n v="1"/>
    <n v="0.2"/>
    <n v="10.079200000000007"/>
    <s v="Cassandra Brandow"/>
    <s v="Yes"/>
  </r>
  <r>
    <n v="3812"/>
    <x v="1884"/>
    <d v="2017-11-12T00:00:00"/>
    <x v="765"/>
    <s v="Standard Class"/>
    <x v="706"/>
    <s v="Anna Häberlin"/>
    <x v="1"/>
    <x v="0"/>
    <s v="Plantation"/>
    <x v="2"/>
    <n v="33317"/>
    <x v="0"/>
    <s v="FUR-CH-10004477"/>
    <x v="0"/>
    <x v="1"/>
    <x v="213"/>
    <n v="146.13600000000002"/>
    <n v="3"/>
    <n v="0.2"/>
    <n v="16.440299999999986"/>
    <s v="Cassandra Brandow"/>
    <s v="Yes"/>
  </r>
  <r>
    <n v="3813"/>
    <x v="1885"/>
    <d v="2019-03-05T00:00:00"/>
    <x v="974"/>
    <s v="Same Day"/>
    <x v="7"/>
    <s v="Pete Kriz"/>
    <x v="0"/>
    <x v="0"/>
    <s v="Milwaukee"/>
    <x v="6"/>
    <n v="53209"/>
    <x v="2"/>
    <s v="OFF-LA-10003537"/>
    <x v="1"/>
    <x v="2"/>
    <x v="1577"/>
    <n v="25.06"/>
    <n v="2"/>
    <n v="0"/>
    <n v="11.778199999999998"/>
    <s v="Kelly Williams"/>
    <s v="No"/>
  </r>
  <r>
    <n v="3814"/>
    <x v="1886"/>
    <d v="2017-11-05T00:00:00"/>
    <x v="217"/>
    <s v="Standard Class"/>
    <x v="159"/>
    <s v="Nathan Gelder"/>
    <x v="0"/>
    <x v="0"/>
    <s v="Quincy"/>
    <x v="10"/>
    <n v="62301"/>
    <x v="2"/>
    <s v="OFF-LA-10004484"/>
    <x v="1"/>
    <x v="2"/>
    <x v="617"/>
    <n v="19.824000000000002"/>
    <n v="6"/>
    <n v="0.2"/>
    <n v="6.4427999999999992"/>
    <s v="Kelly Williams"/>
    <s v="No"/>
  </r>
  <r>
    <n v="3815"/>
    <x v="1887"/>
    <d v="2018-07-08T00:00:00"/>
    <x v="975"/>
    <s v="Same Day"/>
    <x v="9"/>
    <s v="Zuschuss Donatelli"/>
    <x v="0"/>
    <x v="0"/>
    <s v="Jacksonville"/>
    <x v="2"/>
    <n v="32216"/>
    <x v="0"/>
    <s v="TEC-PH-10002824"/>
    <x v="2"/>
    <x v="7"/>
    <x v="1151"/>
    <n v="823.96000000000015"/>
    <n v="5"/>
    <n v="0.2"/>
    <n v="51.497499999999974"/>
    <s v="Cassandra Brandow"/>
    <s v="No"/>
  </r>
  <r>
    <n v="3816"/>
    <x v="1887"/>
    <d v="2018-07-08T00:00:00"/>
    <x v="975"/>
    <s v="Same Day"/>
    <x v="9"/>
    <s v="Zuschuss Donatelli"/>
    <x v="0"/>
    <x v="0"/>
    <s v="Jacksonville"/>
    <x v="2"/>
    <n v="32216"/>
    <x v="0"/>
    <s v="OFF-PA-10004965"/>
    <x v="1"/>
    <x v="10"/>
    <x v="112"/>
    <n v="15.984000000000002"/>
    <n v="2"/>
    <n v="0.2"/>
    <n v="4.9949999999999992"/>
    <s v="Cassandra Brandow"/>
    <s v="No"/>
  </r>
  <r>
    <n v="3817"/>
    <x v="1888"/>
    <d v="2017-09-15T00:00:00"/>
    <x v="400"/>
    <s v="Standard Class"/>
    <x v="508"/>
    <s v="Natalie Webber"/>
    <x v="0"/>
    <x v="0"/>
    <s v="Mobile"/>
    <x v="19"/>
    <n v="36608"/>
    <x v="0"/>
    <s v="FUR-TA-10003569"/>
    <x v="0"/>
    <x v="3"/>
    <x v="1367"/>
    <n v="801.96"/>
    <n v="2"/>
    <n v="0"/>
    <n v="200.49"/>
    <s v="Cassandra Brandow"/>
    <s v="No"/>
  </r>
  <r>
    <n v="3818"/>
    <x v="1888"/>
    <d v="2017-09-15T00:00:00"/>
    <x v="400"/>
    <s v="Standard Class"/>
    <x v="508"/>
    <s v="Natalie Webber"/>
    <x v="0"/>
    <x v="0"/>
    <s v="Mobile"/>
    <x v="19"/>
    <n v="36608"/>
    <x v="0"/>
    <s v="TEC-PH-10003187"/>
    <x v="2"/>
    <x v="7"/>
    <x v="1419"/>
    <n v="59.97"/>
    <n v="3"/>
    <n v="0"/>
    <n v="0"/>
    <s v="Cassandra Brandow"/>
    <s v="No"/>
  </r>
  <r>
    <n v="3819"/>
    <x v="1888"/>
    <d v="2017-09-15T00:00:00"/>
    <x v="400"/>
    <s v="Standard Class"/>
    <x v="508"/>
    <s v="Natalie Webber"/>
    <x v="0"/>
    <x v="0"/>
    <s v="Mobile"/>
    <x v="19"/>
    <n v="36608"/>
    <x v="0"/>
    <s v="FUR-CH-10004853"/>
    <x v="0"/>
    <x v="1"/>
    <x v="531"/>
    <n v="1056.8599999999999"/>
    <n v="7"/>
    <n v="0"/>
    <n v="306.48939999999988"/>
    <s v="Cassandra Brandow"/>
    <s v="No"/>
  </r>
  <r>
    <n v="3820"/>
    <x v="1889"/>
    <d v="2019-10-09T00:00:00"/>
    <x v="518"/>
    <s v="Standard Class"/>
    <x v="668"/>
    <s v="Harry Greene"/>
    <x v="0"/>
    <x v="0"/>
    <s v="New York City"/>
    <x v="15"/>
    <n v="10024"/>
    <x v="3"/>
    <s v="OFF-BI-10001031"/>
    <x v="1"/>
    <x v="8"/>
    <x v="874"/>
    <n v="12.816000000000001"/>
    <n v="3"/>
    <n v="0.2"/>
    <n v="4.3253999999999984"/>
    <s v="Chuck Magee"/>
    <s v="No"/>
  </r>
  <r>
    <n v="3821"/>
    <x v="1889"/>
    <d v="2019-10-09T00:00:00"/>
    <x v="518"/>
    <s v="Standard Class"/>
    <x v="668"/>
    <s v="Harry Greene"/>
    <x v="0"/>
    <x v="0"/>
    <s v="New York City"/>
    <x v="15"/>
    <n v="10024"/>
    <x v="3"/>
    <s v="FUR-BO-10003034"/>
    <x v="0"/>
    <x v="0"/>
    <x v="1203"/>
    <n v="314.35199999999998"/>
    <n v="3"/>
    <n v="0.2"/>
    <n v="-15.71759999999999"/>
    <s v="Chuck Magee"/>
    <s v="No"/>
  </r>
  <r>
    <n v="3822"/>
    <x v="1889"/>
    <d v="2019-10-09T00:00:00"/>
    <x v="518"/>
    <s v="Standard Class"/>
    <x v="668"/>
    <s v="Harry Greene"/>
    <x v="0"/>
    <x v="0"/>
    <s v="New York City"/>
    <x v="15"/>
    <n v="10024"/>
    <x v="3"/>
    <s v="OFF-PA-10000069"/>
    <x v="1"/>
    <x v="10"/>
    <x v="1578"/>
    <n v="18.98"/>
    <n v="2"/>
    <n v="0"/>
    <n v="8.9206000000000003"/>
    <s v="Chuck Magee"/>
    <s v="No"/>
  </r>
  <r>
    <n v="3823"/>
    <x v="1889"/>
    <d v="2019-10-09T00:00:00"/>
    <x v="518"/>
    <s v="Standard Class"/>
    <x v="668"/>
    <s v="Harry Greene"/>
    <x v="0"/>
    <x v="0"/>
    <s v="New York City"/>
    <x v="15"/>
    <n v="10024"/>
    <x v="3"/>
    <s v="OFF-BI-10003655"/>
    <x v="1"/>
    <x v="8"/>
    <x v="1456"/>
    <n v="18.240000000000002"/>
    <n v="6"/>
    <n v="0.2"/>
    <n v="6.1560000000000006"/>
    <s v="Chuck Magee"/>
    <s v="No"/>
  </r>
  <r>
    <n v="3824"/>
    <x v="1890"/>
    <d v="2017-09-14T00:00:00"/>
    <x v="629"/>
    <s v="Standard Class"/>
    <x v="530"/>
    <s v="Craig Carroll"/>
    <x v="0"/>
    <x v="0"/>
    <s v="New York City"/>
    <x v="15"/>
    <n v="10011"/>
    <x v="3"/>
    <s v="OFF-ST-10000585"/>
    <x v="1"/>
    <x v="4"/>
    <x v="546"/>
    <n v="991.19999999999993"/>
    <n v="6"/>
    <n v="0"/>
    <n v="257.71199999999999"/>
    <s v="Chuck Magee"/>
    <s v="Yes"/>
  </r>
  <r>
    <n v="3825"/>
    <x v="1890"/>
    <d v="2017-09-14T00:00:00"/>
    <x v="629"/>
    <s v="Standard Class"/>
    <x v="530"/>
    <s v="Craig Carroll"/>
    <x v="0"/>
    <x v="0"/>
    <s v="New York City"/>
    <x v="15"/>
    <n v="10011"/>
    <x v="3"/>
    <s v="TEC-CO-10001571"/>
    <x v="2"/>
    <x v="16"/>
    <x v="1563"/>
    <n v="879.98400000000004"/>
    <n v="2"/>
    <n v="0.2"/>
    <n v="329.99400000000003"/>
    <s v="Chuck Magee"/>
    <s v="Yes"/>
  </r>
  <r>
    <n v="3826"/>
    <x v="1890"/>
    <d v="2017-09-14T00:00:00"/>
    <x v="629"/>
    <s v="Standard Class"/>
    <x v="530"/>
    <s v="Craig Carroll"/>
    <x v="0"/>
    <x v="0"/>
    <s v="New York City"/>
    <x v="15"/>
    <n v="10011"/>
    <x v="3"/>
    <s v="OFF-BI-10002012"/>
    <x v="1"/>
    <x v="8"/>
    <x v="749"/>
    <n v="12.96"/>
    <n v="9"/>
    <n v="0.2"/>
    <n v="4.5359999999999996"/>
    <s v="Chuck Magee"/>
    <s v="Yes"/>
  </r>
  <r>
    <n v="3827"/>
    <x v="1891"/>
    <d v="2016-10-07T00:00:00"/>
    <x v="976"/>
    <s v="Standard Class"/>
    <x v="189"/>
    <s v="John Grady"/>
    <x v="1"/>
    <x v="0"/>
    <s v="Dallas"/>
    <x v="5"/>
    <n v="75217"/>
    <x v="2"/>
    <s v="OFF-ST-10001228"/>
    <x v="1"/>
    <x v="4"/>
    <x v="231"/>
    <n v="107.44"/>
    <n v="10"/>
    <n v="0.2"/>
    <n v="10.744000000000007"/>
    <s v="Kelly Williams"/>
    <s v="No"/>
  </r>
  <r>
    <n v="3828"/>
    <x v="1892"/>
    <d v="2019-05-07T00:00:00"/>
    <x v="676"/>
    <s v="Standard Class"/>
    <x v="459"/>
    <s v="Rick Wilson"/>
    <x v="1"/>
    <x v="0"/>
    <s v="Detroit"/>
    <x v="12"/>
    <n v="48234"/>
    <x v="2"/>
    <s v="FUR-CH-10004086"/>
    <x v="0"/>
    <x v="1"/>
    <x v="284"/>
    <n v="1458.65"/>
    <n v="5"/>
    <n v="0"/>
    <n v="423.00849999999997"/>
    <s v="Kelly Williams"/>
    <s v="No"/>
  </r>
  <r>
    <n v="3829"/>
    <x v="1892"/>
    <d v="2019-05-07T00:00:00"/>
    <x v="676"/>
    <s v="Standard Class"/>
    <x v="459"/>
    <s v="Rick Wilson"/>
    <x v="1"/>
    <x v="0"/>
    <s v="Detroit"/>
    <x v="12"/>
    <n v="48234"/>
    <x v="2"/>
    <s v="FUR-CH-10002017"/>
    <x v="0"/>
    <x v="1"/>
    <x v="1377"/>
    <n v="26.64"/>
    <n v="1"/>
    <n v="0"/>
    <n v="7.4591999999999992"/>
    <s v="Kelly Williams"/>
    <s v="No"/>
  </r>
  <r>
    <n v="3830"/>
    <x v="1892"/>
    <d v="2019-05-07T00:00:00"/>
    <x v="676"/>
    <s v="Standard Class"/>
    <x v="459"/>
    <s v="Rick Wilson"/>
    <x v="1"/>
    <x v="0"/>
    <s v="Detroit"/>
    <x v="12"/>
    <n v="48234"/>
    <x v="2"/>
    <s v="FUR-CH-10000595"/>
    <x v="0"/>
    <x v="1"/>
    <x v="468"/>
    <n v="476.8"/>
    <n v="2"/>
    <n v="0"/>
    <n v="119.19999999999999"/>
    <s v="Kelly Williams"/>
    <s v="No"/>
  </r>
  <r>
    <n v="3831"/>
    <x v="1892"/>
    <d v="2019-05-07T00:00:00"/>
    <x v="676"/>
    <s v="Standard Class"/>
    <x v="459"/>
    <s v="Rick Wilson"/>
    <x v="1"/>
    <x v="0"/>
    <s v="Detroit"/>
    <x v="12"/>
    <n v="48234"/>
    <x v="2"/>
    <s v="OFF-AP-10001563"/>
    <x v="1"/>
    <x v="9"/>
    <x v="535"/>
    <n v="87.444000000000003"/>
    <n v="2"/>
    <n v="0.1"/>
    <n v="18.460399999999986"/>
    <s v="Kelly Williams"/>
    <s v="No"/>
  </r>
  <r>
    <n v="3832"/>
    <x v="1893"/>
    <d v="2017-11-14T00:00:00"/>
    <x v="765"/>
    <s v="Standard Class"/>
    <x v="721"/>
    <s v="Lycoris Saunders"/>
    <x v="0"/>
    <x v="0"/>
    <s v="Dover"/>
    <x v="13"/>
    <n v="19901"/>
    <x v="3"/>
    <s v="FUR-FU-10004017"/>
    <x v="0"/>
    <x v="5"/>
    <x v="1579"/>
    <n v="76.14"/>
    <n v="3"/>
    <n v="0"/>
    <n v="26.648999999999997"/>
    <s v="Chuck Magee"/>
    <s v="No"/>
  </r>
  <r>
    <n v="3833"/>
    <x v="1893"/>
    <d v="2017-11-14T00:00:00"/>
    <x v="765"/>
    <s v="Standard Class"/>
    <x v="721"/>
    <s v="Lycoris Saunders"/>
    <x v="0"/>
    <x v="0"/>
    <s v="Dover"/>
    <x v="13"/>
    <n v="19901"/>
    <x v="3"/>
    <s v="OFF-BI-10002571"/>
    <x v="1"/>
    <x v="8"/>
    <x v="1213"/>
    <n v="19.96"/>
    <n v="2"/>
    <n v="0"/>
    <n v="9.3811999999999998"/>
    <s v="Chuck Magee"/>
    <s v="No"/>
  </r>
  <r>
    <n v="3834"/>
    <x v="1894"/>
    <d v="2016-11-24T00:00:00"/>
    <x v="81"/>
    <s v="Same Day"/>
    <x v="501"/>
    <s v="Muhammed Yedwab"/>
    <x v="1"/>
    <x v="0"/>
    <s v="Columbus"/>
    <x v="24"/>
    <n v="43229"/>
    <x v="3"/>
    <s v="TEC-PH-10000560"/>
    <x v="2"/>
    <x v="7"/>
    <x v="752"/>
    <n v="1049.97"/>
    <n v="5"/>
    <n v="0.4"/>
    <n v="-209.99399999999991"/>
    <s v="Chuck Magee"/>
    <s v="No"/>
  </r>
  <r>
    <n v="3835"/>
    <x v="1894"/>
    <d v="2016-11-24T00:00:00"/>
    <x v="81"/>
    <s v="Same Day"/>
    <x v="501"/>
    <s v="Muhammed Yedwab"/>
    <x v="1"/>
    <x v="0"/>
    <s v="Columbus"/>
    <x v="24"/>
    <n v="43229"/>
    <x v="3"/>
    <s v="FUR-CH-10000847"/>
    <x v="0"/>
    <x v="1"/>
    <x v="995"/>
    <n v="611.05799999999999"/>
    <n v="3"/>
    <n v="0.3"/>
    <n v="-34.917600000000022"/>
    <s v="Chuck Magee"/>
    <s v="No"/>
  </r>
  <r>
    <n v="3836"/>
    <x v="1895"/>
    <d v="2016-04-08T00:00:00"/>
    <x v="977"/>
    <s v="Standard Class"/>
    <x v="487"/>
    <s v="Jim Mitchum"/>
    <x v="1"/>
    <x v="0"/>
    <s v="Glendale"/>
    <x v="16"/>
    <n v="85301"/>
    <x v="1"/>
    <s v="OFF-FA-10000611"/>
    <x v="1"/>
    <x v="13"/>
    <x v="1074"/>
    <n v="2.3679999999999999"/>
    <n v="2"/>
    <n v="0.2"/>
    <n v="0.82879999999999987"/>
    <s v="Anna Andreadi"/>
    <s v="No"/>
  </r>
  <r>
    <n v="3837"/>
    <x v="1895"/>
    <d v="2016-04-08T00:00:00"/>
    <x v="977"/>
    <s v="Standard Class"/>
    <x v="487"/>
    <s v="Jim Mitchum"/>
    <x v="1"/>
    <x v="0"/>
    <s v="Glendale"/>
    <x v="16"/>
    <n v="85301"/>
    <x v="1"/>
    <s v="OFF-PA-10004733"/>
    <x v="1"/>
    <x v="10"/>
    <x v="1580"/>
    <n v="19.008000000000003"/>
    <n v="3"/>
    <n v="0.2"/>
    <n v="6.8903999999999979"/>
    <s v="Anna Andreadi"/>
    <s v="No"/>
  </r>
  <r>
    <n v="3838"/>
    <x v="1896"/>
    <d v="2016-07-26T00:00:00"/>
    <x v="978"/>
    <s v="Standard Class"/>
    <x v="27"/>
    <s v="Kunst Miller"/>
    <x v="0"/>
    <x v="0"/>
    <s v="North Las Vegas"/>
    <x v="33"/>
    <n v="89031"/>
    <x v="1"/>
    <s v="TEC-PH-10001363"/>
    <x v="2"/>
    <x v="7"/>
    <x v="432"/>
    <n v="911.98400000000004"/>
    <n v="2"/>
    <n v="0.2"/>
    <n v="113.99799999999991"/>
    <s v="Anna Andreadi"/>
    <s v="No"/>
  </r>
  <r>
    <n v="3839"/>
    <x v="1896"/>
    <d v="2016-07-26T00:00:00"/>
    <x v="978"/>
    <s v="Standard Class"/>
    <x v="27"/>
    <s v="Kunst Miller"/>
    <x v="0"/>
    <x v="0"/>
    <s v="North Las Vegas"/>
    <x v="33"/>
    <n v="89031"/>
    <x v="1"/>
    <s v="FUR-CH-10003312"/>
    <x v="0"/>
    <x v="1"/>
    <x v="299"/>
    <n v="674.35200000000009"/>
    <n v="3"/>
    <n v="0.2"/>
    <n v="-109.58220000000011"/>
    <s v="Anna Andreadi"/>
    <s v="No"/>
  </r>
  <r>
    <n v="3840"/>
    <x v="1896"/>
    <d v="2016-07-26T00:00:00"/>
    <x v="978"/>
    <s v="Standard Class"/>
    <x v="27"/>
    <s v="Kunst Miller"/>
    <x v="0"/>
    <x v="0"/>
    <s v="North Las Vegas"/>
    <x v="33"/>
    <n v="89031"/>
    <x v="1"/>
    <s v="FUR-FU-10004018"/>
    <x v="0"/>
    <x v="5"/>
    <x v="936"/>
    <n v="134.01"/>
    <n v="9"/>
    <n v="0"/>
    <n v="36.182700000000004"/>
    <s v="Anna Andreadi"/>
    <s v="No"/>
  </r>
  <r>
    <n v="3841"/>
    <x v="1896"/>
    <d v="2016-07-26T00:00:00"/>
    <x v="978"/>
    <s v="Standard Class"/>
    <x v="27"/>
    <s v="Kunst Miller"/>
    <x v="0"/>
    <x v="0"/>
    <s v="North Las Vegas"/>
    <x v="33"/>
    <n v="89031"/>
    <x v="1"/>
    <s v="TEC-AC-10004814"/>
    <x v="2"/>
    <x v="11"/>
    <x v="1581"/>
    <n v="170.97"/>
    <n v="3"/>
    <n v="0"/>
    <n v="70.097700000000003"/>
    <s v="Anna Andreadi"/>
    <s v="No"/>
  </r>
  <r>
    <n v="3842"/>
    <x v="1897"/>
    <d v="2016-06-08T00:00:00"/>
    <x v="979"/>
    <s v="Standard Class"/>
    <x v="722"/>
    <s v="Katrina Edelman"/>
    <x v="1"/>
    <x v="0"/>
    <s v="Bristol"/>
    <x v="18"/>
    <n v="37620"/>
    <x v="0"/>
    <s v="FUR-CH-10002647"/>
    <x v="0"/>
    <x v="1"/>
    <x v="475"/>
    <n v="170.35200000000003"/>
    <n v="3"/>
    <n v="0.2"/>
    <n v="10.647000000000006"/>
    <s v="Cassandra Brandow"/>
    <s v="No"/>
  </r>
  <r>
    <n v="3843"/>
    <x v="1898"/>
    <d v="2016-10-28T00:00:00"/>
    <x v="199"/>
    <s v="First Class"/>
    <x v="477"/>
    <s v="Todd Sumrall"/>
    <x v="1"/>
    <x v="0"/>
    <s v="Los Angeles"/>
    <x v="1"/>
    <n v="90049"/>
    <x v="1"/>
    <s v="OFF-BI-10004140"/>
    <x v="1"/>
    <x v="8"/>
    <x v="307"/>
    <n v="7.1840000000000011"/>
    <n v="2"/>
    <n v="0.2"/>
    <n v="2.2449999999999992"/>
    <s v="Anna Andreadi"/>
    <s v="No"/>
  </r>
  <r>
    <n v="3844"/>
    <x v="1898"/>
    <d v="2016-10-28T00:00:00"/>
    <x v="199"/>
    <s v="First Class"/>
    <x v="477"/>
    <s v="Todd Sumrall"/>
    <x v="1"/>
    <x v="0"/>
    <s v="Los Angeles"/>
    <x v="1"/>
    <n v="90049"/>
    <x v="1"/>
    <s v="OFF-SU-10002301"/>
    <x v="1"/>
    <x v="14"/>
    <x v="1582"/>
    <n v="6.28"/>
    <n v="2"/>
    <n v="0"/>
    <n v="6.2800000000000189E-2"/>
    <s v="Anna Andreadi"/>
    <s v="No"/>
  </r>
  <r>
    <n v="3845"/>
    <x v="1898"/>
    <d v="2016-10-28T00:00:00"/>
    <x v="199"/>
    <s v="First Class"/>
    <x v="477"/>
    <s v="Todd Sumrall"/>
    <x v="1"/>
    <x v="0"/>
    <s v="Los Angeles"/>
    <x v="1"/>
    <n v="90049"/>
    <x v="1"/>
    <s v="OFF-SU-10000646"/>
    <x v="1"/>
    <x v="14"/>
    <x v="262"/>
    <n v="480.74"/>
    <n v="2"/>
    <n v="0"/>
    <n v="14.422200000000032"/>
    <s v="Anna Andreadi"/>
    <s v="No"/>
  </r>
  <r>
    <n v="3846"/>
    <x v="1898"/>
    <d v="2016-10-28T00:00:00"/>
    <x v="199"/>
    <s v="First Class"/>
    <x v="477"/>
    <s v="Todd Sumrall"/>
    <x v="1"/>
    <x v="0"/>
    <s v="Los Angeles"/>
    <x v="1"/>
    <n v="90049"/>
    <x v="1"/>
    <s v="FUR-BO-10001337"/>
    <x v="0"/>
    <x v="0"/>
    <x v="430"/>
    <n v="616.99800000000005"/>
    <n v="6"/>
    <n v="0.15"/>
    <n v="-36.293999999999997"/>
    <s v="Anna Andreadi"/>
    <s v="No"/>
  </r>
  <r>
    <n v="3847"/>
    <x v="1898"/>
    <d v="2016-10-28T00:00:00"/>
    <x v="199"/>
    <s v="First Class"/>
    <x v="477"/>
    <s v="Todd Sumrall"/>
    <x v="1"/>
    <x v="0"/>
    <s v="Los Angeles"/>
    <x v="1"/>
    <n v="90049"/>
    <x v="1"/>
    <s v="OFF-ST-10003442"/>
    <x v="1"/>
    <x v="4"/>
    <x v="86"/>
    <n v="141.4"/>
    <n v="5"/>
    <n v="0"/>
    <n v="38.177999999999997"/>
    <s v="Anna Andreadi"/>
    <s v="No"/>
  </r>
  <r>
    <n v="3848"/>
    <x v="1899"/>
    <d v="2019-11-25T00:00:00"/>
    <x v="207"/>
    <s v="Second Class"/>
    <x v="449"/>
    <s v="Sam Zeldin"/>
    <x v="2"/>
    <x v="0"/>
    <s v="Canton"/>
    <x v="12"/>
    <n v="48187"/>
    <x v="2"/>
    <s v="OFF-ST-10001097"/>
    <x v="1"/>
    <x v="4"/>
    <x v="747"/>
    <n v="501.81000000000006"/>
    <n v="3"/>
    <n v="0"/>
    <n v="0"/>
    <s v="Kelly Williams"/>
    <s v="No"/>
  </r>
  <r>
    <n v="3849"/>
    <x v="1900"/>
    <d v="2019-09-22T00:00:00"/>
    <x v="19"/>
    <s v="First Class"/>
    <x v="32"/>
    <s v="Joel Eaton"/>
    <x v="0"/>
    <x v="0"/>
    <s v="Fayetteville"/>
    <x v="36"/>
    <n v="72701"/>
    <x v="0"/>
    <s v="OFF-BI-10004318"/>
    <x v="1"/>
    <x v="8"/>
    <x v="1583"/>
    <n v="691.96"/>
    <n v="4"/>
    <n v="0"/>
    <n v="318.30160000000001"/>
    <s v="Cassandra Brandow"/>
    <s v="No"/>
  </r>
  <r>
    <n v="3850"/>
    <x v="1900"/>
    <d v="2019-09-22T00:00:00"/>
    <x v="19"/>
    <s v="First Class"/>
    <x v="32"/>
    <s v="Joel Eaton"/>
    <x v="0"/>
    <x v="0"/>
    <s v="Fayetteville"/>
    <x v="36"/>
    <n v="72701"/>
    <x v="0"/>
    <s v="TEC-AC-10004633"/>
    <x v="2"/>
    <x v="11"/>
    <x v="60"/>
    <n v="34.950000000000003"/>
    <n v="5"/>
    <n v="0"/>
    <n v="15.378000000000004"/>
    <s v="Cassandra Brandow"/>
    <s v="No"/>
  </r>
  <r>
    <n v="3851"/>
    <x v="1901"/>
    <d v="2017-12-04T00:00:00"/>
    <x v="234"/>
    <s v="Standard Class"/>
    <x v="99"/>
    <s v="Michael Stewart"/>
    <x v="1"/>
    <x v="0"/>
    <s v="Springfield"/>
    <x v="25"/>
    <n v="65807"/>
    <x v="2"/>
    <s v="OFF-PA-10001970"/>
    <x v="1"/>
    <x v="10"/>
    <x v="314"/>
    <n v="85.96"/>
    <n v="7"/>
    <n v="0"/>
    <n v="40.401199999999996"/>
    <s v="Kelly Williams"/>
    <s v="No"/>
  </r>
  <r>
    <n v="3852"/>
    <x v="1902"/>
    <d v="2017-09-21T00:00:00"/>
    <x v="14"/>
    <s v="Same Day"/>
    <x v="723"/>
    <s v="Duane Huffman"/>
    <x v="2"/>
    <x v="0"/>
    <s v="Quincy"/>
    <x v="31"/>
    <n v="2169"/>
    <x v="3"/>
    <s v="FUR-FU-10004006"/>
    <x v="0"/>
    <x v="5"/>
    <x v="101"/>
    <n v="85.3"/>
    <n v="2"/>
    <n v="0"/>
    <n v="14.500999999999991"/>
    <s v="Chuck Magee"/>
    <s v="No"/>
  </r>
  <r>
    <n v="3853"/>
    <x v="1903"/>
    <d v="2019-11-26T00:00:00"/>
    <x v="364"/>
    <s v="First Class"/>
    <x v="150"/>
    <s v="Guy Thornton"/>
    <x v="0"/>
    <x v="0"/>
    <s v="Rockford"/>
    <x v="10"/>
    <n v="61107"/>
    <x v="2"/>
    <s v="OFF-BI-10001524"/>
    <x v="1"/>
    <x v="8"/>
    <x v="301"/>
    <n v="33.567999999999991"/>
    <n v="8"/>
    <n v="0.8"/>
    <n v="-53.708800000000025"/>
    <s v="Kelly Williams"/>
    <s v="No"/>
  </r>
  <r>
    <n v="3854"/>
    <x v="1904"/>
    <d v="2019-06-06T00:00:00"/>
    <x v="272"/>
    <s v="Standard Class"/>
    <x v="689"/>
    <s v="Gary Hansen"/>
    <x v="2"/>
    <x v="0"/>
    <s v="San Francisco"/>
    <x v="1"/>
    <n v="94122"/>
    <x v="1"/>
    <s v="FUR-FU-10004164"/>
    <x v="0"/>
    <x v="5"/>
    <x v="1584"/>
    <n v="4.95"/>
    <n v="1"/>
    <n v="0"/>
    <n v="2.1780000000000004"/>
    <s v="Anna Andreadi"/>
    <s v="No"/>
  </r>
  <r>
    <n v="3855"/>
    <x v="1904"/>
    <d v="2019-06-06T00:00:00"/>
    <x v="272"/>
    <s v="Standard Class"/>
    <x v="689"/>
    <s v="Gary Hansen"/>
    <x v="2"/>
    <x v="0"/>
    <s v="San Francisco"/>
    <x v="1"/>
    <n v="94122"/>
    <x v="1"/>
    <s v="OFF-ST-10002957"/>
    <x v="1"/>
    <x v="4"/>
    <x v="1492"/>
    <n v="26.400000000000002"/>
    <n v="5"/>
    <n v="0"/>
    <n v="0"/>
    <s v="Anna Andreadi"/>
    <s v="No"/>
  </r>
  <r>
    <n v="3856"/>
    <x v="1905"/>
    <d v="2019-10-23T00:00:00"/>
    <x v="980"/>
    <s v="Second Class"/>
    <x v="661"/>
    <s v="Darrin Martin"/>
    <x v="0"/>
    <x v="0"/>
    <s v="San Antonio"/>
    <x v="5"/>
    <n v="78207"/>
    <x v="2"/>
    <s v="OFF-BI-10004364"/>
    <x v="1"/>
    <x v="8"/>
    <x v="305"/>
    <n v="3.5639999999999992"/>
    <n v="3"/>
    <n v="0.8"/>
    <n v="-6.2370000000000019"/>
    <s v="Kelly Williams"/>
    <s v="No"/>
  </r>
  <r>
    <n v="3857"/>
    <x v="1905"/>
    <d v="2019-10-23T00:00:00"/>
    <x v="980"/>
    <s v="Second Class"/>
    <x v="661"/>
    <s v="Darrin Martin"/>
    <x v="0"/>
    <x v="0"/>
    <s v="San Antonio"/>
    <x v="5"/>
    <n v="78207"/>
    <x v="2"/>
    <s v="TEC-PH-10002824"/>
    <x v="2"/>
    <x v="7"/>
    <x v="1151"/>
    <n v="823.96000000000015"/>
    <n v="5"/>
    <n v="0.2"/>
    <n v="51.497499999999974"/>
    <s v="Kelly Williams"/>
    <s v="No"/>
  </r>
  <r>
    <n v="3858"/>
    <x v="1905"/>
    <d v="2019-10-23T00:00:00"/>
    <x v="980"/>
    <s v="Second Class"/>
    <x v="661"/>
    <s v="Darrin Martin"/>
    <x v="0"/>
    <x v="0"/>
    <s v="San Antonio"/>
    <x v="5"/>
    <n v="78207"/>
    <x v="2"/>
    <s v="OFF-AR-10000634"/>
    <x v="1"/>
    <x v="6"/>
    <x v="997"/>
    <n v="10.272000000000002"/>
    <n v="3"/>
    <n v="0.2"/>
    <n v="0.89880000000000004"/>
    <s v="Kelly Williams"/>
    <s v="No"/>
  </r>
  <r>
    <n v="3859"/>
    <x v="1906"/>
    <d v="2016-12-20T00:00:00"/>
    <x v="966"/>
    <s v="Same Day"/>
    <x v="646"/>
    <s v="Toby Carlisle"/>
    <x v="0"/>
    <x v="0"/>
    <s v="Thornton"/>
    <x v="22"/>
    <n v="80229"/>
    <x v="1"/>
    <s v="TEC-AC-10001539"/>
    <x v="2"/>
    <x v="11"/>
    <x v="1585"/>
    <n v="447.94399999999996"/>
    <n v="7"/>
    <n v="0.2"/>
    <n v="89.588799999999992"/>
    <s v="Anna Andreadi"/>
    <s v="Yes"/>
  </r>
  <r>
    <n v="3860"/>
    <x v="1907"/>
    <d v="2019-02-17T00:00:00"/>
    <x v="981"/>
    <s v="Standard Class"/>
    <x v="451"/>
    <s v="Julie Kriz"/>
    <x v="2"/>
    <x v="0"/>
    <s v="Chicago"/>
    <x v="10"/>
    <n v="60653"/>
    <x v="2"/>
    <s v="FUR-TA-10001932"/>
    <x v="0"/>
    <x v="3"/>
    <x v="848"/>
    <n v="480.96"/>
    <n v="3"/>
    <n v="0.5"/>
    <n v="-269.33760000000001"/>
    <s v="Kelly Williams"/>
    <s v="No"/>
  </r>
  <r>
    <n v="3861"/>
    <x v="1907"/>
    <d v="2019-02-17T00:00:00"/>
    <x v="981"/>
    <s v="Standard Class"/>
    <x v="451"/>
    <s v="Julie Kriz"/>
    <x v="2"/>
    <x v="0"/>
    <s v="Chicago"/>
    <x v="10"/>
    <n v="60653"/>
    <x v="2"/>
    <s v="TEC-PH-10002789"/>
    <x v="2"/>
    <x v="7"/>
    <x v="1586"/>
    <n v="124.79200000000002"/>
    <n v="1"/>
    <n v="0.2"/>
    <n v="10.919299999999996"/>
    <s v="Kelly Williams"/>
    <s v="No"/>
  </r>
  <r>
    <n v="3862"/>
    <x v="1908"/>
    <d v="2016-05-03T00:00:00"/>
    <x v="503"/>
    <s v="Standard Class"/>
    <x v="720"/>
    <s v="Nathan Cano"/>
    <x v="0"/>
    <x v="0"/>
    <s v="Yonkers"/>
    <x v="15"/>
    <n v="10701"/>
    <x v="3"/>
    <s v="OFF-BI-10004828"/>
    <x v="1"/>
    <x v="8"/>
    <x v="1587"/>
    <n v="40.176000000000002"/>
    <n v="3"/>
    <n v="0.2"/>
    <n v="14.563799999999997"/>
    <s v="Chuck Magee"/>
    <s v="No"/>
  </r>
  <r>
    <n v="3863"/>
    <x v="1908"/>
    <d v="2016-05-03T00:00:00"/>
    <x v="503"/>
    <s v="Standard Class"/>
    <x v="720"/>
    <s v="Nathan Cano"/>
    <x v="0"/>
    <x v="0"/>
    <s v="Yonkers"/>
    <x v="15"/>
    <n v="10701"/>
    <x v="3"/>
    <s v="OFF-BI-10003981"/>
    <x v="1"/>
    <x v="8"/>
    <x v="109"/>
    <n v="10.896000000000001"/>
    <n v="3"/>
    <n v="0.2"/>
    <n v="3.9497999999999998"/>
    <s v="Chuck Magee"/>
    <s v="No"/>
  </r>
  <r>
    <n v="3864"/>
    <x v="1909"/>
    <d v="2019-10-17T00:00:00"/>
    <x v="163"/>
    <s v="Second Class"/>
    <x v="195"/>
    <s v="Astrea Jones"/>
    <x v="0"/>
    <x v="0"/>
    <s v="San Diego"/>
    <x v="1"/>
    <n v="92037"/>
    <x v="1"/>
    <s v="OFF-AR-10001770"/>
    <x v="1"/>
    <x v="6"/>
    <x v="1588"/>
    <n v="10.64"/>
    <n v="4"/>
    <n v="0"/>
    <n v="2.7664"/>
    <s v="Anna Andreadi"/>
    <s v="No"/>
  </r>
  <r>
    <n v="3865"/>
    <x v="1910"/>
    <d v="2017-11-28T00:00:00"/>
    <x v="253"/>
    <s v="Standard Class"/>
    <x v="62"/>
    <s v="Lena Creighton"/>
    <x v="0"/>
    <x v="0"/>
    <s v="Champaign"/>
    <x v="10"/>
    <n v="61821"/>
    <x v="2"/>
    <s v="FUR-FU-10004904"/>
    <x v="0"/>
    <x v="5"/>
    <x v="1589"/>
    <n v="151.96"/>
    <n v="5"/>
    <n v="0.6"/>
    <n v="-182.35200000000003"/>
    <s v="Kelly Williams"/>
    <s v="No"/>
  </r>
  <r>
    <n v="3866"/>
    <x v="1911"/>
    <d v="2016-07-27T00:00:00"/>
    <x v="982"/>
    <s v="Second Class"/>
    <x v="543"/>
    <s v="Giulietta Weimer"/>
    <x v="0"/>
    <x v="0"/>
    <s v="San Francisco"/>
    <x v="1"/>
    <n v="94122"/>
    <x v="1"/>
    <s v="TEC-AC-10002842"/>
    <x v="2"/>
    <x v="11"/>
    <x v="1185"/>
    <n v="238"/>
    <n v="2"/>
    <n v="0"/>
    <n v="38.080000000000013"/>
    <s v="Anna Andreadi"/>
    <s v="No"/>
  </r>
  <r>
    <n v="3867"/>
    <x v="1912"/>
    <d v="2019-04-23T00:00:00"/>
    <x v="77"/>
    <s v="Second Class"/>
    <x v="253"/>
    <s v="Sean Christensen"/>
    <x v="0"/>
    <x v="0"/>
    <s v="Lawrence"/>
    <x v="14"/>
    <n v="46226"/>
    <x v="2"/>
    <s v="TEC-AC-10003590"/>
    <x v="2"/>
    <x v="11"/>
    <x v="1102"/>
    <n v="155.34"/>
    <n v="6"/>
    <n v="0"/>
    <n v="55.922399999999996"/>
    <s v="Kelly Williams"/>
    <s v="No"/>
  </r>
  <r>
    <n v="3868"/>
    <x v="1913"/>
    <d v="2017-10-23T00:00:00"/>
    <x v="983"/>
    <s v="Second Class"/>
    <x v="282"/>
    <s v="Jay Fein"/>
    <x v="0"/>
    <x v="0"/>
    <s v="San Diego"/>
    <x v="1"/>
    <n v="92105"/>
    <x v="1"/>
    <s v="TEC-AC-10000710"/>
    <x v="2"/>
    <x v="11"/>
    <x v="678"/>
    <n v="148.32"/>
    <n v="9"/>
    <n v="0"/>
    <n v="63.777600000000007"/>
    <s v="Anna Andreadi"/>
    <s v="No"/>
  </r>
  <r>
    <n v="3869"/>
    <x v="1913"/>
    <d v="2017-10-23T00:00:00"/>
    <x v="983"/>
    <s v="Second Class"/>
    <x v="282"/>
    <s v="Jay Fein"/>
    <x v="0"/>
    <x v="0"/>
    <s v="San Diego"/>
    <x v="1"/>
    <n v="92105"/>
    <x v="1"/>
    <s v="FUR-CH-10004495"/>
    <x v="0"/>
    <x v="1"/>
    <x v="1484"/>
    <n v="240.78400000000002"/>
    <n v="1"/>
    <n v="0.2"/>
    <n v="27.088199999999965"/>
    <s v="Anna Andreadi"/>
    <s v="No"/>
  </r>
  <r>
    <n v="3870"/>
    <x v="1913"/>
    <d v="2017-10-23T00:00:00"/>
    <x v="983"/>
    <s v="Second Class"/>
    <x v="282"/>
    <s v="Jay Fein"/>
    <x v="0"/>
    <x v="0"/>
    <s v="San Diego"/>
    <x v="1"/>
    <n v="92105"/>
    <x v="1"/>
    <s v="FUR-CH-10004540"/>
    <x v="0"/>
    <x v="1"/>
    <x v="871"/>
    <n v="191.96800000000002"/>
    <n v="7"/>
    <n v="0.2"/>
    <n v="16.797200000000004"/>
    <s v="Anna Andreadi"/>
    <s v="No"/>
  </r>
  <r>
    <n v="3871"/>
    <x v="1913"/>
    <d v="2017-10-23T00:00:00"/>
    <x v="983"/>
    <s v="Second Class"/>
    <x v="282"/>
    <s v="Jay Fein"/>
    <x v="0"/>
    <x v="0"/>
    <s v="San Diego"/>
    <x v="1"/>
    <n v="92105"/>
    <x v="1"/>
    <s v="OFF-PA-10004971"/>
    <x v="1"/>
    <x v="10"/>
    <x v="609"/>
    <n v="11.56"/>
    <n v="2"/>
    <n v="0"/>
    <n v="5.6644000000000005"/>
    <s v="Anna Andreadi"/>
    <s v="No"/>
  </r>
  <r>
    <n v="3872"/>
    <x v="1913"/>
    <d v="2017-10-23T00:00:00"/>
    <x v="983"/>
    <s v="Second Class"/>
    <x v="282"/>
    <s v="Jay Fein"/>
    <x v="0"/>
    <x v="0"/>
    <s v="San Diego"/>
    <x v="1"/>
    <n v="92105"/>
    <x v="1"/>
    <s v="OFF-EN-10002600"/>
    <x v="1"/>
    <x v="12"/>
    <x v="111"/>
    <n v="11.8"/>
    <n v="4"/>
    <n v="0"/>
    <n v="5.6639999999999997"/>
    <s v="Anna Andreadi"/>
    <s v="No"/>
  </r>
  <r>
    <n v="3873"/>
    <x v="1913"/>
    <d v="2017-10-23T00:00:00"/>
    <x v="983"/>
    <s v="Second Class"/>
    <x v="282"/>
    <s v="Jay Fein"/>
    <x v="0"/>
    <x v="0"/>
    <s v="San Diego"/>
    <x v="1"/>
    <n v="92105"/>
    <x v="1"/>
    <s v="FUR-CH-10001854"/>
    <x v="0"/>
    <x v="1"/>
    <x v="1119"/>
    <n v="842.35200000000009"/>
    <n v="3"/>
    <n v="0.2"/>
    <n v="42.117600000000039"/>
    <s v="Anna Andreadi"/>
    <s v="No"/>
  </r>
  <r>
    <n v="3874"/>
    <x v="1914"/>
    <d v="2018-09-05T00:00:00"/>
    <x v="62"/>
    <s v="Second Class"/>
    <x v="661"/>
    <s v="Darrin Martin"/>
    <x v="0"/>
    <x v="0"/>
    <s v="Johnson City"/>
    <x v="18"/>
    <n v="37604"/>
    <x v="0"/>
    <s v="OFF-EN-10001099"/>
    <x v="1"/>
    <x v="12"/>
    <x v="153"/>
    <n v="23.472000000000001"/>
    <n v="3"/>
    <n v="0.2"/>
    <n v="7.6283999999999974"/>
    <s v="Cassandra Brandow"/>
    <s v="No"/>
  </r>
  <r>
    <n v="3875"/>
    <x v="1914"/>
    <d v="2018-09-05T00:00:00"/>
    <x v="62"/>
    <s v="Second Class"/>
    <x v="661"/>
    <s v="Darrin Martin"/>
    <x v="0"/>
    <x v="0"/>
    <s v="Johnson City"/>
    <x v="18"/>
    <n v="37604"/>
    <x v="0"/>
    <s v="OFF-BI-10001597"/>
    <x v="1"/>
    <x v="8"/>
    <x v="798"/>
    <n v="86.058000000000007"/>
    <n v="7"/>
    <n v="0.7"/>
    <n v="-63.109199999999987"/>
    <s v="Cassandra Brandow"/>
    <s v="No"/>
  </r>
  <r>
    <n v="3876"/>
    <x v="1914"/>
    <d v="2018-09-05T00:00:00"/>
    <x v="62"/>
    <s v="Second Class"/>
    <x v="661"/>
    <s v="Darrin Martin"/>
    <x v="0"/>
    <x v="0"/>
    <s v="Johnson City"/>
    <x v="18"/>
    <n v="37604"/>
    <x v="0"/>
    <s v="TEC-PH-10002660"/>
    <x v="2"/>
    <x v="7"/>
    <x v="704"/>
    <n v="108.78399999999999"/>
    <n v="2"/>
    <n v="0.2"/>
    <n v="6.7990000000000066"/>
    <s v="Cassandra Brandow"/>
    <s v="No"/>
  </r>
  <r>
    <n v="3877"/>
    <x v="1914"/>
    <d v="2018-09-05T00:00:00"/>
    <x v="62"/>
    <s v="Second Class"/>
    <x v="661"/>
    <s v="Darrin Martin"/>
    <x v="0"/>
    <x v="0"/>
    <s v="Johnson City"/>
    <x v="18"/>
    <n v="37604"/>
    <x v="0"/>
    <s v="OFF-PA-10000327"/>
    <x v="1"/>
    <x v="10"/>
    <x v="1437"/>
    <n v="10.272000000000002"/>
    <n v="3"/>
    <n v="0.2"/>
    <n v="3.2099999999999982"/>
    <s v="Cassandra Brandow"/>
    <s v="No"/>
  </r>
  <r>
    <n v="3878"/>
    <x v="1915"/>
    <d v="2018-10-28T00:00:00"/>
    <x v="195"/>
    <s v="Standard Class"/>
    <x v="212"/>
    <s v="Emily Phan"/>
    <x v="0"/>
    <x v="0"/>
    <s v="Tampa"/>
    <x v="2"/>
    <n v="33614"/>
    <x v="0"/>
    <s v="OFF-BI-10001191"/>
    <x v="1"/>
    <x v="8"/>
    <x v="979"/>
    <n v="38.190000000000012"/>
    <n v="5"/>
    <n v="0.7"/>
    <n v="-26.732999999999997"/>
    <s v="Cassandra Brandow"/>
    <s v="No"/>
  </r>
  <r>
    <n v="3879"/>
    <x v="1916"/>
    <d v="2016-04-05T00:00:00"/>
    <x v="284"/>
    <s v="First Class"/>
    <x v="189"/>
    <s v="John Grady"/>
    <x v="1"/>
    <x v="0"/>
    <s v="Decatur"/>
    <x v="10"/>
    <n v="62521"/>
    <x v="2"/>
    <s v="OFF-ST-10003455"/>
    <x v="1"/>
    <x v="4"/>
    <x v="171"/>
    <n v="49.632000000000005"/>
    <n v="4"/>
    <n v="0.2"/>
    <n v="3.7224000000000004"/>
    <s v="Kelly Williams"/>
    <s v="No"/>
  </r>
  <r>
    <n v="3880"/>
    <x v="1916"/>
    <d v="2016-04-05T00:00:00"/>
    <x v="284"/>
    <s v="First Class"/>
    <x v="189"/>
    <s v="John Grady"/>
    <x v="1"/>
    <x v="0"/>
    <s v="Decatur"/>
    <x v="10"/>
    <n v="62521"/>
    <x v="2"/>
    <s v="OFF-ST-10001031"/>
    <x v="1"/>
    <x v="4"/>
    <x v="1560"/>
    <n v="52.096000000000004"/>
    <n v="4"/>
    <n v="0.2"/>
    <n v="3.9072000000000031"/>
    <s v="Kelly Williams"/>
    <s v="No"/>
  </r>
  <r>
    <n v="3881"/>
    <x v="1917"/>
    <d v="2017-06-15T00:00:00"/>
    <x v="403"/>
    <s v="Standard Class"/>
    <x v="724"/>
    <s v="Peter Fuller"/>
    <x v="0"/>
    <x v="0"/>
    <s v="Gilbert"/>
    <x v="16"/>
    <n v="85234"/>
    <x v="1"/>
    <s v="OFF-PA-10002245"/>
    <x v="1"/>
    <x v="10"/>
    <x v="1343"/>
    <n v="9.5680000000000014"/>
    <n v="2"/>
    <n v="0.2"/>
    <n v="2.9899999999999993"/>
    <s v="Anna Andreadi"/>
    <s v="No"/>
  </r>
  <r>
    <n v="3882"/>
    <x v="1917"/>
    <d v="2017-06-15T00:00:00"/>
    <x v="403"/>
    <s v="Standard Class"/>
    <x v="724"/>
    <s v="Peter Fuller"/>
    <x v="0"/>
    <x v="0"/>
    <s v="Gilbert"/>
    <x v="16"/>
    <n v="85234"/>
    <x v="1"/>
    <s v="OFF-ST-10004804"/>
    <x v="1"/>
    <x v="4"/>
    <x v="233"/>
    <n v="82.367999999999995"/>
    <n v="2"/>
    <n v="0.2"/>
    <n v="-19.562399999999997"/>
    <s v="Anna Andreadi"/>
    <s v="No"/>
  </r>
  <r>
    <n v="3883"/>
    <x v="1917"/>
    <d v="2017-06-15T00:00:00"/>
    <x v="403"/>
    <s v="Standard Class"/>
    <x v="724"/>
    <s v="Peter Fuller"/>
    <x v="0"/>
    <x v="0"/>
    <s v="Gilbert"/>
    <x v="16"/>
    <n v="85234"/>
    <x v="1"/>
    <s v="FUR-FU-10004904"/>
    <x v="0"/>
    <x v="5"/>
    <x v="1589"/>
    <n v="364.70400000000006"/>
    <n v="6"/>
    <n v="0.2"/>
    <n v="-36.470400000000041"/>
    <s v="Anna Andreadi"/>
    <s v="No"/>
  </r>
  <r>
    <n v="3884"/>
    <x v="1917"/>
    <d v="2017-06-15T00:00:00"/>
    <x v="403"/>
    <s v="Standard Class"/>
    <x v="724"/>
    <s v="Peter Fuller"/>
    <x v="0"/>
    <x v="0"/>
    <s v="Gilbert"/>
    <x v="16"/>
    <n v="85234"/>
    <x v="1"/>
    <s v="FUR-FU-10002396"/>
    <x v="0"/>
    <x v="5"/>
    <x v="1590"/>
    <n v="40.256"/>
    <n v="4"/>
    <n v="0.2"/>
    <n v="11.070400000000003"/>
    <s v="Anna Andreadi"/>
    <s v="No"/>
  </r>
  <r>
    <n v="3885"/>
    <x v="1918"/>
    <d v="2016-07-05T00:00:00"/>
    <x v="984"/>
    <s v="Standard Class"/>
    <x v="694"/>
    <s v="David Wiener"/>
    <x v="1"/>
    <x v="0"/>
    <s v="Knoxville"/>
    <x v="18"/>
    <n v="37918"/>
    <x v="0"/>
    <s v="OFF-AR-10002833"/>
    <x v="1"/>
    <x v="6"/>
    <x v="6"/>
    <n v="4.3680000000000003"/>
    <n v="3"/>
    <n v="0.2"/>
    <n v="0.3822000000000001"/>
    <s v="Cassandra Brandow"/>
    <s v="No"/>
  </r>
  <r>
    <n v="3886"/>
    <x v="1919"/>
    <d v="2019-01-29T00:00:00"/>
    <x v="985"/>
    <s v="Standard Class"/>
    <x v="242"/>
    <s v="Clytie Kelty"/>
    <x v="0"/>
    <x v="0"/>
    <s v="Chicago"/>
    <x v="10"/>
    <n v="60653"/>
    <x v="2"/>
    <s v="OFF-BI-10001072"/>
    <x v="1"/>
    <x v="8"/>
    <x v="280"/>
    <n v="12.127999999999997"/>
    <n v="4"/>
    <n v="0.8"/>
    <n v="-20.617600000000003"/>
    <s v="Kelly Williams"/>
    <s v="No"/>
  </r>
  <r>
    <n v="3887"/>
    <x v="1920"/>
    <d v="2018-03-03T00:00:00"/>
    <x v="599"/>
    <s v="Second Class"/>
    <x v="113"/>
    <s v="Craig Carreira"/>
    <x v="0"/>
    <x v="0"/>
    <s v="Bloomington"/>
    <x v="14"/>
    <n v="47401"/>
    <x v="2"/>
    <s v="TEC-PH-10003171"/>
    <x v="2"/>
    <x v="7"/>
    <x v="1504"/>
    <n v="134.85000000000002"/>
    <n v="3"/>
    <n v="0"/>
    <n v="37.757999999999996"/>
    <s v="Kelly Williams"/>
    <s v="Yes"/>
  </r>
  <r>
    <n v="3888"/>
    <x v="1921"/>
    <d v="2016-06-02T00:00:00"/>
    <x v="104"/>
    <s v="Standard Class"/>
    <x v="647"/>
    <s v="Stewart Visinsky"/>
    <x v="0"/>
    <x v="0"/>
    <s v="Roswell"/>
    <x v="32"/>
    <n v="30076"/>
    <x v="0"/>
    <s v="OFF-AR-10004511"/>
    <x v="1"/>
    <x v="6"/>
    <x v="1237"/>
    <n v="8.56"/>
    <n v="2"/>
    <n v="0"/>
    <n v="2.6536"/>
    <s v="Cassandra Brandow"/>
    <s v="No"/>
  </r>
  <r>
    <n v="3889"/>
    <x v="1921"/>
    <d v="2016-06-02T00:00:00"/>
    <x v="104"/>
    <s v="Standard Class"/>
    <x v="647"/>
    <s v="Stewart Visinsky"/>
    <x v="0"/>
    <x v="0"/>
    <s v="Roswell"/>
    <x v="32"/>
    <n v="30076"/>
    <x v="0"/>
    <s v="TEC-PH-10001425"/>
    <x v="2"/>
    <x v="7"/>
    <x v="516"/>
    <n v="239.96999999999997"/>
    <n v="3"/>
    <n v="0"/>
    <n v="67.191599999999994"/>
    <s v="Cassandra Brandow"/>
    <s v="No"/>
  </r>
  <r>
    <n v="3890"/>
    <x v="1921"/>
    <d v="2016-06-02T00:00:00"/>
    <x v="104"/>
    <s v="Standard Class"/>
    <x v="647"/>
    <s v="Stewart Visinsky"/>
    <x v="0"/>
    <x v="0"/>
    <s v="Roswell"/>
    <x v="32"/>
    <n v="30076"/>
    <x v="0"/>
    <s v="OFF-ST-10001490"/>
    <x v="1"/>
    <x v="4"/>
    <x v="518"/>
    <n v="356.94"/>
    <n v="2"/>
    <n v="0"/>
    <n v="107.08199999999997"/>
    <s v="Cassandra Brandow"/>
    <s v="No"/>
  </r>
  <r>
    <n v="3891"/>
    <x v="1922"/>
    <d v="2018-11-24T00:00:00"/>
    <x v="724"/>
    <s v="Standard Class"/>
    <x v="133"/>
    <s v="Sung Pak"/>
    <x v="1"/>
    <x v="0"/>
    <s v="Los Angeles"/>
    <x v="1"/>
    <n v="90036"/>
    <x v="1"/>
    <s v="TEC-AC-10003033"/>
    <x v="2"/>
    <x v="11"/>
    <x v="763"/>
    <n v="659.9"/>
    <n v="2"/>
    <n v="0"/>
    <n v="217.76699999999994"/>
    <s v="Anna Andreadi"/>
    <s v="No"/>
  </r>
  <r>
    <n v="3892"/>
    <x v="1922"/>
    <d v="2018-11-24T00:00:00"/>
    <x v="724"/>
    <s v="Standard Class"/>
    <x v="133"/>
    <s v="Sung Pak"/>
    <x v="1"/>
    <x v="0"/>
    <s v="Los Angeles"/>
    <x v="1"/>
    <n v="90036"/>
    <x v="1"/>
    <s v="FUR-CH-10001394"/>
    <x v="0"/>
    <x v="1"/>
    <x v="654"/>
    <n v="1684.7520000000002"/>
    <n v="6"/>
    <n v="0.2"/>
    <n v="210.59399999999977"/>
    <s v="Anna Andreadi"/>
    <s v="No"/>
  </r>
  <r>
    <n v="3893"/>
    <x v="1922"/>
    <d v="2018-11-24T00:00:00"/>
    <x v="724"/>
    <s v="Standard Class"/>
    <x v="133"/>
    <s v="Sung Pak"/>
    <x v="1"/>
    <x v="0"/>
    <s v="Los Angeles"/>
    <x v="1"/>
    <n v="90036"/>
    <x v="1"/>
    <s v="TEC-AC-10000420"/>
    <x v="2"/>
    <x v="11"/>
    <x v="1496"/>
    <n v="559.91999999999996"/>
    <n v="8"/>
    <n v="0"/>
    <n v="190.37279999999998"/>
    <s v="Anna Andreadi"/>
    <s v="No"/>
  </r>
  <r>
    <n v="3894"/>
    <x v="1923"/>
    <d v="2018-11-10T00:00:00"/>
    <x v="954"/>
    <s v="Standard Class"/>
    <x v="474"/>
    <s v="Maxwell Schwartz"/>
    <x v="0"/>
    <x v="0"/>
    <s v="Houston"/>
    <x v="5"/>
    <n v="77036"/>
    <x v="2"/>
    <s v="TEC-AC-10004901"/>
    <x v="2"/>
    <x v="11"/>
    <x v="648"/>
    <n v="279.94400000000002"/>
    <n v="7"/>
    <n v="0.2"/>
    <n v="48.990200000000002"/>
    <s v="Kelly Williams"/>
    <s v="No"/>
  </r>
  <r>
    <n v="3895"/>
    <x v="1924"/>
    <d v="2016-11-22T00:00:00"/>
    <x v="986"/>
    <s v="Standard Class"/>
    <x v="679"/>
    <s v="Tony Chapman"/>
    <x v="2"/>
    <x v="0"/>
    <s v="Bolingbrook"/>
    <x v="10"/>
    <n v="60440"/>
    <x v="2"/>
    <s v="OFF-BI-10002571"/>
    <x v="1"/>
    <x v="8"/>
    <x v="1213"/>
    <n v="9.9799999999999969"/>
    <n v="5"/>
    <n v="0.8"/>
    <n v="-16.467000000000002"/>
    <s v="Kelly Williams"/>
    <s v="No"/>
  </r>
  <r>
    <n v="3896"/>
    <x v="1925"/>
    <d v="2019-05-01T00:00:00"/>
    <x v="547"/>
    <s v="Standard Class"/>
    <x v="319"/>
    <s v="Sanjit Jacobs"/>
    <x v="2"/>
    <x v="0"/>
    <s v="Texarkana"/>
    <x v="36"/>
    <n v="71854"/>
    <x v="0"/>
    <s v="TEC-AC-10002331"/>
    <x v="2"/>
    <x v="11"/>
    <x v="1591"/>
    <n v="48.9"/>
    <n v="5"/>
    <n v="0"/>
    <n v="18.093"/>
    <s v="Cassandra Brandow"/>
    <s v="No"/>
  </r>
  <r>
    <n v="3897"/>
    <x v="1926"/>
    <d v="2019-12-07T00:00:00"/>
    <x v="169"/>
    <s v="Standard Class"/>
    <x v="103"/>
    <s v="David Smith"/>
    <x v="1"/>
    <x v="0"/>
    <s v="San Antonio"/>
    <x v="5"/>
    <n v="78207"/>
    <x v="2"/>
    <s v="OFF-FA-10000611"/>
    <x v="1"/>
    <x v="13"/>
    <x v="1074"/>
    <n v="3.5519999999999996"/>
    <n v="3"/>
    <n v="0.2"/>
    <n v="1.2431999999999999"/>
    <s v="Kelly Williams"/>
    <s v="No"/>
  </r>
  <r>
    <n v="3898"/>
    <x v="1926"/>
    <d v="2019-12-07T00:00:00"/>
    <x v="169"/>
    <s v="Standard Class"/>
    <x v="103"/>
    <s v="David Smith"/>
    <x v="1"/>
    <x v="0"/>
    <s v="San Antonio"/>
    <x v="5"/>
    <n v="78207"/>
    <x v="2"/>
    <s v="OFF-PA-10000304"/>
    <x v="1"/>
    <x v="10"/>
    <x v="88"/>
    <n v="15.552000000000003"/>
    <n v="3"/>
    <n v="0.2"/>
    <n v="5.4432"/>
    <s v="Kelly Williams"/>
    <s v="No"/>
  </r>
  <r>
    <n v="3899"/>
    <x v="1927"/>
    <d v="2019-11-30T00:00:00"/>
    <x v="379"/>
    <s v="Standard Class"/>
    <x v="561"/>
    <s v="Stuart Calhoun"/>
    <x v="0"/>
    <x v="0"/>
    <s v="Edinburg"/>
    <x v="5"/>
    <n v="78539"/>
    <x v="2"/>
    <s v="OFF-FA-10000611"/>
    <x v="1"/>
    <x v="13"/>
    <x v="1074"/>
    <n v="2.3679999999999999"/>
    <n v="2"/>
    <n v="0.2"/>
    <n v="0.82879999999999987"/>
    <s v="Kelly Williams"/>
    <s v="No"/>
  </r>
  <r>
    <n v="3900"/>
    <x v="1928"/>
    <d v="2019-12-07T00:00:00"/>
    <x v="784"/>
    <s v="First Class"/>
    <x v="129"/>
    <s v="Shahid Hopkins"/>
    <x v="0"/>
    <x v="0"/>
    <s v="Toledo"/>
    <x v="24"/>
    <n v="43615"/>
    <x v="3"/>
    <s v="TEC-AC-10002567"/>
    <x v="2"/>
    <x v="11"/>
    <x v="428"/>
    <n v="127.98399999999999"/>
    <n v="2"/>
    <n v="0.2"/>
    <n v="25.596799999999998"/>
    <s v="Chuck Magee"/>
    <s v="No"/>
  </r>
  <r>
    <n v="3901"/>
    <x v="1929"/>
    <d v="2017-01-03T00:00:00"/>
    <x v="987"/>
    <s v="Standard Class"/>
    <x v="245"/>
    <s v="Sylvia Foulston"/>
    <x v="1"/>
    <x v="0"/>
    <s v="Baytown"/>
    <x v="5"/>
    <n v="77520"/>
    <x v="2"/>
    <s v="OFF-PA-10001937"/>
    <x v="1"/>
    <x v="10"/>
    <x v="289"/>
    <n v="10.368000000000002"/>
    <n v="2"/>
    <n v="0.2"/>
    <n v="3.6288"/>
    <s v="Kelly Williams"/>
    <s v="No"/>
  </r>
  <r>
    <n v="3902"/>
    <x v="1930"/>
    <d v="2017-11-14T00:00:00"/>
    <x v="988"/>
    <s v="Standard Class"/>
    <x v="67"/>
    <s v="Maureen Gastineau"/>
    <x v="2"/>
    <x v="0"/>
    <s v="Philadelphia"/>
    <x v="9"/>
    <n v="19143"/>
    <x v="3"/>
    <s v="TEC-AC-10001090"/>
    <x v="2"/>
    <x v="11"/>
    <x v="1592"/>
    <n v="47.984000000000002"/>
    <n v="2"/>
    <n v="0.2"/>
    <n v="-1.199600000000002"/>
    <s v="Chuck Magee"/>
    <s v="No"/>
  </r>
  <r>
    <n v="3903"/>
    <x v="1931"/>
    <d v="2017-10-02T00:00:00"/>
    <x v="486"/>
    <s v="Second Class"/>
    <x v="37"/>
    <s v="Christopher Schild"/>
    <x v="2"/>
    <x v="0"/>
    <s v="Los Angeles"/>
    <x v="1"/>
    <n v="90045"/>
    <x v="1"/>
    <s v="OFF-ST-10000943"/>
    <x v="1"/>
    <x v="4"/>
    <x v="1204"/>
    <n v="270.33999999999997"/>
    <n v="14"/>
    <n v="0"/>
    <n v="75.6952"/>
    <s v="Anna Andreadi"/>
    <s v="No"/>
  </r>
  <r>
    <n v="3904"/>
    <x v="1932"/>
    <d v="2017-04-05T00:00:00"/>
    <x v="57"/>
    <s v="Standard Class"/>
    <x v="725"/>
    <s v="Valerie Takahito"/>
    <x v="2"/>
    <x v="0"/>
    <s v="Philadelphia"/>
    <x v="9"/>
    <n v="19143"/>
    <x v="3"/>
    <s v="OFF-AP-10004036"/>
    <x v="1"/>
    <x v="9"/>
    <x v="1282"/>
    <n v="98.111999999999995"/>
    <n v="7"/>
    <n v="0.2"/>
    <n v="18.396000000000001"/>
    <s v="Chuck Magee"/>
    <s v="No"/>
  </r>
  <r>
    <n v="3905"/>
    <x v="1932"/>
    <d v="2017-04-05T00:00:00"/>
    <x v="57"/>
    <s v="Standard Class"/>
    <x v="725"/>
    <s v="Valerie Takahito"/>
    <x v="2"/>
    <x v="0"/>
    <s v="Philadelphia"/>
    <x v="9"/>
    <n v="19143"/>
    <x v="3"/>
    <s v="OFF-ST-10003816"/>
    <x v="1"/>
    <x v="4"/>
    <x v="717"/>
    <n v="563.80799999999999"/>
    <n v="4"/>
    <n v="0.2"/>
    <n v="21.142799999999966"/>
    <s v="Chuck Magee"/>
    <s v="No"/>
  </r>
  <r>
    <n v="3906"/>
    <x v="1932"/>
    <d v="2017-04-05T00:00:00"/>
    <x v="57"/>
    <s v="Standard Class"/>
    <x v="725"/>
    <s v="Valerie Takahito"/>
    <x v="2"/>
    <x v="0"/>
    <s v="Philadelphia"/>
    <x v="9"/>
    <n v="19143"/>
    <x v="3"/>
    <s v="OFF-BI-10002072"/>
    <x v="1"/>
    <x v="8"/>
    <x v="838"/>
    <n v="10.428000000000001"/>
    <n v="4"/>
    <n v="0.7"/>
    <n v="-6.9519999999999982"/>
    <s v="Chuck Magee"/>
    <s v="No"/>
  </r>
  <r>
    <n v="3907"/>
    <x v="1932"/>
    <d v="2017-04-05T00:00:00"/>
    <x v="57"/>
    <s v="Standard Class"/>
    <x v="725"/>
    <s v="Valerie Takahito"/>
    <x v="2"/>
    <x v="0"/>
    <s v="Philadelphia"/>
    <x v="9"/>
    <n v="19143"/>
    <x v="3"/>
    <s v="FUR-FU-10001468"/>
    <x v="0"/>
    <x v="5"/>
    <x v="1289"/>
    <n v="547.13599999999997"/>
    <n v="4"/>
    <n v="0.2"/>
    <n v="-68.392000000000053"/>
    <s v="Chuck Magee"/>
    <s v="No"/>
  </r>
  <r>
    <n v="3908"/>
    <x v="1932"/>
    <d v="2017-04-05T00:00:00"/>
    <x v="57"/>
    <s v="Standard Class"/>
    <x v="725"/>
    <s v="Valerie Takahito"/>
    <x v="2"/>
    <x v="0"/>
    <s v="Philadelphia"/>
    <x v="9"/>
    <n v="19143"/>
    <x v="3"/>
    <s v="TEC-PH-10000347"/>
    <x v="2"/>
    <x v="7"/>
    <x v="500"/>
    <n v="14.850000000000001"/>
    <n v="5"/>
    <n v="0.4"/>
    <n v="-3.2175000000000002"/>
    <s v="Chuck Magee"/>
    <s v="No"/>
  </r>
  <r>
    <n v="3909"/>
    <x v="1932"/>
    <d v="2017-04-05T00:00:00"/>
    <x v="57"/>
    <s v="Standard Class"/>
    <x v="725"/>
    <s v="Valerie Takahito"/>
    <x v="2"/>
    <x v="0"/>
    <s v="Philadelphia"/>
    <x v="9"/>
    <n v="19143"/>
    <x v="3"/>
    <s v="TEC-PH-10002844"/>
    <x v="2"/>
    <x v="7"/>
    <x v="104"/>
    <n v="41.988"/>
    <n v="2"/>
    <n v="0.4"/>
    <n v="-9.7972000000000037"/>
    <s v="Chuck Magee"/>
    <s v="No"/>
  </r>
  <r>
    <n v="3910"/>
    <x v="1932"/>
    <d v="2017-04-05T00:00:00"/>
    <x v="57"/>
    <s v="Standard Class"/>
    <x v="725"/>
    <s v="Valerie Takahito"/>
    <x v="2"/>
    <x v="0"/>
    <s v="Philadelphia"/>
    <x v="9"/>
    <n v="19143"/>
    <x v="3"/>
    <s v="FUR-FU-10001037"/>
    <x v="0"/>
    <x v="5"/>
    <x v="1169"/>
    <n v="7.5840000000000005"/>
    <n v="1"/>
    <n v="0.2"/>
    <n v="2.37"/>
    <s v="Chuck Magee"/>
    <s v="No"/>
  </r>
  <r>
    <n v="3911"/>
    <x v="1932"/>
    <d v="2017-04-05T00:00:00"/>
    <x v="57"/>
    <s v="Standard Class"/>
    <x v="725"/>
    <s v="Valerie Takahito"/>
    <x v="2"/>
    <x v="0"/>
    <s v="Philadelphia"/>
    <x v="9"/>
    <n v="19143"/>
    <x v="3"/>
    <s v="FUR-BO-10004218"/>
    <x v="0"/>
    <x v="0"/>
    <x v="1593"/>
    <n v="352.45"/>
    <n v="5"/>
    <n v="0.5"/>
    <n v="-211.47"/>
    <s v="Chuck Magee"/>
    <s v="No"/>
  </r>
  <r>
    <n v="3912"/>
    <x v="1933"/>
    <d v="2019-06-05T00:00:00"/>
    <x v="501"/>
    <s v="First Class"/>
    <x v="455"/>
    <s v="Adrian Barton"/>
    <x v="0"/>
    <x v="0"/>
    <s v="Pearland"/>
    <x v="5"/>
    <n v="77581"/>
    <x v="2"/>
    <s v="TEC-PH-10001619"/>
    <x v="2"/>
    <x v="7"/>
    <x v="1594"/>
    <n v="470.37600000000009"/>
    <n v="3"/>
    <n v="0.2"/>
    <n v="52.917299999999955"/>
    <s v="Kelly Williams"/>
    <s v="No"/>
  </r>
  <r>
    <n v="3913"/>
    <x v="1934"/>
    <d v="2019-09-18T00:00:00"/>
    <x v="425"/>
    <s v="Standard Class"/>
    <x v="152"/>
    <s v="Muhammed MacIntyre"/>
    <x v="1"/>
    <x v="0"/>
    <s v="New York City"/>
    <x v="15"/>
    <n v="10035"/>
    <x v="3"/>
    <s v="OFF-PA-10001639"/>
    <x v="1"/>
    <x v="10"/>
    <x v="981"/>
    <n v="19.440000000000001"/>
    <n v="3"/>
    <n v="0"/>
    <n v="9.3312000000000008"/>
    <s v="Chuck Magee"/>
    <s v="No"/>
  </r>
  <r>
    <n v="3914"/>
    <x v="1934"/>
    <d v="2019-09-18T00:00:00"/>
    <x v="425"/>
    <s v="Standard Class"/>
    <x v="152"/>
    <s v="Muhammed MacIntyre"/>
    <x v="1"/>
    <x v="0"/>
    <s v="New York City"/>
    <x v="15"/>
    <n v="10035"/>
    <x v="3"/>
    <s v="FUR-FU-10002268"/>
    <x v="0"/>
    <x v="5"/>
    <x v="869"/>
    <n v="9.82"/>
    <n v="2"/>
    <n v="0"/>
    <n v="3.2405999999999997"/>
    <s v="Chuck Magee"/>
    <s v="No"/>
  </r>
  <r>
    <n v="3915"/>
    <x v="1935"/>
    <d v="2019-07-18T00:00:00"/>
    <x v="989"/>
    <s v="Standard Class"/>
    <x v="586"/>
    <s v="Maris LaWare"/>
    <x v="0"/>
    <x v="0"/>
    <s v="Phoenix"/>
    <x v="16"/>
    <n v="85023"/>
    <x v="1"/>
    <s v="FUR-TA-10001932"/>
    <x v="0"/>
    <x v="3"/>
    <x v="848"/>
    <n v="801.59999999999991"/>
    <n v="5"/>
    <n v="0.5"/>
    <n v="-448.89599999999996"/>
    <s v="Anna Andreadi"/>
    <s v="No"/>
  </r>
  <r>
    <n v="3916"/>
    <x v="1935"/>
    <d v="2019-07-18T00:00:00"/>
    <x v="989"/>
    <s v="Standard Class"/>
    <x v="586"/>
    <s v="Maris LaWare"/>
    <x v="0"/>
    <x v="0"/>
    <s v="Phoenix"/>
    <x v="16"/>
    <n v="85023"/>
    <x v="1"/>
    <s v="FUR-CH-10004218"/>
    <x v="0"/>
    <x v="1"/>
    <x v="38"/>
    <n v="161.56800000000001"/>
    <n v="2"/>
    <n v="0.2"/>
    <n v="10.098000000000006"/>
    <s v="Anna Andreadi"/>
    <s v="No"/>
  </r>
  <r>
    <n v="3917"/>
    <x v="1935"/>
    <d v="2019-07-18T00:00:00"/>
    <x v="989"/>
    <s v="Standard Class"/>
    <x v="586"/>
    <s v="Maris LaWare"/>
    <x v="0"/>
    <x v="0"/>
    <s v="Phoenix"/>
    <x v="16"/>
    <n v="85023"/>
    <x v="1"/>
    <s v="OFF-PA-10000246"/>
    <x v="1"/>
    <x v="10"/>
    <x v="1595"/>
    <n v="16.096"/>
    <n v="2"/>
    <n v="0.2"/>
    <n v="5.2312000000000003"/>
    <s v="Anna Andreadi"/>
    <s v="No"/>
  </r>
  <r>
    <n v="3918"/>
    <x v="1935"/>
    <d v="2019-07-18T00:00:00"/>
    <x v="989"/>
    <s v="Standard Class"/>
    <x v="586"/>
    <s v="Maris LaWare"/>
    <x v="0"/>
    <x v="0"/>
    <s v="Phoenix"/>
    <x v="16"/>
    <n v="85023"/>
    <x v="1"/>
    <s v="OFF-BI-10003350"/>
    <x v="1"/>
    <x v="8"/>
    <x v="842"/>
    <n v="7.6560000000000006"/>
    <n v="4"/>
    <n v="0.7"/>
    <n v="-6.1247999999999987"/>
    <s v="Anna Andreadi"/>
    <s v="No"/>
  </r>
  <r>
    <n v="3919"/>
    <x v="1935"/>
    <d v="2019-07-18T00:00:00"/>
    <x v="989"/>
    <s v="Standard Class"/>
    <x v="586"/>
    <s v="Maris LaWare"/>
    <x v="0"/>
    <x v="0"/>
    <s v="Phoenix"/>
    <x v="16"/>
    <n v="85023"/>
    <x v="1"/>
    <s v="FUR-CH-10000513"/>
    <x v="0"/>
    <x v="1"/>
    <x v="70"/>
    <n v="311.97600000000006"/>
    <n v="3"/>
    <n v="0.2"/>
    <n v="-42.89670000000001"/>
    <s v="Anna Andreadi"/>
    <s v="No"/>
  </r>
  <r>
    <n v="3920"/>
    <x v="1936"/>
    <d v="2017-12-01T00:00:00"/>
    <x v="157"/>
    <s v="Standard Class"/>
    <x v="470"/>
    <s v="Keith Dawkins"/>
    <x v="1"/>
    <x v="0"/>
    <s v="Chesapeake"/>
    <x v="17"/>
    <n v="23320"/>
    <x v="0"/>
    <s v="OFF-ST-10001321"/>
    <x v="1"/>
    <x v="4"/>
    <x v="421"/>
    <n v="61.68"/>
    <n v="4"/>
    <n v="0"/>
    <n v="16.653600000000004"/>
    <s v="Cassandra Brandow"/>
    <s v="No"/>
  </r>
  <r>
    <n v="3921"/>
    <x v="1936"/>
    <d v="2017-12-01T00:00:00"/>
    <x v="157"/>
    <s v="Standard Class"/>
    <x v="470"/>
    <s v="Keith Dawkins"/>
    <x v="1"/>
    <x v="0"/>
    <s v="Chesapeake"/>
    <x v="17"/>
    <n v="23320"/>
    <x v="0"/>
    <s v="OFF-BI-10004233"/>
    <x v="1"/>
    <x v="8"/>
    <x v="1386"/>
    <n v="63.96"/>
    <n v="4"/>
    <n v="0"/>
    <n v="30.700800000000001"/>
    <s v="Cassandra Brandow"/>
    <s v="No"/>
  </r>
  <r>
    <n v="3922"/>
    <x v="1937"/>
    <d v="2018-06-28T00:00:00"/>
    <x v="196"/>
    <s v="Second Class"/>
    <x v="288"/>
    <s v="Roland Fjeld"/>
    <x v="0"/>
    <x v="0"/>
    <s v="Chicago"/>
    <x v="10"/>
    <n v="60610"/>
    <x v="2"/>
    <s v="TEC-PH-10001299"/>
    <x v="2"/>
    <x v="7"/>
    <x v="1489"/>
    <n v="359.97600000000006"/>
    <n v="3"/>
    <n v="0.2"/>
    <n v="35.997600000000006"/>
    <s v="Kelly Williams"/>
    <s v="No"/>
  </r>
  <r>
    <n v="3923"/>
    <x v="1938"/>
    <d v="2019-08-28T00:00:00"/>
    <x v="153"/>
    <s v="Standard Class"/>
    <x v="253"/>
    <s v="Sean Christensen"/>
    <x v="0"/>
    <x v="0"/>
    <s v="Chicago"/>
    <x v="10"/>
    <n v="60623"/>
    <x v="2"/>
    <s v="OFF-PA-10002479"/>
    <x v="1"/>
    <x v="10"/>
    <x v="219"/>
    <n v="25.344000000000001"/>
    <n v="6"/>
    <n v="0.2"/>
    <n v="7.92"/>
    <s v="Kelly Williams"/>
    <s v="No"/>
  </r>
  <r>
    <n v="3924"/>
    <x v="1938"/>
    <d v="2019-08-28T00:00:00"/>
    <x v="153"/>
    <s v="Standard Class"/>
    <x v="253"/>
    <s v="Sean Christensen"/>
    <x v="0"/>
    <x v="0"/>
    <s v="Chicago"/>
    <x v="10"/>
    <n v="60623"/>
    <x v="2"/>
    <s v="OFF-PA-10001461"/>
    <x v="1"/>
    <x v="10"/>
    <x v="1596"/>
    <n v="26.720000000000002"/>
    <n v="5"/>
    <n v="0.2"/>
    <n v="9.3520000000000003"/>
    <s v="Kelly Williams"/>
    <s v="No"/>
  </r>
  <r>
    <n v="3925"/>
    <x v="1939"/>
    <d v="2016-09-17T00:00:00"/>
    <x v="110"/>
    <s v="Standard Class"/>
    <x v="202"/>
    <s v="Bradley Nguyen"/>
    <x v="0"/>
    <x v="0"/>
    <s v="Seattle"/>
    <x v="4"/>
    <n v="98103"/>
    <x v="1"/>
    <s v="OFF-ST-10004963"/>
    <x v="1"/>
    <x v="4"/>
    <x v="465"/>
    <n v="30.28"/>
    <n v="2"/>
    <n v="0"/>
    <n v="1.2111999999999981"/>
    <s v="Anna Andreadi"/>
    <s v="Yes"/>
  </r>
  <r>
    <n v="3926"/>
    <x v="1939"/>
    <d v="2016-09-17T00:00:00"/>
    <x v="110"/>
    <s v="Standard Class"/>
    <x v="202"/>
    <s v="Bradley Nguyen"/>
    <x v="0"/>
    <x v="0"/>
    <s v="Seattle"/>
    <x v="4"/>
    <n v="98103"/>
    <x v="1"/>
    <s v="OFF-ST-10000943"/>
    <x v="1"/>
    <x v="4"/>
    <x v="1204"/>
    <n v="57.929999999999993"/>
    <n v="3"/>
    <n v="0"/>
    <n v="16.220400000000001"/>
    <s v="Anna Andreadi"/>
    <s v="Yes"/>
  </r>
  <r>
    <n v="3927"/>
    <x v="1939"/>
    <d v="2016-09-17T00:00:00"/>
    <x v="110"/>
    <s v="Standard Class"/>
    <x v="202"/>
    <s v="Bradley Nguyen"/>
    <x v="0"/>
    <x v="0"/>
    <s v="Seattle"/>
    <x v="4"/>
    <n v="98103"/>
    <x v="1"/>
    <s v="FUR-FU-10004671"/>
    <x v="0"/>
    <x v="5"/>
    <x v="1366"/>
    <n v="35.340000000000003"/>
    <n v="2"/>
    <n v="0"/>
    <n v="13.429200000000002"/>
    <s v="Anna Andreadi"/>
    <s v="Yes"/>
  </r>
  <r>
    <n v="3928"/>
    <x v="1939"/>
    <d v="2016-09-17T00:00:00"/>
    <x v="110"/>
    <s v="Standard Class"/>
    <x v="202"/>
    <s v="Bradley Nguyen"/>
    <x v="0"/>
    <x v="0"/>
    <s v="Seattle"/>
    <x v="4"/>
    <n v="98103"/>
    <x v="1"/>
    <s v="OFF-BI-10002735"/>
    <x v="1"/>
    <x v="8"/>
    <x v="142"/>
    <n v="137.24"/>
    <n v="5"/>
    <n v="0.2"/>
    <n v="46.3185"/>
    <s v="Anna Andreadi"/>
    <s v="Yes"/>
  </r>
  <r>
    <n v="3929"/>
    <x v="1940"/>
    <d v="2018-03-14T00:00:00"/>
    <x v="320"/>
    <s v="First Class"/>
    <x v="365"/>
    <s v="John Stevenson"/>
    <x v="0"/>
    <x v="0"/>
    <s v="Harlingen"/>
    <x v="5"/>
    <n v="78550"/>
    <x v="2"/>
    <s v="FUR-BO-10004409"/>
    <x v="0"/>
    <x v="0"/>
    <x v="631"/>
    <n v="241.33199999999999"/>
    <n v="5"/>
    <n v="0.32"/>
    <n v="-14.195999999999998"/>
    <s v="Kelly Williams"/>
    <s v="No"/>
  </r>
  <r>
    <n v="3930"/>
    <x v="1940"/>
    <d v="2018-03-14T00:00:00"/>
    <x v="320"/>
    <s v="First Class"/>
    <x v="365"/>
    <s v="John Stevenson"/>
    <x v="0"/>
    <x v="0"/>
    <s v="Harlingen"/>
    <x v="5"/>
    <n v="78550"/>
    <x v="2"/>
    <s v="OFF-PA-10001934"/>
    <x v="1"/>
    <x v="10"/>
    <x v="548"/>
    <n v="5.1840000000000011"/>
    <n v="1"/>
    <n v="0.2"/>
    <n v="1.8792"/>
    <s v="Kelly Williams"/>
    <s v="No"/>
  </r>
  <r>
    <n v="3931"/>
    <x v="1940"/>
    <d v="2018-03-14T00:00:00"/>
    <x v="320"/>
    <s v="First Class"/>
    <x v="365"/>
    <s v="John Stevenson"/>
    <x v="0"/>
    <x v="0"/>
    <s v="Harlingen"/>
    <x v="5"/>
    <n v="78550"/>
    <x v="2"/>
    <s v="OFF-AR-10001044"/>
    <x v="1"/>
    <x v="6"/>
    <x v="1051"/>
    <n v="145.54400000000001"/>
    <n v="7"/>
    <n v="0.2"/>
    <n v="16.373699999999992"/>
    <s v="Kelly Williams"/>
    <s v="No"/>
  </r>
  <r>
    <n v="3932"/>
    <x v="1941"/>
    <d v="2018-08-26T00:00:00"/>
    <x v="48"/>
    <s v="Standard Class"/>
    <x v="500"/>
    <s v="Vivek Grady"/>
    <x v="1"/>
    <x v="0"/>
    <s v="Philadelphia"/>
    <x v="9"/>
    <n v="19140"/>
    <x v="3"/>
    <s v="OFF-AR-10004165"/>
    <x v="1"/>
    <x v="6"/>
    <x v="1597"/>
    <n v="5.4719999999999995"/>
    <n v="3"/>
    <n v="0.2"/>
    <n v="1.6416000000000004"/>
    <s v="Chuck Magee"/>
    <s v="No"/>
  </r>
  <r>
    <n v="3933"/>
    <x v="1941"/>
    <d v="2018-08-26T00:00:00"/>
    <x v="48"/>
    <s v="Standard Class"/>
    <x v="500"/>
    <s v="Vivek Grady"/>
    <x v="1"/>
    <x v="0"/>
    <s v="Philadelphia"/>
    <x v="9"/>
    <n v="19140"/>
    <x v="3"/>
    <s v="TEC-AC-10001109"/>
    <x v="2"/>
    <x v="11"/>
    <x v="1007"/>
    <n v="47.984000000000002"/>
    <n v="2"/>
    <n v="0.2"/>
    <n v="13.195600000000001"/>
    <s v="Chuck Magee"/>
    <s v="No"/>
  </r>
  <r>
    <n v="3934"/>
    <x v="1942"/>
    <d v="2019-09-02T00:00:00"/>
    <x v="221"/>
    <s v="Standard Class"/>
    <x v="497"/>
    <s v="Anthony Witt"/>
    <x v="0"/>
    <x v="0"/>
    <s v="Bakersfield"/>
    <x v="1"/>
    <n v="93309"/>
    <x v="1"/>
    <s v="OFF-AR-10001919"/>
    <x v="1"/>
    <x v="6"/>
    <x v="862"/>
    <n v="9.3999999999999986"/>
    <n v="5"/>
    <n v="0"/>
    <n v="2.7259999999999995"/>
    <s v="Anna Andreadi"/>
    <s v="No"/>
  </r>
  <r>
    <n v="3935"/>
    <x v="1942"/>
    <d v="2019-09-02T00:00:00"/>
    <x v="221"/>
    <s v="Standard Class"/>
    <x v="497"/>
    <s v="Anthony Witt"/>
    <x v="0"/>
    <x v="0"/>
    <s v="Bakersfield"/>
    <x v="1"/>
    <n v="93309"/>
    <x v="1"/>
    <s v="OFF-LA-10004544"/>
    <x v="1"/>
    <x v="2"/>
    <x v="199"/>
    <n v="74"/>
    <n v="5"/>
    <n v="0"/>
    <n v="37"/>
    <s v="Anna Andreadi"/>
    <s v="No"/>
  </r>
  <r>
    <n v="3936"/>
    <x v="1942"/>
    <d v="2019-09-02T00:00:00"/>
    <x v="221"/>
    <s v="Standard Class"/>
    <x v="497"/>
    <s v="Anthony Witt"/>
    <x v="0"/>
    <x v="0"/>
    <s v="Bakersfield"/>
    <x v="1"/>
    <n v="93309"/>
    <x v="1"/>
    <s v="TEC-PH-10003484"/>
    <x v="2"/>
    <x v="7"/>
    <x v="1539"/>
    <n v="201.584"/>
    <n v="2"/>
    <n v="0.2"/>
    <n v="12.599000000000004"/>
    <s v="Anna Andreadi"/>
    <s v="No"/>
  </r>
  <r>
    <n v="3937"/>
    <x v="1943"/>
    <d v="2017-06-16T00:00:00"/>
    <x v="403"/>
    <s v="Standard Class"/>
    <x v="721"/>
    <s v="Lycoris Saunders"/>
    <x v="0"/>
    <x v="0"/>
    <s v="Grand Prairie"/>
    <x v="5"/>
    <n v="75051"/>
    <x v="2"/>
    <s v="OFF-EN-10001028"/>
    <x v="1"/>
    <x v="12"/>
    <x v="153"/>
    <n v="28.752000000000002"/>
    <n v="3"/>
    <n v="0.2"/>
    <n v="9.3443999999999985"/>
    <s v="Kelly Williams"/>
    <s v="No"/>
  </r>
  <r>
    <n v="3938"/>
    <x v="1943"/>
    <d v="2017-06-16T00:00:00"/>
    <x v="403"/>
    <s v="Standard Class"/>
    <x v="721"/>
    <s v="Lycoris Saunders"/>
    <x v="0"/>
    <x v="0"/>
    <s v="Grand Prairie"/>
    <x v="5"/>
    <n v="75051"/>
    <x v="2"/>
    <s v="OFF-PA-10004156"/>
    <x v="1"/>
    <x v="10"/>
    <x v="750"/>
    <n v="27.216000000000001"/>
    <n v="3"/>
    <n v="0.2"/>
    <n v="9.8657999999999983"/>
    <s v="Kelly Williams"/>
    <s v="No"/>
  </r>
  <r>
    <n v="3939"/>
    <x v="1943"/>
    <d v="2017-06-16T00:00:00"/>
    <x v="403"/>
    <s v="Standard Class"/>
    <x v="721"/>
    <s v="Lycoris Saunders"/>
    <x v="0"/>
    <x v="0"/>
    <s v="Grand Prairie"/>
    <x v="5"/>
    <n v="75051"/>
    <x v="2"/>
    <s v="FUR-CH-10001708"/>
    <x v="0"/>
    <x v="1"/>
    <x v="893"/>
    <n v="197.37199999999999"/>
    <n v="2"/>
    <n v="0.3"/>
    <n v="-25.376400000000018"/>
    <s v="Kelly Williams"/>
    <s v="No"/>
  </r>
  <r>
    <n v="3940"/>
    <x v="1944"/>
    <d v="2018-12-10T00:00:00"/>
    <x v="5"/>
    <s v="Same Day"/>
    <x v="708"/>
    <s v="Mark Hamilton"/>
    <x v="0"/>
    <x v="0"/>
    <s v="Greenwood"/>
    <x v="14"/>
    <n v="46142"/>
    <x v="2"/>
    <s v="FUR-CH-10003379"/>
    <x v="0"/>
    <x v="1"/>
    <x v="464"/>
    <n v="1424.9"/>
    <n v="5"/>
    <n v="0"/>
    <n v="356.22500000000002"/>
    <s v="Kelly Williams"/>
    <s v="No"/>
  </r>
  <r>
    <n v="3941"/>
    <x v="1945"/>
    <d v="2019-05-18T00:00:00"/>
    <x v="254"/>
    <s v="Standard Class"/>
    <x v="358"/>
    <s v="Toby Swindell"/>
    <x v="0"/>
    <x v="0"/>
    <s v="New York City"/>
    <x v="15"/>
    <n v="10024"/>
    <x v="3"/>
    <s v="FUR-FU-10002456"/>
    <x v="0"/>
    <x v="5"/>
    <x v="1018"/>
    <n v="14.56"/>
    <n v="2"/>
    <n v="0"/>
    <n v="6.2608000000000015"/>
    <s v="Chuck Magee"/>
    <s v="No"/>
  </r>
  <r>
    <n v="3942"/>
    <x v="1945"/>
    <d v="2019-05-18T00:00:00"/>
    <x v="254"/>
    <s v="Standard Class"/>
    <x v="358"/>
    <s v="Toby Swindell"/>
    <x v="0"/>
    <x v="0"/>
    <s v="New York City"/>
    <x v="15"/>
    <n v="10024"/>
    <x v="3"/>
    <s v="OFF-BI-10000605"/>
    <x v="1"/>
    <x v="8"/>
    <x v="536"/>
    <n v="3.048"/>
    <n v="1"/>
    <n v="0.2"/>
    <n v="1.0286999999999997"/>
    <s v="Chuck Magee"/>
    <s v="No"/>
  </r>
  <r>
    <n v="3943"/>
    <x v="1946"/>
    <d v="2019-05-27T00:00:00"/>
    <x v="990"/>
    <s v="Second Class"/>
    <x v="13"/>
    <s v="Eric Hoffmann"/>
    <x v="0"/>
    <x v="0"/>
    <s v="Memphis"/>
    <x v="18"/>
    <n v="38109"/>
    <x v="0"/>
    <s v="OFF-PA-10001166"/>
    <x v="1"/>
    <x v="10"/>
    <x v="777"/>
    <n v="25.920000000000005"/>
    <n v="5"/>
    <n v="0.2"/>
    <n v="9.0719999999999992"/>
    <s v="Cassandra Brandow"/>
    <s v="No"/>
  </r>
  <r>
    <n v="3944"/>
    <x v="1947"/>
    <d v="2018-06-23T00:00:00"/>
    <x v="991"/>
    <s v="Standard Class"/>
    <x v="726"/>
    <s v="Maureen Gnade"/>
    <x v="0"/>
    <x v="0"/>
    <s v="Buffalo"/>
    <x v="15"/>
    <n v="14215"/>
    <x v="3"/>
    <s v="OFF-SU-10000157"/>
    <x v="1"/>
    <x v="14"/>
    <x v="1408"/>
    <n v="835.17000000000007"/>
    <n v="7"/>
    <n v="0"/>
    <n v="16.703400000000016"/>
    <s v="Chuck Magee"/>
    <s v="No"/>
  </r>
  <r>
    <n v="3945"/>
    <x v="1948"/>
    <d v="2018-05-16T00:00:00"/>
    <x v="662"/>
    <s v="Second Class"/>
    <x v="157"/>
    <s v="Denny Ordway"/>
    <x v="0"/>
    <x v="0"/>
    <s v="Los Angeles"/>
    <x v="1"/>
    <n v="90036"/>
    <x v="1"/>
    <s v="OFF-PA-10004971"/>
    <x v="1"/>
    <x v="10"/>
    <x v="609"/>
    <n v="17.34"/>
    <n v="3"/>
    <n v="0"/>
    <n v="8.4966000000000008"/>
    <s v="Anna Andreadi"/>
    <s v="No"/>
  </r>
  <r>
    <n v="3946"/>
    <x v="1949"/>
    <d v="2019-11-18T00:00:00"/>
    <x v="122"/>
    <s v="Standard Class"/>
    <x v="578"/>
    <s v="Art Ferguson"/>
    <x v="0"/>
    <x v="0"/>
    <s v="Homestead"/>
    <x v="2"/>
    <n v="33030"/>
    <x v="0"/>
    <s v="OFF-PA-10001977"/>
    <x v="1"/>
    <x v="10"/>
    <x v="1473"/>
    <n v="44.384"/>
    <n v="1"/>
    <n v="0.2"/>
    <n v="15.534399999999998"/>
    <s v="Cassandra Brandow"/>
    <s v="No"/>
  </r>
  <r>
    <n v="3947"/>
    <x v="1949"/>
    <d v="2019-11-18T00:00:00"/>
    <x v="122"/>
    <s v="Standard Class"/>
    <x v="578"/>
    <s v="Art Ferguson"/>
    <x v="0"/>
    <x v="0"/>
    <s v="Homestead"/>
    <x v="2"/>
    <n v="33030"/>
    <x v="0"/>
    <s v="OFF-SU-10001225"/>
    <x v="1"/>
    <x v="14"/>
    <x v="327"/>
    <n v="2.9440000000000004"/>
    <n v="1"/>
    <n v="0.2"/>
    <n v="-0.66240000000000021"/>
    <s v="Cassandra Brandow"/>
    <s v="No"/>
  </r>
  <r>
    <n v="3948"/>
    <x v="1950"/>
    <d v="2018-11-18T00:00:00"/>
    <x v="407"/>
    <s v="Standard Class"/>
    <x v="17"/>
    <s v="Steve Nguyen"/>
    <x v="2"/>
    <x v="0"/>
    <s v="Pasadena"/>
    <x v="5"/>
    <n v="77506"/>
    <x v="2"/>
    <s v="OFF-AR-10003514"/>
    <x v="1"/>
    <x v="6"/>
    <x v="182"/>
    <n v="6.3680000000000003"/>
    <n v="2"/>
    <n v="0.2"/>
    <n v="1.0347999999999993"/>
    <s v="Kelly Williams"/>
    <s v="No"/>
  </r>
  <r>
    <n v="3949"/>
    <x v="1950"/>
    <d v="2018-11-18T00:00:00"/>
    <x v="407"/>
    <s v="Standard Class"/>
    <x v="17"/>
    <s v="Steve Nguyen"/>
    <x v="2"/>
    <x v="0"/>
    <s v="Pasadena"/>
    <x v="5"/>
    <n v="77506"/>
    <x v="2"/>
    <s v="OFF-LA-10003510"/>
    <x v="1"/>
    <x v="2"/>
    <x v="580"/>
    <n v="48.848000000000006"/>
    <n v="2"/>
    <n v="0.2"/>
    <n v="15.8756"/>
    <s v="Kelly Williams"/>
    <s v="No"/>
  </r>
  <r>
    <n v="3950"/>
    <x v="1950"/>
    <d v="2018-11-18T00:00:00"/>
    <x v="407"/>
    <s v="Standard Class"/>
    <x v="17"/>
    <s v="Steve Nguyen"/>
    <x v="2"/>
    <x v="0"/>
    <s v="Pasadena"/>
    <x v="5"/>
    <n v="77506"/>
    <x v="2"/>
    <s v="OFF-PA-10001970"/>
    <x v="1"/>
    <x v="10"/>
    <x v="314"/>
    <n v="19.648"/>
    <n v="2"/>
    <n v="0.2"/>
    <n v="6.6311999999999989"/>
    <s v="Kelly Williams"/>
    <s v="No"/>
  </r>
  <r>
    <n v="3951"/>
    <x v="1950"/>
    <d v="2018-11-18T00:00:00"/>
    <x v="407"/>
    <s v="Standard Class"/>
    <x v="17"/>
    <s v="Steve Nguyen"/>
    <x v="2"/>
    <x v="0"/>
    <s v="Pasadena"/>
    <x v="5"/>
    <n v="77506"/>
    <x v="2"/>
    <s v="FUR-CH-10003817"/>
    <x v="0"/>
    <x v="1"/>
    <x v="164"/>
    <n v="255.108"/>
    <n v="6"/>
    <n v="0.3"/>
    <n v="-18.221999999999994"/>
    <s v="Kelly Williams"/>
    <s v="No"/>
  </r>
  <r>
    <n v="3952"/>
    <x v="1951"/>
    <d v="2016-11-28T00:00:00"/>
    <x v="457"/>
    <s v="Second Class"/>
    <x v="373"/>
    <s v="Mary O'Rourke"/>
    <x v="0"/>
    <x v="0"/>
    <s v="Freeport"/>
    <x v="15"/>
    <n v="11520"/>
    <x v="3"/>
    <s v="OFF-BI-10003676"/>
    <x v="1"/>
    <x v="8"/>
    <x v="824"/>
    <n v="17.248000000000001"/>
    <n v="2"/>
    <n v="0.2"/>
    <n v="6.0367999999999986"/>
    <s v="Chuck Magee"/>
    <s v="No"/>
  </r>
  <r>
    <n v="3953"/>
    <x v="1952"/>
    <d v="2018-03-01T00:00:00"/>
    <x v="599"/>
    <s v="Standard Class"/>
    <x v="21"/>
    <s v="Odella Nelson"/>
    <x v="1"/>
    <x v="0"/>
    <s v="Denver"/>
    <x v="22"/>
    <n v="80219"/>
    <x v="1"/>
    <s v="TEC-PH-10003535"/>
    <x v="2"/>
    <x v="7"/>
    <x v="1598"/>
    <n v="159.98400000000001"/>
    <n v="2"/>
    <n v="0.2"/>
    <n v="13.998599999999989"/>
    <s v="Anna Andreadi"/>
    <s v="No"/>
  </r>
  <r>
    <n v="3954"/>
    <x v="1953"/>
    <d v="2019-01-15T00:00:00"/>
    <x v="992"/>
    <s v="Standard Class"/>
    <x v="183"/>
    <s v="Sanjit Chand"/>
    <x v="0"/>
    <x v="0"/>
    <s v="Quincy"/>
    <x v="31"/>
    <n v="2169"/>
    <x v="3"/>
    <s v="OFF-PA-10004675"/>
    <x v="1"/>
    <x v="10"/>
    <x v="69"/>
    <n v="12.7"/>
    <n v="2"/>
    <n v="0"/>
    <n v="5.8419999999999996"/>
    <s v="Chuck Magee"/>
    <s v="No"/>
  </r>
  <r>
    <n v="3955"/>
    <x v="1954"/>
    <d v="2016-04-04T00:00:00"/>
    <x v="568"/>
    <s v="Standard Class"/>
    <x v="384"/>
    <s v="Maurice Satty"/>
    <x v="0"/>
    <x v="0"/>
    <s v="Detroit"/>
    <x v="12"/>
    <n v="48205"/>
    <x v="2"/>
    <s v="FUR-FU-10004020"/>
    <x v="0"/>
    <x v="5"/>
    <x v="493"/>
    <n v="5.47"/>
    <n v="1"/>
    <n v="0"/>
    <n v="2.3521000000000001"/>
    <s v="Kelly Williams"/>
    <s v="No"/>
  </r>
  <r>
    <n v="3956"/>
    <x v="1954"/>
    <d v="2016-04-04T00:00:00"/>
    <x v="568"/>
    <s v="Standard Class"/>
    <x v="384"/>
    <s v="Maurice Satty"/>
    <x v="0"/>
    <x v="0"/>
    <s v="Detroit"/>
    <x v="12"/>
    <n v="48205"/>
    <x v="2"/>
    <s v="OFF-AR-10001955"/>
    <x v="1"/>
    <x v="6"/>
    <x v="1030"/>
    <n v="79.36"/>
    <n v="4"/>
    <n v="0"/>
    <n v="23.807999999999993"/>
    <s v="Kelly Williams"/>
    <s v="No"/>
  </r>
  <r>
    <n v="3957"/>
    <x v="1955"/>
    <d v="2018-06-26T00:00:00"/>
    <x v="480"/>
    <s v="Standard Class"/>
    <x v="35"/>
    <s v="Duane Noonan"/>
    <x v="0"/>
    <x v="0"/>
    <s v="San Francisco"/>
    <x v="1"/>
    <n v="94109"/>
    <x v="1"/>
    <s v="FUR-FU-10002364"/>
    <x v="0"/>
    <x v="5"/>
    <x v="1240"/>
    <n v="22.14"/>
    <n v="3"/>
    <n v="0"/>
    <n v="6.4205999999999976"/>
    <s v="Anna Andreadi"/>
    <s v="No"/>
  </r>
  <r>
    <n v="3958"/>
    <x v="1956"/>
    <d v="2018-05-29T00:00:00"/>
    <x v="993"/>
    <s v="Standard Class"/>
    <x v="181"/>
    <s v="Raymond Buch"/>
    <x v="0"/>
    <x v="0"/>
    <s v="Nashville"/>
    <x v="18"/>
    <n v="37211"/>
    <x v="0"/>
    <s v="OFF-BI-10002414"/>
    <x v="1"/>
    <x v="8"/>
    <x v="1085"/>
    <n v="11.277000000000001"/>
    <n v="3"/>
    <n v="0.7"/>
    <n v="-8.6456999999999979"/>
    <s v="Cassandra Brandow"/>
    <s v="No"/>
  </r>
  <r>
    <n v="3959"/>
    <x v="1956"/>
    <d v="2018-05-29T00:00:00"/>
    <x v="993"/>
    <s v="Standard Class"/>
    <x v="181"/>
    <s v="Raymond Buch"/>
    <x v="0"/>
    <x v="0"/>
    <s v="Nashville"/>
    <x v="18"/>
    <n v="37211"/>
    <x v="0"/>
    <s v="OFF-AR-10003732"/>
    <x v="1"/>
    <x v="6"/>
    <x v="324"/>
    <n v="4.4479999999999995"/>
    <n v="2"/>
    <n v="0.2"/>
    <n v="0.3335999999999999"/>
    <s v="Cassandra Brandow"/>
    <s v="No"/>
  </r>
  <r>
    <n v="3960"/>
    <x v="1956"/>
    <d v="2018-05-29T00:00:00"/>
    <x v="993"/>
    <s v="Standard Class"/>
    <x v="181"/>
    <s v="Raymond Buch"/>
    <x v="0"/>
    <x v="0"/>
    <s v="Nashville"/>
    <x v="18"/>
    <n v="37211"/>
    <x v="0"/>
    <s v="FUR-FU-10001085"/>
    <x v="0"/>
    <x v="5"/>
    <x v="1599"/>
    <n v="44.76"/>
    <n v="3"/>
    <n v="0.2"/>
    <n v="14.546999999999995"/>
    <s v="Cassandra Brandow"/>
    <s v="No"/>
  </r>
  <r>
    <n v="3961"/>
    <x v="1957"/>
    <d v="2017-10-19T00:00:00"/>
    <x v="994"/>
    <s v="Standard Class"/>
    <x v="468"/>
    <s v="Nicole Hansen"/>
    <x v="1"/>
    <x v="0"/>
    <s v="Detroit"/>
    <x v="12"/>
    <n v="48227"/>
    <x v="2"/>
    <s v="OFF-BI-10001249"/>
    <x v="1"/>
    <x v="8"/>
    <x v="1191"/>
    <n v="38.28"/>
    <n v="6"/>
    <n v="0"/>
    <n v="17.608799999999999"/>
    <s v="Kelly Williams"/>
    <s v="No"/>
  </r>
  <r>
    <n v="3962"/>
    <x v="1957"/>
    <d v="2017-10-19T00:00:00"/>
    <x v="994"/>
    <s v="Standard Class"/>
    <x v="468"/>
    <s v="Nicole Hansen"/>
    <x v="1"/>
    <x v="0"/>
    <s v="Detroit"/>
    <x v="12"/>
    <n v="48227"/>
    <x v="2"/>
    <s v="TEC-PH-10002564"/>
    <x v="2"/>
    <x v="7"/>
    <x v="985"/>
    <n v="149.94999999999999"/>
    <n v="5"/>
    <n v="0"/>
    <n v="44.984999999999985"/>
    <s v="Kelly Williams"/>
    <s v="No"/>
  </r>
  <r>
    <n v="3963"/>
    <x v="1958"/>
    <d v="2019-02-19T00:00:00"/>
    <x v="971"/>
    <s v="First Class"/>
    <x v="525"/>
    <s v="Emily Ducich"/>
    <x v="2"/>
    <x v="0"/>
    <s v="Los Angeles"/>
    <x v="1"/>
    <n v="90045"/>
    <x v="1"/>
    <s v="OFF-AR-10000634"/>
    <x v="1"/>
    <x v="6"/>
    <x v="997"/>
    <n v="12.84"/>
    <n v="3"/>
    <n v="0"/>
    <n v="3.4668000000000005"/>
    <s v="Anna Andreadi"/>
    <s v="No"/>
  </r>
  <r>
    <n v="3964"/>
    <x v="1958"/>
    <d v="2019-02-19T00:00:00"/>
    <x v="971"/>
    <s v="First Class"/>
    <x v="525"/>
    <s v="Emily Ducich"/>
    <x v="2"/>
    <x v="0"/>
    <s v="Los Angeles"/>
    <x v="1"/>
    <n v="90045"/>
    <x v="1"/>
    <s v="FUR-FU-10004018"/>
    <x v="0"/>
    <x v="5"/>
    <x v="936"/>
    <n v="44.67"/>
    <n v="3"/>
    <n v="0"/>
    <n v="12.060900000000002"/>
    <s v="Anna Andreadi"/>
    <s v="No"/>
  </r>
  <r>
    <n v="3965"/>
    <x v="1959"/>
    <d v="2018-09-22T00:00:00"/>
    <x v="961"/>
    <s v="Standard Class"/>
    <x v="617"/>
    <s v="Pierre Wener"/>
    <x v="0"/>
    <x v="0"/>
    <s v="Philadelphia"/>
    <x v="9"/>
    <n v="19140"/>
    <x v="3"/>
    <s v="OFF-AR-10003481"/>
    <x v="1"/>
    <x v="6"/>
    <x v="1600"/>
    <n v="7.8719999999999999"/>
    <n v="3"/>
    <n v="0.2"/>
    <n v="0.88559999999999883"/>
    <s v="Chuck Magee"/>
    <s v="No"/>
  </r>
  <r>
    <n v="3966"/>
    <x v="1960"/>
    <d v="2016-11-12T00:00:00"/>
    <x v="995"/>
    <s v="Second Class"/>
    <x v="664"/>
    <s v="Denise Monton"/>
    <x v="1"/>
    <x v="0"/>
    <s v="Asheville"/>
    <x v="3"/>
    <n v="28806"/>
    <x v="0"/>
    <s v="OFF-AR-10003651"/>
    <x v="1"/>
    <x v="6"/>
    <x v="279"/>
    <n v="7.8719999999999999"/>
    <n v="3"/>
    <n v="0.2"/>
    <n v="0.88559999999999883"/>
    <s v="Cassandra Brandow"/>
    <s v="No"/>
  </r>
  <r>
    <n v="3967"/>
    <x v="1961"/>
    <d v="2018-04-01T00:00:00"/>
    <x v="996"/>
    <s v="Standard Class"/>
    <x v="386"/>
    <s v="Don Weiss"/>
    <x v="0"/>
    <x v="0"/>
    <s v="New York City"/>
    <x v="15"/>
    <n v="10024"/>
    <x v="3"/>
    <s v="OFF-AR-10002956"/>
    <x v="1"/>
    <x v="6"/>
    <x v="666"/>
    <n v="88.04"/>
    <n v="4"/>
    <n v="0"/>
    <n v="22.8904"/>
    <s v="Chuck Magee"/>
    <s v="No"/>
  </r>
  <r>
    <n v="3968"/>
    <x v="1962"/>
    <d v="2018-05-20T00:00:00"/>
    <x v="213"/>
    <s v="First Class"/>
    <x v="258"/>
    <s v="Eugene Hildebrand"/>
    <x v="2"/>
    <x v="0"/>
    <s v="Colorado Springs"/>
    <x v="22"/>
    <n v="80906"/>
    <x v="1"/>
    <s v="OFF-BI-10003638"/>
    <x v="1"/>
    <x v="8"/>
    <x v="612"/>
    <n v="40.635000000000012"/>
    <n v="7"/>
    <n v="0.7"/>
    <n v="-32.507999999999996"/>
    <s v="Anna Andreadi"/>
    <s v="No"/>
  </r>
  <r>
    <n v="3969"/>
    <x v="1963"/>
    <d v="2017-06-01T00:00:00"/>
    <x v="997"/>
    <s v="Standard Class"/>
    <x v="722"/>
    <s v="Katrina Edelman"/>
    <x v="1"/>
    <x v="0"/>
    <s v="San Antonio"/>
    <x v="5"/>
    <n v="78207"/>
    <x v="2"/>
    <s v="OFF-BI-10001890"/>
    <x v="1"/>
    <x v="8"/>
    <x v="176"/>
    <n v="5.7279999999999989"/>
    <n v="8"/>
    <n v="0.8"/>
    <n v="-9.1648000000000032"/>
    <s v="Kelly Williams"/>
    <s v="No"/>
  </r>
  <r>
    <n v="3970"/>
    <x v="1963"/>
    <d v="2017-06-01T00:00:00"/>
    <x v="997"/>
    <s v="Standard Class"/>
    <x v="722"/>
    <s v="Katrina Edelman"/>
    <x v="1"/>
    <x v="0"/>
    <s v="San Antonio"/>
    <x v="5"/>
    <n v="78207"/>
    <x v="2"/>
    <s v="OFF-PA-10002606"/>
    <x v="1"/>
    <x v="10"/>
    <x v="1601"/>
    <n v="42.24"/>
    <n v="10"/>
    <n v="0.2"/>
    <n v="13.199999999999998"/>
    <s v="Kelly Williams"/>
    <s v="No"/>
  </r>
  <r>
    <n v="3971"/>
    <x v="1964"/>
    <d v="2016-11-22T00:00:00"/>
    <x v="158"/>
    <s v="Standard Class"/>
    <x v="727"/>
    <s v="Susan Pistek"/>
    <x v="0"/>
    <x v="0"/>
    <s v="Los Angeles"/>
    <x v="1"/>
    <n v="90036"/>
    <x v="1"/>
    <s v="OFF-PA-10002245"/>
    <x v="1"/>
    <x v="10"/>
    <x v="1343"/>
    <n v="53.820000000000007"/>
    <n v="9"/>
    <n v="0"/>
    <n v="24.218999999999998"/>
    <s v="Anna Andreadi"/>
    <s v="No"/>
  </r>
  <r>
    <n v="3972"/>
    <x v="1965"/>
    <d v="2017-02-22T00:00:00"/>
    <x v="998"/>
    <s v="Second Class"/>
    <x v="390"/>
    <s v="Penelope Sewall"/>
    <x v="2"/>
    <x v="0"/>
    <s v="Sterling Heights"/>
    <x v="12"/>
    <n v="48310"/>
    <x v="2"/>
    <s v="OFF-AR-10001615"/>
    <x v="1"/>
    <x v="6"/>
    <x v="1488"/>
    <n v="79.36"/>
    <n v="4"/>
    <n v="0"/>
    <n v="20.633600000000001"/>
    <s v="Kelly Williams"/>
    <s v="Yes"/>
  </r>
  <r>
    <n v="3973"/>
    <x v="1966"/>
    <d v="2018-03-29T00:00:00"/>
    <x v="944"/>
    <s v="Standard Class"/>
    <x v="49"/>
    <s v="Janet Martin"/>
    <x v="0"/>
    <x v="0"/>
    <s v="New York City"/>
    <x v="15"/>
    <n v="10009"/>
    <x v="3"/>
    <s v="OFF-PA-10000466"/>
    <x v="1"/>
    <x v="10"/>
    <x v="942"/>
    <n v="13.48"/>
    <n v="2"/>
    <n v="0"/>
    <n v="6.74"/>
    <s v="Chuck Magee"/>
    <s v="No"/>
  </r>
  <r>
    <n v="3974"/>
    <x v="1966"/>
    <d v="2018-03-29T00:00:00"/>
    <x v="944"/>
    <s v="Standard Class"/>
    <x v="49"/>
    <s v="Janet Martin"/>
    <x v="0"/>
    <x v="0"/>
    <s v="New York City"/>
    <x v="15"/>
    <n v="10009"/>
    <x v="3"/>
    <s v="OFF-BI-10003708"/>
    <x v="1"/>
    <x v="8"/>
    <x v="978"/>
    <n v="29.800000000000004"/>
    <n v="5"/>
    <n v="0.2"/>
    <n v="9.3124999999999982"/>
    <s v="Chuck Magee"/>
    <s v="No"/>
  </r>
  <r>
    <n v="3975"/>
    <x v="1966"/>
    <d v="2018-03-29T00:00:00"/>
    <x v="944"/>
    <s v="Standard Class"/>
    <x v="49"/>
    <s v="Janet Martin"/>
    <x v="0"/>
    <x v="0"/>
    <s v="New York City"/>
    <x v="15"/>
    <n v="10009"/>
    <x v="3"/>
    <s v="FUR-FU-10004848"/>
    <x v="0"/>
    <x v="5"/>
    <x v="28"/>
    <n v="414"/>
    <n v="8"/>
    <n v="0"/>
    <n v="124.19999999999999"/>
    <s v="Chuck Magee"/>
    <s v="No"/>
  </r>
  <r>
    <n v="3976"/>
    <x v="1966"/>
    <d v="2018-03-29T00:00:00"/>
    <x v="944"/>
    <s v="Standard Class"/>
    <x v="49"/>
    <s v="Janet Martin"/>
    <x v="0"/>
    <x v="0"/>
    <s v="New York City"/>
    <x v="15"/>
    <n v="10009"/>
    <x v="3"/>
    <s v="OFF-BI-10000320"/>
    <x v="1"/>
    <x v="8"/>
    <x v="776"/>
    <n v="41.328000000000003"/>
    <n v="7"/>
    <n v="0.2"/>
    <n v="14.981400000000001"/>
    <s v="Chuck Magee"/>
    <s v="No"/>
  </r>
  <r>
    <n v="3977"/>
    <x v="1967"/>
    <d v="2018-10-22T00:00:00"/>
    <x v="351"/>
    <s v="First Class"/>
    <x v="518"/>
    <s v="Eric Barreto"/>
    <x v="0"/>
    <x v="0"/>
    <s v="Richmond"/>
    <x v="17"/>
    <n v="23223"/>
    <x v="0"/>
    <s v="FUR-FU-10003731"/>
    <x v="0"/>
    <x v="5"/>
    <x v="1602"/>
    <n v="39.92"/>
    <n v="4"/>
    <n v="0"/>
    <n v="11.177600000000002"/>
    <s v="Cassandra Brandow"/>
    <s v="No"/>
  </r>
  <r>
    <n v="3978"/>
    <x v="1968"/>
    <d v="2019-10-02T00:00:00"/>
    <x v="951"/>
    <s v="Standard Class"/>
    <x v="435"/>
    <s v="Frank Gastineau"/>
    <x v="2"/>
    <x v="0"/>
    <s v="Seattle"/>
    <x v="4"/>
    <n v="98105"/>
    <x v="1"/>
    <s v="OFF-FA-10002780"/>
    <x v="1"/>
    <x v="13"/>
    <x v="128"/>
    <n v="8.94"/>
    <n v="3"/>
    <n v="0"/>
    <n v="4.1123999999999992"/>
    <s v="Anna Andreadi"/>
    <s v="No"/>
  </r>
  <r>
    <n v="3979"/>
    <x v="1968"/>
    <d v="2019-10-02T00:00:00"/>
    <x v="951"/>
    <s v="Standard Class"/>
    <x v="435"/>
    <s v="Frank Gastineau"/>
    <x v="2"/>
    <x v="0"/>
    <s v="Seattle"/>
    <x v="4"/>
    <n v="98105"/>
    <x v="1"/>
    <s v="TEC-PH-10003800"/>
    <x v="2"/>
    <x v="7"/>
    <x v="509"/>
    <n v="84.784000000000006"/>
    <n v="2"/>
    <n v="0.2"/>
    <n v="-20.136200000000006"/>
    <s v="Anna Andreadi"/>
    <s v="No"/>
  </r>
  <r>
    <n v="3980"/>
    <x v="1969"/>
    <d v="2016-12-23T00:00:00"/>
    <x v="999"/>
    <s v="Standard Class"/>
    <x v="260"/>
    <s v="Tiffany House"/>
    <x v="1"/>
    <x v="0"/>
    <s v="New York City"/>
    <x v="15"/>
    <n v="10024"/>
    <x v="3"/>
    <s v="FUR-TA-10001676"/>
    <x v="0"/>
    <x v="3"/>
    <x v="966"/>
    <n v="53.315999999999995"/>
    <n v="2"/>
    <n v="0.4"/>
    <n v="-19.549200000000006"/>
    <s v="Chuck Magee"/>
    <s v="No"/>
  </r>
  <r>
    <n v="3981"/>
    <x v="1969"/>
    <d v="2016-12-23T00:00:00"/>
    <x v="999"/>
    <s v="Standard Class"/>
    <x v="260"/>
    <s v="Tiffany House"/>
    <x v="1"/>
    <x v="0"/>
    <s v="New York City"/>
    <x v="15"/>
    <n v="10024"/>
    <x v="3"/>
    <s v="OFF-AP-10002350"/>
    <x v="1"/>
    <x v="9"/>
    <x v="550"/>
    <n v="56.519999999999996"/>
    <n v="3"/>
    <n v="0"/>
    <n v="15.8256"/>
    <s v="Chuck Magee"/>
    <s v="No"/>
  </r>
  <r>
    <n v="3982"/>
    <x v="1970"/>
    <d v="2019-12-15T00:00:00"/>
    <x v="404"/>
    <s v="Standard Class"/>
    <x v="484"/>
    <s v="Paul Lucas"/>
    <x v="2"/>
    <x v="0"/>
    <s v="Seattle"/>
    <x v="4"/>
    <n v="98115"/>
    <x v="1"/>
    <s v="FUR-FU-10003096"/>
    <x v="0"/>
    <x v="5"/>
    <x v="559"/>
    <n v="22.77"/>
    <n v="3"/>
    <n v="0"/>
    <n v="9.7911000000000001"/>
    <s v="Anna Andreadi"/>
    <s v="No"/>
  </r>
  <r>
    <n v="3983"/>
    <x v="1971"/>
    <d v="2018-07-07T00:00:00"/>
    <x v="1000"/>
    <s v="Second Class"/>
    <x v="666"/>
    <s v="Christopher Conant"/>
    <x v="0"/>
    <x v="0"/>
    <s v="Los Angeles"/>
    <x v="1"/>
    <n v="90045"/>
    <x v="1"/>
    <s v="FUR-CH-10003061"/>
    <x v="0"/>
    <x v="1"/>
    <x v="51"/>
    <n v="287.96800000000002"/>
    <n v="4"/>
    <n v="0.2"/>
    <n v="-3.5996000000000521"/>
    <s v="Anna Andreadi"/>
    <s v="No"/>
  </r>
  <r>
    <n v="3984"/>
    <x v="1971"/>
    <d v="2018-07-07T00:00:00"/>
    <x v="1000"/>
    <s v="Second Class"/>
    <x v="666"/>
    <s v="Christopher Conant"/>
    <x v="0"/>
    <x v="0"/>
    <s v="Los Angeles"/>
    <x v="1"/>
    <n v="90045"/>
    <x v="1"/>
    <s v="TEC-CO-10003763"/>
    <x v="2"/>
    <x v="16"/>
    <x v="1279"/>
    <n v="2799.9600000000005"/>
    <n v="5"/>
    <n v="0.2"/>
    <n v="944.98649999999986"/>
    <s v="Anna Andreadi"/>
    <s v="No"/>
  </r>
  <r>
    <n v="3985"/>
    <x v="1971"/>
    <d v="2018-07-07T00:00:00"/>
    <x v="1000"/>
    <s v="Second Class"/>
    <x v="666"/>
    <s v="Christopher Conant"/>
    <x v="0"/>
    <x v="0"/>
    <s v="Los Angeles"/>
    <x v="1"/>
    <n v="90045"/>
    <x v="1"/>
    <s v="OFF-PA-10002923"/>
    <x v="1"/>
    <x v="10"/>
    <x v="1426"/>
    <n v="48.94"/>
    <n v="1"/>
    <n v="0"/>
    <n v="24.47"/>
    <s v="Anna Andreadi"/>
    <s v="No"/>
  </r>
  <r>
    <n v="3986"/>
    <x v="1972"/>
    <d v="2018-04-17T00:00:00"/>
    <x v="180"/>
    <s v="Standard Class"/>
    <x v="341"/>
    <s v="Jessica Myrick"/>
    <x v="0"/>
    <x v="0"/>
    <s v="Lakewood"/>
    <x v="1"/>
    <n v="90712"/>
    <x v="1"/>
    <s v="FUR-BO-10003441"/>
    <x v="0"/>
    <x v="0"/>
    <x v="712"/>
    <n v="257.49900000000002"/>
    <n v="3"/>
    <n v="0.15"/>
    <n v="24.235199999999978"/>
    <s v="Anna Andreadi"/>
    <s v="No"/>
  </r>
  <r>
    <n v="3987"/>
    <x v="1973"/>
    <d v="2019-04-08T00:00:00"/>
    <x v="1001"/>
    <s v="Standard Class"/>
    <x v="580"/>
    <s v="Karen Ferguson"/>
    <x v="2"/>
    <x v="0"/>
    <s v="Plainfield"/>
    <x v="30"/>
    <n v="7060"/>
    <x v="3"/>
    <s v="OFF-ST-10001780"/>
    <x v="1"/>
    <x v="4"/>
    <x v="486"/>
    <n v="2591.56"/>
    <n v="4"/>
    <n v="0"/>
    <n v="621.97440000000006"/>
    <s v="Chuck Magee"/>
    <s v="No"/>
  </r>
  <r>
    <n v="3988"/>
    <x v="1973"/>
    <d v="2019-04-08T00:00:00"/>
    <x v="1001"/>
    <s v="Standard Class"/>
    <x v="580"/>
    <s v="Karen Ferguson"/>
    <x v="2"/>
    <x v="0"/>
    <s v="Plainfield"/>
    <x v="30"/>
    <n v="7060"/>
    <x v="3"/>
    <s v="OFF-AP-10001962"/>
    <x v="1"/>
    <x v="9"/>
    <x v="1603"/>
    <n v="41.95"/>
    <n v="5"/>
    <n v="0"/>
    <n v="10.487500000000001"/>
    <s v="Chuck Magee"/>
    <s v="No"/>
  </r>
  <r>
    <n v="3989"/>
    <x v="1974"/>
    <d v="2018-04-17T00:00:00"/>
    <x v="1002"/>
    <s v="Standard Class"/>
    <x v="728"/>
    <s v="Charles Sheldon"/>
    <x v="1"/>
    <x v="0"/>
    <s v="Columbia"/>
    <x v="18"/>
    <n v="38401"/>
    <x v="0"/>
    <s v="FUR-FU-10003798"/>
    <x v="0"/>
    <x v="5"/>
    <x v="1604"/>
    <n v="79.12"/>
    <n v="5"/>
    <n v="0.2"/>
    <n v="13.845999999999997"/>
    <s v="Cassandra Brandow"/>
    <s v="No"/>
  </r>
  <r>
    <n v="3990"/>
    <x v="1975"/>
    <d v="2016-11-25T00:00:00"/>
    <x v="680"/>
    <s v="Second Class"/>
    <x v="481"/>
    <s v="Andy Reiter"/>
    <x v="0"/>
    <x v="0"/>
    <s v="Woonsocket"/>
    <x v="34"/>
    <n v="2895"/>
    <x v="3"/>
    <s v="FUR-FU-10001095"/>
    <x v="0"/>
    <x v="5"/>
    <x v="748"/>
    <n v="52.96"/>
    <n v="2"/>
    <n v="0"/>
    <n v="20.1248"/>
    <s v="Chuck Magee"/>
    <s v="No"/>
  </r>
  <r>
    <n v="3991"/>
    <x v="1976"/>
    <d v="2016-11-03T00:00:00"/>
    <x v="821"/>
    <s v="Standard Class"/>
    <x v="474"/>
    <s v="Maxwell Schwartz"/>
    <x v="0"/>
    <x v="0"/>
    <s v="Lancaster"/>
    <x v="9"/>
    <n v="17602"/>
    <x v="3"/>
    <s v="OFF-SU-10000157"/>
    <x v="1"/>
    <x v="14"/>
    <x v="1408"/>
    <n v="286.34400000000005"/>
    <n v="3"/>
    <n v="0.2"/>
    <n v="-64.427400000000006"/>
    <s v="Chuck Magee"/>
    <s v="No"/>
  </r>
  <r>
    <n v="3992"/>
    <x v="1977"/>
    <d v="2017-05-01T00:00:00"/>
    <x v="27"/>
    <s v="Standard Class"/>
    <x v="106"/>
    <s v="David Bremer"/>
    <x v="1"/>
    <x v="0"/>
    <s v="Tampa"/>
    <x v="2"/>
    <n v="33614"/>
    <x v="0"/>
    <s v="FUR-FU-10001095"/>
    <x v="0"/>
    <x v="5"/>
    <x v="748"/>
    <n v="63.552000000000007"/>
    <n v="3"/>
    <n v="0.2"/>
    <n v="14.299199999999999"/>
    <s v="Cassandra Brandow"/>
    <s v="No"/>
  </r>
  <r>
    <n v="3993"/>
    <x v="1977"/>
    <d v="2017-05-01T00:00:00"/>
    <x v="27"/>
    <s v="Standard Class"/>
    <x v="106"/>
    <s v="David Bremer"/>
    <x v="1"/>
    <x v="0"/>
    <s v="Tampa"/>
    <x v="2"/>
    <n v="33614"/>
    <x v="0"/>
    <s v="OFF-SU-10004261"/>
    <x v="1"/>
    <x v="14"/>
    <x v="610"/>
    <n v="41.375999999999998"/>
    <n v="3"/>
    <n v="0.2"/>
    <n v="4.6547999999999927"/>
    <s v="Cassandra Brandow"/>
    <s v="No"/>
  </r>
  <r>
    <n v="3994"/>
    <x v="1977"/>
    <d v="2017-05-01T00:00:00"/>
    <x v="27"/>
    <s v="Standard Class"/>
    <x v="106"/>
    <s v="David Bremer"/>
    <x v="1"/>
    <x v="0"/>
    <s v="Tampa"/>
    <x v="2"/>
    <n v="33614"/>
    <x v="0"/>
    <s v="OFF-AR-10004022"/>
    <x v="1"/>
    <x v="6"/>
    <x v="907"/>
    <n v="172.70400000000001"/>
    <n v="6"/>
    <n v="0.2"/>
    <n v="10.793999999999983"/>
    <s v="Cassandra Brandow"/>
    <s v="No"/>
  </r>
  <r>
    <n v="3995"/>
    <x v="1978"/>
    <d v="2017-03-08T00:00:00"/>
    <x v="1003"/>
    <s v="Standard Class"/>
    <x v="729"/>
    <s v="Dana Kaydos"/>
    <x v="0"/>
    <x v="0"/>
    <s v="Kenosha"/>
    <x v="6"/>
    <n v="53142"/>
    <x v="2"/>
    <s v="FUR-BO-10002916"/>
    <x v="0"/>
    <x v="0"/>
    <x v="1515"/>
    <n v="512.93999999999994"/>
    <n v="3"/>
    <n v="0"/>
    <n v="97.45859999999999"/>
    <s v="Kelly Williams"/>
    <s v="No"/>
  </r>
  <r>
    <n v="3996"/>
    <x v="1978"/>
    <d v="2017-03-08T00:00:00"/>
    <x v="1003"/>
    <s v="Standard Class"/>
    <x v="729"/>
    <s v="Dana Kaydos"/>
    <x v="0"/>
    <x v="0"/>
    <s v="Kenosha"/>
    <x v="6"/>
    <n v="53142"/>
    <x v="2"/>
    <s v="FUR-CH-10002084"/>
    <x v="0"/>
    <x v="1"/>
    <x v="1249"/>
    <n v="860.93"/>
    <n v="7"/>
    <n v="0"/>
    <n v="189.40460000000002"/>
    <s v="Kelly Williams"/>
    <s v="No"/>
  </r>
  <r>
    <n v="3997"/>
    <x v="1978"/>
    <d v="2017-03-08T00:00:00"/>
    <x v="1003"/>
    <s v="Standard Class"/>
    <x v="729"/>
    <s v="Dana Kaydos"/>
    <x v="0"/>
    <x v="0"/>
    <s v="Kenosha"/>
    <x v="6"/>
    <n v="53142"/>
    <x v="2"/>
    <s v="TEC-PH-10003012"/>
    <x v="2"/>
    <x v="7"/>
    <x v="348"/>
    <n v="769.95"/>
    <n v="5"/>
    <n v="0"/>
    <n v="223.28549999999993"/>
    <s v="Kelly Williams"/>
    <s v="No"/>
  </r>
  <r>
    <n v="3998"/>
    <x v="1978"/>
    <d v="2017-03-08T00:00:00"/>
    <x v="1003"/>
    <s v="Standard Class"/>
    <x v="729"/>
    <s v="Dana Kaydos"/>
    <x v="0"/>
    <x v="0"/>
    <s v="Kenosha"/>
    <x v="6"/>
    <n v="53142"/>
    <x v="2"/>
    <s v="OFF-AR-10002704"/>
    <x v="1"/>
    <x v="6"/>
    <x v="1605"/>
    <n v="14.98"/>
    <n v="1"/>
    <n v="0"/>
    <n v="4.4939999999999998"/>
    <s v="Kelly Williams"/>
    <s v="No"/>
  </r>
  <r>
    <n v="3999"/>
    <x v="1978"/>
    <d v="2017-03-08T00:00:00"/>
    <x v="1003"/>
    <s v="Standard Class"/>
    <x v="729"/>
    <s v="Dana Kaydos"/>
    <x v="0"/>
    <x v="0"/>
    <s v="Kenosha"/>
    <x v="6"/>
    <n v="53142"/>
    <x v="2"/>
    <s v="FUR-FU-10000308"/>
    <x v="0"/>
    <x v="5"/>
    <x v="1278"/>
    <n v="373.08"/>
    <n v="6"/>
    <n v="0"/>
    <n v="82.077600000000004"/>
    <s v="Kelly Williams"/>
    <s v="No"/>
  </r>
  <r>
    <n v="4000"/>
    <x v="1979"/>
    <d v="2017-07-17T00:00:00"/>
    <x v="532"/>
    <s v="Second Class"/>
    <x v="172"/>
    <s v="Michael Paige"/>
    <x v="1"/>
    <x v="0"/>
    <s v="Port Saint Lucie"/>
    <x v="2"/>
    <n v="34952"/>
    <x v="0"/>
    <s v="FUR-BO-10004709"/>
    <x v="0"/>
    <x v="0"/>
    <x v="266"/>
    <n v="231.92000000000002"/>
    <n v="5"/>
    <n v="0.2"/>
    <n v="5.7980000000000018"/>
    <s v="Cassandra Brandow"/>
    <s v="No"/>
  </r>
  <r>
    <n v="4001"/>
    <x v="1980"/>
    <d v="2016-10-11T00:00:00"/>
    <x v="36"/>
    <s v="Standard Class"/>
    <x v="656"/>
    <s v="Dean percer"/>
    <x v="2"/>
    <x v="0"/>
    <s v="Seattle"/>
    <x v="4"/>
    <n v="98115"/>
    <x v="1"/>
    <s v="FUR-FU-10001196"/>
    <x v="0"/>
    <x v="5"/>
    <x v="1125"/>
    <n v="63.47"/>
    <n v="11"/>
    <n v="0"/>
    <n v="19.040999999999997"/>
    <s v="Anna Andreadi"/>
    <s v="No"/>
  </r>
  <r>
    <n v="4002"/>
    <x v="1980"/>
    <d v="2016-10-11T00:00:00"/>
    <x v="36"/>
    <s v="Standard Class"/>
    <x v="656"/>
    <s v="Dean percer"/>
    <x v="2"/>
    <x v="0"/>
    <s v="Seattle"/>
    <x v="4"/>
    <n v="98115"/>
    <x v="1"/>
    <s v="TEC-AC-10002942"/>
    <x v="2"/>
    <x v="11"/>
    <x v="1606"/>
    <n v="345"/>
    <n v="5"/>
    <n v="0"/>
    <n v="58.649999999999984"/>
    <s v="Anna Andreadi"/>
    <s v="No"/>
  </r>
  <r>
    <n v="4003"/>
    <x v="1981"/>
    <d v="2018-03-03T00:00:00"/>
    <x v="599"/>
    <s v="Standard Class"/>
    <x v="417"/>
    <s v="Chris Cortes"/>
    <x v="0"/>
    <x v="0"/>
    <s v="San Antonio"/>
    <x v="5"/>
    <n v="78207"/>
    <x v="2"/>
    <s v="FUR-TA-10004915"/>
    <x v="0"/>
    <x v="3"/>
    <x v="335"/>
    <n v="637.89599999999996"/>
    <n v="3"/>
    <n v="0.3"/>
    <n v="-127.57919999999996"/>
    <s v="Kelly Williams"/>
    <s v="No"/>
  </r>
  <r>
    <n v="4004"/>
    <x v="1981"/>
    <d v="2018-03-03T00:00:00"/>
    <x v="599"/>
    <s v="Standard Class"/>
    <x v="417"/>
    <s v="Chris Cortes"/>
    <x v="0"/>
    <x v="0"/>
    <s v="San Antonio"/>
    <x v="5"/>
    <n v="78207"/>
    <x v="2"/>
    <s v="TEC-MA-10001016"/>
    <x v="2"/>
    <x v="15"/>
    <x v="1607"/>
    <n v="287.90999999999997"/>
    <n v="3"/>
    <n v="0.4"/>
    <n v="33.589499999999987"/>
    <s v="Kelly Williams"/>
    <s v="No"/>
  </r>
  <r>
    <n v="4005"/>
    <x v="1981"/>
    <d v="2018-03-03T00:00:00"/>
    <x v="599"/>
    <s v="Standard Class"/>
    <x v="417"/>
    <s v="Chris Cortes"/>
    <x v="0"/>
    <x v="0"/>
    <s v="San Antonio"/>
    <x v="5"/>
    <n v="78207"/>
    <x v="2"/>
    <s v="OFF-EN-10000483"/>
    <x v="1"/>
    <x v="12"/>
    <x v="374"/>
    <n v="36.6"/>
    <n v="3"/>
    <n v="0.2"/>
    <n v="11.894999999999994"/>
    <s v="Kelly Williams"/>
    <s v="No"/>
  </r>
  <r>
    <n v="4006"/>
    <x v="1982"/>
    <d v="2017-12-10T00:00:00"/>
    <x v="313"/>
    <s v="Standard Class"/>
    <x v="730"/>
    <s v="Khloe Miller"/>
    <x v="0"/>
    <x v="0"/>
    <s v="Roswell"/>
    <x v="32"/>
    <n v="30076"/>
    <x v="0"/>
    <s v="OFF-AR-10003087"/>
    <x v="1"/>
    <x v="6"/>
    <x v="772"/>
    <n v="1.78"/>
    <n v="1"/>
    <n v="0"/>
    <n v="0.49839999999999995"/>
    <s v="Cassandra Brandow"/>
    <s v="No"/>
  </r>
  <r>
    <n v="4007"/>
    <x v="1982"/>
    <d v="2017-12-10T00:00:00"/>
    <x v="313"/>
    <s v="Standard Class"/>
    <x v="730"/>
    <s v="Khloe Miller"/>
    <x v="0"/>
    <x v="0"/>
    <s v="Roswell"/>
    <x v="32"/>
    <n v="30076"/>
    <x v="0"/>
    <s v="OFF-PA-10000520"/>
    <x v="1"/>
    <x v="10"/>
    <x v="1428"/>
    <n v="25.92"/>
    <n v="4"/>
    <n v="0"/>
    <n v="12.441600000000001"/>
    <s v="Cassandra Brandow"/>
    <s v="No"/>
  </r>
  <r>
    <n v="4008"/>
    <x v="1982"/>
    <d v="2017-12-10T00:00:00"/>
    <x v="313"/>
    <s v="Standard Class"/>
    <x v="730"/>
    <s v="Khloe Miller"/>
    <x v="0"/>
    <x v="0"/>
    <s v="Roswell"/>
    <x v="32"/>
    <n v="30076"/>
    <x v="0"/>
    <s v="TEC-AC-10001553"/>
    <x v="2"/>
    <x v="11"/>
    <x v="1608"/>
    <n v="101.94"/>
    <n v="6"/>
    <n v="0"/>
    <n v="21.407399999999999"/>
    <s v="Cassandra Brandow"/>
    <s v="No"/>
  </r>
  <r>
    <n v="4009"/>
    <x v="1983"/>
    <d v="2017-12-18T00:00:00"/>
    <x v="190"/>
    <s v="Standard Class"/>
    <x v="149"/>
    <s v="Michael Kennedy"/>
    <x v="1"/>
    <x v="0"/>
    <s v="Louisville"/>
    <x v="22"/>
    <n v="80027"/>
    <x v="1"/>
    <s v="OFF-AR-10000634"/>
    <x v="1"/>
    <x v="6"/>
    <x v="997"/>
    <n v="6.8480000000000008"/>
    <n v="2"/>
    <n v="0.2"/>
    <n v="0.59920000000000018"/>
    <s v="Anna Andreadi"/>
    <s v="No"/>
  </r>
  <r>
    <n v="4010"/>
    <x v="1984"/>
    <d v="2019-01-01T00:00:00"/>
    <x v="838"/>
    <s v="Standard Class"/>
    <x v="56"/>
    <s v="Steven Cartwright"/>
    <x v="0"/>
    <x v="0"/>
    <s v="Los Angeles"/>
    <x v="1"/>
    <n v="90036"/>
    <x v="1"/>
    <s v="FUR-FU-10001215"/>
    <x v="0"/>
    <x v="5"/>
    <x v="1609"/>
    <n v="474.43"/>
    <n v="11"/>
    <n v="0"/>
    <n v="199.26060000000004"/>
    <s v="Anna Andreadi"/>
    <s v="No"/>
  </r>
  <r>
    <n v="4011"/>
    <x v="1985"/>
    <d v="2019-11-21T00:00:00"/>
    <x v="865"/>
    <s v="First Class"/>
    <x v="693"/>
    <s v="Cindy Chapman"/>
    <x v="0"/>
    <x v="0"/>
    <s v="Philadelphia"/>
    <x v="9"/>
    <n v="19143"/>
    <x v="3"/>
    <s v="OFF-PA-10001204"/>
    <x v="1"/>
    <x v="10"/>
    <x v="523"/>
    <n v="8.4480000000000004"/>
    <n v="2"/>
    <n v="0.2"/>
    <n v="2.6399999999999997"/>
    <s v="Chuck Magee"/>
    <s v="No"/>
  </r>
  <r>
    <n v="4012"/>
    <x v="1985"/>
    <d v="2019-11-21T00:00:00"/>
    <x v="865"/>
    <s v="First Class"/>
    <x v="693"/>
    <s v="Cindy Chapman"/>
    <x v="0"/>
    <x v="0"/>
    <s v="Philadelphia"/>
    <x v="9"/>
    <n v="19143"/>
    <x v="3"/>
    <s v="OFF-ST-10002444"/>
    <x v="1"/>
    <x v="4"/>
    <x v="576"/>
    <n v="39.295999999999999"/>
    <n v="4"/>
    <n v="0.2"/>
    <n v="3.9295999999999989"/>
    <s v="Chuck Magee"/>
    <s v="No"/>
  </r>
  <r>
    <n v="4013"/>
    <x v="1986"/>
    <d v="2017-12-22T00:00:00"/>
    <x v="98"/>
    <s v="Standard Class"/>
    <x v="457"/>
    <s v="Beth Thompson"/>
    <x v="2"/>
    <x v="0"/>
    <s v="Superior"/>
    <x v="6"/>
    <n v="54880"/>
    <x v="2"/>
    <s v="OFF-AR-10000203"/>
    <x v="1"/>
    <x v="6"/>
    <x v="785"/>
    <n v="17.12"/>
    <n v="4"/>
    <n v="0"/>
    <n v="4.9647999999999985"/>
    <s v="Kelly Williams"/>
    <s v="No"/>
  </r>
  <r>
    <n v="4014"/>
    <x v="1987"/>
    <d v="2017-08-23T00:00:00"/>
    <x v="269"/>
    <s v="Standard Class"/>
    <x v="651"/>
    <s v="Fred Harton"/>
    <x v="0"/>
    <x v="0"/>
    <s v="Atlanta"/>
    <x v="32"/>
    <n v="30318"/>
    <x v="0"/>
    <s v="OFF-AP-10000828"/>
    <x v="1"/>
    <x v="9"/>
    <x v="1096"/>
    <n v="542.93999999999994"/>
    <n v="3"/>
    <n v="0"/>
    <n v="152.02319999999997"/>
    <s v="Cassandra Brandow"/>
    <s v="No"/>
  </r>
  <r>
    <n v="4015"/>
    <x v="1987"/>
    <d v="2017-08-23T00:00:00"/>
    <x v="269"/>
    <s v="Standard Class"/>
    <x v="651"/>
    <s v="Fred Harton"/>
    <x v="0"/>
    <x v="0"/>
    <s v="Atlanta"/>
    <x v="32"/>
    <n v="30318"/>
    <x v="0"/>
    <s v="OFF-LA-10003190"/>
    <x v="1"/>
    <x v="2"/>
    <x v="1172"/>
    <n v="8.64"/>
    <n v="3"/>
    <n v="0"/>
    <n v="4.2336"/>
    <s v="Cassandra Brandow"/>
    <s v="No"/>
  </r>
  <r>
    <n v="4016"/>
    <x v="1987"/>
    <d v="2017-08-23T00:00:00"/>
    <x v="269"/>
    <s v="Standard Class"/>
    <x v="651"/>
    <s v="Fred Harton"/>
    <x v="0"/>
    <x v="0"/>
    <s v="Atlanta"/>
    <x v="32"/>
    <n v="30318"/>
    <x v="0"/>
    <s v="OFF-PA-10002319"/>
    <x v="1"/>
    <x v="10"/>
    <x v="1400"/>
    <n v="193.79999999999998"/>
    <n v="5"/>
    <n v="0"/>
    <n v="94.962000000000003"/>
    <s v="Cassandra Brandow"/>
    <s v="No"/>
  </r>
  <r>
    <n v="4017"/>
    <x v="1987"/>
    <d v="2017-08-23T00:00:00"/>
    <x v="269"/>
    <s v="Standard Class"/>
    <x v="651"/>
    <s v="Fred Harton"/>
    <x v="0"/>
    <x v="0"/>
    <s v="Atlanta"/>
    <x v="32"/>
    <n v="30318"/>
    <x v="0"/>
    <s v="OFF-PA-10003893"/>
    <x v="1"/>
    <x v="10"/>
    <x v="1105"/>
    <n v="21.400000000000002"/>
    <n v="5"/>
    <n v="0"/>
    <n v="9.629999999999999"/>
    <s v="Cassandra Brandow"/>
    <s v="No"/>
  </r>
  <r>
    <n v="4018"/>
    <x v="1987"/>
    <d v="2017-08-23T00:00:00"/>
    <x v="269"/>
    <s v="Standard Class"/>
    <x v="651"/>
    <s v="Fred Harton"/>
    <x v="0"/>
    <x v="0"/>
    <s v="Atlanta"/>
    <x v="32"/>
    <n v="30318"/>
    <x v="0"/>
    <s v="OFF-PA-10002499"/>
    <x v="1"/>
    <x v="10"/>
    <x v="1610"/>
    <n v="97.88"/>
    <n v="2"/>
    <n v="0"/>
    <n v="48.94"/>
    <s v="Cassandra Brandow"/>
    <s v="No"/>
  </r>
  <r>
    <n v="4019"/>
    <x v="1987"/>
    <d v="2017-08-23T00:00:00"/>
    <x v="269"/>
    <s v="Standard Class"/>
    <x v="651"/>
    <s v="Fred Harton"/>
    <x v="0"/>
    <x v="0"/>
    <s v="Atlanta"/>
    <x v="32"/>
    <n v="30318"/>
    <x v="0"/>
    <s v="TEC-AC-10004568"/>
    <x v="2"/>
    <x v="11"/>
    <x v="1118"/>
    <n v="251.91"/>
    <n v="9"/>
    <n v="0"/>
    <n v="47.862899999999982"/>
    <s v="Cassandra Brandow"/>
    <s v="No"/>
  </r>
  <r>
    <n v="4020"/>
    <x v="1987"/>
    <d v="2017-08-23T00:00:00"/>
    <x v="269"/>
    <s v="Standard Class"/>
    <x v="651"/>
    <s v="Fred Harton"/>
    <x v="0"/>
    <x v="0"/>
    <s v="Atlanta"/>
    <x v="32"/>
    <n v="30318"/>
    <x v="0"/>
    <s v="OFF-AP-10001492"/>
    <x v="1"/>
    <x v="9"/>
    <x v="22"/>
    <n v="25.86"/>
    <n v="3"/>
    <n v="0"/>
    <n v="6.7236000000000002"/>
    <s v="Cassandra Brandow"/>
    <s v="No"/>
  </r>
  <r>
    <n v="4021"/>
    <x v="1988"/>
    <d v="2016-06-22T00:00:00"/>
    <x v="1004"/>
    <s v="Standard Class"/>
    <x v="731"/>
    <s v="Anna Andreadi"/>
    <x v="0"/>
    <x v="0"/>
    <s v="Chester"/>
    <x v="9"/>
    <n v="19013"/>
    <x v="3"/>
    <s v="FUR-CH-10004698"/>
    <x v="0"/>
    <x v="1"/>
    <x v="168"/>
    <n v="170.05799999999999"/>
    <n v="3"/>
    <n v="0.3"/>
    <n v="-4.858799999999988"/>
    <s v="Chuck Magee"/>
    <s v="No"/>
  </r>
  <r>
    <n v="4022"/>
    <x v="1988"/>
    <d v="2016-06-22T00:00:00"/>
    <x v="1004"/>
    <s v="Standard Class"/>
    <x v="731"/>
    <s v="Anna Andreadi"/>
    <x v="0"/>
    <x v="0"/>
    <s v="Chester"/>
    <x v="9"/>
    <n v="19013"/>
    <x v="3"/>
    <s v="TEC-PH-10004093"/>
    <x v="2"/>
    <x v="7"/>
    <x v="40"/>
    <n v="82.782000000000011"/>
    <n v="3"/>
    <n v="0.4"/>
    <n v="-15.176700000000004"/>
    <s v="Chuck Magee"/>
    <s v="No"/>
  </r>
  <r>
    <n v="4023"/>
    <x v="1988"/>
    <d v="2016-06-22T00:00:00"/>
    <x v="1004"/>
    <s v="Standard Class"/>
    <x v="731"/>
    <s v="Anna Andreadi"/>
    <x v="0"/>
    <x v="0"/>
    <s v="Chester"/>
    <x v="9"/>
    <n v="19013"/>
    <x v="3"/>
    <s v="FUR-CH-10000454"/>
    <x v="0"/>
    <x v="1"/>
    <x v="1"/>
    <n v="853.92999999999984"/>
    <n v="5"/>
    <n v="0.3"/>
    <n v="0"/>
    <s v="Chuck Magee"/>
    <s v="No"/>
  </r>
  <r>
    <n v="4024"/>
    <x v="1989"/>
    <d v="2019-10-27T00:00:00"/>
    <x v="980"/>
    <s v="First Class"/>
    <x v="705"/>
    <s v="Jack O'Briant"/>
    <x v="1"/>
    <x v="0"/>
    <s v="San Francisco"/>
    <x v="1"/>
    <n v="94110"/>
    <x v="1"/>
    <s v="FUR-BO-10003034"/>
    <x v="0"/>
    <x v="0"/>
    <x v="1203"/>
    <n v="556.66499999999996"/>
    <n v="5"/>
    <n v="0.15"/>
    <n v="6.5490000000000208"/>
    <s v="Anna Andreadi"/>
    <s v="No"/>
  </r>
  <r>
    <n v="4025"/>
    <x v="1989"/>
    <d v="2019-10-27T00:00:00"/>
    <x v="980"/>
    <s v="First Class"/>
    <x v="705"/>
    <s v="Jack O'Briant"/>
    <x v="1"/>
    <x v="0"/>
    <s v="San Francisco"/>
    <x v="1"/>
    <n v="94110"/>
    <x v="1"/>
    <s v="TEC-PH-10003215"/>
    <x v="2"/>
    <x v="7"/>
    <x v="1611"/>
    <n v="95.84"/>
    <n v="4"/>
    <n v="0.2"/>
    <n v="34.741999999999997"/>
    <s v="Anna Andreadi"/>
    <s v="No"/>
  </r>
  <r>
    <n v="4026"/>
    <x v="1990"/>
    <d v="2019-08-11T00:00:00"/>
    <x v="851"/>
    <s v="First Class"/>
    <x v="245"/>
    <s v="Sylvia Foulston"/>
    <x v="1"/>
    <x v="0"/>
    <s v="Bedford"/>
    <x v="5"/>
    <n v="76021"/>
    <x v="2"/>
    <s v="OFF-PA-10001776"/>
    <x v="1"/>
    <x v="10"/>
    <x v="1272"/>
    <n v="29.664000000000001"/>
    <n v="4"/>
    <n v="0.2"/>
    <n v="10.011599999999998"/>
    <s v="Kelly Williams"/>
    <s v="No"/>
  </r>
  <r>
    <n v="4027"/>
    <x v="1990"/>
    <d v="2019-08-11T00:00:00"/>
    <x v="851"/>
    <s v="First Class"/>
    <x v="245"/>
    <s v="Sylvia Foulston"/>
    <x v="1"/>
    <x v="0"/>
    <s v="Bedford"/>
    <x v="5"/>
    <n v="76021"/>
    <x v="2"/>
    <s v="OFF-AR-10004582"/>
    <x v="1"/>
    <x v="6"/>
    <x v="1184"/>
    <n v="9.1840000000000011"/>
    <n v="7"/>
    <n v="0.2"/>
    <n v="2.8699999999999992"/>
    <s v="Kelly Williams"/>
    <s v="No"/>
  </r>
  <r>
    <n v="4028"/>
    <x v="1990"/>
    <d v="2019-08-11T00:00:00"/>
    <x v="851"/>
    <s v="First Class"/>
    <x v="245"/>
    <s v="Sylvia Foulston"/>
    <x v="1"/>
    <x v="0"/>
    <s v="Bedford"/>
    <x v="5"/>
    <n v="76021"/>
    <x v="2"/>
    <s v="TEC-PH-10001557"/>
    <x v="2"/>
    <x v="7"/>
    <x v="664"/>
    <n v="153.584"/>
    <n v="2"/>
    <n v="0.2"/>
    <n v="13.438599999999994"/>
    <s v="Kelly Williams"/>
    <s v="No"/>
  </r>
  <r>
    <n v="4029"/>
    <x v="1990"/>
    <d v="2019-08-11T00:00:00"/>
    <x v="851"/>
    <s v="First Class"/>
    <x v="245"/>
    <s v="Sylvia Foulston"/>
    <x v="1"/>
    <x v="0"/>
    <s v="Bedford"/>
    <x v="5"/>
    <n v="76021"/>
    <x v="2"/>
    <s v="OFF-BI-10004209"/>
    <x v="1"/>
    <x v="8"/>
    <x v="1215"/>
    <n v="12.863999999999995"/>
    <n v="8"/>
    <n v="0.8"/>
    <n v="-22.512"/>
    <s v="Kelly Williams"/>
    <s v="No"/>
  </r>
  <r>
    <n v="4030"/>
    <x v="1991"/>
    <d v="2019-12-24T00:00:00"/>
    <x v="675"/>
    <s v="Standard Class"/>
    <x v="394"/>
    <s v="Christine Sundaresam"/>
    <x v="0"/>
    <x v="0"/>
    <s v="Lafayette"/>
    <x v="28"/>
    <n v="70506"/>
    <x v="0"/>
    <s v="TEC-MA-10003183"/>
    <x v="2"/>
    <x v="15"/>
    <x v="951"/>
    <n v="479.97"/>
    <n v="3"/>
    <n v="0"/>
    <n v="239.98500000000001"/>
    <s v="Cassandra Brandow"/>
    <s v="No"/>
  </r>
  <r>
    <n v="4031"/>
    <x v="1991"/>
    <d v="2019-12-24T00:00:00"/>
    <x v="675"/>
    <s v="Standard Class"/>
    <x v="394"/>
    <s v="Christine Sundaresam"/>
    <x v="0"/>
    <x v="0"/>
    <s v="Lafayette"/>
    <x v="28"/>
    <n v="70506"/>
    <x v="0"/>
    <s v="FUR-CH-10002439"/>
    <x v="0"/>
    <x v="1"/>
    <x v="1325"/>
    <n v="232.88"/>
    <n v="4"/>
    <n v="0"/>
    <n v="60.5488"/>
    <s v="Cassandra Brandow"/>
    <s v="No"/>
  </r>
  <r>
    <n v="4032"/>
    <x v="1992"/>
    <d v="2018-09-26T00:00:00"/>
    <x v="424"/>
    <s v="Standard Class"/>
    <x v="17"/>
    <s v="Steve Nguyen"/>
    <x v="2"/>
    <x v="0"/>
    <s v="Covington"/>
    <x v="4"/>
    <n v="98042"/>
    <x v="1"/>
    <s v="OFF-AP-10000576"/>
    <x v="1"/>
    <x v="9"/>
    <x v="643"/>
    <n v="236.88"/>
    <n v="6"/>
    <n v="0"/>
    <n v="66.326400000000007"/>
    <s v="Anna Andreadi"/>
    <s v="No"/>
  </r>
  <r>
    <n v="4033"/>
    <x v="1992"/>
    <d v="2018-09-26T00:00:00"/>
    <x v="424"/>
    <s v="Standard Class"/>
    <x v="17"/>
    <s v="Steve Nguyen"/>
    <x v="2"/>
    <x v="0"/>
    <s v="Covington"/>
    <x v="4"/>
    <n v="98042"/>
    <x v="1"/>
    <s v="OFF-PA-10004040"/>
    <x v="1"/>
    <x v="10"/>
    <x v="99"/>
    <n v="29.900000000000002"/>
    <n v="5"/>
    <n v="0"/>
    <n v="14.651"/>
    <s v="Anna Andreadi"/>
    <s v="No"/>
  </r>
  <r>
    <n v="4034"/>
    <x v="1992"/>
    <d v="2018-09-26T00:00:00"/>
    <x v="424"/>
    <s v="Standard Class"/>
    <x v="17"/>
    <s v="Steve Nguyen"/>
    <x v="2"/>
    <x v="0"/>
    <s v="Covington"/>
    <x v="4"/>
    <n v="98042"/>
    <x v="1"/>
    <s v="TEC-AC-10003063"/>
    <x v="2"/>
    <x v="11"/>
    <x v="1061"/>
    <n v="100"/>
    <n v="4"/>
    <n v="0"/>
    <n v="21"/>
    <s v="Anna Andreadi"/>
    <s v="No"/>
  </r>
  <r>
    <n v="4035"/>
    <x v="1993"/>
    <d v="2018-12-12T00:00:00"/>
    <x v="485"/>
    <s v="Same Day"/>
    <x v="487"/>
    <s v="Jim Mitchum"/>
    <x v="1"/>
    <x v="0"/>
    <s v="Lorain"/>
    <x v="24"/>
    <n v="44052"/>
    <x v="3"/>
    <s v="OFF-BI-10003982"/>
    <x v="1"/>
    <x v="8"/>
    <x v="350"/>
    <n v="18.693000000000001"/>
    <n v="3"/>
    <n v="0.7"/>
    <n v="-14.331299999999992"/>
    <s v="Chuck Magee"/>
    <s v="No"/>
  </r>
  <r>
    <n v="4036"/>
    <x v="1993"/>
    <d v="2018-12-12T00:00:00"/>
    <x v="485"/>
    <s v="Same Day"/>
    <x v="487"/>
    <s v="Jim Mitchum"/>
    <x v="1"/>
    <x v="0"/>
    <s v="Lorain"/>
    <x v="24"/>
    <n v="44052"/>
    <x v="3"/>
    <s v="TEC-AC-10002567"/>
    <x v="2"/>
    <x v="11"/>
    <x v="428"/>
    <n v="383.952"/>
    <n v="6"/>
    <n v="0.2"/>
    <n v="76.790399999999977"/>
    <s v="Chuck Magee"/>
    <s v="No"/>
  </r>
  <r>
    <n v="4037"/>
    <x v="1994"/>
    <d v="2017-12-28T00:00:00"/>
    <x v="896"/>
    <s v="Standard Class"/>
    <x v="651"/>
    <s v="Fred Harton"/>
    <x v="0"/>
    <x v="0"/>
    <s v="Chicago"/>
    <x v="10"/>
    <n v="60623"/>
    <x v="2"/>
    <s v="OFF-ST-10004950"/>
    <x v="1"/>
    <x v="4"/>
    <x v="1519"/>
    <n v="24.816000000000003"/>
    <n v="2"/>
    <n v="0.2"/>
    <n v="1.5509999999999984"/>
    <s v="Kelly Williams"/>
    <s v="No"/>
  </r>
  <r>
    <n v="4038"/>
    <x v="1995"/>
    <d v="2016-12-29T00:00:00"/>
    <x v="302"/>
    <s v="Standard Class"/>
    <x v="295"/>
    <s v="Anthony Johnson"/>
    <x v="1"/>
    <x v="0"/>
    <s v="San Francisco"/>
    <x v="1"/>
    <n v="94110"/>
    <x v="1"/>
    <s v="FUR-FU-10000550"/>
    <x v="0"/>
    <x v="5"/>
    <x v="1454"/>
    <n v="24.900000000000002"/>
    <n v="5"/>
    <n v="0"/>
    <n v="8.2169999999999987"/>
    <s v="Anna Andreadi"/>
    <s v="Yes"/>
  </r>
  <r>
    <n v="4039"/>
    <x v="1995"/>
    <d v="2016-12-29T00:00:00"/>
    <x v="302"/>
    <s v="Standard Class"/>
    <x v="295"/>
    <s v="Anthony Johnson"/>
    <x v="1"/>
    <x v="0"/>
    <s v="San Francisco"/>
    <x v="1"/>
    <n v="94110"/>
    <x v="1"/>
    <s v="OFF-PA-10000528"/>
    <x v="1"/>
    <x v="10"/>
    <x v="1145"/>
    <n v="21.12"/>
    <n v="4"/>
    <n v="0"/>
    <n v="9.5039999999999996"/>
    <s v="Anna Andreadi"/>
    <s v="Yes"/>
  </r>
  <r>
    <n v="4040"/>
    <x v="1995"/>
    <d v="2016-12-29T00:00:00"/>
    <x v="302"/>
    <s v="Standard Class"/>
    <x v="295"/>
    <s v="Anthony Johnson"/>
    <x v="1"/>
    <x v="0"/>
    <s v="San Francisco"/>
    <x v="1"/>
    <n v="94110"/>
    <x v="1"/>
    <s v="TEC-MA-10003183"/>
    <x v="2"/>
    <x v="15"/>
    <x v="951"/>
    <n v="767.95200000000011"/>
    <n v="6"/>
    <n v="0.2"/>
    <n v="287.98199999999997"/>
    <s v="Anna Andreadi"/>
    <s v="Yes"/>
  </r>
  <r>
    <n v="4041"/>
    <x v="1995"/>
    <d v="2016-12-29T00:00:00"/>
    <x v="302"/>
    <s v="Standard Class"/>
    <x v="295"/>
    <s v="Anthony Johnson"/>
    <x v="1"/>
    <x v="0"/>
    <s v="San Francisco"/>
    <x v="1"/>
    <n v="94110"/>
    <x v="1"/>
    <s v="OFF-BI-10003305"/>
    <x v="1"/>
    <x v="8"/>
    <x v="570"/>
    <n v="14.352000000000002"/>
    <n v="3"/>
    <n v="0.2"/>
    <n v="4.6643999999999988"/>
    <s v="Anna Andreadi"/>
    <s v="Yes"/>
  </r>
  <r>
    <n v="4042"/>
    <x v="1995"/>
    <d v="2016-12-29T00:00:00"/>
    <x v="302"/>
    <s v="Standard Class"/>
    <x v="295"/>
    <s v="Anthony Johnson"/>
    <x v="1"/>
    <x v="0"/>
    <s v="San Francisco"/>
    <x v="1"/>
    <n v="94110"/>
    <x v="1"/>
    <s v="TEC-PH-10001425"/>
    <x v="2"/>
    <x v="7"/>
    <x v="516"/>
    <n v="191.976"/>
    <n v="3"/>
    <n v="0.2"/>
    <n v="19.197599999999994"/>
    <s v="Anna Andreadi"/>
    <s v="Yes"/>
  </r>
  <r>
    <n v="4043"/>
    <x v="1995"/>
    <d v="2016-12-29T00:00:00"/>
    <x v="302"/>
    <s v="Standard Class"/>
    <x v="295"/>
    <s v="Anthony Johnson"/>
    <x v="1"/>
    <x v="0"/>
    <s v="San Francisco"/>
    <x v="1"/>
    <n v="94110"/>
    <x v="1"/>
    <s v="OFF-LA-10001474"/>
    <x v="1"/>
    <x v="2"/>
    <x v="926"/>
    <n v="274.77"/>
    <n v="9"/>
    <n v="0"/>
    <n v="126.39420000000001"/>
    <s v="Anna Andreadi"/>
    <s v="Yes"/>
  </r>
  <r>
    <n v="4044"/>
    <x v="1995"/>
    <d v="2016-12-29T00:00:00"/>
    <x v="302"/>
    <s v="Standard Class"/>
    <x v="295"/>
    <s v="Anthony Johnson"/>
    <x v="1"/>
    <x v="0"/>
    <s v="San Francisco"/>
    <x v="1"/>
    <n v="94110"/>
    <x v="1"/>
    <s v="FUR-FU-10000672"/>
    <x v="0"/>
    <x v="5"/>
    <x v="1517"/>
    <n v="70.56"/>
    <n v="6"/>
    <n v="0"/>
    <n v="23.990399999999994"/>
    <s v="Anna Andreadi"/>
    <s v="Yes"/>
  </r>
  <r>
    <n v="4045"/>
    <x v="1996"/>
    <d v="2017-06-25T00:00:00"/>
    <x v="314"/>
    <s v="Standard Class"/>
    <x v="535"/>
    <s v="Jill Fjeld"/>
    <x v="0"/>
    <x v="0"/>
    <s v="San Francisco"/>
    <x v="1"/>
    <n v="94110"/>
    <x v="1"/>
    <s v="FUR-FU-10001979"/>
    <x v="0"/>
    <x v="5"/>
    <x v="514"/>
    <n v="204.85"/>
    <n v="5"/>
    <n v="0"/>
    <n v="57.358000000000011"/>
    <s v="Anna Andreadi"/>
    <s v="No"/>
  </r>
  <r>
    <n v="4046"/>
    <x v="1997"/>
    <d v="2017-04-02T00:00:00"/>
    <x v="828"/>
    <s v="Standard Class"/>
    <x v="688"/>
    <s v="Cari Sayre"/>
    <x v="1"/>
    <x v="0"/>
    <s v="Houston"/>
    <x v="5"/>
    <n v="77070"/>
    <x v="2"/>
    <s v="OFF-BI-10003707"/>
    <x v="1"/>
    <x v="8"/>
    <x v="784"/>
    <n v="9.155999999999997"/>
    <n v="3"/>
    <n v="0.8"/>
    <n v="-13.734000000000002"/>
    <s v="Kelly Williams"/>
    <s v="No"/>
  </r>
  <r>
    <n v="4047"/>
    <x v="1998"/>
    <d v="2019-10-21T00:00:00"/>
    <x v="512"/>
    <s v="Standard Class"/>
    <x v="727"/>
    <s v="Susan Pistek"/>
    <x v="0"/>
    <x v="0"/>
    <s v="Chicago"/>
    <x v="10"/>
    <n v="60653"/>
    <x v="2"/>
    <s v="OFF-AP-10002191"/>
    <x v="1"/>
    <x v="9"/>
    <x v="808"/>
    <n v="23.991999999999994"/>
    <n v="2"/>
    <n v="0.8"/>
    <n v="-62.379199999999997"/>
    <s v="Kelly Williams"/>
    <s v="No"/>
  </r>
  <r>
    <n v="4048"/>
    <x v="1999"/>
    <d v="2017-07-16T00:00:00"/>
    <x v="830"/>
    <s v="First Class"/>
    <x v="722"/>
    <s v="Katrina Edelman"/>
    <x v="1"/>
    <x v="0"/>
    <s v="New York City"/>
    <x v="15"/>
    <n v="10035"/>
    <x v="3"/>
    <s v="OFF-PA-10000501"/>
    <x v="1"/>
    <x v="10"/>
    <x v="975"/>
    <n v="80.88"/>
    <n v="3"/>
    <n v="0"/>
    <n v="39.6312"/>
    <s v="Chuck Magee"/>
    <s v="No"/>
  </r>
  <r>
    <n v="4049"/>
    <x v="1999"/>
    <d v="2017-07-16T00:00:00"/>
    <x v="830"/>
    <s v="First Class"/>
    <x v="722"/>
    <s v="Katrina Edelman"/>
    <x v="1"/>
    <x v="0"/>
    <s v="New York City"/>
    <x v="15"/>
    <n v="10035"/>
    <x v="3"/>
    <s v="TEC-AC-10001990"/>
    <x v="2"/>
    <x v="11"/>
    <x v="870"/>
    <n v="599.9"/>
    <n v="10"/>
    <n v="0"/>
    <n v="191.96799999999996"/>
    <s v="Chuck Magee"/>
    <s v="No"/>
  </r>
  <r>
    <n v="4050"/>
    <x v="2000"/>
    <d v="2019-06-24T00:00:00"/>
    <x v="356"/>
    <s v="Second Class"/>
    <x v="654"/>
    <s v="George Ashbrook"/>
    <x v="0"/>
    <x v="0"/>
    <s v="New York City"/>
    <x v="15"/>
    <n v="10011"/>
    <x v="3"/>
    <s v="FUR-FU-10003601"/>
    <x v="0"/>
    <x v="5"/>
    <x v="736"/>
    <n v="276.69"/>
    <n v="3"/>
    <n v="0"/>
    <n v="49.804199999999994"/>
    <s v="Chuck Magee"/>
    <s v="No"/>
  </r>
  <r>
    <n v="4051"/>
    <x v="2000"/>
    <d v="2019-06-24T00:00:00"/>
    <x v="356"/>
    <s v="Second Class"/>
    <x v="654"/>
    <s v="George Ashbrook"/>
    <x v="0"/>
    <x v="0"/>
    <s v="New York City"/>
    <x v="15"/>
    <n v="10011"/>
    <x v="3"/>
    <s v="FUR-CH-10001891"/>
    <x v="0"/>
    <x v="1"/>
    <x v="268"/>
    <n v="172.76400000000001"/>
    <n v="2"/>
    <n v="0.1"/>
    <n v="32.633200000000016"/>
    <s v="Chuck Magee"/>
    <s v="No"/>
  </r>
  <r>
    <n v="4052"/>
    <x v="2001"/>
    <d v="2016-09-29T00:00:00"/>
    <x v="127"/>
    <s v="Standard Class"/>
    <x v="416"/>
    <s v="Suzanne McNair"/>
    <x v="1"/>
    <x v="0"/>
    <s v="Philadelphia"/>
    <x v="9"/>
    <n v="19134"/>
    <x v="3"/>
    <s v="OFF-AR-10003469"/>
    <x v="1"/>
    <x v="6"/>
    <x v="1258"/>
    <n v="4.2240000000000002"/>
    <n v="3"/>
    <n v="0.2"/>
    <n v="1.4783999999999997"/>
    <s v="Chuck Magee"/>
    <s v="No"/>
  </r>
  <r>
    <n v="4053"/>
    <x v="2001"/>
    <d v="2016-09-29T00:00:00"/>
    <x v="127"/>
    <s v="Standard Class"/>
    <x v="416"/>
    <s v="Suzanne McNair"/>
    <x v="1"/>
    <x v="0"/>
    <s v="Philadelphia"/>
    <x v="9"/>
    <n v="19134"/>
    <x v="3"/>
    <s v="FUR-TA-10004175"/>
    <x v="0"/>
    <x v="3"/>
    <x v="1155"/>
    <n v="409.27199999999999"/>
    <n v="2"/>
    <n v="0.4"/>
    <n v="-81.854399999999998"/>
    <s v="Chuck Magee"/>
    <s v="No"/>
  </r>
  <r>
    <n v="4054"/>
    <x v="2001"/>
    <d v="2016-09-29T00:00:00"/>
    <x v="127"/>
    <s v="Standard Class"/>
    <x v="416"/>
    <s v="Suzanne McNair"/>
    <x v="1"/>
    <x v="0"/>
    <s v="Philadelphia"/>
    <x v="9"/>
    <n v="19134"/>
    <x v="3"/>
    <s v="OFF-LA-10002945"/>
    <x v="1"/>
    <x v="2"/>
    <x v="1612"/>
    <n v="55.44"/>
    <n v="11"/>
    <n v="0.2"/>
    <n v="18.017999999999997"/>
    <s v="Chuck Magee"/>
    <s v="No"/>
  </r>
  <r>
    <n v="4055"/>
    <x v="2001"/>
    <d v="2016-09-29T00:00:00"/>
    <x v="127"/>
    <s v="Standard Class"/>
    <x v="416"/>
    <s v="Suzanne McNair"/>
    <x v="1"/>
    <x v="0"/>
    <s v="Philadelphia"/>
    <x v="9"/>
    <n v="19134"/>
    <x v="3"/>
    <s v="OFF-PA-10000533"/>
    <x v="1"/>
    <x v="10"/>
    <x v="1205"/>
    <n v="20.928000000000001"/>
    <n v="4"/>
    <n v="0.2"/>
    <n v="6.8015999999999996"/>
    <s v="Chuck Magee"/>
    <s v="No"/>
  </r>
  <r>
    <n v="4056"/>
    <x v="2001"/>
    <d v="2016-09-29T00:00:00"/>
    <x v="127"/>
    <s v="Standard Class"/>
    <x v="416"/>
    <s v="Suzanne McNair"/>
    <x v="1"/>
    <x v="0"/>
    <s v="Philadelphia"/>
    <x v="9"/>
    <n v="19134"/>
    <x v="3"/>
    <s v="OFF-ST-10004459"/>
    <x v="1"/>
    <x v="4"/>
    <x v="459"/>
    <n v="1801.6320000000001"/>
    <n v="6"/>
    <n v="0.2"/>
    <n v="-337.80600000000004"/>
    <s v="Chuck Magee"/>
    <s v="No"/>
  </r>
  <r>
    <n v="4057"/>
    <x v="2001"/>
    <d v="2016-09-29T00:00:00"/>
    <x v="127"/>
    <s v="Standard Class"/>
    <x v="416"/>
    <s v="Suzanne McNair"/>
    <x v="1"/>
    <x v="0"/>
    <s v="Philadelphia"/>
    <x v="9"/>
    <n v="19134"/>
    <x v="3"/>
    <s v="FUR-TA-10004147"/>
    <x v="0"/>
    <x v="3"/>
    <x v="819"/>
    <n v="67.175999999999988"/>
    <n v="1"/>
    <n v="0.4"/>
    <n v="-20.152800000000006"/>
    <s v="Chuck Magee"/>
    <s v="No"/>
  </r>
  <r>
    <n v="4058"/>
    <x v="2002"/>
    <d v="2016-11-24T00:00:00"/>
    <x v="986"/>
    <s v="Standard Class"/>
    <x v="213"/>
    <s v="Darren Koutras"/>
    <x v="0"/>
    <x v="0"/>
    <s v="Chicago"/>
    <x v="10"/>
    <n v="60610"/>
    <x v="2"/>
    <s v="OFF-ST-10000046"/>
    <x v="1"/>
    <x v="4"/>
    <x v="764"/>
    <n v="646.20000000000005"/>
    <n v="5"/>
    <n v="0.2"/>
    <n v="-8.0774999999999864"/>
    <s v="Kelly Williams"/>
    <s v="No"/>
  </r>
  <r>
    <n v="4059"/>
    <x v="2003"/>
    <d v="2017-11-20T00:00:00"/>
    <x v="1005"/>
    <s v="Standard Class"/>
    <x v="62"/>
    <s v="Lena Creighton"/>
    <x v="0"/>
    <x v="0"/>
    <s v="Oakland"/>
    <x v="1"/>
    <n v="94601"/>
    <x v="1"/>
    <s v="TEC-PH-10004774"/>
    <x v="2"/>
    <x v="7"/>
    <x v="713"/>
    <n v="72.744000000000014"/>
    <n v="7"/>
    <n v="0.2"/>
    <n v="-15.458100000000007"/>
    <s v="Anna Andreadi"/>
    <s v="Yes"/>
  </r>
  <r>
    <n v="4060"/>
    <x v="2003"/>
    <d v="2017-11-20T00:00:00"/>
    <x v="1005"/>
    <s v="Standard Class"/>
    <x v="62"/>
    <s v="Lena Creighton"/>
    <x v="0"/>
    <x v="0"/>
    <s v="Oakland"/>
    <x v="1"/>
    <n v="94601"/>
    <x v="1"/>
    <s v="FUR-CH-10000595"/>
    <x v="0"/>
    <x v="1"/>
    <x v="468"/>
    <n v="572.16000000000008"/>
    <n v="3"/>
    <n v="0.2"/>
    <n v="35.759999999999962"/>
    <s v="Anna Andreadi"/>
    <s v="Yes"/>
  </r>
  <r>
    <n v="4061"/>
    <x v="2004"/>
    <d v="2018-11-01T00:00:00"/>
    <x v="237"/>
    <s v="Standard Class"/>
    <x v="190"/>
    <s v="Xylona Preis"/>
    <x v="0"/>
    <x v="0"/>
    <s v="Chicago"/>
    <x v="10"/>
    <n v="60610"/>
    <x v="2"/>
    <s v="TEC-AC-10002473"/>
    <x v="2"/>
    <x v="11"/>
    <x v="720"/>
    <n v="68.111999999999995"/>
    <n v="3"/>
    <n v="0.2"/>
    <n v="17.879399999999997"/>
    <s v="Kelly Williams"/>
    <s v="No"/>
  </r>
  <r>
    <n v="4062"/>
    <x v="2005"/>
    <d v="2017-09-17T00:00:00"/>
    <x v="1006"/>
    <s v="First Class"/>
    <x v="688"/>
    <s v="Cari Sayre"/>
    <x v="1"/>
    <x v="0"/>
    <s v="Seattle"/>
    <x v="4"/>
    <n v="98105"/>
    <x v="1"/>
    <s v="OFF-BI-10001628"/>
    <x v="1"/>
    <x v="8"/>
    <x v="1112"/>
    <n v="25.031999999999996"/>
    <n v="3"/>
    <n v="0.2"/>
    <n v="7.822499999999998"/>
    <s v="Anna Andreadi"/>
    <s v="No"/>
  </r>
  <r>
    <n v="4063"/>
    <x v="2006"/>
    <d v="2018-03-10T00:00:00"/>
    <x v="1007"/>
    <s v="Standard Class"/>
    <x v="420"/>
    <s v="Bryan Davis"/>
    <x v="0"/>
    <x v="0"/>
    <s v="Philadelphia"/>
    <x v="9"/>
    <n v="19143"/>
    <x v="3"/>
    <s v="TEC-AC-10002800"/>
    <x v="2"/>
    <x v="11"/>
    <x v="1216"/>
    <n v="39.992000000000004"/>
    <n v="1"/>
    <n v="0.2"/>
    <n v="7.4984999999999964"/>
    <s v="Chuck Magee"/>
    <s v="No"/>
  </r>
  <r>
    <n v="4064"/>
    <x v="2007"/>
    <d v="2016-06-23T00:00:00"/>
    <x v="1008"/>
    <s v="First Class"/>
    <x v="658"/>
    <s v="Denise Leinenbach"/>
    <x v="0"/>
    <x v="0"/>
    <s v="Concord"/>
    <x v="3"/>
    <n v="28027"/>
    <x v="0"/>
    <s v="OFF-AR-10002766"/>
    <x v="1"/>
    <x v="6"/>
    <x v="1050"/>
    <n v="20.015999999999998"/>
    <n v="9"/>
    <n v="0.2"/>
    <n v="1.7514000000000003"/>
    <s v="Cassandra Brandow"/>
    <s v="No"/>
  </r>
  <r>
    <n v="4065"/>
    <x v="2007"/>
    <d v="2016-06-23T00:00:00"/>
    <x v="1008"/>
    <s v="First Class"/>
    <x v="658"/>
    <s v="Denise Leinenbach"/>
    <x v="0"/>
    <x v="0"/>
    <s v="Concord"/>
    <x v="3"/>
    <n v="28027"/>
    <x v="0"/>
    <s v="OFF-SU-10002522"/>
    <x v="1"/>
    <x v="14"/>
    <x v="1553"/>
    <n v="3.1040000000000001"/>
    <n v="1"/>
    <n v="0.2"/>
    <n v="0.34919999999999951"/>
    <s v="Cassandra Brandow"/>
    <s v="No"/>
  </r>
  <r>
    <n v="4066"/>
    <x v="2008"/>
    <d v="2016-11-01T00:00:00"/>
    <x v="840"/>
    <s v="Standard Class"/>
    <x v="175"/>
    <s v="Ken Heidel"/>
    <x v="1"/>
    <x v="0"/>
    <s v="Charlotte"/>
    <x v="3"/>
    <n v="28205"/>
    <x v="0"/>
    <s v="OFF-FA-10003021"/>
    <x v="1"/>
    <x v="13"/>
    <x v="128"/>
    <n v="7.52"/>
    <n v="5"/>
    <n v="0.2"/>
    <n v="1.4099999999999997"/>
    <s v="Cassandra Brandow"/>
    <s v="No"/>
  </r>
  <r>
    <n v="4067"/>
    <x v="2008"/>
    <d v="2016-11-01T00:00:00"/>
    <x v="840"/>
    <s v="Standard Class"/>
    <x v="175"/>
    <s v="Ken Heidel"/>
    <x v="1"/>
    <x v="0"/>
    <s v="Charlotte"/>
    <x v="3"/>
    <n v="28205"/>
    <x v="0"/>
    <s v="OFF-AR-10000634"/>
    <x v="1"/>
    <x v="6"/>
    <x v="997"/>
    <n v="10.272000000000002"/>
    <n v="3"/>
    <n v="0.2"/>
    <n v="0.89880000000000004"/>
    <s v="Cassandra Brandow"/>
    <s v="No"/>
  </r>
  <r>
    <n v="4068"/>
    <x v="2008"/>
    <d v="2016-11-01T00:00:00"/>
    <x v="840"/>
    <s v="Standard Class"/>
    <x v="175"/>
    <s v="Ken Heidel"/>
    <x v="1"/>
    <x v="0"/>
    <s v="Charlotte"/>
    <x v="3"/>
    <n v="28205"/>
    <x v="0"/>
    <s v="OFF-LA-10001771"/>
    <x v="1"/>
    <x v="2"/>
    <x v="1128"/>
    <n v="47.808000000000007"/>
    <n v="12"/>
    <n v="0.2"/>
    <n v="15.537599999999998"/>
    <s v="Cassandra Brandow"/>
    <s v="No"/>
  </r>
  <r>
    <n v="4069"/>
    <x v="2008"/>
    <d v="2016-11-01T00:00:00"/>
    <x v="840"/>
    <s v="Standard Class"/>
    <x v="175"/>
    <s v="Ken Heidel"/>
    <x v="1"/>
    <x v="0"/>
    <s v="Charlotte"/>
    <x v="3"/>
    <n v="28205"/>
    <x v="0"/>
    <s v="TEC-PH-10004434"/>
    <x v="2"/>
    <x v="7"/>
    <x v="1613"/>
    <n v="978.83999999999992"/>
    <n v="9"/>
    <n v="0.2"/>
    <n v="110.1194999999999"/>
    <s v="Cassandra Brandow"/>
    <s v="No"/>
  </r>
  <r>
    <n v="4070"/>
    <x v="2009"/>
    <d v="2018-08-28T00:00:00"/>
    <x v="1009"/>
    <s v="First Class"/>
    <x v="599"/>
    <s v="Tom Prescott"/>
    <x v="0"/>
    <x v="0"/>
    <s v="Dallas"/>
    <x v="5"/>
    <n v="75081"/>
    <x v="2"/>
    <s v="OFF-BI-10000050"/>
    <x v="1"/>
    <x v="8"/>
    <x v="347"/>
    <n v="13.139999999999997"/>
    <n v="9"/>
    <n v="0.8"/>
    <n v="-21.681000000000004"/>
    <s v="Kelly Williams"/>
    <s v="No"/>
  </r>
  <r>
    <n v="4071"/>
    <x v="2009"/>
    <d v="2018-08-28T00:00:00"/>
    <x v="1009"/>
    <s v="First Class"/>
    <x v="599"/>
    <s v="Tom Prescott"/>
    <x v="0"/>
    <x v="0"/>
    <s v="Dallas"/>
    <x v="5"/>
    <n v="75081"/>
    <x v="2"/>
    <s v="OFF-BI-10002414"/>
    <x v="1"/>
    <x v="8"/>
    <x v="1085"/>
    <n v="10.023999999999997"/>
    <n v="4"/>
    <n v="0.8"/>
    <n v="-16.539600000000007"/>
    <s v="Kelly Williams"/>
    <s v="No"/>
  </r>
  <r>
    <n v="4072"/>
    <x v="2009"/>
    <d v="2018-08-28T00:00:00"/>
    <x v="1009"/>
    <s v="First Class"/>
    <x v="599"/>
    <s v="Tom Prescott"/>
    <x v="0"/>
    <x v="0"/>
    <s v="Dallas"/>
    <x v="5"/>
    <n v="75081"/>
    <x v="2"/>
    <s v="FUR-BO-10003159"/>
    <x v="0"/>
    <x v="0"/>
    <x v="1109"/>
    <n v="156.37279999999998"/>
    <n v="2"/>
    <n v="0.32"/>
    <n v="-52.890800000000027"/>
    <s v="Kelly Williams"/>
    <s v="No"/>
  </r>
  <r>
    <n v="4073"/>
    <x v="2010"/>
    <d v="2017-12-06T00:00:00"/>
    <x v="222"/>
    <s v="Second Class"/>
    <x v="472"/>
    <s v="Nora Pelletier"/>
    <x v="2"/>
    <x v="0"/>
    <s v="Indianapolis"/>
    <x v="14"/>
    <n v="46203"/>
    <x v="2"/>
    <s v="TEC-CO-10002095"/>
    <x v="2"/>
    <x v="16"/>
    <x v="615"/>
    <n v="999.98"/>
    <n v="2"/>
    <n v="0"/>
    <n v="449.99099999999999"/>
    <s v="Kelly Williams"/>
    <s v="No"/>
  </r>
  <r>
    <n v="4074"/>
    <x v="2011"/>
    <d v="2017-09-24T00:00:00"/>
    <x v="538"/>
    <s v="First Class"/>
    <x v="649"/>
    <s v="Steve Carroll"/>
    <x v="2"/>
    <x v="0"/>
    <s v="Broken Arrow"/>
    <x v="26"/>
    <n v="74012"/>
    <x v="2"/>
    <s v="TEC-PH-10004120"/>
    <x v="2"/>
    <x v="7"/>
    <x v="1534"/>
    <n v="821.94"/>
    <n v="6"/>
    <n v="0"/>
    <n v="213.70440000000002"/>
    <s v="Kelly Williams"/>
    <s v="No"/>
  </r>
  <r>
    <n v="4075"/>
    <x v="2012"/>
    <d v="2019-11-15T00:00:00"/>
    <x v="541"/>
    <s v="Standard Class"/>
    <x v="729"/>
    <s v="Dana Kaydos"/>
    <x v="0"/>
    <x v="0"/>
    <s v="Miramar"/>
    <x v="2"/>
    <n v="33023"/>
    <x v="0"/>
    <s v="FUR-FU-10003553"/>
    <x v="0"/>
    <x v="5"/>
    <x v="568"/>
    <n v="220.06399999999999"/>
    <n v="4"/>
    <n v="0.2"/>
    <n v="55.016000000000012"/>
    <s v="Cassandra Brandow"/>
    <s v="No"/>
  </r>
  <r>
    <n v="4076"/>
    <x v="2012"/>
    <d v="2019-11-15T00:00:00"/>
    <x v="541"/>
    <s v="Standard Class"/>
    <x v="729"/>
    <s v="Dana Kaydos"/>
    <x v="0"/>
    <x v="0"/>
    <s v="Miramar"/>
    <x v="2"/>
    <n v="33023"/>
    <x v="0"/>
    <s v="FUR-FU-10001488"/>
    <x v="0"/>
    <x v="5"/>
    <x v="1049"/>
    <n v="339.13600000000002"/>
    <n v="4"/>
    <n v="0.2"/>
    <n v="0"/>
    <s v="Cassandra Brandow"/>
    <s v="No"/>
  </r>
  <r>
    <n v="4077"/>
    <x v="2013"/>
    <d v="2017-12-19T00:00:00"/>
    <x v="1010"/>
    <s v="Second Class"/>
    <x v="416"/>
    <s v="Suzanne McNair"/>
    <x v="1"/>
    <x v="0"/>
    <s v="Omaha"/>
    <x v="8"/>
    <n v="68104"/>
    <x v="2"/>
    <s v="OFF-BI-10003094"/>
    <x v="1"/>
    <x v="8"/>
    <x v="653"/>
    <n v="7.04"/>
    <n v="2"/>
    <n v="0"/>
    <n v="3.3087999999999997"/>
    <s v="Kelly Williams"/>
    <s v="No"/>
  </r>
  <r>
    <n v="4078"/>
    <x v="2013"/>
    <d v="2017-12-19T00:00:00"/>
    <x v="1010"/>
    <s v="Second Class"/>
    <x v="416"/>
    <s v="Suzanne McNair"/>
    <x v="1"/>
    <x v="0"/>
    <s v="Omaha"/>
    <x v="8"/>
    <n v="68104"/>
    <x v="2"/>
    <s v="OFF-FA-10003472"/>
    <x v="1"/>
    <x v="13"/>
    <x v="243"/>
    <n v="5.04"/>
    <n v="4"/>
    <n v="0"/>
    <n v="0.2016"/>
    <s v="Kelly Williams"/>
    <s v="No"/>
  </r>
  <r>
    <n v="4079"/>
    <x v="2013"/>
    <d v="2017-12-19T00:00:00"/>
    <x v="1010"/>
    <s v="Second Class"/>
    <x v="416"/>
    <s v="Suzanne McNair"/>
    <x v="1"/>
    <x v="0"/>
    <s v="Omaha"/>
    <x v="8"/>
    <n v="68104"/>
    <x v="2"/>
    <s v="OFF-PA-10001289"/>
    <x v="1"/>
    <x v="10"/>
    <x v="961"/>
    <n v="116.28"/>
    <n v="3"/>
    <n v="0"/>
    <n v="56.977199999999996"/>
    <s v="Kelly Williams"/>
    <s v="No"/>
  </r>
  <r>
    <n v="4080"/>
    <x v="2014"/>
    <d v="2017-12-21T00:00:00"/>
    <x v="140"/>
    <s v="First Class"/>
    <x v="201"/>
    <s v="Lynn Smith"/>
    <x v="0"/>
    <x v="0"/>
    <s v="Jacksonville"/>
    <x v="3"/>
    <n v="28540"/>
    <x v="0"/>
    <s v="TEC-PH-10002293"/>
    <x v="2"/>
    <x v="7"/>
    <x v="126"/>
    <n v="47.975999999999999"/>
    <n v="3"/>
    <n v="0.2"/>
    <n v="4.7976000000000028"/>
    <s v="Cassandra Brandow"/>
    <s v="No"/>
  </r>
  <r>
    <n v="4081"/>
    <x v="2015"/>
    <d v="2018-09-25T00:00:00"/>
    <x v="953"/>
    <s v="Standard Class"/>
    <x v="722"/>
    <s v="Katrina Edelman"/>
    <x v="1"/>
    <x v="0"/>
    <s v="Tigard"/>
    <x v="21"/>
    <n v="97224"/>
    <x v="1"/>
    <s v="OFF-PA-10000380"/>
    <x v="1"/>
    <x v="10"/>
    <x v="1290"/>
    <n v="60.048000000000002"/>
    <n v="9"/>
    <n v="0.2"/>
    <n v="22.518000000000001"/>
    <s v="Anna Andreadi"/>
    <s v="No"/>
  </r>
  <r>
    <n v="4082"/>
    <x v="2015"/>
    <d v="2018-09-25T00:00:00"/>
    <x v="953"/>
    <s v="Standard Class"/>
    <x v="722"/>
    <s v="Katrina Edelman"/>
    <x v="1"/>
    <x v="0"/>
    <s v="Tigard"/>
    <x v="21"/>
    <n v="97224"/>
    <x v="1"/>
    <s v="OFF-BI-10004828"/>
    <x v="1"/>
    <x v="8"/>
    <x v="1587"/>
    <n v="5.0220000000000002"/>
    <n v="1"/>
    <n v="0.7"/>
    <n v="-3.5153999999999996"/>
    <s v="Anna Andreadi"/>
    <s v="No"/>
  </r>
  <r>
    <n v="4083"/>
    <x v="2016"/>
    <d v="2019-06-24T00:00:00"/>
    <x v="569"/>
    <s v="Standard Class"/>
    <x v="637"/>
    <s v="Matthew Clasen"/>
    <x v="1"/>
    <x v="0"/>
    <s v="Decatur"/>
    <x v="10"/>
    <n v="62521"/>
    <x v="2"/>
    <s v="OFF-BI-10004632"/>
    <x v="1"/>
    <x v="8"/>
    <x v="569"/>
    <n v="182.99399999999997"/>
    <n v="3"/>
    <n v="0.8"/>
    <n v="-320.23950000000013"/>
    <s v="Kelly Williams"/>
    <s v="No"/>
  </r>
  <r>
    <n v="4084"/>
    <x v="2016"/>
    <d v="2019-06-24T00:00:00"/>
    <x v="569"/>
    <s v="Standard Class"/>
    <x v="637"/>
    <s v="Matthew Clasen"/>
    <x v="1"/>
    <x v="0"/>
    <s v="Decatur"/>
    <x v="10"/>
    <n v="62521"/>
    <x v="2"/>
    <s v="OFF-PA-10000327"/>
    <x v="1"/>
    <x v="10"/>
    <x v="1437"/>
    <n v="10.272000000000002"/>
    <n v="3"/>
    <n v="0.2"/>
    <n v="3.2099999999999982"/>
    <s v="Kelly Williams"/>
    <s v="No"/>
  </r>
  <r>
    <n v="4085"/>
    <x v="2017"/>
    <d v="2019-09-07T00:00:00"/>
    <x v="945"/>
    <s v="First Class"/>
    <x v="656"/>
    <s v="Dean percer"/>
    <x v="2"/>
    <x v="0"/>
    <s v="Phoenix"/>
    <x v="16"/>
    <n v="85023"/>
    <x v="1"/>
    <s v="OFF-BI-10003291"/>
    <x v="1"/>
    <x v="8"/>
    <x v="44"/>
    <n v="7.857000000000002"/>
    <n v="3"/>
    <n v="0.7"/>
    <n v="-6.0236999999999998"/>
    <s v="Anna Andreadi"/>
    <s v="No"/>
  </r>
  <r>
    <n v="4086"/>
    <x v="2018"/>
    <d v="2018-08-04T00:00:00"/>
    <x v="1011"/>
    <s v="Second Class"/>
    <x v="18"/>
    <s v="Linda Cazamias"/>
    <x v="1"/>
    <x v="0"/>
    <s v="Sacramento"/>
    <x v="1"/>
    <n v="95823"/>
    <x v="1"/>
    <s v="TEC-PH-10002275"/>
    <x v="2"/>
    <x v="7"/>
    <x v="7"/>
    <n v="302.38400000000001"/>
    <n v="2"/>
    <n v="0.2"/>
    <n v="30.238400000000013"/>
    <s v="Anna Andreadi"/>
    <s v="No"/>
  </r>
  <r>
    <n v="4087"/>
    <x v="2018"/>
    <d v="2018-08-04T00:00:00"/>
    <x v="1011"/>
    <s v="Second Class"/>
    <x v="18"/>
    <s v="Linda Cazamias"/>
    <x v="1"/>
    <x v="0"/>
    <s v="Sacramento"/>
    <x v="1"/>
    <n v="95823"/>
    <x v="1"/>
    <s v="OFF-BI-10003291"/>
    <x v="1"/>
    <x v="8"/>
    <x v="44"/>
    <n v="20.952000000000002"/>
    <n v="3"/>
    <n v="0.2"/>
    <n v="7.0712999999999981"/>
    <s v="Anna Andreadi"/>
    <s v="No"/>
  </r>
  <r>
    <n v="4088"/>
    <x v="2018"/>
    <d v="2018-08-04T00:00:00"/>
    <x v="1011"/>
    <s v="Second Class"/>
    <x v="18"/>
    <s v="Linda Cazamias"/>
    <x v="1"/>
    <x v="0"/>
    <s v="Sacramento"/>
    <x v="1"/>
    <n v="95823"/>
    <x v="1"/>
    <s v="OFF-BI-10000343"/>
    <x v="1"/>
    <x v="8"/>
    <x v="186"/>
    <n v="11.784000000000001"/>
    <n v="3"/>
    <n v="0.2"/>
    <n v="3.9770999999999996"/>
    <s v="Anna Andreadi"/>
    <s v="No"/>
  </r>
  <r>
    <n v="4089"/>
    <x v="2019"/>
    <d v="2016-08-19T00:00:00"/>
    <x v="889"/>
    <s v="Standard Class"/>
    <x v="23"/>
    <s v="Lena Hernandez"/>
    <x v="0"/>
    <x v="0"/>
    <s v="Jonesboro"/>
    <x v="36"/>
    <n v="72401"/>
    <x v="0"/>
    <s v="FUR-BO-10000711"/>
    <x v="0"/>
    <x v="0"/>
    <x v="1614"/>
    <n v="638.82000000000005"/>
    <n v="9"/>
    <n v="0"/>
    <n v="172.48140000000001"/>
    <s v="Cassandra Brandow"/>
    <s v="No"/>
  </r>
  <r>
    <n v="4090"/>
    <x v="2020"/>
    <d v="2018-04-01T00:00:00"/>
    <x v="1012"/>
    <s v="Standard Class"/>
    <x v="533"/>
    <s v="Thomas Boland"/>
    <x v="1"/>
    <x v="0"/>
    <s v="New York City"/>
    <x v="15"/>
    <n v="10035"/>
    <x v="3"/>
    <s v="OFF-LA-10001297"/>
    <x v="1"/>
    <x v="2"/>
    <x v="488"/>
    <n v="20.7"/>
    <n v="2"/>
    <n v="0"/>
    <n v="9.9359999999999999"/>
    <s v="Chuck Magee"/>
    <s v="No"/>
  </r>
  <r>
    <n v="4091"/>
    <x v="2020"/>
    <d v="2018-04-01T00:00:00"/>
    <x v="1012"/>
    <s v="Standard Class"/>
    <x v="533"/>
    <s v="Thomas Boland"/>
    <x v="1"/>
    <x v="0"/>
    <s v="New York City"/>
    <x v="15"/>
    <n v="10035"/>
    <x v="3"/>
    <s v="OFF-SU-10001574"/>
    <x v="1"/>
    <x v="14"/>
    <x v="503"/>
    <n v="10.95"/>
    <n v="3"/>
    <n v="0"/>
    <n v="3.2849999999999993"/>
    <s v="Chuck Magee"/>
    <s v="No"/>
  </r>
  <r>
    <n v="4092"/>
    <x v="2020"/>
    <d v="2018-04-01T00:00:00"/>
    <x v="1012"/>
    <s v="Standard Class"/>
    <x v="533"/>
    <s v="Thomas Boland"/>
    <x v="1"/>
    <x v="0"/>
    <s v="New York City"/>
    <x v="15"/>
    <n v="10035"/>
    <x v="3"/>
    <s v="OFF-BI-10003305"/>
    <x v="1"/>
    <x v="8"/>
    <x v="570"/>
    <n v="14.352000000000002"/>
    <n v="3"/>
    <n v="0.2"/>
    <n v="4.6643999999999988"/>
    <s v="Chuck Magee"/>
    <s v="No"/>
  </r>
  <r>
    <n v="4093"/>
    <x v="2021"/>
    <d v="2019-05-16T00:00:00"/>
    <x v="380"/>
    <s v="First Class"/>
    <x v="622"/>
    <s v="John Murray"/>
    <x v="0"/>
    <x v="0"/>
    <s v="Akron"/>
    <x v="24"/>
    <n v="44312"/>
    <x v="3"/>
    <s v="OFF-ST-10002574"/>
    <x v="1"/>
    <x v="4"/>
    <x v="935"/>
    <n v="221.024"/>
    <n v="2"/>
    <n v="0.2"/>
    <n v="-55.256"/>
    <s v="Chuck Magee"/>
    <s v="No"/>
  </r>
  <r>
    <n v="4094"/>
    <x v="2022"/>
    <d v="2017-08-24T00:00:00"/>
    <x v="269"/>
    <s v="Standard Class"/>
    <x v="147"/>
    <s v="Katrina Willman"/>
    <x v="0"/>
    <x v="0"/>
    <s v="Florence"/>
    <x v="0"/>
    <n v="41042"/>
    <x v="0"/>
    <s v="TEC-MA-10000864"/>
    <x v="2"/>
    <x v="15"/>
    <x v="201"/>
    <n v="3080"/>
    <n v="7"/>
    <n v="0"/>
    <n v="1416.7999999999997"/>
    <s v="Cassandra Brandow"/>
    <s v="No"/>
  </r>
  <r>
    <n v="4095"/>
    <x v="2022"/>
    <d v="2017-08-24T00:00:00"/>
    <x v="269"/>
    <s v="Standard Class"/>
    <x v="147"/>
    <s v="Katrina Willman"/>
    <x v="0"/>
    <x v="0"/>
    <s v="Florence"/>
    <x v="0"/>
    <n v="41042"/>
    <x v="0"/>
    <s v="TEC-AC-10003289"/>
    <x v="2"/>
    <x v="11"/>
    <x v="1218"/>
    <n v="79.959999999999994"/>
    <n v="4"/>
    <n v="0"/>
    <n v="18.390799999999999"/>
    <s v="Cassandra Brandow"/>
    <s v="No"/>
  </r>
  <r>
    <n v="4096"/>
    <x v="2022"/>
    <d v="2017-08-24T00:00:00"/>
    <x v="269"/>
    <s v="Standard Class"/>
    <x v="147"/>
    <s v="Katrina Willman"/>
    <x v="0"/>
    <x v="0"/>
    <s v="Florence"/>
    <x v="0"/>
    <n v="41042"/>
    <x v="0"/>
    <s v="TEC-PH-10001619"/>
    <x v="2"/>
    <x v="7"/>
    <x v="1594"/>
    <n v="587.97"/>
    <n v="3"/>
    <n v="0"/>
    <n v="170.51129999999998"/>
    <s v="Cassandra Brandow"/>
    <s v="No"/>
  </r>
  <r>
    <n v="4097"/>
    <x v="2023"/>
    <d v="2016-09-23T00:00:00"/>
    <x v="919"/>
    <s v="Standard Class"/>
    <x v="183"/>
    <s v="Sanjit Chand"/>
    <x v="0"/>
    <x v="0"/>
    <s v="Minneapolis"/>
    <x v="11"/>
    <n v="55407"/>
    <x v="2"/>
    <s v="OFF-PA-10004888"/>
    <x v="1"/>
    <x v="10"/>
    <x v="968"/>
    <n v="32.400000000000006"/>
    <n v="5"/>
    <n v="0"/>
    <n v="15.552000000000001"/>
    <s v="Kelly Williams"/>
    <s v="No"/>
  </r>
  <r>
    <n v="4098"/>
    <x v="2023"/>
    <d v="2016-09-23T00:00:00"/>
    <x v="919"/>
    <s v="Standard Class"/>
    <x v="183"/>
    <s v="Sanjit Chand"/>
    <x v="0"/>
    <x v="0"/>
    <s v="Minneapolis"/>
    <x v="11"/>
    <n v="55407"/>
    <x v="2"/>
    <s v="OFF-ST-10000736"/>
    <x v="1"/>
    <x v="4"/>
    <x v="460"/>
    <n v="404.90000000000003"/>
    <n v="5"/>
    <n v="0"/>
    <n v="16.195999999999984"/>
    <s v="Kelly Williams"/>
    <s v="No"/>
  </r>
  <r>
    <n v="4099"/>
    <x v="2023"/>
    <d v="2016-09-23T00:00:00"/>
    <x v="919"/>
    <s v="Standard Class"/>
    <x v="183"/>
    <s v="Sanjit Chand"/>
    <x v="0"/>
    <x v="0"/>
    <s v="Minneapolis"/>
    <x v="11"/>
    <n v="55407"/>
    <x v="2"/>
    <s v="OFF-BI-10001120"/>
    <x v="1"/>
    <x v="8"/>
    <x v="1615"/>
    <n v="9449.9500000000007"/>
    <n v="5"/>
    <n v="0"/>
    <n v="4630.4755000000005"/>
    <s v="Kelly Williams"/>
    <s v="No"/>
  </r>
  <r>
    <n v="4100"/>
    <x v="2023"/>
    <d v="2016-09-23T00:00:00"/>
    <x v="919"/>
    <s v="Standard Class"/>
    <x v="183"/>
    <s v="Sanjit Chand"/>
    <x v="0"/>
    <x v="0"/>
    <s v="Minneapolis"/>
    <x v="11"/>
    <n v="55407"/>
    <x v="2"/>
    <s v="OFF-BI-10000301"/>
    <x v="1"/>
    <x v="8"/>
    <x v="625"/>
    <n v="12.94"/>
    <n v="2"/>
    <n v="0"/>
    <n v="6.47"/>
    <s v="Kelly Williams"/>
    <s v="No"/>
  </r>
  <r>
    <n v="4101"/>
    <x v="2024"/>
    <d v="2019-06-19T00:00:00"/>
    <x v="266"/>
    <s v="Standard Class"/>
    <x v="233"/>
    <s v="Zuschuss Carroll"/>
    <x v="0"/>
    <x v="0"/>
    <s v="Houston"/>
    <x v="5"/>
    <n v="77095"/>
    <x v="2"/>
    <s v="OFF-AP-10004655"/>
    <x v="1"/>
    <x v="9"/>
    <x v="1616"/>
    <n v="2.2639999999999993"/>
    <n v="1"/>
    <n v="0.8"/>
    <n v="-5.2072000000000012"/>
    <s v="Kelly Williams"/>
    <s v="No"/>
  </r>
  <r>
    <n v="4102"/>
    <x v="2024"/>
    <d v="2019-06-19T00:00:00"/>
    <x v="266"/>
    <s v="Standard Class"/>
    <x v="233"/>
    <s v="Zuschuss Carroll"/>
    <x v="0"/>
    <x v="0"/>
    <s v="Houston"/>
    <x v="5"/>
    <n v="77095"/>
    <x v="2"/>
    <s v="OFF-AP-10002906"/>
    <x v="1"/>
    <x v="9"/>
    <x v="1097"/>
    <n v="0.44399999999999995"/>
    <n v="1"/>
    <n v="0.8"/>
    <n v="-1.1100000000000003"/>
    <s v="Kelly Williams"/>
    <s v="No"/>
  </r>
  <r>
    <n v="4103"/>
    <x v="2024"/>
    <d v="2019-06-19T00:00:00"/>
    <x v="266"/>
    <s v="Standard Class"/>
    <x v="233"/>
    <s v="Zuschuss Carroll"/>
    <x v="0"/>
    <x v="0"/>
    <s v="Houston"/>
    <x v="5"/>
    <n v="77095"/>
    <x v="2"/>
    <s v="OFF-PA-10000740"/>
    <x v="1"/>
    <x v="10"/>
    <x v="1248"/>
    <n v="146.17600000000002"/>
    <n v="8"/>
    <n v="0.2"/>
    <n v="47.50719999999999"/>
    <s v="Kelly Williams"/>
    <s v="No"/>
  </r>
  <r>
    <n v="4104"/>
    <x v="2025"/>
    <d v="2019-12-21T00:00:00"/>
    <x v="91"/>
    <s v="Same Day"/>
    <x v="46"/>
    <s v="Rick Bensley"/>
    <x v="2"/>
    <x v="0"/>
    <s v="Fremont"/>
    <x v="8"/>
    <n v="68025"/>
    <x v="2"/>
    <s v="FUR-FU-10001940"/>
    <x v="0"/>
    <x v="5"/>
    <x v="222"/>
    <n v="15.92"/>
    <n v="2"/>
    <n v="0"/>
    <n v="7.0048000000000012"/>
    <s v="Kelly Williams"/>
    <s v="No"/>
  </r>
  <r>
    <n v="4105"/>
    <x v="2026"/>
    <d v="2019-08-07T00:00:00"/>
    <x v="851"/>
    <s v="Standard Class"/>
    <x v="271"/>
    <s v="Jay Kimmel"/>
    <x v="0"/>
    <x v="0"/>
    <s v="San Diego"/>
    <x v="1"/>
    <n v="92105"/>
    <x v="1"/>
    <s v="TEC-PH-10000439"/>
    <x v="2"/>
    <x v="7"/>
    <x v="878"/>
    <n v="159.96000000000004"/>
    <n v="5"/>
    <n v="0.2"/>
    <n v="17.995499999999979"/>
    <s v="Anna Andreadi"/>
    <s v="Yes"/>
  </r>
  <r>
    <n v="4106"/>
    <x v="2026"/>
    <d v="2019-08-07T00:00:00"/>
    <x v="851"/>
    <s v="Standard Class"/>
    <x v="271"/>
    <s v="Jay Kimmel"/>
    <x v="0"/>
    <x v="0"/>
    <s v="San Diego"/>
    <x v="1"/>
    <n v="92105"/>
    <x v="1"/>
    <s v="OFF-BI-10000404"/>
    <x v="1"/>
    <x v="8"/>
    <x v="481"/>
    <n v="13.76"/>
    <n v="2"/>
    <n v="0.2"/>
    <n v="4.6440000000000001"/>
    <s v="Anna Andreadi"/>
    <s v="Yes"/>
  </r>
  <r>
    <n v="4107"/>
    <x v="2027"/>
    <d v="2018-08-22T00:00:00"/>
    <x v="1013"/>
    <s v="Standard Class"/>
    <x v="732"/>
    <s v="Dorothy Dickinson"/>
    <x v="0"/>
    <x v="0"/>
    <s v="Houston"/>
    <x v="5"/>
    <n v="77041"/>
    <x v="2"/>
    <s v="OFF-BI-10003676"/>
    <x v="1"/>
    <x v="8"/>
    <x v="824"/>
    <n v="4.3119999999999985"/>
    <n v="2"/>
    <n v="0.8"/>
    <n v="-6.8992000000000022"/>
    <s v="Kelly Williams"/>
    <s v="No"/>
  </r>
  <r>
    <n v="4108"/>
    <x v="2028"/>
    <d v="2017-09-07T00:00:00"/>
    <x v="216"/>
    <s v="Same Day"/>
    <x v="507"/>
    <s v="Marc Crier"/>
    <x v="0"/>
    <x v="0"/>
    <s v="New York City"/>
    <x v="15"/>
    <n v="10011"/>
    <x v="3"/>
    <s v="OFF-ST-10002486"/>
    <x v="1"/>
    <x v="4"/>
    <x v="700"/>
    <n v="13.96"/>
    <n v="2"/>
    <n v="0"/>
    <n v="0.27919999999999945"/>
    <s v="Chuck Magee"/>
    <s v="No"/>
  </r>
  <r>
    <n v="4109"/>
    <x v="2028"/>
    <d v="2017-09-07T00:00:00"/>
    <x v="216"/>
    <s v="Same Day"/>
    <x v="507"/>
    <s v="Marc Crier"/>
    <x v="0"/>
    <x v="0"/>
    <s v="New York City"/>
    <x v="15"/>
    <n v="10011"/>
    <x v="3"/>
    <s v="FUR-TA-10003837"/>
    <x v="0"/>
    <x v="3"/>
    <x v="1466"/>
    <n v="27.414000000000001"/>
    <n v="3"/>
    <n v="0.4"/>
    <n v="-14.163900000000005"/>
    <s v="Chuck Magee"/>
    <s v="No"/>
  </r>
  <r>
    <n v="4110"/>
    <x v="2029"/>
    <d v="2017-12-25T00:00:00"/>
    <x v="896"/>
    <s v="Standard Class"/>
    <x v="393"/>
    <s v="Dionis Lloyd"/>
    <x v="1"/>
    <x v="0"/>
    <s v="Detroit"/>
    <x v="12"/>
    <n v="48227"/>
    <x v="2"/>
    <s v="TEC-PH-10002923"/>
    <x v="2"/>
    <x v="7"/>
    <x v="687"/>
    <n v="73.98"/>
    <n v="2"/>
    <n v="0"/>
    <n v="19.974600000000002"/>
    <s v="Kelly Williams"/>
    <s v="No"/>
  </r>
  <r>
    <n v="4111"/>
    <x v="2029"/>
    <d v="2017-12-25T00:00:00"/>
    <x v="896"/>
    <s v="Standard Class"/>
    <x v="393"/>
    <s v="Dionis Lloyd"/>
    <x v="1"/>
    <x v="0"/>
    <s v="Detroit"/>
    <x v="12"/>
    <n v="48227"/>
    <x v="2"/>
    <s v="FUR-BO-10004360"/>
    <x v="0"/>
    <x v="0"/>
    <x v="1617"/>
    <n v="160.97999999999999"/>
    <n v="1"/>
    <n v="0"/>
    <n v="20.927400000000006"/>
    <s v="Kelly Williams"/>
    <s v="No"/>
  </r>
  <r>
    <n v="4112"/>
    <x v="2029"/>
    <d v="2017-12-25T00:00:00"/>
    <x v="896"/>
    <s v="Standard Class"/>
    <x v="393"/>
    <s v="Dionis Lloyd"/>
    <x v="1"/>
    <x v="0"/>
    <s v="Detroit"/>
    <x v="12"/>
    <n v="48227"/>
    <x v="2"/>
    <s v="OFF-PA-10002160"/>
    <x v="1"/>
    <x v="10"/>
    <x v="1199"/>
    <n v="17.34"/>
    <n v="3"/>
    <n v="0"/>
    <n v="8.4966000000000008"/>
    <s v="Kelly Williams"/>
    <s v="No"/>
  </r>
  <r>
    <n v="4113"/>
    <x v="2029"/>
    <d v="2017-12-25T00:00:00"/>
    <x v="896"/>
    <s v="Standard Class"/>
    <x v="393"/>
    <s v="Dionis Lloyd"/>
    <x v="1"/>
    <x v="0"/>
    <s v="Detroit"/>
    <x v="12"/>
    <n v="48227"/>
    <x v="2"/>
    <s v="OFF-AR-10002375"/>
    <x v="1"/>
    <x v="6"/>
    <x v="831"/>
    <n v="3.28"/>
    <n v="1"/>
    <n v="0"/>
    <n v="0.9511999999999996"/>
    <s v="Kelly Williams"/>
    <s v="No"/>
  </r>
  <r>
    <n v="4114"/>
    <x v="2030"/>
    <d v="2017-05-02T00:00:00"/>
    <x v="531"/>
    <s v="Standard Class"/>
    <x v="544"/>
    <s v="Noah Childs"/>
    <x v="1"/>
    <x v="0"/>
    <s v="Houston"/>
    <x v="5"/>
    <n v="77095"/>
    <x v="2"/>
    <s v="OFF-LA-10000443"/>
    <x v="1"/>
    <x v="2"/>
    <x v="1127"/>
    <n v="8.8559999999999999"/>
    <n v="3"/>
    <n v="0.2"/>
    <n v="2.9888999999999997"/>
    <s v="Kelly Williams"/>
    <s v="No"/>
  </r>
  <r>
    <n v="4115"/>
    <x v="2030"/>
    <d v="2017-05-02T00:00:00"/>
    <x v="531"/>
    <s v="Standard Class"/>
    <x v="544"/>
    <s v="Noah Childs"/>
    <x v="1"/>
    <x v="0"/>
    <s v="Houston"/>
    <x v="5"/>
    <n v="77095"/>
    <x v="2"/>
    <s v="TEC-PH-10001750"/>
    <x v="2"/>
    <x v="7"/>
    <x v="977"/>
    <n v="158.376"/>
    <n v="3"/>
    <n v="0.2"/>
    <n v="13.857900000000008"/>
    <s v="Kelly Williams"/>
    <s v="No"/>
  </r>
  <r>
    <n v="4116"/>
    <x v="2031"/>
    <d v="2018-11-24T00:00:00"/>
    <x v="902"/>
    <s v="First Class"/>
    <x v="549"/>
    <s v="Amy Cox"/>
    <x v="0"/>
    <x v="0"/>
    <s v="Seattle"/>
    <x v="4"/>
    <n v="98105"/>
    <x v="1"/>
    <s v="OFF-BI-10004632"/>
    <x v="1"/>
    <x v="8"/>
    <x v="569"/>
    <n v="1219.96"/>
    <n v="5"/>
    <n v="0.2"/>
    <n v="381.23749999999995"/>
    <s v="Anna Andreadi"/>
    <s v="No"/>
  </r>
  <r>
    <n v="4117"/>
    <x v="2032"/>
    <d v="2017-11-24T00:00:00"/>
    <x v="699"/>
    <s v="Standard Class"/>
    <x v="358"/>
    <s v="Toby Swindell"/>
    <x v="0"/>
    <x v="0"/>
    <s v="Los Angeles"/>
    <x v="1"/>
    <n v="90036"/>
    <x v="1"/>
    <s v="OFF-BI-10002813"/>
    <x v="1"/>
    <x v="8"/>
    <x v="914"/>
    <n v="3.1680000000000001"/>
    <n v="2"/>
    <n v="0.2"/>
    <n v="0.99"/>
    <s v="Anna Andreadi"/>
    <s v="No"/>
  </r>
  <r>
    <n v="4118"/>
    <x v="2032"/>
    <d v="2017-11-24T00:00:00"/>
    <x v="699"/>
    <s v="Standard Class"/>
    <x v="358"/>
    <s v="Toby Swindell"/>
    <x v="0"/>
    <x v="0"/>
    <s v="Los Angeles"/>
    <x v="1"/>
    <n v="90036"/>
    <x v="1"/>
    <s v="OFF-PA-10002005"/>
    <x v="1"/>
    <x v="10"/>
    <x v="510"/>
    <n v="19.440000000000001"/>
    <n v="3"/>
    <n v="0"/>
    <n v="9.3312000000000008"/>
    <s v="Anna Andreadi"/>
    <s v="No"/>
  </r>
  <r>
    <n v="4119"/>
    <x v="2032"/>
    <d v="2017-11-24T00:00:00"/>
    <x v="699"/>
    <s v="Standard Class"/>
    <x v="358"/>
    <s v="Toby Swindell"/>
    <x v="0"/>
    <x v="0"/>
    <s v="Los Angeles"/>
    <x v="1"/>
    <n v="90036"/>
    <x v="1"/>
    <s v="OFF-ST-10000060"/>
    <x v="1"/>
    <x v="4"/>
    <x v="392"/>
    <n v="454.86"/>
    <n v="7"/>
    <n v="0"/>
    <n v="54.583200000000019"/>
    <s v="Anna Andreadi"/>
    <s v="No"/>
  </r>
  <r>
    <n v="4120"/>
    <x v="2032"/>
    <d v="2017-11-24T00:00:00"/>
    <x v="699"/>
    <s v="Standard Class"/>
    <x v="358"/>
    <s v="Toby Swindell"/>
    <x v="0"/>
    <x v="0"/>
    <s v="Los Angeles"/>
    <x v="1"/>
    <n v="90036"/>
    <x v="1"/>
    <s v="OFF-BI-10002706"/>
    <x v="1"/>
    <x v="8"/>
    <x v="276"/>
    <n v="91.391999999999996"/>
    <n v="8"/>
    <n v="0.2"/>
    <n v="29.702399999999997"/>
    <s v="Anna Andreadi"/>
    <s v="No"/>
  </r>
  <r>
    <n v="4121"/>
    <x v="2033"/>
    <d v="2019-09-04T00:00:00"/>
    <x v="643"/>
    <s v="Standard Class"/>
    <x v="462"/>
    <s v="Michael Moore"/>
    <x v="0"/>
    <x v="0"/>
    <s v="Philadelphia"/>
    <x v="9"/>
    <n v="19120"/>
    <x v="3"/>
    <s v="TEC-AC-10000199"/>
    <x v="2"/>
    <x v="11"/>
    <x v="1618"/>
    <n v="19.040000000000003"/>
    <n v="4"/>
    <n v="0.2"/>
    <n v="-1.4279999999999999"/>
    <s v="Chuck Magee"/>
    <s v="No"/>
  </r>
  <r>
    <n v="4122"/>
    <x v="2034"/>
    <d v="2019-05-11T00:00:00"/>
    <x v="582"/>
    <s v="Same Day"/>
    <x v="221"/>
    <s v="Liz Pelletier"/>
    <x v="0"/>
    <x v="0"/>
    <s v="Seattle"/>
    <x v="4"/>
    <n v="98103"/>
    <x v="1"/>
    <s v="OFF-PA-10002870"/>
    <x v="1"/>
    <x v="10"/>
    <x v="902"/>
    <n v="37.44"/>
    <n v="6"/>
    <n v="0"/>
    <n v="16.847999999999999"/>
    <s v="Anna Andreadi"/>
    <s v="No"/>
  </r>
  <r>
    <n v="4123"/>
    <x v="2034"/>
    <d v="2019-05-11T00:00:00"/>
    <x v="582"/>
    <s v="Same Day"/>
    <x v="221"/>
    <s v="Liz Pelletier"/>
    <x v="0"/>
    <x v="0"/>
    <s v="Seattle"/>
    <x v="4"/>
    <n v="98103"/>
    <x v="1"/>
    <s v="OFF-LA-10004545"/>
    <x v="1"/>
    <x v="2"/>
    <x v="1337"/>
    <n v="37.589999999999996"/>
    <n v="3"/>
    <n v="0"/>
    <n v="17.667299999999997"/>
    <s v="Anna Andreadi"/>
    <s v="No"/>
  </r>
  <r>
    <n v="4124"/>
    <x v="2034"/>
    <d v="2019-05-11T00:00:00"/>
    <x v="582"/>
    <s v="Same Day"/>
    <x v="221"/>
    <s v="Liz Pelletier"/>
    <x v="0"/>
    <x v="0"/>
    <s v="Seattle"/>
    <x v="4"/>
    <n v="98103"/>
    <x v="1"/>
    <s v="OFF-BI-10000962"/>
    <x v="1"/>
    <x v="8"/>
    <x v="1513"/>
    <n v="26.032"/>
    <n v="2"/>
    <n v="0.2"/>
    <n v="9.4365999999999985"/>
    <s v="Anna Andreadi"/>
    <s v="No"/>
  </r>
  <r>
    <n v="4125"/>
    <x v="2035"/>
    <d v="2016-05-11T00:00:00"/>
    <x v="1014"/>
    <s v="Standard Class"/>
    <x v="410"/>
    <s v="Brooke Gillingham"/>
    <x v="1"/>
    <x v="0"/>
    <s v="Watertown"/>
    <x v="15"/>
    <n v="13601"/>
    <x v="3"/>
    <s v="OFF-AP-10004249"/>
    <x v="1"/>
    <x v="9"/>
    <x v="360"/>
    <n v="35.910000000000004"/>
    <n v="3"/>
    <n v="0"/>
    <n v="9.6956999999999987"/>
    <s v="Chuck Magee"/>
    <s v="No"/>
  </r>
  <r>
    <n v="4126"/>
    <x v="2036"/>
    <d v="2019-07-27T00:00:00"/>
    <x v="849"/>
    <s v="Second Class"/>
    <x v="207"/>
    <s v="Mike Gockenbach"/>
    <x v="0"/>
    <x v="0"/>
    <s v="Jacksonville"/>
    <x v="2"/>
    <n v="32216"/>
    <x v="0"/>
    <s v="FUR-FU-10001602"/>
    <x v="0"/>
    <x v="5"/>
    <x v="766"/>
    <n v="91.032000000000011"/>
    <n v="3"/>
    <n v="0.2"/>
    <n v="-2.2758000000000109"/>
    <s v="Cassandra Brandow"/>
    <s v="No"/>
  </r>
  <r>
    <n v="4127"/>
    <x v="2037"/>
    <d v="2019-05-06T00:00:00"/>
    <x v="510"/>
    <s v="First Class"/>
    <x v="47"/>
    <s v="Gary Zandusky"/>
    <x v="0"/>
    <x v="0"/>
    <s v="Arlington"/>
    <x v="17"/>
    <n v="22204"/>
    <x v="0"/>
    <s v="OFF-AR-10003179"/>
    <x v="1"/>
    <x v="6"/>
    <x v="1574"/>
    <n v="54.66"/>
    <n v="6"/>
    <n v="0"/>
    <n v="18.037799999999997"/>
    <s v="Cassandra Brandow"/>
    <s v="No"/>
  </r>
  <r>
    <n v="4128"/>
    <x v="2038"/>
    <d v="2016-09-19T00:00:00"/>
    <x v="131"/>
    <s v="Standard Class"/>
    <x v="252"/>
    <s v="John Lee"/>
    <x v="0"/>
    <x v="0"/>
    <s v="Charlotte"/>
    <x v="3"/>
    <n v="28205"/>
    <x v="0"/>
    <s v="OFF-ST-10003722"/>
    <x v="1"/>
    <x v="4"/>
    <x v="767"/>
    <n v="67.343999999999994"/>
    <n v="6"/>
    <n v="0.2"/>
    <n v="7.5761999999999894"/>
    <s v="Cassandra Brandow"/>
    <s v="No"/>
  </r>
  <r>
    <n v="4129"/>
    <x v="2038"/>
    <d v="2016-09-19T00:00:00"/>
    <x v="131"/>
    <s v="Standard Class"/>
    <x v="252"/>
    <s v="John Lee"/>
    <x v="0"/>
    <x v="0"/>
    <s v="Charlotte"/>
    <x v="3"/>
    <n v="28205"/>
    <x v="0"/>
    <s v="TEC-MA-10001127"/>
    <x v="2"/>
    <x v="15"/>
    <x v="1619"/>
    <n v="2624.9850000000001"/>
    <n v="3"/>
    <n v="0.5"/>
    <n v="-944.99460000000045"/>
    <s v="Cassandra Brandow"/>
    <s v="No"/>
  </r>
  <r>
    <n v="4130"/>
    <x v="2039"/>
    <d v="2017-03-29T00:00:00"/>
    <x v="442"/>
    <s v="Standard Class"/>
    <x v="157"/>
    <s v="Denny Ordway"/>
    <x v="0"/>
    <x v="0"/>
    <s v="Seattle"/>
    <x v="4"/>
    <n v="98103"/>
    <x v="1"/>
    <s v="OFF-AP-10001947"/>
    <x v="1"/>
    <x v="9"/>
    <x v="1537"/>
    <n v="73.28"/>
    <n v="4"/>
    <n v="0"/>
    <n v="21.251199999999997"/>
    <s v="Anna Andreadi"/>
    <s v="No"/>
  </r>
  <r>
    <n v="4131"/>
    <x v="2040"/>
    <d v="2016-11-18T00:00:00"/>
    <x v="573"/>
    <s v="Standard Class"/>
    <x v="448"/>
    <s v="Ann Blume"/>
    <x v="1"/>
    <x v="0"/>
    <s v="Chicago"/>
    <x v="10"/>
    <n v="60623"/>
    <x v="2"/>
    <s v="OFF-BI-10001107"/>
    <x v="1"/>
    <x v="8"/>
    <x v="497"/>
    <n v="14.479999999999997"/>
    <n v="5"/>
    <n v="0.8"/>
    <n v="-23.89200000000001"/>
    <s v="Kelly Williams"/>
    <s v="No"/>
  </r>
  <r>
    <n v="4132"/>
    <x v="2041"/>
    <d v="2017-07-02T00:00:00"/>
    <x v="242"/>
    <s v="Standard Class"/>
    <x v="41"/>
    <s v="Karl Braun"/>
    <x v="0"/>
    <x v="0"/>
    <s v="Hollywood"/>
    <x v="2"/>
    <n v="33021"/>
    <x v="0"/>
    <s v="OFF-PA-10000349"/>
    <x v="1"/>
    <x v="10"/>
    <x v="33"/>
    <n v="11.952000000000002"/>
    <n v="3"/>
    <n v="0.2"/>
    <n v="4.0338000000000003"/>
    <s v="Cassandra Brandow"/>
    <s v="No"/>
  </r>
  <r>
    <n v="4133"/>
    <x v="2041"/>
    <d v="2017-07-02T00:00:00"/>
    <x v="242"/>
    <s v="Standard Class"/>
    <x v="41"/>
    <s v="Karl Braun"/>
    <x v="0"/>
    <x v="0"/>
    <s v="Hollywood"/>
    <x v="2"/>
    <n v="33021"/>
    <x v="0"/>
    <s v="OFF-PA-10003349"/>
    <x v="1"/>
    <x v="10"/>
    <x v="220"/>
    <n v="15.552000000000003"/>
    <n v="3"/>
    <n v="0.2"/>
    <n v="5.6375999999999999"/>
    <s v="Cassandra Brandow"/>
    <s v="No"/>
  </r>
  <r>
    <n v="4134"/>
    <x v="2042"/>
    <d v="2016-09-08T00:00:00"/>
    <x v="178"/>
    <s v="Standard Class"/>
    <x v="74"/>
    <s v="Ted Trevino"/>
    <x v="0"/>
    <x v="0"/>
    <s v="Chesapeake"/>
    <x v="17"/>
    <n v="23320"/>
    <x v="0"/>
    <s v="OFF-FA-10002280"/>
    <x v="1"/>
    <x v="13"/>
    <x v="659"/>
    <n v="45"/>
    <n v="9"/>
    <n v="0"/>
    <n v="21.599999999999998"/>
    <s v="Cassandra Brandow"/>
    <s v="No"/>
  </r>
  <r>
    <n v="4135"/>
    <x v="2042"/>
    <d v="2016-09-08T00:00:00"/>
    <x v="178"/>
    <s v="Standard Class"/>
    <x v="74"/>
    <s v="Ted Trevino"/>
    <x v="0"/>
    <x v="0"/>
    <s v="Chesapeake"/>
    <x v="17"/>
    <n v="23320"/>
    <x v="0"/>
    <s v="TEC-MA-10000029"/>
    <x v="2"/>
    <x v="15"/>
    <x v="381"/>
    <n v="209.96999999999997"/>
    <n v="3"/>
    <n v="0"/>
    <n v="90.287100000000009"/>
    <s v="Cassandra Brandow"/>
    <s v="No"/>
  </r>
  <r>
    <n v="4136"/>
    <x v="2043"/>
    <d v="2019-10-02T00:00:00"/>
    <x v="179"/>
    <s v="Standard Class"/>
    <x v="391"/>
    <s v="Paul Van Hugh"/>
    <x v="2"/>
    <x v="0"/>
    <s v="Los Angeles"/>
    <x v="1"/>
    <n v="90036"/>
    <x v="1"/>
    <s v="OFF-BI-10002854"/>
    <x v="1"/>
    <x v="8"/>
    <x v="904"/>
    <n v="112.12000000000002"/>
    <n v="5"/>
    <n v="0.2"/>
    <n v="42.045000000000002"/>
    <s v="Anna Andreadi"/>
    <s v="No"/>
  </r>
  <r>
    <n v="4137"/>
    <x v="2043"/>
    <d v="2019-10-02T00:00:00"/>
    <x v="179"/>
    <s v="Standard Class"/>
    <x v="391"/>
    <s v="Paul Van Hugh"/>
    <x v="2"/>
    <x v="0"/>
    <s v="Los Angeles"/>
    <x v="1"/>
    <n v="90036"/>
    <x v="1"/>
    <s v="OFF-ST-10003716"/>
    <x v="1"/>
    <x v="4"/>
    <x v="898"/>
    <n v="1575.14"/>
    <n v="7"/>
    <n v="0"/>
    <n v="204.76820000000001"/>
    <s v="Anna Andreadi"/>
    <s v="No"/>
  </r>
  <r>
    <n v="4138"/>
    <x v="2044"/>
    <d v="2019-11-19T00:00:00"/>
    <x v="122"/>
    <s v="Standard Class"/>
    <x v="732"/>
    <s v="Dorothy Dickinson"/>
    <x v="0"/>
    <x v="0"/>
    <s v="Alexandria"/>
    <x v="17"/>
    <n v="22304"/>
    <x v="0"/>
    <s v="OFF-FA-10000624"/>
    <x v="1"/>
    <x v="13"/>
    <x v="294"/>
    <n v="25.060000000000002"/>
    <n v="7"/>
    <n v="0"/>
    <n v="12.530000000000001"/>
    <s v="Cassandra Brandow"/>
    <s v="No"/>
  </r>
  <r>
    <n v="4139"/>
    <x v="2045"/>
    <d v="2018-12-30T00:00:00"/>
    <x v="1015"/>
    <s v="First Class"/>
    <x v="470"/>
    <s v="Keith Dawkins"/>
    <x v="1"/>
    <x v="0"/>
    <s v="Deer Park"/>
    <x v="5"/>
    <n v="77536"/>
    <x v="2"/>
    <s v="OFF-BI-10004654"/>
    <x v="1"/>
    <x v="8"/>
    <x v="68"/>
    <n v="6.9239999999999977"/>
    <n v="6"/>
    <n v="0.8"/>
    <n v="-10.385999999999999"/>
    <s v="Kelly Williams"/>
    <s v="No"/>
  </r>
  <r>
    <n v="4140"/>
    <x v="2046"/>
    <d v="2019-12-01T00:00:00"/>
    <x v="379"/>
    <s v="First Class"/>
    <x v="267"/>
    <s v="Ralph Arnett"/>
    <x v="0"/>
    <x v="0"/>
    <s v="Philadelphia"/>
    <x v="9"/>
    <n v="19120"/>
    <x v="3"/>
    <s v="OFF-ST-10001228"/>
    <x v="1"/>
    <x v="4"/>
    <x v="450"/>
    <n v="37.392000000000003"/>
    <n v="3"/>
    <n v="0.2"/>
    <n v="2.336999999999998"/>
    <s v="Chuck Magee"/>
    <s v="No"/>
  </r>
  <r>
    <n v="4141"/>
    <x v="2046"/>
    <d v="2019-12-01T00:00:00"/>
    <x v="379"/>
    <s v="First Class"/>
    <x v="267"/>
    <s v="Ralph Arnett"/>
    <x v="0"/>
    <x v="0"/>
    <s v="Philadelphia"/>
    <x v="9"/>
    <n v="19120"/>
    <x v="3"/>
    <s v="FUR-FU-10003798"/>
    <x v="0"/>
    <x v="5"/>
    <x v="1604"/>
    <n v="79.12"/>
    <n v="5"/>
    <n v="0.2"/>
    <n v="13.845999999999997"/>
    <s v="Chuck Magee"/>
    <s v="No"/>
  </r>
  <r>
    <n v="4142"/>
    <x v="2047"/>
    <d v="2018-06-13T00:00:00"/>
    <x v="432"/>
    <s v="Standard Class"/>
    <x v="196"/>
    <s v="Sonia Sunley"/>
    <x v="0"/>
    <x v="0"/>
    <s v="Wichita"/>
    <x v="41"/>
    <n v="67212"/>
    <x v="2"/>
    <s v="OFF-LA-10003148"/>
    <x v="1"/>
    <x v="2"/>
    <x v="166"/>
    <n v="18.899999999999999"/>
    <n v="3"/>
    <n v="0"/>
    <n v="8.6939999999999991"/>
    <s v="Kelly Williams"/>
    <s v="No"/>
  </r>
  <r>
    <n v="4143"/>
    <x v="2048"/>
    <d v="2016-05-19T00:00:00"/>
    <x v="1016"/>
    <s v="Standard Class"/>
    <x v="581"/>
    <s v="John Huston"/>
    <x v="0"/>
    <x v="0"/>
    <s v="Midland"/>
    <x v="12"/>
    <n v="48640"/>
    <x v="2"/>
    <s v="OFF-BI-10001249"/>
    <x v="1"/>
    <x v="8"/>
    <x v="1191"/>
    <n v="57.42"/>
    <n v="9"/>
    <n v="0"/>
    <n v="26.413199999999996"/>
    <s v="Kelly Williams"/>
    <s v="No"/>
  </r>
  <r>
    <n v="4144"/>
    <x v="2049"/>
    <d v="2019-01-30T00:00:00"/>
    <x v="1017"/>
    <s v="Standard Class"/>
    <x v="258"/>
    <s v="Eugene Hildebrand"/>
    <x v="2"/>
    <x v="0"/>
    <s v="San Francisco"/>
    <x v="1"/>
    <n v="94110"/>
    <x v="1"/>
    <s v="OFF-AR-10003759"/>
    <x v="1"/>
    <x v="6"/>
    <x v="846"/>
    <n v="12.74"/>
    <n v="7"/>
    <n v="0"/>
    <n v="5.7329999999999997"/>
    <s v="Anna Andreadi"/>
    <s v="Yes"/>
  </r>
  <r>
    <n v="4145"/>
    <x v="2049"/>
    <d v="2019-01-30T00:00:00"/>
    <x v="1017"/>
    <s v="Standard Class"/>
    <x v="258"/>
    <s v="Eugene Hildebrand"/>
    <x v="2"/>
    <x v="0"/>
    <s v="San Francisco"/>
    <x v="1"/>
    <n v="94110"/>
    <x v="1"/>
    <s v="OFF-AR-10001227"/>
    <x v="1"/>
    <x v="6"/>
    <x v="1620"/>
    <n v="8.82"/>
    <n v="3"/>
    <n v="0"/>
    <n v="2.3814000000000002"/>
    <s v="Anna Andreadi"/>
    <s v="Yes"/>
  </r>
  <r>
    <n v="4146"/>
    <x v="2049"/>
    <d v="2019-01-30T00:00:00"/>
    <x v="1017"/>
    <s v="Standard Class"/>
    <x v="258"/>
    <s v="Eugene Hildebrand"/>
    <x v="2"/>
    <x v="0"/>
    <s v="San Francisco"/>
    <x v="1"/>
    <n v="94110"/>
    <x v="1"/>
    <s v="FUR-CH-10000863"/>
    <x v="0"/>
    <x v="1"/>
    <x v="83"/>
    <n v="120.78399999999999"/>
    <n v="1"/>
    <n v="0.2"/>
    <n v="-13.588200000000001"/>
    <s v="Anna Andreadi"/>
    <s v="Yes"/>
  </r>
  <r>
    <n v="4147"/>
    <x v="2050"/>
    <d v="2017-11-28T00:00:00"/>
    <x v="107"/>
    <s v="Standard Class"/>
    <x v="599"/>
    <s v="Tom Prescott"/>
    <x v="0"/>
    <x v="0"/>
    <s v="Freeport"/>
    <x v="15"/>
    <n v="11520"/>
    <x v="3"/>
    <s v="FUR-FU-10004017"/>
    <x v="0"/>
    <x v="5"/>
    <x v="217"/>
    <n v="322.59000000000003"/>
    <n v="3"/>
    <n v="0"/>
    <n v="64.518000000000001"/>
    <s v="Chuck Magee"/>
    <s v="No"/>
  </r>
  <r>
    <n v="4148"/>
    <x v="2051"/>
    <d v="2019-10-23T00:00:00"/>
    <x v="980"/>
    <s v="Standard Class"/>
    <x v="713"/>
    <s v="Randy Bradley"/>
    <x v="0"/>
    <x v="0"/>
    <s v="Austin"/>
    <x v="5"/>
    <n v="78745"/>
    <x v="2"/>
    <s v="OFF-BI-10000962"/>
    <x v="1"/>
    <x v="8"/>
    <x v="1513"/>
    <n v="9.7619999999999969"/>
    <n v="3"/>
    <n v="0.8"/>
    <n v="-15.131100000000004"/>
    <s v="Kelly Williams"/>
    <s v="No"/>
  </r>
  <r>
    <n v="4149"/>
    <x v="2051"/>
    <d v="2019-10-23T00:00:00"/>
    <x v="980"/>
    <s v="Standard Class"/>
    <x v="713"/>
    <s v="Randy Bradley"/>
    <x v="0"/>
    <x v="0"/>
    <s v="Austin"/>
    <x v="5"/>
    <n v="78745"/>
    <x v="2"/>
    <s v="OFF-ST-10004507"/>
    <x v="1"/>
    <x v="4"/>
    <x v="457"/>
    <n v="13.719999999999999"/>
    <n v="1"/>
    <n v="0.2"/>
    <n v="1.2004999999999999"/>
    <s v="Kelly Williams"/>
    <s v="No"/>
  </r>
  <r>
    <n v="4150"/>
    <x v="2051"/>
    <d v="2019-10-23T00:00:00"/>
    <x v="980"/>
    <s v="Standard Class"/>
    <x v="713"/>
    <s v="Randy Bradley"/>
    <x v="0"/>
    <x v="0"/>
    <s v="Austin"/>
    <x v="5"/>
    <n v="78745"/>
    <x v="2"/>
    <s v="TEC-AC-10002942"/>
    <x v="2"/>
    <x v="11"/>
    <x v="1606"/>
    <n v="55.2"/>
    <n v="1"/>
    <n v="0.2"/>
    <n v="-2.0700000000000038"/>
    <s v="Kelly Williams"/>
    <s v="No"/>
  </r>
  <r>
    <n v="4151"/>
    <x v="2051"/>
    <d v="2019-10-23T00:00:00"/>
    <x v="980"/>
    <s v="Standard Class"/>
    <x v="713"/>
    <s v="Randy Bradley"/>
    <x v="0"/>
    <x v="0"/>
    <s v="Austin"/>
    <x v="5"/>
    <n v="78745"/>
    <x v="2"/>
    <s v="OFF-ST-10002344"/>
    <x v="1"/>
    <x v="4"/>
    <x v="865"/>
    <n v="259.13600000000002"/>
    <n v="4"/>
    <n v="0.2"/>
    <n v="-58.305599999999984"/>
    <s v="Kelly Williams"/>
    <s v="No"/>
  </r>
  <r>
    <n v="4152"/>
    <x v="2052"/>
    <d v="2019-09-07T00:00:00"/>
    <x v="218"/>
    <s v="Standard Class"/>
    <x v="90"/>
    <s v="Cassandra Brandow"/>
    <x v="0"/>
    <x v="0"/>
    <s v="Philadelphia"/>
    <x v="9"/>
    <n v="19134"/>
    <x v="3"/>
    <s v="OFF-LA-10002475"/>
    <x v="1"/>
    <x v="2"/>
    <x v="149"/>
    <n v="29.24"/>
    <n v="5"/>
    <n v="0.2"/>
    <n v="9.8685000000000009"/>
    <s v="Chuck Magee"/>
    <s v="No"/>
  </r>
  <r>
    <n v="4153"/>
    <x v="2052"/>
    <d v="2019-09-07T00:00:00"/>
    <x v="218"/>
    <s v="Standard Class"/>
    <x v="90"/>
    <s v="Cassandra Brandow"/>
    <x v="0"/>
    <x v="0"/>
    <s v="Philadelphia"/>
    <x v="9"/>
    <n v="19134"/>
    <x v="3"/>
    <s v="OFF-PA-10003072"/>
    <x v="1"/>
    <x v="10"/>
    <x v="927"/>
    <n v="15.552000000000003"/>
    <n v="3"/>
    <n v="0.2"/>
    <n v="5.4432"/>
    <s v="Chuck Magee"/>
    <s v="No"/>
  </r>
  <r>
    <n v="4154"/>
    <x v="2052"/>
    <d v="2019-09-07T00:00:00"/>
    <x v="218"/>
    <s v="Standard Class"/>
    <x v="90"/>
    <s v="Cassandra Brandow"/>
    <x v="0"/>
    <x v="0"/>
    <s v="Philadelphia"/>
    <x v="9"/>
    <n v="19134"/>
    <x v="3"/>
    <s v="OFF-EN-10001509"/>
    <x v="1"/>
    <x v="12"/>
    <x v="29"/>
    <n v="4.8960000000000008"/>
    <n v="3"/>
    <n v="0.2"/>
    <n v="1.6523999999999992"/>
    <s v="Chuck Magee"/>
    <s v="No"/>
  </r>
  <r>
    <n v="4155"/>
    <x v="2053"/>
    <d v="2018-12-29T00:00:00"/>
    <x v="1018"/>
    <s v="Standard Class"/>
    <x v="172"/>
    <s v="Michael Paige"/>
    <x v="1"/>
    <x v="0"/>
    <s v="Bristol"/>
    <x v="18"/>
    <n v="37620"/>
    <x v="0"/>
    <s v="OFF-BI-10004781"/>
    <x v="1"/>
    <x v="8"/>
    <x v="133"/>
    <n v="38.088000000000001"/>
    <n v="4"/>
    <n v="0.7"/>
    <n v="-27.93119999999999"/>
    <s v="Cassandra Brandow"/>
    <s v="No"/>
  </r>
  <r>
    <n v="4156"/>
    <x v="2053"/>
    <d v="2018-12-29T00:00:00"/>
    <x v="1018"/>
    <s v="Standard Class"/>
    <x v="172"/>
    <s v="Michael Paige"/>
    <x v="1"/>
    <x v="0"/>
    <s v="Bristol"/>
    <x v="18"/>
    <n v="37620"/>
    <x v="0"/>
    <s v="OFF-BI-10000145"/>
    <x v="1"/>
    <x v="8"/>
    <x v="742"/>
    <n v="2.8080000000000007"/>
    <n v="3"/>
    <n v="0.7"/>
    <n v="-1.9656000000000002"/>
    <s v="Cassandra Brandow"/>
    <s v="No"/>
  </r>
  <r>
    <n v="4157"/>
    <x v="2054"/>
    <d v="2017-12-05T00:00:00"/>
    <x v="234"/>
    <s v="Second Class"/>
    <x v="573"/>
    <s v="Scot Wooten"/>
    <x v="0"/>
    <x v="0"/>
    <s v="Philadelphia"/>
    <x v="9"/>
    <n v="19140"/>
    <x v="3"/>
    <s v="TEC-AC-10003280"/>
    <x v="2"/>
    <x v="11"/>
    <x v="1037"/>
    <n v="47.984000000000002"/>
    <n v="2"/>
    <n v="0.2"/>
    <n v="0.59979999999999656"/>
    <s v="Chuck Magee"/>
    <s v="No"/>
  </r>
  <r>
    <n v="4158"/>
    <x v="2054"/>
    <d v="2017-12-05T00:00:00"/>
    <x v="234"/>
    <s v="Second Class"/>
    <x v="573"/>
    <s v="Scot Wooten"/>
    <x v="0"/>
    <x v="0"/>
    <s v="Philadelphia"/>
    <x v="9"/>
    <n v="19140"/>
    <x v="3"/>
    <s v="OFF-BI-10001107"/>
    <x v="1"/>
    <x v="8"/>
    <x v="497"/>
    <n v="26.064000000000007"/>
    <n v="6"/>
    <n v="0.7"/>
    <n v="-19.982399999999991"/>
    <s v="Chuck Magee"/>
    <s v="No"/>
  </r>
  <r>
    <n v="4159"/>
    <x v="2055"/>
    <d v="2016-11-01T00:00:00"/>
    <x v="821"/>
    <s v="Standard Class"/>
    <x v="416"/>
    <s v="Suzanne McNair"/>
    <x v="1"/>
    <x v="0"/>
    <s v="Chicago"/>
    <x v="10"/>
    <n v="60610"/>
    <x v="2"/>
    <s v="OFF-PA-10000533"/>
    <x v="1"/>
    <x v="10"/>
    <x v="1205"/>
    <n v="15.696000000000002"/>
    <n v="3"/>
    <n v="0.2"/>
    <n v="5.1011999999999995"/>
    <s v="Kelly Williams"/>
    <s v="No"/>
  </r>
  <r>
    <n v="4160"/>
    <x v="2056"/>
    <d v="2018-04-16T00:00:00"/>
    <x v="774"/>
    <s v="Standard Class"/>
    <x v="275"/>
    <s v="Arthur Prichep"/>
    <x v="0"/>
    <x v="0"/>
    <s v="Columbus"/>
    <x v="32"/>
    <n v="31907"/>
    <x v="0"/>
    <s v="OFF-AR-10003056"/>
    <x v="1"/>
    <x v="6"/>
    <x v="18"/>
    <n v="12.84"/>
    <n v="3"/>
    <n v="0"/>
    <n v="3.7235999999999989"/>
    <s v="Cassandra Brandow"/>
    <s v="No"/>
  </r>
  <r>
    <n v="4161"/>
    <x v="2057"/>
    <d v="2019-05-14T00:00:00"/>
    <x v="380"/>
    <s v="Standard Class"/>
    <x v="733"/>
    <s v="Amy Hunt"/>
    <x v="0"/>
    <x v="0"/>
    <s v="New York City"/>
    <x v="15"/>
    <n v="10035"/>
    <x v="3"/>
    <s v="TEC-PH-10002834"/>
    <x v="2"/>
    <x v="7"/>
    <x v="1387"/>
    <n v="539.97"/>
    <n v="3"/>
    <n v="0"/>
    <n v="134.99250000000001"/>
    <s v="Chuck Magee"/>
    <s v="No"/>
  </r>
  <r>
    <n v="4162"/>
    <x v="2057"/>
    <d v="2019-05-14T00:00:00"/>
    <x v="380"/>
    <s v="Standard Class"/>
    <x v="733"/>
    <s v="Amy Hunt"/>
    <x v="0"/>
    <x v="0"/>
    <s v="New York City"/>
    <x v="15"/>
    <n v="10035"/>
    <x v="3"/>
    <s v="OFF-ST-10002214"/>
    <x v="1"/>
    <x v="4"/>
    <x v="1003"/>
    <n v="22.58"/>
    <n v="2"/>
    <n v="0"/>
    <n v="5.8707999999999991"/>
    <s v="Chuck Magee"/>
    <s v="No"/>
  </r>
  <r>
    <n v="4163"/>
    <x v="2058"/>
    <d v="2017-03-14T00:00:00"/>
    <x v="567"/>
    <s v="Standard Class"/>
    <x v="212"/>
    <s v="Emily Phan"/>
    <x v="0"/>
    <x v="0"/>
    <s v="Dover"/>
    <x v="38"/>
    <n v="3820"/>
    <x v="3"/>
    <s v="OFF-LA-10004484"/>
    <x v="1"/>
    <x v="2"/>
    <x v="617"/>
    <n v="16.52"/>
    <n v="4"/>
    <n v="0"/>
    <n v="7.5991999999999997"/>
    <s v="Chuck Magee"/>
    <s v="No"/>
  </r>
  <r>
    <n v="4164"/>
    <x v="2058"/>
    <d v="2017-03-14T00:00:00"/>
    <x v="567"/>
    <s v="Standard Class"/>
    <x v="212"/>
    <s v="Emily Phan"/>
    <x v="0"/>
    <x v="0"/>
    <s v="Dover"/>
    <x v="38"/>
    <n v="3820"/>
    <x v="3"/>
    <s v="OFF-BI-10003091"/>
    <x v="1"/>
    <x v="8"/>
    <x v="1174"/>
    <n v="671.93999999999994"/>
    <n v="3"/>
    <n v="0"/>
    <n v="315.81179999999995"/>
    <s v="Chuck Magee"/>
    <s v="No"/>
  </r>
  <r>
    <n v="4165"/>
    <x v="2059"/>
    <d v="2019-01-14T00:00:00"/>
    <x v="1019"/>
    <s v="First Class"/>
    <x v="734"/>
    <s v="Tracy Poddar"/>
    <x v="1"/>
    <x v="0"/>
    <s v="Aurora"/>
    <x v="22"/>
    <n v="80013"/>
    <x v="1"/>
    <s v="TEC-AC-10003027"/>
    <x v="2"/>
    <x v="11"/>
    <x v="25"/>
    <n v="169.06400000000002"/>
    <n v="7"/>
    <n v="0.2"/>
    <n v="-14.793099999999995"/>
    <s v="Anna Andreadi"/>
    <s v="No"/>
  </r>
  <r>
    <n v="4166"/>
    <x v="2059"/>
    <d v="2019-01-14T00:00:00"/>
    <x v="1019"/>
    <s v="First Class"/>
    <x v="734"/>
    <s v="Tracy Poddar"/>
    <x v="1"/>
    <x v="0"/>
    <s v="Aurora"/>
    <x v="22"/>
    <n v="80013"/>
    <x v="1"/>
    <s v="OFF-ST-10003638"/>
    <x v="1"/>
    <x v="4"/>
    <x v="1231"/>
    <n v="168.624"/>
    <n v="9"/>
    <n v="0.2"/>
    <n v="14.754599999999996"/>
    <s v="Anna Andreadi"/>
    <s v="No"/>
  </r>
  <r>
    <n v="4167"/>
    <x v="2060"/>
    <d v="2017-03-08T00:00:00"/>
    <x v="1020"/>
    <s v="Standard Class"/>
    <x v="255"/>
    <s v="Anthony Rawles"/>
    <x v="1"/>
    <x v="0"/>
    <s v="Long Beach"/>
    <x v="15"/>
    <n v="11561"/>
    <x v="3"/>
    <s v="OFF-PA-10003848"/>
    <x v="1"/>
    <x v="10"/>
    <x v="1451"/>
    <n v="19.440000000000001"/>
    <n v="3"/>
    <n v="0"/>
    <n v="9.3312000000000008"/>
    <s v="Chuck Magee"/>
    <s v="No"/>
  </r>
  <r>
    <n v="4168"/>
    <x v="2061"/>
    <d v="2016-10-11T00:00:00"/>
    <x v="293"/>
    <s v="First Class"/>
    <x v="66"/>
    <s v="Helen Andreada"/>
    <x v="0"/>
    <x v="0"/>
    <s v="Pasadena"/>
    <x v="1"/>
    <n v="91104"/>
    <x v="1"/>
    <s v="OFF-ST-10002352"/>
    <x v="1"/>
    <x v="4"/>
    <x v="855"/>
    <n v="31.92"/>
    <n v="4"/>
    <n v="0"/>
    <n v="8.299199999999999"/>
    <s v="Anna Andreadi"/>
    <s v="Yes"/>
  </r>
  <r>
    <n v="4169"/>
    <x v="2061"/>
    <d v="2016-10-11T00:00:00"/>
    <x v="293"/>
    <s v="First Class"/>
    <x v="66"/>
    <s v="Helen Andreada"/>
    <x v="0"/>
    <x v="0"/>
    <s v="Pasadena"/>
    <x v="1"/>
    <n v="91104"/>
    <x v="1"/>
    <s v="FUR-CH-10000229"/>
    <x v="0"/>
    <x v="1"/>
    <x v="1621"/>
    <n v="433.56800000000004"/>
    <n v="2"/>
    <n v="0.2"/>
    <n v="-65.035200000000046"/>
    <s v="Anna Andreadi"/>
    <s v="Yes"/>
  </r>
  <r>
    <n v="4170"/>
    <x v="2062"/>
    <d v="2017-04-13T00:00:00"/>
    <x v="282"/>
    <s v="First Class"/>
    <x v="707"/>
    <s v="Heather Jas"/>
    <x v="2"/>
    <x v="0"/>
    <s v="Mesa"/>
    <x v="16"/>
    <n v="85204"/>
    <x v="1"/>
    <s v="OFF-PA-10000788"/>
    <x v="1"/>
    <x v="10"/>
    <x v="738"/>
    <n v="31.104000000000006"/>
    <n v="6"/>
    <n v="0.2"/>
    <n v="10.8864"/>
    <s v="Anna Andreadi"/>
    <s v="No"/>
  </r>
  <r>
    <n v="4171"/>
    <x v="2062"/>
    <d v="2017-04-13T00:00:00"/>
    <x v="282"/>
    <s v="First Class"/>
    <x v="707"/>
    <s v="Heather Jas"/>
    <x v="2"/>
    <x v="0"/>
    <s v="Mesa"/>
    <x v="16"/>
    <n v="85204"/>
    <x v="1"/>
    <s v="OFF-PA-10002968"/>
    <x v="1"/>
    <x v="10"/>
    <x v="918"/>
    <n v="54.816000000000003"/>
    <n v="3"/>
    <n v="0.2"/>
    <n v="17.815199999999997"/>
    <s v="Anna Andreadi"/>
    <s v="No"/>
  </r>
  <r>
    <n v="4172"/>
    <x v="2063"/>
    <d v="2019-11-16T00:00:00"/>
    <x v="541"/>
    <s v="Standard Class"/>
    <x v="271"/>
    <s v="Jay Kimmel"/>
    <x v="0"/>
    <x v="0"/>
    <s v="Fresno"/>
    <x v="1"/>
    <n v="93727"/>
    <x v="1"/>
    <s v="OFF-ST-10002486"/>
    <x v="1"/>
    <x v="4"/>
    <x v="700"/>
    <n v="48.86"/>
    <n v="7"/>
    <n v="0"/>
    <n v="0.97719999999999807"/>
    <s v="Anna Andreadi"/>
    <s v="No"/>
  </r>
  <r>
    <n v="4173"/>
    <x v="2064"/>
    <d v="2018-07-01T00:00:00"/>
    <x v="863"/>
    <s v="Same Day"/>
    <x v="282"/>
    <s v="Jay Fein"/>
    <x v="0"/>
    <x v="0"/>
    <s v="Columbia"/>
    <x v="20"/>
    <n v="29203"/>
    <x v="0"/>
    <s v="OFF-BI-10002215"/>
    <x v="1"/>
    <x v="8"/>
    <x v="20"/>
    <n v="14.2"/>
    <n v="2"/>
    <n v="0"/>
    <n v="6.5319999999999991"/>
    <s v="Cassandra Brandow"/>
    <s v="No"/>
  </r>
  <r>
    <n v="4174"/>
    <x v="2064"/>
    <d v="2018-07-01T00:00:00"/>
    <x v="863"/>
    <s v="Same Day"/>
    <x v="282"/>
    <s v="Jay Fein"/>
    <x v="0"/>
    <x v="0"/>
    <s v="Columbia"/>
    <x v="20"/>
    <n v="29203"/>
    <x v="0"/>
    <s v="OFF-PA-10000788"/>
    <x v="1"/>
    <x v="10"/>
    <x v="738"/>
    <n v="12.96"/>
    <n v="2"/>
    <n v="0"/>
    <n v="6.2208000000000006"/>
    <s v="Cassandra Brandow"/>
    <s v="No"/>
  </r>
  <r>
    <n v="4175"/>
    <x v="2064"/>
    <d v="2018-07-01T00:00:00"/>
    <x v="863"/>
    <s v="Same Day"/>
    <x v="282"/>
    <s v="Jay Fein"/>
    <x v="0"/>
    <x v="0"/>
    <s v="Columbia"/>
    <x v="20"/>
    <n v="29203"/>
    <x v="0"/>
    <s v="OFF-BI-10003364"/>
    <x v="1"/>
    <x v="8"/>
    <x v="705"/>
    <n v="58.34"/>
    <n v="2"/>
    <n v="0"/>
    <n v="28.0032"/>
    <s v="Cassandra Brandow"/>
    <s v="No"/>
  </r>
  <r>
    <n v="4176"/>
    <x v="2065"/>
    <d v="2017-11-29T00:00:00"/>
    <x v="26"/>
    <s v="First Class"/>
    <x v="735"/>
    <s v="Eileen Kiefer"/>
    <x v="2"/>
    <x v="0"/>
    <s v="Santa Ana"/>
    <x v="1"/>
    <n v="92704"/>
    <x v="1"/>
    <s v="OFF-AR-10003582"/>
    <x v="1"/>
    <x v="6"/>
    <x v="1460"/>
    <n v="56.3"/>
    <n v="2"/>
    <n v="0"/>
    <n v="15.764000000000003"/>
    <s v="Anna Andreadi"/>
    <s v="No"/>
  </r>
  <r>
    <n v="4177"/>
    <x v="2066"/>
    <d v="2016-04-07T00:00:00"/>
    <x v="1021"/>
    <s v="Standard Class"/>
    <x v="276"/>
    <s v="Roland Schwarz"/>
    <x v="1"/>
    <x v="0"/>
    <s v="Columbia"/>
    <x v="20"/>
    <n v="29203"/>
    <x v="0"/>
    <s v="TEC-PH-10003273"/>
    <x v="2"/>
    <x v="7"/>
    <x v="173"/>
    <n v="629.94999999999993"/>
    <n v="5"/>
    <n v="0"/>
    <n v="163.78700000000003"/>
    <s v="Cassandra Brandow"/>
    <s v="No"/>
  </r>
  <r>
    <n v="4178"/>
    <x v="2066"/>
    <d v="2016-04-07T00:00:00"/>
    <x v="1021"/>
    <s v="Standard Class"/>
    <x v="276"/>
    <s v="Roland Schwarz"/>
    <x v="1"/>
    <x v="0"/>
    <s v="Columbia"/>
    <x v="20"/>
    <n v="29203"/>
    <x v="0"/>
    <s v="OFF-PA-10000100"/>
    <x v="1"/>
    <x v="10"/>
    <x v="833"/>
    <n v="122.97"/>
    <n v="3"/>
    <n v="0"/>
    <n v="60.255300000000005"/>
    <s v="Cassandra Brandow"/>
    <s v="No"/>
  </r>
  <r>
    <n v="4179"/>
    <x v="2067"/>
    <d v="2018-06-16T00:00:00"/>
    <x v="25"/>
    <s v="Second Class"/>
    <x v="217"/>
    <s v="Bill Donatelli"/>
    <x v="0"/>
    <x v="0"/>
    <s v="Los Angeles"/>
    <x v="1"/>
    <n v="90045"/>
    <x v="1"/>
    <s v="OFF-PA-10001776"/>
    <x v="1"/>
    <x v="10"/>
    <x v="1272"/>
    <n v="46.349999999999994"/>
    <n v="5"/>
    <n v="0"/>
    <n v="21.784499999999998"/>
    <s v="Anna Andreadi"/>
    <s v="No"/>
  </r>
  <r>
    <n v="4180"/>
    <x v="2068"/>
    <d v="2019-03-06T00:00:00"/>
    <x v="935"/>
    <s v="Standard Class"/>
    <x v="408"/>
    <s v="Ben Ferrer"/>
    <x v="2"/>
    <x v="0"/>
    <s v="San Francisco"/>
    <x v="1"/>
    <n v="94109"/>
    <x v="1"/>
    <s v="OFF-BI-10004182"/>
    <x v="1"/>
    <x v="8"/>
    <x v="73"/>
    <n v="14.976000000000001"/>
    <n v="9"/>
    <n v="0.2"/>
    <n v="5.4288000000000007"/>
    <s v="Anna Andreadi"/>
    <s v="No"/>
  </r>
  <r>
    <n v="4181"/>
    <x v="2069"/>
    <d v="2019-10-07T00:00:00"/>
    <x v="768"/>
    <s v="Standard Class"/>
    <x v="300"/>
    <s v="Joe Kamberova"/>
    <x v="0"/>
    <x v="0"/>
    <s v="Houston"/>
    <x v="5"/>
    <n v="77036"/>
    <x v="2"/>
    <s v="OFF-BI-10000756"/>
    <x v="1"/>
    <x v="8"/>
    <x v="15"/>
    <n v="4.2399999999999993"/>
    <n v="5"/>
    <n v="0.8"/>
    <n v="-6.3599999999999994"/>
    <s v="Kelly Williams"/>
    <s v="No"/>
  </r>
  <r>
    <n v="4182"/>
    <x v="2070"/>
    <d v="2019-10-06T00:00:00"/>
    <x v="737"/>
    <s v="Standard Class"/>
    <x v="736"/>
    <s v="Cyra Reiten"/>
    <x v="2"/>
    <x v="0"/>
    <s v="New York City"/>
    <x v="15"/>
    <n v="10035"/>
    <x v="3"/>
    <s v="TEC-AC-10001539"/>
    <x v="2"/>
    <x v="11"/>
    <x v="1585"/>
    <n v="319.95999999999998"/>
    <n v="4"/>
    <n v="0"/>
    <n v="115.18559999999999"/>
    <s v="Chuck Magee"/>
    <s v="No"/>
  </r>
  <r>
    <n v="4183"/>
    <x v="2070"/>
    <d v="2019-10-06T00:00:00"/>
    <x v="737"/>
    <s v="Standard Class"/>
    <x v="736"/>
    <s v="Cyra Reiten"/>
    <x v="2"/>
    <x v="0"/>
    <s v="New York City"/>
    <x v="15"/>
    <n v="10035"/>
    <x v="3"/>
    <s v="OFF-PA-10002377"/>
    <x v="1"/>
    <x v="10"/>
    <x v="562"/>
    <n v="17.04"/>
    <n v="3"/>
    <n v="0"/>
    <n v="7.6679999999999993"/>
    <s v="Chuck Magee"/>
    <s v="No"/>
  </r>
  <r>
    <n v="4184"/>
    <x v="2070"/>
    <d v="2019-10-06T00:00:00"/>
    <x v="737"/>
    <s v="Standard Class"/>
    <x v="736"/>
    <s v="Cyra Reiten"/>
    <x v="2"/>
    <x v="0"/>
    <s v="New York City"/>
    <x v="15"/>
    <n v="10035"/>
    <x v="3"/>
    <s v="OFF-ST-10000991"/>
    <x v="1"/>
    <x v="4"/>
    <x v="157"/>
    <n v="344.90999999999997"/>
    <n v="3"/>
    <n v="0"/>
    <n v="10.347300000000004"/>
    <s v="Chuck Magee"/>
    <s v="No"/>
  </r>
  <r>
    <n v="4185"/>
    <x v="2071"/>
    <d v="2018-12-05T00:00:00"/>
    <x v="439"/>
    <s v="First Class"/>
    <x v="636"/>
    <s v="Aleksandra Gannaway"/>
    <x v="1"/>
    <x v="0"/>
    <s v="Franklin"/>
    <x v="31"/>
    <n v="2038"/>
    <x v="3"/>
    <s v="FUR-BO-10002853"/>
    <x v="0"/>
    <x v="0"/>
    <x v="1622"/>
    <n v="81.94"/>
    <n v="1"/>
    <n v="0"/>
    <n v="20.484999999999999"/>
    <s v="Chuck Magee"/>
    <s v="No"/>
  </r>
  <r>
    <n v="4186"/>
    <x v="2072"/>
    <d v="2018-10-21T00:00:00"/>
    <x v="856"/>
    <s v="First Class"/>
    <x v="380"/>
    <s v="Charles McCrossin"/>
    <x v="0"/>
    <x v="0"/>
    <s v="Baltimore"/>
    <x v="39"/>
    <n v="21215"/>
    <x v="3"/>
    <s v="TEC-AC-10004510"/>
    <x v="2"/>
    <x v="11"/>
    <x v="953"/>
    <n v="98.16"/>
    <n v="6"/>
    <n v="0"/>
    <n v="9.8159999999999954"/>
    <s v="Chuck Magee"/>
    <s v="No"/>
  </r>
  <r>
    <n v="4187"/>
    <x v="2073"/>
    <d v="2019-05-18T00:00:00"/>
    <x v="254"/>
    <s v="Standard Class"/>
    <x v="737"/>
    <s v="Susan Gilcrest"/>
    <x v="1"/>
    <x v="0"/>
    <s v="Mcallen"/>
    <x v="5"/>
    <n v="78501"/>
    <x v="2"/>
    <s v="OFF-BI-10003712"/>
    <x v="1"/>
    <x v="8"/>
    <x v="696"/>
    <n v="6.8739999999999988"/>
    <n v="7"/>
    <n v="0.8"/>
    <n v="-10.654700000000002"/>
    <s v="Kelly Williams"/>
    <s v="No"/>
  </r>
  <r>
    <n v="4188"/>
    <x v="2073"/>
    <d v="2019-05-18T00:00:00"/>
    <x v="254"/>
    <s v="Standard Class"/>
    <x v="737"/>
    <s v="Susan Gilcrest"/>
    <x v="1"/>
    <x v="0"/>
    <s v="Mcallen"/>
    <x v="5"/>
    <n v="78501"/>
    <x v="2"/>
    <s v="OFF-BI-10002571"/>
    <x v="1"/>
    <x v="8"/>
    <x v="1213"/>
    <n v="1.9959999999999996"/>
    <n v="1"/>
    <n v="0.8"/>
    <n v="-3.293400000000001"/>
    <s v="Kelly Williams"/>
    <s v="No"/>
  </r>
  <r>
    <n v="4189"/>
    <x v="2073"/>
    <d v="2019-05-18T00:00:00"/>
    <x v="254"/>
    <s v="Standard Class"/>
    <x v="737"/>
    <s v="Susan Gilcrest"/>
    <x v="1"/>
    <x v="0"/>
    <s v="Mcallen"/>
    <x v="5"/>
    <n v="78501"/>
    <x v="2"/>
    <s v="OFF-ST-10004835"/>
    <x v="1"/>
    <x v="4"/>
    <x v="1415"/>
    <n v="8.9280000000000008"/>
    <n v="2"/>
    <n v="0.2"/>
    <n v="0.66959999999999997"/>
    <s v="Kelly Williams"/>
    <s v="No"/>
  </r>
  <r>
    <n v="4190"/>
    <x v="2074"/>
    <d v="2018-09-26T00:00:00"/>
    <x v="152"/>
    <s v="Second Class"/>
    <x v="728"/>
    <s v="Charles Sheldon"/>
    <x v="1"/>
    <x v="0"/>
    <s v="Iowa City"/>
    <x v="23"/>
    <n v="52240"/>
    <x v="2"/>
    <s v="OFF-PA-10004022"/>
    <x v="1"/>
    <x v="10"/>
    <x v="1623"/>
    <n v="9.99"/>
    <n v="1"/>
    <n v="0"/>
    <n v="4.4954999999999998"/>
    <s v="Kelly Williams"/>
    <s v="No"/>
  </r>
  <r>
    <n v="4191"/>
    <x v="2075"/>
    <d v="2019-11-17T00:00:00"/>
    <x v="228"/>
    <s v="Standard Class"/>
    <x v="332"/>
    <s v="Hunter Lopez"/>
    <x v="0"/>
    <x v="0"/>
    <s v="Newark"/>
    <x v="13"/>
    <n v="19711"/>
    <x v="3"/>
    <s v="TEC-CO-10004722"/>
    <x v="2"/>
    <x v="16"/>
    <x v="1374"/>
    <n v="10499.97"/>
    <n v="3"/>
    <n v="0"/>
    <n v="5039.9856"/>
    <s v="Chuck Magee"/>
    <s v="No"/>
  </r>
  <r>
    <n v="4192"/>
    <x v="2076"/>
    <d v="2017-07-08T00:00:00"/>
    <x v="481"/>
    <s v="Same Day"/>
    <x v="661"/>
    <s v="Darrin Martin"/>
    <x v="0"/>
    <x v="0"/>
    <s v="Houston"/>
    <x v="5"/>
    <n v="77070"/>
    <x v="2"/>
    <s v="OFF-PA-10004248"/>
    <x v="1"/>
    <x v="10"/>
    <x v="1624"/>
    <n v="21.12"/>
    <n v="5"/>
    <n v="0.2"/>
    <n v="6.5999999999999988"/>
    <s v="Kelly Williams"/>
    <s v="No"/>
  </r>
  <r>
    <n v="4193"/>
    <x v="2077"/>
    <d v="2017-11-16T00:00:00"/>
    <x v="988"/>
    <s v="Standard Class"/>
    <x v="96"/>
    <s v="Heather Kirkland"/>
    <x v="1"/>
    <x v="0"/>
    <s v="Boise"/>
    <x v="45"/>
    <n v="83704"/>
    <x v="1"/>
    <s v="FUR-TA-10000577"/>
    <x v="0"/>
    <x v="3"/>
    <x v="3"/>
    <n v="696.42"/>
    <n v="2"/>
    <n v="0"/>
    <n v="160.17660000000001"/>
    <s v="Anna Andreadi"/>
    <s v="Yes"/>
  </r>
  <r>
    <n v="4194"/>
    <x v="2077"/>
    <d v="2017-11-16T00:00:00"/>
    <x v="988"/>
    <s v="Standard Class"/>
    <x v="96"/>
    <s v="Heather Kirkland"/>
    <x v="1"/>
    <x v="0"/>
    <s v="Boise"/>
    <x v="45"/>
    <n v="83704"/>
    <x v="1"/>
    <s v="TEC-PH-10001254"/>
    <x v="2"/>
    <x v="7"/>
    <x v="144"/>
    <n v="304.77600000000001"/>
    <n v="3"/>
    <n v="0.2"/>
    <n v="22.858199999999982"/>
    <s v="Anna Andreadi"/>
    <s v="Yes"/>
  </r>
  <r>
    <n v="4195"/>
    <x v="2078"/>
    <d v="2017-06-18T00:00:00"/>
    <x v="1022"/>
    <s v="Standard Class"/>
    <x v="696"/>
    <s v="Bruce Geld"/>
    <x v="0"/>
    <x v="0"/>
    <s v="San Diego"/>
    <x v="1"/>
    <n v="92105"/>
    <x v="1"/>
    <s v="OFF-AR-10001044"/>
    <x v="1"/>
    <x v="6"/>
    <x v="1051"/>
    <n v="51.98"/>
    <n v="2"/>
    <n v="0"/>
    <n v="15.074199999999998"/>
    <s v="Anna Andreadi"/>
    <s v="No"/>
  </r>
  <r>
    <n v="4196"/>
    <x v="2079"/>
    <d v="2018-04-08T00:00:00"/>
    <x v="679"/>
    <s v="Standard Class"/>
    <x v="242"/>
    <s v="Clytie Kelty"/>
    <x v="0"/>
    <x v="0"/>
    <s v="Los Angeles"/>
    <x v="1"/>
    <n v="90032"/>
    <x v="1"/>
    <s v="FUR-FU-10002597"/>
    <x v="0"/>
    <x v="5"/>
    <x v="627"/>
    <n v="24.700000000000003"/>
    <n v="5"/>
    <n v="0"/>
    <n v="10.374000000000001"/>
    <s v="Anna Andreadi"/>
    <s v="No"/>
  </r>
  <r>
    <n v="4197"/>
    <x v="2080"/>
    <d v="2017-04-18T00:00:00"/>
    <x v="1023"/>
    <s v="Second Class"/>
    <x v="288"/>
    <s v="Roland Fjeld"/>
    <x v="0"/>
    <x v="0"/>
    <s v="New York City"/>
    <x v="15"/>
    <n v="10024"/>
    <x v="3"/>
    <s v="OFF-LA-10004093"/>
    <x v="1"/>
    <x v="2"/>
    <x v="676"/>
    <n v="21.93"/>
    <n v="3"/>
    <n v="0"/>
    <n v="10.307099999999998"/>
    <s v="Chuck Magee"/>
    <s v="No"/>
  </r>
  <r>
    <n v="4198"/>
    <x v="2081"/>
    <d v="2018-12-03T00:00:00"/>
    <x v="542"/>
    <s v="Standard Class"/>
    <x v="170"/>
    <s v="Caroline Jumper"/>
    <x v="0"/>
    <x v="0"/>
    <s v="Philadelphia"/>
    <x v="9"/>
    <n v="19134"/>
    <x v="3"/>
    <s v="OFF-AP-10000179"/>
    <x v="1"/>
    <x v="9"/>
    <x v="532"/>
    <n v="394.81600000000003"/>
    <n v="4"/>
    <n v="0.2"/>
    <n v="93.768799999999999"/>
    <s v="Chuck Magee"/>
    <s v="No"/>
  </r>
  <r>
    <n v="4199"/>
    <x v="2081"/>
    <d v="2018-12-03T00:00:00"/>
    <x v="542"/>
    <s v="Standard Class"/>
    <x v="170"/>
    <s v="Caroline Jumper"/>
    <x v="0"/>
    <x v="0"/>
    <s v="Philadelphia"/>
    <x v="9"/>
    <n v="19134"/>
    <x v="3"/>
    <s v="OFF-BI-10001072"/>
    <x v="1"/>
    <x v="8"/>
    <x v="280"/>
    <n v="18.192000000000004"/>
    <n v="4"/>
    <n v="0.7"/>
    <n v="-14.553600000000003"/>
    <s v="Chuck Magee"/>
    <s v="No"/>
  </r>
  <r>
    <n v="4200"/>
    <x v="2082"/>
    <d v="2017-12-10T00:00:00"/>
    <x v="763"/>
    <s v="Same Day"/>
    <x v="15"/>
    <s v="Matt Abelman"/>
    <x v="2"/>
    <x v="0"/>
    <s v="New York City"/>
    <x v="15"/>
    <n v="10024"/>
    <x v="3"/>
    <s v="OFF-LA-10004093"/>
    <x v="1"/>
    <x v="2"/>
    <x v="676"/>
    <n v="7.31"/>
    <n v="1"/>
    <n v="0"/>
    <n v="3.4356999999999998"/>
    <s v="Chuck Magee"/>
    <s v="No"/>
  </r>
  <r>
    <n v="4201"/>
    <x v="2082"/>
    <d v="2017-12-10T00:00:00"/>
    <x v="763"/>
    <s v="Same Day"/>
    <x v="15"/>
    <s v="Matt Abelman"/>
    <x v="2"/>
    <x v="0"/>
    <s v="New York City"/>
    <x v="15"/>
    <n v="10024"/>
    <x v="3"/>
    <s v="TEC-CO-10002095"/>
    <x v="2"/>
    <x v="16"/>
    <x v="615"/>
    <n v="799.98400000000004"/>
    <n v="2"/>
    <n v="0.2"/>
    <n v="249.99499999999998"/>
    <s v="Chuck Magee"/>
    <s v="No"/>
  </r>
  <r>
    <n v="4202"/>
    <x v="2082"/>
    <d v="2017-12-10T00:00:00"/>
    <x v="763"/>
    <s v="Same Day"/>
    <x v="15"/>
    <s v="Matt Abelman"/>
    <x v="2"/>
    <x v="0"/>
    <s v="New York City"/>
    <x v="15"/>
    <n v="10024"/>
    <x v="3"/>
    <s v="OFF-PA-10002713"/>
    <x v="1"/>
    <x v="10"/>
    <x v="320"/>
    <n v="41.28"/>
    <n v="6"/>
    <n v="0"/>
    <n v="18.988799999999998"/>
    <s v="Chuck Magee"/>
    <s v="No"/>
  </r>
  <r>
    <n v="4203"/>
    <x v="2082"/>
    <d v="2017-12-10T00:00:00"/>
    <x v="763"/>
    <s v="Same Day"/>
    <x v="15"/>
    <s v="Matt Abelman"/>
    <x v="2"/>
    <x v="0"/>
    <s v="New York City"/>
    <x v="15"/>
    <n v="10024"/>
    <x v="3"/>
    <s v="OFF-PA-10002254"/>
    <x v="1"/>
    <x v="10"/>
    <x v="146"/>
    <n v="184.66"/>
    <n v="7"/>
    <n v="0"/>
    <n v="84.943599999999989"/>
    <s v="Chuck Magee"/>
    <s v="No"/>
  </r>
  <r>
    <n v="4204"/>
    <x v="2083"/>
    <d v="2016-10-31T00:00:00"/>
    <x v="1024"/>
    <s v="Second Class"/>
    <x v="562"/>
    <s v="Anne McFarland"/>
    <x v="0"/>
    <x v="0"/>
    <s v="Cranston"/>
    <x v="34"/>
    <n v="2920"/>
    <x v="3"/>
    <s v="OFF-AR-10001683"/>
    <x v="1"/>
    <x v="6"/>
    <x v="32"/>
    <n v="49.25"/>
    <n v="5"/>
    <n v="0"/>
    <n v="18.715000000000003"/>
    <s v="Chuck Magee"/>
    <s v="No"/>
  </r>
  <r>
    <n v="4205"/>
    <x v="2083"/>
    <d v="2016-10-31T00:00:00"/>
    <x v="1024"/>
    <s v="Second Class"/>
    <x v="562"/>
    <s v="Anne McFarland"/>
    <x v="0"/>
    <x v="0"/>
    <s v="Cranston"/>
    <x v="34"/>
    <n v="2920"/>
    <x v="3"/>
    <s v="OFF-PA-10002195"/>
    <x v="1"/>
    <x v="10"/>
    <x v="726"/>
    <n v="10.16"/>
    <n v="2"/>
    <n v="0"/>
    <n v="4.7751999999999999"/>
    <s v="Chuck Magee"/>
    <s v="No"/>
  </r>
  <r>
    <n v="4206"/>
    <x v="2083"/>
    <d v="2016-10-31T00:00:00"/>
    <x v="1024"/>
    <s v="Second Class"/>
    <x v="562"/>
    <s v="Anne McFarland"/>
    <x v="0"/>
    <x v="0"/>
    <s v="Cranston"/>
    <x v="34"/>
    <n v="2920"/>
    <x v="3"/>
    <s v="FUR-FU-10002364"/>
    <x v="0"/>
    <x v="5"/>
    <x v="1240"/>
    <n v="14.76"/>
    <n v="2"/>
    <n v="0"/>
    <n v="4.2803999999999984"/>
    <s v="Chuck Magee"/>
    <s v="No"/>
  </r>
  <r>
    <n v="4207"/>
    <x v="2083"/>
    <d v="2016-10-31T00:00:00"/>
    <x v="1024"/>
    <s v="Second Class"/>
    <x v="562"/>
    <s v="Anne McFarland"/>
    <x v="0"/>
    <x v="0"/>
    <s v="Cranston"/>
    <x v="34"/>
    <n v="2920"/>
    <x v="3"/>
    <s v="OFF-BI-10004001"/>
    <x v="1"/>
    <x v="8"/>
    <x v="818"/>
    <n v="34.08"/>
    <n v="2"/>
    <n v="0"/>
    <n v="15.676799999999997"/>
    <s v="Chuck Magee"/>
    <s v="No"/>
  </r>
  <r>
    <n v="4208"/>
    <x v="2083"/>
    <d v="2016-10-31T00:00:00"/>
    <x v="1024"/>
    <s v="Second Class"/>
    <x v="562"/>
    <s v="Anne McFarland"/>
    <x v="0"/>
    <x v="0"/>
    <s v="Cranston"/>
    <x v="34"/>
    <n v="2920"/>
    <x v="3"/>
    <s v="FUR-FU-10000023"/>
    <x v="0"/>
    <x v="5"/>
    <x v="325"/>
    <n v="17.669999999999998"/>
    <n v="3"/>
    <n v="0"/>
    <n v="7.7748000000000008"/>
    <s v="Chuck Magee"/>
    <s v="No"/>
  </r>
  <r>
    <n v="4209"/>
    <x v="2083"/>
    <d v="2016-10-31T00:00:00"/>
    <x v="1024"/>
    <s v="Second Class"/>
    <x v="562"/>
    <s v="Anne McFarland"/>
    <x v="0"/>
    <x v="0"/>
    <s v="Cranston"/>
    <x v="34"/>
    <n v="2920"/>
    <x v="3"/>
    <s v="FUR-CH-10002320"/>
    <x v="0"/>
    <x v="1"/>
    <x v="1463"/>
    <n v="1604.9"/>
    <n v="5"/>
    <n v="0"/>
    <n v="481.46999999999991"/>
    <s v="Chuck Magee"/>
    <s v="No"/>
  </r>
  <r>
    <n v="4210"/>
    <x v="2083"/>
    <d v="2016-10-31T00:00:00"/>
    <x v="1024"/>
    <s v="Second Class"/>
    <x v="562"/>
    <s v="Anne McFarland"/>
    <x v="0"/>
    <x v="0"/>
    <s v="Cranston"/>
    <x v="34"/>
    <n v="2920"/>
    <x v="3"/>
    <s v="FUR-TA-10003238"/>
    <x v="0"/>
    <x v="3"/>
    <x v="1242"/>
    <n v="385.68599999999998"/>
    <n v="1"/>
    <n v="0.3"/>
    <n v="-60.607800000000026"/>
    <s v="Chuck Magee"/>
    <s v="No"/>
  </r>
  <r>
    <n v="4211"/>
    <x v="2084"/>
    <d v="2019-12-09T00:00:00"/>
    <x v="93"/>
    <s v="Standard Class"/>
    <x v="738"/>
    <s v="Angele Hood"/>
    <x v="0"/>
    <x v="0"/>
    <s v="Chicago"/>
    <x v="10"/>
    <n v="60623"/>
    <x v="2"/>
    <s v="OFF-PA-10004965"/>
    <x v="1"/>
    <x v="10"/>
    <x v="112"/>
    <n v="15.984000000000002"/>
    <n v="2"/>
    <n v="0.2"/>
    <n v="4.9949999999999992"/>
    <s v="Kelly Williams"/>
    <s v="No"/>
  </r>
  <r>
    <n v="4212"/>
    <x v="2085"/>
    <d v="2016-05-05T00:00:00"/>
    <x v="942"/>
    <s v="Second Class"/>
    <x v="724"/>
    <s v="Peter Fuller"/>
    <x v="0"/>
    <x v="0"/>
    <s v="Richmond"/>
    <x v="0"/>
    <n v="40475"/>
    <x v="0"/>
    <s v="OFF-PA-10003016"/>
    <x v="1"/>
    <x v="10"/>
    <x v="1394"/>
    <n v="9.42"/>
    <n v="3"/>
    <n v="0"/>
    <n v="4.238999999999999"/>
    <s v="Cassandra Brandow"/>
    <s v="No"/>
  </r>
  <r>
    <n v="4213"/>
    <x v="2085"/>
    <d v="2016-05-05T00:00:00"/>
    <x v="942"/>
    <s v="Second Class"/>
    <x v="724"/>
    <s v="Peter Fuller"/>
    <x v="0"/>
    <x v="0"/>
    <s v="Richmond"/>
    <x v="0"/>
    <n v="40475"/>
    <x v="0"/>
    <s v="OFF-AR-10003651"/>
    <x v="1"/>
    <x v="6"/>
    <x v="279"/>
    <n v="6.56"/>
    <n v="2"/>
    <n v="0"/>
    <n v="1.9023999999999992"/>
    <s v="Cassandra Brandow"/>
    <s v="No"/>
  </r>
  <r>
    <n v="4214"/>
    <x v="2085"/>
    <d v="2016-05-05T00:00:00"/>
    <x v="942"/>
    <s v="Second Class"/>
    <x v="724"/>
    <s v="Peter Fuller"/>
    <x v="0"/>
    <x v="0"/>
    <s v="Richmond"/>
    <x v="0"/>
    <n v="40475"/>
    <x v="0"/>
    <s v="OFF-PA-10001363"/>
    <x v="1"/>
    <x v="10"/>
    <x v="1625"/>
    <n v="24.56"/>
    <n v="2"/>
    <n v="0"/>
    <n v="11.543199999999999"/>
    <s v="Cassandra Brandow"/>
    <s v="No"/>
  </r>
  <r>
    <n v="4215"/>
    <x v="2086"/>
    <d v="2018-03-04T00:00:00"/>
    <x v="599"/>
    <s v="Standard Class"/>
    <x v="502"/>
    <s v="Rick Duston"/>
    <x v="0"/>
    <x v="0"/>
    <s v="Mishawaka"/>
    <x v="14"/>
    <n v="46544"/>
    <x v="2"/>
    <s v="OFF-BI-10003876"/>
    <x v="1"/>
    <x v="8"/>
    <x v="1626"/>
    <n v="128.39999999999998"/>
    <n v="3"/>
    <n v="0"/>
    <n v="64.199999999999989"/>
    <s v="Kelly Williams"/>
    <s v="No"/>
  </r>
  <r>
    <n v="4216"/>
    <x v="2087"/>
    <d v="2016-11-30T00:00:00"/>
    <x v="283"/>
    <s v="Standard Class"/>
    <x v="145"/>
    <s v="Jeremy Lonsdale"/>
    <x v="0"/>
    <x v="0"/>
    <s v="Mount Vernon"/>
    <x v="15"/>
    <n v="10550"/>
    <x v="3"/>
    <s v="OFF-EN-10004007"/>
    <x v="1"/>
    <x v="12"/>
    <x v="1627"/>
    <n v="62.28"/>
    <n v="4"/>
    <n v="0"/>
    <n v="29.271599999999999"/>
    <s v="Chuck Magee"/>
    <s v="No"/>
  </r>
  <r>
    <n v="4217"/>
    <x v="2088"/>
    <d v="2017-02-18T00:00:00"/>
    <x v="1025"/>
    <s v="Standard Class"/>
    <x v="448"/>
    <s v="Ann Blume"/>
    <x v="1"/>
    <x v="0"/>
    <s v="Los Angeles"/>
    <x v="1"/>
    <n v="90004"/>
    <x v="1"/>
    <s v="OFF-LA-10002271"/>
    <x v="1"/>
    <x v="2"/>
    <x v="641"/>
    <n v="9.24"/>
    <n v="3"/>
    <n v="0"/>
    <n v="4.4352"/>
    <s v="Anna Andreadi"/>
    <s v="No"/>
  </r>
  <r>
    <n v="4218"/>
    <x v="2089"/>
    <d v="2019-04-01T00:00:00"/>
    <x v="1026"/>
    <s v="First Class"/>
    <x v="714"/>
    <s v="Nick Crebassa"/>
    <x v="1"/>
    <x v="0"/>
    <s v="San Francisco"/>
    <x v="1"/>
    <n v="94110"/>
    <x v="1"/>
    <s v="FUR-BO-10003894"/>
    <x v="0"/>
    <x v="0"/>
    <x v="1628"/>
    <n v="482.66399999999999"/>
    <n v="8"/>
    <n v="0.15"/>
    <n v="85.175999999999974"/>
    <s v="Anna Andreadi"/>
    <s v="No"/>
  </r>
  <r>
    <n v="4219"/>
    <x v="2089"/>
    <d v="2019-04-01T00:00:00"/>
    <x v="1026"/>
    <s v="First Class"/>
    <x v="714"/>
    <s v="Nick Crebassa"/>
    <x v="1"/>
    <x v="0"/>
    <s v="San Francisco"/>
    <x v="1"/>
    <n v="94110"/>
    <x v="1"/>
    <s v="TEC-MA-10000418"/>
    <x v="2"/>
    <x v="15"/>
    <x v="1485"/>
    <n v="4799.9839999999995"/>
    <n v="2"/>
    <n v="0.2"/>
    <n v="359.99879999999962"/>
    <s v="Anna Andreadi"/>
    <s v="No"/>
  </r>
  <r>
    <n v="4220"/>
    <x v="2090"/>
    <d v="2019-06-11T00:00:00"/>
    <x v="198"/>
    <s v="Second Class"/>
    <x v="483"/>
    <s v="Tom Boeckenhauer"/>
    <x v="0"/>
    <x v="0"/>
    <s v="Seattle"/>
    <x v="4"/>
    <n v="98103"/>
    <x v="1"/>
    <s v="OFF-PA-10004243"/>
    <x v="1"/>
    <x v="10"/>
    <x v="274"/>
    <n v="37.94"/>
    <n v="2"/>
    <n v="0"/>
    <n v="18.211199999999998"/>
    <s v="Anna Andreadi"/>
    <s v="No"/>
  </r>
  <r>
    <n v="4221"/>
    <x v="2090"/>
    <d v="2019-06-11T00:00:00"/>
    <x v="198"/>
    <s v="Second Class"/>
    <x v="483"/>
    <s v="Tom Boeckenhauer"/>
    <x v="0"/>
    <x v="0"/>
    <s v="Seattle"/>
    <x v="4"/>
    <n v="98103"/>
    <x v="1"/>
    <s v="OFF-BI-10001759"/>
    <x v="1"/>
    <x v="8"/>
    <x v="732"/>
    <n v="18.288"/>
    <n v="6"/>
    <n v="0.2"/>
    <n v="6.6293999999999995"/>
    <s v="Anna Andreadi"/>
    <s v="No"/>
  </r>
  <r>
    <n v="4222"/>
    <x v="2090"/>
    <d v="2019-06-11T00:00:00"/>
    <x v="198"/>
    <s v="Second Class"/>
    <x v="483"/>
    <s v="Tom Boeckenhauer"/>
    <x v="0"/>
    <x v="0"/>
    <s v="Seattle"/>
    <x v="4"/>
    <n v="98103"/>
    <x v="1"/>
    <s v="TEC-MA-10001570"/>
    <x v="2"/>
    <x v="15"/>
    <x v="1629"/>
    <n v="385.80000000000007"/>
    <n v="5"/>
    <n v="0.2"/>
    <n v="130.20749999999998"/>
    <s v="Anna Andreadi"/>
    <s v="No"/>
  </r>
  <r>
    <n v="4223"/>
    <x v="2090"/>
    <d v="2019-06-11T00:00:00"/>
    <x v="198"/>
    <s v="Second Class"/>
    <x v="483"/>
    <s v="Tom Boeckenhauer"/>
    <x v="0"/>
    <x v="0"/>
    <s v="Seattle"/>
    <x v="4"/>
    <n v="98103"/>
    <x v="1"/>
    <s v="OFF-ST-10004804"/>
    <x v="1"/>
    <x v="4"/>
    <x v="233"/>
    <n v="102.96"/>
    <n v="2"/>
    <n v="0"/>
    <n v="1.0296000000000021"/>
    <s v="Anna Andreadi"/>
    <s v="No"/>
  </r>
  <r>
    <n v="4224"/>
    <x v="2090"/>
    <d v="2019-06-11T00:00:00"/>
    <x v="198"/>
    <s v="Second Class"/>
    <x v="483"/>
    <s v="Tom Boeckenhauer"/>
    <x v="0"/>
    <x v="0"/>
    <s v="Seattle"/>
    <x v="4"/>
    <n v="98103"/>
    <x v="1"/>
    <s v="FUR-BO-10001519"/>
    <x v="0"/>
    <x v="0"/>
    <x v="672"/>
    <n v="174.42000000000002"/>
    <n v="3"/>
    <n v="0"/>
    <n v="41.860800000000005"/>
    <s v="Anna Andreadi"/>
    <s v="No"/>
  </r>
  <r>
    <n v="4225"/>
    <x v="2091"/>
    <d v="2018-09-30T00:00:00"/>
    <x v="767"/>
    <s v="First Class"/>
    <x v="695"/>
    <s v="Sarah Jordon"/>
    <x v="0"/>
    <x v="0"/>
    <s v="Quincy"/>
    <x v="10"/>
    <n v="62301"/>
    <x v="2"/>
    <s v="OFF-BI-10000343"/>
    <x v="1"/>
    <x v="8"/>
    <x v="186"/>
    <n v="1.9639999999999995"/>
    <n v="2"/>
    <n v="0.8"/>
    <n v="-3.2406000000000006"/>
    <s v="Kelly Williams"/>
    <s v="No"/>
  </r>
  <r>
    <n v="4226"/>
    <x v="2092"/>
    <d v="2016-12-13T00:00:00"/>
    <x v="709"/>
    <s v="Standard Class"/>
    <x v="225"/>
    <s v="Ellis Ballard"/>
    <x v="1"/>
    <x v="0"/>
    <s v="Chicago"/>
    <x v="10"/>
    <n v="60623"/>
    <x v="2"/>
    <s v="FUR-FU-10003930"/>
    <x v="0"/>
    <x v="5"/>
    <x v="1630"/>
    <n v="94.427999999999997"/>
    <n v="3"/>
    <n v="0.6"/>
    <n v="-42.492599999999982"/>
    <s v="Kelly Williams"/>
    <s v="No"/>
  </r>
  <r>
    <n v="4227"/>
    <x v="2093"/>
    <d v="2019-11-11T00:00:00"/>
    <x v="38"/>
    <s v="Standard Class"/>
    <x v="576"/>
    <s v="William Brown"/>
    <x v="0"/>
    <x v="0"/>
    <s v="Urbandale"/>
    <x v="23"/>
    <n v="50322"/>
    <x v="2"/>
    <s v="OFF-FA-10004854"/>
    <x v="1"/>
    <x v="13"/>
    <x v="271"/>
    <n v="45.92"/>
    <n v="4"/>
    <n v="0"/>
    <n v="21.5824"/>
    <s v="Kelly Williams"/>
    <s v="No"/>
  </r>
  <r>
    <n v="4228"/>
    <x v="2094"/>
    <d v="2017-01-05T00:00:00"/>
    <x v="1027"/>
    <s v="Standard Class"/>
    <x v="256"/>
    <s v="Steven Roelle"/>
    <x v="2"/>
    <x v="0"/>
    <s v="Seattle"/>
    <x v="4"/>
    <n v="98103"/>
    <x v="1"/>
    <s v="FUR-CH-10003396"/>
    <x v="0"/>
    <x v="1"/>
    <x v="390"/>
    <n v="61.584000000000003"/>
    <n v="1"/>
    <n v="0.2"/>
    <n v="-6.9282000000000039"/>
    <s v="Anna Andreadi"/>
    <s v="Yes"/>
  </r>
  <r>
    <n v="4229"/>
    <x v="2095"/>
    <d v="2018-03-24T00:00:00"/>
    <x v="1028"/>
    <s v="First Class"/>
    <x v="500"/>
    <s v="Vivek Grady"/>
    <x v="1"/>
    <x v="0"/>
    <s v="Richmond"/>
    <x v="14"/>
    <n v="47374"/>
    <x v="2"/>
    <s v="OFF-PA-10001994"/>
    <x v="1"/>
    <x v="10"/>
    <x v="1122"/>
    <n v="22.48"/>
    <n v="1"/>
    <n v="0"/>
    <n v="10.3408"/>
    <s v="Kelly Williams"/>
    <s v="No"/>
  </r>
  <r>
    <n v="4230"/>
    <x v="2096"/>
    <d v="2019-07-05T00:00:00"/>
    <x v="778"/>
    <s v="Standard Class"/>
    <x v="322"/>
    <s v="Linda Southworth"/>
    <x v="1"/>
    <x v="0"/>
    <s v="Dallas"/>
    <x v="5"/>
    <n v="75220"/>
    <x v="2"/>
    <s v="FUR-FU-10003601"/>
    <x v="0"/>
    <x v="5"/>
    <x v="736"/>
    <n v="332.02800000000002"/>
    <n v="9"/>
    <n v="0.6"/>
    <n v="-348.62940000000003"/>
    <s v="Kelly Williams"/>
    <s v="No"/>
  </r>
  <r>
    <n v="4231"/>
    <x v="2096"/>
    <d v="2019-07-05T00:00:00"/>
    <x v="778"/>
    <s v="Standard Class"/>
    <x v="322"/>
    <s v="Linda Southworth"/>
    <x v="1"/>
    <x v="0"/>
    <s v="Dallas"/>
    <x v="5"/>
    <n v="75220"/>
    <x v="2"/>
    <s v="OFF-BI-10003429"/>
    <x v="1"/>
    <x v="8"/>
    <x v="852"/>
    <n v="11.393999999999998"/>
    <n v="9"/>
    <n v="0.8"/>
    <n v="-17.660699999999999"/>
    <s v="Kelly Williams"/>
    <s v="No"/>
  </r>
  <r>
    <n v="4232"/>
    <x v="2096"/>
    <d v="2019-07-05T00:00:00"/>
    <x v="778"/>
    <s v="Standard Class"/>
    <x v="322"/>
    <s v="Linda Southworth"/>
    <x v="1"/>
    <x v="0"/>
    <s v="Dallas"/>
    <x v="5"/>
    <n v="75220"/>
    <x v="2"/>
    <s v="OFF-PA-10000232"/>
    <x v="1"/>
    <x v="10"/>
    <x v="1631"/>
    <n v="15.552000000000003"/>
    <n v="3"/>
    <n v="0.2"/>
    <n v="5.6375999999999999"/>
    <s v="Kelly Williams"/>
    <s v="No"/>
  </r>
  <r>
    <n v="4233"/>
    <x v="2096"/>
    <d v="2019-07-05T00:00:00"/>
    <x v="778"/>
    <s v="Standard Class"/>
    <x v="322"/>
    <s v="Linda Southworth"/>
    <x v="1"/>
    <x v="0"/>
    <s v="Dallas"/>
    <x v="5"/>
    <n v="75220"/>
    <x v="2"/>
    <s v="OFF-PA-10002195"/>
    <x v="1"/>
    <x v="10"/>
    <x v="1552"/>
    <n v="31.104000000000006"/>
    <n v="6"/>
    <n v="0.2"/>
    <n v="11.2752"/>
    <s v="Kelly Williams"/>
    <s v="No"/>
  </r>
  <r>
    <n v="4234"/>
    <x v="2096"/>
    <d v="2019-07-05T00:00:00"/>
    <x v="778"/>
    <s v="Standard Class"/>
    <x v="322"/>
    <s v="Linda Southworth"/>
    <x v="1"/>
    <x v="0"/>
    <s v="Dallas"/>
    <x v="5"/>
    <n v="75220"/>
    <x v="2"/>
    <s v="OFF-BI-10004492"/>
    <x v="1"/>
    <x v="8"/>
    <x v="351"/>
    <n v="6.3159999999999981"/>
    <n v="1"/>
    <n v="0.8"/>
    <n v="-10.421400000000002"/>
    <s v="Kelly Williams"/>
    <s v="No"/>
  </r>
  <r>
    <n v="4235"/>
    <x v="2097"/>
    <d v="2016-09-21T00:00:00"/>
    <x v="131"/>
    <s v="First Class"/>
    <x v="15"/>
    <s v="Matt Abelman"/>
    <x v="2"/>
    <x v="0"/>
    <s v="Philadelphia"/>
    <x v="9"/>
    <n v="19143"/>
    <x v="3"/>
    <s v="OFF-PA-10004000"/>
    <x v="1"/>
    <x v="10"/>
    <x v="205"/>
    <n v="11.352000000000002"/>
    <n v="3"/>
    <n v="0.2"/>
    <n v="4.1151"/>
    <s v="Chuck Magee"/>
    <s v="No"/>
  </r>
  <r>
    <n v="4236"/>
    <x v="2097"/>
    <d v="2016-09-21T00:00:00"/>
    <x v="131"/>
    <s v="First Class"/>
    <x v="15"/>
    <s v="Matt Abelman"/>
    <x v="2"/>
    <x v="0"/>
    <s v="Philadelphia"/>
    <x v="9"/>
    <n v="19143"/>
    <x v="3"/>
    <s v="OFF-LA-10004425"/>
    <x v="1"/>
    <x v="2"/>
    <x v="859"/>
    <n v="20.808000000000003"/>
    <n v="9"/>
    <n v="0.2"/>
    <n v="7.0226999999999995"/>
    <s v="Chuck Magee"/>
    <s v="No"/>
  </r>
  <r>
    <n v="4237"/>
    <x v="2098"/>
    <d v="2018-07-23T00:00:00"/>
    <x v="330"/>
    <s v="Standard Class"/>
    <x v="739"/>
    <s v="Neil Französisch"/>
    <x v="2"/>
    <x v="0"/>
    <s v="Rockford"/>
    <x v="10"/>
    <n v="61107"/>
    <x v="2"/>
    <s v="OFF-BI-10000948"/>
    <x v="1"/>
    <x v="8"/>
    <x v="1382"/>
    <n v="11.415999999999997"/>
    <n v="4"/>
    <n v="0.8"/>
    <n v="-18.836400000000005"/>
    <s v="Kelly Williams"/>
    <s v="No"/>
  </r>
  <r>
    <n v="4238"/>
    <x v="2099"/>
    <d v="2019-08-29T00:00:00"/>
    <x v="787"/>
    <s v="Second Class"/>
    <x v="550"/>
    <s v="Michael Dominguez"/>
    <x v="1"/>
    <x v="0"/>
    <s v="Philadelphia"/>
    <x v="9"/>
    <n v="19134"/>
    <x v="3"/>
    <s v="OFF-AR-10001972"/>
    <x v="1"/>
    <x v="6"/>
    <x v="1632"/>
    <n v="9.4080000000000013"/>
    <n v="7"/>
    <n v="0.2"/>
    <n v="0.70560000000000045"/>
    <s v="Chuck Magee"/>
    <s v="No"/>
  </r>
  <r>
    <n v="4239"/>
    <x v="2100"/>
    <d v="2019-03-26T00:00:00"/>
    <x v="702"/>
    <s v="First Class"/>
    <x v="595"/>
    <s v="Maria Zettner"/>
    <x v="2"/>
    <x v="0"/>
    <s v="Seattle"/>
    <x v="4"/>
    <n v="98105"/>
    <x v="1"/>
    <s v="OFF-AR-10004587"/>
    <x v="1"/>
    <x v="6"/>
    <x v="1633"/>
    <n v="19.829999999999998"/>
    <n v="1"/>
    <n v="0"/>
    <n v="5.9489999999999981"/>
    <s v="Anna Andreadi"/>
    <s v="No"/>
  </r>
  <r>
    <n v="4240"/>
    <x v="2101"/>
    <d v="2019-12-29T00:00:00"/>
    <x v="236"/>
    <s v="Standard Class"/>
    <x v="33"/>
    <s v="Ken Brennan"/>
    <x v="1"/>
    <x v="0"/>
    <s v="Grand Rapids"/>
    <x v="12"/>
    <n v="49505"/>
    <x v="2"/>
    <s v="OFF-PA-10000994"/>
    <x v="1"/>
    <x v="10"/>
    <x v="913"/>
    <n v="209.7"/>
    <n v="2"/>
    <n v="0"/>
    <n v="100.65599999999999"/>
    <s v="Kelly Williams"/>
    <s v="No"/>
  </r>
  <r>
    <n v="4241"/>
    <x v="2102"/>
    <d v="2016-09-20T00:00:00"/>
    <x v="316"/>
    <s v="Standard Class"/>
    <x v="671"/>
    <s v="Michelle Arnett"/>
    <x v="2"/>
    <x v="0"/>
    <s v="Los Angeles"/>
    <x v="1"/>
    <n v="90004"/>
    <x v="1"/>
    <s v="OFF-AP-10001366"/>
    <x v="1"/>
    <x v="9"/>
    <x v="360"/>
    <n v="43.92"/>
    <n v="4"/>
    <n v="0"/>
    <n v="11.858400000000003"/>
    <s v="Anna Andreadi"/>
    <s v="No"/>
  </r>
  <r>
    <n v="4242"/>
    <x v="2102"/>
    <d v="2016-09-20T00:00:00"/>
    <x v="316"/>
    <s v="Standard Class"/>
    <x v="671"/>
    <s v="Michelle Arnett"/>
    <x v="2"/>
    <x v="0"/>
    <s v="Los Angeles"/>
    <x v="1"/>
    <n v="90004"/>
    <x v="1"/>
    <s v="OFF-BI-10001636"/>
    <x v="1"/>
    <x v="8"/>
    <x v="674"/>
    <n v="20.231999999999999"/>
    <n v="3"/>
    <n v="0.2"/>
    <n v="6.5753999999999984"/>
    <s v="Anna Andreadi"/>
    <s v="No"/>
  </r>
  <r>
    <n v="4243"/>
    <x v="2103"/>
    <d v="2018-04-04T00:00:00"/>
    <x v="1012"/>
    <s v="First Class"/>
    <x v="467"/>
    <s v="Maria Etezadi"/>
    <x v="2"/>
    <x v="0"/>
    <s v="Springfield"/>
    <x v="17"/>
    <n v="22153"/>
    <x v="0"/>
    <s v="TEC-PH-10001448"/>
    <x v="2"/>
    <x v="7"/>
    <x v="141"/>
    <n v="149.97"/>
    <n v="3"/>
    <n v="0"/>
    <n v="5.9987999999999815"/>
    <s v="Cassandra Brandow"/>
    <s v="No"/>
  </r>
  <r>
    <n v="4244"/>
    <x v="2103"/>
    <d v="2018-04-04T00:00:00"/>
    <x v="1012"/>
    <s v="First Class"/>
    <x v="467"/>
    <s v="Maria Etezadi"/>
    <x v="2"/>
    <x v="0"/>
    <s v="Springfield"/>
    <x v="17"/>
    <n v="22153"/>
    <x v="0"/>
    <s v="OFF-PA-10001776"/>
    <x v="1"/>
    <x v="10"/>
    <x v="1272"/>
    <n v="27.81"/>
    <n v="3"/>
    <n v="0"/>
    <n v="13.070699999999999"/>
    <s v="Cassandra Brandow"/>
    <s v="No"/>
  </r>
  <r>
    <n v="4245"/>
    <x v="2104"/>
    <d v="2016-03-26T00:00:00"/>
    <x v="1029"/>
    <s v="Standard Class"/>
    <x v="63"/>
    <s v="Jonathan Doherty"/>
    <x v="1"/>
    <x v="0"/>
    <s v="Los Angeles"/>
    <x v="1"/>
    <n v="90036"/>
    <x v="1"/>
    <s v="TEC-AC-10002323"/>
    <x v="2"/>
    <x v="11"/>
    <x v="177"/>
    <n v="66.300000000000011"/>
    <n v="3"/>
    <n v="0"/>
    <n v="8.6190000000000033"/>
    <s v="Anna Andreadi"/>
    <s v="No"/>
  </r>
  <r>
    <n v="4246"/>
    <x v="2105"/>
    <d v="2019-11-28T00:00:00"/>
    <x v="379"/>
    <s v="Standard Class"/>
    <x v="60"/>
    <s v="Lindsay Shagiari"/>
    <x v="2"/>
    <x v="0"/>
    <s v="Baltimore"/>
    <x v="39"/>
    <n v="21215"/>
    <x v="3"/>
    <s v="OFF-AR-10004582"/>
    <x v="1"/>
    <x v="6"/>
    <x v="1184"/>
    <n v="1.64"/>
    <n v="1"/>
    <n v="0"/>
    <n v="0.73799999999999988"/>
    <s v="Chuck Magee"/>
    <s v="No"/>
  </r>
  <r>
    <n v="4247"/>
    <x v="2105"/>
    <d v="2019-11-28T00:00:00"/>
    <x v="379"/>
    <s v="Standard Class"/>
    <x v="60"/>
    <s v="Lindsay Shagiari"/>
    <x v="2"/>
    <x v="0"/>
    <s v="Baltimore"/>
    <x v="39"/>
    <n v="21215"/>
    <x v="3"/>
    <s v="FUR-FU-10000576"/>
    <x v="0"/>
    <x v="5"/>
    <x v="221"/>
    <n v="1049.2"/>
    <n v="5"/>
    <n v="0"/>
    <n v="272.79200000000003"/>
    <s v="Chuck Magee"/>
    <s v="No"/>
  </r>
  <r>
    <n v="4248"/>
    <x v="2105"/>
    <d v="2019-11-28T00:00:00"/>
    <x v="379"/>
    <s v="Standard Class"/>
    <x v="60"/>
    <s v="Lindsay Shagiari"/>
    <x v="2"/>
    <x v="0"/>
    <s v="Baltimore"/>
    <x v="39"/>
    <n v="21215"/>
    <x v="3"/>
    <s v="FUR-FU-10004270"/>
    <x v="0"/>
    <x v="5"/>
    <x v="998"/>
    <n v="20.9"/>
    <n v="5"/>
    <n v="0"/>
    <n v="7.5239999999999991"/>
    <s v="Chuck Magee"/>
    <s v="No"/>
  </r>
  <r>
    <n v="4249"/>
    <x v="2106"/>
    <d v="2018-12-01T00:00:00"/>
    <x v="455"/>
    <s v="Second Class"/>
    <x v="81"/>
    <s v="Shirley Jackson"/>
    <x v="0"/>
    <x v="0"/>
    <s v="Fairfield"/>
    <x v="29"/>
    <n v="6824"/>
    <x v="3"/>
    <s v="OFF-BI-10004236"/>
    <x v="1"/>
    <x v="8"/>
    <x v="900"/>
    <n v="88.08"/>
    <n v="6"/>
    <n v="0"/>
    <n v="40.516799999999996"/>
    <s v="Chuck Magee"/>
    <s v="No"/>
  </r>
  <r>
    <n v="4250"/>
    <x v="2106"/>
    <d v="2018-12-01T00:00:00"/>
    <x v="455"/>
    <s v="Second Class"/>
    <x v="81"/>
    <s v="Shirley Jackson"/>
    <x v="0"/>
    <x v="0"/>
    <s v="Fairfield"/>
    <x v="29"/>
    <n v="6824"/>
    <x v="3"/>
    <s v="FUR-CH-10004997"/>
    <x v="0"/>
    <x v="1"/>
    <x v="499"/>
    <n v="751.92"/>
    <n v="4"/>
    <n v="0"/>
    <n v="150.38400000000001"/>
    <s v="Chuck Magee"/>
    <s v="No"/>
  </r>
  <r>
    <n v="4251"/>
    <x v="2107"/>
    <d v="2016-09-19T00:00:00"/>
    <x v="76"/>
    <s v="Same Day"/>
    <x v="740"/>
    <s v="Bill Shonely"/>
    <x v="1"/>
    <x v="0"/>
    <s v="New York City"/>
    <x v="15"/>
    <n v="10011"/>
    <x v="3"/>
    <s v="FUR-CH-10000988"/>
    <x v="0"/>
    <x v="1"/>
    <x v="1141"/>
    <n v="887.10299999999995"/>
    <n v="7"/>
    <n v="0.1"/>
    <n v="177.42059999999998"/>
    <s v="Chuck Magee"/>
    <s v="No"/>
  </r>
  <r>
    <n v="4252"/>
    <x v="2108"/>
    <d v="2017-10-23T00:00:00"/>
    <x v="1030"/>
    <s v="Same Day"/>
    <x v="267"/>
    <s v="Ralph Arnett"/>
    <x v="0"/>
    <x v="0"/>
    <s v="Lakeland"/>
    <x v="2"/>
    <n v="33801"/>
    <x v="0"/>
    <s v="TEC-PH-10004897"/>
    <x v="2"/>
    <x v="7"/>
    <x v="1124"/>
    <n v="55.944000000000003"/>
    <n v="7"/>
    <n v="0.2"/>
    <n v="-13.286700000000002"/>
    <s v="Cassandra Brandow"/>
    <s v="No"/>
  </r>
  <r>
    <n v="4253"/>
    <x v="2108"/>
    <d v="2017-10-23T00:00:00"/>
    <x v="1030"/>
    <s v="Same Day"/>
    <x v="267"/>
    <s v="Ralph Arnett"/>
    <x v="0"/>
    <x v="0"/>
    <s v="Lakeland"/>
    <x v="2"/>
    <n v="33801"/>
    <x v="0"/>
    <s v="OFF-AR-10002656"/>
    <x v="1"/>
    <x v="6"/>
    <x v="159"/>
    <n v="10.688000000000001"/>
    <n v="2"/>
    <n v="0.2"/>
    <n v="2.271199999999999"/>
    <s v="Cassandra Brandow"/>
    <s v="No"/>
  </r>
  <r>
    <n v="4254"/>
    <x v="2108"/>
    <d v="2017-10-23T00:00:00"/>
    <x v="1030"/>
    <s v="Same Day"/>
    <x v="267"/>
    <s v="Ralph Arnett"/>
    <x v="0"/>
    <x v="0"/>
    <s v="Lakeland"/>
    <x v="2"/>
    <n v="33801"/>
    <x v="0"/>
    <s v="TEC-PH-10004924"/>
    <x v="2"/>
    <x v="7"/>
    <x v="1165"/>
    <n v="11.824"/>
    <n v="2"/>
    <n v="0.2"/>
    <n v="1.0346000000000006"/>
    <s v="Cassandra Brandow"/>
    <s v="No"/>
  </r>
  <r>
    <n v="4255"/>
    <x v="2109"/>
    <d v="2019-10-13T00:00:00"/>
    <x v="412"/>
    <s v="First Class"/>
    <x v="59"/>
    <s v="Troy Staebel"/>
    <x v="0"/>
    <x v="0"/>
    <s v="Freeport"/>
    <x v="10"/>
    <n v="61032"/>
    <x v="2"/>
    <s v="OFF-PA-10003127"/>
    <x v="1"/>
    <x v="10"/>
    <x v="33"/>
    <n v="63.311999999999998"/>
    <n v="3"/>
    <n v="0.2"/>
    <n v="20.576399999999996"/>
    <s v="Kelly Williams"/>
    <s v="No"/>
  </r>
  <r>
    <n v="4256"/>
    <x v="2109"/>
    <d v="2019-10-13T00:00:00"/>
    <x v="412"/>
    <s v="First Class"/>
    <x v="59"/>
    <s v="Troy Staebel"/>
    <x v="0"/>
    <x v="0"/>
    <s v="Freeport"/>
    <x v="10"/>
    <n v="61032"/>
    <x v="2"/>
    <s v="OFF-BI-10000778"/>
    <x v="1"/>
    <x v="8"/>
    <x v="261"/>
    <n v="96.783999999999978"/>
    <n v="4"/>
    <n v="0.8"/>
    <n v="-145.17600000000002"/>
    <s v="Kelly Williams"/>
    <s v="No"/>
  </r>
  <r>
    <n v="4257"/>
    <x v="2109"/>
    <d v="2019-10-13T00:00:00"/>
    <x v="412"/>
    <s v="First Class"/>
    <x v="59"/>
    <s v="Troy Staebel"/>
    <x v="0"/>
    <x v="0"/>
    <s v="Freeport"/>
    <x v="10"/>
    <n v="61032"/>
    <x v="2"/>
    <s v="FUR-FU-10001424"/>
    <x v="0"/>
    <x v="5"/>
    <x v="698"/>
    <n v="10.476000000000001"/>
    <n v="3"/>
    <n v="0.6"/>
    <n v="-6.8094000000000037"/>
    <s v="Kelly Williams"/>
    <s v="No"/>
  </r>
  <r>
    <n v="4258"/>
    <x v="2110"/>
    <d v="2017-09-04T00:00:00"/>
    <x v="609"/>
    <s v="Standard Class"/>
    <x v="10"/>
    <s v="Ken Black"/>
    <x v="1"/>
    <x v="0"/>
    <s v="Medford"/>
    <x v="21"/>
    <n v="97504"/>
    <x v="1"/>
    <s v="OFF-BI-10000962"/>
    <x v="1"/>
    <x v="8"/>
    <x v="1513"/>
    <n v="9.7620000000000005"/>
    <n v="2"/>
    <n v="0.7"/>
    <n v="-6.833400000000001"/>
    <s v="Anna Andreadi"/>
    <s v="No"/>
  </r>
  <r>
    <n v="4259"/>
    <x v="2111"/>
    <d v="2018-03-14T00:00:00"/>
    <x v="67"/>
    <s v="First Class"/>
    <x v="152"/>
    <s v="Muhammed MacIntyre"/>
    <x v="1"/>
    <x v="0"/>
    <s v="Seattle"/>
    <x v="4"/>
    <n v="98103"/>
    <x v="1"/>
    <s v="FUR-CH-10002880"/>
    <x v="0"/>
    <x v="1"/>
    <x v="809"/>
    <n v="196.78399999999999"/>
    <n v="2"/>
    <n v="0.2"/>
    <n v="-22.138200000000012"/>
    <s v="Anna Andreadi"/>
    <s v="No"/>
  </r>
  <r>
    <n v="4260"/>
    <x v="2112"/>
    <d v="2019-10-28T00:00:00"/>
    <x v="40"/>
    <s v="Second Class"/>
    <x v="628"/>
    <s v="Lori Olson"/>
    <x v="1"/>
    <x v="0"/>
    <s v="New York City"/>
    <x v="15"/>
    <n v="10035"/>
    <x v="3"/>
    <s v="OFF-EN-10004386"/>
    <x v="1"/>
    <x v="12"/>
    <x v="245"/>
    <n v="47.98"/>
    <n v="2"/>
    <n v="0"/>
    <n v="23.99"/>
    <s v="Chuck Magee"/>
    <s v="No"/>
  </r>
  <r>
    <n v="4261"/>
    <x v="2113"/>
    <d v="2019-10-15T00:00:00"/>
    <x v="163"/>
    <s v="Second Class"/>
    <x v="602"/>
    <s v="Ricardo Sperren"/>
    <x v="1"/>
    <x v="0"/>
    <s v="Fairfield"/>
    <x v="29"/>
    <n v="6824"/>
    <x v="3"/>
    <s v="OFF-LA-10001045"/>
    <x v="1"/>
    <x v="2"/>
    <x v="708"/>
    <n v="13.049999999999999"/>
    <n v="5"/>
    <n v="0"/>
    <n v="6.0029999999999992"/>
    <s v="Chuck Magee"/>
    <s v="No"/>
  </r>
  <r>
    <n v="4262"/>
    <x v="2114"/>
    <d v="2019-08-07T00:00:00"/>
    <x v="825"/>
    <s v="Standard Class"/>
    <x v="693"/>
    <s v="Cindy Chapman"/>
    <x v="0"/>
    <x v="0"/>
    <s v="Moorhead"/>
    <x v="11"/>
    <n v="56560"/>
    <x v="2"/>
    <s v="TEC-AC-10002006"/>
    <x v="2"/>
    <x v="11"/>
    <x v="1087"/>
    <n v="63.96"/>
    <n v="4"/>
    <n v="0"/>
    <n v="19.827599999999997"/>
    <s v="Kelly Williams"/>
    <s v="No"/>
  </r>
  <r>
    <n v="4263"/>
    <x v="2115"/>
    <d v="2019-09-21T00:00:00"/>
    <x v="425"/>
    <s v="Standard Class"/>
    <x v="409"/>
    <s v="Kean Thornton"/>
    <x v="0"/>
    <x v="0"/>
    <s v="Columbus"/>
    <x v="32"/>
    <n v="31907"/>
    <x v="0"/>
    <s v="OFF-AP-10001242"/>
    <x v="1"/>
    <x v="9"/>
    <x v="1417"/>
    <n v="80.48"/>
    <n v="1"/>
    <n v="0"/>
    <n v="24.143999999999998"/>
    <s v="Cassandra Brandow"/>
    <s v="No"/>
  </r>
  <r>
    <n v="4264"/>
    <x v="2116"/>
    <d v="2019-11-03T00:00:00"/>
    <x v="834"/>
    <s v="Standard Class"/>
    <x v="661"/>
    <s v="Darrin Martin"/>
    <x v="0"/>
    <x v="0"/>
    <s v="Philadelphia"/>
    <x v="9"/>
    <n v="19143"/>
    <x v="3"/>
    <s v="OFF-BI-10000216"/>
    <x v="1"/>
    <x v="8"/>
    <x v="1634"/>
    <n v="11.673000000000002"/>
    <n v="3"/>
    <n v="0.7"/>
    <n v="-7.782"/>
    <s v="Chuck Magee"/>
    <s v="No"/>
  </r>
  <r>
    <n v="4265"/>
    <x v="2117"/>
    <d v="2018-11-05T00:00:00"/>
    <x v="333"/>
    <s v="Standard Class"/>
    <x v="212"/>
    <s v="Emily Phan"/>
    <x v="0"/>
    <x v="0"/>
    <s v="Houston"/>
    <x v="5"/>
    <n v="77036"/>
    <x v="2"/>
    <s v="FUR-TA-10002774"/>
    <x v="0"/>
    <x v="3"/>
    <x v="584"/>
    <n v="863.12799999999993"/>
    <n v="8"/>
    <n v="0.3"/>
    <n v="-160.29520000000008"/>
    <s v="Kelly Williams"/>
    <s v="No"/>
  </r>
  <r>
    <n v="4266"/>
    <x v="2117"/>
    <d v="2018-11-05T00:00:00"/>
    <x v="333"/>
    <s v="Standard Class"/>
    <x v="212"/>
    <s v="Emily Phan"/>
    <x v="0"/>
    <x v="0"/>
    <s v="Houston"/>
    <x v="5"/>
    <n v="77036"/>
    <x v="2"/>
    <s v="OFF-BI-10004364"/>
    <x v="1"/>
    <x v="8"/>
    <x v="305"/>
    <n v="3.5639999999999992"/>
    <n v="3"/>
    <n v="0.8"/>
    <n v="-6.2370000000000019"/>
    <s v="Kelly Williams"/>
    <s v="No"/>
  </r>
  <r>
    <n v="4267"/>
    <x v="2117"/>
    <d v="2018-11-05T00:00:00"/>
    <x v="333"/>
    <s v="Standard Class"/>
    <x v="212"/>
    <s v="Emily Phan"/>
    <x v="0"/>
    <x v="0"/>
    <s v="Houston"/>
    <x v="5"/>
    <n v="77036"/>
    <x v="2"/>
    <s v="FUR-BO-10000780"/>
    <x v="0"/>
    <x v="0"/>
    <x v="1318"/>
    <n v="956.6647999999999"/>
    <n v="7"/>
    <n v="0.32"/>
    <n v="-225.09759999999991"/>
    <s v="Kelly Williams"/>
    <s v="No"/>
  </r>
  <r>
    <n v="4268"/>
    <x v="2117"/>
    <d v="2018-11-05T00:00:00"/>
    <x v="333"/>
    <s v="Standard Class"/>
    <x v="212"/>
    <s v="Emily Phan"/>
    <x v="0"/>
    <x v="0"/>
    <s v="Houston"/>
    <x v="5"/>
    <n v="77036"/>
    <x v="2"/>
    <s v="OFF-BI-10001989"/>
    <x v="1"/>
    <x v="8"/>
    <x v="542"/>
    <n v="12.587999999999997"/>
    <n v="3"/>
    <n v="0.8"/>
    <n v="-20.140800000000006"/>
    <s v="Kelly Williams"/>
    <s v="No"/>
  </r>
  <r>
    <n v="4269"/>
    <x v="2117"/>
    <d v="2018-11-05T00:00:00"/>
    <x v="333"/>
    <s v="Standard Class"/>
    <x v="212"/>
    <s v="Emily Phan"/>
    <x v="0"/>
    <x v="0"/>
    <s v="Houston"/>
    <x v="5"/>
    <n v="77036"/>
    <x v="2"/>
    <s v="TEC-AC-10004001"/>
    <x v="2"/>
    <x v="11"/>
    <x v="1469"/>
    <n v="171.96"/>
    <n v="5"/>
    <n v="0.2"/>
    <n v="45.139500000000005"/>
    <s v="Kelly Williams"/>
    <s v="No"/>
  </r>
  <r>
    <n v="4270"/>
    <x v="2118"/>
    <d v="2019-06-25T00:00:00"/>
    <x v="89"/>
    <s v="Second Class"/>
    <x v="562"/>
    <s v="Anne McFarland"/>
    <x v="0"/>
    <x v="0"/>
    <s v="Seattle"/>
    <x v="4"/>
    <n v="98115"/>
    <x v="1"/>
    <s v="FUR-TA-10000688"/>
    <x v="0"/>
    <x v="3"/>
    <x v="561"/>
    <n v="871.4"/>
    <n v="4"/>
    <n v="0"/>
    <n v="148.13799999999992"/>
    <s v="Anna Andreadi"/>
    <s v="No"/>
  </r>
  <r>
    <n v="4271"/>
    <x v="2119"/>
    <d v="2017-11-26T00:00:00"/>
    <x v="26"/>
    <s v="Standard Class"/>
    <x v="741"/>
    <s v="Stefanie Holloman"/>
    <x v="1"/>
    <x v="0"/>
    <s v="Jackson"/>
    <x v="18"/>
    <n v="38301"/>
    <x v="0"/>
    <s v="FUR-FU-10003930"/>
    <x v="0"/>
    <x v="5"/>
    <x v="1630"/>
    <n v="692.47199999999998"/>
    <n v="11"/>
    <n v="0.2"/>
    <n v="190.42980000000006"/>
    <s v="Cassandra Brandow"/>
    <s v="No"/>
  </r>
  <r>
    <n v="4272"/>
    <x v="2120"/>
    <d v="2018-11-24T00:00:00"/>
    <x v="902"/>
    <s v="Second Class"/>
    <x v="156"/>
    <s v="Laura Armstrong"/>
    <x v="1"/>
    <x v="0"/>
    <s v="Baltimore"/>
    <x v="39"/>
    <n v="21215"/>
    <x v="3"/>
    <s v="FUR-FU-10000965"/>
    <x v="0"/>
    <x v="5"/>
    <x v="689"/>
    <n v="207.76"/>
    <n v="4"/>
    <n v="0"/>
    <n v="85.181600000000003"/>
    <s v="Chuck Magee"/>
    <s v="No"/>
  </r>
  <r>
    <n v="4273"/>
    <x v="2121"/>
    <d v="2019-07-21T00:00:00"/>
    <x v="804"/>
    <s v="Same Day"/>
    <x v="227"/>
    <s v="Sarah Foster"/>
    <x v="0"/>
    <x v="0"/>
    <s v="Murray"/>
    <x v="7"/>
    <n v="84107"/>
    <x v="1"/>
    <s v="TEC-PH-10004071"/>
    <x v="2"/>
    <x v="7"/>
    <x v="1546"/>
    <n v="71.928000000000011"/>
    <n v="9"/>
    <n v="0.2"/>
    <n v="6.2936999999999976"/>
    <s v="Anna Andreadi"/>
    <s v="No"/>
  </r>
  <r>
    <n v="4274"/>
    <x v="2121"/>
    <d v="2019-07-21T00:00:00"/>
    <x v="804"/>
    <s v="Same Day"/>
    <x v="227"/>
    <s v="Sarah Foster"/>
    <x v="0"/>
    <x v="0"/>
    <s v="Murray"/>
    <x v="7"/>
    <n v="84107"/>
    <x v="1"/>
    <s v="OFF-AR-10001044"/>
    <x v="1"/>
    <x v="6"/>
    <x v="1051"/>
    <n v="25.99"/>
    <n v="1"/>
    <n v="0"/>
    <n v="7.5370999999999988"/>
    <s v="Anna Andreadi"/>
    <s v="No"/>
  </r>
  <r>
    <n v="4275"/>
    <x v="2122"/>
    <d v="2017-10-23T00:00:00"/>
    <x v="1031"/>
    <s v="Standard Class"/>
    <x v="122"/>
    <s v="Andrew Gjertsen"/>
    <x v="1"/>
    <x v="0"/>
    <s v="Seattle"/>
    <x v="4"/>
    <n v="98105"/>
    <x v="1"/>
    <s v="OFF-BI-10004140"/>
    <x v="1"/>
    <x v="8"/>
    <x v="307"/>
    <n v="3.5920000000000005"/>
    <n v="1"/>
    <n v="0.2"/>
    <n v="1.1224999999999996"/>
    <s v="Anna Andreadi"/>
    <s v="No"/>
  </r>
  <r>
    <n v="4276"/>
    <x v="2123"/>
    <d v="2017-07-09T00:00:00"/>
    <x v="620"/>
    <s v="Standard Class"/>
    <x v="634"/>
    <s v="Kean Nguyen"/>
    <x v="1"/>
    <x v="0"/>
    <s v="Dallas"/>
    <x v="5"/>
    <n v="75220"/>
    <x v="2"/>
    <s v="OFF-AP-10002684"/>
    <x v="1"/>
    <x v="9"/>
    <x v="167"/>
    <n v="48.631999999999991"/>
    <n v="2"/>
    <n v="0.8"/>
    <n v="-121.58000000000004"/>
    <s v="Kelly Williams"/>
    <s v="No"/>
  </r>
  <r>
    <n v="4277"/>
    <x v="2124"/>
    <d v="2019-08-18T00:00:00"/>
    <x v="554"/>
    <s v="Standard Class"/>
    <x v="376"/>
    <s v="Nicole Fjeld"/>
    <x v="2"/>
    <x v="0"/>
    <s v="Seattle"/>
    <x v="4"/>
    <n v="98105"/>
    <x v="1"/>
    <s v="OFF-ST-10000046"/>
    <x v="1"/>
    <x v="4"/>
    <x v="764"/>
    <n v="323.10000000000002"/>
    <n v="2"/>
    <n v="0"/>
    <n v="61.38900000000001"/>
    <s v="Anna Andreadi"/>
    <s v="No"/>
  </r>
  <r>
    <n v="4278"/>
    <x v="2125"/>
    <d v="2018-04-16T00:00:00"/>
    <x v="1032"/>
    <s v="Standard Class"/>
    <x v="740"/>
    <s v="Bill Shonely"/>
    <x v="1"/>
    <x v="0"/>
    <s v="Lakewood"/>
    <x v="30"/>
    <n v="8701"/>
    <x v="3"/>
    <s v="TEC-MA-10001047"/>
    <x v="2"/>
    <x v="15"/>
    <x v="1635"/>
    <n v="9099.93"/>
    <n v="7"/>
    <n v="0"/>
    <n v="2365.9817999999996"/>
    <s v="Chuck Magee"/>
    <s v="No"/>
  </r>
  <r>
    <n v="4279"/>
    <x v="2125"/>
    <d v="2018-04-16T00:00:00"/>
    <x v="1032"/>
    <s v="Standard Class"/>
    <x v="740"/>
    <s v="Bill Shonely"/>
    <x v="1"/>
    <x v="0"/>
    <s v="Lakewood"/>
    <x v="30"/>
    <n v="8701"/>
    <x v="3"/>
    <s v="FUR-FU-10000550"/>
    <x v="0"/>
    <x v="5"/>
    <x v="1454"/>
    <n v="9.9600000000000009"/>
    <n v="2"/>
    <n v="0"/>
    <n v="3.2867999999999995"/>
    <s v="Chuck Magee"/>
    <s v="No"/>
  </r>
  <r>
    <n v="4280"/>
    <x v="2125"/>
    <d v="2018-04-16T00:00:00"/>
    <x v="1032"/>
    <s v="Standard Class"/>
    <x v="740"/>
    <s v="Bill Shonely"/>
    <x v="1"/>
    <x v="0"/>
    <s v="Lakewood"/>
    <x v="30"/>
    <n v="8701"/>
    <x v="3"/>
    <s v="OFF-BI-10002432"/>
    <x v="1"/>
    <x v="8"/>
    <x v="875"/>
    <n v="25.299999999999997"/>
    <n v="5"/>
    <n v="0"/>
    <n v="11.890999999999998"/>
    <s v="Chuck Magee"/>
    <s v="No"/>
  </r>
  <r>
    <n v="4281"/>
    <x v="2126"/>
    <d v="2016-11-14T00:00:00"/>
    <x v="7"/>
    <s v="Standard Class"/>
    <x v="84"/>
    <s v="Robert Marley"/>
    <x v="2"/>
    <x v="0"/>
    <s v="New York City"/>
    <x v="15"/>
    <n v="10011"/>
    <x v="3"/>
    <s v="OFF-PA-10004470"/>
    <x v="1"/>
    <x v="10"/>
    <x v="253"/>
    <n v="11.36"/>
    <n v="2"/>
    <n v="0"/>
    <n v="5.2255999999999991"/>
    <s v="Chuck Magee"/>
    <s v="No"/>
  </r>
  <r>
    <n v="4282"/>
    <x v="2126"/>
    <d v="2016-11-14T00:00:00"/>
    <x v="7"/>
    <s v="Standard Class"/>
    <x v="84"/>
    <s v="Robert Marley"/>
    <x v="2"/>
    <x v="0"/>
    <s v="New York City"/>
    <x v="15"/>
    <n v="10011"/>
    <x v="3"/>
    <s v="FUR-CH-10001797"/>
    <x v="0"/>
    <x v="1"/>
    <x v="1450"/>
    <n v="69.263999999999996"/>
    <n v="2"/>
    <n v="0.1"/>
    <n v="14.62239999999999"/>
    <s v="Chuck Magee"/>
    <s v="No"/>
  </r>
  <r>
    <n v="4283"/>
    <x v="2127"/>
    <d v="2016-12-20T00:00:00"/>
    <x v="955"/>
    <s v="First Class"/>
    <x v="455"/>
    <s v="Adrian Barton"/>
    <x v="0"/>
    <x v="0"/>
    <s v="Indianapolis"/>
    <x v="14"/>
    <n v="46203"/>
    <x v="2"/>
    <s v="OFF-LA-10003720"/>
    <x v="1"/>
    <x v="2"/>
    <x v="1636"/>
    <n v="3.69"/>
    <n v="1"/>
    <n v="0"/>
    <n v="1.7343"/>
    <s v="Kelly Williams"/>
    <s v="No"/>
  </r>
  <r>
    <n v="4284"/>
    <x v="2127"/>
    <d v="2016-12-20T00:00:00"/>
    <x v="955"/>
    <s v="First Class"/>
    <x v="455"/>
    <s v="Adrian Barton"/>
    <x v="0"/>
    <x v="0"/>
    <s v="Indianapolis"/>
    <x v="14"/>
    <n v="46203"/>
    <x v="2"/>
    <s v="OFF-BI-10004600"/>
    <x v="1"/>
    <x v="8"/>
    <x v="1486"/>
    <n v="1103.97"/>
    <n v="3"/>
    <n v="0"/>
    <n v="496.78649999999993"/>
    <s v="Kelly Williams"/>
    <s v="No"/>
  </r>
  <r>
    <n v="4285"/>
    <x v="2128"/>
    <d v="2017-11-21T00:00:00"/>
    <x v="6"/>
    <s v="Second Class"/>
    <x v="662"/>
    <s v="Carol Adams"/>
    <x v="1"/>
    <x v="0"/>
    <s v="Port Arthur"/>
    <x v="5"/>
    <n v="77642"/>
    <x v="2"/>
    <s v="FUR-BO-10003965"/>
    <x v="0"/>
    <x v="0"/>
    <x v="1092"/>
    <n v="246.13279999999997"/>
    <n v="2"/>
    <n v="0.32"/>
    <n v="-76.011599999999973"/>
    <s v="Kelly Williams"/>
    <s v="No"/>
  </r>
  <r>
    <n v="4286"/>
    <x v="2128"/>
    <d v="2017-11-21T00:00:00"/>
    <x v="6"/>
    <s v="Second Class"/>
    <x v="662"/>
    <s v="Carol Adams"/>
    <x v="1"/>
    <x v="0"/>
    <s v="Port Arthur"/>
    <x v="5"/>
    <n v="77642"/>
    <x v="2"/>
    <s v="OFF-LA-10000240"/>
    <x v="1"/>
    <x v="2"/>
    <x v="2"/>
    <n v="11.696"/>
    <n v="2"/>
    <n v="0.2"/>
    <n v="3.9473999999999996"/>
    <s v="Kelly Williams"/>
    <s v="No"/>
  </r>
  <r>
    <n v="4287"/>
    <x v="2128"/>
    <d v="2017-11-21T00:00:00"/>
    <x v="6"/>
    <s v="Second Class"/>
    <x v="662"/>
    <s v="Carol Adams"/>
    <x v="1"/>
    <x v="0"/>
    <s v="Port Arthur"/>
    <x v="5"/>
    <n v="77642"/>
    <x v="2"/>
    <s v="TEC-CO-10001571"/>
    <x v="2"/>
    <x v="16"/>
    <x v="1563"/>
    <n v="439.99200000000002"/>
    <n v="1"/>
    <n v="0.2"/>
    <n v="164.99700000000001"/>
    <s v="Kelly Williams"/>
    <s v="No"/>
  </r>
  <r>
    <n v="4288"/>
    <x v="2129"/>
    <d v="2019-12-28T00:00:00"/>
    <x v="362"/>
    <s v="Standard Class"/>
    <x v="382"/>
    <s v="Erica Hernandez"/>
    <x v="2"/>
    <x v="0"/>
    <s v="Nashville"/>
    <x v="18"/>
    <n v="37211"/>
    <x v="0"/>
    <s v="OFF-ST-10000736"/>
    <x v="1"/>
    <x v="4"/>
    <x v="460"/>
    <n v="64.784000000000006"/>
    <n v="1"/>
    <n v="0.2"/>
    <n v="-12.956800000000005"/>
    <s v="Cassandra Brandow"/>
    <s v="No"/>
  </r>
  <r>
    <n v="4289"/>
    <x v="2130"/>
    <d v="2017-05-17T00:00:00"/>
    <x v="1033"/>
    <s v="Standard Class"/>
    <x v="21"/>
    <s v="Odella Nelson"/>
    <x v="1"/>
    <x v="0"/>
    <s v="Houston"/>
    <x v="5"/>
    <n v="77095"/>
    <x v="2"/>
    <s v="OFF-BI-10002082"/>
    <x v="1"/>
    <x v="8"/>
    <x v="1182"/>
    <n v="33.279999999999994"/>
    <n v="5"/>
    <n v="0.8"/>
    <n v="-49.92"/>
    <s v="Kelly Williams"/>
    <s v="No"/>
  </r>
  <r>
    <n v="4290"/>
    <x v="2130"/>
    <d v="2017-05-17T00:00:00"/>
    <x v="1033"/>
    <s v="Standard Class"/>
    <x v="21"/>
    <s v="Odella Nelson"/>
    <x v="1"/>
    <x v="0"/>
    <s v="Houston"/>
    <x v="5"/>
    <n v="77095"/>
    <x v="2"/>
    <s v="OFF-PA-10002250"/>
    <x v="1"/>
    <x v="10"/>
    <x v="706"/>
    <n v="14.088000000000001"/>
    <n v="3"/>
    <n v="0.2"/>
    <n v="4.9307999999999996"/>
    <s v="Kelly Williams"/>
    <s v="No"/>
  </r>
  <r>
    <n v="4291"/>
    <x v="2131"/>
    <d v="2019-12-09T00:00:00"/>
    <x v="114"/>
    <s v="Second Class"/>
    <x v="401"/>
    <s v="Alyssa Tate"/>
    <x v="2"/>
    <x v="0"/>
    <s v="Los Angeles"/>
    <x v="1"/>
    <n v="90004"/>
    <x v="1"/>
    <s v="OFF-AR-10000122"/>
    <x v="1"/>
    <x v="6"/>
    <x v="311"/>
    <n v="11.16"/>
    <n v="2"/>
    <n v="0"/>
    <n v="2.7899999999999991"/>
    <s v="Anna Andreadi"/>
    <s v="No"/>
  </r>
  <r>
    <n v="4292"/>
    <x v="2131"/>
    <d v="2019-12-09T00:00:00"/>
    <x v="114"/>
    <s v="Second Class"/>
    <x v="401"/>
    <s v="Alyssa Tate"/>
    <x v="2"/>
    <x v="0"/>
    <s v="Los Angeles"/>
    <x v="1"/>
    <n v="90004"/>
    <x v="1"/>
    <s v="FUR-TA-10003748"/>
    <x v="0"/>
    <x v="3"/>
    <x v="210"/>
    <n v="896.32799999999997"/>
    <n v="9"/>
    <n v="0.2"/>
    <n v="22.408199999999994"/>
    <s v="Anna Andreadi"/>
    <s v="No"/>
  </r>
  <r>
    <n v="4293"/>
    <x v="2131"/>
    <d v="2019-12-09T00:00:00"/>
    <x v="114"/>
    <s v="Second Class"/>
    <x v="401"/>
    <s v="Alyssa Tate"/>
    <x v="2"/>
    <x v="0"/>
    <s v="Los Angeles"/>
    <x v="1"/>
    <n v="90004"/>
    <x v="1"/>
    <s v="OFF-AP-10001394"/>
    <x v="1"/>
    <x v="9"/>
    <x v="1129"/>
    <n v="189"/>
    <n v="1"/>
    <n v="0"/>
    <n v="68.039999999999992"/>
    <s v="Anna Andreadi"/>
    <s v="No"/>
  </r>
  <r>
    <n v="4294"/>
    <x v="2132"/>
    <d v="2019-03-10T00:00:00"/>
    <x v="1034"/>
    <s v="Standard Class"/>
    <x v="12"/>
    <s v="Emily Burns"/>
    <x v="0"/>
    <x v="0"/>
    <s v="Philadelphia"/>
    <x v="9"/>
    <n v="19140"/>
    <x v="3"/>
    <s v="TEC-PH-10004896"/>
    <x v="2"/>
    <x v="7"/>
    <x v="174"/>
    <n v="53.981999999999999"/>
    <n v="3"/>
    <n v="0.4"/>
    <n v="-10.796399999999995"/>
    <s v="Chuck Magee"/>
    <s v="No"/>
  </r>
  <r>
    <n v="4295"/>
    <x v="2133"/>
    <d v="2019-10-22T00:00:00"/>
    <x v="471"/>
    <s v="Standard Class"/>
    <x v="694"/>
    <s v="David Wiener"/>
    <x v="1"/>
    <x v="0"/>
    <s v="Redmond"/>
    <x v="21"/>
    <n v="97756"/>
    <x v="1"/>
    <s v="FUR-TA-10002607"/>
    <x v="0"/>
    <x v="3"/>
    <x v="224"/>
    <n v="177.22499999999999"/>
    <n v="5"/>
    <n v="0.5"/>
    <n v="-120.51299999999998"/>
    <s v="Anna Andreadi"/>
    <s v="No"/>
  </r>
  <r>
    <n v="4296"/>
    <x v="2134"/>
    <d v="2019-07-03T00:00:00"/>
    <x v="778"/>
    <s v="Standard Class"/>
    <x v="93"/>
    <s v="Maria Bertelson"/>
    <x v="0"/>
    <x v="0"/>
    <s v="Citrus Heights"/>
    <x v="1"/>
    <n v="95610"/>
    <x v="1"/>
    <s v="FUR-FU-10001215"/>
    <x v="0"/>
    <x v="5"/>
    <x v="1609"/>
    <n v="129.39000000000001"/>
    <n v="3"/>
    <n v="0"/>
    <n v="54.343800000000009"/>
    <s v="Anna Andreadi"/>
    <s v="No"/>
  </r>
  <r>
    <n v="4297"/>
    <x v="2135"/>
    <d v="2019-09-04T00:00:00"/>
    <x v="643"/>
    <s v="Standard Class"/>
    <x v="260"/>
    <s v="Tiffany House"/>
    <x v="1"/>
    <x v="0"/>
    <s v="Los Angeles"/>
    <x v="1"/>
    <n v="90032"/>
    <x v="1"/>
    <s v="OFF-ST-10000419"/>
    <x v="1"/>
    <x v="4"/>
    <x v="1024"/>
    <n v="54.32"/>
    <n v="4"/>
    <n v="0"/>
    <n v="0.54319999999999879"/>
    <s v="Anna Andreadi"/>
    <s v="No"/>
  </r>
  <r>
    <n v="4298"/>
    <x v="2136"/>
    <d v="2019-08-23T00:00:00"/>
    <x v="1035"/>
    <s v="Second Class"/>
    <x v="138"/>
    <s v="Patrick O'Brill"/>
    <x v="0"/>
    <x v="0"/>
    <s v="Tallahassee"/>
    <x v="2"/>
    <n v="32303"/>
    <x v="0"/>
    <s v="TEC-PH-10001459"/>
    <x v="2"/>
    <x v="7"/>
    <x v="1447"/>
    <n v="4367.8960000000006"/>
    <n v="13"/>
    <n v="0.2"/>
    <n v="327.59220000000005"/>
    <s v="Cassandra Brandow"/>
    <s v="No"/>
  </r>
  <r>
    <n v="4299"/>
    <x v="2136"/>
    <d v="2019-08-23T00:00:00"/>
    <x v="1035"/>
    <s v="Second Class"/>
    <x v="138"/>
    <s v="Patrick O'Brill"/>
    <x v="0"/>
    <x v="0"/>
    <s v="Tallahassee"/>
    <x v="2"/>
    <n v="32303"/>
    <x v="0"/>
    <s v="OFF-PA-10000241"/>
    <x v="1"/>
    <x v="10"/>
    <x v="1160"/>
    <n v="49.568000000000005"/>
    <n v="2"/>
    <n v="0.2"/>
    <n v="15.489999999999997"/>
    <s v="Cassandra Brandow"/>
    <s v="No"/>
  </r>
  <r>
    <n v="4300"/>
    <x v="2136"/>
    <d v="2019-08-23T00:00:00"/>
    <x v="1035"/>
    <s v="Second Class"/>
    <x v="138"/>
    <s v="Patrick O'Brill"/>
    <x v="0"/>
    <x v="0"/>
    <s v="Tallahassee"/>
    <x v="2"/>
    <n v="32303"/>
    <x v="0"/>
    <s v="OFF-AP-10003040"/>
    <x v="1"/>
    <x v="9"/>
    <x v="730"/>
    <n v="161.376"/>
    <n v="6"/>
    <n v="0.2"/>
    <n v="12.103199999999994"/>
    <s v="Cassandra Brandow"/>
    <s v="No"/>
  </r>
  <r>
    <n v="4301"/>
    <x v="2136"/>
    <d v="2019-08-23T00:00:00"/>
    <x v="1035"/>
    <s v="Second Class"/>
    <x v="138"/>
    <s v="Patrick O'Brill"/>
    <x v="0"/>
    <x v="0"/>
    <s v="Tallahassee"/>
    <x v="2"/>
    <n v="32303"/>
    <x v="0"/>
    <s v="FUR-FU-10001852"/>
    <x v="0"/>
    <x v="5"/>
    <x v="845"/>
    <n v="2.7840000000000003"/>
    <n v="2"/>
    <n v="0.2"/>
    <n v="0.41759999999999986"/>
    <s v="Cassandra Brandow"/>
    <s v="No"/>
  </r>
  <r>
    <n v="4302"/>
    <x v="2136"/>
    <d v="2019-08-23T00:00:00"/>
    <x v="1035"/>
    <s v="Second Class"/>
    <x v="138"/>
    <s v="Patrick O'Brill"/>
    <x v="0"/>
    <x v="0"/>
    <s v="Tallahassee"/>
    <x v="2"/>
    <n v="32303"/>
    <x v="0"/>
    <s v="OFF-PA-10000141"/>
    <x v="1"/>
    <x v="10"/>
    <x v="829"/>
    <n v="8.7200000000000006"/>
    <n v="5"/>
    <n v="0.2"/>
    <n v="2.9429999999999992"/>
    <s v="Cassandra Brandow"/>
    <s v="No"/>
  </r>
  <r>
    <n v="4303"/>
    <x v="2137"/>
    <d v="2016-08-22T00:00:00"/>
    <x v="1036"/>
    <s v="Second Class"/>
    <x v="368"/>
    <s v="Deanra Eno"/>
    <x v="2"/>
    <x v="0"/>
    <s v="Lakewood"/>
    <x v="24"/>
    <n v="44107"/>
    <x v="3"/>
    <s v="OFF-AR-10002804"/>
    <x v="1"/>
    <x v="6"/>
    <x v="282"/>
    <n v="3.9119999999999999"/>
    <n v="1"/>
    <n v="0.2"/>
    <n v="1.0269000000000001"/>
    <s v="Chuck Magee"/>
    <s v="Yes"/>
  </r>
  <r>
    <n v="4304"/>
    <x v="2138"/>
    <d v="2018-10-04T00:00:00"/>
    <x v="1037"/>
    <s v="Same Day"/>
    <x v="373"/>
    <s v="Mary O'Rourke"/>
    <x v="0"/>
    <x v="0"/>
    <s v="The Colony"/>
    <x v="5"/>
    <n v="75056"/>
    <x v="2"/>
    <s v="OFF-EN-10003862"/>
    <x v="1"/>
    <x v="12"/>
    <x v="760"/>
    <n v="59.751999999999995"/>
    <n v="7"/>
    <n v="0.2"/>
    <n v="19.4194"/>
    <s v="Kelly Williams"/>
    <s v="No"/>
  </r>
  <r>
    <n v="4305"/>
    <x v="2139"/>
    <d v="2016-10-26T00:00:00"/>
    <x v="1038"/>
    <s v="Second Class"/>
    <x v="738"/>
    <s v="Angele Hood"/>
    <x v="0"/>
    <x v="0"/>
    <s v="Seattle"/>
    <x v="4"/>
    <n v="98105"/>
    <x v="1"/>
    <s v="FUR-FU-10000448"/>
    <x v="0"/>
    <x v="5"/>
    <x v="469"/>
    <n v="63.92"/>
    <n v="4"/>
    <n v="0"/>
    <n v="3.195999999999998"/>
    <s v="Anna Andreadi"/>
    <s v="No"/>
  </r>
  <r>
    <n v="4306"/>
    <x v="2139"/>
    <d v="2016-10-26T00:00:00"/>
    <x v="1038"/>
    <s v="Second Class"/>
    <x v="738"/>
    <s v="Angele Hood"/>
    <x v="0"/>
    <x v="0"/>
    <s v="Seattle"/>
    <x v="4"/>
    <n v="98105"/>
    <x v="1"/>
    <s v="TEC-PH-10000526"/>
    <x v="2"/>
    <x v="7"/>
    <x v="1472"/>
    <n v="383.96000000000004"/>
    <n v="5"/>
    <n v="0.2"/>
    <n v="38.396000000000015"/>
    <s v="Anna Andreadi"/>
    <s v="No"/>
  </r>
  <r>
    <n v="4307"/>
    <x v="2140"/>
    <d v="2018-06-28T00:00:00"/>
    <x v="696"/>
    <s v="Same Day"/>
    <x v="294"/>
    <s v="Chris Selesnick"/>
    <x v="1"/>
    <x v="0"/>
    <s v="Los Angeles"/>
    <x v="1"/>
    <n v="90032"/>
    <x v="1"/>
    <s v="OFF-BI-10002764"/>
    <x v="1"/>
    <x v="8"/>
    <x v="507"/>
    <n v="7.7520000000000007"/>
    <n v="3"/>
    <n v="0.2"/>
    <n v="2.8100999999999998"/>
    <s v="Anna Andreadi"/>
    <s v="No"/>
  </r>
  <r>
    <n v="4308"/>
    <x v="2140"/>
    <d v="2018-06-28T00:00:00"/>
    <x v="696"/>
    <s v="Same Day"/>
    <x v="294"/>
    <s v="Chris Selesnick"/>
    <x v="1"/>
    <x v="0"/>
    <s v="Los Angeles"/>
    <x v="1"/>
    <n v="90032"/>
    <x v="1"/>
    <s v="OFF-BI-10001524"/>
    <x v="1"/>
    <x v="8"/>
    <x v="301"/>
    <n v="33.568000000000005"/>
    <n v="2"/>
    <n v="0.2"/>
    <n v="11.748799999999997"/>
    <s v="Anna Andreadi"/>
    <s v="No"/>
  </r>
  <r>
    <n v="4309"/>
    <x v="2141"/>
    <d v="2016-11-04T00:00:00"/>
    <x v="193"/>
    <s v="Standard Class"/>
    <x v="576"/>
    <s v="William Brown"/>
    <x v="0"/>
    <x v="0"/>
    <s v="Los Angeles"/>
    <x v="1"/>
    <n v="90045"/>
    <x v="1"/>
    <s v="TEC-PH-10001079"/>
    <x v="2"/>
    <x v="7"/>
    <x v="1255"/>
    <n v="666.34400000000005"/>
    <n v="7"/>
    <n v="0.2"/>
    <n v="66.634399999999971"/>
    <s v="Anna Andreadi"/>
    <s v="No"/>
  </r>
  <r>
    <n v="4310"/>
    <x v="2141"/>
    <d v="2016-11-04T00:00:00"/>
    <x v="193"/>
    <s v="Standard Class"/>
    <x v="576"/>
    <s v="William Brown"/>
    <x v="0"/>
    <x v="0"/>
    <s v="Los Angeles"/>
    <x v="1"/>
    <n v="90045"/>
    <x v="1"/>
    <s v="FUR-TA-10002041"/>
    <x v="0"/>
    <x v="3"/>
    <x v="363"/>
    <n v="573.72799999999995"/>
    <n v="4"/>
    <n v="0.2"/>
    <n v="-64.544399999999968"/>
    <s v="Anna Andreadi"/>
    <s v="No"/>
  </r>
  <r>
    <n v="4311"/>
    <x v="2141"/>
    <d v="2016-11-04T00:00:00"/>
    <x v="193"/>
    <s v="Standard Class"/>
    <x v="576"/>
    <s v="William Brown"/>
    <x v="0"/>
    <x v="0"/>
    <s v="Los Angeles"/>
    <x v="1"/>
    <n v="90045"/>
    <x v="1"/>
    <s v="OFF-BI-10001036"/>
    <x v="1"/>
    <x v="8"/>
    <x v="624"/>
    <n v="21.936000000000003"/>
    <n v="3"/>
    <n v="0.2"/>
    <n v="8.2259999999999991"/>
    <s v="Anna Andreadi"/>
    <s v="No"/>
  </r>
  <r>
    <n v="4312"/>
    <x v="2141"/>
    <d v="2016-11-04T00:00:00"/>
    <x v="193"/>
    <s v="Standard Class"/>
    <x v="576"/>
    <s v="William Brown"/>
    <x v="0"/>
    <x v="0"/>
    <s v="Los Angeles"/>
    <x v="1"/>
    <n v="90045"/>
    <x v="1"/>
    <s v="OFF-PA-10000223"/>
    <x v="1"/>
    <x v="10"/>
    <x v="1383"/>
    <n v="19.440000000000001"/>
    <n v="3"/>
    <n v="0"/>
    <n v="9.3312000000000008"/>
    <s v="Anna Andreadi"/>
    <s v="No"/>
  </r>
  <r>
    <n v="4313"/>
    <x v="2141"/>
    <d v="2016-11-04T00:00:00"/>
    <x v="193"/>
    <s v="Standard Class"/>
    <x v="576"/>
    <s v="William Brown"/>
    <x v="0"/>
    <x v="0"/>
    <s v="Los Angeles"/>
    <x v="1"/>
    <n v="90045"/>
    <x v="1"/>
    <s v="TEC-MA-10003246"/>
    <x v="2"/>
    <x v="15"/>
    <x v="1637"/>
    <n v="447.96800000000007"/>
    <n v="4"/>
    <n v="0.2"/>
    <n v="139.98999999999995"/>
    <s v="Anna Andreadi"/>
    <s v="No"/>
  </r>
  <r>
    <n v="4314"/>
    <x v="2142"/>
    <d v="2016-09-08T00:00:00"/>
    <x v="74"/>
    <s v="Standard Class"/>
    <x v="407"/>
    <s v="Stefania Perrino"/>
    <x v="1"/>
    <x v="0"/>
    <s v="Long Beach"/>
    <x v="15"/>
    <n v="11561"/>
    <x v="3"/>
    <s v="OFF-AP-10001962"/>
    <x v="1"/>
    <x v="9"/>
    <x v="1603"/>
    <n v="16.78"/>
    <n v="2"/>
    <n v="0"/>
    <n v="4.1950000000000003"/>
    <s v="Chuck Magee"/>
    <s v="No"/>
  </r>
  <r>
    <n v="4315"/>
    <x v="2143"/>
    <d v="2017-06-25T00:00:00"/>
    <x v="651"/>
    <s v="Standard Class"/>
    <x v="269"/>
    <s v="Alan Barnes"/>
    <x v="0"/>
    <x v="0"/>
    <s v="Los Angeles"/>
    <x v="1"/>
    <n v="90045"/>
    <x v="1"/>
    <s v="OFF-AR-10004062"/>
    <x v="1"/>
    <x v="6"/>
    <x v="772"/>
    <n v="20.96"/>
    <n v="2"/>
    <n v="0"/>
    <n v="5.24"/>
    <s v="Anna Andreadi"/>
    <s v="No"/>
  </r>
  <r>
    <n v="4316"/>
    <x v="2143"/>
    <d v="2017-06-25T00:00:00"/>
    <x v="651"/>
    <s v="Standard Class"/>
    <x v="269"/>
    <s v="Alan Barnes"/>
    <x v="0"/>
    <x v="0"/>
    <s v="Los Angeles"/>
    <x v="1"/>
    <n v="90045"/>
    <x v="1"/>
    <s v="OFF-BI-10004330"/>
    <x v="1"/>
    <x v="8"/>
    <x v="803"/>
    <n v="88.751999999999995"/>
    <n v="3"/>
    <n v="0.2"/>
    <n v="27.734999999999996"/>
    <s v="Anna Andreadi"/>
    <s v="No"/>
  </r>
  <r>
    <n v="4317"/>
    <x v="2143"/>
    <d v="2017-06-25T00:00:00"/>
    <x v="651"/>
    <s v="Standard Class"/>
    <x v="269"/>
    <s v="Alan Barnes"/>
    <x v="0"/>
    <x v="0"/>
    <s v="Los Angeles"/>
    <x v="1"/>
    <n v="90045"/>
    <x v="1"/>
    <s v="OFF-ST-10001963"/>
    <x v="1"/>
    <x v="4"/>
    <x v="537"/>
    <n v="304.23"/>
    <n v="3"/>
    <n v="0"/>
    <n v="9.126899999999992"/>
    <s v="Anna Andreadi"/>
    <s v="No"/>
  </r>
  <r>
    <n v="4318"/>
    <x v="2144"/>
    <d v="2017-07-26T00:00:00"/>
    <x v="1039"/>
    <s v="Standard Class"/>
    <x v="66"/>
    <s v="Helen Andreada"/>
    <x v="0"/>
    <x v="0"/>
    <s v="San Francisco"/>
    <x v="1"/>
    <n v="94110"/>
    <x v="1"/>
    <s v="OFF-EN-10002230"/>
    <x v="1"/>
    <x v="12"/>
    <x v="555"/>
    <n v="167.86"/>
    <n v="2"/>
    <n v="0"/>
    <n v="78.894199999999998"/>
    <s v="Anna Andreadi"/>
    <s v="No"/>
  </r>
  <r>
    <n v="4319"/>
    <x v="2145"/>
    <d v="2019-12-07T00:00:00"/>
    <x v="33"/>
    <s v="Standard Class"/>
    <x v="290"/>
    <s v="Debra Catini"/>
    <x v="0"/>
    <x v="0"/>
    <s v="Richmond"/>
    <x v="17"/>
    <n v="23223"/>
    <x v="0"/>
    <s v="FUR-FU-10000175"/>
    <x v="0"/>
    <x v="5"/>
    <x v="1638"/>
    <n v="82.38"/>
    <n v="6"/>
    <n v="0"/>
    <n v="25.537799999999997"/>
    <s v="Cassandra Brandow"/>
    <s v="No"/>
  </r>
  <r>
    <n v="4320"/>
    <x v="2146"/>
    <d v="2016-12-29T00:00:00"/>
    <x v="752"/>
    <s v="Second Class"/>
    <x v="461"/>
    <s v="Shui Tom"/>
    <x v="0"/>
    <x v="0"/>
    <s v="Albuquerque"/>
    <x v="27"/>
    <n v="87105"/>
    <x v="1"/>
    <s v="TEC-PH-10004897"/>
    <x v="2"/>
    <x v="7"/>
    <x v="1124"/>
    <n v="23.976000000000003"/>
    <n v="3"/>
    <n v="0.2"/>
    <n v="-5.694300000000001"/>
    <s v="Anna Andreadi"/>
    <s v="Yes"/>
  </r>
  <r>
    <n v="4321"/>
    <x v="2146"/>
    <d v="2016-12-29T00:00:00"/>
    <x v="752"/>
    <s v="Second Class"/>
    <x v="461"/>
    <s v="Shui Tom"/>
    <x v="0"/>
    <x v="0"/>
    <s v="Albuquerque"/>
    <x v="27"/>
    <n v="87105"/>
    <x v="1"/>
    <s v="OFF-ST-10003123"/>
    <x v="1"/>
    <x v="4"/>
    <x v="1277"/>
    <n v="33.29"/>
    <n v="1"/>
    <n v="0"/>
    <n v="7.9895999999999994"/>
    <s v="Anna Andreadi"/>
    <s v="Yes"/>
  </r>
  <r>
    <n v="4322"/>
    <x v="2147"/>
    <d v="2017-02-14T00:00:00"/>
    <x v="621"/>
    <s v="Standard Class"/>
    <x v="41"/>
    <s v="Karl Braun"/>
    <x v="0"/>
    <x v="0"/>
    <s v="Akron"/>
    <x v="24"/>
    <n v="44312"/>
    <x v="3"/>
    <s v="OFF-BI-10001658"/>
    <x v="1"/>
    <x v="8"/>
    <x v="444"/>
    <n v="14.952000000000004"/>
    <n v="2"/>
    <n v="0.7"/>
    <n v="-11.961599999999997"/>
    <s v="Chuck Magee"/>
    <s v="No"/>
  </r>
  <r>
    <n v="4323"/>
    <x v="2147"/>
    <d v="2017-02-14T00:00:00"/>
    <x v="621"/>
    <s v="Standard Class"/>
    <x v="41"/>
    <s v="Karl Braun"/>
    <x v="0"/>
    <x v="0"/>
    <s v="Akron"/>
    <x v="24"/>
    <n v="44312"/>
    <x v="3"/>
    <s v="TEC-PH-10002834"/>
    <x v="2"/>
    <x v="7"/>
    <x v="1387"/>
    <n v="323.98199999999997"/>
    <n v="3"/>
    <n v="0.4"/>
    <n v="-80.995500000000021"/>
    <s v="Chuck Magee"/>
    <s v="No"/>
  </r>
  <r>
    <n v="4324"/>
    <x v="2147"/>
    <d v="2017-02-14T00:00:00"/>
    <x v="621"/>
    <s v="Standard Class"/>
    <x v="41"/>
    <s v="Karl Braun"/>
    <x v="0"/>
    <x v="0"/>
    <s v="Akron"/>
    <x v="24"/>
    <n v="44312"/>
    <x v="3"/>
    <s v="OFF-BI-10002160"/>
    <x v="1"/>
    <x v="8"/>
    <x v="315"/>
    <n v="2.2860000000000005"/>
    <n v="2"/>
    <n v="0.7"/>
    <n v="-1.6763999999999997"/>
    <s v="Chuck Magee"/>
    <s v="No"/>
  </r>
  <r>
    <n v="4325"/>
    <x v="2147"/>
    <d v="2017-02-14T00:00:00"/>
    <x v="621"/>
    <s v="Standard Class"/>
    <x v="41"/>
    <s v="Karl Braun"/>
    <x v="0"/>
    <x v="0"/>
    <s v="Akron"/>
    <x v="24"/>
    <n v="44312"/>
    <x v="3"/>
    <s v="OFF-AR-10004999"/>
    <x v="1"/>
    <x v="6"/>
    <x v="873"/>
    <n v="14.352000000000002"/>
    <n v="3"/>
    <n v="0.2"/>
    <n v="0.8969999999999998"/>
    <s v="Chuck Magee"/>
    <s v="No"/>
  </r>
  <r>
    <n v="4326"/>
    <x v="2147"/>
    <d v="2017-02-14T00:00:00"/>
    <x v="621"/>
    <s v="Standard Class"/>
    <x v="41"/>
    <s v="Karl Braun"/>
    <x v="0"/>
    <x v="0"/>
    <s v="Akron"/>
    <x v="24"/>
    <n v="44312"/>
    <x v="3"/>
    <s v="TEC-AC-10003280"/>
    <x v="2"/>
    <x v="11"/>
    <x v="1037"/>
    <n v="71.975999999999999"/>
    <n v="3"/>
    <n v="0.2"/>
    <n v="0.89969999999999573"/>
    <s v="Chuck Magee"/>
    <s v="No"/>
  </r>
  <r>
    <n v="4327"/>
    <x v="2148"/>
    <d v="2018-01-25T00:00:00"/>
    <x v="1040"/>
    <s v="First Class"/>
    <x v="422"/>
    <s v="Todd Boyes"/>
    <x v="1"/>
    <x v="0"/>
    <s v="Plainfield"/>
    <x v="30"/>
    <n v="7060"/>
    <x v="3"/>
    <s v="OFF-AR-10000315"/>
    <x v="1"/>
    <x v="6"/>
    <x v="1306"/>
    <n v="9.2099999999999991"/>
    <n v="3"/>
    <n v="0"/>
    <n v="2.3025000000000002"/>
    <s v="Chuck Magee"/>
    <s v="No"/>
  </r>
  <r>
    <n v="4328"/>
    <x v="2148"/>
    <d v="2018-01-25T00:00:00"/>
    <x v="1040"/>
    <s v="First Class"/>
    <x v="422"/>
    <s v="Todd Boyes"/>
    <x v="1"/>
    <x v="0"/>
    <s v="Plainfield"/>
    <x v="30"/>
    <n v="7060"/>
    <x v="3"/>
    <s v="OFF-PA-10000007"/>
    <x v="1"/>
    <x v="10"/>
    <x v="1540"/>
    <n v="18"/>
    <n v="5"/>
    <n v="0"/>
    <n v="8.2799999999999994"/>
    <s v="Chuck Magee"/>
    <s v="No"/>
  </r>
  <r>
    <n v="4329"/>
    <x v="2149"/>
    <d v="2019-04-01T00:00:00"/>
    <x v="377"/>
    <s v="Standard Class"/>
    <x v="547"/>
    <s v="John Castell"/>
    <x v="0"/>
    <x v="0"/>
    <s v="New York City"/>
    <x v="15"/>
    <n v="10011"/>
    <x v="3"/>
    <s v="OFF-PA-10000791"/>
    <x v="1"/>
    <x v="10"/>
    <x v="1433"/>
    <n v="42.929999999999993"/>
    <n v="9"/>
    <n v="0"/>
    <n v="19.318499999999997"/>
    <s v="Chuck Magee"/>
    <s v="No"/>
  </r>
  <r>
    <n v="4330"/>
    <x v="2150"/>
    <d v="2019-10-03T00:00:00"/>
    <x v="1041"/>
    <s v="Standard Class"/>
    <x v="138"/>
    <s v="Patrick O'Brill"/>
    <x v="0"/>
    <x v="0"/>
    <s v="Hialeah"/>
    <x v="2"/>
    <n v="33012"/>
    <x v="0"/>
    <s v="OFF-PA-10000556"/>
    <x v="1"/>
    <x v="10"/>
    <x v="1639"/>
    <n v="15.552000000000003"/>
    <n v="3"/>
    <n v="0.2"/>
    <n v="5.4432"/>
    <s v="Cassandra Brandow"/>
    <s v="No"/>
  </r>
  <r>
    <n v="4331"/>
    <x v="2150"/>
    <d v="2019-10-03T00:00:00"/>
    <x v="1041"/>
    <s v="Standard Class"/>
    <x v="138"/>
    <s v="Patrick O'Brill"/>
    <x v="0"/>
    <x v="0"/>
    <s v="Hialeah"/>
    <x v="2"/>
    <n v="33012"/>
    <x v="0"/>
    <s v="OFF-AP-10000804"/>
    <x v="1"/>
    <x v="9"/>
    <x v="566"/>
    <n v="17.920000000000002"/>
    <n v="5"/>
    <n v="0.2"/>
    <n v="1.1200000000000001"/>
    <s v="Cassandra Brandow"/>
    <s v="No"/>
  </r>
  <r>
    <n v="4332"/>
    <x v="2151"/>
    <d v="2019-09-01T00:00:00"/>
    <x v="371"/>
    <s v="Standard Class"/>
    <x v="286"/>
    <s v="Sung Shariari"/>
    <x v="0"/>
    <x v="0"/>
    <s v="Redmond"/>
    <x v="4"/>
    <n v="98052"/>
    <x v="1"/>
    <s v="TEC-AC-10001998"/>
    <x v="2"/>
    <x v="11"/>
    <x v="84"/>
    <n v="19.989999999999998"/>
    <n v="1"/>
    <n v="0"/>
    <n v="6.796599999999998"/>
    <s v="Anna Andreadi"/>
    <s v="No"/>
  </r>
  <r>
    <n v="4333"/>
    <x v="2151"/>
    <d v="2019-09-01T00:00:00"/>
    <x v="371"/>
    <s v="Standard Class"/>
    <x v="286"/>
    <s v="Sung Shariari"/>
    <x v="0"/>
    <x v="0"/>
    <s v="Redmond"/>
    <x v="4"/>
    <n v="98052"/>
    <x v="1"/>
    <s v="OFF-BI-10003476"/>
    <x v="1"/>
    <x v="8"/>
    <x v="1535"/>
    <n v="22.92"/>
    <n v="5"/>
    <n v="0.2"/>
    <n v="8.0219999999999985"/>
    <s v="Anna Andreadi"/>
    <s v="No"/>
  </r>
  <r>
    <n v="4334"/>
    <x v="2152"/>
    <d v="2017-12-21T00:00:00"/>
    <x v="98"/>
    <s v="Standard Class"/>
    <x v="742"/>
    <s v="Roger Demir"/>
    <x v="0"/>
    <x v="0"/>
    <s v="Daytona Beach"/>
    <x v="2"/>
    <n v="32114"/>
    <x v="0"/>
    <s v="TEC-AC-10003237"/>
    <x v="2"/>
    <x v="11"/>
    <x v="1640"/>
    <n v="50.88"/>
    <n v="6"/>
    <n v="0.2"/>
    <n v="14.628000000000005"/>
    <s v="Cassandra Brandow"/>
    <s v="No"/>
  </r>
  <r>
    <n v="4335"/>
    <x v="2152"/>
    <d v="2017-12-21T00:00:00"/>
    <x v="98"/>
    <s v="Standard Class"/>
    <x v="742"/>
    <s v="Roger Demir"/>
    <x v="0"/>
    <x v="0"/>
    <s v="Daytona Beach"/>
    <x v="2"/>
    <n v="32114"/>
    <x v="0"/>
    <s v="OFF-EN-10003798"/>
    <x v="1"/>
    <x v="12"/>
    <x v="825"/>
    <n v="27.312000000000001"/>
    <n v="2"/>
    <n v="0.2"/>
    <n v="9.2178000000000004"/>
    <s v="Cassandra Brandow"/>
    <s v="No"/>
  </r>
  <r>
    <n v="4336"/>
    <x v="2153"/>
    <d v="2017-12-20T00:00:00"/>
    <x v="140"/>
    <s v="Standard Class"/>
    <x v="47"/>
    <s v="Gary Zandusky"/>
    <x v="0"/>
    <x v="0"/>
    <s v="Bullhead City"/>
    <x v="16"/>
    <n v="86442"/>
    <x v="1"/>
    <s v="OFF-EN-10003068"/>
    <x v="1"/>
    <x v="12"/>
    <x v="1641"/>
    <n v="7.9200000000000008"/>
    <n v="1"/>
    <n v="0.2"/>
    <n v="2.7719999999999994"/>
    <s v="Anna Andreadi"/>
    <s v="No"/>
  </r>
  <r>
    <n v="4337"/>
    <x v="2153"/>
    <d v="2017-12-20T00:00:00"/>
    <x v="140"/>
    <s v="Standard Class"/>
    <x v="47"/>
    <s v="Gary Zandusky"/>
    <x v="0"/>
    <x v="0"/>
    <s v="Bullhead City"/>
    <x v="16"/>
    <n v="86442"/>
    <x v="1"/>
    <s v="FUR-FU-10002088"/>
    <x v="0"/>
    <x v="5"/>
    <x v="1093"/>
    <n v="14.368000000000002"/>
    <n v="2"/>
    <n v="0.2"/>
    <n v="3.9512"/>
    <s v="Anna Andreadi"/>
    <s v="No"/>
  </r>
  <r>
    <n v="4338"/>
    <x v="2154"/>
    <d v="2017-11-27T00:00:00"/>
    <x v="382"/>
    <s v="Standard Class"/>
    <x v="17"/>
    <s v="Steve Nguyen"/>
    <x v="2"/>
    <x v="0"/>
    <s v="Los Angeles"/>
    <x v="1"/>
    <n v="90049"/>
    <x v="1"/>
    <s v="TEC-AC-10000158"/>
    <x v="2"/>
    <x v="11"/>
    <x v="357"/>
    <n v="107.97"/>
    <n v="3"/>
    <n v="0"/>
    <n v="22.6737"/>
    <s v="Anna Andreadi"/>
    <s v="No"/>
  </r>
  <r>
    <n v="4339"/>
    <x v="2154"/>
    <d v="2017-11-27T00:00:00"/>
    <x v="382"/>
    <s v="Standard Class"/>
    <x v="17"/>
    <s v="Steve Nguyen"/>
    <x v="2"/>
    <x v="0"/>
    <s v="Los Angeles"/>
    <x v="1"/>
    <n v="90049"/>
    <x v="1"/>
    <s v="OFF-PA-10000482"/>
    <x v="1"/>
    <x v="10"/>
    <x v="67"/>
    <n v="113.82"/>
    <n v="3"/>
    <n v="0"/>
    <n v="53.495399999999989"/>
    <s v="Anna Andreadi"/>
    <s v="No"/>
  </r>
  <r>
    <n v="4340"/>
    <x v="2155"/>
    <d v="2019-08-27T00:00:00"/>
    <x v="153"/>
    <s v="Standard Class"/>
    <x v="729"/>
    <s v="Dana Kaydos"/>
    <x v="0"/>
    <x v="0"/>
    <s v="Franklin"/>
    <x v="18"/>
    <n v="37064"/>
    <x v="0"/>
    <s v="OFF-PA-10004888"/>
    <x v="1"/>
    <x v="10"/>
    <x v="968"/>
    <n v="5.1840000000000011"/>
    <n v="1"/>
    <n v="0.2"/>
    <n v="1.8144"/>
    <s v="Cassandra Brandow"/>
    <s v="No"/>
  </r>
  <r>
    <n v="4341"/>
    <x v="2156"/>
    <d v="2016-03-22T00:00:00"/>
    <x v="1042"/>
    <s v="Same Day"/>
    <x v="718"/>
    <s v="Vivian Mathis"/>
    <x v="0"/>
    <x v="0"/>
    <s v="Portage"/>
    <x v="14"/>
    <n v="46368"/>
    <x v="2"/>
    <s v="OFF-AR-10003478"/>
    <x v="1"/>
    <x v="6"/>
    <x v="359"/>
    <n v="16.28"/>
    <n v="2"/>
    <n v="0"/>
    <n v="6.5120000000000005"/>
    <s v="Kelly Williams"/>
    <s v="No"/>
  </r>
  <r>
    <n v="4342"/>
    <x v="2157"/>
    <d v="2019-12-17T00:00:00"/>
    <x v="91"/>
    <s v="Standard Class"/>
    <x v="673"/>
    <s v="Giulietta Baptist"/>
    <x v="0"/>
    <x v="0"/>
    <s v="Arlington"/>
    <x v="17"/>
    <n v="22204"/>
    <x v="0"/>
    <s v="OFF-ST-10003208"/>
    <x v="1"/>
    <x v="4"/>
    <x v="246"/>
    <n v="544.38"/>
    <n v="3"/>
    <n v="0"/>
    <n v="157.87019999999993"/>
    <s v="Cassandra Brandow"/>
    <s v="No"/>
  </r>
  <r>
    <n v="4343"/>
    <x v="2158"/>
    <d v="2019-03-19T00:00:00"/>
    <x v="782"/>
    <s v="First Class"/>
    <x v="444"/>
    <s v="Natalie DeCherney"/>
    <x v="0"/>
    <x v="0"/>
    <s v="San Francisco"/>
    <x v="1"/>
    <n v="94110"/>
    <x v="1"/>
    <s v="OFF-BI-10004970"/>
    <x v="1"/>
    <x v="8"/>
    <x v="917"/>
    <n v="19.824000000000002"/>
    <n v="6"/>
    <n v="0.2"/>
    <n v="6.690599999999999"/>
    <s v="Anna Andreadi"/>
    <s v="No"/>
  </r>
  <r>
    <n v="4344"/>
    <x v="2158"/>
    <d v="2019-03-19T00:00:00"/>
    <x v="782"/>
    <s v="First Class"/>
    <x v="444"/>
    <s v="Natalie DeCherney"/>
    <x v="0"/>
    <x v="0"/>
    <s v="San Francisco"/>
    <x v="1"/>
    <n v="94110"/>
    <x v="1"/>
    <s v="TEC-PH-10000038"/>
    <x v="2"/>
    <x v="7"/>
    <x v="1065"/>
    <n v="657.50400000000002"/>
    <n v="6"/>
    <n v="0.2"/>
    <n v="-131.50080000000005"/>
    <s v="Anna Andreadi"/>
    <s v="No"/>
  </r>
  <r>
    <n v="4345"/>
    <x v="2158"/>
    <d v="2019-03-19T00:00:00"/>
    <x v="782"/>
    <s v="First Class"/>
    <x v="444"/>
    <s v="Natalie DeCherney"/>
    <x v="0"/>
    <x v="0"/>
    <s v="San Francisco"/>
    <x v="1"/>
    <n v="94110"/>
    <x v="1"/>
    <s v="TEC-AC-10001552"/>
    <x v="2"/>
    <x v="11"/>
    <x v="100"/>
    <n v="99.54"/>
    <n v="2"/>
    <n v="0"/>
    <n v="10.949399999999997"/>
    <s v="Anna Andreadi"/>
    <s v="No"/>
  </r>
  <r>
    <n v="4346"/>
    <x v="2158"/>
    <d v="2019-03-19T00:00:00"/>
    <x v="782"/>
    <s v="First Class"/>
    <x v="444"/>
    <s v="Natalie DeCherney"/>
    <x v="0"/>
    <x v="0"/>
    <s v="San Francisco"/>
    <x v="1"/>
    <n v="94110"/>
    <x v="1"/>
    <s v="TEC-AC-10002926"/>
    <x v="2"/>
    <x v="11"/>
    <x v="1123"/>
    <n v="199.96"/>
    <n v="4"/>
    <n v="0"/>
    <n v="85.982800000000012"/>
    <s v="Anna Andreadi"/>
    <s v="No"/>
  </r>
  <r>
    <n v="4347"/>
    <x v="2159"/>
    <d v="2018-09-18T00:00:00"/>
    <x v="1043"/>
    <s v="Standard Class"/>
    <x v="570"/>
    <s v="Magdelene Morse"/>
    <x v="0"/>
    <x v="0"/>
    <s v="New Rochelle"/>
    <x v="15"/>
    <n v="10801"/>
    <x v="3"/>
    <s v="FUR-CH-10001394"/>
    <x v="0"/>
    <x v="1"/>
    <x v="654"/>
    <n v="631.78200000000004"/>
    <n v="2"/>
    <n v="0.1"/>
    <n v="140.39599999999993"/>
    <s v="Chuck Magee"/>
    <s v="No"/>
  </r>
  <r>
    <n v="4348"/>
    <x v="2159"/>
    <d v="2018-09-18T00:00:00"/>
    <x v="1043"/>
    <s v="Standard Class"/>
    <x v="570"/>
    <s v="Magdelene Morse"/>
    <x v="0"/>
    <x v="0"/>
    <s v="New Rochelle"/>
    <x v="15"/>
    <n v="10801"/>
    <x v="3"/>
    <s v="FUR-FU-10004053"/>
    <x v="0"/>
    <x v="5"/>
    <x v="1642"/>
    <n v="60.72"/>
    <n v="3"/>
    <n v="0"/>
    <n v="26.1096"/>
    <s v="Chuck Magee"/>
    <s v="No"/>
  </r>
  <r>
    <n v="4349"/>
    <x v="2160"/>
    <d v="2019-11-24T00:00:00"/>
    <x v="364"/>
    <s v="Second Class"/>
    <x v="597"/>
    <s v="Mark Van Huff"/>
    <x v="0"/>
    <x v="0"/>
    <s v="Mesa"/>
    <x v="16"/>
    <n v="85204"/>
    <x v="1"/>
    <s v="OFF-BI-10004230"/>
    <x v="1"/>
    <x v="8"/>
    <x v="655"/>
    <n v="20.724000000000004"/>
    <n v="2"/>
    <n v="0.7"/>
    <n v="-15.197599999999994"/>
    <s v="Anna Andreadi"/>
    <s v="Yes"/>
  </r>
  <r>
    <n v="4350"/>
    <x v="2160"/>
    <d v="2019-11-24T00:00:00"/>
    <x v="364"/>
    <s v="Second Class"/>
    <x v="597"/>
    <s v="Mark Van Huff"/>
    <x v="0"/>
    <x v="0"/>
    <s v="Mesa"/>
    <x v="16"/>
    <n v="85204"/>
    <x v="1"/>
    <s v="OFF-ST-10000060"/>
    <x v="1"/>
    <x v="4"/>
    <x v="392"/>
    <n v="415.87200000000007"/>
    <n v="8"/>
    <n v="0.2"/>
    <n v="-41.587199999999996"/>
    <s v="Anna Andreadi"/>
    <s v="Yes"/>
  </r>
  <r>
    <n v="4351"/>
    <x v="2161"/>
    <d v="2019-04-11T00:00:00"/>
    <x v="339"/>
    <s v="Standard Class"/>
    <x v="691"/>
    <s v="Jack Lebron"/>
    <x v="0"/>
    <x v="0"/>
    <s v="Lancaster"/>
    <x v="24"/>
    <n v="43130"/>
    <x v="3"/>
    <s v="OFF-ST-10001325"/>
    <x v="1"/>
    <x v="4"/>
    <x v="471"/>
    <n v="16.768000000000001"/>
    <n v="2"/>
    <n v="0.2"/>
    <n v="1.4672000000000001"/>
    <s v="Chuck Magee"/>
    <s v="No"/>
  </r>
  <r>
    <n v="4352"/>
    <x v="2161"/>
    <d v="2019-04-11T00:00:00"/>
    <x v="339"/>
    <s v="Standard Class"/>
    <x v="691"/>
    <s v="Jack Lebron"/>
    <x v="0"/>
    <x v="0"/>
    <s v="Lancaster"/>
    <x v="24"/>
    <n v="43130"/>
    <x v="3"/>
    <s v="TEC-AC-10003441"/>
    <x v="2"/>
    <x v="11"/>
    <x v="658"/>
    <n v="27.12"/>
    <n v="2"/>
    <n v="0.2"/>
    <n v="-4.7460000000000013"/>
    <s v="Chuck Magee"/>
    <s v="No"/>
  </r>
  <r>
    <n v="4353"/>
    <x v="2162"/>
    <d v="2019-12-10T00:00:00"/>
    <x v="169"/>
    <s v="Second Class"/>
    <x v="743"/>
    <s v="Alex Grayson"/>
    <x v="0"/>
    <x v="0"/>
    <s v="Stockton"/>
    <x v="1"/>
    <n v="95207"/>
    <x v="1"/>
    <s v="TEC-PH-10003215"/>
    <x v="2"/>
    <x v="7"/>
    <x v="1611"/>
    <n v="95.84"/>
    <n v="4"/>
    <n v="0.2"/>
    <n v="34.741999999999997"/>
    <s v="Anna Andreadi"/>
    <s v="No"/>
  </r>
  <r>
    <n v="4354"/>
    <x v="2162"/>
    <d v="2019-12-10T00:00:00"/>
    <x v="169"/>
    <s v="Second Class"/>
    <x v="743"/>
    <s v="Alex Grayson"/>
    <x v="0"/>
    <x v="0"/>
    <s v="Stockton"/>
    <x v="1"/>
    <n v="95207"/>
    <x v="1"/>
    <s v="OFF-PA-10002005"/>
    <x v="1"/>
    <x v="10"/>
    <x v="510"/>
    <n v="12.96"/>
    <n v="2"/>
    <n v="0"/>
    <n v="6.2208000000000006"/>
    <s v="Anna Andreadi"/>
    <s v="No"/>
  </r>
  <r>
    <n v="4355"/>
    <x v="2163"/>
    <d v="2019-11-24T00:00:00"/>
    <x v="177"/>
    <s v="Second Class"/>
    <x v="550"/>
    <s v="Michael Dominguez"/>
    <x v="1"/>
    <x v="0"/>
    <s v="Asheville"/>
    <x v="3"/>
    <n v="28806"/>
    <x v="0"/>
    <s v="OFF-BI-10004465"/>
    <x v="1"/>
    <x v="8"/>
    <x v="739"/>
    <n v="19.008000000000003"/>
    <n v="8"/>
    <n v="0.7"/>
    <n v="-12.671999999999997"/>
    <s v="Cassandra Brandow"/>
    <s v="No"/>
  </r>
  <r>
    <n v="4356"/>
    <x v="2164"/>
    <d v="2017-12-04T00:00:00"/>
    <x v="157"/>
    <s v="Second Class"/>
    <x v="197"/>
    <s v="Rose O'Brian"/>
    <x v="0"/>
    <x v="0"/>
    <s v="Clarksville"/>
    <x v="18"/>
    <n v="37042"/>
    <x v="0"/>
    <s v="OFF-BI-10000545"/>
    <x v="1"/>
    <x v="8"/>
    <x v="692"/>
    <n v="1598.0580000000002"/>
    <n v="7"/>
    <n v="0.7"/>
    <n v="-1065.3719999999998"/>
    <s v="Cassandra Brandow"/>
    <s v="No"/>
  </r>
  <r>
    <n v="4357"/>
    <x v="2164"/>
    <d v="2017-12-04T00:00:00"/>
    <x v="157"/>
    <s v="Second Class"/>
    <x v="197"/>
    <s v="Rose O'Brian"/>
    <x v="0"/>
    <x v="0"/>
    <s v="Clarksville"/>
    <x v="18"/>
    <n v="37042"/>
    <x v="0"/>
    <s v="OFF-AR-10003752"/>
    <x v="1"/>
    <x v="6"/>
    <x v="684"/>
    <n v="36.96"/>
    <n v="4"/>
    <n v="0.2"/>
    <n v="12.011999999999999"/>
    <s v="Cassandra Brandow"/>
    <s v="No"/>
  </r>
  <r>
    <n v="4358"/>
    <x v="2165"/>
    <d v="2019-12-11T00:00:00"/>
    <x v="33"/>
    <s v="Same Day"/>
    <x v="625"/>
    <s v="Ralph Ritter"/>
    <x v="0"/>
    <x v="0"/>
    <s v="Aurora"/>
    <x v="10"/>
    <n v="60505"/>
    <x v="2"/>
    <s v="OFF-PA-10001937"/>
    <x v="1"/>
    <x v="10"/>
    <x v="289"/>
    <n v="10.368000000000002"/>
    <n v="2"/>
    <n v="0.2"/>
    <n v="3.6288"/>
    <s v="Kelly Williams"/>
    <s v="No"/>
  </r>
  <r>
    <n v="4359"/>
    <x v="2165"/>
    <d v="2019-12-11T00:00:00"/>
    <x v="33"/>
    <s v="Same Day"/>
    <x v="625"/>
    <s v="Ralph Ritter"/>
    <x v="0"/>
    <x v="0"/>
    <s v="Aurora"/>
    <x v="10"/>
    <n v="60505"/>
    <x v="2"/>
    <s v="FUR-FU-10004306"/>
    <x v="0"/>
    <x v="5"/>
    <x v="622"/>
    <n v="77.720000000000013"/>
    <n v="1"/>
    <n v="0.6"/>
    <n v="-66.061999999999998"/>
    <s v="Kelly Williams"/>
    <s v="No"/>
  </r>
  <r>
    <n v="4360"/>
    <x v="2165"/>
    <d v="2019-12-11T00:00:00"/>
    <x v="33"/>
    <s v="Same Day"/>
    <x v="625"/>
    <s v="Ralph Ritter"/>
    <x v="0"/>
    <x v="0"/>
    <s v="Aurora"/>
    <x v="10"/>
    <n v="60505"/>
    <x v="2"/>
    <s v="FUR-CH-10003973"/>
    <x v="0"/>
    <x v="1"/>
    <x v="867"/>
    <n v="520.46399999999994"/>
    <n v="2"/>
    <n v="0.3"/>
    <n v="-14.870399999999961"/>
    <s v="Kelly Williams"/>
    <s v="No"/>
  </r>
  <r>
    <n v="4361"/>
    <x v="2166"/>
    <d v="2018-05-21T00:00:00"/>
    <x v="213"/>
    <s v="First Class"/>
    <x v="291"/>
    <s v="Christine Phan"/>
    <x v="1"/>
    <x v="0"/>
    <s v="Warwick"/>
    <x v="34"/>
    <n v="2886"/>
    <x v="3"/>
    <s v="OFF-PA-10000565"/>
    <x v="1"/>
    <x v="10"/>
    <x v="33"/>
    <n v="111.96"/>
    <n v="2"/>
    <n v="0"/>
    <n v="54.860399999999998"/>
    <s v="Chuck Magee"/>
    <s v="No"/>
  </r>
  <r>
    <n v="4362"/>
    <x v="2167"/>
    <d v="2019-02-17T00:00:00"/>
    <x v="638"/>
    <s v="Second Class"/>
    <x v="328"/>
    <s v="Lauren Leatherbury"/>
    <x v="0"/>
    <x v="0"/>
    <s v="Lafayette"/>
    <x v="28"/>
    <n v="70506"/>
    <x v="0"/>
    <s v="TEC-PH-10003875"/>
    <x v="2"/>
    <x v="7"/>
    <x v="119"/>
    <n v="29.160000000000004"/>
    <n v="3"/>
    <n v="0"/>
    <n v="8.4563999999999986"/>
    <s v="Cassandra Brandow"/>
    <s v="No"/>
  </r>
  <r>
    <n v="4363"/>
    <x v="2168"/>
    <d v="2019-05-20T00:00:00"/>
    <x v="843"/>
    <s v="Second Class"/>
    <x v="396"/>
    <s v="Nat Carroll"/>
    <x v="0"/>
    <x v="0"/>
    <s v="Fargo"/>
    <x v="46"/>
    <n v="58103"/>
    <x v="2"/>
    <s v="OFF-AR-10001953"/>
    <x v="1"/>
    <x v="6"/>
    <x v="400"/>
    <n v="131.94"/>
    <n v="3"/>
    <n v="0"/>
    <n v="35.623800000000003"/>
    <s v="Kelly Williams"/>
    <s v="No"/>
  </r>
  <r>
    <n v="4364"/>
    <x v="2168"/>
    <d v="2019-05-20T00:00:00"/>
    <x v="843"/>
    <s v="Second Class"/>
    <x v="396"/>
    <s v="Nat Carroll"/>
    <x v="0"/>
    <x v="0"/>
    <s v="Fargo"/>
    <x v="46"/>
    <n v="58103"/>
    <x v="2"/>
    <s v="OFF-AR-10001374"/>
    <x v="1"/>
    <x v="6"/>
    <x v="313"/>
    <n v="25.92"/>
    <n v="4"/>
    <n v="0"/>
    <n v="8.2943999999999996"/>
    <s v="Kelly Williams"/>
    <s v="No"/>
  </r>
  <r>
    <n v="4365"/>
    <x v="2168"/>
    <d v="2019-05-20T00:00:00"/>
    <x v="843"/>
    <s v="Second Class"/>
    <x v="396"/>
    <s v="Nat Carroll"/>
    <x v="0"/>
    <x v="0"/>
    <s v="Fargo"/>
    <x v="46"/>
    <n v="58103"/>
    <x v="2"/>
    <s v="OFF-ST-10003816"/>
    <x v="1"/>
    <x v="4"/>
    <x v="717"/>
    <n v="704.76"/>
    <n v="4"/>
    <n v="0"/>
    <n v="162.09479999999996"/>
    <s v="Kelly Williams"/>
    <s v="No"/>
  </r>
  <r>
    <n v="4366"/>
    <x v="2168"/>
    <d v="2019-05-20T00:00:00"/>
    <x v="843"/>
    <s v="Second Class"/>
    <x v="396"/>
    <s v="Nat Carroll"/>
    <x v="0"/>
    <x v="0"/>
    <s v="Fargo"/>
    <x v="46"/>
    <n v="58103"/>
    <x v="2"/>
    <s v="OFF-FA-10001843"/>
    <x v="1"/>
    <x v="13"/>
    <x v="128"/>
    <n v="7.41"/>
    <n v="3"/>
    <n v="0"/>
    <n v="3.4827000000000004"/>
    <s v="Kelly Williams"/>
    <s v="No"/>
  </r>
  <r>
    <n v="4367"/>
    <x v="2168"/>
    <d v="2019-05-20T00:00:00"/>
    <x v="843"/>
    <s v="Second Class"/>
    <x v="396"/>
    <s v="Nat Carroll"/>
    <x v="0"/>
    <x v="0"/>
    <s v="Fargo"/>
    <x v="46"/>
    <n v="58103"/>
    <x v="2"/>
    <s v="OFF-AR-10000657"/>
    <x v="1"/>
    <x v="6"/>
    <x v="1527"/>
    <n v="21.5"/>
    <n v="10"/>
    <n v="0"/>
    <n v="7.094999999999998"/>
    <s v="Kelly Williams"/>
    <s v="No"/>
  </r>
  <r>
    <n v="4368"/>
    <x v="2169"/>
    <d v="2019-09-11T00:00:00"/>
    <x v="462"/>
    <s v="Second Class"/>
    <x v="66"/>
    <s v="Helen Andreada"/>
    <x v="0"/>
    <x v="0"/>
    <s v="Chicago"/>
    <x v="10"/>
    <n v="60623"/>
    <x v="2"/>
    <s v="OFF-FA-10000936"/>
    <x v="1"/>
    <x v="13"/>
    <x v="1307"/>
    <n v="10.528"/>
    <n v="4"/>
    <n v="0.2"/>
    <n v="3.2899999999999996"/>
    <s v="Kelly Williams"/>
    <s v="No"/>
  </r>
  <r>
    <n v="4369"/>
    <x v="2169"/>
    <d v="2019-09-11T00:00:00"/>
    <x v="462"/>
    <s v="Second Class"/>
    <x v="66"/>
    <s v="Helen Andreada"/>
    <x v="0"/>
    <x v="0"/>
    <s v="Chicago"/>
    <x v="10"/>
    <n v="60623"/>
    <x v="2"/>
    <s v="OFF-PA-10003657"/>
    <x v="1"/>
    <x v="10"/>
    <x v="630"/>
    <n v="20.544000000000004"/>
    <n v="6"/>
    <n v="0.2"/>
    <n v="6.4199999999999964"/>
    <s v="Kelly Williams"/>
    <s v="No"/>
  </r>
  <r>
    <n v="4370"/>
    <x v="2170"/>
    <d v="2018-11-05T00:00:00"/>
    <x v="54"/>
    <s v="Standard Class"/>
    <x v="671"/>
    <s v="Michelle Arnett"/>
    <x v="2"/>
    <x v="0"/>
    <s v="Lawrence"/>
    <x v="14"/>
    <n v="46226"/>
    <x v="2"/>
    <s v="OFF-BI-10001989"/>
    <x v="1"/>
    <x v="8"/>
    <x v="542"/>
    <n v="104.9"/>
    <n v="5"/>
    <n v="0"/>
    <n v="50.351999999999997"/>
    <s v="Kelly Williams"/>
    <s v="No"/>
  </r>
  <r>
    <n v="4371"/>
    <x v="2170"/>
    <d v="2018-11-05T00:00:00"/>
    <x v="54"/>
    <s v="Standard Class"/>
    <x v="671"/>
    <s v="Michelle Arnett"/>
    <x v="2"/>
    <x v="0"/>
    <s v="Lawrence"/>
    <x v="14"/>
    <n v="46226"/>
    <x v="2"/>
    <s v="OFF-AR-10002987"/>
    <x v="1"/>
    <x v="6"/>
    <x v="1562"/>
    <n v="39.68"/>
    <n v="2"/>
    <n v="0"/>
    <n v="16.268800000000002"/>
    <s v="Kelly Williams"/>
    <s v="No"/>
  </r>
  <r>
    <n v="4372"/>
    <x v="2170"/>
    <d v="2018-11-05T00:00:00"/>
    <x v="54"/>
    <s v="Standard Class"/>
    <x v="671"/>
    <s v="Michelle Arnett"/>
    <x v="2"/>
    <x v="0"/>
    <s v="Lawrence"/>
    <x v="14"/>
    <n v="46226"/>
    <x v="2"/>
    <s v="OFF-LA-10000414"/>
    <x v="1"/>
    <x v="2"/>
    <x v="1643"/>
    <n v="51.75"/>
    <n v="5"/>
    <n v="0"/>
    <n v="24.84"/>
    <s v="Kelly Williams"/>
    <s v="No"/>
  </r>
  <r>
    <n v="4373"/>
    <x v="2171"/>
    <d v="2019-07-23T00:00:00"/>
    <x v="262"/>
    <s v="Second Class"/>
    <x v="23"/>
    <s v="Lena Hernandez"/>
    <x v="0"/>
    <x v="0"/>
    <s v="Elkhart"/>
    <x v="14"/>
    <n v="46514"/>
    <x v="2"/>
    <s v="OFF-AR-10003602"/>
    <x v="1"/>
    <x v="6"/>
    <x v="242"/>
    <n v="11.68"/>
    <n v="2"/>
    <n v="0"/>
    <n v="5.4895999999999994"/>
    <s v="Kelly Williams"/>
    <s v="No"/>
  </r>
  <r>
    <n v="4374"/>
    <x v="2171"/>
    <d v="2019-07-23T00:00:00"/>
    <x v="262"/>
    <s v="Second Class"/>
    <x v="23"/>
    <s v="Lena Hernandez"/>
    <x v="0"/>
    <x v="0"/>
    <s v="Elkhart"/>
    <x v="14"/>
    <n v="46514"/>
    <x v="2"/>
    <s v="TEC-AC-10002550"/>
    <x v="2"/>
    <x v="11"/>
    <x v="1548"/>
    <n v="159.75"/>
    <n v="5"/>
    <n v="0"/>
    <n v="11.182499999999997"/>
    <s v="Kelly Williams"/>
    <s v="No"/>
  </r>
  <r>
    <n v="4375"/>
    <x v="2172"/>
    <d v="2018-11-18T00:00:00"/>
    <x v="71"/>
    <s v="Standard Class"/>
    <x v="115"/>
    <s v="Sean Braxton"/>
    <x v="1"/>
    <x v="0"/>
    <s v="Kent"/>
    <x v="24"/>
    <n v="44240"/>
    <x v="3"/>
    <s v="OFF-AP-10002998"/>
    <x v="1"/>
    <x v="9"/>
    <x v="1644"/>
    <n v="103.96799999999999"/>
    <n v="6"/>
    <n v="0.2"/>
    <n v="16.894799999999996"/>
    <s v="Chuck Magee"/>
    <s v="No"/>
  </r>
  <r>
    <n v="4376"/>
    <x v="2173"/>
    <d v="2016-04-25T00:00:00"/>
    <x v="1044"/>
    <s v="Standard Class"/>
    <x v="457"/>
    <s v="Beth Thompson"/>
    <x v="2"/>
    <x v="0"/>
    <s v="San Gabriel"/>
    <x v="1"/>
    <n v="91776"/>
    <x v="1"/>
    <s v="FUR-FU-10003708"/>
    <x v="0"/>
    <x v="5"/>
    <x v="71"/>
    <n v="303.25"/>
    <n v="5"/>
    <n v="0"/>
    <n v="63.682499999999997"/>
    <s v="Anna Andreadi"/>
    <s v="No"/>
  </r>
  <r>
    <n v="4377"/>
    <x v="2173"/>
    <d v="2016-04-25T00:00:00"/>
    <x v="1044"/>
    <s v="Standard Class"/>
    <x v="457"/>
    <s v="Beth Thompson"/>
    <x v="2"/>
    <x v="0"/>
    <s v="San Gabriel"/>
    <x v="1"/>
    <n v="91776"/>
    <x v="1"/>
    <s v="OFF-AP-10001391"/>
    <x v="1"/>
    <x v="9"/>
    <x v="1269"/>
    <n v="270.71999999999997"/>
    <n v="3"/>
    <n v="0"/>
    <n v="78.508799999999965"/>
    <s v="Anna Andreadi"/>
    <s v="No"/>
  </r>
  <r>
    <n v="4378"/>
    <x v="2173"/>
    <d v="2016-04-25T00:00:00"/>
    <x v="1044"/>
    <s v="Standard Class"/>
    <x v="457"/>
    <s v="Beth Thompson"/>
    <x v="2"/>
    <x v="0"/>
    <s v="San Gabriel"/>
    <x v="1"/>
    <n v="91776"/>
    <x v="1"/>
    <s v="FUR-CH-10003973"/>
    <x v="0"/>
    <x v="1"/>
    <x v="867"/>
    <n v="1487.04"/>
    <n v="5"/>
    <n v="0.2"/>
    <n v="148.70400000000006"/>
    <s v="Anna Andreadi"/>
    <s v="No"/>
  </r>
  <r>
    <n v="4379"/>
    <x v="2174"/>
    <d v="2017-11-30T00:00:00"/>
    <x v="156"/>
    <s v="Second Class"/>
    <x v="28"/>
    <s v="Paul Stevenson"/>
    <x v="2"/>
    <x v="0"/>
    <s v="Henderson"/>
    <x v="0"/>
    <n v="42420"/>
    <x v="0"/>
    <s v="OFF-EN-10000461"/>
    <x v="1"/>
    <x v="12"/>
    <x v="753"/>
    <n v="17.48"/>
    <n v="2"/>
    <n v="0"/>
    <n v="8.2156000000000002"/>
    <s v="Cassandra Brandow"/>
    <s v="No"/>
  </r>
  <r>
    <n v="4380"/>
    <x v="2174"/>
    <d v="2017-11-30T00:00:00"/>
    <x v="156"/>
    <s v="Second Class"/>
    <x v="28"/>
    <s v="Paul Stevenson"/>
    <x v="2"/>
    <x v="0"/>
    <s v="Henderson"/>
    <x v="0"/>
    <n v="42420"/>
    <x v="0"/>
    <s v="OFF-EN-10002831"/>
    <x v="1"/>
    <x v="12"/>
    <x v="836"/>
    <n v="71.88"/>
    <n v="2"/>
    <n v="0"/>
    <n v="32.345999999999997"/>
    <s v="Cassandra Brandow"/>
    <s v="No"/>
  </r>
  <r>
    <n v="4381"/>
    <x v="2175"/>
    <d v="2017-10-25T00:00:00"/>
    <x v="697"/>
    <s v="Standard Class"/>
    <x v="577"/>
    <s v="Trudy Brown"/>
    <x v="0"/>
    <x v="0"/>
    <s v="San Francisco"/>
    <x v="1"/>
    <n v="94110"/>
    <x v="1"/>
    <s v="OFF-AR-10004648"/>
    <x v="1"/>
    <x v="6"/>
    <x v="626"/>
    <n v="60.449999999999996"/>
    <n v="3"/>
    <n v="0"/>
    <n v="16.3215"/>
    <s v="Anna Andreadi"/>
    <s v="No"/>
  </r>
  <r>
    <n v="4382"/>
    <x v="2175"/>
    <d v="2017-10-25T00:00:00"/>
    <x v="697"/>
    <s v="Standard Class"/>
    <x v="577"/>
    <s v="Trudy Brown"/>
    <x v="0"/>
    <x v="0"/>
    <s v="San Francisco"/>
    <x v="1"/>
    <n v="94110"/>
    <x v="1"/>
    <s v="FUR-TA-10001857"/>
    <x v="0"/>
    <x v="3"/>
    <x v="438"/>
    <n v="253.17599999999999"/>
    <n v="3"/>
    <n v="0.2"/>
    <n v="-31.64700000000002"/>
    <s v="Anna Andreadi"/>
    <s v="No"/>
  </r>
  <r>
    <n v="4383"/>
    <x v="2176"/>
    <d v="2017-07-20T00:00:00"/>
    <x v="836"/>
    <s v="Standard Class"/>
    <x v="154"/>
    <s v="Russell Applegate"/>
    <x v="0"/>
    <x v="0"/>
    <s v="Highland Park"/>
    <x v="10"/>
    <n v="60035"/>
    <x v="2"/>
    <s v="OFF-BI-10000546"/>
    <x v="1"/>
    <x v="8"/>
    <x v="614"/>
    <n v="2.879999999999999"/>
    <n v="5"/>
    <n v="0.8"/>
    <n v="-4.4639999999999995"/>
    <s v="Kelly Williams"/>
    <s v="No"/>
  </r>
  <r>
    <n v="4384"/>
    <x v="2176"/>
    <d v="2017-07-20T00:00:00"/>
    <x v="836"/>
    <s v="Standard Class"/>
    <x v="154"/>
    <s v="Russell Applegate"/>
    <x v="0"/>
    <x v="0"/>
    <s v="Highland Park"/>
    <x v="10"/>
    <n v="60035"/>
    <x v="2"/>
    <s v="FUR-BO-10004690"/>
    <x v="0"/>
    <x v="0"/>
    <x v="1645"/>
    <n v="384.94399999999996"/>
    <n v="4"/>
    <n v="0.3"/>
    <n v="-126.48159999999999"/>
    <s v="Kelly Williams"/>
    <s v="No"/>
  </r>
  <r>
    <n v="4385"/>
    <x v="2176"/>
    <d v="2017-07-20T00:00:00"/>
    <x v="836"/>
    <s v="Standard Class"/>
    <x v="154"/>
    <s v="Russell Applegate"/>
    <x v="0"/>
    <x v="0"/>
    <s v="Highland Park"/>
    <x v="10"/>
    <n v="60035"/>
    <x v="2"/>
    <s v="TEC-PH-10001557"/>
    <x v="2"/>
    <x v="7"/>
    <x v="664"/>
    <n v="153.584"/>
    <n v="2"/>
    <n v="0.2"/>
    <n v="13.438599999999994"/>
    <s v="Kelly Williams"/>
    <s v="No"/>
  </r>
  <r>
    <n v="4386"/>
    <x v="2176"/>
    <d v="2017-07-20T00:00:00"/>
    <x v="836"/>
    <s v="Standard Class"/>
    <x v="154"/>
    <s v="Russell Applegate"/>
    <x v="0"/>
    <x v="0"/>
    <s v="Highland Park"/>
    <x v="10"/>
    <n v="60035"/>
    <x v="2"/>
    <s v="FUR-BO-10002545"/>
    <x v="0"/>
    <x v="0"/>
    <x v="37"/>
    <n v="913.43000000000006"/>
    <n v="5"/>
    <n v="0.3"/>
    <n v="-52.195999999999913"/>
    <s v="Kelly Williams"/>
    <s v="No"/>
  </r>
  <r>
    <n v="4387"/>
    <x v="2177"/>
    <d v="2018-10-27T00:00:00"/>
    <x v="195"/>
    <s v="Standard Class"/>
    <x v="162"/>
    <s v="Bart Pistole"/>
    <x v="1"/>
    <x v="0"/>
    <s v="San Francisco"/>
    <x v="1"/>
    <n v="94122"/>
    <x v="1"/>
    <s v="OFF-AP-10001366"/>
    <x v="1"/>
    <x v="9"/>
    <x v="360"/>
    <n v="43.92"/>
    <n v="4"/>
    <n v="0"/>
    <n v="11.858400000000003"/>
    <s v="Anna Andreadi"/>
    <s v="No"/>
  </r>
  <r>
    <n v="4388"/>
    <x v="2177"/>
    <d v="2018-10-27T00:00:00"/>
    <x v="195"/>
    <s v="Standard Class"/>
    <x v="162"/>
    <s v="Bart Pistole"/>
    <x v="1"/>
    <x v="0"/>
    <s v="San Francisco"/>
    <x v="1"/>
    <n v="94122"/>
    <x v="1"/>
    <s v="OFF-BI-10001628"/>
    <x v="1"/>
    <x v="8"/>
    <x v="1112"/>
    <n v="25.031999999999996"/>
    <n v="3"/>
    <n v="0.2"/>
    <n v="7.822499999999998"/>
    <s v="Anna Andreadi"/>
    <s v="No"/>
  </r>
  <r>
    <n v="4389"/>
    <x v="2178"/>
    <d v="2019-11-20T00:00:00"/>
    <x v="228"/>
    <s v="First Class"/>
    <x v="303"/>
    <s v="Carlos Daly"/>
    <x v="0"/>
    <x v="0"/>
    <s v="New York City"/>
    <x v="15"/>
    <n v="10035"/>
    <x v="3"/>
    <s v="OFF-PA-10003651"/>
    <x v="1"/>
    <x v="10"/>
    <x v="652"/>
    <n v="46.76"/>
    <n v="7"/>
    <n v="0"/>
    <n v="22.444800000000001"/>
    <s v="Chuck Magee"/>
    <s v="Yes"/>
  </r>
  <r>
    <n v="4390"/>
    <x v="2178"/>
    <d v="2019-11-20T00:00:00"/>
    <x v="228"/>
    <s v="First Class"/>
    <x v="303"/>
    <s v="Carlos Daly"/>
    <x v="0"/>
    <x v="0"/>
    <s v="New York City"/>
    <x v="15"/>
    <n v="10035"/>
    <x v="3"/>
    <s v="FUR-BO-10003159"/>
    <x v="0"/>
    <x v="0"/>
    <x v="1109"/>
    <n v="183.96800000000002"/>
    <n v="2"/>
    <n v="0.2"/>
    <n v="-25.295600000000022"/>
    <s v="Chuck Magee"/>
    <s v="Yes"/>
  </r>
  <r>
    <n v="4391"/>
    <x v="2178"/>
    <d v="2019-11-20T00:00:00"/>
    <x v="228"/>
    <s v="First Class"/>
    <x v="303"/>
    <s v="Carlos Daly"/>
    <x v="0"/>
    <x v="0"/>
    <s v="New York City"/>
    <x v="15"/>
    <n v="10035"/>
    <x v="3"/>
    <s v="TEC-PH-10001459"/>
    <x v="2"/>
    <x v="7"/>
    <x v="1447"/>
    <n v="1259.97"/>
    <n v="3"/>
    <n v="0"/>
    <n v="327.59220000000005"/>
    <s v="Chuck Magee"/>
    <s v="Yes"/>
  </r>
  <r>
    <n v="4392"/>
    <x v="2178"/>
    <d v="2019-11-20T00:00:00"/>
    <x v="228"/>
    <s v="First Class"/>
    <x v="303"/>
    <s v="Carlos Daly"/>
    <x v="0"/>
    <x v="0"/>
    <s v="New York City"/>
    <x v="15"/>
    <n v="10035"/>
    <x v="3"/>
    <s v="OFF-AR-10004602"/>
    <x v="1"/>
    <x v="6"/>
    <x v="1226"/>
    <n v="68.97"/>
    <n v="3"/>
    <n v="0"/>
    <n v="19.311600000000002"/>
    <s v="Chuck Magee"/>
    <s v="Yes"/>
  </r>
  <r>
    <n v="4393"/>
    <x v="2179"/>
    <d v="2018-09-08T00:00:00"/>
    <x v="720"/>
    <s v="Standard Class"/>
    <x v="10"/>
    <s v="Ken Black"/>
    <x v="1"/>
    <x v="0"/>
    <s v="Dallas"/>
    <x v="5"/>
    <n v="75081"/>
    <x v="2"/>
    <s v="OFF-AR-10001953"/>
    <x v="1"/>
    <x v="6"/>
    <x v="400"/>
    <n v="70.367999999999995"/>
    <n v="2"/>
    <n v="0.2"/>
    <n v="6.1572000000000031"/>
    <s v="Kelly Williams"/>
    <s v="No"/>
  </r>
  <r>
    <n v="4394"/>
    <x v="2179"/>
    <d v="2018-09-08T00:00:00"/>
    <x v="720"/>
    <s v="Standard Class"/>
    <x v="10"/>
    <s v="Ken Black"/>
    <x v="1"/>
    <x v="0"/>
    <s v="Dallas"/>
    <x v="5"/>
    <n v="75081"/>
    <x v="2"/>
    <s v="TEC-PH-10000923"/>
    <x v="2"/>
    <x v="7"/>
    <x v="1234"/>
    <n v="59.960000000000008"/>
    <n v="5"/>
    <n v="0.2"/>
    <n v="21.735500000000002"/>
    <s v="Kelly Williams"/>
    <s v="No"/>
  </r>
  <r>
    <n v="4395"/>
    <x v="2180"/>
    <d v="2016-07-20T00:00:00"/>
    <x v="721"/>
    <s v="Same Day"/>
    <x v="573"/>
    <s v="Scot Wooten"/>
    <x v="0"/>
    <x v="0"/>
    <s v="Springfield"/>
    <x v="24"/>
    <n v="45503"/>
    <x v="3"/>
    <s v="OFF-ST-10002583"/>
    <x v="1"/>
    <x v="4"/>
    <x v="571"/>
    <n v="25.983999999999998"/>
    <n v="1"/>
    <n v="0.2"/>
    <n v="-5.1968000000000005"/>
    <s v="Chuck Magee"/>
    <s v="No"/>
  </r>
  <r>
    <n v="4396"/>
    <x v="2180"/>
    <d v="2016-07-20T00:00:00"/>
    <x v="721"/>
    <s v="Same Day"/>
    <x v="573"/>
    <s v="Scot Wooten"/>
    <x v="0"/>
    <x v="0"/>
    <s v="Springfield"/>
    <x v="24"/>
    <n v="45503"/>
    <x v="3"/>
    <s v="OFF-BI-10000977"/>
    <x v="1"/>
    <x v="8"/>
    <x v="991"/>
    <n v="27.360000000000003"/>
    <n v="3"/>
    <n v="0.7"/>
    <n v="-21.887999999999991"/>
    <s v="Chuck Magee"/>
    <s v="No"/>
  </r>
  <r>
    <n v="4397"/>
    <x v="2181"/>
    <d v="2018-11-15T00:00:00"/>
    <x v="423"/>
    <s v="Standard Class"/>
    <x v="706"/>
    <s v="Anna Häberlin"/>
    <x v="1"/>
    <x v="0"/>
    <s v="San Diego"/>
    <x v="1"/>
    <n v="92024"/>
    <x v="1"/>
    <s v="TEC-PH-10002549"/>
    <x v="2"/>
    <x v="7"/>
    <x v="937"/>
    <n v="361.37600000000003"/>
    <n v="2"/>
    <n v="0.2"/>
    <n v="27.103200000000001"/>
    <s v="Anna Andreadi"/>
    <s v="No"/>
  </r>
  <r>
    <n v="4398"/>
    <x v="2182"/>
    <d v="2016-07-07T00:00:00"/>
    <x v="972"/>
    <s v="Standard Class"/>
    <x v="252"/>
    <s v="John Lee"/>
    <x v="0"/>
    <x v="0"/>
    <s v="Philadelphia"/>
    <x v="9"/>
    <n v="19120"/>
    <x v="3"/>
    <s v="FUR-CH-10002880"/>
    <x v="0"/>
    <x v="1"/>
    <x v="809"/>
    <n v="172.18599999999998"/>
    <n v="2"/>
    <n v="0.3"/>
    <n v="-46.736200000000011"/>
    <s v="Chuck Magee"/>
    <s v="Yes"/>
  </r>
  <r>
    <n v="4399"/>
    <x v="2182"/>
    <d v="2016-07-07T00:00:00"/>
    <x v="972"/>
    <s v="Standard Class"/>
    <x v="252"/>
    <s v="John Lee"/>
    <x v="0"/>
    <x v="0"/>
    <s v="Philadelphia"/>
    <x v="9"/>
    <n v="19120"/>
    <x v="3"/>
    <s v="FUR-FU-10003039"/>
    <x v="0"/>
    <x v="5"/>
    <x v="484"/>
    <n v="69.00800000000001"/>
    <n v="2"/>
    <n v="0.2"/>
    <n v="12.0764"/>
    <s v="Chuck Magee"/>
    <s v="Yes"/>
  </r>
  <r>
    <n v="4400"/>
    <x v="2183"/>
    <d v="2018-03-17T00:00:00"/>
    <x v="320"/>
    <s v="Same Day"/>
    <x v="47"/>
    <s v="Gary Zandusky"/>
    <x v="0"/>
    <x v="0"/>
    <s v="Columbia"/>
    <x v="39"/>
    <n v="21044"/>
    <x v="3"/>
    <s v="OFF-EN-10003055"/>
    <x v="1"/>
    <x v="12"/>
    <x v="882"/>
    <n v="199.89999999999998"/>
    <n v="5"/>
    <n v="0"/>
    <n v="89.954999999999984"/>
    <s v="Chuck Magee"/>
    <s v="No"/>
  </r>
  <r>
    <n v="4401"/>
    <x v="2183"/>
    <d v="2018-03-17T00:00:00"/>
    <x v="320"/>
    <s v="Same Day"/>
    <x v="47"/>
    <s v="Gary Zandusky"/>
    <x v="0"/>
    <x v="0"/>
    <s v="Columbia"/>
    <x v="39"/>
    <n v="21044"/>
    <x v="3"/>
    <s v="OFF-AP-10002945"/>
    <x v="1"/>
    <x v="9"/>
    <x v="228"/>
    <n v="901.94999999999993"/>
    <n v="3"/>
    <n v="0"/>
    <n v="297.64349999999996"/>
    <s v="Chuck Magee"/>
    <s v="No"/>
  </r>
  <r>
    <n v="4402"/>
    <x v="2183"/>
    <d v="2018-03-17T00:00:00"/>
    <x v="320"/>
    <s v="Same Day"/>
    <x v="47"/>
    <s v="Gary Zandusky"/>
    <x v="0"/>
    <x v="0"/>
    <s v="Columbia"/>
    <x v="39"/>
    <n v="21044"/>
    <x v="3"/>
    <s v="FUR-FU-10004306"/>
    <x v="0"/>
    <x v="5"/>
    <x v="622"/>
    <n v="971.5"/>
    <n v="5"/>
    <n v="0"/>
    <n v="252.59"/>
    <s v="Chuck Magee"/>
    <s v="No"/>
  </r>
  <r>
    <n v="4403"/>
    <x v="2184"/>
    <d v="2018-12-26T00:00:00"/>
    <x v="1045"/>
    <s v="First Class"/>
    <x v="116"/>
    <s v="Roy Collins"/>
    <x v="0"/>
    <x v="0"/>
    <s v="Colorado Springs"/>
    <x v="22"/>
    <n v="80906"/>
    <x v="1"/>
    <s v="OFF-AR-10002445"/>
    <x v="1"/>
    <x v="6"/>
    <x v="1646"/>
    <n v="11.328000000000001"/>
    <n v="2"/>
    <n v="0.2"/>
    <n v="2.5488000000000004"/>
    <s v="Anna Andreadi"/>
    <s v="No"/>
  </r>
  <r>
    <n v="4404"/>
    <x v="2185"/>
    <d v="2016-09-02T00:00:00"/>
    <x v="897"/>
    <s v="First Class"/>
    <x v="52"/>
    <s v="Clay Ludtke"/>
    <x v="0"/>
    <x v="0"/>
    <s v="New York City"/>
    <x v="15"/>
    <n v="10009"/>
    <x v="3"/>
    <s v="OFF-AR-10002445"/>
    <x v="1"/>
    <x v="6"/>
    <x v="1646"/>
    <n v="21.240000000000002"/>
    <n v="3"/>
    <n v="0"/>
    <n v="8.071200000000001"/>
    <s v="Chuck Magee"/>
    <s v="No"/>
  </r>
  <r>
    <n v="4405"/>
    <x v="2186"/>
    <d v="2017-07-05T00:00:00"/>
    <x v="401"/>
    <s v="Standard Class"/>
    <x v="596"/>
    <s v="Mitch Webber"/>
    <x v="0"/>
    <x v="0"/>
    <s v="Philadelphia"/>
    <x v="9"/>
    <n v="19140"/>
    <x v="3"/>
    <s v="TEC-AC-10002345"/>
    <x v="2"/>
    <x v="11"/>
    <x v="175"/>
    <n v="34.800000000000004"/>
    <n v="3"/>
    <n v="0.2"/>
    <n v="2.1749999999999989"/>
    <s v="Chuck Magee"/>
    <s v="No"/>
  </r>
  <r>
    <n v="4406"/>
    <x v="2186"/>
    <d v="2017-07-05T00:00:00"/>
    <x v="401"/>
    <s v="Standard Class"/>
    <x v="596"/>
    <s v="Mitch Webber"/>
    <x v="0"/>
    <x v="0"/>
    <s v="Philadelphia"/>
    <x v="9"/>
    <n v="19140"/>
    <x v="3"/>
    <s v="OFF-ST-10001558"/>
    <x v="1"/>
    <x v="4"/>
    <x v="719"/>
    <n v="38.975999999999999"/>
    <n v="3"/>
    <n v="0.2"/>
    <n v="-2.4359999999999999"/>
    <s v="Chuck Magee"/>
    <s v="No"/>
  </r>
  <r>
    <n v="4407"/>
    <x v="2187"/>
    <d v="2018-11-20T00:00:00"/>
    <x v="539"/>
    <s v="Standard Class"/>
    <x v="541"/>
    <s v="Barbara Fisher"/>
    <x v="1"/>
    <x v="0"/>
    <s v="Columbus"/>
    <x v="14"/>
    <n v="47201"/>
    <x v="2"/>
    <s v="OFF-PA-10001622"/>
    <x v="1"/>
    <x v="10"/>
    <x v="702"/>
    <n v="9.08"/>
    <n v="2"/>
    <n v="0"/>
    <n v="4.0859999999999994"/>
    <s v="Kelly Williams"/>
    <s v="No"/>
  </r>
  <r>
    <n v="4408"/>
    <x v="2187"/>
    <d v="2018-11-20T00:00:00"/>
    <x v="539"/>
    <s v="Standard Class"/>
    <x v="541"/>
    <s v="Barbara Fisher"/>
    <x v="1"/>
    <x v="0"/>
    <s v="Columbus"/>
    <x v="14"/>
    <n v="47201"/>
    <x v="2"/>
    <s v="OFF-PA-10000418"/>
    <x v="1"/>
    <x v="10"/>
    <x v="970"/>
    <n v="314.54999999999995"/>
    <n v="3"/>
    <n v="0"/>
    <n v="150.98399999999998"/>
    <s v="Kelly Williams"/>
    <s v="No"/>
  </r>
  <r>
    <n v="4409"/>
    <x v="2187"/>
    <d v="2018-11-20T00:00:00"/>
    <x v="539"/>
    <s v="Standard Class"/>
    <x v="541"/>
    <s v="Barbara Fisher"/>
    <x v="1"/>
    <x v="0"/>
    <s v="Columbus"/>
    <x v="14"/>
    <n v="47201"/>
    <x v="2"/>
    <s v="OFF-BI-10000343"/>
    <x v="1"/>
    <x v="8"/>
    <x v="186"/>
    <n v="4.91"/>
    <n v="1"/>
    <n v="0"/>
    <n v="2.3077000000000001"/>
    <s v="Kelly Williams"/>
    <s v="No"/>
  </r>
  <r>
    <n v="4410"/>
    <x v="2188"/>
    <d v="2016-05-06T00:00:00"/>
    <x v="1046"/>
    <s v="Standard Class"/>
    <x v="17"/>
    <s v="Steve Nguyen"/>
    <x v="2"/>
    <x v="0"/>
    <s v="Los Angeles"/>
    <x v="1"/>
    <n v="90004"/>
    <x v="1"/>
    <s v="OFF-LA-10004425"/>
    <x v="1"/>
    <x v="2"/>
    <x v="859"/>
    <n v="5.78"/>
    <n v="2"/>
    <n v="0"/>
    <n v="2.7166000000000001"/>
    <s v="Anna Andreadi"/>
    <s v="No"/>
  </r>
  <r>
    <n v="4411"/>
    <x v="2188"/>
    <d v="2016-05-06T00:00:00"/>
    <x v="1046"/>
    <s v="Standard Class"/>
    <x v="17"/>
    <s v="Steve Nguyen"/>
    <x v="2"/>
    <x v="0"/>
    <s v="Los Angeles"/>
    <x v="1"/>
    <n v="90004"/>
    <x v="1"/>
    <s v="OFF-AR-10001897"/>
    <x v="1"/>
    <x v="6"/>
    <x v="646"/>
    <n v="107.94"/>
    <n v="6"/>
    <n v="0"/>
    <n v="30.223200000000002"/>
    <s v="Anna Andreadi"/>
    <s v="No"/>
  </r>
  <r>
    <n v="4412"/>
    <x v="2189"/>
    <d v="2016-06-21T00:00:00"/>
    <x v="637"/>
    <s v="First Class"/>
    <x v="509"/>
    <s v="Toby Braunhardt"/>
    <x v="0"/>
    <x v="0"/>
    <s v="New York City"/>
    <x v="15"/>
    <n v="10024"/>
    <x v="3"/>
    <s v="OFF-PA-10003883"/>
    <x v="1"/>
    <x v="10"/>
    <x v="1238"/>
    <n v="19.649999999999999"/>
    <n v="3"/>
    <n v="0"/>
    <n v="9.0389999999999997"/>
    <s v="Chuck Magee"/>
    <s v="No"/>
  </r>
  <r>
    <n v="4413"/>
    <x v="2189"/>
    <d v="2016-06-21T00:00:00"/>
    <x v="637"/>
    <s v="First Class"/>
    <x v="509"/>
    <s v="Toby Braunhardt"/>
    <x v="0"/>
    <x v="0"/>
    <s v="New York City"/>
    <x v="15"/>
    <n v="10024"/>
    <x v="3"/>
    <s v="TEC-PH-10003963"/>
    <x v="2"/>
    <x v="7"/>
    <x v="517"/>
    <n v="617.97"/>
    <n v="3"/>
    <n v="0"/>
    <n v="160.6722"/>
    <s v="Chuck Magee"/>
    <s v="No"/>
  </r>
  <r>
    <n v="4414"/>
    <x v="2189"/>
    <d v="2016-06-21T00:00:00"/>
    <x v="637"/>
    <s v="First Class"/>
    <x v="509"/>
    <s v="Toby Braunhardt"/>
    <x v="0"/>
    <x v="0"/>
    <s v="New York City"/>
    <x v="15"/>
    <n v="10024"/>
    <x v="3"/>
    <s v="OFF-AP-10001303"/>
    <x v="1"/>
    <x v="9"/>
    <x v="934"/>
    <n v="59.699999999999996"/>
    <n v="3"/>
    <n v="0"/>
    <n v="26.864999999999995"/>
    <s v="Chuck Magee"/>
    <s v="No"/>
  </r>
  <r>
    <n v="4415"/>
    <x v="2190"/>
    <d v="2019-08-19T00:00:00"/>
    <x v="176"/>
    <s v="Standard Class"/>
    <x v="80"/>
    <s v="Jennifer Braxton"/>
    <x v="1"/>
    <x v="0"/>
    <s v="Lawrence"/>
    <x v="31"/>
    <n v="1841"/>
    <x v="3"/>
    <s v="OFF-BI-10003925"/>
    <x v="1"/>
    <x v="8"/>
    <x v="758"/>
    <n v="387.99"/>
    <n v="1"/>
    <n v="0"/>
    <n v="182.3553"/>
    <s v="Chuck Magee"/>
    <s v="No"/>
  </r>
  <r>
    <n v="4416"/>
    <x v="2191"/>
    <d v="2016-11-29T00:00:00"/>
    <x v="546"/>
    <s v="Standard Class"/>
    <x v="117"/>
    <s v="Alan Hwang"/>
    <x v="0"/>
    <x v="0"/>
    <s v="San Francisco"/>
    <x v="1"/>
    <n v="94122"/>
    <x v="1"/>
    <s v="TEC-PH-10004586"/>
    <x v="2"/>
    <x v="7"/>
    <x v="899"/>
    <n v="575.91999999999996"/>
    <n v="2"/>
    <n v="0.2"/>
    <n v="71.989999999999981"/>
    <s v="Anna Andreadi"/>
    <s v="No"/>
  </r>
  <r>
    <n v="4417"/>
    <x v="2191"/>
    <d v="2016-11-29T00:00:00"/>
    <x v="546"/>
    <s v="Standard Class"/>
    <x v="117"/>
    <s v="Alan Hwang"/>
    <x v="0"/>
    <x v="0"/>
    <s v="San Francisco"/>
    <x v="1"/>
    <n v="94122"/>
    <x v="1"/>
    <s v="OFF-FA-10003495"/>
    <x v="1"/>
    <x v="13"/>
    <x v="128"/>
    <n v="30.4"/>
    <n v="5"/>
    <n v="0"/>
    <n v="15.2"/>
    <s v="Anna Andreadi"/>
    <s v="No"/>
  </r>
  <r>
    <n v="4418"/>
    <x v="2192"/>
    <d v="2019-04-09T00:00:00"/>
    <x v="102"/>
    <s v="Second Class"/>
    <x v="107"/>
    <s v="Ken Lonsdale"/>
    <x v="0"/>
    <x v="0"/>
    <s v="Detroit"/>
    <x v="12"/>
    <n v="48205"/>
    <x v="2"/>
    <s v="OFF-BI-10002867"/>
    <x v="1"/>
    <x v="8"/>
    <x v="972"/>
    <n v="478.24"/>
    <n v="8"/>
    <n v="0"/>
    <n v="219.99039999999997"/>
    <s v="Kelly Williams"/>
    <s v="No"/>
  </r>
  <r>
    <n v="4419"/>
    <x v="2193"/>
    <d v="2016-12-20T00:00:00"/>
    <x v="999"/>
    <s v="Standard Class"/>
    <x v="708"/>
    <s v="Mark Hamilton"/>
    <x v="0"/>
    <x v="0"/>
    <s v="Hamilton"/>
    <x v="24"/>
    <n v="45011"/>
    <x v="3"/>
    <s v="FUR-FU-10003773"/>
    <x v="0"/>
    <x v="5"/>
    <x v="125"/>
    <n v="190.84800000000001"/>
    <n v="3"/>
    <n v="0.2"/>
    <n v="-21.470400000000026"/>
    <s v="Chuck Magee"/>
    <s v="No"/>
  </r>
  <r>
    <n v="4420"/>
    <x v="2194"/>
    <d v="2016-12-17T00:00:00"/>
    <x v="1047"/>
    <s v="Standard Class"/>
    <x v="685"/>
    <s v="Erin Creighton"/>
    <x v="0"/>
    <x v="0"/>
    <s v="Columbus"/>
    <x v="24"/>
    <n v="43229"/>
    <x v="3"/>
    <s v="OFF-BI-10002954"/>
    <x v="1"/>
    <x v="8"/>
    <x v="1188"/>
    <n v="5.4840000000000009"/>
    <n v="4"/>
    <n v="0.7"/>
    <n v="-4.0215999999999994"/>
    <s v="Chuck Magee"/>
    <s v="No"/>
  </r>
  <r>
    <n v="4421"/>
    <x v="2195"/>
    <d v="2017-11-17T00:00:00"/>
    <x v="958"/>
    <s v="Second Class"/>
    <x v="348"/>
    <s v="Greg Hansen"/>
    <x v="0"/>
    <x v="0"/>
    <s v="Chicago"/>
    <x v="10"/>
    <n v="60610"/>
    <x v="2"/>
    <s v="OFF-SU-10002537"/>
    <x v="1"/>
    <x v="14"/>
    <x v="682"/>
    <n v="40.92"/>
    <n v="5"/>
    <n v="0.2"/>
    <n v="3.0690000000000026"/>
    <s v="Kelly Williams"/>
    <s v="No"/>
  </r>
  <r>
    <n v="4422"/>
    <x v="2196"/>
    <d v="2016-03-04T00:00:00"/>
    <x v="1048"/>
    <s v="Standard Class"/>
    <x v="183"/>
    <s v="Sanjit Chand"/>
    <x v="0"/>
    <x v="0"/>
    <s v="Margate"/>
    <x v="2"/>
    <n v="33063"/>
    <x v="0"/>
    <s v="OFF-AR-10001374"/>
    <x v="1"/>
    <x v="6"/>
    <x v="313"/>
    <n v="15.552000000000003"/>
    <n v="3"/>
    <n v="0.2"/>
    <n v="2.3327999999999989"/>
    <s v="Cassandra Brandow"/>
    <s v="No"/>
  </r>
  <r>
    <n v="4423"/>
    <x v="2197"/>
    <d v="2019-05-18T00:00:00"/>
    <x v="1049"/>
    <s v="First Class"/>
    <x v="422"/>
    <s v="Todd Boyes"/>
    <x v="1"/>
    <x v="0"/>
    <s v="Sandy Springs"/>
    <x v="32"/>
    <n v="30328"/>
    <x v="0"/>
    <s v="OFF-AP-10001492"/>
    <x v="1"/>
    <x v="9"/>
    <x v="22"/>
    <n v="17.239999999999998"/>
    <n v="2"/>
    <n v="0"/>
    <n v="4.4824000000000002"/>
    <s v="Cassandra Brandow"/>
    <s v="No"/>
  </r>
  <r>
    <n v="4424"/>
    <x v="2197"/>
    <d v="2019-05-18T00:00:00"/>
    <x v="1049"/>
    <s v="First Class"/>
    <x v="422"/>
    <s v="Todd Boyes"/>
    <x v="1"/>
    <x v="0"/>
    <s v="Sandy Springs"/>
    <x v="32"/>
    <n v="30328"/>
    <x v="0"/>
    <s v="FUR-BO-10003546"/>
    <x v="0"/>
    <x v="0"/>
    <x v="1647"/>
    <n v="302.94"/>
    <n v="3"/>
    <n v="0"/>
    <n v="75.735000000000014"/>
    <s v="Cassandra Brandow"/>
    <s v="No"/>
  </r>
  <r>
    <n v="4425"/>
    <x v="2197"/>
    <d v="2019-05-18T00:00:00"/>
    <x v="1049"/>
    <s v="First Class"/>
    <x v="422"/>
    <s v="Todd Boyes"/>
    <x v="1"/>
    <x v="0"/>
    <s v="Sandy Springs"/>
    <x v="32"/>
    <n v="30328"/>
    <x v="0"/>
    <s v="TEC-PH-10002185"/>
    <x v="2"/>
    <x v="7"/>
    <x v="1081"/>
    <n v="34.75"/>
    <n v="5"/>
    <n v="0"/>
    <n v="15.637499999999999"/>
    <s v="Cassandra Brandow"/>
    <s v="No"/>
  </r>
  <r>
    <n v="4426"/>
    <x v="2197"/>
    <d v="2019-05-18T00:00:00"/>
    <x v="1049"/>
    <s v="First Class"/>
    <x v="422"/>
    <s v="Todd Boyes"/>
    <x v="1"/>
    <x v="0"/>
    <s v="Sandy Springs"/>
    <x v="32"/>
    <n v="30328"/>
    <x v="0"/>
    <s v="OFF-BI-10000315"/>
    <x v="1"/>
    <x v="8"/>
    <x v="412"/>
    <n v="113.94"/>
    <n v="6"/>
    <n v="0"/>
    <n v="54.691199999999995"/>
    <s v="Cassandra Brandow"/>
    <s v="No"/>
  </r>
  <r>
    <n v="4427"/>
    <x v="2197"/>
    <d v="2019-05-18T00:00:00"/>
    <x v="1049"/>
    <s v="First Class"/>
    <x v="422"/>
    <s v="Todd Boyes"/>
    <x v="1"/>
    <x v="0"/>
    <s v="Sandy Springs"/>
    <x v="32"/>
    <n v="30328"/>
    <x v="0"/>
    <s v="TEC-PH-10002350"/>
    <x v="2"/>
    <x v="7"/>
    <x v="1467"/>
    <n v="55.98"/>
    <n v="2"/>
    <n v="0"/>
    <n v="15.674399999999999"/>
    <s v="Cassandra Brandow"/>
    <s v="No"/>
  </r>
  <r>
    <n v="4428"/>
    <x v="2198"/>
    <d v="2019-09-22T00:00:00"/>
    <x v="938"/>
    <s v="Standard Class"/>
    <x v="694"/>
    <s v="David Wiener"/>
    <x v="1"/>
    <x v="0"/>
    <s v="Albuquerque"/>
    <x v="27"/>
    <n v="87105"/>
    <x v="1"/>
    <s v="OFF-PA-10002666"/>
    <x v="1"/>
    <x v="10"/>
    <x v="188"/>
    <n v="27.18"/>
    <n v="3"/>
    <n v="0"/>
    <n v="12.231"/>
    <s v="Anna Andreadi"/>
    <s v="No"/>
  </r>
  <r>
    <n v="4429"/>
    <x v="2199"/>
    <d v="2019-03-21T00:00:00"/>
    <x v="647"/>
    <s v="Standard Class"/>
    <x v="52"/>
    <s v="Clay Ludtke"/>
    <x v="0"/>
    <x v="0"/>
    <s v="Tulsa"/>
    <x v="26"/>
    <n v="74133"/>
    <x v="2"/>
    <s v="FUR-CH-10004495"/>
    <x v="0"/>
    <x v="1"/>
    <x v="1484"/>
    <n v="1805.88"/>
    <n v="6"/>
    <n v="0"/>
    <n v="523.70519999999988"/>
    <s v="Kelly Williams"/>
    <s v="No"/>
  </r>
  <r>
    <n v="4430"/>
    <x v="2200"/>
    <d v="2019-09-14T00:00:00"/>
    <x v="947"/>
    <s v="Same Day"/>
    <x v="299"/>
    <s v="Liz Thompson"/>
    <x v="0"/>
    <x v="0"/>
    <s v="Orange"/>
    <x v="30"/>
    <n v="7050"/>
    <x v="3"/>
    <s v="OFF-AR-10001725"/>
    <x v="1"/>
    <x v="6"/>
    <x v="1549"/>
    <n v="70.949999999999989"/>
    <n v="3"/>
    <n v="0"/>
    <n v="18.447000000000003"/>
    <s v="Chuck Magee"/>
    <s v="No"/>
  </r>
  <r>
    <n v="4431"/>
    <x v="2201"/>
    <d v="2018-11-03T00:00:00"/>
    <x v="281"/>
    <s v="Second Class"/>
    <x v="275"/>
    <s v="Arthur Prichep"/>
    <x v="0"/>
    <x v="0"/>
    <s v="Henderson"/>
    <x v="0"/>
    <n v="42420"/>
    <x v="0"/>
    <s v="OFF-FA-10002280"/>
    <x v="1"/>
    <x v="13"/>
    <x v="659"/>
    <n v="20"/>
    <n v="4"/>
    <n v="0"/>
    <n v="9.6"/>
    <s v="Cassandra Brandow"/>
    <s v="No"/>
  </r>
  <r>
    <n v="4432"/>
    <x v="2201"/>
    <d v="2018-11-03T00:00:00"/>
    <x v="281"/>
    <s v="Second Class"/>
    <x v="275"/>
    <s v="Arthur Prichep"/>
    <x v="0"/>
    <x v="0"/>
    <s v="Henderson"/>
    <x v="0"/>
    <n v="42420"/>
    <x v="0"/>
    <s v="OFF-AR-10001770"/>
    <x v="1"/>
    <x v="6"/>
    <x v="1588"/>
    <n v="7.98"/>
    <n v="3"/>
    <n v="0"/>
    <n v="2.0747999999999998"/>
    <s v="Cassandra Brandow"/>
    <s v="No"/>
  </r>
  <r>
    <n v="4433"/>
    <x v="2201"/>
    <d v="2018-11-03T00:00:00"/>
    <x v="281"/>
    <s v="Second Class"/>
    <x v="275"/>
    <s v="Arthur Prichep"/>
    <x v="0"/>
    <x v="0"/>
    <s v="Henderson"/>
    <x v="0"/>
    <n v="42420"/>
    <x v="0"/>
    <s v="FUR-FU-10002885"/>
    <x v="0"/>
    <x v="5"/>
    <x v="762"/>
    <n v="24.1"/>
    <n v="5"/>
    <n v="0"/>
    <n v="9.1580000000000013"/>
    <s v="Cassandra Brandow"/>
    <s v="No"/>
  </r>
  <r>
    <n v="4434"/>
    <x v="2201"/>
    <d v="2018-11-03T00:00:00"/>
    <x v="281"/>
    <s v="Second Class"/>
    <x v="275"/>
    <s v="Arthur Prichep"/>
    <x v="0"/>
    <x v="0"/>
    <s v="Henderson"/>
    <x v="0"/>
    <n v="42420"/>
    <x v="0"/>
    <s v="OFF-AR-10003772"/>
    <x v="1"/>
    <x v="6"/>
    <x v="1438"/>
    <n v="8.75"/>
    <n v="1"/>
    <n v="0"/>
    <n v="2.6249999999999991"/>
    <s v="Cassandra Brandow"/>
    <s v="No"/>
  </r>
  <r>
    <n v="4435"/>
    <x v="2201"/>
    <d v="2018-11-03T00:00:00"/>
    <x v="281"/>
    <s v="Second Class"/>
    <x v="275"/>
    <s v="Arthur Prichep"/>
    <x v="0"/>
    <x v="0"/>
    <s v="Henderson"/>
    <x v="0"/>
    <n v="42420"/>
    <x v="0"/>
    <s v="FUR-TA-10003392"/>
    <x v="0"/>
    <x v="3"/>
    <x v="1648"/>
    <n v="842.94"/>
    <n v="3"/>
    <n v="0"/>
    <n v="160.15860000000001"/>
    <s v="Cassandra Brandow"/>
    <s v="No"/>
  </r>
  <r>
    <n v="4436"/>
    <x v="2202"/>
    <d v="2018-05-03T00:00:00"/>
    <x v="588"/>
    <s v="Standard Class"/>
    <x v="558"/>
    <s v="Christy Brittain"/>
    <x v="0"/>
    <x v="0"/>
    <s v="Chicago"/>
    <x v="10"/>
    <n v="60653"/>
    <x v="2"/>
    <s v="OFF-BI-10000014"/>
    <x v="1"/>
    <x v="8"/>
    <x v="634"/>
    <n v="2.1819999999999995"/>
    <n v="1"/>
    <n v="0.8"/>
    <n v="-3.6002999999999998"/>
    <s v="Kelly Williams"/>
    <s v="No"/>
  </r>
  <r>
    <n v="4437"/>
    <x v="2202"/>
    <d v="2018-05-03T00:00:00"/>
    <x v="588"/>
    <s v="Standard Class"/>
    <x v="558"/>
    <s v="Christy Brittain"/>
    <x v="0"/>
    <x v="0"/>
    <s v="Chicago"/>
    <x v="10"/>
    <n v="60653"/>
    <x v="2"/>
    <s v="OFF-AR-10003217"/>
    <x v="1"/>
    <x v="6"/>
    <x v="1649"/>
    <n v="27.384"/>
    <n v="7"/>
    <n v="0.2"/>
    <n v="2.7384000000000022"/>
    <s v="Kelly Williams"/>
    <s v="No"/>
  </r>
  <r>
    <n v="4438"/>
    <x v="2202"/>
    <d v="2018-05-03T00:00:00"/>
    <x v="588"/>
    <s v="Standard Class"/>
    <x v="558"/>
    <s v="Christy Brittain"/>
    <x v="0"/>
    <x v="0"/>
    <s v="Chicago"/>
    <x v="10"/>
    <n v="60653"/>
    <x v="2"/>
    <s v="OFF-AP-10002403"/>
    <x v="1"/>
    <x v="9"/>
    <x v="1311"/>
    <n v="26.405999999999992"/>
    <n v="3"/>
    <n v="0.8"/>
    <n v="-71.296199999999999"/>
    <s v="Kelly Williams"/>
    <s v="No"/>
  </r>
  <r>
    <n v="4439"/>
    <x v="2203"/>
    <d v="2018-12-27T00:00:00"/>
    <x v="771"/>
    <s v="Standard Class"/>
    <x v="363"/>
    <s v="Meg Tillman"/>
    <x v="0"/>
    <x v="0"/>
    <s v="Port Arthur"/>
    <x v="5"/>
    <n v="77642"/>
    <x v="2"/>
    <s v="OFF-PA-10001972"/>
    <x v="1"/>
    <x v="10"/>
    <x v="1178"/>
    <n v="10.368000000000002"/>
    <n v="2"/>
    <n v="0.2"/>
    <n v="3.6288"/>
    <s v="Kelly Williams"/>
    <s v="No"/>
  </r>
  <r>
    <n v="4440"/>
    <x v="2203"/>
    <d v="2018-12-27T00:00:00"/>
    <x v="771"/>
    <s v="Standard Class"/>
    <x v="363"/>
    <s v="Meg Tillman"/>
    <x v="0"/>
    <x v="0"/>
    <s v="Port Arthur"/>
    <x v="5"/>
    <n v="77642"/>
    <x v="2"/>
    <s v="OFF-PA-10004041"/>
    <x v="1"/>
    <x v="10"/>
    <x v="949"/>
    <n v="23.680000000000003"/>
    <n v="4"/>
    <n v="0.2"/>
    <n v="7.3999999999999995"/>
    <s v="Kelly Williams"/>
    <s v="No"/>
  </r>
  <r>
    <n v="4441"/>
    <x v="2204"/>
    <d v="2018-07-22T00:00:00"/>
    <x v="1050"/>
    <s v="Standard Class"/>
    <x v="589"/>
    <s v="Dennis Kane"/>
    <x v="0"/>
    <x v="0"/>
    <s v="Westland"/>
    <x v="12"/>
    <n v="48185"/>
    <x v="2"/>
    <s v="TEC-AC-10004975"/>
    <x v="2"/>
    <x v="11"/>
    <x v="982"/>
    <n v="109.95"/>
    <n v="1"/>
    <n v="0"/>
    <n v="36.283500000000004"/>
    <s v="Kelly Williams"/>
    <s v="No"/>
  </r>
  <r>
    <n v="4442"/>
    <x v="2204"/>
    <d v="2018-07-22T00:00:00"/>
    <x v="1050"/>
    <s v="Standard Class"/>
    <x v="589"/>
    <s v="Dennis Kane"/>
    <x v="0"/>
    <x v="0"/>
    <s v="Westland"/>
    <x v="12"/>
    <n v="48185"/>
    <x v="2"/>
    <s v="OFF-ST-10001932"/>
    <x v="1"/>
    <x v="4"/>
    <x v="1650"/>
    <n v="965.84999999999991"/>
    <n v="5"/>
    <n v="0"/>
    <n v="135.21900000000002"/>
    <s v="Kelly Williams"/>
    <s v="No"/>
  </r>
  <r>
    <n v="4443"/>
    <x v="2204"/>
    <d v="2018-07-22T00:00:00"/>
    <x v="1050"/>
    <s v="Standard Class"/>
    <x v="589"/>
    <s v="Dennis Kane"/>
    <x v="0"/>
    <x v="0"/>
    <s v="Westland"/>
    <x v="12"/>
    <n v="48185"/>
    <x v="2"/>
    <s v="OFF-AR-10001761"/>
    <x v="1"/>
    <x v="6"/>
    <x v="1651"/>
    <n v="29.2"/>
    <n v="5"/>
    <n v="0"/>
    <n v="10.511999999999999"/>
    <s v="Kelly Williams"/>
    <s v="No"/>
  </r>
  <r>
    <n v="4444"/>
    <x v="2204"/>
    <d v="2018-07-22T00:00:00"/>
    <x v="1050"/>
    <s v="Standard Class"/>
    <x v="589"/>
    <s v="Dennis Kane"/>
    <x v="0"/>
    <x v="0"/>
    <s v="Westland"/>
    <x v="12"/>
    <n v="48185"/>
    <x v="2"/>
    <s v="OFF-PA-10002262"/>
    <x v="1"/>
    <x v="10"/>
    <x v="1001"/>
    <n v="32.400000000000006"/>
    <n v="5"/>
    <n v="0"/>
    <n v="15.552000000000001"/>
    <s v="Kelly Williams"/>
    <s v="No"/>
  </r>
  <r>
    <n v="4445"/>
    <x v="2205"/>
    <d v="2016-11-16T00:00:00"/>
    <x v="683"/>
    <s v="Standard Class"/>
    <x v="256"/>
    <s v="Steven Roelle"/>
    <x v="2"/>
    <x v="0"/>
    <s v="Bloomington"/>
    <x v="14"/>
    <n v="47401"/>
    <x v="2"/>
    <s v="OFF-EN-10004483"/>
    <x v="1"/>
    <x v="12"/>
    <x v="1344"/>
    <n v="78.349999999999994"/>
    <n v="5"/>
    <n v="0"/>
    <n v="36.824499999999993"/>
    <s v="Kelly Williams"/>
    <s v="No"/>
  </r>
  <r>
    <n v="4446"/>
    <x v="2205"/>
    <d v="2016-11-16T00:00:00"/>
    <x v="683"/>
    <s v="Standard Class"/>
    <x v="256"/>
    <s v="Steven Roelle"/>
    <x v="2"/>
    <x v="0"/>
    <s v="Bloomington"/>
    <x v="14"/>
    <n v="47401"/>
    <x v="2"/>
    <s v="OFF-PA-10003270"/>
    <x v="1"/>
    <x v="10"/>
    <x v="1424"/>
    <n v="31.68"/>
    <n v="6"/>
    <n v="0"/>
    <n v="14.256"/>
    <s v="Kelly Williams"/>
    <s v="No"/>
  </r>
  <r>
    <n v="4447"/>
    <x v="2205"/>
    <d v="2016-11-16T00:00:00"/>
    <x v="683"/>
    <s v="Standard Class"/>
    <x v="256"/>
    <s v="Steven Roelle"/>
    <x v="2"/>
    <x v="0"/>
    <s v="Bloomington"/>
    <x v="14"/>
    <n v="47401"/>
    <x v="2"/>
    <s v="OFF-BI-10001634"/>
    <x v="1"/>
    <x v="8"/>
    <x v="24"/>
    <n v="29.12"/>
    <n v="4"/>
    <n v="0"/>
    <n v="14.268800000000001"/>
    <s v="Kelly Williams"/>
    <s v="No"/>
  </r>
  <r>
    <n v="4448"/>
    <x v="2205"/>
    <d v="2016-11-16T00:00:00"/>
    <x v="683"/>
    <s v="Standard Class"/>
    <x v="256"/>
    <s v="Steven Roelle"/>
    <x v="2"/>
    <x v="0"/>
    <s v="Bloomington"/>
    <x v="14"/>
    <n v="47401"/>
    <x v="2"/>
    <s v="OFF-ST-10000675"/>
    <x v="1"/>
    <x v="4"/>
    <x v="298"/>
    <n v="169.45"/>
    <n v="5"/>
    <n v="0"/>
    <n v="42.362499999999997"/>
    <s v="Kelly Williams"/>
    <s v="No"/>
  </r>
  <r>
    <n v="4449"/>
    <x v="2206"/>
    <d v="2017-06-19T00:00:00"/>
    <x v="687"/>
    <s v="Standard Class"/>
    <x v="109"/>
    <s v="Logan Haushalter"/>
    <x v="0"/>
    <x v="0"/>
    <s v="Los Angeles"/>
    <x v="1"/>
    <n v="90032"/>
    <x v="1"/>
    <s v="FUR-FU-10000732"/>
    <x v="0"/>
    <x v="5"/>
    <x v="545"/>
    <n v="12.56"/>
    <n v="2"/>
    <n v="0"/>
    <n v="4.0191999999999997"/>
    <s v="Anna Andreadi"/>
    <s v="No"/>
  </r>
  <r>
    <n v="4450"/>
    <x v="2206"/>
    <d v="2017-06-19T00:00:00"/>
    <x v="687"/>
    <s v="Standard Class"/>
    <x v="109"/>
    <s v="Logan Haushalter"/>
    <x v="0"/>
    <x v="0"/>
    <s v="Los Angeles"/>
    <x v="1"/>
    <n v="90032"/>
    <x v="1"/>
    <s v="OFF-PA-10004355"/>
    <x v="1"/>
    <x v="10"/>
    <x v="1103"/>
    <n v="6.48"/>
    <n v="1"/>
    <n v="0"/>
    <n v="3.1104000000000003"/>
    <s v="Anna Andreadi"/>
    <s v="No"/>
  </r>
  <r>
    <n v="4451"/>
    <x v="2206"/>
    <d v="2017-06-19T00:00:00"/>
    <x v="687"/>
    <s v="Standard Class"/>
    <x v="109"/>
    <s v="Logan Haushalter"/>
    <x v="0"/>
    <x v="0"/>
    <s v="Los Angeles"/>
    <x v="1"/>
    <n v="90032"/>
    <x v="1"/>
    <s v="OFF-EN-10000056"/>
    <x v="1"/>
    <x v="12"/>
    <x v="633"/>
    <n v="186.69"/>
    <n v="3"/>
    <n v="0"/>
    <n v="87.744299999999981"/>
    <s v="Anna Andreadi"/>
    <s v="No"/>
  </r>
  <r>
    <n v="4452"/>
    <x v="2207"/>
    <d v="2018-07-04T00:00:00"/>
    <x v="946"/>
    <s v="First Class"/>
    <x v="731"/>
    <s v="Anna Andreadi"/>
    <x v="0"/>
    <x v="0"/>
    <s v="San Francisco"/>
    <x v="1"/>
    <n v="94109"/>
    <x v="1"/>
    <s v="FUR-FU-10000221"/>
    <x v="0"/>
    <x v="5"/>
    <x v="534"/>
    <n v="25.4"/>
    <n v="5"/>
    <n v="0"/>
    <n v="8.6359999999999992"/>
    <s v="Anna Andreadi"/>
    <s v="No"/>
  </r>
  <r>
    <n v="4453"/>
    <x v="2207"/>
    <d v="2018-07-04T00:00:00"/>
    <x v="946"/>
    <s v="First Class"/>
    <x v="731"/>
    <s v="Anna Andreadi"/>
    <x v="0"/>
    <x v="0"/>
    <s v="San Francisco"/>
    <x v="1"/>
    <n v="94109"/>
    <x v="1"/>
    <s v="OFF-EN-10003567"/>
    <x v="1"/>
    <x v="12"/>
    <x v="1652"/>
    <n v="43.96"/>
    <n v="2"/>
    <n v="0"/>
    <n v="20.661200000000001"/>
    <s v="Anna Andreadi"/>
    <s v="No"/>
  </r>
  <r>
    <n v="4454"/>
    <x v="2207"/>
    <d v="2018-07-04T00:00:00"/>
    <x v="946"/>
    <s v="First Class"/>
    <x v="731"/>
    <s v="Anna Andreadi"/>
    <x v="0"/>
    <x v="0"/>
    <s v="San Francisco"/>
    <x v="1"/>
    <n v="94109"/>
    <x v="1"/>
    <s v="FUR-BO-10001811"/>
    <x v="0"/>
    <x v="0"/>
    <x v="787"/>
    <n v="1279.165"/>
    <n v="5"/>
    <n v="0.15"/>
    <n v="225.73499999999993"/>
    <s v="Anna Andreadi"/>
    <s v="No"/>
  </r>
  <r>
    <n v="4455"/>
    <x v="2207"/>
    <d v="2018-07-04T00:00:00"/>
    <x v="946"/>
    <s v="First Class"/>
    <x v="731"/>
    <s v="Anna Andreadi"/>
    <x v="0"/>
    <x v="0"/>
    <s v="San Francisco"/>
    <x v="1"/>
    <n v="94109"/>
    <x v="1"/>
    <s v="OFF-ST-10002486"/>
    <x v="1"/>
    <x v="4"/>
    <x v="700"/>
    <n v="27.92"/>
    <n v="4"/>
    <n v="0"/>
    <n v="0.5583999999999989"/>
    <s v="Anna Andreadi"/>
    <s v="No"/>
  </r>
  <r>
    <n v="4456"/>
    <x v="2208"/>
    <d v="2017-09-03T00:00:00"/>
    <x v="37"/>
    <s v="Standard Class"/>
    <x v="357"/>
    <s v="Ann Steele"/>
    <x v="2"/>
    <x v="0"/>
    <s v="San Francisco"/>
    <x v="1"/>
    <n v="94110"/>
    <x v="1"/>
    <s v="FUR-CH-10002372"/>
    <x v="0"/>
    <x v="1"/>
    <x v="395"/>
    <n v="129.56800000000001"/>
    <n v="2"/>
    <n v="0.2"/>
    <n v="-12.956799999999994"/>
    <s v="Anna Andreadi"/>
    <s v="No"/>
  </r>
  <r>
    <n v="4457"/>
    <x v="2208"/>
    <d v="2017-09-03T00:00:00"/>
    <x v="37"/>
    <s v="Standard Class"/>
    <x v="357"/>
    <s v="Ann Steele"/>
    <x v="2"/>
    <x v="0"/>
    <s v="San Francisco"/>
    <x v="1"/>
    <n v="94110"/>
    <x v="1"/>
    <s v="OFF-BI-10003274"/>
    <x v="1"/>
    <x v="8"/>
    <x v="122"/>
    <n v="6.3680000000000003"/>
    <n v="2"/>
    <n v="0.2"/>
    <n v="2.1492"/>
    <s v="Anna Andreadi"/>
    <s v="No"/>
  </r>
  <r>
    <n v="4458"/>
    <x v="2209"/>
    <d v="2019-08-07T00:00:00"/>
    <x v="948"/>
    <s v="Standard Class"/>
    <x v="430"/>
    <s v="Matt Collins"/>
    <x v="0"/>
    <x v="0"/>
    <s v="San Jose"/>
    <x v="1"/>
    <n v="95123"/>
    <x v="1"/>
    <s v="OFF-PA-10001878"/>
    <x v="1"/>
    <x v="10"/>
    <x v="1170"/>
    <n v="244.54999999999998"/>
    <n v="5"/>
    <n v="0"/>
    <n v="114.93849999999998"/>
    <s v="Anna Andreadi"/>
    <s v="No"/>
  </r>
  <r>
    <n v="4459"/>
    <x v="2210"/>
    <d v="2019-03-13T00:00:00"/>
    <x v="1051"/>
    <s v="Standard Class"/>
    <x v="339"/>
    <s v="Sanjit Engle"/>
    <x v="0"/>
    <x v="0"/>
    <s v="Denver"/>
    <x v="22"/>
    <n v="80219"/>
    <x v="1"/>
    <s v="OFF-SU-10002881"/>
    <x v="1"/>
    <x v="14"/>
    <x v="466"/>
    <n v="1332.4960000000001"/>
    <n v="2"/>
    <n v="0.2"/>
    <n v="-299.8116"/>
    <s v="Anna Andreadi"/>
    <s v="No"/>
  </r>
  <r>
    <n v="4460"/>
    <x v="2211"/>
    <d v="2019-09-28T00:00:00"/>
    <x v="147"/>
    <s v="First Class"/>
    <x v="284"/>
    <s v="Darrin Sayre"/>
    <x v="2"/>
    <x v="0"/>
    <s v="Aurora"/>
    <x v="22"/>
    <n v="80013"/>
    <x v="1"/>
    <s v="FUR-FU-10001979"/>
    <x v="0"/>
    <x v="5"/>
    <x v="514"/>
    <n v="32.776000000000003"/>
    <n v="1"/>
    <n v="0.2"/>
    <n v="3.2776000000000014"/>
    <s v="Anna Andreadi"/>
    <s v="No"/>
  </r>
  <r>
    <n v="4461"/>
    <x v="2211"/>
    <d v="2019-09-28T00:00:00"/>
    <x v="147"/>
    <s v="First Class"/>
    <x v="284"/>
    <s v="Darrin Sayre"/>
    <x v="2"/>
    <x v="0"/>
    <s v="Aurora"/>
    <x v="22"/>
    <n v="80013"/>
    <x v="1"/>
    <s v="OFF-ST-10001522"/>
    <x v="1"/>
    <x v="4"/>
    <x v="197"/>
    <n v="147.184"/>
    <n v="2"/>
    <n v="0.2"/>
    <n v="-29.436800000000012"/>
    <s v="Anna Andreadi"/>
    <s v="No"/>
  </r>
  <r>
    <n v="4462"/>
    <x v="2211"/>
    <d v="2019-09-28T00:00:00"/>
    <x v="147"/>
    <s v="First Class"/>
    <x v="284"/>
    <s v="Darrin Sayre"/>
    <x v="2"/>
    <x v="0"/>
    <s v="Aurora"/>
    <x v="22"/>
    <n v="80013"/>
    <x v="1"/>
    <s v="TEC-AC-10003657"/>
    <x v="2"/>
    <x v="11"/>
    <x v="152"/>
    <n v="54.384000000000007"/>
    <n v="2"/>
    <n v="0.2"/>
    <n v="1.359599999999995"/>
    <s v="Anna Andreadi"/>
    <s v="No"/>
  </r>
  <r>
    <n v="4463"/>
    <x v="2211"/>
    <d v="2019-09-28T00:00:00"/>
    <x v="147"/>
    <s v="First Class"/>
    <x v="284"/>
    <s v="Darrin Sayre"/>
    <x v="2"/>
    <x v="0"/>
    <s v="Aurora"/>
    <x v="22"/>
    <n v="80013"/>
    <x v="1"/>
    <s v="OFF-BI-10001718"/>
    <x v="1"/>
    <x v="8"/>
    <x v="1225"/>
    <n v="76.77600000000001"/>
    <n v="4"/>
    <n v="0.7"/>
    <n v="-58.861599999999981"/>
    <s v="Anna Andreadi"/>
    <s v="No"/>
  </r>
  <r>
    <n v="4464"/>
    <x v="2211"/>
    <d v="2019-09-28T00:00:00"/>
    <x v="147"/>
    <s v="First Class"/>
    <x v="284"/>
    <s v="Darrin Sayre"/>
    <x v="2"/>
    <x v="0"/>
    <s v="Aurora"/>
    <x v="22"/>
    <n v="80013"/>
    <x v="1"/>
    <s v="OFF-PA-10003022"/>
    <x v="1"/>
    <x v="10"/>
    <x v="1653"/>
    <n v="14.352000000000002"/>
    <n v="3"/>
    <n v="0.2"/>
    <n v="5.2026000000000003"/>
    <s v="Anna Andreadi"/>
    <s v="No"/>
  </r>
  <r>
    <n v="4465"/>
    <x v="2211"/>
    <d v="2019-09-28T00:00:00"/>
    <x v="147"/>
    <s v="First Class"/>
    <x v="284"/>
    <s v="Darrin Sayre"/>
    <x v="2"/>
    <x v="0"/>
    <s v="Aurora"/>
    <x v="22"/>
    <n v="80013"/>
    <x v="1"/>
    <s v="OFF-AP-10000891"/>
    <x v="1"/>
    <x v="9"/>
    <x v="165"/>
    <n v="209.79200000000003"/>
    <n v="2"/>
    <n v="0.2"/>
    <n v="26.22399999999999"/>
    <s v="Anna Andreadi"/>
    <s v="No"/>
  </r>
  <r>
    <n v="4466"/>
    <x v="2212"/>
    <d v="2017-08-07T00:00:00"/>
    <x v="1052"/>
    <s v="Standard Class"/>
    <x v="374"/>
    <s v="Noel Staavos"/>
    <x v="1"/>
    <x v="0"/>
    <s v="Boise"/>
    <x v="45"/>
    <n v="83704"/>
    <x v="1"/>
    <s v="OFF-BI-10004970"/>
    <x v="1"/>
    <x v="8"/>
    <x v="917"/>
    <n v="3.3040000000000003"/>
    <n v="1"/>
    <n v="0.2"/>
    <n v="1.1151"/>
    <s v="Anna Andreadi"/>
    <s v="No"/>
  </r>
  <r>
    <n v="4467"/>
    <x v="2213"/>
    <d v="2019-11-24T00:00:00"/>
    <x v="670"/>
    <s v="Standard Class"/>
    <x v="567"/>
    <s v="Kelly Andreada"/>
    <x v="0"/>
    <x v="0"/>
    <s v="New York City"/>
    <x v="15"/>
    <n v="10035"/>
    <x v="3"/>
    <s v="OFF-AR-10003759"/>
    <x v="1"/>
    <x v="6"/>
    <x v="846"/>
    <n v="16.38"/>
    <n v="9"/>
    <n v="0"/>
    <n v="7.3709999999999996"/>
    <s v="Chuck Magee"/>
    <s v="No"/>
  </r>
  <r>
    <n v="4468"/>
    <x v="2213"/>
    <d v="2019-11-24T00:00:00"/>
    <x v="670"/>
    <s v="Standard Class"/>
    <x v="567"/>
    <s v="Kelly Andreada"/>
    <x v="0"/>
    <x v="0"/>
    <s v="New York City"/>
    <x v="15"/>
    <n v="10035"/>
    <x v="3"/>
    <s v="OFF-EN-10003001"/>
    <x v="1"/>
    <x v="12"/>
    <x v="964"/>
    <n v="167.96"/>
    <n v="2"/>
    <n v="0"/>
    <n v="78.941199999999995"/>
    <s v="Chuck Magee"/>
    <s v="No"/>
  </r>
  <r>
    <n v="4469"/>
    <x v="2213"/>
    <d v="2019-11-24T00:00:00"/>
    <x v="670"/>
    <s v="Standard Class"/>
    <x v="567"/>
    <s v="Kelly Andreada"/>
    <x v="0"/>
    <x v="0"/>
    <s v="New York City"/>
    <x v="15"/>
    <n v="10035"/>
    <x v="3"/>
    <s v="FUR-BO-10000780"/>
    <x v="0"/>
    <x v="0"/>
    <x v="1318"/>
    <n v="321.56799999999998"/>
    <n v="2"/>
    <n v="0.2"/>
    <n v="-16.078399999999988"/>
    <s v="Chuck Magee"/>
    <s v="No"/>
  </r>
  <r>
    <n v="4470"/>
    <x v="2213"/>
    <d v="2019-11-24T00:00:00"/>
    <x v="670"/>
    <s v="Standard Class"/>
    <x v="567"/>
    <s v="Kelly Andreada"/>
    <x v="0"/>
    <x v="0"/>
    <s v="New York City"/>
    <x v="15"/>
    <n v="10035"/>
    <x v="3"/>
    <s v="OFF-PA-10001972"/>
    <x v="1"/>
    <x v="10"/>
    <x v="1178"/>
    <n v="12.96"/>
    <n v="2"/>
    <n v="0"/>
    <n v="6.2208000000000006"/>
    <s v="Chuck Magee"/>
    <s v="No"/>
  </r>
  <r>
    <n v="4471"/>
    <x v="2214"/>
    <d v="2019-05-08T00:00:00"/>
    <x v="582"/>
    <s v="Standard Class"/>
    <x v="137"/>
    <s v="Don Jones"/>
    <x v="1"/>
    <x v="0"/>
    <s v="Philadelphia"/>
    <x v="9"/>
    <n v="19140"/>
    <x v="3"/>
    <s v="FUR-CH-10003535"/>
    <x v="0"/>
    <x v="1"/>
    <x v="1522"/>
    <n v="128.05799999999999"/>
    <n v="3"/>
    <n v="0.3"/>
    <n v="-23.782199999999996"/>
    <s v="Chuck Magee"/>
    <s v="No"/>
  </r>
  <r>
    <n v="4472"/>
    <x v="2215"/>
    <d v="2019-09-29T00:00:00"/>
    <x v="289"/>
    <s v="Same Day"/>
    <x v="67"/>
    <s v="Maureen Gastineau"/>
    <x v="2"/>
    <x v="0"/>
    <s v="Mentor"/>
    <x v="24"/>
    <n v="44060"/>
    <x v="3"/>
    <s v="FUR-CH-10003774"/>
    <x v="0"/>
    <x v="1"/>
    <x v="1194"/>
    <n v="63.686"/>
    <n v="1"/>
    <n v="0.3"/>
    <n v="-15.466600000000003"/>
    <s v="Chuck Magee"/>
    <s v="No"/>
  </r>
  <r>
    <n v="4473"/>
    <x v="2215"/>
    <d v="2019-09-29T00:00:00"/>
    <x v="289"/>
    <s v="Same Day"/>
    <x v="67"/>
    <s v="Maureen Gastineau"/>
    <x v="2"/>
    <x v="0"/>
    <s v="Mentor"/>
    <x v="24"/>
    <n v="44060"/>
    <x v="3"/>
    <s v="TEC-AC-10004571"/>
    <x v="2"/>
    <x v="11"/>
    <x v="409"/>
    <n v="239.976"/>
    <n v="3"/>
    <n v="0.2"/>
    <n v="65.993400000000008"/>
    <s v="Chuck Magee"/>
    <s v="No"/>
  </r>
  <r>
    <n v="4474"/>
    <x v="2215"/>
    <d v="2019-09-29T00:00:00"/>
    <x v="289"/>
    <s v="Same Day"/>
    <x v="67"/>
    <s v="Maureen Gastineau"/>
    <x v="2"/>
    <x v="0"/>
    <s v="Mentor"/>
    <x v="24"/>
    <n v="44060"/>
    <x v="3"/>
    <s v="FUR-TA-10004442"/>
    <x v="0"/>
    <x v="3"/>
    <x v="1654"/>
    <n v="344.22"/>
    <n v="2"/>
    <n v="0.4"/>
    <n v="-189.32100000000003"/>
    <s v="Chuck Magee"/>
    <s v="No"/>
  </r>
  <r>
    <n v="4475"/>
    <x v="2215"/>
    <d v="2019-09-29T00:00:00"/>
    <x v="289"/>
    <s v="Same Day"/>
    <x v="67"/>
    <s v="Maureen Gastineau"/>
    <x v="2"/>
    <x v="0"/>
    <s v="Mentor"/>
    <x v="24"/>
    <n v="44060"/>
    <x v="3"/>
    <s v="OFF-PA-10002787"/>
    <x v="1"/>
    <x v="10"/>
    <x v="1276"/>
    <n v="15.552000000000003"/>
    <n v="3"/>
    <n v="0.2"/>
    <n v="5.4432"/>
    <s v="Chuck Magee"/>
    <s v="No"/>
  </r>
  <r>
    <n v="4476"/>
    <x v="2215"/>
    <d v="2019-09-29T00:00:00"/>
    <x v="289"/>
    <s v="Same Day"/>
    <x v="67"/>
    <s v="Maureen Gastineau"/>
    <x v="2"/>
    <x v="0"/>
    <s v="Mentor"/>
    <x v="24"/>
    <n v="44060"/>
    <x v="3"/>
    <s v="FUR-FU-10004586"/>
    <x v="0"/>
    <x v="5"/>
    <x v="1482"/>
    <n v="21.248000000000001"/>
    <n v="4"/>
    <n v="0.2"/>
    <n v="7.436799999999999"/>
    <s v="Chuck Magee"/>
    <s v="No"/>
  </r>
  <r>
    <n v="4477"/>
    <x v="2215"/>
    <d v="2019-09-29T00:00:00"/>
    <x v="289"/>
    <s v="Same Day"/>
    <x v="67"/>
    <s v="Maureen Gastineau"/>
    <x v="2"/>
    <x v="0"/>
    <s v="Mentor"/>
    <x v="24"/>
    <n v="44060"/>
    <x v="3"/>
    <s v="OFF-PA-10002606"/>
    <x v="1"/>
    <x v="10"/>
    <x v="1601"/>
    <n v="8.4480000000000004"/>
    <n v="2"/>
    <n v="0.2"/>
    <n v="2.6399999999999997"/>
    <s v="Chuck Magee"/>
    <s v="No"/>
  </r>
  <r>
    <n v="4478"/>
    <x v="2216"/>
    <d v="2019-10-22T00:00:00"/>
    <x v="661"/>
    <s v="Same Day"/>
    <x v="379"/>
    <s v="Brian DeCherney"/>
    <x v="0"/>
    <x v="0"/>
    <s v="Lawton"/>
    <x v="26"/>
    <n v="73505"/>
    <x v="2"/>
    <s v="OFF-ST-10000129"/>
    <x v="1"/>
    <x v="4"/>
    <x v="1655"/>
    <n v="333.09000000000003"/>
    <n v="3"/>
    <n v="0"/>
    <n v="23.316299999999984"/>
    <s v="Kelly Williams"/>
    <s v="No"/>
  </r>
  <r>
    <n v="4479"/>
    <x v="2216"/>
    <d v="2019-10-22T00:00:00"/>
    <x v="661"/>
    <s v="Same Day"/>
    <x v="379"/>
    <s v="Brian DeCherney"/>
    <x v="0"/>
    <x v="0"/>
    <s v="Lawton"/>
    <x v="26"/>
    <n v="73505"/>
    <x v="2"/>
    <s v="FUR-TA-10003748"/>
    <x v="0"/>
    <x v="3"/>
    <x v="210"/>
    <n v="248.98"/>
    <n v="2"/>
    <n v="0"/>
    <n v="54.775599999999997"/>
    <s v="Kelly Williams"/>
    <s v="No"/>
  </r>
  <r>
    <n v="4480"/>
    <x v="2217"/>
    <d v="2016-03-24T00:00:00"/>
    <x v="1053"/>
    <s v="Standard Class"/>
    <x v="303"/>
    <s v="Carlos Daly"/>
    <x v="0"/>
    <x v="0"/>
    <s v="New York City"/>
    <x v="15"/>
    <n v="10024"/>
    <x v="3"/>
    <s v="OFF-PA-10004948"/>
    <x v="1"/>
    <x v="10"/>
    <x v="1656"/>
    <n v="24.900000000000002"/>
    <n v="5"/>
    <n v="0"/>
    <n v="11.703000000000001"/>
    <s v="Chuck Magee"/>
    <s v="No"/>
  </r>
  <r>
    <n v="4481"/>
    <x v="2218"/>
    <d v="2018-11-03T00:00:00"/>
    <x v="281"/>
    <s v="Standard Class"/>
    <x v="190"/>
    <s v="Xylona Preis"/>
    <x v="0"/>
    <x v="0"/>
    <s v="Los Angeles"/>
    <x v="1"/>
    <n v="90049"/>
    <x v="1"/>
    <s v="OFF-FA-10001561"/>
    <x v="1"/>
    <x v="13"/>
    <x v="839"/>
    <n v="15.260000000000002"/>
    <n v="7"/>
    <n v="0"/>
    <n v="5.0358000000000001"/>
    <s v="Anna Andreadi"/>
    <s v="No"/>
  </r>
  <r>
    <n v="4482"/>
    <x v="2218"/>
    <d v="2018-11-03T00:00:00"/>
    <x v="281"/>
    <s v="Standard Class"/>
    <x v="190"/>
    <s v="Xylona Preis"/>
    <x v="0"/>
    <x v="0"/>
    <s v="Los Angeles"/>
    <x v="1"/>
    <n v="90049"/>
    <x v="1"/>
    <s v="OFF-AP-10002998"/>
    <x v="1"/>
    <x v="9"/>
    <x v="1644"/>
    <n v="43.32"/>
    <n v="2"/>
    <n v="0"/>
    <n v="14.295599999999997"/>
    <s v="Anna Andreadi"/>
    <s v="No"/>
  </r>
  <r>
    <n v="4483"/>
    <x v="2218"/>
    <d v="2018-11-03T00:00:00"/>
    <x v="281"/>
    <s v="Standard Class"/>
    <x v="190"/>
    <s v="Xylona Preis"/>
    <x v="0"/>
    <x v="0"/>
    <s v="Los Angeles"/>
    <x v="1"/>
    <n v="90049"/>
    <x v="1"/>
    <s v="OFF-BI-10003981"/>
    <x v="1"/>
    <x v="8"/>
    <x v="109"/>
    <n v="43.584000000000003"/>
    <n v="12"/>
    <n v="0.2"/>
    <n v="15.799199999999999"/>
    <s v="Anna Andreadi"/>
    <s v="No"/>
  </r>
  <r>
    <n v="4484"/>
    <x v="2218"/>
    <d v="2018-11-03T00:00:00"/>
    <x v="281"/>
    <s v="Standard Class"/>
    <x v="190"/>
    <s v="Xylona Preis"/>
    <x v="0"/>
    <x v="0"/>
    <s v="Los Angeles"/>
    <x v="1"/>
    <n v="90049"/>
    <x v="1"/>
    <s v="OFF-PA-10001725"/>
    <x v="1"/>
    <x v="10"/>
    <x v="1657"/>
    <n v="116.28"/>
    <n v="3"/>
    <n v="0"/>
    <n v="56.977199999999996"/>
    <s v="Anna Andreadi"/>
    <s v="No"/>
  </r>
  <r>
    <n v="4485"/>
    <x v="2218"/>
    <d v="2018-11-03T00:00:00"/>
    <x v="281"/>
    <s v="Standard Class"/>
    <x v="190"/>
    <s v="Xylona Preis"/>
    <x v="0"/>
    <x v="0"/>
    <s v="Los Angeles"/>
    <x v="1"/>
    <n v="90049"/>
    <x v="1"/>
    <s v="OFF-BI-10002071"/>
    <x v="1"/>
    <x v="8"/>
    <x v="699"/>
    <n v="9.2959999999999994"/>
    <n v="2"/>
    <n v="0.2"/>
    <n v="3.0211999999999994"/>
    <s v="Anna Andreadi"/>
    <s v="No"/>
  </r>
  <r>
    <n v="4486"/>
    <x v="2218"/>
    <d v="2018-11-03T00:00:00"/>
    <x v="281"/>
    <s v="Standard Class"/>
    <x v="190"/>
    <s v="Xylona Preis"/>
    <x v="0"/>
    <x v="0"/>
    <s v="Los Angeles"/>
    <x v="1"/>
    <n v="90049"/>
    <x v="1"/>
    <s v="OFF-PA-10000477"/>
    <x v="1"/>
    <x v="10"/>
    <x v="1270"/>
    <n v="19.440000000000001"/>
    <n v="3"/>
    <n v="0"/>
    <n v="9.3312000000000008"/>
    <s v="Anna Andreadi"/>
    <s v="No"/>
  </r>
  <r>
    <n v="4487"/>
    <x v="2218"/>
    <d v="2018-11-03T00:00:00"/>
    <x v="281"/>
    <s v="Standard Class"/>
    <x v="190"/>
    <s v="Xylona Preis"/>
    <x v="0"/>
    <x v="0"/>
    <s v="Los Angeles"/>
    <x v="1"/>
    <n v="90049"/>
    <x v="1"/>
    <s v="OFF-PA-10004359"/>
    <x v="1"/>
    <x v="10"/>
    <x v="1068"/>
    <n v="314.54999999999995"/>
    <n v="3"/>
    <n v="0"/>
    <n v="150.98399999999998"/>
    <s v="Anna Andreadi"/>
    <s v="No"/>
  </r>
  <r>
    <n v="4488"/>
    <x v="2219"/>
    <d v="2017-09-05T00:00:00"/>
    <x v="835"/>
    <s v="Standard Class"/>
    <x v="402"/>
    <s v="Cathy Armstrong"/>
    <x v="2"/>
    <x v="0"/>
    <s v="Houston"/>
    <x v="5"/>
    <n v="77036"/>
    <x v="2"/>
    <s v="OFF-BI-10000962"/>
    <x v="1"/>
    <x v="8"/>
    <x v="1513"/>
    <n v="16.269999999999996"/>
    <n v="5"/>
    <n v="0.8"/>
    <n v="-25.218500000000006"/>
    <s v="Kelly Williams"/>
    <s v="No"/>
  </r>
  <r>
    <n v="4489"/>
    <x v="2219"/>
    <d v="2017-09-05T00:00:00"/>
    <x v="835"/>
    <s v="Standard Class"/>
    <x v="402"/>
    <s v="Cathy Armstrong"/>
    <x v="2"/>
    <x v="0"/>
    <s v="Houston"/>
    <x v="5"/>
    <n v="77036"/>
    <x v="2"/>
    <s v="OFF-SU-10003567"/>
    <x v="1"/>
    <x v="14"/>
    <x v="1498"/>
    <n v="69.12"/>
    <n v="9"/>
    <n v="0.2"/>
    <n v="-14.687999999999999"/>
    <s v="Kelly Williams"/>
    <s v="No"/>
  </r>
  <r>
    <n v="4490"/>
    <x v="2219"/>
    <d v="2017-09-05T00:00:00"/>
    <x v="835"/>
    <s v="Standard Class"/>
    <x v="402"/>
    <s v="Cathy Armstrong"/>
    <x v="2"/>
    <x v="0"/>
    <s v="Houston"/>
    <x v="5"/>
    <n v="77036"/>
    <x v="2"/>
    <s v="OFF-BI-10003708"/>
    <x v="1"/>
    <x v="8"/>
    <x v="978"/>
    <n v="4.4699999999999989"/>
    <n v="3"/>
    <n v="0.8"/>
    <n v="-7.8225000000000016"/>
    <s v="Kelly Williams"/>
    <s v="No"/>
  </r>
  <r>
    <n v="4491"/>
    <x v="2220"/>
    <d v="2019-08-14T00:00:00"/>
    <x v="783"/>
    <s v="Standard Class"/>
    <x v="49"/>
    <s v="Janet Martin"/>
    <x v="0"/>
    <x v="0"/>
    <s v="Los Angeles"/>
    <x v="1"/>
    <n v="90032"/>
    <x v="1"/>
    <s v="FUR-TA-10001095"/>
    <x v="0"/>
    <x v="3"/>
    <x v="616"/>
    <n v="418.29599999999994"/>
    <n v="3"/>
    <n v="0.2"/>
    <n v="5.2287000000000035"/>
    <s v="Anna Andreadi"/>
    <s v="No"/>
  </r>
  <r>
    <n v="4492"/>
    <x v="2221"/>
    <d v="2016-12-01T00:00:00"/>
    <x v="544"/>
    <s v="Second Class"/>
    <x v="300"/>
    <s v="Joe Kamberova"/>
    <x v="0"/>
    <x v="0"/>
    <s v="Columbus"/>
    <x v="24"/>
    <n v="43229"/>
    <x v="3"/>
    <s v="TEC-CO-10001571"/>
    <x v="2"/>
    <x v="16"/>
    <x v="1563"/>
    <n v="659.98799999999994"/>
    <n v="2"/>
    <n v="0.4"/>
    <n v="109.99799999999999"/>
    <s v="Chuck Magee"/>
    <s v="No"/>
  </r>
  <r>
    <n v="4493"/>
    <x v="2221"/>
    <d v="2016-12-01T00:00:00"/>
    <x v="544"/>
    <s v="Second Class"/>
    <x v="300"/>
    <s v="Joe Kamberova"/>
    <x v="0"/>
    <x v="0"/>
    <s v="Columbus"/>
    <x v="24"/>
    <n v="43229"/>
    <x v="3"/>
    <s v="FUR-FU-10000221"/>
    <x v="0"/>
    <x v="5"/>
    <x v="534"/>
    <n v="8.1280000000000001"/>
    <n v="2"/>
    <n v="0.2"/>
    <n v="1.4223999999999997"/>
    <s v="Chuck Magee"/>
    <s v="No"/>
  </r>
  <r>
    <n v="4494"/>
    <x v="2221"/>
    <d v="2016-12-01T00:00:00"/>
    <x v="544"/>
    <s v="Second Class"/>
    <x v="300"/>
    <s v="Joe Kamberova"/>
    <x v="0"/>
    <x v="0"/>
    <s v="Columbus"/>
    <x v="24"/>
    <n v="43229"/>
    <x v="3"/>
    <s v="OFF-PA-10001972"/>
    <x v="1"/>
    <x v="10"/>
    <x v="1178"/>
    <n v="36.288000000000011"/>
    <n v="7"/>
    <n v="0.2"/>
    <n v="12.700800000000001"/>
    <s v="Chuck Magee"/>
    <s v="No"/>
  </r>
  <r>
    <n v="4495"/>
    <x v="2221"/>
    <d v="2016-12-01T00:00:00"/>
    <x v="544"/>
    <s v="Second Class"/>
    <x v="300"/>
    <s v="Joe Kamberova"/>
    <x v="0"/>
    <x v="0"/>
    <s v="Columbus"/>
    <x v="24"/>
    <n v="43229"/>
    <x v="3"/>
    <s v="FUR-CH-10000015"/>
    <x v="0"/>
    <x v="1"/>
    <x v="378"/>
    <n v="909.7199999999998"/>
    <n v="6"/>
    <n v="0.3"/>
    <n v="-51.983999999999924"/>
    <s v="Chuck Magee"/>
    <s v="No"/>
  </r>
  <r>
    <n v="4496"/>
    <x v="2222"/>
    <d v="2019-06-18T00:00:00"/>
    <x v="266"/>
    <s v="Standard Class"/>
    <x v="113"/>
    <s v="Craig Carreira"/>
    <x v="0"/>
    <x v="0"/>
    <s v="Los Angeles"/>
    <x v="1"/>
    <n v="90032"/>
    <x v="1"/>
    <s v="FUR-BO-10004015"/>
    <x v="0"/>
    <x v="0"/>
    <x v="574"/>
    <n v="917.92349999999988"/>
    <n v="9"/>
    <n v="0.15"/>
    <n v="75.593699999999899"/>
    <s v="Anna Andreadi"/>
    <s v="Yes"/>
  </r>
  <r>
    <n v="4497"/>
    <x v="2222"/>
    <d v="2019-06-18T00:00:00"/>
    <x v="266"/>
    <s v="Standard Class"/>
    <x v="113"/>
    <s v="Craig Carreira"/>
    <x v="0"/>
    <x v="0"/>
    <s v="Los Angeles"/>
    <x v="1"/>
    <n v="90032"/>
    <x v="1"/>
    <s v="OFF-PA-10002036"/>
    <x v="1"/>
    <x v="10"/>
    <x v="329"/>
    <n v="38.880000000000003"/>
    <n v="6"/>
    <n v="0"/>
    <n v="19.051200000000001"/>
    <s v="Anna Andreadi"/>
    <s v="Yes"/>
  </r>
  <r>
    <n v="4498"/>
    <x v="2223"/>
    <d v="2019-12-02T00:00:00"/>
    <x v="784"/>
    <s v="Standard Class"/>
    <x v="543"/>
    <s v="Giulietta Weimer"/>
    <x v="0"/>
    <x v="0"/>
    <s v="Philadelphia"/>
    <x v="9"/>
    <n v="19140"/>
    <x v="3"/>
    <s v="OFF-BI-10003650"/>
    <x v="1"/>
    <x v="8"/>
    <x v="115"/>
    <n v="631.17600000000016"/>
    <n v="4"/>
    <n v="0.7"/>
    <n v="-462.86239999999998"/>
    <s v="Chuck Magee"/>
    <s v="No"/>
  </r>
  <r>
    <n v="4499"/>
    <x v="2224"/>
    <d v="2016-11-21T00:00:00"/>
    <x v="158"/>
    <s v="Standard Class"/>
    <x v="744"/>
    <s v="Georgia Rosenberg"/>
    <x v="1"/>
    <x v="0"/>
    <s v="San Francisco"/>
    <x v="1"/>
    <n v="94110"/>
    <x v="1"/>
    <s v="OFF-PA-10003309"/>
    <x v="1"/>
    <x v="10"/>
    <x v="1152"/>
    <n v="12.96"/>
    <n v="2"/>
    <n v="0"/>
    <n v="6.2208000000000006"/>
    <s v="Anna Andreadi"/>
    <s v="No"/>
  </r>
  <r>
    <n v="4500"/>
    <x v="2225"/>
    <d v="2018-04-10T00:00:00"/>
    <x v="438"/>
    <s v="Standard Class"/>
    <x v="524"/>
    <s v="Filia McAdams"/>
    <x v="1"/>
    <x v="0"/>
    <s v="Bakersfield"/>
    <x v="1"/>
    <n v="93309"/>
    <x v="1"/>
    <s v="OFF-PA-10002787"/>
    <x v="1"/>
    <x v="10"/>
    <x v="1276"/>
    <n v="12.96"/>
    <n v="2"/>
    <n v="0"/>
    <n v="6.2208000000000006"/>
    <s v="Anna Andreadi"/>
    <s v="No"/>
  </r>
  <r>
    <n v="4501"/>
    <x v="2225"/>
    <d v="2018-04-10T00:00:00"/>
    <x v="438"/>
    <s v="Standard Class"/>
    <x v="524"/>
    <s v="Filia McAdams"/>
    <x v="1"/>
    <x v="0"/>
    <s v="Bakersfield"/>
    <x v="1"/>
    <n v="93309"/>
    <x v="1"/>
    <s v="OFF-BI-10000174"/>
    <x v="1"/>
    <x v="8"/>
    <x v="1444"/>
    <n v="23.2"/>
    <n v="5"/>
    <n v="0.2"/>
    <n v="8.1199999999999974"/>
    <s v="Anna Andreadi"/>
    <s v="No"/>
  </r>
  <r>
    <n v="4502"/>
    <x v="2226"/>
    <d v="2016-06-30T00:00:00"/>
    <x v="864"/>
    <s v="Standard Class"/>
    <x v="99"/>
    <s v="Michael Stewart"/>
    <x v="1"/>
    <x v="0"/>
    <s v="Houston"/>
    <x v="5"/>
    <n v="77095"/>
    <x v="2"/>
    <s v="OFF-PA-10002005"/>
    <x v="1"/>
    <x v="10"/>
    <x v="510"/>
    <n v="25.920000000000005"/>
    <n v="5"/>
    <n v="0.2"/>
    <n v="9.0719999999999992"/>
    <s v="Kelly Williams"/>
    <s v="No"/>
  </r>
  <r>
    <n v="4503"/>
    <x v="2226"/>
    <d v="2016-06-30T00:00:00"/>
    <x v="864"/>
    <s v="Standard Class"/>
    <x v="99"/>
    <s v="Michael Stewart"/>
    <x v="1"/>
    <x v="0"/>
    <s v="Houston"/>
    <x v="5"/>
    <n v="77095"/>
    <x v="2"/>
    <s v="OFF-FA-10002815"/>
    <x v="1"/>
    <x v="13"/>
    <x v="128"/>
    <n v="21.312000000000005"/>
    <n v="6"/>
    <n v="0.2"/>
    <n v="7.1928000000000001"/>
    <s v="Kelly Williams"/>
    <s v="No"/>
  </r>
  <r>
    <n v="4504"/>
    <x v="2227"/>
    <d v="2016-12-24T00:00:00"/>
    <x v="473"/>
    <s v="Standard Class"/>
    <x v="408"/>
    <s v="Ben Ferrer"/>
    <x v="2"/>
    <x v="0"/>
    <s v="Los Angeles"/>
    <x v="1"/>
    <n v="90045"/>
    <x v="1"/>
    <s v="TEC-PH-10000213"/>
    <x v="2"/>
    <x v="7"/>
    <x v="1658"/>
    <n v="173.65600000000003"/>
    <n v="7"/>
    <n v="0.2"/>
    <n v="17.365599999999993"/>
    <s v="Anna Andreadi"/>
    <s v="No"/>
  </r>
  <r>
    <n v="4505"/>
    <x v="2227"/>
    <d v="2016-12-24T00:00:00"/>
    <x v="473"/>
    <s v="Standard Class"/>
    <x v="408"/>
    <s v="Ben Ferrer"/>
    <x v="2"/>
    <x v="0"/>
    <s v="Los Angeles"/>
    <x v="1"/>
    <n v="90045"/>
    <x v="1"/>
    <s v="OFF-AP-10000828"/>
    <x v="1"/>
    <x v="9"/>
    <x v="1096"/>
    <n v="361.96"/>
    <n v="2"/>
    <n v="0"/>
    <n v="101.34879999999998"/>
    <s v="Anna Andreadi"/>
    <s v="No"/>
  </r>
  <r>
    <n v="4506"/>
    <x v="2227"/>
    <d v="2016-12-24T00:00:00"/>
    <x v="473"/>
    <s v="Standard Class"/>
    <x v="408"/>
    <s v="Ben Ferrer"/>
    <x v="2"/>
    <x v="0"/>
    <s v="Los Angeles"/>
    <x v="1"/>
    <n v="90045"/>
    <x v="1"/>
    <s v="TEC-AC-10004708"/>
    <x v="2"/>
    <x v="11"/>
    <x v="341"/>
    <n v="62.849999999999994"/>
    <n v="3"/>
    <n v="0"/>
    <n v="13.198499999999999"/>
    <s v="Anna Andreadi"/>
    <s v="No"/>
  </r>
  <r>
    <n v="4507"/>
    <x v="2227"/>
    <d v="2016-12-24T00:00:00"/>
    <x v="473"/>
    <s v="Standard Class"/>
    <x v="408"/>
    <s v="Ben Ferrer"/>
    <x v="2"/>
    <x v="0"/>
    <s v="Los Angeles"/>
    <x v="1"/>
    <n v="90045"/>
    <x v="1"/>
    <s v="TEC-PH-10001530"/>
    <x v="2"/>
    <x v="7"/>
    <x v="638"/>
    <n v="818.37600000000009"/>
    <n v="3"/>
    <n v="0.2"/>
    <n v="51.148499999999984"/>
    <s v="Anna Andreadi"/>
    <s v="No"/>
  </r>
  <r>
    <n v="4508"/>
    <x v="2227"/>
    <d v="2016-12-24T00:00:00"/>
    <x v="473"/>
    <s v="Standard Class"/>
    <x v="408"/>
    <s v="Ben Ferrer"/>
    <x v="2"/>
    <x v="0"/>
    <s v="Los Angeles"/>
    <x v="1"/>
    <n v="90045"/>
    <x v="1"/>
    <s v="OFF-ST-10002301"/>
    <x v="1"/>
    <x v="4"/>
    <x v="1499"/>
    <n v="20.34"/>
    <n v="1"/>
    <n v="0"/>
    <n v="0.20339999999999847"/>
    <s v="Anna Andreadi"/>
    <s v="No"/>
  </r>
  <r>
    <n v="4509"/>
    <x v="2227"/>
    <d v="2016-12-24T00:00:00"/>
    <x v="473"/>
    <s v="Standard Class"/>
    <x v="408"/>
    <s v="Ben Ferrer"/>
    <x v="2"/>
    <x v="0"/>
    <s v="Los Angeles"/>
    <x v="1"/>
    <n v="90045"/>
    <x v="1"/>
    <s v="FUR-FU-10002554"/>
    <x v="0"/>
    <x v="5"/>
    <x v="921"/>
    <n v="23.99"/>
    <n v="1"/>
    <n v="0"/>
    <n v="5.5176999999999978"/>
    <s v="Anna Andreadi"/>
    <s v="No"/>
  </r>
  <r>
    <n v="4510"/>
    <x v="2228"/>
    <d v="2019-05-23T00:00:00"/>
    <x v="990"/>
    <s v="Standard Class"/>
    <x v="745"/>
    <s v="Vivek Sundaresam"/>
    <x v="0"/>
    <x v="0"/>
    <s v="Los Angeles"/>
    <x v="1"/>
    <n v="90036"/>
    <x v="1"/>
    <s v="FUR-TA-10001520"/>
    <x v="0"/>
    <x v="3"/>
    <x v="718"/>
    <n v="171.28800000000001"/>
    <n v="3"/>
    <n v="0.2"/>
    <n v="-6.423300000000026"/>
    <s v="Anna Andreadi"/>
    <s v="Yes"/>
  </r>
  <r>
    <n v="4511"/>
    <x v="2229"/>
    <d v="2018-11-10T00:00:00"/>
    <x v="954"/>
    <s v="Standard Class"/>
    <x v="366"/>
    <s v="Kalyca Meade"/>
    <x v="1"/>
    <x v="0"/>
    <s v="Springfield"/>
    <x v="25"/>
    <n v="65807"/>
    <x v="2"/>
    <s v="FUR-FU-10001085"/>
    <x v="0"/>
    <x v="5"/>
    <x v="1599"/>
    <n v="37.299999999999997"/>
    <n v="2"/>
    <n v="0"/>
    <n v="17.157999999999998"/>
    <s v="Kelly Williams"/>
    <s v="No"/>
  </r>
  <r>
    <n v="4512"/>
    <x v="2229"/>
    <d v="2018-11-10T00:00:00"/>
    <x v="954"/>
    <s v="Standard Class"/>
    <x v="366"/>
    <s v="Kalyca Meade"/>
    <x v="1"/>
    <x v="0"/>
    <s v="Springfield"/>
    <x v="25"/>
    <n v="65807"/>
    <x v="2"/>
    <s v="OFF-BI-10001597"/>
    <x v="1"/>
    <x v="8"/>
    <x v="798"/>
    <n v="81.96"/>
    <n v="2"/>
    <n v="0"/>
    <n v="39.340799999999994"/>
    <s v="Kelly Williams"/>
    <s v="No"/>
  </r>
  <r>
    <n v="4513"/>
    <x v="2230"/>
    <d v="2018-10-02T00:00:00"/>
    <x v="767"/>
    <s v="First Class"/>
    <x v="431"/>
    <s v="Liz Preis"/>
    <x v="0"/>
    <x v="0"/>
    <s v="Phoenix"/>
    <x v="16"/>
    <n v="85023"/>
    <x v="1"/>
    <s v="OFF-BI-10002429"/>
    <x v="1"/>
    <x v="8"/>
    <x v="472"/>
    <n v="54.792000000000009"/>
    <n v="6"/>
    <n v="0.7"/>
    <n v="-40.180799999999991"/>
    <s v="Anna Andreadi"/>
    <s v="No"/>
  </r>
  <r>
    <n v="4514"/>
    <x v="2231"/>
    <d v="2018-09-06T00:00:00"/>
    <x v="1054"/>
    <s v="First Class"/>
    <x v="696"/>
    <s v="Bruce Geld"/>
    <x v="0"/>
    <x v="0"/>
    <s v="Houston"/>
    <x v="5"/>
    <n v="77070"/>
    <x v="2"/>
    <s v="OFF-ST-10001590"/>
    <x v="1"/>
    <x v="4"/>
    <x v="147"/>
    <n v="10.784000000000001"/>
    <n v="1"/>
    <n v="0.2"/>
    <n v="0.8087999999999993"/>
    <s v="Kelly Williams"/>
    <s v="No"/>
  </r>
  <r>
    <n v="4515"/>
    <x v="2232"/>
    <d v="2018-10-27T00:00:00"/>
    <x v="97"/>
    <s v="Second Class"/>
    <x v="572"/>
    <s v="Ben Wallace"/>
    <x v="0"/>
    <x v="0"/>
    <s v="Hampton"/>
    <x v="17"/>
    <n v="23666"/>
    <x v="0"/>
    <s v="FUR-CH-10000847"/>
    <x v="0"/>
    <x v="1"/>
    <x v="995"/>
    <n v="290.98"/>
    <n v="1"/>
    <n v="0"/>
    <n v="75.654799999999994"/>
    <s v="Cassandra Brandow"/>
    <s v="Yes"/>
  </r>
  <r>
    <n v="4516"/>
    <x v="2233"/>
    <d v="2019-10-22T00:00:00"/>
    <x v="215"/>
    <s v="Standard Class"/>
    <x v="28"/>
    <s v="Paul Stevenson"/>
    <x v="2"/>
    <x v="0"/>
    <s v="Tulsa"/>
    <x v="26"/>
    <n v="74133"/>
    <x v="2"/>
    <s v="OFF-AR-10003179"/>
    <x v="1"/>
    <x v="6"/>
    <x v="1574"/>
    <n v="36.44"/>
    <n v="4"/>
    <n v="0"/>
    <n v="12.025199999999998"/>
    <s v="Kelly Williams"/>
    <s v="No"/>
  </r>
  <r>
    <n v="4517"/>
    <x v="2234"/>
    <d v="2018-09-15T00:00:00"/>
    <x v="369"/>
    <s v="Standard Class"/>
    <x v="262"/>
    <s v="Rob Beeghly"/>
    <x v="0"/>
    <x v="0"/>
    <s v="Seattle"/>
    <x v="4"/>
    <n v="98105"/>
    <x v="1"/>
    <s v="OFF-PA-10000807"/>
    <x v="1"/>
    <x v="10"/>
    <x v="1659"/>
    <n v="21.400000000000002"/>
    <n v="5"/>
    <n v="0"/>
    <n v="10.058"/>
    <s v="Anna Andreadi"/>
    <s v="No"/>
  </r>
  <r>
    <n v="4518"/>
    <x v="2234"/>
    <d v="2018-09-15T00:00:00"/>
    <x v="369"/>
    <s v="Standard Class"/>
    <x v="262"/>
    <s v="Rob Beeghly"/>
    <x v="0"/>
    <x v="0"/>
    <s v="Seattle"/>
    <x v="4"/>
    <n v="98105"/>
    <x v="1"/>
    <s v="OFF-BI-10002103"/>
    <x v="1"/>
    <x v="8"/>
    <x v="530"/>
    <n v="48.664000000000001"/>
    <n v="7"/>
    <n v="0.2"/>
    <n v="15.815799999999999"/>
    <s v="Anna Andreadi"/>
    <s v="No"/>
  </r>
  <r>
    <n v="4519"/>
    <x v="2235"/>
    <d v="2018-09-25T00:00:00"/>
    <x v="152"/>
    <s v="Standard Class"/>
    <x v="493"/>
    <s v="Julia West"/>
    <x v="0"/>
    <x v="0"/>
    <s v="San Francisco"/>
    <x v="1"/>
    <n v="94109"/>
    <x v="1"/>
    <s v="OFF-AR-10004441"/>
    <x v="1"/>
    <x v="6"/>
    <x v="155"/>
    <n v="16.559999999999999"/>
    <n v="4"/>
    <n v="0"/>
    <n v="6.9551999999999996"/>
    <s v="Anna Andreadi"/>
    <s v="No"/>
  </r>
  <r>
    <n v="4520"/>
    <x v="2236"/>
    <d v="2019-06-10T00:00:00"/>
    <x v="1055"/>
    <s v="Standard Class"/>
    <x v="540"/>
    <s v="Neil Ducich"/>
    <x v="1"/>
    <x v="0"/>
    <s v="Jacksonville"/>
    <x v="2"/>
    <n v="32216"/>
    <x v="0"/>
    <s v="OFF-ST-10003805"/>
    <x v="1"/>
    <x v="4"/>
    <x v="1660"/>
    <n v="1347.5200000000002"/>
    <n v="8"/>
    <n v="0.2"/>
    <n v="84.219999999999857"/>
    <s v="Cassandra Brandow"/>
    <s v="No"/>
  </r>
  <r>
    <n v="4521"/>
    <x v="2237"/>
    <d v="2016-02-20T00:00:00"/>
    <x v="1056"/>
    <s v="Standard Class"/>
    <x v="18"/>
    <s v="Linda Cazamias"/>
    <x v="1"/>
    <x v="0"/>
    <s v="Richmond"/>
    <x v="14"/>
    <n v="47374"/>
    <x v="2"/>
    <s v="TEC-AC-10001284"/>
    <x v="2"/>
    <x v="11"/>
    <x v="1181"/>
    <n v="62.31"/>
    <n v="3"/>
    <n v="0"/>
    <n v="22.4316"/>
    <s v="Kelly Williams"/>
    <s v="No"/>
  </r>
  <r>
    <n v="4522"/>
    <x v="2237"/>
    <d v="2016-02-20T00:00:00"/>
    <x v="1056"/>
    <s v="Standard Class"/>
    <x v="18"/>
    <s v="Linda Cazamias"/>
    <x v="1"/>
    <x v="0"/>
    <s v="Richmond"/>
    <x v="14"/>
    <n v="47374"/>
    <x v="2"/>
    <s v="FUR-FU-10000221"/>
    <x v="0"/>
    <x v="5"/>
    <x v="534"/>
    <n v="20.32"/>
    <n v="4"/>
    <n v="0"/>
    <n v="6.9087999999999994"/>
    <s v="Kelly Williams"/>
    <s v="No"/>
  </r>
  <r>
    <n v="4523"/>
    <x v="2238"/>
    <d v="2019-02-20T00:00:00"/>
    <x v="912"/>
    <s v="Second Class"/>
    <x v="162"/>
    <s v="Bart Pistole"/>
    <x v="1"/>
    <x v="0"/>
    <s v="Louisville"/>
    <x v="22"/>
    <n v="80027"/>
    <x v="1"/>
    <s v="OFF-FA-10001229"/>
    <x v="1"/>
    <x v="13"/>
    <x v="128"/>
    <n v="9.4320000000000004"/>
    <n v="3"/>
    <n v="0.2"/>
    <n v="3.065399999999999"/>
    <s v="Anna Andreadi"/>
    <s v="No"/>
  </r>
  <r>
    <n v="4524"/>
    <x v="2239"/>
    <d v="2016-11-02T00:00:00"/>
    <x v="1057"/>
    <s v="Standard Class"/>
    <x v="742"/>
    <s v="Roger Demir"/>
    <x v="0"/>
    <x v="0"/>
    <s v="New York City"/>
    <x v="15"/>
    <n v="10024"/>
    <x v="3"/>
    <s v="OFF-LA-10001569"/>
    <x v="1"/>
    <x v="2"/>
    <x v="639"/>
    <n v="34.86"/>
    <n v="7"/>
    <n v="0"/>
    <n v="16.035599999999999"/>
    <s v="Chuck Magee"/>
    <s v="No"/>
  </r>
  <r>
    <n v="4525"/>
    <x v="2239"/>
    <d v="2016-11-02T00:00:00"/>
    <x v="1057"/>
    <s v="Standard Class"/>
    <x v="742"/>
    <s v="Roger Demir"/>
    <x v="0"/>
    <x v="0"/>
    <s v="New York City"/>
    <x v="15"/>
    <n v="10024"/>
    <x v="3"/>
    <s v="FUR-FU-10004018"/>
    <x v="0"/>
    <x v="5"/>
    <x v="936"/>
    <n v="89.34"/>
    <n v="6"/>
    <n v="0"/>
    <n v="24.121800000000004"/>
    <s v="Chuck Magee"/>
    <s v="No"/>
  </r>
  <r>
    <n v="4526"/>
    <x v="2240"/>
    <d v="2019-07-17T00:00:00"/>
    <x v="989"/>
    <s v="Standard Class"/>
    <x v="336"/>
    <s v="Bill Eplett"/>
    <x v="2"/>
    <x v="0"/>
    <s v="Rome"/>
    <x v="15"/>
    <n v="13440"/>
    <x v="3"/>
    <s v="TEC-PH-10004536"/>
    <x v="2"/>
    <x v="7"/>
    <x v="150"/>
    <n v="269.98"/>
    <n v="2"/>
    <n v="0"/>
    <n v="67.495000000000005"/>
    <s v="Chuck Magee"/>
    <s v="Yes"/>
  </r>
  <r>
    <n v="4527"/>
    <x v="2240"/>
    <d v="2019-07-17T00:00:00"/>
    <x v="989"/>
    <s v="Standard Class"/>
    <x v="336"/>
    <s v="Bill Eplett"/>
    <x v="2"/>
    <x v="0"/>
    <s v="Rome"/>
    <x v="15"/>
    <n v="13440"/>
    <x v="3"/>
    <s v="OFF-PA-10004353"/>
    <x v="1"/>
    <x v="10"/>
    <x v="1661"/>
    <n v="99.9"/>
    <n v="5"/>
    <n v="0"/>
    <n v="47.952000000000005"/>
    <s v="Chuck Magee"/>
    <s v="Yes"/>
  </r>
  <r>
    <n v="4528"/>
    <x v="2240"/>
    <d v="2019-07-17T00:00:00"/>
    <x v="989"/>
    <s v="Standard Class"/>
    <x v="336"/>
    <s v="Bill Eplett"/>
    <x v="2"/>
    <x v="0"/>
    <s v="Rome"/>
    <x v="15"/>
    <n v="13440"/>
    <x v="3"/>
    <s v="FUR-FU-10004848"/>
    <x v="0"/>
    <x v="5"/>
    <x v="1310"/>
    <n v="39.08"/>
    <n v="4"/>
    <n v="0"/>
    <n v="14.459599999999998"/>
    <s v="Chuck Magee"/>
    <s v="Yes"/>
  </r>
  <r>
    <n v="4529"/>
    <x v="2241"/>
    <d v="2019-09-08T00:00:00"/>
    <x v="643"/>
    <s v="Second Class"/>
    <x v="276"/>
    <s v="Roland Schwarz"/>
    <x v="1"/>
    <x v="0"/>
    <s v="Marion"/>
    <x v="24"/>
    <n v="43302"/>
    <x v="3"/>
    <s v="TEC-AC-10004864"/>
    <x v="2"/>
    <x v="11"/>
    <x v="1298"/>
    <n v="116.83199999999999"/>
    <n v="4"/>
    <n v="0.2"/>
    <n v="33.589200000000005"/>
    <s v="Chuck Magee"/>
    <s v="No"/>
  </r>
  <r>
    <n v="4530"/>
    <x v="2242"/>
    <d v="2018-11-14T00:00:00"/>
    <x v="1058"/>
    <s v="Standard Class"/>
    <x v="110"/>
    <s v="Kelly Collister"/>
    <x v="0"/>
    <x v="0"/>
    <s v="Houston"/>
    <x v="5"/>
    <n v="77041"/>
    <x v="2"/>
    <s v="OFF-BI-10002393"/>
    <x v="1"/>
    <x v="8"/>
    <x v="1197"/>
    <n v="2.2959999999999994"/>
    <n v="2"/>
    <n v="0.8"/>
    <n v="-3.9032000000000009"/>
    <s v="Kelly Williams"/>
    <s v="No"/>
  </r>
  <r>
    <n v="4531"/>
    <x v="2243"/>
    <d v="2018-11-14T00:00:00"/>
    <x v="398"/>
    <s v="First Class"/>
    <x v="93"/>
    <s v="Maria Bertelson"/>
    <x v="0"/>
    <x v="0"/>
    <s v="New York City"/>
    <x v="15"/>
    <n v="10009"/>
    <x v="3"/>
    <s v="FUR-CH-10002335"/>
    <x v="0"/>
    <x v="1"/>
    <x v="629"/>
    <n v="408.00599999999997"/>
    <n v="2"/>
    <n v="0.1"/>
    <n v="72.534400000000005"/>
    <s v="Chuck Magee"/>
    <s v="No"/>
  </r>
  <r>
    <n v="4532"/>
    <x v="2243"/>
    <d v="2018-11-14T00:00:00"/>
    <x v="398"/>
    <s v="First Class"/>
    <x v="93"/>
    <s v="Maria Bertelson"/>
    <x v="0"/>
    <x v="0"/>
    <s v="New York City"/>
    <x v="15"/>
    <n v="10009"/>
    <x v="3"/>
    <s v="OFF-ST-10001590"/>
    <x v="1"/>
    <x v="4"/>
    <x v="147"/>
    <n v="40.44"/>
    <n v="3"/>
    <n v="0"/>
    <n v="10.514399999999998"/>
    <s v="Chuck Magee"/>
    <s v="No"/>
  </r>
  <r>
    <n v="4533"/>
    <x v="2244"/>
    <d v="2016-10-10T00:00:00"/>
    <x v="197"/>
    <s v="Same Day"/>
    <x v="184"/>
    <s v="Tanja Norvell"/>
    <x v="2"/>
    <x v="0"/>
    <s v="Manteca"/>
    <x v="1"/>
    <n v="95336"/>
    <x v="1"/>
    <s v="FUR-CH-10002774"/>
    <x v="0"/>
    <x v="1"/>
    <x v="23"/>
    <n v="122.352"/>
    <n v="3"/>
    <n v="0.2"/>
    <n v="13.764599999999994"/>
    <s v="Anna Andreadi"/>
    <s v="No"/>
  </r>
  <r>
    <n v="4534"/>
    <x v="2244"/>
    <d v="2016-10-10T00:00:00"/>
    <x v="197"/>
    <s v="Same Day"/>
    <x v="184"/>
    <s v="Tanja Norvell"/>
    <x v="2"/>
    <x v="0"/>
    <s v="Manteca"/>
    <x v="1"/>
    <n v="95336"/>
    <x v="1"/>
    <s v="OFF-EN-10001219"/>
    <x v="1"/>
    <x v="12"/>
    <x v="588"/>
    <n v="15.28"/>
    <n v="2"/>
    <n v="0"/>
    <n v="7.4871999999999996"/>
    <s v="Anna Andreadi"/>
    <s v="No"/>
  </r>
  <r>
    <n v="4535"/>
    <x v="2245"/>
    <d v="2017-03-19T00:00:00"/>
    <x v="211"/>
    <s v="Standard Class"/>
    <x v="305"/>
    <s v="Mike Caudle"/>
    <x v="1"/>
    <x v="0"/>
    <s v="Los Angeles"/>
    <x v="1"/>
    <n v="90004"/>
    <x v="1"/>
    <s v="OFF-PA-10001947"/>
    <x v="1"/>
    <x v="10"/>
    <x v="358"/>
    <n v="11.96"/>
    <n v="2"/>
    <n v="0"/>
    <n v="5.8604000000000003"/>
    <s v="Anna Andreadi"/>
    <s v="No"/>
  </r>
  <r>
    <n v="4536"/>
    <x v="2246"/>
    <d v="2019-07-08T00:00:00"/>
    <x v="142"/>
    <s v="Standard Class"/>
    <x v="665"/>
    <s v="Vicky Freymann"/>
    <x v="2"/>
    <x v="0"/>
    <s v="Seattle"/>
    <x v="4"/>
    <n v="98115"/>
    <x v="1"/>
    <s v="FUR-FU-10003142"/>
    <x v="0"/>
    <x v="5"/>
    <x v="1210"/>
    <n v="15.84"/>
    <n v="3"/>
    <n v="0"/>
    <n v="4.9103999999999992"/>
    <s v="Anna Andreadi"/>
    <s v="No"/>
  </r>
  <r>
    <n v="4537"/>
    <x v="2246"/>
    <d v="2019-07-08T00:00:00"/>
    <x v="142"/>
    <s v="Standard Class"/>
    <x v="665"/>
    <s v="Vicky Freymann"/>
    <x v="2"/>
    <x v="0"/>
    <s v="Seattle"/>
    <x v="4"/>
    <n v="98115"/>
    <x v="1"/>
    <s v="OFF-BI-10001543"/>
    <x v="1"/>
    <x v="8"/>
    <x v="380"/>
    <n v="86.376000000000005"/>
    <n v="3"/>
    <n v="0.2"/>
    <n v="30.231600000000007"/>
    <s v="Anna Andreadi"/>
    <s v="No"/>
  </r>
  <r>
    <n v="4538"/>
    <x v="2246"/>
    <d v="2019-07-08T00:00:00"/>
    <x v="142"/>
    <s v="Standard Class"/>
    <x v="665"/>
    <s v="Vicky Freymann"/>
    <x v="2"/>
    <x v="0"/>
    <s v="Seattle"/>
    <x v="4"/>
    <n v="98115"/>
    <x v="1"/>
    <s v="OFF-AR-10003560"/>
    <x v="1"/>
    <x v="6"/>
    <x v="487"/>
    <n v="18.240000000000002"/>
    <n v="3"/>
    <n v="0"/>
    <n v="6.2015999999999991"/>
    <s v="Anna Andreadi"/>
    <s v="No"/>
  </r>
  <r>
    <n v="4539"/>
    <x v="2246"/>
    <d v="2019-07-08T00:00:00"/>
    <x v="142"/>
    <s v="Standard Class"/>
    <x v="665"/>
    <s v="Vicky Freymann"/>
    <x v="2"/>
    <x v="0"/>
    <s v="Seattle"/>
    <x v="4"/>
    <n v="98115"/>
    <x v="1"/>
    <s v="OFF-AR-10004757"/>
    <x v="1"/>
    <x v="6"/>
    <x v="346"/>
    <n v="13.12"/>
    <n v="4"/>
    <n v="0"/>
    <n v="4.3295999999999992"/>
    <s v="Anna Andreadi"/>
    <s v="No"/>
  </r>
  <r>
    <n v="4540"/>
    <x v="2247"/>
    <d v="2017-02-27T00:00:00"/>
    <x v="932"/>
    <s v="Standard Class"/>
    <x v="20"/>
    <s v="Erin Smith"/>
    <x v="1"/>
    <x v="0"/>
    <s v="Providence"/>
    <x v="34"/>
    <n v="2908"/>
    <x v="3"/>
    <s v="TEC-PH-10003800"/>
    <x v="2"/>
    <x v="7"/>
    <x v="509"/>
    <n v="105.98"/>
    <n v="2"/>
    <n v="0"/>
    <n v="1.0597999999999956"/>
    <s v="Chuck Magee"/>
    <s v="Yes"/>
  </r>
  <r>
    <n v="4541"/>
    <x v="2247"/>
    <d v="2017-02-27T00:00:00"/>
    <x v="932"/>
    <s v="Standard Class"/>
    <x v="20"/>
    <s v="Erin Smith"/>
    <x v="1"/>
    <x v="0"/>
    <s v="Providence"/>
    <x v="34"/>
    <n v="2908"/>
    <x v="3"/>
    <s v="FUR-TA-10004152"/>
    <x v="0"/>
    <x v="3"/>
    <x v="1516"/>
    <n v="493.9199999999999"/>
    <n v="7"/>
    <n v="0.3"/>
    <n v="-28.22399999999999"/>
    <s v="Chuck Magee"/>
    <s v="Yes"/>
  </r>
  <r>
    <n v="4542"/>
    <x v="2248"/>
    <d v="2019-06-16T00:00:00"/>
    <x v="329"/>
    <s v="Standard Class"/>
    <x v="149"/>
    <s v="Michael Kennedy"/>
    <x v="1"/>
    <x v="0"/>
    <s v="Chicago"/>
    <x v="10"/>
    <n v="60653"/>
    <x v="2"/>
    <s v="OFF-BI-10000756"/>
    <x v="1"/>
    <x v="8"/>
    <x v="15"/>
    <n v="5.9359999999999991"/>
    <n v="7"/>
    <n v="0.8"/>
    <n v="-8.9040000000000035"/>
    <s v="Kelly Williams"/>
    <s v="No"/>
  </r>
  <r>
    <n v="4543"/>
    <x v="2249"/>
    <d v="2019-03-30T00:00:00"/>
    <x v="866"/>
    <s v="First Class"/>
    <x v="746"/>
    <s v="Tony Molinari"/>
    <x v="0"/>
    <x v="0"/>
    <s v="Oklahoma City"/>
    <x v="26"/>
    <n v="73120"/>
    <x v="2"/>
    <s v="OFF-EN-10004206"/>
    <x v="1"/>
    <x v="12"/>
    <x v="1662"/>
    <n v="325.86"/>
    <n v="2"/>
    <n v="0"/>
    <n v="149.8956"/>
    <s v="Kelly Williams"/>
    <s v="No"/>
  </r>
  <r>
    <n v="4544"/>
    <x v="2250"/>
    <d v="2017-07-12T00:00:00"/>
    <x v="1059"/>
    <s v="Second Class"/>
    <x v="210"/>
    <s v="Rob Lucas"/>
    <x v="0"/>
    <x v="0"/>
    <s v="Chicago"/>
    <x v="10"/>
    <n v="60610"/>
    <x v="2"/>
    <s v="FUR-CH-10004477"/>
    <x v="0"/>
    <x v="1"/>
    <x v="213"/>
    <n v="383.60699999999997"/>
    <n v="9"/>
    <n v="0.3"/>
    <n v="-5.4801000000000215"/>
    <s v="Kelly Williams"/>
    <s v="No"/>
  </r>
  <r>
    <n v="4545"/>
    <x v="2250"/>
    <d v="2017-07-12T00:00:00"/>
    <x v="1059"/>
    <s v="Second Class"/>
    <x v="210"/>
    <s v="Rob Lucas"/>
    <x v="0"/>
    <x v="0"/>
    <s v="Chicago"/>
    <x v="10"/>
    <n v="60610"/>
    <x v="2"/>
    <s v="TEC-PH-10003505"/>
    <x v="2"/>
    <x v="7"/>
    <x v="910"/>
    <n v="148.47999999999999"/>
    <n v="2"/>
    <n v="0.2"/>
    <n v="16.703999999999986"/>
    <s v="Kelly Williams"/>
    <s v="No"/>
  </r>
  <r>
    <n v="4546"/>
    <x v="2250"/>
    <d v="2017-07-12T00:00:00"/>
    <x v="1059"/>
    <s v="Second Class"/>
    <x v="210"/>
    <s v="Rob Lucas"/>
    <x v="0"/>
    <x v="0"/>
    <s v="Chicago"/>
    <x v="10"/>
    <n v="60610"/>
    <x v="2"/>
    <s v="TEC-PH-10000526"/>
    <x v="2"/>
    <x v="7"/>
    <x v="1472"/>
    <n v="537.54399999999998"/>
    <n v="7"/>
    <n v="0.2"/>
    <n v="53.754400000000004"/>
    <s v="Kelly Williams"/>
    <s v="No"/>
  </r>
  <r>
    <n v="4547"/>
    <x v="2250"/>
    <d v="2017-07-12T00:00:00"/>
    <x v="1059"/>
    <s v="Second Class"/>
    <x v="210"/>
    <s v="Rob Lucas"/>
    <x v="0"/>
    <x v="0"/>
    <s v="Chicago"/>
    <x v="10"/>
    <n v="60610"/>
    <x v="2"/>
    <s v="OFF-BI-10003314"/>
    <x v="1"/>
    <x v="8"/>
    <x v="308"/>
    <n v="1.9279999999999997"/>
    <n v="2"/>
    <n v="0.8"/>
    <n v="-2.9884000000000004"/>
    <s v="Kelly Williams"/>
    <s v="No"/>
  </r>
  <r>
    <n v="4548"/>
    <x v="2250"/>
    <d v="2017-07-12T00:00:00"/>
    <x v="1059"/>
    <s v="Second Class"/>
    <x v="210"/>
    <s v="Rob Lucas"/>
    <x v="0"/>
    <x v="0"/>
    <s v="Chicago"/>
    <x v="10"/>
    <n v="60610"/>
    <x v="2"/>
    <s v="OFF-AR-10003190"/>
    <x v="1"/>
    <x v="6"/>
    <x v="649"/>
    <n v="6.911999999999999"/>
    <n v="3"/>
    <n v="0.2"/>
    <n v="0.69120000000000026"/>
    <s v="Kelly Williams"/>
    <s v="No"/>
  </r>
  <r>
    <n v="4549"/>
    <x v="2250"/>
    <d v="2017-07-12T00:00:00"/>
    <x v="1059"/>
    <s v="Second Class"/>
    <x v="210"/>
    <s v="Rob Lucas"/>
    <x v="0"/>
    <x v="0"/>
    <s v="Chicago"/>
    <x v="10"/>
    <n v="60610"/>
    <x v="2"/>
    <s v="FUR-FU-10001861"/>
    <x v="0"/>
    <x v="5"/>
    <x v="275"/>
    <n v="7.76"/>
    <n v="1"/>
    <n v="0.6"/>
    <n v="-2.1340000000000003"/>
    <s v="Kelly Williams"/>
    <s v="No"/>
  </r>
  <r>
    <n v="4550"/>
    <x v="2250"/>
    <d v="2017-07-12T00:00:00"/>
    <x v="1059"/>
    <s v="Second Class"/>
    <x v="210"/>
    <s v="Rob Lucas"/>
    <x v="0"/>
    <x v="0"/>
    <s v="Chicago"/>
    <x v="10"/>
    <n v="60610"/>
    <x v="2"/>
    <s v="TEC-PH-10003963"/>
    <x v="2"/>
    <x v="7"/>
    <x v="517"/>
    <n v="659.16800000000012"/>
    <n v="4"/>
    <n v="0.2"/>
    <n v="49.437599999999975"/>
    <s v="Kelly Williams"/>
    <s v="No"/>
  </r>
  <r>
    <n v="4551"/>
    <x v="2251"/>
    <d v="2019-04-30T00:00:00"/>
    <x v="1060"/>
    <s v="First Class"/>
    <x v="392"/>
    <s v="Neoma Murray"/>
    <x v="0"/>
    <x v="0"/>
    <s v="Manchester"/>
    <x v="29"/>
    <n v="6040"/>
    <x v="3"/>
    <s v="OFF-LA-10003388"/>
    <x v="1"/>
    <x v="2"/>
    <x v="1663"/>
    <n v="5.76"/>
    <n v="2"/>
    <n v="0"/>
    <n v="2.8224"/>
    <s v="Chuck Magee"/>
    <s v="No"/>
  </r>
  <r>
    <n v="4552"/>
    <x v="2252"/>
    <d v="2016-07-13T00:00:00"/>
    <x v="137"/>
    <s v="Standard Class"/>
    <x v="136"/>
    <s v="Grace Kelly"/>
    <x v="1"/>
    <x v="0"/>
    <s v="Los Angeles"/>
    <x v="1"/>
    <n v="90049"/>
    <x v="1"/>
    <s v="FUR-TA-10002855"/>
    <x v="0"/>
    <x v="3"/>
    <x v="1198"/>
    <n v="351.21600000000001"/>
    <n v="3"/>
    <n v="0.2"/>
    <n v="4.3901999999999788"/>
    <s v="Anna Andreadi"/>
    <s v="No"/>
  </r>
  <r>
    <n v="4553"/>
    <x v="2253"/>
    <d v="2016-12-27T00:00:00"/>
    <x v="302"/>
    <s v="Standard Class"/>
    <x v="223"/>
    <s v="Jeremy Farry"/>
    <x v="0"/>
    <x v="0"/>
    <s v="San Francisco"/>
    <x v="1"/>
    <n v="94122"/>
    <x v="1"/>
    <s v="FUR-CH-10004886"/>
    <x v="0"/>
    <x v="1"/>
    <x v="371"/>
    <n v="230.28000000000003"/>
    <n v="3"/>
    <n v="0.2"/>
    <n v="23.027999999999992"/>
    <s v="Anna Andreadi"/>
    <s v="No"/>
  </r>
  <r>
    <n v="4554"/>
    <x v="2253"/>
    <d v="2016-12-27T00:00:00"/>
    <x v="302"/>
    <s v="Standard Class"/>
    <x v="223"/>
    <s v="Jeremy Farry"/>
    <x v="0"/>
    <x v="0"/>
    <s v="San Francisco"/>
    <x v="1"/>
    <n v="94122"/>
    <x v="1"/>
    <s v="OFF-PA-10003657"/>
    <x v="1"/>
    <x v="10"/>
    <x v="630"/>
    <n v="12.84"/>
    <n v="3"/>
    <n v="0"/>
    <n v="5.7779999999999987"/>
    <s v="Anna Andreadi"/>
    <s v="No"/>
  </r>
  <r>
    <n v="4555"/>
    <x v="2254"/>
    <d v="2018-02-27T00:00:00"/>
    <x v="575"/>
    <s v="Second Class"/>
    <x v="518"/>
    <s v="Eric Barreto"/>
    <x v="0"/>
    <x v="0"/>
    <s v="La Crosse"/>
    <x v="6"/>
    <n v="54601"/>
    <x v="2"/>
    <s v="OFF-BI-10004738"/>
    <x v="1"/>
    <x v="8"/>
    <x v="92"/>
    <n v="56.820000000000007"/>
    <n v="3"/>
    <n v="0"/>
    <n v="28.410000000000004"/>
    <s v="Kelly Williams"/>
    <s v="No"/>
  </r>
  <r>
    <n v="4556"/>
    <x v="2255"/>
    <d v="2017-03-23T00:00:00"/>
    <x v="211"/>
    <s v="First Class"/>
    <x v="495"/>
    <s v="Sheri Gordon"/>
    <x v="0"/>
    <x v="0"/>
    <s v="Florence"/>
    <x v="20"/>
    <n v="29501"/>
    <x v="0"/>
    <s v="OFF-FA-10003112"/>
    <x v="1"/>
    <x v="13"/>
    <x v="128"/>
    <n v="31.56"/>
    <n v="4"/>
    <n v="0"/>
    <n v="14.201999999999998"/>
    <s v="Cassandra Brandow"/>
    <s v="No"/>
  </r>
  <r>
    <n v="4557"/>
    <x v="2255"/>
    <d v="2017-03-23T00:00:00"/>
    <x v="211"/>
    <s v="First Class"/>
    <x v="495"/>
    <s v="Sheri Gordon"/>
    <x v="0"/>
    <x v="0"/>
    <s v="Florence"/>
    <x v="20"/>
    <n v="29501"/>
    <x v="0"/>
    <s v="OFF-ST-10002486"/>
    <x v="1"/>
    <x v="4"/>
    <x v="700"/>
    <n v="27.92"/>
    <n v="4"/>
    <n v="0"/>
    <n v="0.5583999999999989"/>
    <s v="Cassandra Brandow"/>
    <s v="No"/>
  </r>
  <r>
    <n v="4558"/>
    <x v="2256"/>
    <d v="2019-10-21T00:00:00"/>
    <x v="980"/>
    <s v="Standard Class"/>
    <x v="444"/>
    <s v="Natalie DeCherney"/>
    <x v="0"/>
    <x v="0"/>
    <s v="Glendale"/>
    <x v="16"/>
    <n v="85301"/>
    <x v="1"/>
    <s v="OFF-BI-10003984"/>
    <x v="1"/>
    <x v="8"/>
    <x v="697"/>
    <n v="8.5590000000000011"/>
    <n v="1"/>
    <n v="0.7"/>
    <n v="-6.5618999999999996"/>
    <s v="Anna Andreadi"/>
    <s v="No"/>
  </r>
  <r>
    <n v="4559"/>
    <x v="2257"/>
    <d v="2016-12-31T00:00:00"/>
    <x v="1061"/>
    <s v="Standard Class"/>
    <x v="698"/>
    <s v="Candace McMahon"/>
    <x v="1"/>
    <x v="0"/>
    <s v="El Paso"/>
    <x v="5"/>
    <n v="79907"/>
    <x v="2"/>
    <s v="OFF-EN-10004773"/>
    <x v="1"/>
    <x v="12"/>
    <x v="153"/>
    <n v="49.568000000000005"/>
    <n v="2"/>
    <n v="0.2"/>
    <n v="17.968399999999995"/>
    <s v="Kelly Williams"/>
    <s v="No"/>
  </r>
  <r>
    <n v="4560"/>
    <x v="2258"/>
    <d v="2016-05-05T00:00:00"/>
    <x v="449"/>
    <s v="First Class"/>
    <x v="12"/>
    <s v="Emily Burns"/>
    <x v="0"/>
    <x v="0"/>
    <s v="San Antonio"/>
    <x v="5"/>
    <n v="78207"/>
    <x v="2"/>
    <s v="FUR-CH-10001146"/>
    <x v="0"/>
    <x v="1"/>
    <x v="64"/>
    <n v="127.869"/>
    <n v="3"/>
    <n v="0.3"/>
    <n v="-9.1335000000000122"/>
    <s v="Kelly Williams"/>
    <s v="No"/>
  </r>
  <r>
    <n v="4561"/>
    <x v="2259"/>
    <d v="2017-12-04T00:00:00"/>
    <x v="234"/>
    <s v="Second Class"/>
    <x v="447"/>
    <s v="Harry Marie"/>
    <x v="1"/>
    <x v="0"/>
    <s v="Los Angeles"/>
    <x v="1"/>
    <n v="90049"/>
    <x v="1"/>
    <s v="OFF-EN-10003296"/>
    <x v="1"/>
    <x v="12"/>
    <x v="232"/>
    <n v="271.44"/>
    <n v="3"/>
    <n v="0"/>
    <n v="122.148"/>
    <s v="Anna Andreadi"/>
    <s v="No"/>
  </r>
  <r>
    <n v="4562"/>
    <x v="2259"/>
    <d v="2017-12-04T00:00:00"/>
    <x v="234"/>
    <s v="Second Class"/>
    <x v="447"/>
    <s v="Harry Marie"/>
    <x v="1"/>
    <x v="0"/>
    <s v="Los Angeles"/>
    <x v="1"/>
    <n v="90049"/>
    <x v="1"/>
    <s v="TEC-PH-10000193"/>
    <x v="2"/>
    <x v="7"/>
    <x v="1664"/>
    <n v="110.352"/>
    <n v="3"/>
    <n v="0.2"/>
    <n v="8.2763999999999953"/>
    <s v="Anna Andreadi"/>
    <s v="No"/>
  </r>
  <r>
    <n v="4563"/>
    <x v="2259"/>
    <d v="2017-12-04T00:00:00"/>
    <x v="234"/>
    <s v="Second Class"/>
    <x v="447"/>
    <s v="Harry Marie"/>
    <x v="1"/>
    <x v="0"/>
    <s v="Los Angeles"/>
    <x v="1"/>
    <n v="90049"/>
    <x v="1"/>
    <s v="FUR-FU-10002111"/>
    <x v="0"/>
    <x v="5"/>
    <x v="1665"/>
    <n v="36.4"/>
    <n v="5"/>
    <n v="0"/>
    <n v="13.832000000000001"/>
    <s v="Anna Andreadi"/>
    <s v="No"/>
  </r>
  <r>
    <n v="4564"/>
    <x v="2260"/>
    <d v="2019-09-26T00:00:00"/>
    <x v="420"/>
    <s v="Standard Class"/>
    <x v="319"/>
    <s v="Sanjit Jacobs"/>
    <x v="2"/>
    <x v="0"/>
    <s v="Miramar"/>
    <x v="2"/>
    <n v="33023"/>
    <x v="0"/>
    <s v="FUR-CH-10003298"/>
    <x v="0"/>
    <x v="1"/>
    <x v="1576"/>
    <n v="419.13599999999997"/>
    <n v="4"/>
    <n v="0.2"/>
    <n v="-57.631200000000035"/>
    <s v="Cassandra Brandow"/>
    <s v="No"/>
  </r>
  <r>
    <n v="4565"/>
    <x v="2261"/>
    <d v="2016-12-09T00:00:00"/>
    <x v="467"/>
    <s v="Standard Class"/>
    <x v="678"/>
    <s v="Dario Medina"/>
    <x v="1"/>
    <x v="0"/>
    <s v="Mesa"/>
    <x v="16"/>
    <n v="85204"/>
    <x v="1"/>
    <s v="OFF-ST-10004950"/>
    <x v="1"/>
    <x v="4"/>
    <x v="1009"/>
    <n v="100.70400000000001"/>
    <n v="6"/>
    <n v="0.2"/>
    <n v="-1.2588000000000008"/>
    <s v="Anna Andreadi"/>
    <s v="No"/>
  </r>
  <r>
    <n v="4566"/>
    <x v="2262"/>
    <d v="2019-12-03T00:00:00"/>
    <x v="235"/>
    <s v="Standard Class"/>
    <x v="430"/>
    <s v="Matt Collins"/>
    <x v="0"/>
    <x v="0"/>
    <s v="Fayetteville"/>
    <x v="3"/>
    <n v="28314"/>
    <x v="0"/>
    <s v="OFF-AP-10002350"/>
    <x v="1"/>
    <x v="9"/>
    <x v="550"/>
    <n v="45.216000000000001"/>
    <n v="3"/>
    <n v="0.2"/>
    <n v="4.5215999999999994"/>
    <s v="Cassandra Brandow"/>
    <s v="No"/>
  </r>
  <r>
    <n v="4567"/>
    <x v="2262"/>
    <d v="2019-12-03T00:00:00"/>
    <x v="235"/>
    <s v="Standard Class"/>
    <x v="430"/>
    <s v="Matt Collins"/>
    <x v="0"/>
    <x v="0"/>
    <s v="Fayetteville"/>
    <x v="3"/>
    <n v="28314"/>
    <x v="0"/>
    <s v="OFF-BI-10004233"/>
    <x v="1"/>
    <x v="8"/>
    <x v="1386"/>
    <n v="28.782000000000004"/>
    <n v="6"/>
    <n v="0.7"/>
    <n v="-21.1068"/>
    <s v="Cassandra Brandow"/>
    <s v="No"/>
  </r>
  <r>
    <n v="4568"/>
    <x v="2262"/>
    <d v="2019-12-03T00:00:00"/>
    <x v="235"/>
    <s v="Standard Class"/>
    <x v="430"/>
    <s v="Matt Collins"/>
    <x v="0"/>
    <x v="0"/>
    <s v="Fayetteville"/>
    <x v="3"/>
    <n v="28314"/>
    <x v="0"/>
    <s v="OFF-PA-10001892"/>
    <x v="1"/>
    <x v="10"/>
    <x v="823"/>
    <n v="24.448"/>
    <n v="4"/>
    <n v="0.2"/>
    <n v="8.8623999999999992"/>
    <s v="Cassandra Brandow"/>
    <s v="No"/>
  </r>
  <r>
    <n v="4569"/>
    <x v="2263"/>
    <d v="2017-11-08T00:00:00"/>
    <x v="681"/>
    <s v="Standard Class"/>
    <x v="551"/>
    <s v="Duane Benoit"/>
    <x v="0"/>
    <x v="0"/>
    <s v="Houston"/>
    <x v="5"/>
    <n v="77095"/>
    <x v="2"/>
    <s v="OFF-BI-10003291"/>
    <x v="1"/>
    <x v="8"/>
    <x v="44"/>
    <n v="10.475999999999999"/>
    <n v="6"/>
    <n v="0.8"/>
    <n v="-17.285400000000006"/>
    <s v="Kelly Williams"/>
    <s v="No"/>
  </r>
  <r>
    <n v="4570"/>
    <x v="2264"/>
    <d v="2016-04-19T00:00:00"/>
    <x v="1062"/>
    <s v="Second Class"/>
    <x v="376"/>
    <s v="Nicole Fjeld"/>
    <x v="2"/>
    <x v="0"/>
    <s v="San Jose"/>
    <x v="1"/>
    <n v="95123"/>
    <x v="1"/>
    <s v="FUR-FU-10004017"/>
    <x v="0"/>
    <x v="5"/>
    <x v="1579"/>
    <n v="76.14"/>
    <n v="3"/>
    <n v="0"/>
    <n v="26.648999999999997"/>
    <s v="Anna Andreadi"/>
    <s v="No"/>
  </r>
  <r>
    <n v="4571"/>
    <x v="2265"/>
    <d v="2017-05-25T00:00:00"/>
    <x v="673"/>
    <s v="Second Class"/>
    <x v="134"/>
    <s v="Nathan Mautz"/>
    <x v="2"/>
    <x v="0"/>
    <s v="Wichita"/>
    <x v="41"/>
    <n v="67212"/>
    <x v="2"/>
    <s v="OFF-AR-10002445"/>
    <x v="1"/>
    <x v="6"/>
    <x v="1646"/>
    <n v="21.240000000000002"/>
    <n v="3"/>
    <n v="0"/>
    <n v="8.071200000000001"/>
    <s v="Kelly Williams"/>
    <s v="No"/>
  </r>
  <r>
    <n v="4572"/>
    <x v="2265"/>
    <d v="2017-05-25T00:00:00"/>
    <x v="673"/>
    <s v="Second Class"/>
    <x v="134"/>
    <s v="Nathan Mautz"/>
    <x v="2"/>
    <x v="0"/>
    <s v="Wichita"/>
    <x v="41"/>
    <n v="67212"/>
    <x v="2"/>
    <s v="OFF-BI-10001718"/>
    <x v="1"/>
    <x v="8"/>
    <x v="1225"/>
    <n v="127.96"/>
    <n v="2"/>
    <n v="0"/>
    <n v="60.141199999999998"/>
    <s v="Kelly Williams"/>
    <s v="No"/>
  </r>
  <r>
    <n v="4573"/>
    <x v="2266"/>
    <d v="2019-07-17T00:00:00"/>
    <x v="804"/>
    <s v="Standard Class"/>
    <x v="437"/>
    <s v="Alejandro Ballentine"/>
    <x v="2"/>
    <x v="0"/>
    <s v="Los Angeles"/>
    <x v="1"/>
    <n v="90036"/>
    <x v="1"/>
    <s v="TEC-CO-10004202"/>
    <x v="2"/>
    <x v="16"/>
    <x v="844"/>
    <n v="479.98400000000004"/>
    <n v="2"/>
    <n v="0.2"/>
    <n v="89.996999999999986"/>
    <s v="Anna Andreadi"/>
    <s v="No"/>
  </r>
  <r>
    <n v="4574"/>
    <x v="2267"/>
    <d v="2018-12-12T00:00:00"/>
    <x v="1063"/>
    <s v="Standard Class"/>
    <x v="377"/>
    <s v="Matthew Grinstein"/>
    <x v="2"/>
    <x v="0"/>
    <s v="Jackson"/>
    <x v="12"/>
    <n v="49201"/>
    <x v="2"/>
    <s v="TEC-PH-10002103"/>
    <x v="2"/>
    <x v="7"/>
    <x v="539"/>
    <n v="657.93"/>
    <n v="7"/>
    <n v="0"/>
    <n v="184.22039999999998"/>
    <s v="Kelly Williams"/>
    <s v="No"/>
  </r>
  <r>
    <n v="4575"/>
    <x v="2267"/>
    <d v="2018-12-12T00:00:00"/>
    <x v="1063"/>
    <s v="Standard Class"/>
    <x v="377"/>
    <s v="Matthew Grinstein"/>
    <x v="2"/>
    <x v="0"/>
    <s v="Jackson"/>
    <x v="12"/>
    <n v="49201"/>
    <x v="2"/>
    <s v="FUR-FU-10003724"/>
    <x v="0"/>
    <x v="5"/>
    <x v="896"/>
    <n v="33.479999999999997"/>
    <n v="4"/>
    <n v="0"/>
    <n v="8.7047999999999988"/>
    <s v="Kelly Williams"/>
    <s v="No"/>
  </r>
  <r>
    <n v="4576"/>
    <x v="2267"/>
    <d v="2018-12-12T00:00:00"/>
    <x v="1063"/>
    <s v="Standard Class"/>
    <x v="377"/>
    <s v="Matthew Grinstein"/>
    <x v="2"/>
    <x v="0"/>
    <s v="Jackson"/>
    <x v="12"/>
    <n v="49201"/>
    <x v="2"/>
    <s v="OFF-AR-10003732"/>
    <x v="1"/>
    <x v="6"/>
    <x v="324"/>
    <n v="13.899999999999999"/>
    <n v="5"/>
    <n v="0"/>
    <n v="3.6139999999999994"/>
    <s v="Kelly Williams"/>
    <s v="No"/>
  </r>
  <r>
    <n v="4577"/>
    <x v="2267"/>
    <d v="2018-12-12T00:00:00"/>
    <x v="1063"/>
    <s v="Standard Class"/>
    <x v="377"/>
    <s v="Matthew Grinstein"/>
    <x v="2"/>
    <x v="0"/>
    <s v="Jackson"/>
    <x v="12"/>
    <n v="49201"/>
    <x v="2"/>
    <s v="OFF-ST-10000885"/>
    <x v="1"/>
    <x v="4"/>
    <x v="1666"/>
    <n v="26.86"/>
    <n v="2"/>
    <n v="0"/>
    <n v="6.7149999999999999"/>
    <s v="Kelly Williams"/>
    <s v="No"/>
  </r>
  <r>
    <n v="4578"/>
    <x v="2268"/>
    <d v="2016-04-11T00:00:00"/>
    <x v="1064"/>
    <s v="Standard Class"/>
    <x v="339"/>
    <s v="Sanjit Engle"/>
    <x v="0"/>
    <x v="0"/>
    <s v="Lewiston"/>
    <x v="45"/>
    <n v="83501"/>
    <x v="1"/>
    <s v="OFF-BI-10004817"/>
    <x v="1"/>
    <x v="8"/>
    <x v="1208"/>
    <n v="9.5840000000000014"/>
    <n v="1"/>
    <n v="0.2"/>
    <n v="3.3543999999999996"/>
    <s v="Anna Andreadi"/>
    <s v="No"/>
  </r>
  <r>
    <n v="4579"/>
    <x v="2269"/>
    <d v="2017-06-09T00:00:00"/>
    <x v="1065"/>
    <s v="Standard Class"/>
    <x v="326"/>
    <s v="Anthony Garverick"/>
    <x v="2"/>
    <x v="0"/>
    <s v="Hampton"/>
    <x v="17"/>
    <n v="23666"/>
    <x v="0"/>
    <s v="OFF-BI-10001670"/>
    <x v="1"/>
    <x v="8"/>
    <x v="443"/>
    <n v="113.10000000000001"/>
    <n v="3"/>
    <n v="0"/>
    <n v="56.550000000000004"/>
    <s v="Cassandra Brandow"/>
    <s v="No"/>
  </r>
  <r>
    <n v="4580"/>
    <x v="2270"/>
    <d v="2016-07-27T00:00:00"/>
    <x v="978"/>
    <s v="Standard Class"/>
    <x v="442"/>
    <s v="Aaron Smayling"/>
    <x v="1"/>
    <x v="0"/>
    <s v="New York City"/>
    <x v="15"/>
    <n v="10035"/>
    <x v="3"/>
    <s v="OFF-PA-10002709"/>
    <x v="1"/>
    <x v="10"/>
    <x v="1667"/>
    <n v="65.78"/>
    <n v="11"/>
    <n v="0"/>
    <n v="32.232199999999999"/>
    <s v="Chuck Magee"/>
    <s v="No"/>
  </r>
  <r>
    <n v="4581"/>
    <x v="2271"/>
    <d v="2017-07-31T00:00:00"/>
    <x v="1066"/>
    <s v="Standard Class"/>
    <x v="153"/>
    <s v="Allen Rosenblatt"/>
    <x v="1"/>
    <x v="0"/>
    <s v="Hattiesburg"/>
    <x v="35"/>
    <n v="39401"/>
    <x v="0"/>
    <s v="TEC-AC-10004469"/>
    <x v="2"/>
    <x v="11"/>
    <x v="241"/>
    <n v="239.70000000000002"/>
    <n v="6"/>
    <n v="0"/>
    <n v="105.46800000000002"/>
    <s v="Cassandra Brandow"/>
    <s v="No"/>
  </r>
  <r>
    <n v="4582"/>
    <x v="2272"/>
    <d v="2018-09-19T00:00:00"/>
    <x v="42"/>
    <s v="First Class"/>
    <x v="399"/>
    <s v="Anne Pryor"/>
    <x v="2"/>
    <x v="0"/>
    <s v="Philadelphia"/>
    <x v="9"/>
    <n v="19140"/>
    <x v="3"/>
    <s v="FUR-FU-10003424"/>
    <x v="0"/>
    <x v="5"/>
    <x v="1668"/>
    <n v="25.632000000000001"/>
    <n v="3"/>
    <n v="0.2"/>
    <n v="3.8447999999999967"/>
    <s v="Chuck Magee"/>
    <s v="No"/>
  </r>
  <r>
    <n v="4583"/>
    <x v="2273"/>
    <d v="2018-06-10T00:00:00"/>
    <x v="841"/>
    <s v="First Class"/>
    <x v="677"/>
    <s v="Joy Bell-"/>
    <x v="0"/>
    <x v="0"/>
    <s v="Philadelphia"/>
    <x v="9"/>
    <n v="19140"/>
    <x v="3"/>
    <s v="OFF-LA-10003720"/>
    <x v="1"/>
    <x v="2"/>
    <x v="1636"/>
    <n v="23.616"/>
    <n v="8"/>
    <n v="0.2"/>
    <n v="7.9703999999999997"/>
    <s v="Chuck Magee"/>
    <s v="No"/>
  </r>
  <r>
    <n v="4584"/>
    <x v="2274"/>
    <d v="2018-08-26T00:00:00"/>
    <x v="267"/>
    <s v="Second Class"/>
    <x v="747"/>
    <s v="Tom Stivers"/>
    <x v="1"/>
    <x v="0"/>
    <s v="Los Angeles"/>
    <x v="1"/>
    <n v="90045"/>
    <x v="1"/>
    <s v="OFF-AR-10000390"/>
    <x v="1"/>
    <x v="6"/>
    <x v="105"/>
    <n v="8.26"/>
    <n v="2"/>
    <n v="0"/>
    <n v="3.7995999999999999"/>
    <s v="Anna Andreadi"/>
    <s v="No"/>
  </r>
  <r>
    <n v="4585"/>
    <x v="2275"/>
    <d v="2019-11-02T00:00:00"/>
    <x v="276"/>
    <s v="Second Class"/>
    <x v="644"/>
    <s v="Nancy Lomonaco"/>
    <x v="2"/>
    <x v="0"/>
    <s v="Danville"/>
    <x v="1"/>
    <n v="94526"/>
    <x v="1"/>
    <s v="OFF-EN-10001335"/>
    <x v="1"/>
    <x v="12"/>
    <x v="467"/>
    <n v="76.58"/>
    <n v="7"/>
    <n v="0"/>
    <n v="38.29"/>
    <s v="Anna Andreadi"/>
    <s v="No"/>
  </r>
  <r>
    <n v="4586"/>
    <x v="2275"/>
    <d v="2019-11-02T00:00:00"/>
    <x v="276"/>
    <s v="Second Class"/>
    <x v="644"/>
    <s v="Nancy Lomonaco"/>
    <x v="2"/>
    <x v="0"/>
    <s v="Danville"/>
    <x v="1"/>
    <n v="94526"/>
    <x v="1"/>
    <s v="OFF-AR-10003469"/>
    <x v="1"/>
    <x v="6"/>
    <x v="1258"/>
    <n v="8.8000000000000007"/>
    <n v="5"/>
    <n v="0"/>
    <n v="4.2240000000000002"/>
    <s v="Anna Andreadi"/>
    <s v="No"/>
  </r>
  <r>
    <n v="4587"/>
    <x v="2275"/>
    <d v="2019-11-02T00:00:00"/>
    <x v="276"/>
    <s v="Second Class"/>
    <x v="644"/>
    <s v="Nancy Lomonaco"/>
    <x v="2"/>
    <x v="0"/>
    <s v="Danville"/>
    <x v="1"/>
    <n v="94526"/>
    <x v="1"/>
    <s v="OFF-BI-10003718"/>
    <x v="1"/>
    <x v="8"/>
    <x v="1669"/>
    <n v="590.35199999999998"/>
    <n v="6"/>
    <n v="0.2"/>
    <n v="206.62319999999997"/>
    <s v="Anna Andreadi"/>
    <s v="No"/>
  </r>
  <r>
    <n v="4588"/>
    <x v="2275"/>
    <d v="2019-11-02T00:00:00"/>
    <x v="276"/>
    <s v="Second Class"/>
    <x v="644"/>
    <s v="Nancy Lomonaco"/>
    <x v="2"/>
    <x v="0"/>
    <s v="Danville"/>
    <x v="1"/>
    <n v="94526"/>
    <x v="1"/>
    <s v="OFF-FA-10004838"/>
    <x v="1"/>
    <x v="13"/>
    <x v="800"/>
    <n v="5.58"/>
    <n v="3"/>
    <n v="0"/>
    <n v="0.16740000000000022"/>
    <s v="Anna Andreadi"/>
    <s v="No"/>
  </r>
  <r>
    <n v="4589"/>
    <x v="2275"/>
    <d v="2019-11-02T00:00:00"/>
    <x v="276"/>
    <s v="Second Class"/>
    <x v="644"/>
    <s v="Nancy Lomonaco"/>
    <x v="2"/>
    <x v="0"/>
    <s v="Danville"/>
    <x v="1"/>
    <n v="94526"/>
    <x v="1"/>
    <s v="FUR-FU-10002508"/>
    <x v="0"/>
    <x v="5"/>
    <x v="1670"/>
    <n v="25.02"/>
    <n v="3"/>
    <n v="0"/>
    <n v="10.508400000000002"/>
    <s v="Anna Andreadi"/>
    <s v="No"/>
  </r>
  <r>
    <n v="4590"/>
    <x v="2275"/>
    <d v="2019-11-02T00:00:00"/>
    <x v="276"/>
    <s v="Second Class"/>
    <x v="644"/>
    <s v="Nancy Lomonaco"/>
    <x v="2"/>
    <x v="0"/>
    <s v="Danville"/>
    <x v="1"/>
    <n v="94526"/>
    <x v="1"/>
    <s v="OFF-ST-10001511"/>
    <x v="1"/>
    <x v="4"/>
    <x v="556"/>
    <n v="452.55000000000007"/>
    <n v="7"/>
    <n v="0"/>
    <n v="22.627499999999962"/>
    <s v="Anna Andreadi"/>
    <s v="No"/>
  </r>
  <r>
    <n v="4591"/>
    <x v="2276"/>
    <d v="2018-12-26T00:00:00"/>
    <x v="844"/>
    <s v="Standard Class"/>
    <x v="305"/>
    <s v="Mike Caudle"/>
    <x v="1"/>
    <x v="0"/>
    <s v="Los Angeles"/>
    <x v="1"/>
    <n v="90004"/>
    <x v="1"/>
    <s v="OFF-SU-10000952"/>
    <x v="1"/>
    <x v="14"/>
    <x v="1265"/>
    <n v="17.760000000000002"/>
    <n v="2"/>
    <n v="0"/>
    <n v="4.9728000000000012"/>
    <s v="Anna Andreadi"/>
    <s v="No"/>
  </r>
  <r>
    <n v="4592"/>
    <x v="2276"/>
    <d v="2018-12-26T00:00:00"/>
    <x v="844"/>
    <s v="Standard Class"/>
    <x v="305"/>
    <s v="Mike Caudle"/>
    <x v="1"/>
    <x v="0"/>
    <s v="Los Angeles"/>
    <x v="1"/>
    <n v="90004"/>
    <x v="1"/>
    <s v="TEC-PH-10002275"/>
    <x v="2"/>
    <x v="7"/>
    <x v="7"/>
    <n v="302.38400000000001"/>
    <n v="2"/>
    <n v="0.2"/>
    <n v="30.238400000000013"/>
    <s v="Anna Andreadi"/>
    <s v="No"/>
  </r>
  <r>
    <n v="4593"/>
    <x v="2276"/>
    <d v="2018-12-26T00:00:00"/>
    <x v="844"/>
    <s v="Standard Class"/>
    <x v="305"/>
    <s v="Mike Caudle"/>
    <x v="1"/>
    <x v="0"/>
    <s v="Los Angeles"/>
    <x v="1"/>
    <n v="90004"/>
    <x v="1"/>
    <s v="FUR-CH-10003535"/>
    <x v="0"/>
    <x v="1"/>
    <x v="1522"/>
    <n v="146.352"/>
    <n v="3"/>
    <n v="0.2"/>
    <n v="-5.4882000000000062"/>
    <s v="Anna Andreadi"/>
    <s v="No"/>
  </r>
  <r>
    <n v="4594"/>
    <x v="2276"/>
    <d v="2018-12-26T00:00:00"/>
    <x v="844"/>
    <s v="Standard Class"/>
    <x v="305"/>
    <s v="Mike Caudle"/>
    <x v="1"/>
    <x v="0"/>
    <s v="Los Angeles"/>
    <x v="1"/>
    <n v="90004"/>
    <x v="1"/>
    <s v="OFF-AP-10004052"/>
    <x v="1"/>
    <x v="9"/>
    <x v="1671"/>
    <n v="7.9"/>
    <n v="2"/>
    <n v="0"/>
    <n v="2.0540000000000003"/>
    <s v="Anna Andreadi"/>
    <s v="No"/>
  </r>
  <r>
    <n v="4595"/>
    <x v="2276"/>
    <d v="2018-12-26T00:00:00"/>
    <x v="844"/>
    <s v="Standard Class"/>
    <x v="305"/>
    <s v="Mike Caudle"/>
    <x v="1"/>
    <x v="0"/>
    <s v="Los Angeles"/>
    <x v="1"/>
    <n v="90004"/>
    <x v="1"/>
    <s v="FUR-TA-10003473"/>
    <x v="0"/>
    <x v="3"/>
    <x v="216"/>
    <n v="902.71199999999999"/>
    <n v="3"/>
    <n v="0.2"/>
    <n v="33.851700000000051"/>
    <s v="Anna Andreadi"/>
    <s v="No"/>
  </r>
  <r>
    <n v="4596"/>
    <x v="2276"/>
    <d v="2018-12-26T00:00:00"/>
    <x v="844"/>
    <s v="Standard Class"/>
    <x v="305"/>
    <s v="Mike Caudle"/>
    <x v="1"/>
    <x v="0"/>
    <s v="Los Angeles"/>
    <x v="1"/>
    <n v="90004"/>
    <x v="1"/>
    <s v="OFF-AR-10001897"/>
    <x v="1"/>
    <x v="6"/>
    <x v="646"/>
    <n v="53.97"/>
    <n v="3"/>
    <n v="0"/>
    <n v="15.111600000000001"/>
    <s v="Anna Andreadi"/>
    <s v="No"/>
  </r>
  <r>
    <n v="4597"/>
    <x v="2277"/>
    <d v="2018-12-05T00:00:00"/>
    <x v="5"/>
    <s v="Second Class"/>
    <x v="679"/>
    <s v="Tony Chapman"/>
    <x v="2"/>
    <x v="0"/>
    <s v="Washington"/>
    <x v="40"/>
    <n v="20016"/>
    <x v="3"/>
    <s v="OFF-AR-10000034"/>
    <x v="1"/>
    <x v="6"/>
    <x v="751"/>
    <n v="33.92"/>
    <n v="8"/>
    <n v="0"/>
    <n v="13.2288"/>
    <s v="Chuck Magee"/>
    <s v="No"/>
  </r>
  <r>
    <n v="4598"/>
    <x v="2278"/>
    <d v="2019-08-28T00:00:00"/>
    <x v="153"/>
    <s v="Standard Class"/>
    <x v="377"/>
    <s v="Matthew Grinstein"/>
    <x v="2"/>
    <x v="0"/>
    <s v="Milwaukee"/>
    <x v="6"/>
    <n v="53209"/>
    <x v="2"/>
    <s v="OFF-SU-10004115"/>
    <x v="1"/>
    <x v="14"/>
    <x v="515"/>
    <n v="21.81"/>
    <n v="3"/>
    <n v="0"/>
    <n v="5.8887000000000009"/>
    <s v="Kelly Williams"/>
    <s v="No"/>
  </r>
  <r>
    <n v="4599"/>
    <x v="2278"/>
    <d v="2019-08-28T00:00:00"/>
    <x v="153"/>
    <s v="Standard Class"/>
    <x v="377"/>
    <s v="Matthew Grinstein"/>
    <x v="2"/>
    <x v="0"/>
    <s v="Milwaukee"/>
    <x v="6"/>
    <n v="53209"/>
    <x v="2"/>
    <s v="OFF-AP-10001947"/>
    <x v="1"/>
    <x v="9"/>
    <x v="1537"/>
    <n v="91.6"/>
    <n v="5"/>
    <n v="0"/>
    <n v="26.563999999999997"/>
    <s v="Kelly Williams"/>
    <s v="No"/>
  </r>
  <r>
    <n v="4600"/>
    <x v="2279"/>
    <d v="2017-07-16T00:00:00"/>
    <x v="532"/>
    <s v="Standard Class"/>
    <x v="450"/>
    <s v="Michael Granlund"/>
    <x v="2"/>
    <x v="0"/>
    <s v="Baltimore"/>
    <x v="39"/>
    <n v="21215"/>
    <x v="3"/>
    <s v="FUR-CH-10004853"/>
    <x v="0"/>
    <x v="1"/>
    <x v="531"/>
    <n v="150.97999999999999"/>
    <n v="1"/>
    <n v="0"/>
    <n v="43.784199999999984"/>
    <s v="Chuck Magee"/>
    <s v="No"/>
  </r>
  <r>
    <n v="4601"/>
    <x v="2279"/>
    <d v="2017-07-16T00:00:00"/>
    <x v="532"/>
    <s v="Standard Class"/>
    <x v="450"/>
    <s v="Michael Granlund"/>
    <x v="2"/>
    <x v="0"/>
    <s v="Baltimore"/>
    <x v="39"/>
    <n v="21215"/>
    <x v="3"/>
    <s v="OFF-EN-10000483"/>
    <x v="1"/>
    <x v="12"/>
    <x v="374"/>
    <n v="137.25"/>
    <n v="9"/>
    <n v="0"/>
    <n v="63.134999999999991"/>
    <s v="Chuck Magee"/>
    <s v="No"/>
  </r>
  <r>
    <n v="4602"/>
    <x v="2279"/>
    <d v="2017-07-16T00:00:00"/>
    <x v="532"/>
    <s v="Standard Class"/>
    <x v="450"/>
    <s v="Michael Granlund"/>
    <x v="2"/>
    <x v="0"/>
    <s v="Baltimore"/>
    <x v="39"/>
    <n v="21215"/>
    <x v="3"/>
    <s v="OFF-FA-10001332"/>
    <x v="1"/>
    <x v="13"/>
    <x v="1570"/>
    <n v="11.52"/>
    <n v="4"/>
    <n v="0"/>
    <n v="5.4143999999999997"/>
    <s v="Chuck Magee"/>
    <s v="No"/>
  </r>
  <r>
    <n v="4603"/>
    <x v="2280"/>
    <d v="2017-05-26T00:00:00"/>
    <x v="484"/>
    <s v="Second Class"/>
    <x v="408"/>
    <s v="Ben Ferrer"/>
    <x v="2"/>
    <x v="0"/>
    <s v="Jacksonville"/>
    <x v="3"/>
    <n v="28540"/>
    <x v="0"/>
    <s v="OFF-PA-10003790"/>
    <x v="1"/>
    <x v="10"/>
    <x v="1259"/>
    <n v="18.272000000000002"/>
    <n v="1"/>
    <n v="0.2"/>
    <n v="5.9383999999999988"/>
    <s v="Cassandra Brandow"/>
    <s v="No"/>
  </r>
  <r>
    <n v="4604"/>
    <x v="2280"/>
    <d v="2017-05-26T00:00:00"/>
    <x v="484"/>
    <s v="Second Class"/>
    <x v="408"/>
    <s v="Ben Ferrer"/>
    <x v="2"/>
    <x v="0"/>
    <s v="Jacksonville"/>
    <x v="3"/>
    <n v="28540"/>
    <x v="0"/>
    <s v="OFF-PA-10003134"/>
    <x v="1"/>
    <x v="10"/>
    <x v="1672"/>
    <n v="153.72800000000001"/>
    <n v="4"/>
    <n v="0.2"/>
    <n v="53.804799999999986"/>
    <s v="Cassandra Brandow"/>
    <s v="No"/>
  </r>
  <r>
    <n v="4605"/>
    <x v="2280"/>
    <d v="2017-05-26T00:00:00"/>
    <x v="484"/>
    <s v="Second Class"/>
    <x v="408"/>
    <s v="Ben Ferrer"/>
    <x v="2"/>
    <x v="0"/>
    <s v="Jacksonville"/>
    <x v="3"/>
    <n v="28540"/>
    <x v="0"/>
    <s v="OFF-EN-10004459"/>
    <x v="1"/>
    <x v="12"/>
    <x v="661"/>
    <n v="12.224"/>
    <n v="2"/>
    <n v="0.2"/>
    <n v="4.4311999999999996"/>
    <s v="Cassandra Brandow"/>
    <s v="No"/>
  </r>
  <r>
    <n v="4606"/>
    <x v="2280"/>
    <d v="2017-05-26T00:00:00"/>
    <x v="484"/>
    <s v="Second Class"/>
    <x v="408"/>
    <s v="Ben Ferrer"/>
    <x v="2"/>
    <x v="0"/>
    <s v="Jacksonville"/>
    <x v="3"/>
    <n v="28540"/>
    <x v="0"/>
    <s v="TEC-AC-10003628"/>
    <x v="2"/>
    <x v="11"/>
    <x v="247"/>
    <n v="167.94400000000002"/>
    <n v="7"/>
    <n v="0.2"/>
    <n v="50.383200000000016"/>
    <s v="Cassandra Brandow"/>
    <s v="No"/>
  </r>
  <r>
    <n v="4607"/>
    <x v="2281"/>
    <d v="2017-05-28T00:00:00"/>
    <x v="68"/>
    <s v="Standard Class"/>
    <x v="474"/>
    <s v="Maxwell Schwartz"/>
    <x v="0"/>
    <x v="0"/>
    <s v="Rochester"/>
    <x v="15"/>
    <n v="14609"/>
    <x v="3"/>
    <s v="TEC-PH-10004093"/>
    <x v="2"/>
    <x v="7"/>
    <x v="40"/>
    <n v="45.99"/>
    <n v="1"/>
    <n v="0"/>
    <n v="13.3371"/>
    <s v="Chuck Magee"/>
    <s v="No"/>
  </r>
  <r>
    <n v="4608"/>
    <x v="2281"/>
    <d v="2017-05-28T00:00:00"/>
    <x v="68"/>
    <s v="Standard Class"/>
    <x v="474"/>
    <s v="Maxwell Schwartz"/>
    <x v="0"/>
    <x v="0"/>
    <s v="Rochester"/>
    <x v="15"/>
    <n v="14609"/>
    <x v="3"/>
    <s v="OFF-ST-10001490"/>
    <x v="1"/>
    <x v="4"/>
    <x v="518"/>
    <n v="535.41"/>
    <n v="3"/>
    <n v="0"/>
    <n v="160.62299999999993"/>
    <s v="Chuck Magee"/>
    <s v="No"/>
  </r>
  <r>
    <n v="4609"/>
    <x v="2281"/>
    <d v="2017-05-28T00:00:00"/>
    <x v="68"/>
    <s v="Standard Class"/>
    <x v="474"/>
    <s v="Maxwell Schwartz"/>
    <x v="0"/>
    <x v="0"/>
    <s v="Rochester"/>
    <x v="15"/>
    <n v="14609"/>
    <x v="3"/>
    <s v="OFF-BI-10000605"/>
    <x v="1"/>
    <x v="8"/>
    <x v="536"/>
    <n v="6.0960000000000001"/>
    <n v="2"/>
    <n v="0.2"/>
    <n v="2.0573999999999995"/>
    <s v="Chuck Magee"/>
    <s v="No"/>
  </r>
  <r>
    <n v="4610"/>
    <x v="2281"/>
    <d v="2017-05-28T00:00:00"/>
    <x v="68"/>
    <s v="Standard Class"/>
    <x v="474"/>
    <s v="Maxwell Schwartz"/>
    <x v="0"/>
    <x v="0"/>
    <s v="Rochester"/>
    <x v="15"/>
    <n v="14609"/>
    <x v="3"/>
    <s v="OFF-PA-10004255"/>
    <x v="1"/>
    <x v="10"/>
    <x v="1315"/>
    <n v="45.36"/>
    <n v="7"/>
    <n v="0"/>
    <n v="21.772800000000004"/>
    <s v="Chuck Magee"/>
    <s v="No"/>
  </r>
  <r>
    <n v="4611"/>
    <x v="2282"/>
    <d v="2019-11-09T00:00:00"/>
    <x v="773"/>
    <s v="Standard Class"/>
    <x v="32"/>
    <s v="Joel Eaton"/>
    <x v="0"/>
    <x v="0"/>
    <s v="Oceanside"/>
    <x v="1"/>
    <n v="92054"/>
    <x v="1"/>
    <s v="FUR-FU-10000023"/>
    <x v="0"/>
    <x v="5"/>
    <x v="325"/>
    <n v="47.12"/>
    <n v="8"/>
    <n v="0"/>
    <n v="20.732800000000001"/>
    <s v="Anna Andreadi"/>
    <s v="No"/>
  </r>
  <r>
    <n v="4612"/>
    <x v="2283"/>
    <d v="2018-01-24T00:00:00"/>
    <x v="1067"/>
    <s v="Second Class"/>
    <x v="428"/>
    <s v="Henry Goldwyn"/>
    <x v="1"/>
    <x v="0"/>
    <s v="Gulfport"/>
    <x v="35"/>
    <n v="39503"/>
    <x v="0"/>
    <s v="OFF-BI-10000285"/>
    <x v="1"/>
    <x v="8"/>
    <x v="461"/>
    <n v="31.36"/>
    <n v="4"/>
    <n v="0"/>
    <n v="15.68"/>
    <s v="Cassandra Brandow"/>
    <s v="No"/>
  </r>
  <r>
    <n v="4613"/>
    <x v="2284"/>
    <d v="2018-12-31T00:00:00"/>
    <x v="335"/>
    <s v="Standard Class"/>
    <x v="212"/>
    <s v="Emily Phan"/>
    <x v="0"/>
    <x v="0"/>
    <s v="Jacksonville"/>
    <x v="2"/>
    <n v="32216"/>
    <x v="0"/>
    <s v="OFF-AR-10000588"/>
    <x v="1"/>
    <x v="6"/>
    <x v="398"/>
    <n v="47.616"/>
    <n v="3"/>
    <n v="0.2"/>
    <n v="3.571200000000001"/>
    <s v="Cassandra Brandow"/>
    <s v="No"/>
  </r>
  <r>
    <n v="4614"/>
    <x v="2284"/>
    <d v="2018-12-31T00:00:00"/>
    <x v="335"/>
    <s v="Standard Class"/>
    <x v="212"/>
    <s v="Emily Phan"/>
    <x v="0"/>
    <x v="0"/>
    <s v="Jacksonville"/>
    <x v="2"/>
    <n v="32216"/>
    <x v="0"/>
    <s v="OFF-PA-10002250"/>
    <x v="1"/>
    <x v="10"/>
    <x v="706"/>
    <n v="23.480000000000004"/>
    <n v="5"/>
    <n v="0.2"/>
    <n v="8.218"/>
    <s v="Cassandra Brandow"/>
    <s v="No"/>
  </r>
  <r>
    <n v="4615"/>
    <x v="2285"/>
    <d v="2018-09-05T00:00:00"/>
    <x v="165"/>
    <s v="Standard Class"/>
    <x v="689"/>
    <s v="Gary Hansen"/>
    <x v="2"/>
    <x v="0"/>
    <s v="Houston"/>
    <x v="5"/>
    <n v="77070"/>
    <x v="2"/>
    <s v="OFF-AP-10002457"/>
    <x v="1"/>
    <x v="9"/>
    <x v="549"/>
    <n v="62.789999999999992"/>
    <n v="3"/>
    <n v="0.8"/>
    <n v="-166.39350000000002"/>
    <s v="Kelly Williams"/>
    <s v="No"/>
  </r>
  <r>
    <n v="4616"/>
    <x v="2285"/>
    <d v="2018-09-05T00:00:00"/>
    <x v="165"/>
    <s v="Standard Class"/>
    <x v="689"/>
    <s v="Gary Hansen"/>
    <x v="2"/>
    <x v="0"/>
    <s v="Houston"/>
    <x v="5"/>
    <n v="77070"/>
    <x v="2"/>
    <s v="OFF-FA-10002763"/>
    <x v="1"/>
    <x v="13"/>
    <x v="1420"/>
    <n v="28.44"/>
    <n v="9"/>
    <n v="0.2"/>
    <n v="4.2659999999999973"/>
    <s v="Kelly Williams"/>
    <s v="No"/>
  </r>
  <r>
    <n v="4617"/>
    <x v="2286"/>
    <d v="2017-09-04T00:00:00"/>
    <x v="216"/>
    <s v="Second Class"/>
    <x v="103"/>
    <s v="David Smith"/>
    <x v="1"/>
    <x v="0"/>
    <s v="Houston"/>
    <x v="5"/>
    <n v="77095"/>
    <x v="2"/>
    <s v="TEC-AC-10000109"/>
    <x v="2"/>
    <x v="11"/>
    <x v="202"/>
    <n v="134.376"/>
    <n v="3"/>
    <n v="0.2"/>
    <n v="6.7188000000000088"/>
    <s v="Kelly Williams"/>
    <s v="No"/>
  </r>
  <r>
    <n v="4618"/>
    <x v="2287"/>
    <d v="2017-09-21T00:00:00"/>
    <x v="1068"/>
    <s v="Standard Class"/>
    <x v="274"/>
    <s v="Tracy Hopkins"/>
    <x v="2"/>
    <x v="0"/>
    <s v="Everett"/>
    <x v="31"/>
    <n v="2149"/>
    <x v="3"/>
    <s v="TEC-PH-10002415"/>
    <x v="2"/>
    <x v="7"/>
    <x v="1526"/>
    <n v="589.9"/>
    <n v="2"/>
    <n v="0"/>
    <n v="147.47500000000002"/>
    <s v="Chuck Magee"/>
    <s v="No"/>
  </r>
  <r>
    <n v="4619"/>
    <x v="2287"/>
    <d v="2017-09-21T00:00:00"/>
    <x v="1068"/>
    <s v="Standard Class"/>
    <x v="274"/>
    <s v="Tracy Hopkins"/>
    <x v="2"/>
    <x v="0"/>
    <s v="Everett"/>
    <x v="31"/>
    <n v="2149"/>
    <x v="3"/>
    <s v="FUR-CH-10000785"/>
    <x v="0"/>
    <x v="1"/>
    <x v="323"/>
    <n v="542.93999999999994"/>
    <n v="3"/>
    <n v="0"/>
    <n v="141.1644"/>
    <s v="Chuck Magee"/>
    <s v="No"/>
  </r>
  <r>
    <n v="4620"/>
    <x v="2288"/>
    <d v="2019-12-24T00:00:00"/>
    <x v="209"/>
    <s v="First Class"/>
    <x v="84"/>
    <s v="Robert Marley"/>
    <x v="2"/>
    <x v="0"/>
    <s v="Los Angeles"/>
    <x v="1"/>
    <n v="90049"/>
    <x v="1"/>
    <s v="TEC-CO-10001449"/>
    <x v="2"/>
    <x v="16"/>
    <x v="306"/>
    <n v="2879.9520000000002"/>
    <n v="6"/>
    <n v="0.2"/>
    <n v="1007.9831999999999"/>
    <s v="Anna Andreadi"/>
    <s v="No"/>
  </r>
  <r>
    <n v="4621"/>
    <x v="2288"/>
    <d v="2019-12-24T00:00:00"/>
    <x v="209"/>
    <s v="First Class"/>
    <x v="84"/>
    <s v="Robert Marley"/>
    <x v="2"/>
    <x v="0"/>
    <s v="Los Angeles"/>
    <x v="1"/>
    <n v="90049"/>
    <x v="1"/>
    <s v="OFF-BI-10001670"/>
    <x v="1"/>
    <x v="8"/>
    <x v="443"/>
    <n v="90.480000000000018"/>
    <n v="3"/>
    <n v="0.2"/>
    <n v="33.93"/>
    <s v="Anna Andreadi"/>
    <s v="No"/>
  </r>
  <r>
    <n v="4622"/>
    <x v="2289"/>
    <d v="2017-10-05T00:00:00"/>
    <x v="688"/>
    <s v="Second Class"/>
    <x v="245"/>
    <s v="Sylvia Foulston"/>
    <x v="1"/>
    <x v="0"/>
    <s v="Wilmington"/>
    <x v="13"/>
    <n v="19805"/>
    <x v="3"/>
    <s v="OFF-ST-10001328"/>
    <x v="1"/>
    <x v="4"/>
    <x v="178"/>
    <n v="77.55"/>
    <n v="5"/>
    <n v="0"/>
    <n v="21.714000000000002"/>
    <s v="Chuck Magee"/>
    <s v="No"/>
  </r>
  <r>
    <n v="4623"/>
    <x v="2290"/>
    <d v="2019-09-09T00:00:00"/>
    <x v="947"/>
    <s v="Standard Class"/>
    <x v="2"/>
    <s v="Sean O'Donnell"/>
    <x v="0"/>
    <x v="0"/>
    <s v="Columbia"/>
    <x v="18"/>
    <n v="38401"/>
    <x v="0"/>
    <s v="OFF-SU-10001225"/>
    <x v="1"/>
    <x v="14"/>
    <x v="327"/>
    <n v="8.8320000000000007"/>
    <n v="3"/>
    <n v="0.2"/>
    <n v="-1.9872000000000005"/>
    <s v="Cassandra Brandow"/>
    <s v="No"/>
  </r>
  <r>
    <n v="4624"/>
    <x v="2290"/>
    <d v="2019-09-09T00:00:00"/>
    <x v="947"/>
    <s v="Standard Class"/>
    <x v="2"/>
    <s v="Sean O'Donnell"/>
    <x v="0"/>
    <x v="0"/>
    <s v="Columbia"/>
    <x v="18"/>
    <n v="38401"/>
    <x v="0"/>
    <s v="OFF-PA-10000357"/>
    <x v="1"/>
    <x v="10"/>
    <x v="1228"/>
    <n v="177.536"/>
    <n v="4"/>
    <n v="0.2"/>
    <n v="62.137599999999992"/>
    <s v="Cassandra Brandow"/>
    <s v="No"/>
  </r>
  <r>
    <n v="4625"/>
    <x v="2290"/>
    <d v="2019-09-09T00:00:00"/>
    <x v="947"/>
    <s v="Standard Class"/>
    <x v="2"/>
    <s v="Sean O'Donnell"/>
    <x v="0"/>
    <x v="0"/>
    <s v="Columbia"/>
    <x v="18"/>
    <n v="38401"/>
    <x v="0"/>
    <s v="OFF-ST-10000046"/>
    <x v="1"/>
    <x v="4"/>
    <x v="764"/>
    <n v="258.48"/>
    <n v="2"/>
    <n v="0.2"/>
    <n v="-3.2309999999999945"/>
    <s v="Cassandra Brandow"/>
    <s v="No"/>
  </r>
  <r>
    <n v="4626"/>
    <x v="2290"/>
    <d v="2019-09-09T00:00:00"/>
    <x v="947"/>
    <s v="Standard Class"/>
    <x v="2"/>
    <s v="Sean O'Donnell"/>
    <x v="0"/>
    <x v="0"/>
    <s v="Columbia"/>
    <x v="18"/>
    <n v="38401"/>
    <x v="0"/>
    <s v="FUR-FU-10000023"/>
    <x v="0"/>
    <x v="5"/>
    <x v="325"/>
    <n v="14.135999999999999"/>
    <n v="3"/>
    <n v="0.2"/>
    <n v="4.240800000000001"/>
    <s v="Cassandra Brandow"/>
    <s v="No"/>
  </r>
  <r>
    <n v="4627"/>
    <x v="2291"/>
    <d v="2018-11-13T00:00:00"/>
    <x v="1058"/>
    <s v="Standard Class"/>
    <x v="316"/>
    <s v="Cyma Kinney"/>
    <x v="1"/>
    <x v="0"/>
    <s v="New York City"/>
    <x v="15"/>
    <n v="10011"/>
    <x v="3"/>
    <s v="OFF-ST-10003455"/>
    <x v="1"/>
    <x v="4"/>
    <x v="171"/>
    <n v="77.55"/>
    <n v="5"/>
    <n v="0"/>
    <n v="20.163000000000004"/>
    <s v="Chuck Magee"/>
    <s v="No"/>
  </r>
  <r>
    <n v="4628"/>
    <x v="2291"/>
    <d v="2018-11-13T00:00:00"/>
    <x v="1058"/>
    <s v="Standard Class"/>
    <x v="316"/>
    <s v="Cyma Kinney"/>
    <x v="1"/>
    <x v="0"/>
    <s v="New York City"/>
    <x v="15"/>
    <n v="10011"/>
    <x v="3"/>
    <s v="OFF-ST-10000876"/>
    <x v="1"/>
    <x v="4"/>
    <x v="254"/>
    <n v="24.88"/>
    <n v="2"/>
    <n v="0"/>
    <n v="6.9664000000000001"/>
    <s v="Chuck Magee"/>
    <s v="No"/>
  </r>
  <r>
    <n v="4629"/>
    <x v="2291"/>
    <d v="2018-11-13T00:00:00"/>
    <x v="1058"/>
    <s v="Standard Class"/>
    <x v="316"/>
    <s v="Cyma Kinney"/>
    <x v="1"/>
    <x v="0"/>
    <s v="New York City"/>
    <x v="15"/>
    <n v="10011"/>
    <x v="3"/>
    <s v="OFF-AR-10003582"/>
    <x v="1"/>
    <x v="6"/>
    <x v="1460"/>
    <n v="140.75"/>
    <n v="5"/>
    <n v="0"/>
    <n v="39.410000000000011"/>
    <s v="Chuck Magee"/>
    <s v="No"/>
  </r>
  <r>
    <n v="4630"/>
    <x v="2291"/>
    <d v="2018-11-13T00:00:00"/>
    <x v="1058"/>
    <s v="Standard Class"/>
    <x v="316"/>
    <s v="Cyma Kinney"/>
    <x v="1"/>
    <x v="0"/>
    <s v="New York City"/>
    <x v="15"/>
    <n v="10011"/>
    <x v="3"/>
    <s v="OFF-ST-10004258"/>
    <x v="1"/>
    <x v="4"/>
    <x v="761"/>
    <n v="36.630000000000003"/>
    <n v="3"/>
    <n v="0"/>
    <n v="9.8901000000000039"/>
    <s v="Chuck Magee"/>
    <s v="No"/>
  </r>
  <r>
    <n v="4631"/>
    <x v="2292"/>
    <d v="2017-10-15T00:00:00"/>
    <x v="526"/>
    <s v="Same Day"/>
    <x v="315"/>
    <s v="Guy Armstrong"/>
    <x v="0"/>
    <x v="0"/>
    <s v="Mount Pleasant"/>
    <x v="12"/>
    <n v="48858"/>
    <x v="2"/>
    <s v="FUR-FU-10000719"/>
    <x v="0"/>
    <x v="5"/>
    <x v="1673"/>
    <n v="17.14"/>
    <n v="2"/>
    <n v="0"/>
    <n v="6.1704000000000008"/>
    <s v="Kelly Williams"/>
    <s v="No"/>
  </r>
  <r>
    <n v="4632"/>
    <x v="2293"/>
    <d v="2019-08-03T00:00:00"/>
    <x v="527"/>
    <s v="Second Class"/>
    <x v="232"/>
    <s v="Bruce Degenhardt"/>
    <x v="0"/>
    <x v="0"/>
    <s v="San Francisco"/>
    <x v="1"/>
    <n v="94122"/>
    <x v="1"/>
    <s v="OFF-LA-10001297"/>
    <x v="1"/>
    <x v="2"/>
    <x v="488"/>
    <n v="51.75"/>
    <n v="5"/>
    <n v="0"/>
    <n v="24.84"/>
    <s v="Anna Andreadi"/>
    <s v="No"/>
  </r>
  <r>
    <n v="4633"/>
    <x v="2293"/>
    <d v="2019-08-03T00:00:00"/>
    <x v="527"/>
    <s v="Second Class"/>
    <x v="232"/>
    <s v="Bruce Degenhardt"/>
    <x v="0"/>
    <x v="0"/>
    <s v="San Francisco"/>
    <x v="1"/>
    <n v="94122"/>
    <x v="1"/>
    <s v="FUR-FU-10000723"/>
    <x v="0"/>
    <x v="5"/>
    <x v="480"/>
    <n v="123.96000000000001"/>
    <n v="3"/>
    <n v="0"/>
    <n v="11.156400000000005"/>
    <s v="Anna Andreadi"/>
    <s v="No"/>
  </r>
  <r>
    <n v="4634"/>
    <x v="2294"/>
    <d v="2017-08-21T00:00:00"/>
    <x v="722"/>
    <s v="Standard Class"/>
    <x v="103"/>
    <s v="David Smith"/>
    <x v="1"/>
    <x v="0"/>
    <s v="San Francisco"/>
    <x v="1"/>
    <n v="94122"/>
    <x v="1"/>
    <s v="FUR-BO-10003893"/>
    <x v="0"/>
    <x v="0"/>
    <x v="1674"/>
    <n v="586.39800000000002"/>
    <n v="6"/>
    <n v="0.15"/>
    <n v="34.493999999999971"/>
    <s v="Anna Andreadi"/>
    <s v="Yes"/>
  </r>
  <r>
    <n v="4635"/>
    <x v="2294"/>
    <d v="2017-08-21T00:00:00"/>
    <x v="722"/>
    <s v="Standard Class"/>
    <x v="103"/>
    <s v="David Smith"/>
    <x v="1"/>
    <x v="0"/>
    <s v="San Francisco"/>
    <x v="1"/>
    <n v="94122"/>
    <x v="1"/>
    <s v="OFF-ST-10000736"/>
    <x v="1"/>
    <x v="4"/>
    <x v="460"/>
    <n v="80.98"/>
    <n v="1"/>
    <n v="0"/>
    <n v="3.2391999999999967"/>
    <s v="Anna Andreadi"/>
    <s v="Yes"/>
  </r>
  <r>
    <n v="4636"/>
    <x v="2295"/>
    <d v="2019-03-12T00:00:00"/>
    <x v="875"/>
    <s v="Standard Class"/>
    <x v="510"/>
    <s v="Bill Stewart"/>
    <x v="1"/>
    <x v="0"/>
    <s v="San Francisco"/>
    <x v="1"/>
    <n v="94122"/>
    <x v="1"/>
    <s v="OFF-ST-10000736"/>
    <x v="1"/>
    <x v="4"/>
    <x v="460"/>
    <n v="242.94"/>
    <n v="3"/>
    <n v="0"/>
    <n v="9.7175999999999902"/>
    <s v="Anna Andreadi"/>
    <s v="No"/>
  </r>
  <r>
    <n v="4637"/>
    <x v="2296"/>
    <d v="2019-04-27T00:00:00"/>
    <x v="809"/>
    <s v="First Class"/>
    <x v="275"/>
    <s v="Arthur Prichep"/>
    <x v="0"/>
    <x v="0"/>
    <s v="Los Angeles"/>
    <x v="1"/>
    <n v="90045"/>
    <x v="1"/>
    <s v="OFF-AR-10003373"/>
    <x v="1"/>
    <x v="6"/>
    <x v="290"/>
    <n v="123.92"/>
    <n v="4"/>
    <n v="0"/>
    <n v="33.458399999999997"/>
    <s v="Anna Andreadi"/>
    <s v="No"/>
  </r>
  <r>
    <n v="4638"/>
    <x v="2296"/>
    <d v="2019-04-27T00:00:00"/>
    <x v="809"/>
    <s v="First Class"/>
    <x v="275"/>
    <s v="Arthur Prichep"/>
    <x v="0"/>
    <x v="0"/>
    <s v="Los Angeles"/>
    <x v="1"/>
    <n v="90045"/>
    <x v="1"/>
    <s v="OFF-AR-10000390"/>
    <x v="1"/>
    <x v="6"/>
    <x v="105"/>
    <n v="12.39"/>
    <n v="3"/>
    <n v="0"/>
    <n v="5.6993999999999998"/>
    <s v="Anna Andreadi"/>
    <s v="No"/>
  </r>
  <r>
    <n v="4639"/>
    <x v="2296"/>
    <d v="2019-04-27T00:00:00"/>
    <x v="809"/>
    <s v="First Class"/>
    <x v="275"/>
    <s v="Arthur Prichep"/>
    <x v="0"/>
    <x v="0"/>
    <s v="Los Angeles"/>
    <x v="1"/>
    <n v="90045"/>
    <x v="1"/>
    <s v="OFF-AR-10001725"/>
    <x v="1"/>
    <x v="6"/>
    <x v="1549"/>
    <n v="47.3"/>
    <n v="2"/>
    <n v="0"/>
    <n v="12.298000000000002"/>
    <s v="Anna Andreadi"/>
    <s v="No"/>
  </r>
  <r>
    <n v="4640"/>
    <x v="2297"/>
    <d v="2018-09-11T00:00:00"/>
    <x v="1069"/>
    <s v="Standard Class"/>
    <x v="535"/>
    <s v="Jill Fjeld"/>
    <x v="0"/>
    <x v="0"/>
    <s v="Newport News"/>
    <x v="17"/>
    <n v="23602"/>
    <x v="0"/>
    <s v="TEC-CO-10001943"/>
    <x v="2"/>
    <x v="16"/>
    <x v="1675"/>
    <n v="1599.92"/>
    <n v="8"/>
    <n v="0"/>
    <n v="751.9624"/>
    <s v="Cassandra Brandow"/>
    <s v="No"/>
  </r>
  <r>
    <n v="4641"/>
    <x v="2297"/>
    <d v="2018-09-11T00:00:00"/>
    <x v="1069"/>
    <s v="Standard Class"/>
    <x v="535"/>
    <s v="Jill Fjeld"/>
    <x v="0"/>
    <x v="0"/>
    <s v="Newport News"/>
    <x v="17"/>
    <n v="23602"/>
    <x v="0"/>
    <s v="OFF-EN-10002312"/>
    <x v="1"/>
    <x v="12"/>
    <x v="1462"/>
    <n v="11.09"/>
    <n v="1"/>
    <n v="0"/>
    <n v="5.4340999999999999"/>
    <s v="Cassandra Brandow"/>
    <s v="No"/>
  </r>
  <r>
    <n v="4642"/>
    <x v="2298"/>
    <d v="2019-10-22T00:00:00"/>
    <x v="188"/>
    <s v="Second Class"/>
    <x v="456"/>
    <s v="Helen Abelman"/>
    <x v="0"/>
    <x v="0"/>
    <s v="Fort Collins"/>
    <x v="22"/>
    <n v="80525"/>
    <x v="1"/>
    <s v="OFF-BI-10000831"/>
    <x v="1"/>
    <x v="8"/>
    <x v="446"/>
    <n v="3.1680000000000006"/>
    <n v="4"/>
    <n v="0.7"/>
    <n v="-2.5343999999999998"/>
    <s v="Anna Andreadi"/>
    <s v="No"/>
  </r>
  <r>
    <n v="4643"/>
    <x v="2298"/>
    <d v="2019-10-22T00:00:00"/>
    <x v="188"/>
    <s v="Second Class"/>
    <x v="456"/>
    <s v="Helen Abelman"/>
    <x v="0"/>
    <x v="0"/>
    <s v="Fort Collins"/>
    <x v="22"/>
    <n v="80525"/>
    <x v="1"/>
    <s v="FUR-CH-10000749"/>
    <x v="0"/>
    <x v="1"/>
    <x v="1676"/>
    <n v="579.13599999999997"/>
    <n v="4"/>
    <n v="0.2"/>
    <n v="-28.95679999999993"/>
    <s v="Anna Andreadi"/>
    <s v="No"/>
  </r>
  <r>
    <n v="4644"/>
    <x v="2299"/>
    <d v="2017-08-02T00:00:00"/>
    <x v="1066"/>
    <s v="Standard Class"/>
    <x v="476"/>
    <s v="Corey-Lock"/>
    <x v="0"/>
    <x v="0"/>
    <s v="Seattle"/>
    <x v="4"/>
    <n v="98105"/>
    <x v="1"/>
    <s v="OFF-BI-10002003"/>
    <x v="1"/>
    <x v="8"/>
    <x v="1393"/>
    <n v="6.3680000000000003"/>
    <n v="2"/>
    <n v="0.2"/>
    <n v="2.1492"/>
    <s v="Anna Andreadi"/>
    <s v="No"/>
  </r>
  <r>
    <n v="4645"/>
    <x v="2299"/>
    <d v="2017-08-02T00:00:00"/>
    <x v="1066"/>
    <s v="Standard Class"/>
    <x v="476"/>
    <s v="Corey-Lock"/>
    <x v="0"/>
    <x v="0"/>
    <s v="Seattle"/>
    <x v="4"/>
    <n v="98105"/>
    <x v="1"/>
    <s v="TEC-MA-10001972"/>
    <x v="2"/>
    <x v="15"/>
    <x v="1478"/>
    <n v="558.4"/>
    <n v="2"/>
    <n v="0.2"/>
    <n v="41.880000000000024"/>
    <s v="Anna Andreadi"/>
    <s v="No"/>
  </r>
  <r>
    <n v="4646"/>
    <x v="2300"/>
    <d v="2018-08-12T00:00:00"/>
    <x v="1070"/>
    <s v="Standard Class"/>
    <x v="604"/>
    <s v="Becky Castell"/>
    <x v="2"/>
    <x v="0"/>
    <s v="New York City"/>
    <x v="15"/>
    <n v="10011"/>
    <x v="3"/>
    <s v="FUR-CH-10000225"/>
    <x v="0"/>
    <x v="1"/>
    <x v="406"/>
    <n v="145.76400000000001"/>
    <n v="2"/>
    <n v="0.1"/>
    <n v="-8.0980000000000167"/>
    <s v="Chuck Magee"/>
    <s v="No"/>
  </r>
  <r>
    <n v="4647"/>
    <x v="2301"/>
    <d v="2016-05-30T00:00:00"/>
    <x v="1071"/>
    <s v="Standard Class"/>
    <x v="225"/>
    <s v="Ellis Ballard"/>
    <x v="1"/>
    <x v="0"/>
    <s v="Richmond"/>
    <x v="17"/>
    <n v="23223"/>
    <x v="0"/>
    <s v="OFF-PA-10001622"/>
    <x v="1"/>
    <x v="10"/>
    <x v="702"/>
    <n v="13.620000000000001"/>
    <n v="3"/>
    <n v="0"/>
    <n v="6.1289999999999996"/>
    <s v="Cassandra Brandow"/>
    <s v="No"/>
  </r>
  <r>
    <n v="4648"/>
    <x v="2302"/>
    <d v="2018-04-26T00:00:00"/>
    <x v="249"/>
    <s v="Standard Class"/>
    <x v="748"/>
    <s v="Dennis Bolton"/>
    <x v="2"/>
    <x v="0"/>
    <s v="New York City"/>
    <x v="15"/>
    <n v="10009"/>
    <x v="3"/>
    <s v="FUR-CH-10004983"/>
    <x v="0"/>
    <x v="1"/>
    <x v="1569"/>
    <n v="434.64600000000002"/>
    <n v="3"/>
    <n v="0.1"/>
    <n v="62.782199999999975"/>
    <s v="Chuck Magee"/>
    <s v="No"/>
  </r>
  <r>
    <n v="4649"/>
    <x v="2303"/>
    <d v="2019-05-14T00:00:00"/>
    <x v="1049"/>
    <s v="Standard Class"/>
    <x v="10"/>
    <s v="Ken Black"/>
    <x v="1"/>
    <x v="0"/>
    <s v="Seattle"/>
    <x v="4"/>
    <n v="98103"/>
    <x v="1"/>
    <s v="OFF-PA-10003228"/>
    <x v="1"/>
    <x v="10"/>
    <x v="1677"/>
    <n v="440.18999999999994"/>
    <n v="9"/>
    <n v="0"/>
    <n v="206.88929999999996"/>
    <s v="Anna Andreadi"/>
    <s v="No"/>
  </r>
  <r>
    <n v="4650"/>
    <x v="2303"/>
    <d v="2019-05-14T00:00:00"/>
    <x v="1049"/>
    <s v="Standard Class"/>
    <x v="10"/>
    <s v="Ken Black"/>
    <x v="1"/>
    <x v="0"/>
    <s v="Seattle"/>
    <x v="4"/>
    <n v="98103"/>
    <x v="1"/>
    <s v="OFF-SU-10004498"/>
    <x v="1"/>
    <x v="14"/>
    <x v="505"/>
    <n v="64.400000000000006"/>
    <n v="5"/>
    <n v="0"/>
    <n v="1.9320000000000004"/>
    <s v="Anna Andreadi"/>
    <s v="No"/>
  </r>
  <r>
    <n v="4651"/>
    <x v="2304"/>
    <d v="2019-04-08T00:00:00"/>
    <x v="102"/>
    <s v="Standard Class"/>
    <x v="571"/>
    <s v="Adrian Hane"/>
    <x v="2"/>
    <x v="0"/>
    <s v="San Francisco"/>
    <x v="1"/>
    <n v="94110"/>
    <x v="1"/>
    <s v="OFF-PA-10001878"/>
    <x v="1"/>
    <x v="10"/>
    <x v="1170"/>
    <n v="244.54999999999998"/>
    <n v="5"/>
    <n v="0"/>
    <n v="114.93849999999998"/>
    <s v="Anna Andreadi"/>
    <s v="No"/>
  </r>
  <r>
    <n v="4652"/>
    <x v="2304"/>
    <d v="2019-04-08T00:00:00"/>
    <x v="102"/>
    <s v="Standard Class"/>
    <x v="571"/>
    <s v="Adrian Hane"/>
    <x v="2"/>
    <x v="0"/>
    <s v="San Francisco"/>
    <x v="1"/>
    <n v="94110"/>
    <x v="1"/>
    <s v="OFF-PA-10002923"/>
    <x v="1"/>
    <x v="10"/>
    <x v="1426"/>
    <n v="195.76"/>
    <n v="4"/>
    <n v="0"/>
    <n v="97.88"/>
    <s v="Anna Andreadi"/>
    <s v="No"/>
  </r>
  <r>
    <n v="4653"/>
    <x v="2305"/>
    <d v="2019-02-17T00:00:00"/>
    <x v="318"/>
    <s v="Standard Class"/>
    <x v="689"/>
    <s v="Gary Hansen"/>
    <x v="2"/>
    <x v="0"/>
    <s v="Perth Amboy"/>
    <x v="30"/>
    <n v="8861"/>
    <x v="3"/>
    <s v="OFF-PA-10001838"/>
    <x v="1"/>
    <x v="10"/>
    <x v="1008"/>
    <n v="11.76"/>
    <n v="2"/>
    <n v="0"/>
    <n v="5.7623999999999995"/>
    <s v="Chuck Magee"/>
    <s v="No"/>
  </r>
  <r>
    <n v="4654"/>
    <x v="2305"/>
    <d v="2019-02-17T00:00:00"/>
    <x v="318"/>
    <s v="Standard Class"/>
    <x v="689"/>
    <s v="Gary Hansen"/>
    <x v="2"/>
    <x v="0"/>
    <s v="Perth Amboy"/>
    <x v="30"/>
    <n v="8861"/>
    <x v="3"/>
    <s v="OFF-ST-10003123"/>
    <x v="1"/>
    <x v="4"/>
    <x v="1277"/>
    <n v="166.45"/>
    <n v="5"/>
    <n v="0"/>
    <n v="39.947999999999993"/>
    <s v="Chuck Magee"/>
    <s v="No"/>
  </r>
  <r>
    <n v="4655"/>
    <x v="2306"/>
    <d v="2019-06-24T00:00:00"/>
    <x v="356"/>
    <s v="Second Class"/>
    <x v="409"/>
    <s v="Kean Thornton"/>
    <x v="0"/>
    <x v="0"/>
    <s v="San Francisco"/>
    <x v="1"/>
    <n v="94110"/>
    <x v="1"/>
    <s v="OFF-FA-10001332"/>
    <x v="1"/>
    <x v="13"/>
    <x v="1570"/>
    <n v="2.88"/>
    <n v="1"/>
    <n v="0"/>
    <n v="1.3535999999999999"/>
    <s v="Anna Andreadi"/>
    <s v="No"/>
  </r>
  <r>
    <n v="4656"/>
    <x v="2307"/>
    <d v="2016-05-05T00:00:00"/>
    <x v="503"/>
    <s v="Standard Class"/>
    <x v="542"/>
    <s v="Katharine Harms"/>
    <x v="1"/>
    <x v="0"/>
    <s v="Freeport"/>
    <x v="10"/>
    <n v="61032"/>
    <x v="2"/>
    <s v="OFF-ST-10003442"/>
    <x v="1"/>
    <x v="4"/>
    <x v="86"/>
    <n v="45.248000000000005"/>
    <n v="2"/>
    <n v="0.2"/>
    <n v="3.9591999999999992"/>
    <s v="Kelly Williams"/>
    <s v="No"/>
  </r>
  <r>
    <n v="4657"/>
    <x v="2308"/>
    <d v="2017-05-03T00:00:00"/>
    <x v="531"/>
    <s v="Standard Class"/>
    <x v="647"/>
    <s v="Stewart Visinsky"/>
    <x v="0"/>
    <x v="0"/>
    <s v="Philadelphia"/>
    <x v="9"/>
    <n v="19140"/>
    <x v="3"/>
    <s v="OFF-AR-10001468"/>
    <x v="1"/>
    <x v="6"/>
    <x v="725"/>
    <n v="59.903999999999996"/>
    <n v="2"/>
    <n v="0.2"/>
    <n v="14.227200000000003"/>
    <s v="Chuck Magee"/>
    <s v="No"/>
  </r>
  <r>
    <n v="4658"/>
    <x v="2308"/>
    <d v="2017-05-03T00:00:00"/>
    <x v="531"/>
    <s v="Standard Class"/>
    <x v="647"/>
    <s v="Stewart Visinsky"/>
    <x v="0"/>
    <x v="0"/>
    <s v="Philadelphia"/>
    <x v="9"/>
    <n v="19140"/>
    <x v="3"/>
    <s v="OFF-AP-10003266"/>
    <x v="1"/>
    <x v="9"/>
    <x v="667"/>
    <n v="23.696000000000002"/>
    <n v="2"/>
    <n v="0.2"/>
    <n v="6.5164"/>
    <s v="Chuck Magee"/>
    <s v="No"/>
  </r>
  <r>
    <n v="4659"/>
    <x v="2308"/>
    <d v="2017-05-03T00:00:00"/>
    <x v="531"/>
    <s v="Standard Class"/>
    <x v="647"/>
    <s v="Stewart Visinsky"/>
    <x v="0"/>
    <x v="0"/>
    <s v="Philadelphia"/>
    <x v="9"/>
    <n v="19140"/>
    <x v="3"/>
    <s v="OFF-PA-10002230"/>
    <x v="1"/>
    <x v="10"/>
    <x v="389"/>
    <n v="7.9680000000000009"/>
    <n v="2"/>
    <n v="0.2"/>
    <n v="2.8884000000000007"/>
    <s v="Chuck Magee"/>
    <s v="No"/>
  </r>
  <r>
    <n v="4660"/>
    <x v="2308"/>
    <d v="2017-05-03T00:00:00"/>
    <x v="531"/>
    <s v="Standard Class"/>
    <x v="647"/>
    <s v="Stewart Visinsky"/>
    <x v="0"/>
    <x v="0"/>
    <s v="Philadelphia"/>
    <x v="9"/>
    <n v="19140"/>
    <x v="3"/>
    <s v="OFF-AP-10003622"/>
    <x v="1"/>
    <x v="9"/>
    <x v="190"/>
    <n v="18.2"/>
    <n v="7"/>
    <n v="0.2"/>
    <n v="2.0474999999999994"/>
    <s v="Chuck Magee"/>
    <s v="No"/>
  </r>
  <r>
    <n v="4661"/>
    <x v="2308"/>
    <d v="2017-05-03T00:00:00"/>
    <x v="531"/>
    <s v="Standard Class"/>
    <x v="647"/>
    <s v="Stewart Visinsky"/>
    <x v="0"/>
    <x v="0"/>
    <s v="Philadelphia"/>
    <x v="9"/>
    <n v="19140"/>
    <x v="3"/>
    <s v="TEC-AC-10001542"/>
    <x v="2"/>
    <x v="11"/>
    <x v="1678"/>
    <n v="27.552000000000003"/>
    <n v="3"/>
    <n v="0.2"/>
    <n v="-0.3444000000000047"/>
    <s v="Chuck Magee"/>
    <s v="No"/>
  </r>
  <r>
    <n v="4662"/>
    <x v="2308"/>
    <d v="2017-05-03T00:00:00"/>
    <x v="531"/>
    <s v="Standard Class"/>
    <x v="647"/>
    <s v="Stewart Visinsky"/>
    <x v="0"/>
    <x v="0"/>
    <s v="Philadelphia"/>
    <x v="9"/>
    <n v="19140"/>
    <x v="3"/>
    <s v="FUR-CH-10002965"/>
    <x v="0"/>
    <x v="1"/>
    <x v="229"/>
    <n v="844.11599999999987"/>
    <n v="6"/>
    <n v="0.3"/>
    <n v="-36.176400000000001"/>
    <s v="Chuck Magee"/>
    <s v="No"/>
  </r>
  <r>
    <n v="4663"/>
    <x v="2308"/>
    <d v="2017-05-03T00:00:00"/>
    <x v="531"/>
    <s v="Standard Class"/>
    <x v="647"/>
    <s v="Stewart Visinsky"/>
    <x v="0"/>
    <x v="0"/>
    <s v="Philadelphia"/>
    <x v="9"/>
    <n v="19140"/>
    <x v="3"/>
    <s v="OFF-ST-10000563"/>
    <x v="1"/>
    <x v="4"/>
    <x v="903"/>
    <n v="76.75200000000001"/>
    <n v="3"/>
    <n v="0.2"/>
    <n v="-9.5940000000000012"/>
    <s v="Chuck Magee"/>
    <s v="No"/>
  </r>
  <r>
    <n v="4664"/>
    <x v="2309"/>
    <d v="2018-09-18T00:00:00"/>
    <x v="42"/>
    <s v="Standard Class"/>
    <x v="138"/>
    <s v="Patrick O'Brill"/>
    <x v="0"/>
    <x v="0"/>
    <s v="Jacksonville"/>
    <x v="2"/>
    <n v="32216"/>
    <x v="0"/>
    <s v="OFF-LA-10002787"/>
    <x v="1"/>
    <x v="2"/>
    <x v="547"/>
    <n v="3"/>
    <n v="1"/>
    <n v="0.2"/>
    <n v="1.0499999999999998"/>
    <s v="Cassandra Brandow"/>
    <s v="No"/>
  </r>
  <r>
    <n v="4665"/>
    <x v="2310"/>
    <d v="2018-09-22T00:00:00"/>
    <x v="750"/>
    <s v="Standard Class"/>
    <x v="549"/>
    <s v="Amy Cox"/>
    <x v="0"/>
    <x v="0"/>
    <s v="Pembroke Pines"/>
    <x v="2"/>
    <n v="33024"/>
    <x v="0"/>
    <s v="OFF-BI-10004022"/>
    <x v="1"/>
    <x v="8"/>
    <x v="755"/>
    <n v="7.5060000000000002"/>
    <n v="9"/>
    <n v="0.7"/>
    <n v="-6.0047999999999977"/>
    <s v="Cassandra Brandow"/>
    <s v="No"/>
  </r>
  <r>
    <n v="4666"/>
    <x v="2310"/>
    <d v="2018-09-22T00:00:00"/>
    <x v="750"/>
    <s v="Standard Class"/>
    <x v="549"/>
    <s v="Amy Cox"/>
    <x v="0"/>
    <x v="0"/>
    <s v="Pembroke Pines"/>
    <x v="2"/>
    <n v="33024"/>
    <x v="0"/>
    <s v="OFF-LA-10001158"/>
    <x v="1"/>
    <x v="2"/>
    <x v="322"/>
    <n v="16.559999999999999"/>
    <n v="2"/>
    <n v="0.2"/>
    <n v="5.7960000000000003"/>
    <s v="Cassandra Brandow"/>
    <s v="No"/>
  </r>
  <r>
    <n v="4667"/>
    <x v="2311"/>
    <d v="2018-01-10T00:00:00"/>
    <x v="1072"/>
    <s v="Standard Class"/>
    <x v="10"/>
    <s v="Ken Black"/>
    <x v="1"/>
    <x v="0"/>
    <s v="Seattle"/>
    <x v="4"/>
    <n v="98115"/>
    <x v="1"/>
    <s v="FUR-FU-10000076"/>
    <x v="0"/>
    <x v="5"/>
    <x v="884"/>
    <n v="79.92"/>
    <n v="4"/>
    <n v="0"/>
    <n v="34.365600000000008"/>
    <s v="Anna Andreadi"/>
    <s v="Yes"/>
  </r>
  <r>
    <n v="4668"/>
    <x v="2311"/>
    <d v="2018-01-10T00:00:00"/>
    <x v="1072"/>
    <s v="Standard Class"/>
    <x v="10"/>
    <s v="Ken Black"/>
    <x v="1"/>
    <x v="0"/>
    <s v="Seattle"/>
    <x v="4"/>
    <n v="98115"/>
    <x v="1"/>
    <s v="TEC-AC-10002335"/>
    <x v="2"/>
    <x v="11"/>
    <x v="343"/>
    <n v="69.98"/>
    <n v="2"/>
    <n v="0"/>
    <n v="13.296199999999999"/>
    <s v="Anna Andreadi"/>
    <s v="Yes"/>
  </r>
  <r>
    <n v="4669"/>
    <x v="2312"/>
    <d v="2019-05-06T00:00:00"/>
    <x v="676"/>
    <s v="Standard Class"/>
    <x v="587"/>
    <s v="Dorothy Badders"/>
    <x v="1"/>
    <x v="0"/>
    <s v="Fort Worth"/>
    <x v="5"/>
    <n v="76106"/>
    <x v="2"/>
    <s v="OFF-BI-10002827"/>
    <x v="1"/>
    <x v="8"/>
    <x v="554"/>
    <n v="11.059999999999999"/>
    <n v="10"/>
    <n v="0.8"/>
    <n v="-18.802"/>
    <s v="Kelly Williams"/>
    <s v="No"/>
  </r>
  <r>
    <n v="4670"/>
    <x v="2312"/>
    <d v="2019-05-06T00:00:00"/>
    <x v="676"/>
    <s v="Standard Class"/>
    <x v="587"/>
    <s v="Dorothy Badders"/>
    <x v="1"/>
    <x v="0"/>
    <s v="Fort Worth"/>
    <x v="5"/>
    <n v="76106"/>
    <x v="2"/>
    <s v="FUR-BO-10001601"/>
    <x v="0"/>
    <x v="0"/>
    <x v="419"/>
    <n v="623.46479999999997"/>
    <n v="7"/>
    <n v="0.32"/>
    <n v="-119.19180000000006"/>
    <s v="Kelly Williams"/>
    <s v="No"/>
  </r>
  <r>
    <n v="4671"/>
    <x v="2312"/>
    <d v="2019-05-06T00:00:00"/>
    <x v="676"/>
    <s v="Standard Class"/>
    <x v="587"/>
    <s v="Dorothy Badders"/>
    <x v="1"/>
    <x v="0"/>
    <s v="Fort Worth"/>
    <x v="5"/>
    <n v="76106"/>
    <x v="2"/>
    <s v="OFF-ST-10001932"/>
    <x v="1"/>
    <x v="4"/>
    <x v="1650"/>
    <n v="772.68000000000006"/>
    <n v="5"/>
    <n v="0.2"/>
    <n v="-57.950999999999993"/>
    <s v="Kelly Williams"/>
    <s v="No"/>
  </r>
  <r>
    <n v="4672"/>
    <x v="2313"/>
    <d v="2018-07-31T00:00:00"/>
    <x v="1011"/>
    <s v="Standard Class"/>
    <x v="107"/>
    <s v="Ken Lonsdale"/>
    <x v="0"/>
    <x v="0"/>
    <s v="Detroit"/>
    <x v="12"/>
    <n v="48205"/>
    <x v="2"/>
    <s v="OFF-AP-10001005"/>
    <x v="1"/>
    <x v="9"/>
    <x v="1140"/>
    <n v="283.14000000000004"/>
    <n v="4"/>
    <n v="0.1"/>
    <n v="72.357999999999976"/>
    <s v="Kelly Williams"/>
    <s v="No"/>
  </r>
  <r>
    <n v="4673"/>
    <x v="2313"/>
    <d v="2018-07-31T00:00:00"/>
    <x v="1011"/>
    <s v="Standard Class"/>
    <x v="107"/>
    <s v="Ken Lonsdale"/>
    <x v="0"/>
    <x v="0"/>
    <s v="Detroit"/>
    <x v="12"/>
    <n v="48205"/>
    <x v="2"/>
    <s v="TEC-PH-10004042"/>
    <x v="2"/>
    <x v="7"/>
    <x v="558"/>
    <n v="635.96"/>
    <n v="4"/>
    <n v="0"/>
    <n v="165.34960000000001"/>
    <s v="Kelly Williams"/>
    <s v="No"/>
  </r>
  <r>
    <n v="4674"/>
    <x v="2313"/>
    <d v="2018-07-31T00:00:00"/>
    <x v="1011"/>
    <s v="Standard Class"/>
    <x v="107"/>
    <s v="Ken Lonsdale"/>
    <x v="0"/>
    <x v="0"/>
    <s v="Detroit"/>
    <x v="12"/>
    <n v="48205"/>
    <x v="2"/>
    <s v="TEC-PH-10001079"/>
    <x v="2"/>
    <x v="7"/>
    <x v="1255"/>
    <n v="118.99"/>
    <n v="1"/>
    <n v="0"/>
    <n v="33.3172"/>
    <s v="Kelly Williams"/>
    <s v="No"/>
  </r>
  <r>
    <n v="4675"/>
    <x v="2313"/>
    <d v="2018-07-31T00:00:00"/>
    <x v="1011"/>
    <s v="Standard Class"/>
    <x v="107"/>
    <s v="Ken Lonsdale"/>
    <x v="0"/>
    <x v="0"/>
    <s v="Detroit"/>
    <x v="12"/>
    <n v="48205"/>
    <x v="2"/>
    <s v="FUR-FU-10002918"/>
    <x v="0"/>
    <x v="5"/>
    <x v="269"/>
    <n v="272.94"/>
    <n v="3"/>
    <n v="0"/>
    <n v="30.023400000000009"/>
    <s v="Kelly Williams"/>
    <s v="No"/>
  </r>
  <r>
    <n v="4676"/>
    <x v="2314"/>
    <d v="2019-03-27T00:00:00"/>
    <x v="655"/>
    <s v="Second Class"/>
    <x v="8"/>
    <s v="Alejandro Grove"/>
    <x v="0"/>
    <x v="0"/>
    <s v="Philadelphia"/>
    <x v="9"/>
    <n v="19120"/>
    <x v="3"/>
    <s v="FUR-FU-10003832"/>
    <x v="0"/>
    <x v="5"/>
    <x v="1429"/>
    <n v="15.008000000000003"/>
    <n v="2"/>
    <n v="0.2"/>
    <n v="1.5007999999999999"/>
    <s v="Chuck Magee"/>
    <s v="No"/>
  </r>
  <r>
    <n v="4677"/>
    <x v="2315"/>
    <d v="2016-03-14T00:00:00"/>
    <x v="247"/>
    <s v="Standard Class"/>
    <x v="639"/>
    <s v="Jason Fortune-"/>
    <x v="0"/>
    <x v="0"/>
    <s v="Logan"/>
    <x v="7"/>
    <n v="84321"/>
    <x v="1"/>
    <s v="OFF-BI-10001617"/>
    <x v="1"/>
    <x v="8"/>
    <x v="1324"/>
    <n v="33.088000000000001"/>
    <n v="4"/>
    <n v="0.2"/>
    <n v="11.167199999999999"/>
    <s v="Anna Andreadi"/>
    <s v="No"/>
  </r>
  <r>
    <n v="4678"/>
    <x v="2315"/>
    <d v="2016-03-14T00:00:00"/>
    <x v="247"/>
    <s v="Standard Class"/>
    <x v="639"/>
    <s v="Jason Fortune-"/>
    <x v="0"/>
    <x v="0"/>
    <s v="Logan"/>
    <x v="7"/>
    <n v="84321"/>
    <x v="1"/>
    <s v="OFF-ST-10000736"/>
    <x v="1"/>
    <x v="4"/>
    <x v="460"/>
    <n v="80.98"/>
    <n v="1"/>
    <n v="0"/>
    <n v="3.2391999999999967"/>
    <s v="Anna Andreadi"/>
    <s v="No"/>
  </r>
  <r>
    <n v="4679"/>
    <x v="2315"/>
    <d v="2016-03-14T00:00:00"/>
    <x v="247"/>
    <s v="Standard Class"/>
    <x v="639"/>
    <s v="Jason Fortune-"/>
    <x v="0"/>
    <x v="0"/>
    <s v="Logan"/>
    <x v="7"/>
    <n v="84321"/>
    <x v="1"/>
    <s v="TEC-AC-10004877"/>
    <x v="2"/>
    <x v="11"/>
    <x v="1679"/>
    <n v="82.800000000000011"/>
    <n v="12"/>
    <n v="0"/>
    <n v="6.6239999999999952"/>
    <s v="Anna Andreadi"/>
    <s v="No"/>
  </r>
  <r>
    <n v="4680"/>
    <x v="2315"/>
    <d v="2016-03-14T00:00:00"/>
    <x v="247"/>
    <s v="Standard Class"/>
    <x v="639"/>
    <s v="Jason Fortune-"/>
    <x v="0"/>
    <x v="0"/>
    <s v="Logan"/>
    <x v="7"/>
    <n v="84321"/>
    <x v="1"/>
    <s v="OFF-ST-10003221"/>
    <x v="1"/>
    <x v="4"/>
    <x v="683"/>
    <n v="21.36"/>
    <n v="2"/>
    <n v="0"/>
    <n v="5.7672000000000008"/>
    <s v="Anna Andreadi"/>
    <s v="No"/>
  </r>
  <r>
    <n v="4681"/>
    <x v="2315"/>
    <d v="2016-03-14T00:00:00"/>
    <x v="247"/>
    <s v="Standard Class"/>
    <x v="639"/>
    <s v="Jason Fortune-"/>
    <x v="0"/>
    <x v="0"/>
    <s v="Logan"/>
    <x v="7"/>
    <n v="84321"/>
    <x v="1"/>
    <s v="OFF-BI-10003007"/>
    <x v="1"/>
    <x v="8"/>
    <x v="1551"/>
    <n v="62.048000000000002"/>
    <n v="2"/>
    <n v="0.2"/>
    <n v="20.165599999999998"/>
    <s v="Anna Andreadi"/>
    <s v="No"/>
  </r>
  <r>
    <n v="4682"/>
    <x v="2316"/>
    <d v="2018-07-14T00:00:00"/>
    <x v="461"/>
    <s v="Second Class"/>
    <x v="681"/>
    <s v="Richard Eichhorn"/>
    <x v="0"/>
    <x v="0"/>
    <s v="Auburn"/>
    <x v="15"/>
    <n v="13021"/>
    <x v="3"/>
    <s v="OFF-FA-10000936"/>
    <x v="1"/>
    <x v="13"/>
    <x v="1307"/>
    <n v="29.61"/>
    <n v="9"/>
    <n v="0"/>
    <n v="13.324499999999999"/>
    <s v="Chuck Magee"/>
    <s v="No"/>
  </r>
  <r>
    <n v="4683"/>
    <x v="2317"/>
    <d v="2018-12-01T00:00:00"/>
    <x v="417"/>
    <s v="Same Day"/>
    <x v="160"/>
    <s v="Mike Vittorini"/>
    <x v="0"/>
    <x v="0"/>
    <s v="Raleigh"/>
    <x v="3"/>
    <n v="27604"/>
    <x v="0"/>
    <s v="TEC-PH-10003811"/>
    <x v="2"/>
    <x v="7"/>
    <x v="1196"/>
    <n v="863.928"/>
    <n v="9"/>
    <n v="0.2"/>
    <n v="86.392799999999994"/>
    <s v="Cassandra Brandow"/>
    <s v="No"/>
  </r>
  <r>
    <n v="4684"/>
    <x v="2318"/>
    <d v="2018-08-29T00:00:00"/>
    <x v="143"/>
    <s v="Standard Class"/>
    <x v="334"/>
    <s v="George Bell"/>
    <x v="1"/>
    <x v="0"/>
    <s v="Philadelphia"/>
    <x v="9"/>
    <n v="19120"/>
    <x v="3"/>
    <s v="FUR-TA-10004152"/>
    <x v="0"/>
    <x v="3"/>
    <x v="1516"/>
    <n v="241.92"/>
    <n v="4"/>
    <n v="0.4"/>
    <n v="-56.448000000000008"/>
    <s v="Chuck Magee"/>
    <s v="No"/>
  </r>
  <r>
    <n v="4685"/>
    <x v="2318"/>
    <d v="2018-08-29T00:00:00"/>
    <x v="143"/>
    <s v="Standard Class"/>
    <x v="334"/>
    <s v="George Bell"/>
    <x v="1"/>
    <x v="0"/>
    <s v="Philadelphia"/>
    <x v="9"/>
    <n v="19120"/>
    <x v="3"/>
    <s v="FUR-BO-10002853"/>
    <x v="0"/>
    <x v="0"/>
    <x v="1622"/>
    <n v="163.88"/>
    <n v="4"/>
    <n v="0.5"/>
    <n v="-81.94"/>
    <s v="Chuck Magee"/>
    <s v="No"/>
  </r>
  <r>
    <n v="4686"/>
    <x v="2318"/>
    <d v="2018-08-29T00:00:00"/>
    <x v="143"/>
    <s v="Standard Class"/>
    <x v="334"/>
    <s v="George Bell"/>
    <x v="1"/>
    <x v="0"/>
    <s v="Philadelphia"/>
    <x v="9"/>
    <n v="19120"/>
    <x v="3"/>
    <s v="OFF-BI-10002071"/>
    <x v="1"/>
    <x v="8"/>
    <x v="699"/>
    <n v="3.4860000000000002"/>
    <n v="2"/>
    <n v="0.7"/>
    <n v="-2.7887999999999993"/>
    <s v="Chuck Magee"/>
    <s v="No"/>
  </r>
  <r>
    <n v="4687"/>
    <x v="2318"/>
    <d v="2018-08-29T00:00:00"/>
    <x v="143"/>
    <s v="Standard Class"/>
    <x v="334"/>
    <s v="George Bell"/>
    <x v="1"/>
    <x v="0"/>
    <s v="Philadelphia"/>
    <x v="9"/>
    <n v="19120"/>
    <x v="3"/>
    <s v="OFF-FA-10000053"/>
    <x v="1"/>
    <x v="13"/>
    <x v="962"/>
    <n v="10.584"/>
    <n v="7"/>
    <n v="0.2"/>
    <n v="-2.3813999999999993"/>
    <s v="Chuck Magee"/>
    <s v="No"/>
  </r>
  <r>
    <n v="4688"/>
    <x v="2319"/>
    <d v="2018-06-24T00:00:00"/>
    <x v="991"/>
    <s v="Standard Class"/>
    <x v="332"/>
    <s v="Hunter Lopez"/>
    <x v="0"/>
    <x v="0"/>
    <s v="Richmond"/>
    <x v="14"/>
    <n v="47374"/>
    <x v="2"/>
    <s v="TEC-PH-10001305"/>
    <x v="2"/>
    <x v="7"/>
    <x v="1680"/>
    <n v="440.91"/>
    <n v="9"/>
    <n v="0"/>
    <n v="123.45480000000005"/>
    <s v="Kelly Williams"/>
    <s v="No"/>
  </r>
  <r>
    <n v="4689"/>
    <x v="2320"/>
    <d v="2019-03-30T00:00:00"/>
    <x v="1026"/>
    <s v="Standard Class"/>
    <x v="669"/>
    <s v="Becky Pak"/>
    <x v="0"/>
    <x v="0"/>
    <s v="Lancaster"/>
    <x v="9"/>
    <n v="17602"/>
    <x v="3"/>
    <s v="OFF-BI-10001525"/>
    <x v="1"/>
    <x v="8"/>
    <x v="31"/>
    <n v="5.7150000000000016"/>
    <n v="5"/>
    <n v="0.7"/>
    <n v="-4.7625000000000011"/>
    <s v="Chuck Magee"/>
    <s v="No"/>
  </r>
  <r>
    <n v="4690"/>
    <x v="2321"/>
    <d v="2016-12-20T00:00:00"/>
    <x v="1073"/>
    <s v="First Class"/>
    <x v="564"/>
    <s v="Carol Triggs"/>
    <x v="0"/>
    <x v="0"/>
    <s v="Tucson"/>
    <x v="16"/>
    <n v="85705"/>
    <x v="1"/>
    <s v="FUR-FU-10001876"/>
    <x v="0"/>
    <x v="5"/>
    <x v="1403"/>
    <n v="51.967999999999996"/>
    <n v="2"/>
    <n v="0.2"/>
    <n v="10.393599999999998"/>
    <s v="Anna Andreadi"/>
    <s v="No"/>
  </r>
  <r>
    <n v="4691"/>
    <x v="2321"/>
    <d v="2016-12-20T00:00:00"/>
    <x v="1073"/>
    <s v="First Class"/>
    <x v="564"/>
    <s v="Carol Triggs"/>
    <x v="0"/>
    <x v="0"/>
    <s v="Tucson"/>
    <x v="16"/>
    <n v="85705"/>
    <x v="1"/>
    <s v="TEC-AC-10003628"/>
    <x v="2"/>
    <x v="11"/>
    <x v="247"/>
    <n v="71.975999999999999"/>
    <n v="3"/>
    <n v="0.2"/>
    <n v="21.592800000000011"/>
    <s v="Anna Andreadi"/>
    <s v="No"/>
  </r>
  <r>
    <n v="4692"/>
    <x v="2321"/>
    <d v="2016-12-20T00:00:00"/>
    <x v="1073"/>
    <s v="First Class"/>
    <x v="564"/>
    <s v="Carol Triggs"/>
    <x v="0"/>
    <x v="0"/>
    <s v="Tucson"/>
    <x v="16"/>
    <n v="85705"/>
    <x v="1"/>
    <s v="FUR-CH-10004860"/>
    <x v="0"/>
    <x v="1"/>
    <x v="212"/>
    <n v="242.35200000000003"/>
    <n v="3"/>
    <n v="0.2"/>
    <n v="-42.411600000000035"/>
    <s v="Anna Andreadi"/>
    <s v="No"/>
  </r>
  <r>
    <n v="4693"/>
    <x v="2321"/>
    <d v="2016-12-20T00:00:00"/>
    <x v="1073"/>
    <s v="First Class"/>
    <x v="564"/>
    <s v="Carol Triggs"/>
    <x v="0"/>
    <x v="0"/>
    <s v="Tucson"/>
    <x v="16"/>
    <n v="85705"/>
    <x v="1"/>
    <s v="OFF-PA-10000357"/>
    <x v="1"/>
    <x v="10"/>
    <x v="1228"/>
    <n v="221.92000000000002"/>
    <n v="5"/>
    <n v="0.2"/>
    <n v="77.671999999999983"/>
    <s v="Anna Andreadi"/>
    <s v="No"/>
  </r>
  <r>
    <n v="4694"/>
    <x v="2321"/>
    <d v="2016-12-20T00:00:00"/>
    <x v="1073"/>
    <s v="First Class"/>
    <x v="564"/>
    <s v="Carol Triggs"/>
    <x v="0"/>
    <x v="0"/>
    <s v="Tucson"/>
    <x v="16"/>
    <n v="85705"/>
    <x v="1"/>
    <s v="OFF-PA-10003270"/>
    <x v="1"/>
    <x v="10"/>
    <x v="1424"/>
    <n v="8.4480000000000004"/>
    <n v="2"/>
    <n v="0.2"/>
    <n v="2.6399999999999997"/>
    <s v="Anna Andreadi"/>
    <s v="No"/>
  </r>
  <r>
    <n v="4695"/>
    <x v="2322"/>
    <d v="2017-12-17T00:00:00"/>
    <x v="374"/>
    <s v="Same Day"/>
    <x v="252"/>
    <s v="John Lee"/>
    <x v="0"/>
    <x v="0"/>
    <s v="Detroit"/>
    <x v="12"/>
    <n v="48205"/>
    <x v="2"/>
    <s v="OFF-BI-10000320"/>
    <x v="1"/>
    <x v="8"/>
    <x v="776"/>
    <n v="29.52"/>
    <n v="4"/>
    <n v="0"/>
    <n v="14.4648"/>
    <s v="Kelly Williams"/>
    <s v="No"/>
  </r>
  <r>
    <n v="4696"/>
    <x v="2322"/>
    <d v="2017-12-17T00:00:00"/>
    <x v="374"/>
    <s v="Same Day"/>
    <x v="252"/>
    <s v="John Lee"/>
    <x v="0"/>
    <x v="0"/>
    <s v="Detroit"/>
    <x v="12"/>
    <n v="48205"/>
    <x v="2"/>
    <s v="FUR-CH-10003846"/>
    <x v="0"/>
    <x v="1"/>
    <x v="924"/>
    <n v="302.94"/>
    <n v="3"/>
    <n v="0"/>
    <n v="48.470400000000012"/>
    <s v="Kelly Williams"/>
    <s v="No"/>
  </r>
  <r>
    <n v="4697"/>
    <x v="2322"/>
    <d v="2017-12-17T00:00:00"/>
    <x v="374"/>
    <s v="Same Day"/>
    <x v="252"/>
    <s v="John Lee"/>
    <x v="0"/>
    <x v="0"/>
    <s v="Detroit"/>
    <x v="12"/>
    <n v="48205"/>
    <x v="2"/>
    <s v="FUR-CH-10004875"/>
    <x v="0"/>
    <x v="1"/>
    <x v="1445"/>
    <n v="142.36000000000001"/>
    <n v="2"/>
    <n v="0"/>
    <n v="38.437200000000004"/>
    <s v="Kelly Williams"/>
    <s v="No"/>
  </r>
  <r>
    <n v="4698"/>
    <x v="2322"/>
    <d v="2017-12-17T00:00:00"/>
    <x v="374"/>
    <s v="Same Day"/>
    <x v="252"/>
    <s v="John Lee"/>
    <x v="0"/>
    <x v="0"/>
    <s v="Detroit"/>
    <x v="12"/>
    <n v="48205"/>
    <x v="2"/>
    <s v="FUR-CH-10003817"/>
    <x v="0"/>
    <x v="1"/>
    <x v="164"/>
    <n v="546.66"/>
    <n v="9"/>
    <n v="0"/>
    <n v="136.66500000000002"/>
    <s v="Kelly Williams"/>
    <s v="No"/>
  </r>
  <r>
    <n v="4699"/>
    <x v="2322"/>
    <d v="2017-12-17T00:00:00"/>
    <x v="374"/>
    <s v="Same Day"/>
    <x v="252"/>
    <s v="John Lee"/>
    <x v="0"/>
    <x v="0"/>
    <s v="Detroit"/>
    <x v="12"/>
    <n v="48205"/>
    <x v="2"/>
    <s v="FUR-FU-10002116"/>
    <x v="0"/>
    <x v="5"/>
    <x v="1440"/>
    <n v="212.13"/>
    <n v="3"/>
    <n v="0"/>
    <n v="14.849099999999979"/>
    <s v="Kelly Williams"/>
    <s v="No"/>
  </r>
  <r>
    <n v="4700"/>
    <x v="2323"/>
    <d v="2019-05-11T00:00:00"/>
    <x v="808"/>
    <s v="Standard Class"/>
    <x v="451"/>
    <s v="Julie Kriz"/>
    <x v="2"/>
    <x v="0"/>
    <s v="Austin"/>
    <x v="5"/>
    <n v="78745"/>
    <x v="2"/>
    <s v="OFF-AR-10003481"/>
    <x v="1"/>
    <x v="6"/>
    <x v="1600"/>
    <n v="5.2480000000000002"/>
    <n v="2"/>
    <n v="0.2"/>
    <n v="0.59039999999999915"/>
    <s v="Kelly Williams"/>
    <s v="No"/>
  </r>
  <r>
    <n v="4701"/>
    <x v="2323"/>
    <d v="2019-05-11T00:00:00"/>
    <x v="808"/>
    <s v="Standard Class"/>
    <x v="451"/>
    <s v="Julie Kriz"/>
    <x v="2"/>
    <x v="0"/>
    <s v="Austin"/>
    <x v="5"/>
    <n v="78745"/>
    <x v="2"/>
    <s v="OFF-ST-10004180"/>
    <x v="1"/>
    <x v="4"/>
    <x v="244"/>
    <n v="74.415999999999997"/>
    <n v="2"/>
    <n v="0.2"/>
    <n v="-14.883200000000002"/>
    <s v="Kelly Williams"/>
    <s v="No"/>
  </r>
  <r>
    <n v="4702"/>
    <x v="2323"/>
    <d v="2019-05-11T00:00:00"/>
    <x v="808"/>
    <s v="Standard Class"/>
    <x v="451"/>
    <s v="Julie Kriz"/>
    <x v="2"/>
    <x v="0"/>
    <s v="Austin"/>
    <x v="5"/>
    <n v="78745"/>
    <x v="2"/>
    <s v="OFF-PA-10003657"/>
    <x v="1"/>
    <x v="10"/>
    <x v="630"/>
    <n v="6.8480000000000008"/>
    <n v="2"/>
    <n v="0.2"/>
    <n v="2.1399999999999992"/>
    <s v="Kelly Williams"/>
    <s v="No"/>
  </r>
  <r>
    <n v="4703"/>
    <x v="2323"/>
    <d v="2019-05-11T00:00:00"/>
    <x v="808"/>
    <s v="Standard Class"/>
    <x v="451"/>
    <s v="Julie Kriz"/>
    <x v="2"/>
    <x v="0"/>
    <s v="Austin"/>
    <x v="5"/>
    <n v="78745"/>
    <x v="2"/>
    <s v="FUR-FU-10001967"/>
    <x v="0"/>
    <x v="5"/>
    <x v="296"/>
    <n v="7.9959999999999996"/>
    <n v="1"/>
    <n v="0.6"/>
    <n v="-6.9964999999999993"/>
    <s v="Kelly Williams"/>
    <s v="No"/>
  </r>
  <r>
    <n v="4704"/>
    <x v="2324"/>
    <d v="2018-06-24T00:00:00"/>
    <x v="696"/>
    <s v="Standard Class"/>
    <x v="704"/>
    <s v="Dave Hallsten"/>
    <x v="1"/>
    <x v="0"/>
    <s v="Houston"/>
    <x v="5"/>
    <n v="77095"/>
    <x v="2"/>
    <s v="OFF-AP-10002082"/>
    <x v="1"/>
    <x v="9"/>
    <x v="1101"/>
    <n v="8.711999999999998"/>
    <n v="2"/>
    <n v="0.8"/>
    <n v="-19.602000000000007"/>
    <s v="Kelly Williams"/>
    <s v="No"/>
  </r>
  <r>
    <n v="4705"/>
    <x v="2325"/>
    <d v="2018-05-17T00:00:00"/>
    <x v="1074"/>
    <s v="First Class"/>
    <x v="151"/>
    <s v="Arthur Gainer"/>
    <x v="0"/>
    <x v="0"/>
    <s v="Waterbury"/>
    <x v="29"/>
    <n v="6708"/>
    <x v="3"/>
    <s v="OFF-SU-10000381"/>
    <x v="1"/>
    <x v="14"/>
    <x v="660"/>
    <n v="65.17"/>
    <n v="7"/>
    <n v="0"/>
    <n v="18.899299999999997"/>
    <s v="Chuck Magee"/>
    <s v="No"/>
  </r>
  <r>
    <n v="4706"/>
    <x v="2325"/>
    <d v="2018-05-17T00:00:00"/>
    <x v="1074"/>
    <s v="First Class"/>
    <x v="151"/>
    <s v="Arthur Gainer"/>
    <x v="0"/>
    <x v="0"/>
    <s v="Waterbury"/>
    <x v="29"/>
    <n v="6708"/>
    <x v="3"/>
    <s v="OFF-LA-10002475"/>
    <x v="1"/>
    <x v="2"/>
    <x v="149"/>
    <n v="14.62"/>
    <n v="2"/>
    <n v="0"/>
    <n v="6.8713999999999995"/>
    <s v="Chuck Magee"/>
    <s v="No"/>
  </r>
  <r>
    <n v="4707"/>
    <x v="2325"/>
    <d v="2018-05-17T00:00:00"/>
    <x v="1074"/>
    <s v="First Class"/>
    <x v="151"/>
    <s v="Arthur Gainer"/>
    <x v="0"/>
    <x v="0"/>
    <s v="Waterbury"/>
    <x v="29"/>
    <n v="6708"/>
    <x v="3"/>
    <s v="FUR-FU-10003975"/>
    <x v="0"/>
    <x v="5"/>
    <x v="783"/>
    <n v="173.24"/>
    <n v="4"/>
    <n v="0"/>
    <n v="17.323999999999984"/>
    <s v="Chuck Magee"/>
    <s v="No"/>
  </r>
  <r>
    <n v="4708"/>
    <x v="2326"/>
    <d v="2019-06-29T00:00:00"/>
    <x v="569"/>
    <s v="First Class"/>
    <x v="576"/>
    <s v="William Brown"/>
    <x v="0"/>
    <x v="0"/>
    <s v="Los Angeles"/>
    <x v="1"/>
    <n v="90049"/>
    <x v="1"/>
    <s v="OFF-BI-10003091"/>
    <x v="1"/>
    <x v="8"/>
    <x v="1174"/>
    <n v="895.92"/>
    <n v="5"/>
    <n v="0.2"/>
    <n v="302.37299999999993"/>
    <s v="Anna Andreadi"/>
    <s v="No"/>
  </r>
  <r>
    <n v="4709"/>
    <x v="2326"/>
    <d v="2019-06-29T00:00:00"/>
    <x v="569"/>
    <s v="First Class"/>
    <x v="576"/>
    <s v="William Brown"/>
    <x v="0"/>
    <x v="0"/>
    <s v="Los Angeles"/>
    <x v="1"/>
    <n v="90049"/>
    <x v="1"/>
    <s v="OFF-ST-10002974"/>
    <x v="1"/>
    <x v="4"/>
    <x v="123"/>
    <n v="130.71"/>
    <n v="3"/>
    <n v="0"/>
    <n v="39.212999999999994"/>
    <s v="Anna Andreadi"/>
    <s v="No"/>
  </r>
  <r>
    <n v="4710"/>
    <x v="2326"/>
    <d v="2019-06-29T00:00:00"/>
    <x v="569"/>
    <s v="First Class"/>
    <x v="576"/>
    <s v="William Brown"/>
    <x v="0"/>
    <x v="0"/>
    <s v="Los Angeles"/>
    <x v="1"/>
    <n v="90049"/>
    <x v="1"/>
    <s v="OFF-AR-10000255"/>
    <x v="1"/>
    <x v="6"/>
    <x v="807"/>
    <n v="11.68"/>
    <n v="2"/>
    <n v="0"/>
    <n v="3.0367999999999995"/>
    <s v="Anna Andreadi"/>
    <s v="No"/>
  </r>
  <r>
    <n v="4711"/>
    <x v="2326"/>
    <d v="2019-06-29T00:00:00"/>
    <x v="569"/>
    <s v="First Class"/>
    <x v="576"/>
    <s v="William Brown"/>
    <x v="0"/>
    <x v="0"/>
    <s v="Los Angeles"/>
    <x v="1"/>
    <n v="90049"/>
    <x v="1"/>
    <s v="TEC-AC-10001284"/>
    <x v="2"/>
    <x v="11"/>
    <x v="1181"/>
    <n v="62.31"/>
    <n v="3"/>
    <n v="0"/>
    <n v="22.4316"/>
    <s v="Anna Andreadi"/>
    <s v="No"/>
  </r>
  <r>
    <n v="4712"/>
    <x v="2327"/>
    <d v="2016-03-31T00:00:00"/>
    <x v="1075"/>
    <s v="Same Day"/>
    <x v="123"/>
    <s v="Jas O'Carroll"/>
    <x v="0"/>
    <x v="0"/>
    <s v="Philadelphia"/>
    <x v="9"/>
    <n v="19120"/>
    <x v="3"/>
    <s v="OFF-BI-10003529"/>
    <x v="1"/>
    <x v="8"/>
    <x v="796"/>
    <n v="0.85200000000000009"/>
    <n v="1"/>
    <n v="0.7"/>
    <n v="-0.59639999999999982"/>
    <s v="Chuck Magee"/>
    <s v="No"/>
  </r>
  <r>
    <n v="4713"/>
    <x v="2328"/>
    <d v="2016-12-16T00:00:00"/>
    <x v="444"/>
    <s v="Standard Class"/>
    <x v="719"/>
    <s v="Ed Jacobs"/>
    <x v="0"/>
    <x v="0"/>
    <s v="Huntsville"/>
    <x v="5"/>
    <n v="77340"/>
    <x v="2"/>
    <s v="OFF-PA-10000029"/>
    <x v="1"/>
    <x v="10"/>
    <x v="811"/>
    <n v="36.288000000000011"/>
    <n v="7"/>
    <n v="0.2"/>
    <n v="12.700800000000001"/>
    <s v="Kelly Williams"/>
    <s v="No"/>
  </r>
  <r>
    <n v="4714"/>
    <x v="2328"/>
    <d v="2016-12-16T00:00:00"/>
    <x v="444"/>
    <s v="Standard Class"/>
    <x v="719"/>
    <s v="Ed Jacobs"/>
    <x v="0"/>
    <x v="0"/>
    <s v="Huntsville"/>
    <x v="5"/>
    <n v="77340"/>
    <x v="2"/>
    <s v="FUR-FU-10002116"/>
    <x v="0"/>
    <x v="5"/>
    <x v="1440"/>
    <n v="56.567999999999998"/>
    <n v="2"/>
    <n v="0.6"/>
    <n v="-74.952600000000004"/>
    <s v="Kelly Williams"/>
    <s v="No"/>
  </r>
  <r>
    <n v="4715"/>
    <x v="2329"/>
    <d v="2019-05-18T00:00:00"/>
    <x v="775"/>
    <s v="First Class"/>
    <x v="455"/>
    <s v="Adrian Barton"/>
    <x v="0"/>
    <x v="0"/>
    <s v="Portland"/>
    <x v="21"/>
    <n v="97206"/>
    <x v="1"/>
    <s v="TEC-PH-10002200"/>
    <x v="2"/>
    <x v="7"/>
    <x v="1480"/>
    <n v="344.70400000000001"/>
    <n v="2"/>
    <n v="0.2"/>
    <n v="38.779199999999989"/>
    <s v="Anna Andreadi"/>
    <s v="No"/>
  </r>
  <r>
    <n v="4716"/>
    <x v="2330"/>
    <d v="2017-05-12T00:00:00"/>
    <x v="537"/>
    <s v="Standard Class"/>
    <x v="398"/>
    <s v="Larry Tron"/>
    <x v="0"/>
    <x v="0"/>
    <s v="Louisville"/>
    <x v="22"/>
    <n v="80027"/>
    <x v="1"/>
    <s v="TEC-PH-10000441"/>
    <x v="2"/>
    <x v="7"/>
    <x v="1055"/>
    <n v="201.584"/>
    <n v="2"/>
    <n v="0.2"/>
    <n v="20.158400000000015"/>
    <s v="Anna Andreadi"/>
    <s v="No"/>
  </r>
  <r>
    <n v="4717"/>
    <x v="2331"/>
    <d v="2019-12-03T00:00:00"/>
    <x v="94"/>
    <s v="Second Class"/>
    <x v="475"/>
    <s v="Corinna Mitchell"/>
    <x v="2"/>
    <x v="0"/>
    <s v="Seattle"/>
    <x v="4"/>
    <n v="98115"/>
    <x v="1"/>
    <s v="FUR-TA-10002958"/>
    <x v="0"/>
    <x v="3"/>
    <x v="965"/>
    <n v="521.96"/>
    <n v="2"/>
    <n v="0"/>
    <n v="88.733199999999954"/>
    <s v="Anna Andreadi"/>
    <s v="No"/>
  </r>
  <r>
    <n v="4718"/>
    <x v="2332"/>
    <d v="2017-12-12T00:00:00"/>
    <x v="374"/>
    <s v="Standard Class"/>
    <x v="75"/>
    <s v="Eric Murdock"/>
    <x v="0"/>
    <x v="0"/>
    <s v="Baltimore"/>
    <x v="39"/>
    <n v="21215"/>
    <x v="3"/>
    <s v="OFF-AR-10001662"/>
    <x v="1"/>
    <x v="6"/>
    <x v="448"/>
    <n v="8.2200000000000006"/>
    <n v="3"/>
    <n v="0"/>
    <n v="2.2194000000000007"/>
    <s v="Chuck Magee"/>
    <s v="No"/>
  </r>
  <r>
    <n v="4719"/>
    <x v="2333"/>
    <d v="2017-10-10T00:00:00"/>
    <x v="1076"/>
    <s v="First Class"/>
    <x v="249"/>
    <s v="Denny Joy"/>
    <x v="1"/>
    <x v="0"/>
    <s v="San Francisco"/>
    <x v="1"/>
    <n v="94109"/>
    <x v="1"/>
    <s v="OFF-PA-10004101"/>
    <x v="1"/>
    <x v="10"/>
    <x v="511"/>
    <n v="45.36"/>
    <n v="7"/>
    <n v="0"/>
    <n v="21.772800000000004"/>
    <s v="Anna Andreadi"/>
    <s v="Yes"/>
  </r>
  <r>
    <n v="4720"/>
    <x v="2334"/>
    <d v="2017-04-18T00:00:00"/>
    <x v="1077"/>
    <s v="Second Class"/>
    <x v="368"/>
    <s v="Deanra Eno"/>
    <x v="2"/>
    <x v="0"/>
    <s v="Los Angeles"/>
    <x v="1"/>
    <n v="90004"/>
    <x v="1"/>
    <s v="OFF-ST-10002756"/>
    <x v="1"/>
    <x v="4"/>
    <x v="273"/>
    <n v="947.17000000000007"/>
    <n v="7"/>
    <n v="0"/>
    <n v="9.4717000000000837"/>
    <s v="Anna Andreadi"/>
    <s v="Yes"/>
  </r>
  <r>
    <n v="4721"/>
    <x v="2334"/>
    <d v="2017-04-18T00:00:00"/>
    <x v="1077"/>
    <s v="Second Class"/>
    <x v="368"/>
    <s v="Deanra Eno"/>
    <x v="2"/>
    <x v="0"/>
    <s v="Los Angeles"/>
    <x v="1"/>
    <n v="90004"/>
    <x v="1"/>
    <s v="OFF-PA-10000483"/>
    <x v="1"/>
    <x v="10"/>
    <x v="1681"/>
    <n v="61.96"/>
    <n v="2"/>
    <n v="0"/>
    <n v="27.881999999999998"/>
    <s v="Anna Andreadi"/>
    <s v="Yes"/>
  </r>
  <r>
    <n v="4722"/>
    <x v="2335"/>
    <d v="2016-06-07T00:00:00"/>
    <x v="628"/>
    <s v="Second Class"/>
    <x v="749"/>
    <s v="Nick Radford"/>
    <x v="0"/>
    <x v="0"/>
    <s v="Aurora"/>
    <x v="10"/>
    <n v="60505"/>
    <x v="2"/>
    <s v="FUR-TA-10002041"/>
    <x v="0"/>
    <x v="3"/>
    <x v="363"/>
    <n v="268.935"/>
    <n v="3"/>
    <n v="0.5"/>
    <n v="-209.76929999999999"/>
    <s v="Kelly Williams"/>
    <s v="No"/>
  </r>
  <r>
    <n v="4723"/>
    <x v="2336"/>
    <d v="2019-09-01T00:00:00"/>
    <x v="285"/>
    <s v="Standard Class"/>
    <x v="278"/>
    <s v="Christine Kargatis"/>
    <x v="2"/>
    <x v="0"/>
    <s v="Seattle"/>
    <x v="4"/>
    <n v="98103"/>
    <x v="1"/>
    <s v="OFF-AR-10001166"/>
    <x v="1"/>
    <x v="6"/>
    <x v="772"/>
    <n v="7.58"/>
    <n v="1"/>
    <n v="0"/>
    <n v="2.9561999999999999"/>
    <s v="Anna Andreadi"/>
    <s v="No"/>
  </r>
  <r>
    <n v="4724"/>
    <x v="2337"/>
    <d v="2018-05-22T00:00:00"/>
    <x v="1078"/>
    <s v="Same Day"/>
    <x v="223"/>
    <s v="Jeremy Farry"/>
    <x v="0"/>
    <x v="0"/>
    <s v="Athens"/>
    <x v="32"/>
    <n v="30605"/>
    <x v="0"/>
    <s v="OFF-LA-10004345"/>
    <x v="1"/>
    <x v="2"/>
    <x v="522"/>
    <n v="14.73"/>
    <n v="3"/>
    <n v="0"/>
    <n v="7.2176999999999998"/>
    <s v="Cassandra Brandow"/>
    <s v="No"/>
  </r>
  <r>
    <n v="4725"/>
    <x v="2338"/>
    <d v="2018-11-11T00:00:00"/>
    <x v="441"/>
    <s v="Standard Class"/>
    <x v="697"/>
    <s v="Laurel Beltran"/>
    <x v="2"/>
    <x v="0"/>
    <s v="Apopka"/>
    <x v="2"/>
    <n v="32712"/>
    <x v="0"/>
    <s v="OFF-BI-10002852"/>
    <x v="1"/>
    <x v="8"/>
    <x v="91"/>
    <n v="9.8880000000000017"/>
    <n v="2"/>
    <n v="0.7"/>
    <n v="-6.921599999999998"/>
    <s v="Cassandra Brandow"/>
    <s v="No"/>
  </r>
  <r>
    <n v="4726"/>
    <x v="2338"/>
    <d v="2018-11-11T00:00:00"/>
    <x v="441"/>
    <s v="Standard Class"/>
    <x v="697"/>
    <s v="Laurel Beltran"/>
    <x v="2"/>
    <x v="0"/>
    <s v="Apopka"/>
    <x v="2"/>
    <n v="32712"/>
    <x v="0"/>
    <s v="OFF-AP-10001058"/>
    <x v="1"/>
    <x v="9"/>
    <x v="138"/>
    <n v="671.5440000000001"/>
    <n v="3"/>
    <n v="0.2"/>
    <n v="50.36579999999995"/>
    <s v="Cassandra Brandow"/>
    <s v="No"/>
  </r>
  <r>
    <n v="4727"/>
    <x v="2339"/>
    <d v="2016-11-25T00:00:00"/>
    <x v="695"/>
    <s v="Second Class"/>
    <x v="486"/>
    <s v="Mike Pelletier"/>
    <x v="2"/>
    <x v="0"/>
    <s v="New York City"/>
    <x v="15"/>
    <n v="10009"/>
    <x v="3"/>
    <s v="OFF-ST-10003470"/>
    <x v="1"/>
    <x v="4"/>
    <x v="1348"/>
    <n v="1117.92"/>
    <n v="4"/>
    <n v="0"/>
    <n v="55.895999999999958"/>
    <s v="Chuck Magee"/>
    <s v="No"/>
  </r>
  <r>
    <n v="4728"/>
    <x v="2339"/>
    <d v="2016-11-25T00:00:00"/>
    <x v="695"/>
    <s v="Second Class"/>
    <x v="486"/>
    <s v="Mike Pelletier"/>
    <x v="2"/>
    <x v="0"/>
    <s v="New York City"/>
    <x v="15"/>
    <n v="10009"/>
    <x v="3"/>
    <s v="FUR-BO-10003159"/>
    <x v="0"/>
    <x v="0"/>
    <x v="1109"/>
    <n v="275.952"/>
    <n v="3"/>
    <n v="0.2"/>
    <n v="-37.943400000000025"/>
    <s v="Chuck Magee"/>
    <s v="No"/>
  </r>
  <r>
    <n v="4729"/>
    <x v="2340"/>
    <d v="2016-11-07T00:00:00"/>
    <x v="648"/>
    <s v="Standard Class"/>
    <x v="23"/>
    <s v="Lena Hernandez"/>
    <x v="0"/>
    <x v="0"/>
    <s v="San Francisco"/>
    <x v="1"/>
    <n v="94110"/>
    <x v="1"/>
    <s v="OFF-BI-10003684"/>
    <x v="1"/>
    <x v="8"/>
    <x v="714"/>
    <n v="123.14399999999999"/>
    <n v="7"/>
    <n v="0.2"/>
    <n v="46.178999999999988"/>
    <s v="Anna Andreadi"/>
    <s v="No"/>
  </r>
  <r>
    <n v="4730"/>
    <x v="2341"/>
    <d v="2018-07-18T00:00:00"/>
    <x v="639"/>
    <s v="Second Class"/>
    <x v="603"/>
    <s v="Susan Vittorini"/>
    <x v="0"/>
    <x v="0"/>
    <s v="Dallas"/>
    <x v="5"/>
    <n v="75217"/>
    <x v="2"/>
    <s v="TEC-AC-10000487"/>
    <x v="2"/>
    <x v="11"/>
    <x v="1682"/>
    <n v="15.576000000000001"/>
    <n v="3"/>
    <n v="0.2"/>
    <n v="3.3098999999999998"/>
    <s v="Kelly Williams"/>
    <s v="No"/>
  </r>
  <r>
    <n v="4731"/>
    <x v="2342"/>
    <d v="2017-03-29T00:00:00"/>
    <x v="394"/>
    <s v="Second Class"/>
    <x v="579"/>
    <s v="Richard Bierner"/>
    <x v="0"/>
    <x v="0"/>
    <s v="San Diego"/>
    <x v="1"/>
    <n v="92105"/>
    <x v="1"/>
    <s v="OFF-PA-10001736"/>
    <x v="1"/>
    <x v="10"/>
    <x v="130"/>
    <n v="212.64"/>
    <n v="6"/>
    <n v="0"/>
    <n v="99.940799999999982"/>
    <s v="Anna Andreadi"/>
    <s v="No"/>
  </r>
  <r>
    <n v="4732"/>
    <x v="2342"/>
    <d v="2017-03-29T00:00:00"/>
    <x v="394"/>
    <s v="Second Class"/>
    <x v="579"/>
    <s v="Richard Bierner"/>
    <x v="0"/>
    <x v="0"/>
    <s v="San Diego"/>
    <x v="1"/>
    <n v="92105"/>
    <x v="1"/>
    <s v="OFF-PA-10001609"/>
    <x v="1"/>
    <x v="10"/>
    <x v="1116"/>
    <n v="9.870000000000001"/>
    <n v="3"/>
    <n v="0"/>
    <n v="4.5401999999999996"/>
    <s v="Anna Andreadi"/>
    <s v="No"/>
  </r>
  <r>
    <n v="4733"/>
    <x v="2342"/>
    <d v="2017-03-29T00:00:00"/>
    <x v="394"/>
    <s v="Second Class"/>
    <x v="579"/>
    <s v="Richard Bierner"/>
    <x v="0"/>
    <x v="0"/>
    <s v="San Diego"/>
    <x v="1"/>
    <n v="92105"/>
    <x v="1"/>
    <s v="TEC-AC-10003116"/>
    <x v="2"/>
    <x v="11"/>
    <x v="929"/>
    <n v="53.25"/>
    <n v="3"/>
    <n v="0"/>
    <n v="20.767499999999998"/>
    <s v="Anna Andreadi"/>
    <s v="No"/>
  </r>
  <r>
    <n v="4734"/>
    <x v="2342"/>
    <d v="2017-03-29T00:00:00"/>
    <x v="394"/>
    <s v="Second Class"/>
    <x v="579"/>
    <s v="Richard Bierner"/>
    <x v="0"/>
    <x v="0"/>
    <s v="San Diego"/>
    <x v="1"/>
    <n v="92105"/>
    <x v="1"/>
    <s v="FUR-FU-10004586"/>
    <x v="0"/>
    <x v="5"/>
    <x v="1482"/>
    <n v="19.919999999999998"/>
    <n v="3"/>
    <n v="0"/>
    <n v="9.5615999999999985"/>
    <s v="Anna Andreadi"/>
    <s v="No"/>
  </r>
  <r>
    <n v="4735"/>
    <x v="2343"/>
    <d v="2018-04-07T00:00:00"/>
    <x v="361"/>
    <s v="Standard Class"/>
    <x v="114"/>
    <s v="Dorris liebe"/>
    <x v="1"/>
    <x v="0"/>
    <s v="New York City"/>
    <x v="15"/>
    <n v="10035"/>
    <x v="3"/>
    <s v="FUR-CH-10000454"/>
    <x v="0"/>
    <x v="1"/>
    <x v="1"/>
    <n v="658.74599999999998"/>
    <n v="3"/>
    <n v="0.1"/>
    <n v="146.38799999999998"/>
    <s v="Chuck Magee"/>
    <s v="No"/>
  </r>
  <r>
    <n v="4736"/>
    <x v="2344"/>
    <d v="2017-06-13T00:00:00"/>
    <x v="959"/>
    <s v="Standard Class"/>
    <x v="390"/>
    <s v="Penelope Sewall"/>
    <x v="2"/>
    <x v="0"/>
    <s v="Lewiston"/>
    <x v="43"/>
    <n v="4240"/>
    <x v="3"/>
    <s v="OFF-BI-10004970"/>
    <x v="1"/>
    <x v="8"/>
    <x v="917"/>
    <n v="8.26"/>
    <n v="2"/>
    <n v="0"/>
    <n v="3.8822000000000001"/>
    <s v="Chuck Magee"/>
    <s v="No"/>
  </r>
  <r>
    <n v="4737"/>
    <x v="2344"/>
    <d v="2017-06-13T00:00:00"/>
    <x v="959"/>
    <s v="Standard Class"/>
    <x v="390"/>
    <s v="Penelope Sewall"/>
    <x v="2"/>
    <x v="0"/>
    <s v="Lewiston"/>
    <x v="43"/>
    <n v="4240"/>
    <x v="3"/>
    <s v="OFF-BI-10002824"/>
    <x v="1"/>
    <x v="8"/>
    <x v="528"/>
    <n v="29.84"/>
    <n v="2"/>
    <n v="0"/>
    <n v="13.427999999999997"/>
    <s v="Chuck Magee"/>
    <s v="No"/>
  </r>
  <r>
    <n v="4738"/>
    <x v="2344"/>
    <d v="2017-06-13T00:00:00"/>
    <x v="959"/>
    <s v="Standard Class"/>
    <x v="390"/>
    <s v="Penelope Sewall"/>
    <x v="2"/>
    <x v="0"/>
    <s v="Lewiston"/>
    <x v="43"/>
    <n v="4240"/>
    <x v="3"/>
    <s v="TEC-AC-10003657"/>
    <x v="2"/>
    <x v="11"/>
    <x v="152"/>
    <n v="67.98"/>
    <n v="2"/>
    <n v="0"/>
    <n v="14.955599999999997"/>
    <s v="Chuck Magee"/>
    <s v="No"/>
  </r>
  <r>
    <n v="4739"/>
    <x v="2345"/>
    <d v="2017-02-18T00:00:00"/>
    <x v="998"/>
    <s v="Standard Class"/>
    <x v="150"/>
    <s v="Guy Thornton"/>
    <x v="0"/>
    <x v="0"/>
    <s v="Long Beach"/>
    <x v="1"/>
    <n v="90805"/>
    <x v="1"/>
    <s v="OFF-LA-10003510"/>
    <x v="1"/>
    <x v="2"/>
    <x v="580"/>
    <n v="61.06"/>
    <n v="2"/>
    <n v="0"/>
    <n v="28.087600000000002"/>
    <s v="Anna Andreadi"/>
    <s v="No"/>
  </r>
  <r>
    <n v="4740"/>
    <x v="2345"/>
    <d v="2017-02-18T00:00:00"/>
    <x v="998"/>
    <s v="Standard Class"/>
    <x v="150"/>
    <s v="Guy Thornton"/>
    <x v="0"/>
    <x v="0"/>
    <s v="Long Beach"/>
    <x v="1"/>
    <n v="90805"/>
    <x v="1"/>
    <s v="FUR-TA-10001676"/>
    <x v="0"/>
    <x v="3"/>
    <x v="966"/>
    <n v="35.544000000000004"/>
    <n v="1"/>
    <n v="0.2"/>
    <n v="-0.88860000000000205"/>
    <s v="Anna Andreadi"/>
    <s v="No"/>
  </r>
  <r>
    <n v="4741"/>
    <x v="2346"/>
    <d v="2019-11-12T00:00:00"/>
    <x v="38"/>
    <s v="Standard Class"/>
    <x v="394"/>
    <s v="Christine Sundaresam"/>
    <x v="0"/>
    <x v="0"/>
    <s v="Seattle"/>
    <x v="4"/>
    <n v="98115"/>
    <x v="1"/>
    <s v="OFF-LA-10004853"/>
    <x v="1"/>
    <x v="2"/>
    <x v="690"/>
    <n v="9.9600000000000009"/>
    <n v="2"/>
    <n v="0"/>
    <n v="4.5815999999999999"/>
    <s v="Anna Andreadi"/>
    <s v="No"/>
  </r>
  <r>
    <n v="4742"/>
    <x v="2346"/>
    <d v="2019-11-12T00:00:00"/>
    <x v="38"/>
    <s v="Standard Class"/>
    <x v="394"/>
    <s v="Christine Sundaresam"/>
    <x v="0"/>
    <x v="0"/>
    <s v="Seattle"/>
    <x v="4"/>
    <n v="98115"/>
    <x v="1"/>
    <s v="OFF-AR-10000315"/>
    <x v="1"/>
    <x v="6"/>
    <x v="1306"/>
    <n v="9.2099999999999991"/>
    <n v="3"/>
    <n v="0"/>
    <n v="2.3025000000000002"/>
    <s v="Anna Andreadi"/>
    <s v="No"/>
  </r>
  <r>
    <n v="4743"/>
    <x v="2346"/>
    <d v="2019-11-12T00:00:00"/>
    <x v="38"/>
    <s v="Standard Class"/>
    <x v="394"/>
    <s v="Christine Sundaresam"/>
    <x v="0"/>
    <x v="0"/>
    <s v="Seattle"/>
    <x v="4"/>
    <n v="98115"/>
    <x v="1"/>
    <s v="OFF-SU-10000381"/>
    <x v="1"/>
    <x v="14"/>
    <x v="660"/>
    <n v="27.93"/>
    <n v="3"/>
    <n v="0"/>
    <n v="8.0996999999999986"/>
    <s v="Anna Andreadi"/>
    <s v="No"/>
  </r>
  <r>
    <n v="4744"/>
    <x v="2347"/>
    <d v="2019-03-05T00:00:00"/>
    <x v="974"/>
    <s v="Same Day"/>
    <x v="148"/>
    <s v="Julia Dunbar"/>
    <x v="0"/>
    <x v="0"/>
    <s v="Rochester"/>
    <x v="11"/>
    <n v="55901"/>
    <x v="2"/>
    <s v="OFF-FA-10002763"/>
    <x v="1"/>
    <x v="13"/>
    <x v="1420"/>
    <n v="7.9"/>
    <n v="2"/>
    <n v="0"/>
    <n v="2.5279999999999996"/>
    <s v="Kelly Williams"/>
    <s v="No"/>
  </r>
  <r>
    <n v="4745"/>
    <x v="2347"/>
    <d v="2019-03-05T00:00:00"/>
    <x v="974"/>
    <s v="Same Day"/>
    <x v="148"/>
    <s v="Julia Dunbar"/>
    <x v="0"/>
    <x v="0"/>
    <s v="Rochester"/>
    <x v="11"/>
    <n v="55901"/>
    <x v="2"/>
    <s v="OFF-ST-10000877"/>
    <x v="1"/>
    <x v="4"/>
    <x v="1113"/>
    <n v="221.16"/>
    <n v="4"/>
    <n v="0"/>
    <n v="57.501599999999996"/>
    <s v="Kelly Williams"/>
    <s v="No"/>
  </r>
  <r>
    <n v="4746"/>
    <x v="2347"/>
    <d v="2019-03-05T00:00:00"/>
    <x v="974"/>
    <s v="Same Day"/>
    <x v="148"/>
    <s v="Julia Dunbar"/>
    <x v="0"/>
    <x v="0"/>
    <s v="Rochester"/>
    <x v="11"/>
    <n v="55901"/>
    <x v="2"/>
    <s v="OFF-BI-10001071"/>
    <x v="1"/>
    <x v="8"/>
    <x v="669"/>
    <n v="127.96"/>
    <n v="2"/>
    <n v="0"/>
    <n v="62.700400000000002"/>
    <s v="Kelly Williams"/>
    <s v="No"/>
  </r>
  <r>
    <n v="4747"/>
    <x v="2347"/>
    <d v="2019-03-05T00:00:00"/>
    <x v="974"/>
    <s v="Same Day"/>
    <x v="148"/>
    <s v="Julia Dunbar"/>
    <x v="0"/>
    <x v="0"/>
    <s v="Rochester"/>
    <x v="11"/>
    <n v="55901"/>
    <x v="2"/>
    <s v="OFF-BI-10001097"/>
    <x v="1"/>
    <x v="8"/>
    <x v="797"/>
    <n v="18.690000000000001"/>
    <n v="3"/>
    <n v="0"/>
    <n v="9.158100000000001"/>
    <s v="Kelly Williams"/>
    <s v="No"/>
  </r>
  <r>
    <n v="4748"/>
    <x v="2348"/>
    <d v="2018-03-03T00:00:00"/>
    <x v="1079"/>
    <s v="Same Day"/>
    <x v="378"/>
    <s v="Theresa Swint"/>
    <x v="1"/>
    <x v="0"/>
    <s v="San Francisco"/>
    <x v="1"/>
    <n v="94110"/>
    <x v="1"/>
    <s v="OFF-SU-10004782"/>
    <x v="1"/>
    <x v="14"/>
    <x v="1557"/>
    <n v="25.349999999999998"/>
    <n v="3"/>
    <n v="0"/>
    <n v="7.6049999999999978"/>
    <s v="Anna Andreadi"/>
    <s v="No"/>
  </r>
  <r>
    <n v="4749"/>
    <x v="2348"/>
    <d v="2018-03-03T00:00:00"/>
    <x v="1079"/>
    <s v="Same Day"/>
    <x v="378"/>
    <s v="Theresa Swint"/>
    <x v="1"/>
    <x v="0"/>
    <s v="San Francisco"/>
    <x v="1"/>
    <n v="94110"/>
    <x v="1"/>
    <s v="FUR-FU-10000672"/>
    <x v="0"/>
    <x v="5"/>
    <x v="1517"/>
    <n v="35.28"/>
    <n v="3"/>
    <n v="0"/>
    <n v="11.995199999999997"/>
    <s v="Anna Andreadi"/>
    <s v="No"/>
  </r>
  <r>
    <n v="4750"/>
    <x v="2349"/>
    <d v="2018-12-24T00:00:00"/>
    <x v="487"/>
    <s v="First Class"/>
    <x v="296"/>
    <s v="Benjamin Venier"/>
    <x v="1"/>
    <x v="0"/>
    <s v="Seattle"/>
    <x v="4"/>
    <n v="98103"/>
    <x v="1"/>
    <s v="OFF-PA-10002986"/>
    <x v="1"/>
    <x v="10"/>
    <x v="482"/>
    <n v="33.4"/>
    <n v="5"/>
    <n v="0"/>
    <n v="16.032"/>
    <s v="Anna Andreadi"/>
    <s v="Yes"/>
  </r>
  <r>
    <n v="4751"/>
    <x v="2350"/>
    <d v="2018-10-07T00:00:00"/>
    <x v="1080"/>
    <s v="First Class"/>
    <x v="393"/>
    <s v="Dionis Lloyd"/>
    <x v="1"/>
    <x v="0"/>
    <s v="Spokane"/>
    <x v="4"/>
    <n v="99207"/>
    <x v="1"/>
    <s v="TEC-MA-10001972"/>
    <x v="2"/>
    <x v="15"/>
    <x v="1478"/>
    <n v="837.59999999999991"/>
    <n v="3"/>
    <n v="0.2"/>
    <n v="62.82000000000005"/>
    <s v="Anna Andreadi"/>
    <s v="No"/>
  </r>
  <r>
    <n v="4752"/>
    <x v="2351"/>
    <d v="2018-12-09T00:00:00"/>
    <x v="10"/>
    <s v="Standard Class"/>
    <x v="12"/>
    <s v="Emily Burns"/>
    <x v="0"/>
    <x v="0"/>
    <s v="Franklin"/>
    <x v="18"/>
    <n v="37064"/>
    <x v="0"/>
    <s v="TEC-PH-10000169"/>
    <x v="2"/>
    <x v="7"/>
    <x v="1038"/>
    <n v="40.68"/>
    <n v="3"/>
    <n v="0.2"/>
    <n v="-9.153000000000004"/>
    <s v="Cassandra Brandow"/>
    <s v="No"/>
  </r>
  <r>
    <n v="4753"/>
    <x v="2352"/>
    <d v="2019-11-20T00:00:00"/>
    <x v="865"/>
    <s v="Standard Class"/>
    <x v="301"/>
    <s v="Erica Smith"/>
    <x v="0"/>
    <x v="0"/>
    <s v="Jackson"/>
    <x v="18"/>
    <n v="38301"/>
    <x v="0"/>
    <s v="FUR-CH-10001482"/>
    <x v="0"/>
    <x v="1"/>
    <x v="541"/>
    <n v="209.56799999999998"/>
    <n v="2"/>
    <n v="0.2"/>
    <n v="-23.576400000000007"/>
    <s v="Cassandra Brandow"/>
    <s v="No"/>
  </r>
  <r>
    <n v="4754"/>
    <x v="2353"/>
    <d v="2017-12-12T00:00:00"/>
    <x v="313"/>
    <s v="Standard Class"/>
    <x v="102"/>
    <s v="Joni Blumstein"/>
    <x v="0"/>
    <x v="0"/>
    <s v="Austin"/>
    <x v="5"/>
    <n v="78745"/>
    <x v="2"/>
    <s v="TEC-AC-10002018"/>
    <x v="2"/>
    <x v="11"/>
    <x v="1683"/>
    <n v="22.368000000000002"/>
    <n v="4"/>
    <n v="0.2"/>
    <n v="6.4308000000000014"/>
    <s v="Kelly Williams"/>
    <s v="No"/>
  </r>
  <r>
    <n v="4755"/>
    <x v="2354"/>
    <d v="2019-02-03T00:00:00"/>
    <x v="493"/>
    <s v="Standard Class"/>
    <x v="618"/>
    <s v="Shahid Collister"/>
    <x v="0"/>
    <x v="0"/>
    <s v="Pembroke Pines"/>
    <x v="2"/>
    <n v="33024"/>
    <x v="0"/>
    <s v="OFF-BI-10000301"/>
    <x v="1"/>
    <x v="8"/>
    <x v="625"/>
    <n v="3.8820000000000006"/>
    <n v="2"/>
    <n v="0.7"/>
    <n v="-2.5880000000000001"/>
    <s v="Cassandra Brandow"/>
    <s v="No"/>
  </r>
  <r>
    <n v="4756"/>
    <x v="2354"/>
    <d v="2019-02-03T00:00:00"/>
    <x v="493"/>
    <s v="Standard Class"/>
    <x v="618"/>
    <s v="Shahid Collister"/>
    <x v="0"/>
    <x v="0"/>
    <s v="Pembroke Pines"/>
    <x v="2"/>
    <n v="33024"/>
    <x v="0"/>
    <s v="OFF-PA-10004381"/>
    <x v="1"/>
    <x v="10"/>
    <x v="1684"/>
    <n v="115.29600000000001"/>
    <n v="3"/>
    <n v="0.2"/>
    <n v="40.353599999999986"/>
    <s v="Cassandra Brandow"/>
    <s v="No"/>
  </r>
  <r>
    <n v="4757"/>
    <x v="2355"/>
    <d v="2019-09-21T00:00:00"/>
    <x v="425"/>
    <s v="Standard Class"/>
    <x v="12"/>
    <s v="Emily Burns"/>
    <x v="0"/>
    <x v="0"/>
    <s v="Philadelphia"/>
    <x v="9"/>
    <n v="19143"/>
    <x v="3"/>
    <s v="OFF-BI-10004141"/>
    <x v="1"/>
    <x v="8"/>
    <x v="1296"/>
    <n v="1.9080000000000004"/>
    <n v="2"/>
    <n v="0.7"/>
    <n v="-1.5264000000000002"/>
    <s v="Chuck Magee"/>
    <s v="No"/>
  </r>
  <r>
    <n v="4758"/>
    <x v="2356"/>
    <d v="2019-04-30T00:00:00"/>
    <x v="547"/>
    <s v="Standard Class"/>
    <x v="679"/>
    <s v="Tony Chapman"/>
    <x v="2"/>
    <x v="0"/>
    <s v="Danville"/>
    <x v="10"/>
    <n v="61832"/>
    <x v="2"/>
    <s v="OFF-BI-10001575"/>
    <x v="1"/>
    <x v="8"/>
    <x v="582"/>
    <n v="43.371999999999993"/>
    <n v="7"/>
    <n v="0.8"/>
    <n v="-69.395200000000031"/>
    <s v="Kelly Williams"/>
    <s v="No"/>
  </r>
  <r>
    <n v="4759"/>
    <x v="2357"/>
    <d v="2016-11-03T00:00:00"/>
    <x v="322"/>
    <s v="Standard Class"/>
    <x v="611"/>
    <s v="Speros Goranitis"/>
    <x v="0"/>
    <x v="0"/>
    <s v="New York City"/>
    <x v="15"/>
    <n v="10009"/>
    <x v="3"/>
    <s v="TEC-PH-10000984"/>
    <x v="2"/>
    <x v="7"/>
    <x v="470"/>
    <n v="783.96"/>
    <n v="4"/>
    <n v="0"/>
    <n v="219.50880000000006"/>
    <s v="Chuck Magee"/>
    <s v="No"/>
  </r>
  <r>
    <n v="4760"/>
    <x v="2357"/>
    <d v="2016-11-03T00:00:00"/>
    <x v="322"/>
    <s v="Standard Class"/>
    <x v="611"/>
    <s v="Speros Goranitis"/>
    <x v="0"/>
    <x v="0"/>
    <s v="New York City"/>
    <x v="15"/>
    <n v="10009"/>
    <x v="3"/>
    <s v="OFF-BI-10000666"/>
    <x v="1"/>
    <x v="8"/>
    <x v="989"/>
    <n v="48.896000000000001"/>
    <n v="2"/>
    <n v="0.2"/>
    <n v="18.335999999999999"/>
    <s v="Chuck Magee"/>
    <s v="No"/>
  </r>
  <r>
    <n v="4761"/>
    <x v="2357"/>
    <d v="2016-11-03T00:00:00"/>
    <x v="322"/>
    <s v="Standard Class"/>
    <x v="611"/>
    <s v="Speros Goranitis"/>
    <x v="0"/>
    <x v="0"/>
    <s v="New York City"/>
    <x v="15"/>
    <n v="10009"/>
    <x v="3"/>
    <s v="OFF-BI-10003712"/>
    <x v="1"/>
    <x v="8"/>
    <x v="696"/>
    <n v="7.8560000000000008"/>
    <n v="2"/>
    <n v="0.2"/>
    <n v="2.8477999999999994"/>
    <s v="Chuck Magee"/>
    <s v="No"/>
  </r>
  <r>
    <n v="4762"/>
    <x v="2358"/>
    <d v="2018-12-30T00:00:00"/>
    <x v="505"/>
    <s v="Standard Class"/>
    <x v="298"/>
    <s v="Bryan Mills"/>
    <x v="0"/>
    <x v="0"/>
    <s v="Columbus"/>
    <x v="24"/>
    <n v="43229"/>
    <x v="3"/>
    <s v="OFF-LA-10003720"/>
    <x v="1"/>
    <x v="2"/>
    <x v="1636"/>
    <n v="5.9039999999999999"/>
    <n v="2"/>
    <n v="0.2"/>
    <n v="1.9925999999999999"/>
    <s v="Chuck Magee"/>
    <s v="No"/>
  </r>
  <r>
    <n v="4763"/>
    <x v="2358"/>
    <d v="2018-12-30T00:00:00"/>
    <x v="505"/>
    <s v="Standard Class"/>
    <x v="298"/>
    <s v="Bryan Mills"/>
    <x v="0"/>
    <x v="0"/>
    <s v="Columbus"/>
    <x v="24"/>
    <n v="43229"/>
    <x v="3"/>
    <s v="OFF-SU-10001664"/>
    <x v="1"/>
    <x v="14"/>
    <x v="1241"/>
    <n v="13.712000000000002"/>
    <n v="2"/>
    <n v="0.2"/>
    <n v="1.0284"/>
    <s v="Chuck Magee"/>
    <s v="No"/>
  </r>
  <r>
    <n v="4764"/>
    <x v="2359"/>
    <d v="2016-09-17T00:00:00"/>
    <x v="110"/>
    <s v="Standard Class"/>
    <x v="749"/>
    <s v="Nick Radford"/>
    <x v="0"/>
    <x v="0"/>
    <s v="Chula Vista"/>
    <x v="1"/>
    <n v="91911"/>
    <x v="1"/>
    <s v="OFF-EN-10001453"/>
    <x v="1"/>
    <x v="12"/>
    <x v="1685"/>
    <n v="182.94"/>
    <n v="3"/>
    <n v="0"/>
    <n v="85.981799999999993"/>
    <s v="Anna Andreadi"/>
    <s v="No"/>
  </r>
  <r>
    <n v="4765"/>
    <x v="2360"/>
    <d v="2019-11-24T00:00:00"/>
    <x v="207"/>
    <s v="First Class"/>
    <x v="310"/>
    <s v="Patrick Gardner"/>
    <x v="0"/>
    <x v="0"/>
    <s v="San Francisco"/>
    <x v="1"/>
    <n v="94110"/>
    <x v="1"/>
    <s v="OFF-AR-10001860"/>
    <x v="1"/>
    <x v="6"/>
    <x v="916"/>
    <n v="27.76"/>
    <n v="4"/>
    <n v="0"/>
    <n v="9.9936000000000007"/>
    <s v="Anna Andreadi"/>
    <s v="No"/>
  </r>
  <r>
    <n v="4766"/>
    <x v="2361"/>
    <d v="2017-04-24T00:00:00"/>
    <x v="353"/>
    <s v="Standard Class"/>
    <x v="489"/>
    <s v="Deborah Brumfield"/>
    <x v="2"/>
    <x v="0"/>
    <s v="New York City"/>
    <x v="15"/>
    <n v="10009"/>
    <x v="3"/>
    <s v="OFF-AR-10001044"/>
    <x v="1"/>
    <x v="6"/>
    <x v="1051"/>
    <n v="25.99"/>
    <n v="1"/>
    <n v="0"/>
    <n v="7.5370999999999988"/>
    <s v="Chuck Magee"/>
    <s v="No"/>
  </r>
  <r>
    <n v="4767"/>
    <x v="2362"/>
    <d v="2017-03-09T00:00:00"/>
    <x v="1003"/>
    <s v="First Class"/>
    <x v="374"/>
    <s v="Noel Staavos"/>
    <x v="1"/>
    <x v="0"/>
    <s v="San Antonio"/>
    <x v="5"/>
    <n v="78207"/>
    <x v="2"/>
    <s v="TEC-AC-10002473"/>
    <x v="2"/>
    <x v="11"/>
    <x v="720"/>
    <n v="113.52000000000001"/>
    <n v="5"/>
    <n v="0.2"/>
    <n v="29.798999999999999"/>
    <s v="Kelly Williams"/>
    <s v="No"/>
  </r>
  <r>
    <n v="4768"/>
    <x v="2362"/>
    <d v="2017-03-09T00:00:00"/>
    <x v="1003"/>
    <s v="First Class"/>
    <x v="374"/>
    <s v="Noel Staavos"/>
    <x v="1"/>
    <x v="0"/>
    <s v="San Antonio"/>
    <x v="5"/>
    <n v="78207"/>
    <x v="2"/>
    <s v="TEC-PH-10001809"/>
    <x v="2"/>
    <x v="7"/>
    <x v="1173"/>
    <n v="359.88"/>
    <n v="3"/>
    <n v="0.2"/>
    <n v="22.492499999999993"/>
    <s v="Kelly Williams"/>
    <s v="No"/>
  </r>
  <r>
    <n v="4769"/>
    <x v="2363"/>
    <d v="2019-06-02T00:00:00"/>
    <x v="1081"/>
    <s v="Same Day"/>
    <x v="750"/>
    <s v="Cari Schnelling"/>
    <x v="0"/>
    <x v="0"/>
    <s v="Jacksonville"/>
    <x v="3"/>
    <n v="28540"/>
    <x v="0"/>
    <s v="OFF-PA-10004733"/>
    <x v="1"/>
    <x v="10"/>
    <x v="1580"/>
    <n v="25.344000000000001"/>
    <n v="4"/>
    <n v="0.2"/>
    <n v="9.1871999999999989"/>
    <s v="Cassandra Brandow"/>
    <s v="No"/>
  </r>
  <r>
    <n v="4770"/>
    <x v="2364"/>
    <d v="2018-09-19T00:00:00"/>
    <x v="926"/>
    <s v="Second Class"/>
    <x v="254"/>
    <s v="Chuck Clark"/>
    <x v="2"/>
    <x v="0"/>
    <s v="San Francisco"/>
    <x v="1"/>
    <n v="94109"/>
    <x v="1"/>
    <s v="OFF-BI-10003355"/>
    <x v="1"/>
    <x v="8"/>
    <x v="591"/>
    <n v="11.952000000000002"/>
    <n v="3"/>
    <n v="0.2"/>
    <n v="4.1832000000000003"/>
    <s v="Anna Andreadi"/>
    <s v="No"/>
  </r>
  <r>
    <n v="4771"/>
    <x v="2364"/>
    <d v="2018-09-19T00:00:00"/>
    <x v="926"/>
    <s v="Second Class"/>
    <x v="254"/>
    <s v="Chuck Clark"/>
    <x v="2"/>
    <x v="0"/>
    <s v="San Francisco"/>
    <x v="1"/>
    <n v="94109"/>
    <x v="1"/>
    <s v="OFF-SU-10001212"/>
    <x v="1"/>
    <x v="14"/>
    <x v="1686"/>
    <n v="6.24"/>
    <n v="3"/>
    <n v="0"/>
    <n v="1.8719999999999997"/>
    <s v="Anna Andreadi"/>
    <s v="No"/>
  </r>
  <r>
    <n v="4772"/>
    <x v="2365"/>
    <d v="2016-10-31T00:00:00"/>
    <x v="1082"/>
    <s v="Second Class"/>
    <x v="549"/>
    <s v="Amy Cox"/>
    <x v="0"/>
    <x v="0"/>
    <s v="Avondale"/>
    <x v="16"/>
    <n v="85323"/>
    <x v="1"/>
    <s v="TEC-PH-10000486"/>
    <x v="2"/>
    <x v="7"/>
    <x v="39"/>
    <n v="742.33600000000001"/>
    <n v="8"/>
    <n v="0.2"/>
    <n v="83.512799999999913"/>
    <s v="Anna Andreadi"/>
    <s v="No"/>
  </r>
  <r>
    <n v="4773"/>
    <x v="2366"/>
    <d v="2019-11-23T00:00:00"/>
    <x v="207"/>
    <s v="Standard Class"/>
    <x v="200"/>
    <s v="Christopher Martinez"/>
    <x v="0"/>
    <x v="0"/>
    <s v="Chicago"/>
    <x v="10"/>
    <n v="60610"/>
    <x v="2"/>
    <s v="FUR-FU-10004909"/>
    <x v="0"/>
    <x v="5"/>
    <x v="1357"/>
    <n v="6.4640000000000004"/>
    <n v="1"/>
    <n v="0.6"/>
    <n v="-4.0400000000000009"/>
    <s v="Kelly Williams"/>
    <s v="No"/>
  </r>
  <r>
    <n v="4774"/>
    <x v="2366"/>
    <d v="2019-11-23T00:00:00"/>
    <x v="207"/>
    <s v="Standard Class"/>
    <x v="200"/>
    <s v="Christopher Martinez"/>
    <x v="0"/>
    <x v="0"/>
    <s v="Chicago"/>
    <x v="10"/>
    <n v="60610"/>
    <x v="2"/>
    <s v="OFF-LA-10001613"/>
    <x v="1"/>
    <x v="2"/>
    <x v="743"/>
    <n v="11.52"/>
    <n v="5"/>
    <n v="0.2"/>
    <n v="4.1760000000000002"/>
    <s v="Kelly Williams"/>
    <s v="No"/>
  </r>
  <r>
    <n v="4775"/>
    <x v="2366"/>
    <d v="2019-11-23T00:00:00"/>
    <x v="207"/>
    <s v="Standard Class"/>
    <x v="200"/>
    <s v="Christopher Martinez"/>
    <x v="0"/>
    <x v="0"/>
    <s v="Chicago"/>
    <x v="10"/>
    <n v="60610"/>
    <x v="2"/>
    <s v="TEC-PH-10004447"/>
    <x v="2"/>
    <x v="7"/>
    <x v="866"/>
    <n v="222.38400000000001"/>
    <n v="2"/>
    <n v="0.2"/>
    <n v="16.678799999999995"/>
    <s v="Kelly Williams"/>
    <s v="No"/>
  </r>
  <r>
    <n v="4776"/>
    <x v="2367"/>
    <d v="2019-11-16T00:00:00"/>
    <x v="410"/>
    <s v="Standard Class"/>
    <x v="735"/>
    <s v="Eileen Kiefer"/>
    <x v="2"/>
    <x v="0"/>
    <s v="Escondido"/>
    <x v="1"/>
    <n v="92025"/>
    <x v="1"/>
    <s v="OFF-AR-10000255"/>
    <x v="1"/>
    <x v="6"/>
    <x v="807"/>
    <n v="23.36"/>
    <n v="4"/>
    <n v="0"/>
    <n v="6.073599999999999"/>
    <s v="Anna Andreadi"/>
    <s v="No"/>
  </r>
  <r>
    <n v="4777"/>
    <x v="2368"/>
    <d v="2018-02-19T00:00:00"/>
    <x v="1083"/>
    <s v="Second Class"/>
    <x v="316"/>
    <s v="Cyma Kinney"/>
    <x v="1"/>
    <x v="0"/>
    <s v="Long Beach"/>
    <x v="15"/>
    <n v="11561"/>
    <x v="3"/>
    <s v="OFF-LA-10004425"/>
    <x v="1"/>
    <x v="2"/>
    <x v="859"/>
    <n v="8.67"/>
    <n v="3"/>
    <n v="0"/>
    <n v="4.0749000000000004"/>
    <s v="Chuck Magee"/>
    <s v="No"/>
  </r>
  <r>
    <n v="4778"/>
    <x v="2368"/>
    <d v="2018-02-19T00:00:00"/>
    <x v="1083"/>
    <s v="Second Class"/>
    <x v="316"/>
    <s v="Cyma Kinney"/>
    <x v="1"/>
    <x v="0"/>
    <s v="Long Beach"/>
    <x v="15"/>
    <n v="11561"/>
    <x v="3"/>
    <s v="OFF-SU-10001664"/>
    <x v="1"/>
    <x v="14"/>
    <x v="1241"/>
    <n v="25.71"/>
    <n v="3"/>
    <n v="0"/>
    <n v="6.6846000000000005"/>
    <s v="Chuck Magee"/>
    <s v="No"/>
  </r>
  <r>
    <n v="4779"/>
    <x v="2369"/>
    <d v="2019-11-07T00:00:00"/>
    <x v="45"/>
    <s v="Standard Class"/>
    <x v="7"/>
    <s v="Pete Kriz"/>
    <x v="0"/>
    <x v="0"/>
    <s v="Newark"/>
    <x v="13"/>
    <n v="19711"/>
    <x v="3"/>
    <s v="OFF-AP-10000696"/>
    <x v="1"/>
    <x v="9"/>
    <x v="336"/>
    <n v="100.94"/>
    <n v="7"/>
    <n v="0"/>
    <n v="33.310199999999995"/>
    <s v="Chuck Magee"/>
    <s v="Yes"/>
  </r>
  <r>
    <n v="4780"/>
    <x v="2370"/>
    <d v="2016-07-08T00:00:00"/>
    <x v="1084"/>
    <s v="First Class"/>
    <x v="659"/>
    <s v="Michelle Huthwaite"/>
    <x v="0"/>
    <x v="0"/>
    <s v="Buffalo"/>
    <x v="15"/>
    <n v="14215"/>
    <x v="3"/>
    <s v="FUR-CH-10002647"/>
    <x v="0"/>
    <x v="1"/>
    <x v="475"/>
    <n v="63.882000000000005"/>
    <n v="1"/>
    <n v="0.1"/>
    <n v="10.647000000000004"/>
    <s v="Chuck Magee"/>
    <s v="No"/>
  </r>
  <r>
    <n v="4781"/>
    <x v="2371"/>
    <d v="2016-11-07T00:00:00"/>
    <x v="648"/>
    <s v="Standard Class"/>
    <x v="56"/>
    <s v="Steven Cartwright"/>
    <x v="0"/>
    <x v="0"/>
    <s v="Houston"/>
    <x v="5"/>
    <n v="77070"/>
    <x v="2"/>
    <s v="FUR-CH-10002758"/>
    <x v="0"/>
    <x v="1"/>
    <x v="1411"/>
    <n v="683.14399999999989"/>
    <n v="4"/>
    <n v="0.3"/>
    <n v="0"/>
    <s v="Kelly Williams"/>
    <s v="No"/>
  </r>
  <r>
    <n v="4782"/>
    <x v="2371"/>
    <d v="2016-11-07T00:00:00"/>
    <x v="648"/>
    <s v="Standard Class"/>
    <x v="56"/>
    <s v="Steven Cartwright"/>
    <x v="0"/>
    <x v="0"/>
    <s v="Houston"/>
    <x v="5"/>
    <n v="77070"/>
    <x v="2"/>
    <s v="OFF-BI-10000201"/>
    <x v="1"/>
    <x v="8"/>
    <x v="1687"/>
    <n v="1.4759999999999995"/>
    <n v="3"/>
    <n v="0.8"/>
    <n v="-2.214"/>
    <s v="Kelly Williams"/>
    <s v="No"/>
  </r>
  <r>
    <n v="4783"/>
    <x v="2371"/>
    <d v="2016-11-07T00:00:00"/>
    <x v="648"/>
    <s v="Standard Class"/>
    <x v="56"/>
    <s v="Steven Cartwright"/>
    <x v="0"/>
    <x v="0"/>
    <s v="Houston"/>
    <x v="5"/>
    <n v="77070"/>
    <x v="2"/>
    <s v="OFF-SU-10004115"/>
    <x v="1"/>
    <x v="14"/>
    <x v="515"/>
    <n v="40.711999999999996"/>
    <n v="7"/>
    <n v="0.2"/>
    <n v="3.5623000000000022"/>
    <s v="Kelly Williams"/>
    <s v="No"/>
  </r>
  <r>
    <n v="4784"/>
    <x v="2372"/>
    <d v="2019-01-28T00:00:00"/>
    <x v="1085"/>
    <s v="Standard Class"/>
    <x v="673"/>
    <s v="Giulietta Baptist"/>
    <x v="0"/>
    <x v="0"/>
    <s v="Wichita"/>
    <x v="41"/>
    <n v="67212"/>
    <x v="2"/>
    <s v="OFF-PA-10000806"/>
    <x v="1"/>
    <x v="10"/>
    <x v="957"/>
    <n v="279.89999999999998"/>
    <n v="5"/>
    <n v="0"/>
    <n v="137.15100000000001"/>
    <s v="Kelly Williams"/>
    <s v="No"/>
  </r>
  <r>
    <n v="4785"/>
    <x v="2373"/>
    <d v="2017-12-11T00:00:00"/>
    <x v="313"/>
    <s v="Standard Class"/>
    <x v="5"/>
    <s v="Irene Maddox"/>
    <x v="0"/>
    <x v="0"/>
    <s v="Colorado Springs"/>
    <x v="22"/>
    <n v="80906"/>
    <x v="1"/>
    <s v="OFF-AR-10001473"/>
    <x v="1"/>
    <x v="6"/>
    <x v="1341"/>
    <n v="13.120000000000001"/>
    <n v="5"/>
    <n v="0.2"/>
    <n v="1.1480000000000006"/>
    <s v="Anna Andreadi"/>
    <s v="No"/>
  </r>
  <r>
    <n v="4786"/>
    <x v="2373"/>
    <d v="2017-12-11T00:00:00"/>
    <x v="313"/>
    <s v="Standard Class"/>
    <x v="5"/>
    <s v="Irene Maddox"/>
    <x v="0"/>
    <x v="0"/>
    <s v="Colorado Springs"/>
    <x v="22"/>
    <n v="80906"/>
    <x v="1"/>
    <s v="FUR-BO-10003450"/>
    <x v="0"/>
    <x v="0"/>
    <x v="1353"/>
    <n v="69.576000000000008"/>
    <n v="4"/>
    <n v="0.7"/>
    <n v="-143.79040000000001"/>
    <s v="Anna Andreadi"/>
    <s v="No"/>
  </r>
  <r>
    <n v="4787"/>
    <x v="2373"/>
    <d v="2017-12-11T00:00:00"/>
    <x v="313"/>
    <s v="Standard Class"/>
    <x v="5"/>
    <s v="Irene Maddox"/>
    <x v="0"/>
    <x v="0"/>
    <s v="Colorado Springs"/>
    <x v="22"/>
    <n v="80906"/>
    <x v="1"/>
    <s v="OFF-AR-10001545"/>
    <x v="1"/>
    <x v="6"/>
    <x v="820"/>
    <n v="4.2240000000000002"/>
    <n v="3"/>
    <n v="0.2"/>
    <n v="0.47519999999999984"/>
    <s v="Anna Andreadi"/>
    <s v="No"/>
  </r>
  <r>
    <n v="4788"/>
    <x v="2373"/>
    <d v="2017-12-11T00:00:00"/>
    <x v="313"/>
    <s v="Standard Class"/>
    <x v="5"/>
    <s v="Irene Maddox"/>
    <x v="0"/>
    <x v="0"/>
    <s v="Colorado Springs"/>
    <x v="22"/>
    <n v="80906"/>
    <x v="1"/>
    <s v="TEC-AC-10004396"/>
    <x v="2"/>
    <x v="11"/>
    <x v="1688"/>
    <n v="58.08"/>
    <n v="4"/>
    <n v="0.2"/>
    <n v="-6.5339999999999954"/>
    <s v="Anna Andreadi"/>
    <s v="No"/>
  </r>
  <r>
    <n v="4789"/>
    <x v="2373"/>
    <d v="2017-12-11T00:00:00"/>
    <x v="313"/>
    <s v="Standard Class"/>
    <x v="5"/>
    <s v="Irene Maddox"/>
    <x v="0"/>
    <x v="0"/>
    <s v="Colorado Springs"/>
    <x v="22"/>
    <n v="80906"/>
    <x v="1"/>
    <s v="FUR-FU-10002456"/>
    <x v="0"/>
    <x v="5"/>
    <x v="1018"/>
    <n v="52.416000000000004"/>
    <n v="9"/>
    <n v="0.2"/>
    <n v="15.069600000000007"/>
    <s v="Anna Andreadi"/>
    <s v="No"/>
  </r>
  <r>
    <n v="4790"/>
    <x v="2373"/>
    <d v="2017-12-11T00:00:00"/>
    <x v="313"/>
    <s v="Standard Class"/>
    <x v="5"/>
    <s v="Irene Maddox"/>
    <x v="0"/>
    <x v="0"/>
    <s v="Colorado Springs"/>
    <x v="22"/>
    <n v="80906"/>
    <x v="1"/>
    <s v="FUR-FU-10001473"/>
    <x v="0"/>
    <x v="5"/>
    <x v="993"/>
    <n v="54.920000000000009"/>
    <n v="5"/>
    <n v="0.2"/>
    <n v="10.983999999999996"/>
    <s v="Anna Andreadi"/>
    <s v="No"/>
  </r>
  <r>
    <n v="4791"/>
    <x v="2373"/>
    <d v="2017-12-11T00:00:00"/>
    <x v="313"/>
    <s v="Standard Class"/>
    <x v="5"/>
    <s v="Irene Maddox"/>
    <x v="0"/>
    <x v="0"/>
    <s v="Colorado Springs"/>
    <x v="22"/>
    <n v="80906"/>
    <x v="1"/>
    <s v="FUR-TA-10000849"/>
    <x v="0"/>
    <x v="3"/>
    <x v="1327"/>
    <n v="364.95"/>
    <n v="5"/>
    <n v="0.5"/>
    <n v="-248.16599999999994"/>
    <s v="Anna Andreadi"/>
    <s v="No"/>
  </r>
  <r>
    <n v="4792"/>
    <x v="2373"/>
    <d v="2017-12-11T00:00:00"/>
    <x v="313"/>
    <s v="Standard Class"/>
    <x v="5"/>
    <s v="Irene Maddox"/>
    <x v="0"/>
    <x v="0"/>
    <s v="Colorado Springs"/>
    <x v="22"/>
    <n v="80906"/>
    <x v="1"/>
    <s v="OFF-PA-10001166"/>
    <x v="1"/>
    <x v="10"/>
    <x v="1689"/>
    <n v="85.055999999999997"/>
    <n v="3"/>
    <n v="0.2"/>
    <n v="28.706399999999991"/>
    <s v="Anna Andreadi"/>
    <s v="No"/>
  </r>
  <r>
    <n v="4793"/>
    <x v="2373"/>
    <d v="2017-12-11T00:00:00"/>
    <x v="313"/>
    <s v="Standard Class"/>
    <x v="5"/>
    <s v="Irene Maddox"/>
    <x v="0"/>
    <x v="0"/>
    <s v="Colorado Springs"/>
    <x v="22"/>
    <n v="80906"/>
    <x v="1"/>
    <s v="OFF-PA-10003256"/>
    <x v="1"/>
    <x v="10"/>
    <x v="96"/>
    <n v="27.695999999999998"/>
    <n v="3"/>
    <n v="0.2"/>
    <n v="9.6935999999999964"/>
    <s v="Anna Andreadi"/>
    <s v="No"/>
  </r>
  <r>
    <n v="4794"/>
    <x v="2374"/>
    <d v="2017-06-29T00:00:00"/>
    <x v="1086"/>
    <s v="Standard Class"/>
    <x v="514"/>
    <s v="Michelle Moray"/>
    <x v="0"/>
    <x v="0"/>
    <s v="New York City"/>
    <x v="15"/>
    <n v="10011"/>
    <x v="3"/>
    <s v="OFF-PA-10002870"/>
    <x v="1"/>
    <x v="10"/>
    <x v="902"/>
    <n v="24.96"/>
    <n v="4"/>
    <n v="0"/>
    <n v="11.231999999999999"/>
    <s v="Chuck Magee"/>
    <s v="No"/>
  </r>
  <r>
    <n v="4795"/>
    <x v="2375"/>
    <d v="2017-03-16T00:00:00"/>
    <x v="325"/>
    <s v="Standard Class"/>
    <x v="751"/>
    <s v="Monica Federle"/>
    <x v="1"/>
    <x v="0"/>
    <s v="Los Angeles"/>
    <x v="1"/>
    <n v="90036"/>
    <x v="1"/>
    <s v="FUR-FU-10001215"/>
    <x v="0"/>
    <x v="5"/>
    <x v="1609"/>
    <n v="43.13"/>
    <n v="1"/>
    <n v="0"/>
    <n v="18.114600000000003"/>
    <s v="Anna Andreadi"/>
    <s v="No"/>
  </r>
  <r>
    <n v="4796"/>
    <x v="2376"/>
    <d v="2017-08-13T00:00:00"/>
    <x v="1087"/>
    <s v="Standard Class"/>
    <x v="242"/>
    <s v="Clytie Kelty"/>
    <x v="0"/>
    <x v="0"/>
    <s v="Marietta"/>
    <x v="32"/>
    <n v="30062"/>
    <x v="0"/>
    <s v="OFF-BI-10004187"/>
    <x v="1"/>
    <x v="8"/>
    <x v="620"/>
    <n v="5.64"/>
    <n v="3"/>
    <n v="0"/>
    <n v="2.7071999999999994"/>
    <s v="Cassandra Brandow"/>
    <s v="No"/>
  </r>
  <r>
    <n v="4797"/>
    <x v="2377"/>
    <d v="2018-05-14T00:00:00"/>
    <x v="1088"/>
    <s v="Standard Class"/>
    <x v="149"/>
    <s v="Michael Kennedy"/>
    <x v="1"/>
    <x v="0"/>
    <s v="Jacksonville"/>
    <x v="2"/>
    <n v="32216"/>
    <x v="0"/>
    <s v="OFF-BI-10001718"/>
    <x v="1"/>
    <x v="8"/>
    <x v="1225"/>
    <n v="57.582000000000008"/>
    <n v="3"/>
    <n v="0.7"/>
    <n v="-44.146199999999979"/>
    <s v="Cassandra Brandow"/>
    <s v="No"/>
  </r>
  <r>
    <n v="4798"/>
    <x v="2377"/>
    <d v="2018-05-14T00:00:00"/>
    <x v="1088"/>
    <s v="Standard Class"/>
    <x v="149"/>
    <s v="Michael Kennedy"/>
    <x v="1"/>
    <x v="0"/>
    <s v="Jacksonville"/>
    <x v="2"/>
    <n v="32216"/>
    <x v="0"/>
    <s v="OFF-PA-10004983"/>
    <x v="1"/>
    <x v="10"/>
    <x v="1332"/>
    <n v="31.104000000000006"/>
    <n v="6"/>
    <n v="0.2"/>
    <n v="10.8864"/>
    <s v="Cassandra Brandow"/>
    <s v="No"/>
  </r>
  <r>
    <n v="4799"/>
    <x v="2377"/>
    <d v="2018-05-14T00:00:00"/>
    <x v="1088"/>
    <s v="Standard Class"/>
    <x v="149"/>
    <s v="Michael Kennedy"/>
    <x v="1"/>
    <x v="0"/>
    <s v="Jacksonville"/>
    <x v="2"/>
    <n v="32216"/>
    <x v="0"/>
    <s v="FUR-FU-10002396"/>
    <x v="0"/>
    <x v="5"/>
    <x v="1590"/>
    <n v="30.192"/>
    <n v="3"/>
    <n v="0.2"/>
    <n v="8.3028000000000031"/>
    <s v="Cassandra Brandow"/>
    <s v="No"/>
  </r>
  <r>
    <n v="4800"/>
    <x v="2377"/>
    <d v="2018-05-14T00:00:00"/>
    <x v="1088"/>
    <s v="Standard Class"/>
    <x v="149"/>
    <s v="Michael Kennedy"/>
    <x v="1"/>
    <x v="0"/>
    <s v="Jacksonville"/>
    <x v="2"/>
    <n v="32216"/>
    <x v="0"/>
    <s v="TEC-PH-10003988"/>
    <x v="2"/>
    <x v="7"/>
    <x v="47"/>
    <n v="43.6"/>
    <n v="5"/>
    <n v="0.2"/>
    <n v="4.3600000000000012"/>
    <s v="Cassandra Brandow"/>
    <s v="No"/>
  </r>
  <r>
    <n v="4801"/>
    <x v="2377"/>
    <d v="2018-05-14T00:00:00"/>
    <x v="1088"/>
    <s v="Standard Class"/>
    <x v="149"/>
    <s v="Michael Kennedy"/>
    <x v="1"/>
    <x v="0"/>
    <s v="Jacksonville"/>
    <x v="2"/>
    <n v="32216"/>
    <x v="0"/>
    <s v="OFF-AR-10002467"/>
    <x v="1"/>
    <x v="6"/>
    <x v="1690"/>
    <n v="4.7679999999999998"/>
    <n v="2"/>
    <n v="0.2"/>
    <n v="0.41720000000000046"/>
    <s v="Cassandra Brandow"/>
    <s v="No"/>
  </r>
  <r>
    <n v="4802"/>
    <x v="2377"/>
    <d v="2018-05-14T00:00:00"/>
    <x v="1088"/>
    <s v="Standard Class"/>
    <x v="149"/>
    <s v="Michael Kennedy"/>
    <x v="1"/>
    <x v="0"/>
    <s v="Jacksonville"/>
    <x v="2"/>
    <n v="32216"/>
    <x v="0"/>
    <s v="OFF-BI-10004002"/>
    <x v="1"/>
    <x v="8"/>
    <x v="154"/>
    <n v="10.380000000000003"/>
    <n v="2"/>
    <n v="0.7"/>
    <n v="-7.6119999999999983"/>
    <s v="Cassandra Brandow"/>
    <s v="No"/>
  </r>
  <r>
    <n v="4803"/>
    <x v="2377"/>
    <d v="2018-05-14T00:00:00"/>
    <x v="1088"/>
    <s v="Standard Class"/>
    <x v="149"/>
    <s v="Michael Kennedy"/>
    <x v="1"/>
    <x v="0"/>
    <s v="Jacksonville"/>
    <x v="2"/>
    <n v="32216"/>
    <x v="0"/>
    <s v="OFF-BI-10002309"/>
    <x v="1"/>
    <x v="8"/>
    <x v="78"/>
    <n v="13.392000000000003"/>
    <n v="8"/>
    <n v="0.7"/>
    <n v="-9.8207999999999984"/>
    <s v="Cassandra Brandow"/>
    <s v="No"/>
  </r>
  <r>
    <n v="4804"/>
    <x v="2378"/>
    <d v="2019-07-13T00:00:00"/>
    <x v="1089"/>
    <s v="Second Class"/>
    <x v="708"/>
    <s v="Mark Hamilton"/>
    <x v="0"/>
    <x v="0"/>
    <s v="Philadelphia"/>
    <x v="9"/>
    <n v="19140"/>
    <x v="3"/>
    <s v="TEC-PH-10003885"/>
    <x v="2"/>
    <x v="7"/>
    <x v="780"/>
    <n v="39.593999999999994"/>
    <n v="1"/>
    <n v="0.4"/>
    <n v="-7.2589000000000041"/>
    <s v="Chuck Magee"/>
    <s v="No"/>
  </r>
  <r>
    <n v="4805"/>
    <x v="2378"/>
    <d v="2019-07-13T00:00:00"/>
    <x v="1089"/>
    <s v="Second Class"/>
    <x v="708"/>
    <s v="Mark Hamilton"/>
    <x v="0"/>
    <x v="0"/>
    <s v="Philadelphia"/>
    <x v="9"/>
    <n v="19140"/>
    <x v="3"/>
    <s v="FUR-FU-10002501"/>
    <x v="0"/>
    <x v="5"/>
    <x v="1293"/>
    <n v="91.00800000000001"/>
    <n v="9"/>
    <n v="0.2"/>
    <n v="19.339199999999998"/>
    <s v="Chuck Magee"/>
    <s v="No"/>
  </r>
  <r>
    <n v="4806"/>
    <x v="2379"/>
    <d v="2017-11-22T00:00:00"/>
    <x v="332"/>
    <s v="Second Class"/>
    <x v="159"/>
    <s v="Nathan Gelder"/>
    <x v="0"/>
    <x v="0"/>
    <s v="Los Angeles"/>
    <x v="1"/>
    <n v="90008"/>
    <x v="1"/>
    <s v="OFF-PA-10000176"/>
    <x v="1"/>
    <x v="10"/>
    <x v="640"/>
    <n v="37.94"/>
    <n v="2"/>
    <n v="0"/>
    <n v="18.211199999999998"/>
    <s v="Anna Andreadi"/>
    <s v="No"/>
  </r>
  <r>
    <n v="4807"/>
    <x v="2379"/>
    <d v="2017-11-22T00:00:00"/>
    <x v="332"/>
    <s v="Second Class"/>
    <x v="159"/>
    <s v="Nathan Gelder"/>
    <x v="0"/>
    <x v="0"/>
    <s v="Los Angeles"/>
    <x v="1"/>
    <n v="90008"/>
    <x v="1"/>
    <s v="OFF-PA-10000327"/>
    <x v="1"/>
    <x v="10"/>
    <x v="1437"/>
    <n v="42.800000000000004"/>
    <n v="10"/>
    <n v="0"/>
    <n v="19.259999999999998"/>
    <s v="Anna Andreadi"/>
    <s v="No"/>
  </r>
  <r>
    <n v="4808"/>
    <x v="2379"/>
    <d v="2017-11-22T00:00:00"/>
    <x v="332"/>
    <s v="Second Class"/>
    <x v="159"/>
    <s v="Nathan Gelder"/>
    <x v="0"/>
    <x v="0"/>
    <s v="Los Angeles"/>
    <x v="1"/>
    <n v="90008"/>
    <x v="1"/>
    <s v="OFF-ST-10004634"/>
    <x v="1"/>
    <x v="4"/>
    <x v="602"/>
    <n v="33.630000000000003"/>
    <n v="3"/>
    <n v="0"/>
    <n v="10.088999999999999"/>
    <s v="Anna Andreadi"/>
    <s v="No"/>
  </r>
  <r>
    <n v="4809"/>
    <x v="2380"/>
    <d v="2016-11-23T00:00:00"/>
    <x v="986"/>
    <s v="Standard Class"/>
    <x v="536"/>
    <s v="Phillip Breyer"/>
    <x v="1"/>
    <x v="0"/>
    <s v="Philadelphia"/>
    <x v="9"/>
    <n v="19134"/>
    <x v="3"/>
    <s v="OFF-EN-10003040"/>
    <x v="1"/>
    <x v="12"/>
    <x v="1233"/>
    <n v="62.808000000000007"/>
    <n v="3"/>
    <n v="0.2"/>
    <n v="21.197700000000001"/>
    <s v="Chuck Magee"/>
    <s v="No"/>
  </r>
  <r>
    <n v="4810"/>
    <x v="2381"/>
    <d v="2017-12-27T00:00:00"/>
    <x v="1090"/>
    <s v="First Class"/>
    <x v="681"/>
    <s v="Richard Eichhorn"/>
    <x v="0"/>
    <x v="0"/>
    <s v="Eau Claire"/>
    <x v="6"/>
    <n v="54703"/>
    <x v="2"/>
    <s v="OFF-PA-10003228"/>
    <x v="1"/>
    <x v="10"/>
    <x v="1677"/>
    <n v="195.64"/>
    <n v="4"/>
    <n v="0"/>
    <n v="91.950799999999987"/>
    <s v="Kelly Williams"/>
    <s v="No"/>
  </r>
  <r>
    <n v="4811"/>
    <x v="2381"/>
    <d v="2017-12-27T00:00:00"/>
    <x v="1090"/>
    <s v="First Class"/>
    <x v="681"/>
    <s v="Richard Eichhorn"/>
    <x v="0"/>
    <x v="0"/>
    <s v="Eau Claire"/>
    <x v="6"/>
    <n v="54703"/>
    <x v="2"/>
    <s v="TEC-PH-10004345"/>
    <x v="2"/>
    <x v="7"/>
    <x v="1176"/>
    <n v="239.9"/>
    <n v="2"/>
    <n v="0"/>
    <n v="71.97"/>
    <s v="Kelly Williams"/>
    <s v="No"/>
  </r>
  <r>
    <n v="4812"/>
    <x v="2382"/>
    <d v="2018-11-14T00:00:00"/>
    <x v="423"/>
    <s v="Second Class"/>
    <x v="686"/>
    <s v="Eugene Barchas"/>
    <x v="0"/>
    <x v="0"/>
    <s v="Philadelphia"/>
    <x v="9"/>
    <n v="19134"/>
    <x v="3"/>
    <s v="FUR-CH-10000785"/>
    <x v="0"/>
    <x v="1"/>
    <x v="323"/>
    <n v="380.05799999999994"/>
    <n v="3"/>
    <n v="0.3"/>
    <n v="-21.717600000000004"/>
    <s v="Chuck Magee"/>
    <s v="No"/>
  </r>
  <r>
    <n v="4813"/>
    <x v="2382"/>
    <d v="2018-11-14T00:00:00"/>
    <x v="423"/>
    <s v="Second Class"/>
    <x v="686"/>
    <s v="Eugene Barchas"/>
    <x v="0"/>
    <x v="0"/>
    <s v="Philadelphia"/>
    <x v="9"/>
    <n v="19134"/>
    <x v="3"/>
    <s v="TEC-CO-10004115"/>
    <x v="2"/>
    <x v="16"/>
    <x v="361"/>
    <n v="1199.9759999999999"/>
    <n v="4"/>
    <n v="0.4"/>
    <n v="179.99639999999999"/>
    <s v="Chuck Magee"/>
    <s v="No"/>
  </r>
  <r>
    <n v="4814"/>
    <x v="2382"/>
    <d v="2018-11-14T00:00:00"/>
    <x v="423"/>
    <s v="Second Class"/>
    <x v="686"/>
    <s v="Eugene Barchas"/>
    <x v="0"/>
    <x v="0"/>
    <s v="Philadelphia"/>
    <x v="9"/>
    <n v="19134"/>
    <x v="3"/>
    <s v="FUR-FU-10002813"/>
    <x v="0"/>
    <x v="5"/>
    <x v="1691"/>
    <n v="48.576000000000001"/>
    <n v="3"/>
    <n v="0.2"/>
    <n v="9.7151999999999941"/>
    <s v="Chuck Magee"/>
    <s v="No"/>
  </r>
  <r>
    <n v="4815"/>
    <x v="2383"/>
    <d v="2018-05-08T00:00:00"/>
    <x v="761"/>
    <s v="First Class"/>
    <x v="577"/>
    <s v="Trudy Brown"/>
    <x v="0"/>
    <x v="0"/>
    <s v="Los Angeles"/>
    <x v="1"/>
    <n v="90004"/>
    <x v="1"/>
    <s v="OFF-PA-10002751"/>
    <x v="1"/>
    <x v="10"/>
    <x v="151"/>
    <n v="17.940000000000001"/>
    <n v="3"/>
    <n v="0"/>
    <n v="8.0730000000000004"/>
    <s v="Anna Andreadi"/>
    <s v="No"/>
  </r>
  <r>
    <n v="4816"/>
    <x v="2384"/>
    <d v="2016-12-26T00:00:00"/>
    <x v="252"/>
    <s v="Standard Class"/>
    <x v="726"/>
    <s v="Maureen Gnade"/>
    <x v="0"/>
    <x v="0"/>
    <s v="Philadelphia"/>
    <x v="9"/>
    <n v="19134"/>
    <x v="3"/>
    <s v="OFF-PA-10004569"/>
    <x v="1"/>
    <x v="10"/>
    <x v="230"/>
    <n v="18.264000000000003"/>
    <n v="3"/>
    <n v="0.2"/>
    <n v="6.1640999999999995"/>
    <s v="Chuck Magee"/>
    <s v="No"/>
  </r>
  <r>
    <n v="4817"/>
    <x v="2384"/>
    <d v="2016-12-26T00:00:00"/>
    <x v="252"/>
    <s v="Standard Class"/>
    <x v="726"/>
    <s v="Maureen Gnade"/>
    <x v="0"/>
    <x v="0"/>
    <s v="Philadelphia"/>
    <x v="9"/>
    <n v="19134"/>
    <x v="3"/>
    <s v="OFF-AP-10002998"/>
    <x v="1"/>
    <x v="9"/>
    <x v="1644"/>
    <n v="34.655999999999999"/>
    <n v="2"/>
    <n v="0.2"/>
    <n v="5.6315999999999971"/>
    <s v="Chuck Magee"/>
    <s v="No"/>
  </r>
  <r>
    <n v="4818"/>
    <x v="2384"/>
    <d v="2016-12-26T00:00:00"/>
    <x v="252"/>
    <s v="Standard Class"/>
    <x v="726"/>
    <s v="Maureen Gnade"/>
    <x v="0"/>
    <x v="0"/>
    <s v="Philadelphia"/>
    <x v="9"/>
    <n v="19134"/>
    <x v="3"/>
    <s v="OFF-AP-10003287"/>
    <x v="1"/>
    <x v="9"/>
    <x v="543"/>
    <n v="81.552000000000007"/>
    <n v="2"/>
    <n v="0.2"/>
    <n v="8.1551999999999971"/>
    <s v="Chuck Magee"/>
    <s v="No"/>
  </r>
  <r>
    <n v="4819"/>
    <x v="2384"/>
    <d v="2016-12-26T00:00:00"/>
    <x v="252"/>
    <s v="Standard Class"/>
    <x v="726"/>
    <s v="Maureen Gnade"/>
    <x v="0"/>
    <x v="0"/>
    <s v="Philadelphia"/>
    <x v="9"/>
    <n v="19134"/>
    <x v="3"/>
    <s v="OFF-ST-10001370"/>
    <x v="1"/>
    <x v="4"/>
    <x v="1032"/>
    <n v="227.13600000000002"/>
    <n v="4"/>
    <n v="0.2"/>
    <n v="-42.588000000000036"/>
    <s v="Chuck Magee"/>
    <s v="No"/>
  </r>
  <r>
    <n v="4820"/>
    <x v="2385"/>
    <d v="2019-06-08T00:00:00"/>
    <x v="1055"/>
    <s v="Standard Class"/>
    <x v="752"/>
    <s v="Liz Willingham"/>
    <x v="0"/>
    <x v="0"/>
    <s v="Norwich"/>
    <x v="29"/>
    <n v="6360"/>
    <x v="3"/>
    <s v="OFF-BI-10004040"/>
    <x v="1"/>
    <x v="8"/>
    <x v="1487"/>
    <n v="10.36"/>
    <n v="2"/>
    <n v="0"/>
    <n v="5.0763999999999996"/>
    <s v="Chuck Magee"/>
    <s v="No"/>
  </r>
  <r>
    <n v="4821"/>
    <x v="2386"/>
    <d v="2017-04-07T00:00:00"/>
    <x v="1091"/>
    <s v="Standard Class"/>
    <x v="724"/>
    <s v="Peter Fuller"/>
    <x v="0"/>
    <x v="0"/>
    <s v="San Antonio"/>
    <x v="5"/>
    <n v="78207"/>
    <x v="2"/>
    <s v="OFF-AP-10002651"/>
    <x v="1"/>
    <x v="9"/>
    <x v="1350"/>
    <n v="463.24799999999988"/>
    <n v="8"/>
    <n v="0.8"/>
    <n v="-1181.2824000000003"/>
    <s v="Kelly Williams"/>
    <s v="No"/>
  </r>
  <r>
    <n v="4822"/>
    <x v="2386"/>
    <d v="2017-04-07T00:00:00"/>
    <x v="1091"/>
    <s v="Standard Class"/>
    <x v="724"/>
    <s v="Peter Fuller"/>
    <x v="0"/>
    <x v="0"/>
    <s v="San Antonio"/>
    <x v="5"/>
    <n v="78207"/>
    <x v="2"/>
    <s v="TEC-AC-10002402"/>
    <x v="2"/>
    <x v="11"/>
    <x v="657"/>
    <n v="383.952"/>
    <n v="6"/>
    <n v="0.2"/>
    <n v="47.993999999999971"/>
    <s v="Kelly Williams"/>
    <s v="No"/>
  </r>
  <r>
    <n v="4823"/>
    <x v="2387"/>
    <d v="2018-07-10T00:00:00"/>
    <x v="625"/>
    <s v="Same Day"/>
    <x v="125"/>
    <s v="Nick Zandusky"/>
    <x v="2"/>
    <x v="0"/>
    <s v="Yuma"/>
    <x v="16"/>
    <n v="85364"/>
    <x v="1"/>
    <s v="OFF-BI-10001658"/>
    <x v="1"/>
    <x v="8"/>
    <x v="444"/>
    <n v="44.856000000000009"/>
    <n v="6"/>
    <n v="0.7"/>
    <n v="-35.884799999999984"/>
    <s v="Anna Andreadi"/>
    <s v="No"/>
  </r>
  <r>
    <n v="4824"/>
    <x v="2388"/>
    <d v="2018-11-21T00:00:00"/>
    <x v="482"/>
    <s v="Standard Class"/>
    <x v="237"/>
    <s v="Chloris Kastensmidt"/>
    <x v="0"/>
    <x v="0"/>
    <s v="Columbus"/>
    <x v="24"/>
    <n v="43229"/>
    <x v="3"/>
    <s v="TEC-MA-10000752"/>
    <x v="2"/>
    <x v="15"/>
    <x v="1692"/>
    <n v="30.345000000000006"/>
    <n v="7"/>
    <n v="0.7"/>
    <n v="-24.275999999999996"/>
    <s v="Chuck Magee"/>
    <s v="No"/>
  </r>
  <r>
    <n v="4825"/>
    <x v="2388"/>
    <d v="2018-11-21T00:00:00"/>
    <x v="482"/>
    <s v="Standard Class"/>
    <x v="237"/>
    <s v="Chloris Kastensmidt"/>
    <x v="0"/>
    <x v="0"/>
    <s v="Columbus"/>
    <x v="24"/>
    <n v="43229"/>
    <x v="3"/>
    <s v="FUR-CH-10003817"/>
    <x v="0"/>
    <x v="1"/>
    <x v="164"/>
    <n v="127.554"/>
    <n v="3"/>
    <n v="0.3"/>
    <n v="-9.1109999999999971"/>
    <s v="Chuck Magee"/>
    <s v="No"/>
  </r>
  <r>
    <n v="4826"/>
    <x v="2388"/>
    <d v="2018-11-21T00:00:00"/>
    <x v="482"/>
    <s v="Standard Class"/>
    <x v="237"/>
    <s v="Chloris Kastensmidt"/>
    <x v="0"/>
    <x v="0"/>
    <s v="Columbus"/>
    <x v="24"/>
    <n v="43229"/>
    <x v="3"/>
    <s v="FUR-FU-10001876"/>
    <x v="0"/>
    <x v="5"/>
    <x v="1403"/>
    <n v="77.951999999999998"/>
    <n v="3"/>
    <n v="0.2"/>
    <n v="15.590399999999995"/>
    <s v="Chuck Magee"/>
    <s v="No"/>
  </r>
  <r>
    <n v="4827"/>
    <x v="2389"/>
    <d v="2019-11-12T00:00:00"/>
    <x v="205"/>
    <s v="First Class"/>
    <x v="531"/>
    <s v="Jim Epp"/>
    <x v="1"/>
    <x v="0"/>
    <s v="Los Angeles"/>
    <x v="1"/>
    <n v="90036"/>
    <x v="1"/>
    <s v="OFF-BI-10003460"/>
    <x v="1"/>
    <x v="8"/>
    <x v="237"/>
    <n v="14.016"/>
    <n v="4"/>
    <n v="0.2"/>
    <n v="4.9055999999999997"/>
    <s v="Anna Andreadi"/>
    <s v="No"/>
  </r>
  <r>
    <n v="4828"/>
    <x v="2390"/>
    <d v="2016-11-01T00:00:00"/>
    <x v="821"/>
    <s v="Standard Class"/>
    <x v="705"/>
    <s v="Jack O'Briant"/>
    <x v="1"/>
    <x v="0"/>
    <s v="Richmond"/>
    <x v="0"/>
    <n v="40475"/>
    <x v="0"/>
    <s v="OFF-ST-10000464"/>
    <x v="1"/>
    <x v="4"/>
    <x v="1144"/>
    <n v="69.52"/>
    <n v="2"/>
    <n v="0"/>
    <n v="19.465600000000002"/>
    <s v="Cassandra Brandow"/>
    <s v="No"/>
  </r>
  <r>
    <n v="4829"/>
    <x v="2390"/>
    <d v="2016-11-01T00:00:00"/>
    <x v="821"/>
    <s v="Standard Class"/>
    <x v="705"/>
    <s v="Jack O'Briant"/>
    <x v="1"/>
    <x v="0"/>
    <s v="Richmond"/>
    <x v="0"/>
    <n v="40475"/>
    <x v="0"/>
    <s v="OFF-AR-10001919"/>
    <x v="1"/>
    <x v="6"/>
    <x v="862"/>
    <n v="5.64"/>
    <n v="3"/>
    <n v="0"/>
    <n v="1.6355999999999997"/>
    <s v="Cassandra Brandow"/>
    <s v="No"/>
  </r>
  <r>
    <n v="4830"/>
    <x v="2391"/>
    <d v="2018-05-15T00:00:00"/>
    <x v="662"/>
    <s v="Standard Class"/>
    <x v="627"/>
    <s v="Thomas Thornton"/>
    <x v="0"/>
    <x v="0"/>
    <s v="New York City"/>
    <x v="15"/>
    <n v="10035"/>
    <x v="3"/>
    <s v="OFF-BI-10002393"/>
    <x v="1"/>
    <x v="8"/>
    <x v="1197"/>
    <n v="13.776000000000002"/>
    <n v="3"/>
    <n v="0.2"/>
    <n v="4.4771999999999998"/>
    <s v="Chuck Magee"/>
    <s v="No"/>
  </r>
  <r>
    <n v="4831"/>
    <x v="2392"/>
    <d v="2016-11-07T00:00:00"/>
    <x v="648"/>
    <s v="Standard Class"/>
    <x v="333"/>
    <s v="Maribeth Schnelling"/>
    <x v="0"/>
    <x v="0"/>
    <s v="Wausau"/>
    <x v="6"/>
    <n v="54401"/>
    <x v="2"/>
    <s v="OFF-AP-10001293"/>
    <x v="1"/>
    <x v="9"/>
    <x v="1346"/>
    <n v="245.88"/>
    <n v="6"/>
    <n v="0"/>
    <n v="68.846399999999988"/>
    <s v="Kelly Williams"/>
    <s v="No"/>
  </r>
  <r>
    <n v="4832"/>
    <x v="2392"/>
    <d v="2016-11-07T00:00:00"/>
    <x v="648"/>
    <s v="Standard Class"/>
    <x v="333"/>
    <s v="Maribeth Schnelling"/>
    <x v="0"/>
    <x v="0"/>
    <s v="Wausau"/>
    <x v="6"/>
    <n v="54401"/>
    <x v="2"/>
    <s v="OFF-ST-10004258"/>
    <x v="1"/>
    <x v="4"/>
    <x v="761"/>
    <n v="36.630000000000003"/>
    <n v="3"/>
    <n v="0"/>
    <n v="9.8901000000000039"/>
    <s v="Kelly Williams"/>
    <s v="No"/>
  </r>
  <r>
    <n v="4833"/>
    <x v="2392"/>
    <d v="2016-11-07T00:00:00"/>
    <x v="648"/>
    <s v="Standard Class"/>
    <x v="333"/>
    <s v="Maribeth Schnelling"/>
    <x v="0"/>
    <x v="0"/>
    <s v="Wausau"/>
    <x v="6"/>
    <n v="54401"/>
    <x v="2"/>
    <s v="OFF-ST-10002214"/>
    <x v="1"/>
    <x v="4"/>
    <x v="1003"/>
    <n v="22.58"/>
    <n v="2"/>
    <n v="0"/>
    <n v="5.8707999999999991"/>
    <s v="Kelly Williams"/>
    <s v="No"/>
  </r>
  <r>
    <n v="4834"/>
    <x v="2392"/>
    <d v="2016-11-07T00:00:00"/>
    <x v="648"/>
    <s v="Standard Class"/>
    <x v="333"/>
    <s v="Maribeth Schnelling"/>
    <x v="0"/>
    <x v="0"/>
    <s v="Wausau"/>
    <x v="6"/>
    <n v="54401"/>
    <x v="2"/>
    <s v="OFF-BI-10004970"/>
    <x v="1"/>
    <x v="8"/>
    <x v="917"/>
    <n v="12.39"/>
    <n v="3"/>
    <n v="0"/>
    <n v="5.8232999999999997"/>
    <s v="Kelly Williams"/>
    <s v="No"/>
  </r>
  <r>
    <n v="4835"/>
    <x v="2393"/>
    <d v="2019-10-05T00:00:00"/>
    <x v="495"/>
    <s v="Standard Class"/>
    <x v="486"/>
    <s v="Mike Pelletier"/>
    <x v="2"/>
    <x v="0"/>
    <s v="San Francisco"/>
    <x v="1"/>
    <n v="94110"/>
    <x v="1"/>
    <s v="OFF-BI-10002571"/>
    <x v="1"/>
    <x v="8"/>
    <x v="1213"/>
    <n v="39.92"/>
    <n v="5"/>
    <n v="0.2"/>
    <n v="13.472999999999999"/>
    <s v="Anna Andreadi"/>
    <s v="No"/>
  </r>
  <r>
    <n v="4836"/>
    <x v="2393"/>
    <d v="2019-10-05T00:00:00"/>
    <x v="495"/>
    <s v="Standard Class"/>
    <x v="486"/>
    <s v="Mike Pelletier"/>
    <x v="2"/>
    <x v="0"/>
    <s v="San Francisco"/>
    <x v="1"/>
    <n v="94110"/>
    <x v="1"/>
    <s v="OFF-PA-10002581"/>
    <x v="1"/>
    <x v="10"/>
    <x v="1309"/>
    <n v="61.96"/>
    <n v="2"/>
    <n v="0"/>
    <n v="27.881999999999998"/>
    <s v="Anna Andreadi"/>
    <s v="No"/>
  </r>
  <r>
    <n v="4837"/>
    <x v="2393"/>
    <d v="2019-10-05T00:00:00"/>
    <x v="495"/>
    <s v="Standard Class"/>
    <x v="486"/>
    <s v="Mike Pelletier"/>
    <x v="2"/>
    <x v="0"/>
    <s v="San Francisco"/>
    <x v="1"/>
    <n v="94110"/>
    <x v="1"/>
    <s v="OFF-BI-10001097"/>
    <x v="1"/>
    <x v="8"/>
    <x v="797"/>
    <n v="19.936000000000003"/>
    <n v="4"/>
    <n v="0.2"/>
    <n v="7.2267999999999999"/>
    <s v="Anna Andreadi"/>
    <s v="No"/>
  </r>
  <r>
    <n v="4838"/>
    <x v="2394"/>
    <d v="2019-06-01T00:00:00"/>
    <x v="1081"/>
    <s v="First Class"/>
    <x v="651"/>
    <s v="Fred Harton"/>
    <x v="0"/>
    <x v="0"/>
    <s v="Dublin"/>
    <x v="24"/>
    <n v="43017"/>
    <x v="3"/>
    <s v="OFF-BI-10003429"/>
    <x v="1"/>
    <x v="8"/>
    <x v="852"/>
    <n v="3.7980000000000005"/>
    <n v="2"/>
    <n v="0.7"/>
    <n v="-2.6585999999999999"/>
    <s v="Chuck Magee"/>
    <s v="No"/>
  </r>
  <r>
    <n v="4839"/>
    <x v="2394"/>
    <d v="2019-06-01T00:00:00"/>
    <x v="1081"/>
    <s v="First Class"/>
    <x v="651"/>
    <s v="Fred Harton"/>
    <x v="0"/>
    <x v="0"/>
    <s v="Dublin"/>
    <x v="24"/>
    <n v="43017"/>
    <x v="3"/>
    <s v="OFF-PA-10000682"/>
    <x v="1"/>
    <x v="10"/>
    <x v="868"/>
    <n v="27.744000000000003"/>
    <n v="6"/>
    <n v="0.2"/>
    <n v="10.057200000000002"/>
    <s v="Chuck Magee"/>
    <s v="No"/>
  </r>
  <r>
    <n v="4840"/>
    <x v="2394"/>
    <d v="2019-06-01T00:00:00"/>
    <x v="1081"/>
    <s v="First Class"/>
    <x v="651"/>
    <s v="Fred Harton"/>
    <x v="0"/>
    <x v="0"/>
    <s v="Dublin"/>
    <x v="24"/>
    <n v="43017"/>
    <x v="3"/>
    <s v="TEC-PH-10001700"/>
    <x v="2"/>
    <x v="7"/>
    <x v="195"/>
    <n v="158.37599999999998"/>
    <n v="4"/>
    <n v="0.4"/>
    <n v="-34.314799999999991"/>
    <s v="Chuck Magee"/>
    <s v="No"/>
  </r>
  <r>
    <n v="4841"/>
    <x v="2395"/>
    <d v="2019-11-20T00:00:00"/>
    <x v="654"/>
    <s v="Standard Class"/>
    <x v="337"/>
    <s v="Sample Company A"/>
    <x v="2"/>
    <x v="0"/>
    <s v="Henderson"/>
    <x v="0"/>
    <n v="42420"/>
    <x v="0"/>
    <s v="FUR-FU-10000629"/>
    <x v="0"/>
    <x v="5"/>
    <x v="93"/>
    <n v="27.58"/>
    <n v="2"/>
    <n v="0"/>
    <n v="11.583600000000001"/>
    <s v="Cassandra Brandow"/>
    <s v="No"/>
  </r>
  <r>
    <n v="4842"/>
    <x v="2396"/>
    <d v="2018-12-23T00:00:00"/>
    <x v="470"/>
    <s v="Standard Class"/>
    <x v="392"/>
    <s v="Neoma Murray"/>
    <x v="0"/>
    <x v="0"/>
    <s v="Bowling Green"/>
    <x v="24"/>
    <n v="43402"/>
    <x v="3"/>
    <s v="OFF-BI-10001267"/>
    <x v="1"/>
    <x v="8"/>
    <x v="1475"/>
    <n v="5.5530000000000008"/>
    <n v="3"/>
    <n v="0.7"/>
    <n v="-4.0722000000000023"/>
    <s v="Chuck Magee"/>
    <s v="No"/>
  </r>
  <r>
    <n v="4843"/>
    <x v="2397"/>
    <d v="2019-09-29T00:00:00"/>
    <x v="1092"/>
    <s v="Standard Class"/>
    <x v="123"/>
    <s v="Jas O'Carroll"/>
    <x v="0"/>
    <x v="0"/>
    <s v="Memphis"/>
    <x v="18"/>
    <n v="38109"/>
    <x v="0"/>
    <s v="OFF-ST-10001418"/>
    <x v="1"/>
    <x v="4"/>
    <x v="879"/>
    <n v="243.92"/>
    <n v="5"/>
    <n v="0.2"/>
    <n v="-54.881999999999998"/>
    <s v="Cassandra Brandow"/>
    <s v="No"/>
  </r>
  <r>
    <n v="4844"/>
    <x v="2398"/>
    <d v="2018-11-07T00:00:00"/>
    <x v="333"/>
    <s v="First Class"/>
    <x v="693"/>
    <s v="Cindy Chapman"/>
    <x v="0"/>
    <x v="0"/>
    <s v="Lakewood"/>
    <x v="30"/>
    <n v="8701"/>
    <x v="3"/>
    <s v="OFF-FA-10004968"/>
    <x v="1"/>
    <x v="13"/>
    <x v="1019"/>
    <n v="14.96"/>
    <n v="4"/>
    <n v="0"/>
    <n v="0.2992000000000008"/>
    <s v="Chuck Magee"/>
    <s v="No"/>
  </r>
  <r>
    <n v="4845"/>
    <x v="2399"/>
    <d v="2016-04-04T00:00:00"/>
    <x v="729"/>
    <s v="First Class"/>
    <x v="89"/>
    <s v="Mary Zewe"/>
    <x v="1"/>
    <x v="0"/>
    <s v="Los Angeles"/>
    <x v="1"/>
    <n v="90008"/>
    <x v="1"/>
    <s v="OFF-BI-10004140"/>
    <x v="1"/>
    <x v="8"/>
    <x v="307"/>
    <n v="7.1840000000000011"/>
    <n v="2"/>
    <n v="0.2"/>
    <n v="2.2449999999999992"/>
    <s v="Anna Andreadi"/>
    <s v="No"/>
  </r>
  <r>
    <n v="4846"/>
    <x v="2400"/>
    <d v="2017-07-23T00:00:00"/>
    <x v="1093"/>
    <s v="Second Class"/>
    <x v="234"/>
    <s v="Melanie Seite"/>
    <x v="0"/>
    <x v="0"/>
    <s v="Rochester"/>
    <x v="15"/>
    <n v="14609"/>
    <x v="3"/>
    <s v="OFF-BI-10003460"/>
    <x v="1"/>
    <x v="8"/>
    <x v="237"/>
    <n v="10.512"/>
    <n v="3"/>
    <n v="0.2"/>
    <n v="3.6791999999999998"/>
    <s v="Chuck Magee"/>
    <s v="No"/>
  </r>
  <r>
    <n v="4847"/>
    <x v="2401"/>
    <d v="2016-06-25T00:00:00"/>
    <x v="1004"/>
    <s v="Second Class"/>
    <x v="136"/>
    <s v="Grace Kelly"/>
    <x v="1"/>
    <x v="0"/>
    <s v="Salem"/>
    <x v="21"/>
    <n v="97301"/>
    <x v="1"/>
    <s v="TEC-PH-10002115"/>
    <x v="2"/>
    <x v="7"/>
    <x v="801"/>
    <n v="263.96000000000004"/>
    <n v="5"/>
    <n v="0.2"/>
    <n v="19.796999999999997"/>
    <s v="Anna Andreadi"/>
    <s v="No"/>
  </r>
  <r>
    <n v="4848"/>
    <x v="2401"/>
    <d v="2016-06-25T00:00:00"/>
    <x v="1004"/>
    <s v="Second Class"/>
    <x v="136"/>
    <s v="Grace Kelly"/>
    <x v="1"/>
    <x v="0"/>
    <s v="Salem"/>
    <x v="21"/>
    <n v="97301"/>
    <x v="1"/>
    <s v="OFF-AR-10003478"/>
    <x v="1"/>
    <x v="6"/>
    <x v="359"/>
    <n v="71.632000000000005"/>
    <n v="11"/>
    <n v="0.2"/>
    <n v="17.908000000000001"/>
    <s v="Anna Andreadi"/>
    <s v="No"/>
  </r>
  <r>
    <n v="4849"/>
    <x v="2401"/>
    <d v="2016-06-25T00:00:00"/>
    <x v="1004"/>
    <s v="Second Class"/>
    <x v="136"/>
    <s v="Grace Kelly"/>
    <x v="1"/>
    <x v="0"/>
    <s v="Salem"/>
    <x v="21"/>
    <n v="97301"/>
    <x v="1"/>
    <s v="OFF-AR-10000475"/>
    <x v="1"/>
    <x v="6"/>
    <x v="1120"/>
    <n v="9.3280000000000012"/>
    <n v="1"/>
    <n v="0.2"/>
    <n v="0.8162000000000007"/>
    <s v="Anna Andreadi"/>
    <s v="No"/>
  </r>
  <r>
    <n v="4850"/>
    <x v="2402"/>
    <d v="2016-09-08T00:00:00"/>
    <x v="931"/>
    <s v="Standard Class"/>
    <x v="507"/>
    <s v="Marc Crier"/>
    <x v="0"/>
    <x v="0"/>
    <s v="Pasco"/>
    <x v="4"/>
    <n v="99301"/>
    <x v="1"/>
    <s v="OFF-AR-10003045"/>
    <x v="1"/>
    <x v="6"/>
    <x v="425"/>
    <n v="5.88"/>
    <n v="2"/>
    <n v="0"/>
    <n v="2.6459999999999999"/>
    <s v="Anna Andreadi"/>
    <s v="No"/>
  </r>
  <r>
    <n v="4851"/>
    <x v="2402"/>
    <d v="2016-09-08T00:00:00"/>
    <x v="931"/>
    <s v="Standard Class"/>
    <x v="507"/>
    <s v="Marc Crier"/>
    <x v="0"/>
    <x v="0"/>
    <s v="Pasco"/>
    <x v="4"/>
    <n v="99301"/>
    <x v="1"/>
    <s v="FUR-CH-10000454"/>
    <x v="0"/>
    <x v="1"/>
    <x v="1"/>
    <n v="975.92"/>
    <n v="5"/>
    <n v="0.2"/>
    <n v="121.98999999999992"/>
    <s v="Anna Andreadi"/>
    <s v="No"/>
  </r>
  <r>
    <n v="4852"/>
    <x v="2402"/>
    <d v="2016-09-08T00:00:00"/>
    <x v="931"/>
    <s v="Standard Class"/>
    <x v="507"/>
    <s v="Marc Crier"/>
    <x v="0"/>
    <x v="0"/>
    <s v="Pasco"/>
    <x v="4"/>
    <n v="99301"/>
    <x v="1"/>
    <s v="OFF-AR-10000380"/>
    <x v="1"/>
    <x v="6"/>
    <x v="108"/>
    <n v="303.83999999999997"/>
    <n v="8"/>
    <n v="0"/>
    <n v="91.151999999999958"/>
    <s v="Anna Andreadi"/>
    <s v="No"/>
  </r>
  <r>
    <n v="4853"/>
    <x v="2402"/>
    <d v="2016-09-08T00:00:00"/>
    <x v="931"/>
    <s v="Standard Class"/>
    <x v="507"/>
    <s v="Marc Crier"/>
    <x v="0"/>
    <x v="0"/>
    <s v="Pasco"/>
    <x v="4"/>
    <n v="99301"/>
    <x v="1"/>
    <s v="OFF-ST-10000736"/>
    <x v="1"/>
    <x v="4"/>
    <x v="460"/>
    <n v="485.88"/>
    <n v="6"/>
    <n v="0"/>
    <n v="19.43519999999998"/>
    <s v="Anna Andreadi"/>
    <s v="No"/>
  </r>
  <r>
    <n v="4854"/>
    <x v="2403"/>
    <d v="2016-12-12T00:00:00"/>
    <x v="345"/>
    <s v="Second Class"/>
    <x v="109"/>
    <s v="Logan Haushalter"/>
    <x v="0"/>
    <x v="0"/>
    <s v="Oakland"/>
    <x v="1"/>
    <n v="94601"/>
    <x v="1"/>
    <s v="FUR-FU-10004270"/>
    <x v="0"/>
    <x v="5"/>
    <x v="998"/>
    <n v="12.54"/>
    <n v="3"/>
    <n v="0"/>
    <n v="4.5144000000000002"/>
    <s v="Anna Andreadi"/>
    <s v="No"/>
  </r>
  <r>
    <n v="4855"/>
    <x v="2403"/>
    <d v="2016-12-12T00:00:00"/>
    <x v="345"/>
    <s v="Second Class"/>
    <x v="109"/>
    <s v="Logan Haushalter"/>
    <x v="0"/>
    <x v="0"/>
    <s v="Oakland"/>
    <x v="1"/>
    <n v="94601"/>
    <x v="1"/>
    <s v="OFF-ST-10000617"/>
    <x v="1"/>
    <x v="4"/>
    <x v="384"/>
    <n v="8.94"/>
    <n v="3"/>
    <n v="0"/>
    <n v="0.62579999999999902"/>
    <s v="Anna Andreadi"/>
    <s v="No"/>
  </r>
  <r>
    <n v="4856"/>
    <x v="2403"/>
    <d v="2016-12-12T00:00:00"/>
    <x v="345"/>
    <s v="Second Class"/>
    <x v="109"/>
    <s v="Logan Haushalter"/>
    <x v="0"/>
    <x v="0"/>
    <s v="Oakland"/>
    <x v="1"/>
    <n v="94601"/>
    <x v="1"/>
    <s v="FUR-FU-10001706"/>
    <x v="0"/>
    <x v="5"/>
    <x v="50"/>
    <n v="9.24"/>
    <n v="3"/>
    <n v="0"/>
    <n v="4.4352"/>
    <s v="Anna Andreadi"/>
    <s v="No"/>
  </r>
  <r>
    <n v="4857"/>
    <x v="2404"/>
    <d v="2017-01-13T00:00:00"/>
    <x v="1094"/>
    <s v="Standard Class"/>
    <x v="171"/>
    <s v="Philip Brown"/>
    <x v="0"/>
    <x v="0"/>
    <s v="Los Angeles"/>
    <x v="1"/>
    <n v="90004"/>
    <x v="1"/>
    <s v="OFF-BI-10003364"/>
    <x v="1"/>
    <x v="8"/>
    <x v="705"/>
    <n v="70.00800000000001"/>
    <n v="3"/>
    <n v="0.2"/>
    <n v="24.502800000000001"/>
    <s v="Anna Andreadi"/>
    <s v="No"/>
  </r>
  <r>
    <n v="4858"/>
    <x v="2404"/>
    <d v="2017-01-13T00:00:00"/>
    <x v="1094"/>
    <s v="Standard Class"/>
    <x v="171"/>
    <s v="Philip Brown"/>
    <x v="0"/>
    <x v="0"/>
    <s v="Los Angeles"/>
    <x v="1"/>
    <n v="90004"/>
    <x v="1"/>
    <s v="FUR-FU-10001861"/>
    <x v="0"/>
    <x v="5"/>
    <x v="275"/>
    <n v="77.599999999999994"/>
    <n v="4"/>
    <n v="0"/>
    <n v="38.023999999999994"/>
    <s v="Anna Andreadi"/>
    <s v="No"/>
  </r>
  <r>
    <n v="4859"/>
    <x v="2404"/>
    <d v="2017-01-13T00:00:00"/>
    <x v="1094"/>
    <s v="Standard Class"/>
    <x v="171"/>
    <s v="Philip Brown"/>
    <x v="0"/>
    <x v="0"/>
    <s v="Los Angeles"/>
    <x v="1"/>
    <n v="90004"/>
    <x v="1"/>
    <s v="FUR-FU-10004845"/>
    <x v="0"/>
    <x v="5"/>
    <x v="1693"/>
    <n v="464.84999999999997"/>
    <n v="9"/>
    <n v="0"/>
    <n v="92.969999999999985"/>
    <s v="Anna Andreadi"/>
    <s v="No"/>
  </r>
  <r>
    <n v="4860"/>
    <x v="2405"/>
    <d v="2019-12-15T00:00:00"/>
    <x v="857"/>
    <s v="Standard Class"/>
    <x v="164"/>
    <s v="Saphhira Shifley"/>
    <x v="1"/>
    <x v="0"/>
    <s v="Oak Park"/>
    <x v="10"/>
    <n v="60302"/>
    <x v="2"/>
    <s v="OFF-AR-10000823"/>
    <x v="1"/>
    <x v="6"/>
    <x v="1052"/>
    <n v="10.192000000000002"/>
    <n v="7"/>
    <n v="0.2"/>
    <n v="1.0192000000000001"/>
    <s v="Kelly Williams"/>
    <s v="No"/>
  </r>
  <r>
    <n v="4861"/>
    <x v="2406"/>
    <d v="2018-12-18T00:00:00"/>
    <x v="746"/>
    <s v="Standard Class"/>
    <x v="136"/>
    <s v="Grace Kelly"/>
    <x v="1"/>
    <x v="0"/>
    <s v="Morristown"/>
    <x v="30"/>
    <n v="7960"/>
    <x v="3"/>
    <s v="OFF-BI-10001359"/>
    <x v="1"/>
    <x v="8"/>
    <x v="1162"/>
    <n v="1793.98"/>
    <n v="2"/>
    <n v="0"/>
    <n v="843.17059999999992"/>
    <s v="Chuck Magee"/>
    <s v="No"/>
  </r>
  <r>
    <n v="4862"/>
    <x v="2407"/>
    <d v="2016-04-11T00:00:00"/>
    <x v="1064"/>
    <s v="Second Class"/>
    <x v="39"/>
    <s v="Gary Mitchum"/>
    <x v="2"/>
    <x v="0"/>
    <s v="Austin"/>
    <x v="5"/>
    <n v="78745"/>
    <x v="2"/>
    <s v="TEC-PH-10001835"/>
    <x v="2"/>
    <x v="7"/>
    <x v="1342"/>
    <n v="758.35200000000009"/>
    <n v="6"/>
    <n v="0.2"/>
    <n v="265.42320000000001"/>
    <s v="Kelly Williams"/>
    <s v="No"/>
  </r>
  <r>
    <n v="4863"/>
    <x v="2408"/>
    <d v="2018-11-10T00:00:00"/>
    <x v="954"/>
    <s v="Standard Class"/>
    <x v="64"/>
    <s v="Sally Hughsby"/>
    <x v="1"/>
    <x v="0"/>
    <s v="New York City"/>
    <x v="15"/>
    <n v="10011"/>
    <x v="3"/>
    <s v="OFF-BI-10001191"/>
    <x v="1"/>
    <x v="8"/>
    <x v="979"/>
    <n v="20.368000000000002"/>
    <n v="1"/>
    <n v="0.2"/>
    <n v="7.3834"/>
    <s v="Chuck Magee"/>
    <s v="No"/>
  </r>
  <r>
    <n v="4864"/>
    <x v="2408"/>
    <d v="2018-11-10T00:00:00"/>
    <x v="954"/>
    <s v="Standard Class"/>
    <x v="64"/>
    <s v="Sally Hughsby"/>
    <x v="1"/>
    <x v="0"/>
    <s v="New York City"/>
    <x v="15"/>
    <n v="10011"/>
    <x v="3"/>
    <s v="OFF-BI-10003982"/>
    <x v="1"/>
    <x v="8"/>
    <x v="350"/>
    <n v="49.847999999999999"/>
    <n v="3"/>
    <n v="0.2"/>
    <n v="16.823699999999999"/>
    <s v="Chuck Magee"/>
    <s v="No"/>
  </r>
  <r>
    <n v="4865"/>
    <x v="2409"/>
    <d v="2019-06-26T00:00:00"/>
    <x v="569"/>
    <s v="Standard Class"/>
    <x v="56"/>
    <s v="Steven Cartwright"/>
    <x v="0"/>
    <x v="0"/>
    <s v="New York City"/>
    <x v="15"/>
    <n v="10024"/>
    <x v="3"/>
    <s v="TEC-PH-10001425"/>
    <x v="2"/>
    <x v="7"/>
    <x v="516"/>
    <n v="239.96999999999997"/>
    <n v="3"/>
    <n v="0"/>
    <n v="67.191599999999994"/>
    <s v="Chuck Magee"/>
    <s v="No"/>
  </r>
  <r>
    <n v="4866"/>
    <x v="2410"/>
    <d v="2019-11-13T00:00:00"/>
    <x v="551"/>
    <s v="Standard Class"/>
    <x v="74"/>
    <s v="Ted Trevino"/>
    <x v="0"/>
    <x v="0"/>
    <s v="Seattle"/>
    <x v="4"/>
    <n v="98103"/>
    <x v="1"/>
    <s v="FUR-CH-10001215"/>
    <x v="0"/>
    <x v="1"/>
    <x v="445"/>
    <n v="2404.7040000000002"/>
    <n v="6"/>
    <n v="0.2"/>
    <n v="150.29399999999998"/>
    <s v="Anna Andreadi"/>
    <s v="No"/>
  </r>
  <r>
    <n v="4867"/>
    <x v="2410"/>
    <d v="2019-11-13T00:00:00"/>
    <x v="551"/>
    <s v="Standard Class"/>
    <x v="74"/>
    <s v="Ted Trevino"/>
    <x v="0"/>
    <x v="0"/>
    <s v="Seattle"/>
    <x v="4"/>
    <n v="98103"/>
    <x v="1"/>
    <s v="OFF-BI-10001718"/>
    <x v="1"/>
    <x v="8"/>
    <x v="1225"/>
    <n v="563.024"/>
    <n v="11"/>
    <n v="0.2"/>
    <n v="190.02059999999997"/>
    <s v="Anna Andreadi"/>
    <s v="No"/>
  </r>
  <r>
    <n v="4868"/>
    <x v="2410"/>
    <d v="2019-11-13T00:00:00"/>
    <x v="551"/>
    <s v="Standard Class"/>
    <x v="74"/>
    <s v="Ted Trevino"/>
    <x v="0"/>
    <x v="0"/>
    <s v="Seattle"/>
    <x v="4"/>
    <n v="98103"/>
    <x v="1"/>
    <s v="OFF-ST-10000991"/>
    <x v="1"/>
    <x v="4"/>
    <x v="157"/>
    <n v="344.90999999999997"/>
    <n v="3"/>
    <n v="0"/>
    <n v="10.347300000000004"/>
    <s v="Anna Andreadi"/>
    <s v="No"/>
  </r>
  <r>
    <n v="4869"/>
    <x v="2410"/>
    <d v="2019-11-13T00:00:00"/>
    <x v="551"/>
    <s v="Standard Class"/>
    <x v="74"/>
    <s v="Ted Trevino"/>
    <x v="0"/>
    <x v="0"/>
    <s v="Seattle"/>
    <x v="4"/>
    <n v="98103"/>
    <x v="1"/>
    <s v="OFF-LA-10001613"/>
    <x v="1"/>
    <x v="2"/>
    <x v="743"/>
    <n v="8.64"/>
    <n v="3"/>
    <n v="0"/>
    <n v="4.2336"/>
    <s v="Anna Andreadi"/>
    <s v="No"/>
  </r>
  <r>
    <n v="4870"/>
    <x v="2411"/>
    <d v="2019-11-24T00:00:00"/>
    <x v="364"/>
    <s v="Standard Class"/>
    <x v="464"/>
    <s v="Shaun Chance"/>
    <x v="1"/>
    <x v="0"/>
    <s v="Lancaster"/>
    <x v="9"/>
    <n v="17602"/>
    <x v="3"/>
    <s v="TEC-PH-10003437"/>
    <x v="2"/>
    <x v="7"/>
    <x v="922"/>
    <n v="89.987999999999985"/>
    <n v="2"/>
    <n v="0.4"/>
    <n v="-14.998000000000012"/>
    <s v="Chuck Magee"/>
    <s v="No"/>
  </r>
  <r>
    <n v="4871"/>
    <x v="2411"/>
    <d v="2019-11-24T00:00:00"/>
    <x v="364"/>
    <s v="Standard Class"/>
    <x v="464"/>
    <s v="Shaun Chance"/>
    <x v="1"/>
    <x v="0"/>
    <s v="Lancaster"/>
    <x v="9"/>
    <n v="17602"/>
    <x v="3"/>
    <s v="OFF-PA-10000675"/>
    <x v="1"/>
    <x v="10"/>
    <x v="1115"/>
    <n v="229.54400000000001"/>
    <n v="7"/>
    <n v="0.2"/>
    <n v="83.209699999999998"/>
    <s v="Chuck Magee"/>
    <s v="No"/>
  </r>
  <r>
    <n v="4872"/>
    <x v="2412"/>
    <d v="2019-05-23T00:00:00"/>
    <x v="1095"/>
    <s v="Standard Class"/>
    <x v="107"/>
    <s v="Ken Lonsdale"/>
    <x v="0"/>
    <x v="0"/>
    <s v="Houston"/>
    <x v="5"/>
    <n v="77095"/>
    <x v="2"/>
    <s v="OFF-FA-10000840"/>
    <x v="1"/>
    <x v="13"/>
    <x v="1694"/>
    <n v="1.8239999999999998"/>
    <n v="2"/>
    <n v="0.2"/>
    <n v="0.61559999999999993"/>
    <s v="Kelly Williams"/>
    <s v="No"/>
  </r>
  <r>
    <n v="4873"/>
    <x v="2412"/>
    <d v="2019-05-23T00:00:00"/>
    <x v="1095"/>
    <s v="Standard Class"/>
    <x v="107"/>
    <s v="Ken Lonsdale"/>
    <x v="0"/>
    <x v="0"/>
    <s v="Houston"/>
    <x v="5"/>
    <n v="77095"/>
    <x v="2"/>
    <s v="OFF-AP-10001947"/>
    <x v="1"/>
    <x v="9"/>
    <x v="1537"/>
    <n v="18.319999999999997"/>
    <n v="5"/>
    <n v="0.8"/>
    <n v="-46.716000000000008"/>
    <s v="Kelly Williams"/>
    <s v="No"/>
  </r>
  <r>
    <n v="4874"/>
    <x v="2412"/>
    <d v="2019-05-23T00:00:00"/>
    <x v="1095"/>
    <s v="Standard Class"/>
    <x v="107"/>
    <s v="Ken Lonsdale"/>
    <x v="0"/>
    <x v="0"/>
    <s v="Houston"/>
    <x v="5"/>
    <n v="77095"/>
    <x v="2"/>
    <s v="OFF-ST-10002301"/>
    <x v="1"/>
    <x v="4"/>
    <x v="1499"/>
    <n v="48.816000000000003"/>
    <n v="3"/>
    <n v="0.2"/>
    <n v="-11.593800000000005"/>
    <s v="Kelly Williams"/>
    <s v="No"/>
  </r>
  <r>
    <n v="4875"/>
    <x v="2412"/>
    <d v="2019-05-23T00:00:00"/>
    <x v="1095"/>
    <s v="Standard Class"/>
    <x v="107"/>
    <s v="Ken Lonsdale"/>
    <x v="0"/>
    <x v="0"/>
    <s v="Houston"/>
    <x v="5"/>
    <n v="77095"/>
    <x v="2"/>
    <s v="OFF-BI-10001922"/>
    <x v="1"/>
    <x v="8"/>
    <x v="305"/>
    <n v="1.1879999999999997"/>
    <n v="1"/>
    <n v="0.8"/>
    <n v="-1.9602000000000008"/>
    <s v="Kelly Williams"/>
    <s v="No"/>
  </r>
  <r>
    <n v="4876"/>
    <x v="2413"/>
    <d v="2016-12-02T00:00:00"/>
    <x v="899"/>
    <s v="Standard Class"/>
    <x v="471"/>
    <s v="Katherine Nockton"/>
    <x v="1"/>
    <x v="0"/>
    <s v="Columbus"/>
    <x v="24"/>
    <n v="43229"/>
    <x v="3"/>
    <s v="TEC-AC-10001267"/>
    <x v="2"/>
    <x v="11"/>
    <x v="538"/>
    <n v="119.80000000000001"/>
    <n v="5"/>
    <n v="0.2"/>
    <n v="29.950000000000003"/>
    <s v="Chuck Magee"/>
    <s v="No"/>
  </r>
  <r>
    <n v="4877"/>
    <x v="2414"/>
    <d v="2016-10-03T00:00:00"/>
    <x v="1096"/>
    <s v="Standard Class"/>
    <x v="359"/>
    <s v="Sara Luxemburg"/>
    <x v="2"/>
    <x v="0"/>
    <s v="Durham"/>
    <x v="3"/>
    <n v="27707"/>
    <x v="0"/>
    <s v="OFF-ST-10000532"/>
    <x v="1"/>
    <x v="4"/>
    <x v="1412"/>
    <n v="61.567999999999998"/>
    <n v="2"/>
    <n v="0.2"/>
    <n v="4.6175999999999995"/>
    <s v="Cassandra Brandow"/>
    <s v="No"/>
  </r>
  <r>
    <n v="4878"/>
    <x v="2414"/>
    <d v="2016-10-03T00:00:00"/>
    <x v="1096"/>
    <s v="Standard Class"/>
    <x v="359"/>
    <s v="Sara Luxemburg"/>
    <x v="2"/>
    <x v="0"/>
    <s v="Durham"/>
    <x v="3"/>
    <n v="27707"/>
    <x v="0"/>
    <s v="OFF-AR-10002335"/>
    <x v="1"/>
    <x v="6"/>
    <x v="679"/>
    <n v="6.1920000000000002"/>
    <n v="3"/>
    <n v="0.2"/>
    <n v="0.46440000000000037"/>
    <s v="Cassandra Brandow"/>
    <s v="No"/>
  </r>
  <r>
    <n v="4879"/>
    <x v="2415"/>
    <d v="2018-07-29T00:00:00"/>
    <x v="203"/>
    <s v="First Class"/>
    <x v="617"/>
    <s v="Pierre Wener"/>
    <x v="0"/>
    <x v="0"/>
    <s v="Pensacola"/>
    <x v="2"/>
    <n v="32503"/>
    <x v="0"/>
    <s v="OFF-BI-10000201"/>
    <x v="1"/>
    <x v="8"/>
    <x v="1687"/>
    <n v="2.2140000000000004"/>
    <n v="3"/>
    <n v="0.7"/>
    <n v="-1.4760000000000004"/>
    <s v="Cassandra Brandow"/>
    <s v="No"/>
  </r>
  <r>
    <n v="4880"/>
    <x v="2416"/>
    <d v="2019-11-02T00:00:00"/>
    <x v="133"/>
    <s v="Second Class"/>
    <x v="533"/>
    <s v="Thomas Boland"/>
    <x v="1"/>
    <x v="0"/>
    <s v="Henderson"/>
    <x v="0"/>
    <n v="42420"/>
    <x v="0"/>
    <s v="OFF-EN-10004846"/>
    <x v="1"/>
    <x v="12"/>
    <x v="1497"/>
    <n v="5.32"/>
    <n v="2"/>
    <n v="0"/>
    <n v="2.6068000000000002"/>
    <s v="Cassandra Brandow"/>
    <s v="No"/>
  </r>
  <r>
    <n v="4881"/>
    <x v="2416"/>
    <d v="2019-11-02T00:00:00"/>
    <x v="133"/>
    <s v="Second Class"/>
    <x v="533"/>
    <s v="Thomas Boland"/>
    <x v="1"/>
    <x v="0"/>
    <s v="Henderson"/>
    <x v="0"/>
    <n v="42420"/>
    <x v="0"/>
    <s v="FUR-CH-10000454"/>
    <x v="0"/>
    <x v="1"/>
    <x v="1"/>
    <n v="975.92"/>
    <n v="4"/>
    <n v="0"/>
    <n v="292.77599999999995"/>
    <s v="Cassandra Brandow"/>
    <s v="No"/>
  </r>
  <r>
    <n v="4882"/>
    <x v="2416"/>
    <d v="2019-11-02T00:00:00"/>
    <x v="133"/>
    <s v="Second Class"/>
    <x v="533"/>
    <s v="Thomas Boland"/>
    <x v="1"/>
    <x v="0"/>
    <s v="Henderson"/>
    <x v="0"/>
    <n v="42420"/>
    <x v="0"/>
    <s v="TEC-AC-10004145"/>
    <x v="2"/>
    <x v="11"/>
    <x v="1273"/>
    <n v="2249.91"/>
    <n v="9"/>
    <n v="0"/>
    <n v="517.47930000000008"/>
    <s v="Cassandra Brandow"/>
    <s v="No"/>
  </r>
  <r>
    <n v="4883"/>
    <x v="2416"/>
    <d v="2019-11-02T00:00:00"/>
    <x v="133"/>
    <s v="Second Class"/>
    <x v="533"/>
    <s v="Thomas Boland"/>
    <x v="1"/>
    <x v="0"/>
    <s v="Henderson"/>
    <x v="0"/>
    <n v="42420"/>
    <x v="0"/>
    <s v="OFF-ST-10001580"/>
    <x v="1"/>
    <x v="4"/>
    <x v="355"/>
    <n v="59.92"/>
    <n v="4"/>
    <n v="0"/>
    <n v="16.7776"/>
    <s v="Cassandra Brandow"/>
    <s v="No"/>
  </r>
  <r>
    <n v="4884"/>
    <x v="2417"/>
    <d v="2019-03-08T00:00:00"/>
    <x v="1097"/>
    <s v="Standard Class"/>
    <x v="117"/>
    <s v="Alan Hwang"/>
    <x v="0"/>
    <x v="0"/>
    <s v="Anaheim"/>
    <x v="1"/>
    <n v="92804"/>
    <x v="1"/>
    <s v="OFF-BI-10003876"/>
    <x v="1"/>
    <x v="8"/>
    <x v="1626"/>
    <n v="171.20000000000002"/>
    <n v="5"/>
    <n v="0.2"/>
    <n v="64.199999999999989"/>
    <s v="Anna Andreadi"/>
    <s v="No"/>
  </r>
  <r>
    <n v="4885"/>
    <x v="2417"/>
    <d v="2019-03-08T00:00:00"/>
    <x v="1097"/>
    <s v="Standard Class"/>
    <x v="117"/>
    <s v="Alan Hwang"/>
    <x v="0"/>
    <x v="0"/>
    <s v="Anaheim"/>
    <x v="1"/>
    <n v="92804"/>
    <x v="1"/>
    <s v="OFF-AR-10001972"/>
    <x v="1"/>
    <x v="6"/>
    <x v="1632"/>
    <n v="3.36"/>
    <n v="2"/>
    <n v="0"/>
    <n v="0.87360000000000015"/>
    <s v="Anna Andreadi"/>
    <s v="No"/>
  </r>
  <r>
    <n v="4886"/>
    <x v="2418"/>
    <d v="2016-12-16T00:00:00"/>
    <x v="966"/>
    <s v="Standard Class"/>
    <x v="281"/>
    <s v="Steve Chapman"/>
    <x v="1"/>
    <x v="0"/>
    <s v="Detroit"/>
    <x v="12"/>
    <n v="48227"/>
    <x v="2"/>
    <s v="OFF-PA-10000595"/>
    <x v="1"/>
    <x v="10"/>
    <x v="1126"/>
    <n v="114.2"/>
    <n v="5"/>
    <n v="0"/>
    <n v="52.531999999999996"/>
    <s v="Kelly Williams"/>
    <s v="No"/>
  </r>
  <r>
    <n v="4887"/>
    <x v="2419"/>
    <d v="2018-11-28T00:00:00"/>
    <x v="417"/>
    <s v="Second Class"/>
    <x v="575"/>
    <s v="Randy Ferguson"/>
    <x v="1"/>
    <x v="0"/>
    <s v="Marietta"/>
    <x v="32"/>
    <n v="30062"/>
    <x v="0"/>
    <s v="FUR-CH-10004477"/>
    <x v="0"/>
    <x v="1"/>
    <x v="213"/>
    <n v="182.67000000000002"/>
    <n v="3"/>
    <n v="0"/>
    <n v="52.974299999999992"/>
    <s v="Cassandra Brandow"/>
    <s v="No"/>
  </r>
  <r>
    <n v="4888"/>
    <x v="2419"/>
    <d v="2018-11-28T00:00:00"/>
    <x v="417"/>
    <s v="Second Class"/>
    <x v="575"/>
    <s v="Randy Ferguson"/>
    <x v="1"/>
    <x v="0"/>
    <s v="Marietta"/>
    <x v="32"/>
    <n v="30062"/>
    <x v="0"/>
    <s v="TEC-AC-10003441"/>
    <x v="2"/>
    <x v="11"/>
    <x v="658"/>
    <n v="101.69999999999999"/>
    <n v="6"/>
    <n v="0"/>
    <n v="6.1019999999999968"/>
    <s v="Cassandra Brandow"/>
    <s v="No"/>
  </r>
  <r>
    <n v="4889"/>
    <x v="2419"/>
    <d v="2018-11-28T00:00:00"/>
    <x v="417"/>
    <s v="Second Class"/>
    <x v="575"/>
    <s v="Randy Ferguson"/>
    <x v="1"/>
    <x v="0"/>
    <s v="Marietta"/>
    <x v="32"/>
    <n v="30062"/>
    <x v="0"/>
    <s v="OFF-ST-10004459"/>
    <x v="1"/>
    <x v="4"/>
    <x v="459"/>
    <n v="1126.02"/>
    <n v="3"/>
    <n v="0"/>
    <n v="56.300999999999988"/>
    <s v="Cassandra Brandow"/>
    <s v="No"/>
  </r>
  <r>
    <n v="4890"/>
    <x v="2419"/>
    <d v="2018-11-28T00:00:00"/>
    <x v="417"/>
    <s v="Second Class"/>
    <x v="575"/>
    <s v="Randy Ferguson"/>
    <x v="1"/>
    <x v="0"/>
    <s v="Marietta"/>
    <x v="32"/>
    <n v="30062"/>
    <x v="0"/>
    <s v="OFF-ST-10003805"/>
    <x v="1"/>
    <x v="4"/>
    <x v="1660"/>
    <n v="1263.3000000000002"/>
    <n v="6"/>
    <n v="0"/>
    <n v="315.82499999999993"/>
    <s v="Cassandra Brandow"/>
    <s v="No"/>
  </r>
  <r>
    <n v="4891"/>
    <x v="2420"/>
    <d v="2018-12-23T00:00:00"/>
    <x v="525"/>
    <s v="Standard Class"/>
    <x v="553"/>
    <s v="Edward Hooks"/>
    <x v="1"/>
    <x v="0"/>
    <s v="Seattle"/>
    <x v="4"/>
    <n v="98103"/>
    <x v="1"/>
    <s v="OFF-AR-10001246"/>
    <x v="1"/>
    <x v="6"/>
    <x v="455"/>
    <n v="8.82"/>
    <n v="3"/>
    <n v="0"/>
    <n v="2.5577999999999994"/>
    <s v="Anna Andreadi"/>
    <s v="No"/>
  </r>
  <r>
    <n v="4892"/>
    <x v="2420"/>
    <d v="2018-12-23T00:00:00"/>
    <x v="525"/>
    <s v="Standard Class"/>
    <x v="553"/>
    <s v="Edward Hooks"/>
    <x v="1"/>
    <x v="0"/>
    <s v="Seattle"/>
    <x v="4"/>
    <n v="98103"/>
    <x v="1"/>
    <s v="OFF-PA-10001295"/>
    <x v="1"/>
    <x v="10"/>
    <x v="1220"/>
    <n v="37.94"/>
    <n v="2"/>
    <n v="0"/>
    <n v="18.211199999999998"/>
    <s v="Anna Andreadi"/>
    <s v="No"/>
  </r>
  <r>
    <n v="4893"/>
    <x v="2420"/>
    <d v="2018-12-23T00:00:00"/>
    <x v="525"/>
    <s v="Standard Class"/>
    <x v="553"/>
    <s v="Edward Hooks"/>
    <x v="1"/>
    <x v="0"/>
    <s v="Seattle"/>
    <x v="4"/>
    <n v="98103"/>
    <x v="1"/>
    <s v="OFF-AR-10001231"/>
    <x v="1"/>
    <x v="6"/>
    <x v="1695"/>
    <n v="4.2"/>
    <n v="2"/>
    <n v="0"/>
    <n v="1.1760000000000002"/>
    <s v="Anna Andreadi"/>
    <s v="No"/>
  </r>
  <r>
    <n v="4894"/>
    <x v="2420"/>
    <d v="2018-12-23T00:00:00"/>
    <x v="525"/>
    <s v="Standard Class"/>
    <x v="553"/>
    <s v="Edward Hooks"/>
    <x v="1"/>
    <x v="0"/>
    <s v="Seattle"/>
    <x v="4"/>
    <n v="98103"/>
    <x v="1"/>
    <s v="OFF-ST-10002743"/>
    <x v="1"/>
    <x v="4"/>
    <x v="418"/>
    <n v="227.28"/>
    <n v="2"/>
    <n v="0"/>
    <n v="2.2727999999999895"/>
    <s v="Anna Andreadi"/>
    <s v="No"/>
  </r>
  <r>
    <n v="4895"/>
    <x v="2420"/>
    <d v="2018-12-23T00:00:00"/>
    <x v="525"/>
    <s v="Standard Class"/>
    <x v="553"/>
    <s v="Edward Hooks"/>
    <x v="1"/>
    <x v="0"/>
    <s v="Seattle"/>
    <x v="4"/>
    <n v="98103"/>
    <x v="1"/>
    <s v="OFF-PA-10004327"/>
    <x v="1"/>
    <x v="10"/>
    <x v="137"/>
    <n v="47.9"/>
    <n v="1"/>
    <n v="0"/>
    <n v="22.991999999999997"/>
    <s v="Anna Andreadi"/>
    <s v="No"/>
  </r>
  <r>
    <n v="4896"/>
    <x v="2420"/>
    <d v="2018-12-23T00:00:00"/>
    <x v="525"/>
    <s v="Standard Class"/>
    <x v="553"/>
    <s v="Edward Hooks"/>
    <x v="1"/>
    <x v="0"/>
    <s v="Seattle"/>
    <x v="4"/>
    <n v="98103"/>
    <x v="1"/>
    <s v="OFF-EN-10004773"/>
    <x v="1"/>
    <x v="12"/>
    <x v="153"/>
    <n v="61.96"/>
    <n v="2"/>
    <n v="0"/>
    <n v="30.360399999999998"/>
    <s v="Anna Andreadi"/>
    <s v="No"/>
  </r>
  <r>
    <n v="4897"/>
    <x v="2420"/>
    <d v="2018-12-23T00:00:00"/>
    <x v="525"/>
    <s v="Standard Class"/>
    <x v="553"/>
    <s v="Edward Hooks"/>
    <x v="1"/>
    <x v="0"/>
    <s v="Seattle"/>
    <x v="4"/>
    <n v="98103"/>
    <x v="1"/>
    <s v="OFF-ST-10003470"/>
    <x v="1"/>
    <x v="4"/>
    <x v="1348"/>
    <n v="1117.92"/>
    <n v="4"/>
    <n v="0"/>
    <n v="55.895999999999958"/>
    <s v="Anna Andreadi"/>
    <s v="No"/>
  </r>
  <r>
    <n v="4898"/>
    <x v="2421"/>
    <d v="2016-10-15T00:00:00"/>
    <x v="1098"/>
    <s v="First Class"/>
    <x v="663"/>
    <s v="Anna Chung"/>
    <x v="0"/>
    <x v="0"/>
    <s v="Parma"/>
    <x v="24"/>
    <n v="44134"/>
    <x v="3"/>
    <s v="FUR-CH-10003761"/>
    <x v="0"/>
    <x v="1"/>
    <x v="1388"/>
    <n v="183.37199999999999"/>
    <n v="2"/>
    <n v="0.3"/>
    <n v="-7.8588000000000022"/>
    <s v="Chuck Magee"/>
    <s v="No"/>
  </r>
  <r>
    <n v="4899"/>
    <x v="2421"/>
    <d v="2016-10-15T00:00:00"/>
    <x v="1098"/>
    <s v="First Class"/>
    <x v="663"/>
    <s v="Anna Chung"/>
    <x v="0"/>
    <x v="0"/>
    <s v="Parma"/>
    <x v="24"/>
    <n v="44134"/>
    <x v="3"/>
    <s v="OFF-PA-10002230"/>
    <x v="1"/>
    <x v="10"/>
    <x v="389"/>
    <n v="7.9680000000000009"/>
    <n v="2"/>
    <n v="0.2"/>
    <n v="2.8884000000000007"/>
    <s v="Chuck Magee"/>
    <s v="No"/>
  </r>
  <r>
    <n v="4900"/>
    <x v="2422"/>
    <d v="2018-08-22T00:00:00"/>
    <x v="395"/>
    <s v="Standard Class"/>
    <x v="495"/>
    <s v="Sheri Gordon"/>
    <x v="0"/>
    <x v="0"/>
    <s v="Gresham"/>
    <x v="21"/>
    <n v="97030"/>
    <x v="1"/>
    <s v="OFF-BI-10000088"/>
    <x v="1"/>
    <x v="8"/>
    <x v="1034"/>
    <n v="26.352000000000004"/>
    <n v="8"/>
    <n v="0.7"/>
    <n v="-18.446399999999997"/>
    <s v="Anna Andreadi"/>
    <s v="No"/>
  </r>
  <r>
    <n v="4901"/>
    <x v="2423"/>
    <d v="2019-12-17T00:00:00"/>
    <x v="91"/>
    <s v="Standard Class"/>
    <x v="119"/>
    <s v="Christine Abelman"/>
    <x v="1"/>
    <x v="0"/>
    <s v="Anaheim"/>
    <x v="1"/>
    <n v="92804"/>
    <x v="1"/>
    <s v="OFF-ST-10001526"/>
    <x v="1"/>
    <x v="4"/>
    <x v="771"/>
    <n v="481.32"/>
    <n v="4"/>
    <n v="0"/>
    <n v="125.14319999999998"/>
    <s v="Anna Andreadi"/>
    <s v="No"/>
  </r>
  <r>
    <n v="4902"/>
    <x v="2423"/>
    <d v="2019-12-17T00:00:00"/>
    <x v="91"/>
    <s v="Standard Class"/>
    <x v="119"/>
    <s v="Christine Abelman"/>
    <x v="1"/>
    <x v="0"/>
    <s v="Anaheim"/>
    <x v="1"/>
    <n v="92804"/>
    <x v="1"/>
    <s v="OFF-SU-10002557"/>
    <x v="1"/>
    <x v="14"/>
    <x v="1338"/>
    <n v="13.98"/>
    <n v="1"/>
    <n v="0"/>
    <n v="3.6348000000000003"/>
    <s v="Anna Andreadi"/>
    <s v="No"/>
  </r>
  <r>
    <n v="4903"/>
    <x v="2424"/>
    <d v="2019-03-07T00:00:00"/>
    <x v="515"/>
    <s v="Standard Class"/>
    <x v="129"/>
    <s v="Shahid Hopkins"/>
    <x v="0"/>
    <x v="0"/>
    <s v="New York City"/>
    <x v="15"/>
    <n v="10035"/>
    <x v="3"/>
    <s v="OFF-BI-10003669"/>
    <x v="1"/>
    <x v="8"/>
    <x v="804"/>
    <n v="25.92"/>
    <n v="6"/>
    <n v="0.2"/>
    <n v="9.0719999999999992"/>
    <s v="Chuck Magee"/>
    <s v="No"/>
  </r>
  <r>
    <n v="4904"/>
    <x v="2424"/>
    <d v="2019-03-07T00:00:00"/>
    <x v="515"/>
    <s v="Standard Class"/>
    <x v="129"/>
    <s v="Shahid Hopkins"/>
    <x v="0"/>
    <x v="0"/>
    <s v="New York City"/>
    <x v="15"/>
    <n v="10035"/>
    <x v="3"/>
    <s v="OFF-LA-10003510"/>
    <x v="1"/>
    <x v="2"/>
    <x v="580"/>
    <n v="91.59"/>
    <n v="3"/>
    <n v="0"/>
    <n v="42.131399999999999"/>
    <s v="Chuck Magee"/>
    <s v="No"/>
  </r>
  <r>
    <n v="4905"/>
    <x v="2425"/>
    <d v="2016-12-01T00:00:00"/>
    <x v="544"/>
    <s v="Second Class"/>
    <x v="204"/>
    <s v="Matt Connell"/>
    <x v="1"/>
    <x v="0"/>
    <s v="Houston"/>
    <x v="5"/>
    <n v="77070"/>
    <x v="2"/>
    <s v="FUR-CH-10003746"/>
    <x v="0"/>
    <x v="1"/>
    <x v="623"/>
    <n v="674.05799999999999"/>
    <n v="3"/>
    <n v="0.3"/>
    <n v="-19.258800000000008"/>
    <s v="Kelly Williams"/>
    <s v="No"/>
  </r>
  <r>
    <n v="4906"/>
    <x v="2426"/>
    <d v="2016-10-14T00:00:00"/>
    <x v="36"/>
    <s v="Second Class"/>
    <x v="531"/>
    <s v="Jim Epp"/>
    <x v="1"/>
    <x v="0"/>
    <s v="Concord"/>
    <x v="38"/>
    <n v="3301"/>
    <x v="3"/>
    <s v="OFF-BI-10003476"/>
    <x v="1"/>
    <x v="8"/>
    <x v="1535"/>
    <n v="22.92"/>
    <n v="4"/>
    <n v="0"/>
    <n v="11.0016"/>
    <s v="Chuck Magee"/>
    <s v="No"/>
  </r>
  <r>
    <n v="4907"/>
    <x v="2426"/>
    <d v="2016-10-14T00:00:00"/>
    <x v="36"/>
    <s v="Second Class"/>
    <x v="531"/>
    <s v="Jim Epp"/>
    <x v="1"/>
    <x v="0"/>
    <s v="Concord"/>
    <x v="38"/>
    <n v="3301"/>
    <x v="3"/>
    <s v="OFF-ST-10001469"/>
    <x v="1"/>
    <x v="4"/>
    <x v="399"/>
    <n v="269.89999999999998"/>
    <n v="5"/>
    <n v="0"/>
    <n v="16.193999999999988"/>
    <s v="Chuck Magee"/>
    <s v="No"/>
  </r>
  <r>
    <n v="4908"/>
    <x v="2427"/>
    <d v="2016-11-18T00:00:00"/>
    <x v="788"/>
    <s v="Second Class"/>
    <x v="652"/>
    <s v="MaryBeth Skach"/>
    <x v="0"/>
    <x v="0"/>
    <s v="Fairfield"/>
    <x v="24"/>
    <n v="45014"/>
    <x v="3"/>
    <s v="OFF-BI-10001757"/>
    <x v="1"/>
    <x v="8"/>
    <x v="1167"/>
    <n v="11.808000000000002"/>
    <n v="8"/>
    <n v="0.7"/>
    <n v="-8.659200000000002"/>
    <s v="Chuck Magee"/>
    <s v="No"/>
  </r>
  <r>
    <n v="4909"/>
    <x v="2427"/>
    <d v="2016-11-18T00:00:00"/>
    <x v="788"/>
    <s v="Second Class"/>
    <x v="652"/>
    <s v="MaryBeth Skach"/>
    <x v="0"/>
    <x v="0"/>
    <s v="Fairfield"/>
    <x v="24"/>
    <n v="45014"/>
    <x v="3"/>
    <s v="TEC-PH-10004875"/>
    <x v="2"/>
    <x v="7"/>
    <x v="1696"/>
    <n v="9.5879999999999992"/>
    <n v="2"/>
    <n v="0.4"/>
    <n v="-2.0773999999999999"/>
    <s v="Chuck Magee"/>
    <s v="No"/>
  </r>
  <r>
    <n v="4910"/>
    <x v="2428"/>
    <d v="2019-01-14T00:00:00"/>
    <x v="827"/>
    <s v="Standard Class"/>
    <x v="3"/>
    <s v="Brosina Hoffman"/>
    <x v="0"/>
    <x v="0"/>
    <s v="Johnson City"/>
    <x v="18"/>
    <n v="37604"/>
    <x v="0"/>
    <s v="OFF-EN-10001219"/>
    <x v="1"/>
    <x v="12"/>
    <x v="588"/>
    <n v="18.335999999999999"/>
    <n v="3"/>
    <n v="0.2"/>
    <n v="6.6467999999999989"/>
    <s v="Cassandra Brandow"/>
    <s v="Yes"/>
  </r>
  <r>
    <n v="4911"/>
    <x v="2428"/>
    <d v="2019-01-14T00:00:00"/>
    <x v="827"/>
    <s v="Standard Class"/>
    <x v="3"/>
    <s v="Brosina Hoffman"/>
    <x v="0"/>
    <x v="0"/>
    <s v="Johnson City"/>
    <x v="18"/>
    <n v="37604"/>
    <x v="0"/>
    <s v="OFF-PA-10000019"/>
    <x v="1"/>
    <x v="10"/>
    <x v="711"/>
    <n v="36.288000000000011"/>
    <n v="7"/>
    <n v="0.2"/>
    <n v="12.700800000000001"/>
    <s v="Cassandra Brandow"/>
    <s v="Yes"/>
  </r>
  <r>
    <n v="4912"/>
    <x v="2428"/>
    <d v="2019-01-14T00:00:00"/>
    <x v="827"/>
    <s v="Standard Class"/>
    <x v="3"/>
    <s v="Brosina Hoffman"/>
    <x v="0"/>
    <x v="0"/>
    <s v="Johnson City"/>
    <x v="18"/>
    <n v="37604"/>
    <x v="0"/>
    <s v="TEC-PH-10001924"/>
    <x v="2"/>
    <x v="7"/>
    <x v="431"/>
    <n v="111.98399999999999"/>
    <n v="2"/>
    <n v="0.2"/>
    <n v="6.9990000000000059"/>
    <s v="Cassandra Brandow"/>
    <s v="Yes"/>
  </r>
  <r>
    <n v="4913"/>
    <x v="2428"/>
    <d v="2019-01-14T00:00:00"/>
    <x v="827"/>
    <s v="Standard Class"/>
    <x v="3"/>
    <s v="Brosina Hoffman"/>
    <x v="0"/>
    <x v="0"/>
    <s v="Johnson City"/>
    <x v="18"/>
    <n v="37604"/>
    <x v="0"/>
    <s v="OFF-BI-10002003"/>
    <x v="1"/>
    <x v="8"/>
    <x v="1393"/>
    <n v="5.9700000000000006"/>
    <n v="5"/>
    <n v="0.7"/>
    <n v="-4.577"/>
    <s v="Cassandra Brandow"/>
    <s v="Yes"/>
  </r>
  <r>
    <n v="4914"/>
    <x v="2428"/>
    <d v="2019-01-14T00:00:00"/>
    <x v="827"/>
    <s v="Standard Class"/>
    <x v="3"/>
    <s v="Brosina Hoffman"/>
    <x v="0"/>
    <x v="0"/>
    <s v="Johnson City"/>
    <x v="18"/>
    <n v="37604"/>
    <x v="0"/>
    <s v="OFF-BI-10003727"/>
    <x v="1"/>
    <x v="8"/>
    <x v="805"/>
    <n v="2.508"/>
    <n v="2"/>
    <n v="0.7"/>
    <n v="-1.8391999999999999"/>
    <s v="Cassandra Brandow"/>
    <s v="Yes"/>
  </r>
  <r>
    <n v="4915"/>
    <x v="2429"/>
    <d v="2017-09-24T00:00:00"/>
    <x v="1068"/>
    <s v="Second Class"/>
    <x v="250"/>
    <s v="Max Engle"/>
    <x v="0"/>
    <x v="0"/>
    <s v="Seattle"/>
    <x v="4"/>
    <n v="98105"/>
    <x v="1"/>
    <s v="OFF-AR-10004042"/>
    <x v="1"/>
    <x v="6"/>
    <x v="30"/>
    <n v="35.96"/>
    <n v="2"/>
    <n v="0"/>
    <n v="10.428399999999996"/>
    <s v="Anna Andreadi"/>
    <s v="No"/>
  </r>
  <r>
    <n v="4916"/>
    <x v="2429"/>
    <d v="2017-09-24T00:00:00"/>
    <x v="1068"/>
    <s v="Second Class"/>
    <x v="250"/>
    <s v="Max Engle"/>
    <x v="0"/>
    <x v="0"/>
    <s v="Seattle"/>
    <x v="4"/>
    <n v="98105"/>
    <x v="1"/>
    <s v="OFF-BI-10001097"/>
    <x v="1"/>
    <x v="8"/>
    <x v="797"/>
    <n v="14.952000000000002"/>
    <n v="3"/>
    <n v="0.2"/>
    <n v="5.4201000000000006"/>
    <s v="Anna Andreadi"/>
    <s v="No"/>
  </r>
  <r>
    <n v="4917"/>
    <x v="2430"/>
    <d v="2019-10-09T00:00:00"/>
    <x v="768"/>
    <s v="Second Class"/>
    <x v="93"/>
    <s v="Maria Bertelson"/>
    <x v="0"/>
    <x v="0"/>
    <s v="League City"/>
    <x v="5"/>
    <n v="77573"/>
    <x v="2"/>
    <s v="OFF-AR-10004344"/>
    <x v="1"/>
    <x v="6"/>
    <x v="370"/>
    <n v="67.144000000000005"/>
    <n v="7"/>
    <n v="0.2"/>
    <n v="5.8750999999999962"/>
    <s v="Kelly Williams"/>
    <s v="No"/>
  </r>
  <r>
    <n v="4918"/>
    <x v="2430"/>
    <d v="2019-10-09T00:00:00"/>
    <x v="768"/>
    <s v="Second Class"/>
    <x v="93"/>
    <s v="Maria Bertelson"/>
    <x v="0"/>
    <x v="0"/>
    <s v="League City"/>
    <x v="5"/>
    <n v="77573"/>
    <x v="2"/>
    <s v="FUR-CH-10001802"/>
    <x v="0"/>
    <x v="1"/>
    <x v="1697"/>
    <n v="254.05799999999999"/>
    <n v="3"/>
    <n v="0.3"/>
    <n v="-32.664599999999993"/>
    <s v="Kelly Williams"/>
    <s v="No"/>
  </r>
  <r>
    <n v="4919"/>
    <x v="2431"/>
    <d v="2018-01-02T00:00:00"/>
    <x v="341"/>
    <s v="Standard Class"/>
    <x v="606"/>
    <s v="Brendan Murry"/>
    <x v="1"/>
    <x v="0"/>
    <s v="Gaithersburg"/>
    <x v="39"/>
    <n v="20877"/>
    <x v="3"/>
    <s v="FUR-BO-10004709"/>
    <x v="0"/>
    <x v="0"/>
    <x v="266"/>
    <n v="173.94"/>
    <n v="3"/>
    <n v="0"/>
    <n v="38.266800000000003"/>
    <s v="Chuck Magee"/>
    <s v="No"/>
  </r>
  <r>
    <n v="4920"/>
    <x v="2431"/>
    <d v="2018-01-02T00:00:00"/>
    <x v="341"/>
    <s v="Standard Class"/>
    <x v="606"/>
    <s v="Brendan Murry"/>
    <x v="1"/>
    <x v="0"/>
    <s v="Gaithersburg"/>
    <x v="39"/>
    <n v="20877"/>
    <x v="3"/>
    <s v="TEC-PH-10000455"/>
    <x v="2"/>
    <x v="7"/>
    <x v="1121"/>
    <n v="231.98"/>
    <n v="2"/>
    <n v="0"/>
    <n v="67.274199999999979"/>
    <s v="Chuck Magee"/>
    <s v="No"/>
  </r>
  <r>
    <n v="4921"/>
    <x v="2432"/>
    <d v="2019-08-19T00:00:00"/>
    <x v="176"/>
    <s v="Standard Class"/>
    <x v="623"/>
    <s v="Sonia Cooley"/>
    <x v="0"/>
    <x v="0"/>
    <s v="Chicago"/>
    <x v="10"/>
    <n v="60653"/>
    <x v="2"/>
    <s v="OFF-BI-10002393"/>
    <x v="1"/>
    <x v="8"/>
    <x v="1197"/>
    <n v="2.2959999999999994"/>
    <n v="2"/>
    <n v="0.8"/>
    <n v="-3.9032000000000009"/>
    <s v="Kelly Williams"/>
    <s v="No"/>
  </r>
  <r>
    <n v="4922"/>
    <x v="2433"/>
    <d v="2019-12-25T00:00:00"/>
    <x v="168"/>
    <s v="Second Class"/>
    <x v="414"/>
    <s v="Mick Hernandez"/>
    <x v="2"/>
    <x v="0"/>
    <s v="Huntsville"/>
    <x v="19"/>
    <n v="35810"/>
    <x v="0"/>
    <s v="OFF-PA-10004381"/>
    <x v="1"/>
    <x v="10"/>
    <x v="1684"/>
    <n v="96.08"/>
    <n v="2"/>
    <n v="0"/>
    <n v="46.118399999999994"/>
    <s v="Cassandra Brandow"/>
    <s v="No"/>
  </r>
  <r>
    <n v="4923"/>
    <x v="2433"/>
    <d v="2019-12-25T00:00:00"/>
    <x v="168"/>
    <s v="Second Class"/>
    <x v="414"/>
    <s v="Mick Hernandez"/>
    <x v="2"/>
    <x v="0"/>
    <s v="Huntsville"/>
    <x v="19"/>
    <n v="35810"/>
    <x v="0"/>
    <s v="OFF-FA-10003059"/>
    <x v="1"/>
    <x v="13"/>
    <x v="802"/>
    <n v="3.62"/>
    <n v="2"/>
    <n v="0"/>
    <n v="1.1945999999999999"/>
    <s v="Cassandra Brandow"/>
    <s v="No"/>
  </r>
  <r>
    <n v="4924"/>
    <x v="2433"/>
    <d v="2019-12-25T00:00:00"/>
    <x v="168"/>
    <s v="Second Class"/>
    <x v="414"/>
    <s v="Mick Hernandez"/>
    <x v="2"/>
    <x v="0"/>
    <s v="Huntsville"/>
    <x v="19"/>
    <n v="35810"/>
    <x v="0"/>
    <s v="OFF-PA-10000994"/>
    <x v="1"/>
    <x v="10"/>
    <x v="913"/>
    <n v="629.09999999999991"/>
    <n v="6"/>
    <n v="0"/>
    <n v="301.96799999999996"/>
    <s v="Cassandra Brandow"/>
    <s v="No"/>
  </r>
  <r>
    <n v="4925"/>
    <x v="2433"/>
    <d v="2019-12-25T00:00:00"/>
    <x v="168"/>
    <s v="Second Class"/>
    <x v="414"/>
    <s v="Mick Hernandez"/>
    <x v="2"/>
    <x v="0"/>
    <s v="Huntsville"/>
    <x v="19"/>
    <n v="35810"/>
    <x v="0"/>
    <s v="TEC-PH-10002890"/>
    <x v="2"/>
    <x v="7"/>
    <x v="1396"/>
    <n v="90.48"/>
    <n v="2"/>
    <n v="0"/>
    <n v="23.524799999999999"/>
    <s v="Cassandra Brandow"/>
    <s v="No"/>
  </r>
  <r>
    <n v="4926"/>
    <x v="2434"/>
    <d v="2019-09-10T00:00:00"/>
    <x v="462"/>
    <s v="First Class"/>
    <x v="753"/>
    <s v="Alex Russell"/>
    <x v="1"/>
    <x v="0"/>
    <s v="Lawrence"/>
    <x v="31"/>
    <n v="1841"/>
    <x v="3"/>
    <s v="OFF-AR-10003338"/>
    <x v="1"/>
    <x v="6"/>
    <x v="1439"/>
    <n v="14.88"/>
    <n v="2"/>
    <n v="0"/>
    <n v="3.7200000000000006"/>
    <s v="Chuck Magee"/>
    <s v="No"/>
  </r>
  <r>
    <n v="4927"/>
    <x v="2435"/>
    <d v="2019-10-19T00:00:00"/>
    <x v="15"/>
    <s v="Standard Class"/>
    <x v="373"/>
    <s v="Mary O'Rourke"/>
    <x v="0"/>
    <x v="0"/>
    <s v="Chicago"/>
    <x v="10"/>
    <n v="60623"/>
    <x v="2"/>
    <s v="FUR-TA-10003008"/>
    <x v="0"/>
    <x v="3"/>
    <x v="955"/>
    <n v="91.275000000000006"/>
    <n v="1"/>
    <n v="0.5"/>
    <n v="-67.543499999999995"/>
    <s v="Kelly Williams"/>
    <s v="No"/>
  </r>
  <r>
    <n v="4928"/>
    <x v="2436"/>
    <d v="2019-12-01T00:00:00"/>
    <x v="792"/>
    <s v="Standard Class"/>
    <x v="57"/>
    <s v="Alan Dominguez"/>
    <x v="2"/>
    <x v="0"/>
    <s v="Fairfield"/>
    <x v="29"/>
    <n v="6824"/>
    <x v="3"/>
    <s v="OFF-PA-10001972"/>
    <x v="1"/>
    <x v="10"/>
    <x v="1178"/>
    <n v="19.440000000000001"/>
    <n v="3"/>
    <n v="0"/>
    <n v="9.3312000000000008"/>
    <s v="Chuck Magee"/>
    <s v="No"/>
  </r>
  <r>
    <n v="4929"/>
    <x v="2436"/>
    <d v="2019-12-01T00:00:00"/>
    <x v="792"/>
    <s v="Standard Class"/>
    <x v="57"/>
    <s v="Alan Dominguez"/>
    <x v="2"/>
    <x v="0"/>
    <s v="Fairfield"/>
    <x v="29"/>
    <n v="6824"/>
    <x v="3"/>
    <s v="FUR-CH-10000155"/>
    <x v="0"/>
    <x v="1"/>
    <x v="1166"/>
    <n v="897.15000000000009"/>
    <n v="3"/>
    <n v="0"/>
    <n v="251.20200000000003"/>
    <s v="Chuck Magee"/>
    <s v="No"/>
  </r>
  <r>
    <n v="4930"/>
    <x v="2437"/>
    <d v="2016-09-02T00:00:00"/>
    <x v="1099"/>
    <s v="First Class"/>
    <x v="44"/>
    <s v="Katherine Ducich"/>
    <x v="0"/>
    <x v="0"/>
    <s v="New York City"/>
    <x v="15"/>
    <n v="10009"/>
    <x v="3"/>
    <s v="OFF-AR-10000658"/>
    <x v="1"/>
    <x v="6"/>
    <x v="332"/>
    <n v="57.75"/>
    <n v="5"/>
    <n v="0"/>
    <n v="16.170000000000002"/>
    <s v="Chuck Magee"/>
    <s v="No"/>
  </r>
  <r>
    <n v="4931"/>
    <x v="2437"/>
    <d v="2016-09-02T00:00:00"/>
    <x v="1099"/>
    <s v="First Class"/>
    <x v="44"/>
    <s v="Katherine Ducich"/>
    <x v="0"/>
    <x v="0"/>
    <s v="New York City"/>
    <x v="15"/>
    <n v="10009"/>
    <x v="3"/>
    <s v="OFF-PA-10000349"/>
    <x v="1"/>
    <x v="10"/>
    <x v="33"/>
    <n v="14.940000000000001"/>
    <n v="3"/>
    <n v="0"/>
    <n v="7.0218000000000007"/>
    <s v="Chuck Magee"/>
    <s v="No"/>
  </r>
  <r>
    <n v="4932"/>
    <x v="2438"/>
    <d v="2019-03-25T00:00:00"/>
    <x v="922"/>
    <s v="Standard Class"/>
    <x v="524"/>
    <s v="Filia McAdams"/>
    <x v="1"/>
    <x v="0"/>
    <s v="Seattle"/>
    <x v="4"/>
    <n v="98103"/>
    <x v="1"/>
    <s v="OFF-AR-10001446"/>
    <x v="1"/>
    <x v="6"/>
    <x v="1161"/>
    <n v="23.1"/>
    <n v="2"/>
    <n v="0"/>
    <n v="6.93"/>
    <s v="Anna Andreadi"/>
    <s v="No"/>
  </r>
  <r>
    <n v="4933"/>
    <x v="2439"/>
    <d v="2017-09-28T00:00:00"/>
    <x v="1100"/>
    <s v="Standard Class"/>
    <x v="233"/>
    <s v="Zuschuss Carroll"/>
    <x v="0"/>
    <x v="0"/>
    <s v="Aurora"/>
    <x v="22"/>
    <n v="80013"/>
    <x v="1"/>
    <s v="OFF-EN-10004483"/>
    <x v="1"/>
    <x v="12"/>
    <x v="1344"/>
    <n v="12.536000000000001"/>
    <n v="1"/>
    <n v="0.2"/>
    <n v="4.2308999999999983"/>
    <s v="Anna Andreadi"/>
    <s v="No"/>
  </r>
  <r>
    <n v="4934"/>
    <x v="2439"/>
    <d v="2017-09-28T00:00:00"/>
    <x v="1100"/>
    <s v="Standard Class"/>
    <x v="233"/>
    <s v="Zuschuss Carroll"/>
    <x v="0"/>
    <x v="0"/>
    <s v="Aurora"/>
    <x v="22"/>
    <n v="80013"/>
    <x v="1"/>
    <s v="OFF-BI-10002012"/>
    <x v="1"/>
    <x v="8"/>
    <x v="749"/>
    <n v="1.0800000000000003"/>
    <n v="2"/>
    <n v="0.7"/>
    <n v="-0.79200000000000004"/>
    <s v="Anna Andreadi"/>
    <s v="No"/>
  </r>
  <r>
    <n v="4935"/>
    <x v="2439"/>
    <d v="2017-09-28T00:00:00"/>
    <x v="1100"/>
    <s v="Standard Class"/>
    <x v="233"/>
    <s v="Zuschuss Carroll"/>
    <x v="0"/>
    <x v="0"/>
    <s v="Aurora"/>
    <x v="22"/>
    <n v="80013"/>
    <x v="1"/>
    <s v="OFF-FA-10003021"/>
    <x v="1"/>
    <x v="13"/>
    <x v="128"/>
    <n v="4.5120000000000005"/>
    <n v="3"/>
    <n v="0.2"/>
    <n v="0.84599999999999964"/>
    <s v="Anna Andreadi"/>
    <s v="No"/>
  </r>
  <r>
    <n v="4936"/>
    <x v="2440"/>
    <d v="2017-03-15T00:00:00"/>
    <x v="1101"/>
    <s v="Standard Class"/>
    <x v="754"/>
    <s v="Karen Seio"/>
    <x v="1"/>
    <x v="0"/>
    <s v="Lehi"/>
    <x v="7"/>
    <n v="84043"/>
    <x v="1"/>
    <s v="TEC-PH-10003356"/>
    <x v="2"/>
    <x v="7"/>
    <x v="1698"/>
    <n v="16.776000000000003"/>
    <n v="3"/>
    <n v="0.2"/>
    <n v="1.6776"/>
    <s v="Anna Andreadi"/>
    <s v="No"/>
  </r>
  <r>
    <n v="4937"/>
    <x v="2441"/>
    <d v="2019-01-06T00:00:00"/>
    <x v="705"/>
    <s v="Standard Class"/>
    <x v="503"/>
    <s v="Dennis Pardue"/>
    <x v="2"/>
    <x v="0"/>
    <s v="Tuscaloosa"/>
    <x v="19"/>
    <n v="35401"/>
    <x v="0"/>
    <s v="OFF-BI-10004728"/>
    <x v="1"/>
    <x v="8"/>
    <x v="544"/>
    <n v="33.74"/>
    <n v="7"/>
    <n v="0"/>
    <n v="15.5204"/>
    <s v="Cassandra Brandow"/>
    <s v="No"/>
  </r>
  <r>
    <n v="4938"/>
    <x v="2442"/>
    <d v="2016-01-13T00:00:00"/>
    <x v="385"/>
    <s v="Standard Class"/>
    <x v="205"/>
    <s v="Brian Dahlen"/>
    <x v="0"/>
    <x v="0"/>
    <s v="San Francisco"/>
    <x v="1"/>
    <n v="94109"/>
    <x v="1"/>
    <s v="OFF-ST-10000078"/>
    <x v="1"/>
    <x v="4"/>
    <x v="1227"/>
    <n v="1325.8500000000001"/>
    <n v="5"/>
    <n v="0"/>
    <n v="238.65299999999991"/>
    <s v="Anna Andreadi"/>
    <s v="No"/>
  </r>
  <r>
    <n v="4939"/>
    <x v="2442"/>
    <d v="2016-01-13T00:00:00"/>
    <x v="385"/>
    <s v="Standard Class"/>
    <x v="205"/>
    <s v="Brian Dahlen"/>
    <x v="0"/>
    <x v="0"/>
    <s v="San Francisco"/>
    <x v="1"/>
    <n v="94109"/>
    <x v="1"/>
    <s v="FUR-BO-10003034"/>
    <x v="0"/>
    <x v="0"/>
    <x v="1203"/>
    <n v="333.99899999999997"/>
    <n v="3"/>
    <n v="0.15"/>
    <n v="3.9294000000000082"/>
    <s v="Anna Andreadi"/>
    <s v="No"/>
  </r>
  <r>
    <n v="4940"/>
    <x v="2442"/>
    <d v="2016-01-13T00:00:00"/>
    <x v="385"/>
    <s v="Standard Class"/>
    <x v="205"/>
    <s v="Brian Dahlen"/>
    <x v="0"/>
    <x v="0"/>
    <s v="San Francisco"/>
    <x v="1"/>
    <n v="94109"/>
    <x v="1"/>
    <s v="OFF-AR-10003514"/>
    <x v="1"/>
    <x v="6"/>
    <x v="182"/>
    <n v="19.899999999999999"/>
    <n v="5"/>
    <n v="0"/>
    <n v="6.5669999999999984"/>
    <s v="Anna Andreadi"/>
    <s v="No"/>
  </r>
  <r>
    <n v="4941"/>
    <x v="2443"/>
    <d v="2017-02-06T00:00:00"/>
    <x v="95"/>
    <s v="Standard Class"/>
    <x v="582"/>
    <s v="Ivan Liston"/>
    <x v="0"/>
    <x v="0"/>
    <s v="Wilmington"/>
    <x v="13"/>
    <n v="19805"/>
    <x v="3"/>
    <s v="FUR-CH-10001708"/>
    <x v="0"/>
    <x v="1"/>
    <x v="893"/>
    <n v="1268.82"/>
    <n v="9"/>
    <n v="0"/>
    <n v="266.45219999999989"/>
    <s v="Chuck Magee"/>
    <s v="No"/>
  </r>
  <r>
    <n v="4942"/>
    <x v="2443"/>
    <d v="2017-02-06T00:00:00"/>
    <x v="95"/>
    <s v="Standard Class"/>
    <x v="582"/>
    <s v="Ivan Liston"/>
    <x v="0"/>
    <x v="0"/>
    <s v="Wilmington"/>
    <x v="13"/>
    <n v="19805"/>
    <x v="3"/>
    <s v="FUR-BO-10002598"/>
    <x v="0"/>
    <x v="0"/>
    <x v="1518"/>
    <n v="283.92"/>
    <n v="4"/>
    <n v="0"/>
    <n v="82.336799999999982"/>
    <s v="Chuck Magee"/>
    <s v="No"/>
  </r>
  <r>
    <n v="4943"/>
    <x v="2443"/>
    <d v="2017-02-06T00:00:00"/>
    <x v="95"/>
    <s v="Standard Class"/>
    <x v="582"/>
    <s v="Ivan Liston"/>
    <x v="0"/>
    <x v="0"/>
    <s v="Wilmington"/>
    <x v="13"/>
    <n v="19805"/>
    <x v="3"/>
    <s v="OFF-AR-10001022"/>
    <x v="1"/>
    <x v="6"/>
    <x v="881"/>
    <n v="5.68"/>
    <n v="2"/>
    <n v="0"/>
    <n v="1.7607999999999997"/>
    <s v="Chuck Magee"/>
    <s v="No"/>
  </r>
  <r>
    <n v="4944"/>
    <x v="2444"/>
    <d v="2019-12-21T00:00:00"/>
    <x v="63"/>
    <s v="Standard Class"/>
    <x v="431"/>
    <s v="Liz Preis"/>
    <x v="0"/>
    <x v="0"/>
    <s v="Lafayette"/>
    <x v="14"/>
    <n v="47905"/>
    <x v="2"/>
    <s v="OFF-ST-10004459"/>
    <x v="1"/>
    <x v="4"/>
    <x v="459"/>
    <n v="375.34"/>
    <n v="1"/>
    <n v="0"/>
    <n v="18.766999999999996"/>
    <s v="Kelly Williams"/>
    <s v="No"/>
  </r>
  <r>
    <n v="4945"/>
    <x v="2445"/>
    <d v="2018-09-05T00:00:00"/>
    <x v="479"/>
    <s v="First Class"/>
    <x v="98"/>
    <s v="Joseph Holt"/>
    <x v="0"/>
    <x v="0"/>
    <s v="Redondo Beach"/>
    <x v="1"/>
    <n v="90278"/>
    <x v="1"/>
    <s v="OFF-PA-10004381"/>
    <x v="1"/>
    <x v="10"/>
    <x v="1684"/>
    <n v="96.08"/>
    <n v="2"/>
    <n v="0"/>
    <n v="46.118399999999994"/>
    <s v="Anna Andreadi"/>
    <s v="Yes"/>
  </r>
  <r>
    <n v="4946"/>
    <x v="2445"/>
    <d v="2018-09-05T00:00:00"/>
    <x v="479"/>
    <s v="First Class"/>
    <x v="98"/>
    <s v="Joseph Holt"/>
    <x v="0"/>
    <x v="0"/>
    <s v="Redondo Beach"/>
    <x v="1"/>
    <n v="90278"/>
    <x v="1"/>
    <s v="OFF-BI-10000050"/>
    <x v="1"/>
    <x v="8"/>
    <x v="347"/>
    <n v="11.68"/>
    <n v="2"/>
    <n v="0.2"/>
    <n v="3.9419999999999993"/>
    <s v="Anna Andreadi"/>
    <s v="Yes"/>
  </r>
  <r>
    <n v="4947"/>
    <x v="2445"/>
    <d v="2018-09-05T00:00:00"/>
    <x v="479"/>
    <s v="First Class"/>
    <x v="98"/>
    <s v="Joseph Holt"/>
    <x v="0"/>
    <x v="0"/>
    <s v="Redondo Beach"/>
    <x v="1"/>
    <n v="90278"/>
    <x v="1"/>
    <s v="OFF-FA-10000304"/>
    <x v="1"/>
    <x v="13"/>
    <x v="52"/>
    <n v="4.3600000000000003"/>
    <n v="2"/>
    <n v="0"/>
    <n v="1.7876000000000003"/>
    <s v="Anna Andreadi"/>
    <s v="Yes"/>
  </r>
  <r>
    <n v="4948"/>
    <x v="2446"/>
    <d v="2016-10-04T00:00:00"/>
    <x v="1096"/>
    <s v="Standard Class"/>
    <x v="557"/>
    <s v="Joy Daniels"/>
    <x v="0"/>
    <x v="0"/>
    <s v="Seattle"/>
    <x v="4"/>
    <n v="98115"/>
    <x v="1"/>
    <s v="OFF-LA-10002475"/>
    <x v="1"/>
    <x v="2"/>
    <x v="149"/>
    <n v="29.24"/>
    <n v="4"/>
    <n v="0"/>
    <n v="13.742799999999999"/>
    <s v="Anna Andreadi"/>
    <s v="No"/>
  </r>
  <r>
    <n v="4949"/>
    <x v="2447"/>
    <d v="2019-11-27T00:00:00"/>
    <x v="348"/>
    <s v="Standard Class"/>
    <x v="217"/>
    <s v="Bill Donatelli"/>
    <x v="0"/>
    <x v="0"/>
    <s v="Los Angeles"/>
    <x v="1"/>
    <n v="90045"/>
    <x v="1"/>
    <s v="OFF-BI-10001989"/>
    <x v="1"/>
    <x v="8"/>
    <x v="542"/>
    <n v="117.48800000000001"/>
    <n v="7"/>
    <n v="0.2"/>
    <n v="41.120799999999988"/>
    <s v="Anna Andreadi"/>
    <s v="No"/>
  </r>
  <r>
    <n v="4950"/>
    <x v="2447"/>
    <d v="2019-11-27T00:00:00"/>
    <x v="348"/>
    <s v="Standard Class"/>
    <x v="217"/>
    <s v="Bill Donatelli"/>
    <x v="0"/>
    <x v="0"/>
    <s v="Los Angeles"/>
    <x v="1"/>
    <n v="90045"/>
    <x v="1"/>
    <s v="FUR-FU-10000732"/>
    <x v="0"/>
    <x v="5"/>
    <x v="545"/>
    <n v="18.84"/>
    <n v="3"/>
    <n v="0"/>
    <n v="6.0287999999999995"/>
    <s v="Anna Andreadi"/>
    <s v="No"/>
  </r>
  <r>
    <n v="4951"/>
    <x v="2448"/>
    <d v="2018-10-28T00:00:00"/>
    <x v="97"/>
    <s v="Second Class"/>
    <x v="658"/>
    <s v="Denise Leinenbach"/>
    <x v="0"/>
    <x v="0"/>
    <s v="New York City"/>
    <x v="15"/>
    <n v="10009"/>
    <x v="3"/>
    <s v="OFF-AR-10004441"/>
    <x v="1"/>
    <x v="6"/>
    <x v="155"/>
    <n v="12.419999999999998"/>
    <n v="3"/>
    <n v="0"/>
    <n v="5.2164000000000001"/>
    <s v="Chuck Magee"/>
    <s v="No"/>
  </r>
  <r>
    <n v="4952"/>
    <x v="2449"/>
    <d v="2017-06-09T00:00:00"/>
    <x v="1102"/>
    <s v="Standard Class"/>
    <x v="720"/>
    <s v="Nathan Cano"/>
    <x v="0"/>
    <x v="0"/>
    <s v="Royal Oak"/>
    <x v="12"/>
    <n v="48073"/>
    <x v="2"/>
    <s v="OFF-PA-10000304"/>
    <x v="1"/>
    <x v="10"/>
    <x v="88"/>
    <n v="12.96"/>
    <n v="2"/>
    <n v="0"/>
    <n v="6.2208000000000006"/>
    <s v="Kelly Williams"/>
    <s v="No"/>
  </r>
  <r>
    <n v="4953"/>
    <x v="2450"/>
    <d v="2019-12-08T00:00:00"/>
    <x v="169"/>
    <s v="Second Class"/>
    <x v="127"/>
    <s v="Alan Schoenberger"/>
    <x v="1"/>
    <x v="0"/>
    <s v="San Francisco"/>
    <x v="1"/>
    <n v="94109"/>
    <x v="1"/>
    <s v="OFF-AP-10002670"/>
    <x v="1"/>
    <x v="9"/>
    <x v="1699"/>
    <n v="69.48"/>
    <n v="1"/>
    <n v="0"/>
    <n v="20.843999999999994"/>
    <s v="Anna Andreadi"/>
    <s v="Yes"/>
  </r>
  <r>
    <n v="4954"/>
    <x v="2451"/>
    <d v="2017-03-16T00:00:00"/>
    <x v="590"/>
    <s v="Standard Class"/>
    <x v="99"/>
    <s v="Michael Stewart"/>
    <x v="1"/>
    <x v="0"/>
    <s v="New York City"/>
    <x v="15"/>
    <n v="10009"/>
    <x v="3"/>
    <s v="TEC-PH-10001527"/>
    <x v="2"/>
    <x v="7"/>
    <x v="1285"/>
    <n v="85.9"/>
    <n v="2"/>
    <n v="0"/>
    <n v="2.5769999999999982"/>
    <s v="Chuck Magee"/>
    <s v="No"/>
  </r>
  <r>
    <n v="4955"/>
    <x v="2452"/>
    <d v="2016-06-09T00:00:00"/>
    <x v="200"/>
    <s v="Second Class"/>
    <x v="131"/>
    <s v="Thomas Seio"/>
    <x v="1"/>
    <x v="0"/>
    <s v="North Las Vegas"/>
    <x v="33"/>
    <n v="89031"/>
    <x v="1"/>
    <s v="OFF-AR-10002335"/>
    <x v="1"/>
    <x v="6"/>
    <x v="679"/>
    <n v="18.060000000000002"/>
    <n v="7"/>
    <n v="0"/>
    <n v="4.6956000000000007"/>
    <s v="Anna Andreadi"/>
    <s v="No"/>
  </r>
  <r>
    <n v="4956"/>
    <x v="2452"/>
    <d v="2016-06-09T00:00:00"/>
    <x v="200"/>
    <s v="Second Class"/>
    <x v="131"/>
    <s v="Thomas Seio"/>
    <x v="1"/>
    <x v="0"/>
    <s v="North Las Vegas"/>
    <x v="33"/>
    <n v="89031"/>
    <x v="1"/>
    <s v="OFF-PA-10003641"/>
    <x v="1"/>
    <x v="10"/>
    <x v="947"/>
    <n v="79.14"/>
    <n v="3"/>
    <n v="0"/>
    <n v="36.404399999999995"/>
    <s v="Anna Andreadi"/>
    <s v="No"/>
  </r>
  <r>
    <n v="4957"/>
    <x v="2452"/>
    <d v="2016-06-09T00:00:00"/>
    <x v="200"/>
    <s v="Second Class"/>
    <x v="131"/>
    <s v="Thomas Seio"/>
    <x v="1"/>
    <x v="0"/>
    <s v="North Las Vegas"/>
    <x v="33"/>
    <n v="89031"/>
    <x v="1"/>
    <s v="FUR-FU-10002685"/>
    <x v="0"/>
    <x v="5"/>
    <x v="1442"/>
    <n v="37.4"/>
    <n v="2"/>
    <n v="0"/>
    <n v="14.212"/>
    <s v="Anna Andreadi"/>
    <s v="No"/>
  </r>
  <r>
    <n v="4958"/>
    <x v="2453"/>
    <d v="2017-03-20T00:00:00"/>
    <x v="211"/>
    <s v="Standard Class"/>
    <x v="300"/>
    <s v="Joe Kamberova"/>
    <x v="0"/>
    <x v="0"/>
    <s v="Carrollton"/>
    <x v="5"/>
    <n v="75007"/>
    <x v="2"/>
    <s v="OFF-BI-10001308"/>
    <x v="1"/>
    <x v="8"/>
    <x v="1360"/>
    <n v="2.5119999999999996"/>
    <n v="2"/>
    <n v="0.8"/>
    <n v="-4.3960000000000026"/>
    <s v="Kelly Williams"/>
    <s v="No"/>
  </r>
  <r>
    <n v="4959"/>
    <x v="2453"/>
    <d v="2017-03-20T00:00:00"/>
    <x v="211"/>
    <s v="Standard Class"/>
    <x v="300"/>
    <s v="Joe Kamberova"/>
    <x v="0"/>
    <x v="0"/>
    <s v="Carrollton"/>
    <x v="5"/>
    <n v="75007"/>
    <x v="2"/>
    <s v="OFF-FA-10003485"/>
    <x v="1"/>
    <x v="13"/>
    <x v="128"/>
    <n v="18.864000000000001"/>
    <n v="9"/>
    <n v="0.2"/>
    <n v="6.1307999999999998"/>
    <s v="Kelly Williams"/>
    <s v="No"/>
  </r>
  <r>
    <n v="4960"/>
    <x v="2454"/>
    <d v="2018-11-18T00:00:00"/>
    <x v="407"/>
    <s v="Standard Class"/>
    <x v="426"/>
    <s v="Tracy Collins"/>
    <x v="2"/>
    <x v="0"/>
    <s v="Los Angeles"/>
    <x v="1"/>
    <n v="90008"/>
    <x v="1"/>
    <s v="TEC-PH-10003357"/>
    <x v="2"/>
    <x v="7"/>
    <x v="1071"/>
    <n v="61.192"/>
    <n v="1"/>
    <n v="0.2"/>
    <n v="6.1192000000000011"/>
    <s v="Anna Andreadi"/>
    <s v="No"/>
  </r>
  <r>
    <n v="4961"/>
    <x v="2454"/>
    <d v="2018-11-18T00:00:00"/>
    <x v="407"/>
    <s v="Standard Class"/>
    <x v="426"/>
    <s v="Tracy Collins"/>
    <x v="2"/>
    <x v="0"/>
    <s v="Los Angeles"/>
    <x v="1"/>
    <n v="90008"/>
    <x v="1"/>
    <s v="OFF-AP-10002867"/>
    <x v="1"/>
    <x v="9"/>
    <x v="1514"/>
    <n v="67.84"/>
    <n v="1"/>
    <n v="0"/>
    <n v="18.316800000000001"/>
    <s v="Anna Andreadi"/>
    <s v="No"/>
  </r>
  <r>
    <n v="4962"/>
    <x v="2455"/>
    <d v="2016-03-07T00:00:00"/>
    <x v="448"/>
    <s v="First Class"/>
    <x v="755"/>
    <s v="Aaron Bergman"/>
    <x v="0"/>
    <x v="0"/>
    <s v="Seattle"/>
    <x v="4"/>
    <n v="98103"/>
    <x v="1"/>
    <s v="FUR-CH-10004477"/>
    <x v="0"/>
    <x v="1"/>
    <x v="213"/>
    <n v="48.712000000000003"/>
    <n v="1"/>
    <n v="0.2"/>
    <n v="5.4800999999999966"/>
    <s v="Anna Andreadi"/>
    <s v="No"/>
  </r>
  <r>
    <n v="4963"/>
    <x v="2455"/>
    <d v="2016-03-07T00:00:00"/>
    <x v="448"/>
    <s v="First Class"/>
    <x v="755"/>
    <s v="Aaron Bergman"/>
    <x v="0"/>
    <x v="0"/>
    <s v="Seattle"/>
    <x v="4"/>
    <n v="98103"/>
    <x v="1"/>
    <s v="OFF-AR-10001427"/>
    <x v="1"/>
    <x v="6"/>
    <x v="251"/>
    <n v="17.940000000000001"/>
    <n v="3"/>
    <n v="0"/>
    <n v="4.6644000000000005"/>
    <s v="Anna Andreadi"/>
    <s v="No"/>
  </r>
  <r>
    <n v="4964"/>
    <x v="2455"/>
    <d v="2016-03-07T00:00:00"/>
    <x v="448"/>
    <s v="First Class"/>
    <x v="755"/>
    <s v="Aaron Bergman"/>
    <x v="0"/>
    <x v="0"/>
    <s v="Seattle"/>
    <x v="4"/>
    <n v="98103"/>
    <x v="1"/>
    <s v="OFF-ST-10002344"/>
    <x v="1"/>
    <x v="4"/>
    <x v="865"/>
    <n v="242.94"/>
    <n v="3"/>
    <n v="0"/>
    <n v="4.8588000000000164"/>
    <s v="Anna Andreadi"/>
    <s v="No"/>
  </r>
  <r>
    <n v="4965"/>
    <x v="2456"/>
    <d v="2018-05-15T00:00:00"/>
    <x v="1088"/>
    <s v="Second Class"/>
    <x v="24"/>
    <s v="Darren Powers"/>
    <x v="0"/>
    <x v="0"/>
    <s v="Fort Lauderdale"/>
    <x v="2"/>
    <n v="33311"/>
    <x v="0"/>
    <s v="OFF-BI-10000301"/>
    <x v="1"/>
    <x v="8"/>
    <x v="625"/>
    <n v="7.7640000000000011"/>
    <n v="4"/>
    <n v="0.7"/>
    <n v="-5.1760000000000002"/>
    <s v="Cassandra Brandow"/>
    <s v="No"/>
  </r>
  <r>
    <n v="4966"/>
    <x v="2457"/>
    <d v="2017-05-25T00:00:00"/>
    <x v="311"/>
    <s v="Second Class"/>
    <x v="388"/>
    <s v="Craig Yedwab"/>
    <x v="1"/>
    <x v="0"/>
    <s v="Columbia"/>
    <x v="18"/>
    <n v="38401"/>
    <x v="0"/>
    <s v="TEC-PH-10001944"/>
    <x v="2"/>
    <x v="7"/>
    <x v="1271"/>
    <n v="467.03999999999996"/>
    <n v="4"/>
    <n v="0.2"/>
    <n v="58.379999999999939"/>
    <s v="Cassandra Brandow"/>
    <s v="No"/>
  </r>
  <r>
    <n v="4967"/>
    <x v="2458"/>
    <d v="2017-08-02T00:00:00"/>
    <x v="1103"/>
    <s v="Second Class"/>
    <x v="534"/>
    <s v="Brad Eason"/>
    <x v="2"/>
    <x v="0"/>
    <s v="Providence"/>
    <x v="34"/>
    <n v="2908"/>
    <x v="3"/>
    <s v="TEC-PH-10001527"/>
    <x v="2"/>
    <x v="7"/>
    <x v="1285"/>
    <n v="128.85000000000002"/>
    <n v="3"/>
    <n v="0"/>
    <n v="3.8654999999999973"/>
    <s v="Chuck Magee"/>
    <s v="No"/>
  </r>
  <r>
    <n v="4968"/>
    <x v="2458"/>
    <d v="2017-08-02T00:00:00"/>
    <x v="1103"/>
    <s v="Second Class"/>
    <x v="534"/>
    <s v="Brad Eason"/>
    <x v="2"/>
    <x v="0"/>
    <s v="Providence"/>
    <x v="34"/>
    <n v="2908"/>
    <x v="3"/>
    <s v="OFF-PA-10001307"/>
    <x v="1"/>
    <x v="10"/>
    <x v="792"/>
    <n v="8.4"/>
    <n v="2"/>
    <n v="0"/>
    <n v="4.1159999999999997"/>
    <s v="Chuck Magee"/>
    <s v="No"/>
  </r>
  <r>
    <n v="4969"/>
    <x v="2458"/>
    <d v="2017-08-02T00:00:00"/>
    <x v="1103"/>
    <s v="Second Class"/>
    <x v="534"/>
    <s v="Brad Eason"/>
    <x v="2"/>
    <x v="0"/>
    <s v="Providence"/>
    <x v="34"/>
    <n v="2908"/>
    <x v="3"/>
    <s v="TEC-AC-10004571"/>
    <x v="2"/>
    <x v="11"/>
    <x v="409"/>
    <n v="199.98"/>
    <n v="2"/>
    <n v="0"/>
    <n v="83.991600000000005"/>
    <s v="Chuck Magee"/>
    <s v="No"/>
  </r>
  <r>
    <n v="4970"/>
    <x v="2458"/>
    <d v="2017-08-02T00:00:00"/>
    <x v="1103"/>
    <s v="Second Class"/>
    <x v="534"/>
    <s v="Brad Eason"/>
    <x v="2"/>
    <x v="0"/>
    <s v="Providence"/>
    <x v="34"/>
    <n v="2908"/>
    <x v="3"/>
    <s v="FUR-CH-10001973"/>
    <x v="0"/>
    <x v="1"/>
    <x v="905"/>
    <n v="110.98"/>
    <n v="1"/>
    <n v="0"/>
    <n v="15.537199999999999"/>
    <s v="Chuck Magee"/>
    <s v="No"/>
  </r>
  <r>
    <n v="4971"/>
    <x v="2459"/>
    <d v="2018-11-06T00:00:00"/>
    <x v="333"/>
    <s v="First Class"/>
    <x v="126"/>
    <s v="Kelly Lampkin"/>
    <x v="1"/>
    <x v="0"/>
    <s v="Jacksonville"/>
    <x v="2"/>
    <n v="32216"/>
    <x v="0"/>
    <s v="FUR-CH-10000513"/>
    <x v="0"/>
    <x v="1"/>
    <x v="70"/>
    <n v="207.98400000000004"/>
    <n v="2"/>
    <n v="0.2"/>
    <n v="-28.597800000000007"/>
    <s v="Cassandra Brandow"/>
    <s v="No"/>
  </r>
  <r>
    <n v="4972"/>
    <x v="2459"/>
    <d v="2018-11-06T00:00:00"/>
    <x v="333"/>
    <s v="First Class"/>
    <x v="126"/>
    <s v="Kelly Lampkin"/>
    <x v="1"/>
    <x v="0"/>
    <s v="Jacksonville"/>
    <x v="2"/>
    <n v="32216"/>
    <x v="0"/>
    <s v="OFF-PA-10002421"/>
    <x v="1"/>
    <x v="10"/>
    <x v="1425"/>
    <n v="36.112000000000002"/>
    <n v="2"/>
    <n v="0.2"/>
    <n v="12.639200000000001"/>
    <s v="Cassandra Brandow"/>
    <s v="No"/>
  </r>
  <r>
    <n v="4973"/>
    <x v="2459"/>
    <d v="2018-11-06T00:00:00"/>
    <x v="333"/>
    <s v="First Class"/>
    <x v="126"/>
    <s v="Kelly Lampkin"/>
    <x v="1"/>
    <x v="0"/>
    <s v="Jacksonville"/>
    <x v="2"/>
    <n v="32216"/>
    <x v="0"/>
    <s v="FUR-FU-10004090"/>
    <x v="0"/>
    <x v="5"/>
    <x v="642"/>
    <n v="35.568000000000005"/>
    <n v="2"/>
    <n v="0.2"/>
    <n v="5.7797999999999963"/>
    <s v="Cassandra Brandow"/>
    <s v="No"/>
  </r>
  <r>
    <n v="4974"/>
    <x v="2459"/>
    <d v="2018-11-06T00:00:00"/>
    <x v="333"/>
    <s v="First Class"/>
    <x v="126"/>
    <s v="Kelly Lampkin"/>
    <x v="1"/>
    <x v="0"/>
    <s v="Jacksonville"/>
    <x v="2"/>
    <n v="32216"/>
    <x v="0"/>
    <s v="OFF-PA-10004071"/>
    <x v="1"/>
    <x v="10"/>
    <x v="417"/>
    <n v="88.768000000000001"/>
    <n v="2"/>
    <n v="0.2"/>
    <n v="31.068799999999996"/>
    <s v="Cassandra Brandow"/>
    <s v="No"/>
  </r>
  <r>
    <n v="4975"/>
    <x v="2460"/>
    <d v="2018-11-07T00:00:00"/>
    <x v="357"/>
    <s v="Standard Class"/>
    <x v="390"/>
    <s v="Penelope Sewall"/>
    <x v="2"/>
    <x v="0"/>
    <s v="Oceanside"/>
    <x v="1"/>
    <n v="92054"/>
    <x v="1"/>
    <s v="OFF-PA-10002246"/>
    <x v="1"/>
    <x v="10"/>
    <x v="1395"/>
    <n v="12.9"/>
    <n v="2"/>
    <n v="0"/>
    <n v="6.3209999999999997"/>
    <s v="Anna Andreadi"/>
    <s v="No"/>
  </r>
  <r>
    <n v="4976"/>
    <x v="2461"/>
    <d v="2017-09-18T00:00:00"/>
    <x v="832"/>
    <s v="Second Class"/>
    <x v="335"/>
    <s v="Justin Ritter"/>
    <x v="1"/>
    <x v="0"/>
    <s v="Jacksonville"/>
    <x v="2"/>
    <n v="32216"/>
    <x v="0"/>
    <s v="TEC-AC-10003198"/>
    <x v="2"/>
    <x v="11"/>
    <x v="768"/>
    <n v="717.12000000000012"/>
    <n v="9"/>
    <n v="0.2"/>
    <n v="152.38799999999992"/>
    <s v="Cassandra Brandow"/>
    <s v="No"/>
  </r>
  <r>
    <n v="4977"/>
    <x v="2462"/>
    <d v="2017-12-07T00:00:00"/>
    <x v="234"/>
    <s v="First Class"/>
    <x v="117"/>
    <s v="Alan Hwang"/>
    <x v="0"/>
    <x v="0"/>
    <s v="New York City"/>
    <x v="15"/>
    <n v="10024"/>
    <x v="3"/>
    <s v="OFF-BI-10001031"/>
    <x v="1"/>
    <x v="8"/>
    <x v="874"/>
    <n v="21.36"/>
    <n v="5"/>
    <n v="0.2"/>
    <n v="7.2089999999999996"/>
    <s v="Chuck Magee"/>
    <s v="No"/>
  </r>
  <r>
    <n v="4978"/>
    <x v="2462"/>
    <d v="2017-12-07T00:00:00"/>
    <x v="234"/>
    <s v="First Class"/>
    <x v="117"/>
    <s v="Alan Hwang"/>
    <x v="0"/>
    <x v="0"/>
    <s v="New York City"/>
    <x v="15"/>
    <n v="10024"/>
    <x v="3"/>
    <s v="OFF-BI-10003727"/>
    <x v="1"/>
    <x v="8"/>
    <x v="805"/>
    <n v="6.6879999999999997"/>
    <n v="2"/>
    <n v="0.2"/>
    <n v="2.3407999999999998"/>
    <s v="Chuck Magee"/>
    <s v="No"/>
  </r>
  <r>
    <n v="4979"/>
    <x v="2462"/>
    <d v="2017-12-07T00:00:00"/>
    <x v="234"/>
    <s v="First Class"/>
    <x v="117"/>
    <s v="Alan Hwang"/>
    <x v="0"/>
    <x v="0"/>
    <s v="New York City"/>
    <x v="15"/>
    <n v="10024"/>
    <x v="3"/>
    <s v="TEC-PH-10001336"/>
    <x v="2"/>
    <x v="7"/>
    <x v="950"/>
    <n v="773.94"/>
    <n v="6"/>
    <n v="0"/>
    <n v="224.4426"/>
    <s v="Chuck Magee"/>
    <s v="No"/>
  </r>
  <r>
    <n v="4980"/>
    <x v="2463"/>
    <d v="2018-12-09T00:00:00"/>
    <x v="10"/>
    <s v="Second Class"/>
    <x v="338"/>
    <s v="Rob Williams"/>
    <x v="1"/>
    <x v="0"/>
    <s v="Chicago"/>
    <x v="10"/>
    <n v="60610"/>
    <x v="2"/>
    <s v="OFF-SU-10001664"/>
    <x v="1"/>
    <x v="14"/>
    <x v="1241"/>
    <n v="20.568000000000001"/>
    <n v="3"/>
    <n v="0.2"/>
    <n v="1.5426000000000002"/>
    <s v="Kelly Williams"/>
    <s v="No"/>
  </r>
  <r>
    <n v="4981"/>
    <x v="2463"/>
    <d v="2018-12-09T00:00:00"/>
    <x v="10"/>
    <s v="Second Class"/>
    <x v="338"/>
    <s v="Rob Williams"/>
    <x v="1"/>
    <x v="0"/>
    <s v="Chicago"/>
    <x v="10"/>
    <n v="60610"/>
    <x v="2"/>
    <s v="OFF-AP-10003971"/>
    <x v="1"/>
    <x v="9"/>
    <x v="923"/>
    <n v="4.355999999999999"/>
    <n v="2"/>
    <n v="0.8"/>
    <n v="-11.761200000000002"/>
    <s v="Kelly Williams"/>
    <s v="No"/>
  </r>
  <r>
    <n v="4982"/>
    <x v="2463"/>
    <d v="2018-12-09T00:00:00"/>
    <x v="10"/>
    <s v="Second Class"/>
    <x v="338"/>
    <s v="Rob Williams"/>
    <x v="1"/>
    <x v="0"/>
    <s v="Chicago"/>
    <x v="10"/>
    <n v="60610"/>
    <x v="2"/>
    <s v="TEC-AC-10000199"/>
    <x v="2"/>
    <x v="11"/>
    <x v="1618"/>
    <n v="19.040000000000003"/>
    <n v="4"/>
    <n v="0.2"/>
    <n v="-1.4279999999999999"/>
    <s v="Kelly Williams"/>
    <s v="No"/>
  </r>
  <r>
    <n v="4983"/>
    <x v="2464"/>
    <d v="2016-11-16T00:00:00"/>
    <x v="794"/>
    <s v="Standard Class"/>
    <x v="340"/>
    <s v="Adam Hart"/>
    <x v="1"/>
    <x v="0"/>
    <s v="Huntington Beach"/>
    <x v="1"/>
    <n v="92646"/>
    <x v="1"/>
    <s v="OFF-LA-10001045"/>
    <x v="1"/>
    <x v="2"/>
    <x v="708"/>
    <n v="5.22"/>
    <n v="2"/>
    <n v="0"/>
    <n v="2.4011999999999998"/>
    <s v="Anna Andreadi"/>
    <s v="No"/>
  </r>
  <r>
    <n v="4984"/>
    <x v="2465"/>
    <d v="2018-11-06T00:00:00"/>
    <x v="54"/>
    <s v="Second Class"/>
    <x v="5"/>
    <s v="Irene Maddox"/>
    <x v="0"/>
    <x v="0"/>
    <s v="San Diego"/>
    <x v="1"/>
    <n v="92105"/>
    <x v="1"/>
    <s v="OFF-ST-10003442"/>
    <x v="1"/>
    <x v="4"/>
    <x v="86"/>
    <n v="84.84"/>
    <n v="3"/>
    <n v="0"/>
    <n v="22.9068"/>
    <s v="Anna Andreadi"/>
    <s v="No"/>
  </r>
  <r>
    <n v="4985"/>
    <x v="2466"/>
    <d v="2017-09-06T00:00:00"/>
    <x v="1104"/>
    <s v="Standard Class"/>
    <x v="316"/>
    <s v="Cyma Kinney"/>
    <x v="1"/>
    <x v="0"/>
    <s v="Nashville"/>
    <x v="18"/>
    <n v="37211"/>
    <x v="0"/>
    <s v="OFF-FA-10003059"/>
    <x v="1"/>
    <x v="13"/>
    <x v="802"/>
    <n v="7.2400000000000011"/>
    <n v="5"/>
    <n v="0.2"/>
    <n v="1.1764999999999992"/>
    <s v="Cassandra Brandow"/>
    <s v="No"/>
  </r>
  <r>
    <n v="4986"/>
    <x v="2467"/>
    <d v="2016-09-03T00:00:00"/>
    <x v="1099"/>
    <s v="Same Day"/>
    <x v="369"/>
    <s v="Allen Goldenen"/>
    <x v="0"/>
    <x v="0"/>
    <s v="New York City"/>
    <x v="15"/>
    <n v="10009"/>
    <x v="3"/>
    <s v="OFF-LA-10001175"/>
    <x v="1"/>
    <x v="2"/>
    <x v="781"/>
    <n v="14.399999999999999"/>
    <n v="5"/>
    <n v="0"/>
    <n v="7.056"/>
    <s v="Chuck Magee"/>
    <s v="No"/>
  </r>
  <r>
    <n v="4987"/>
    <x v="2468"/>
    <d v="2018-04-24T00:00:00"/>
    <x v="145"/>
    <s v="Standard Class"/>
    <x v="642"/>
    <s v="Craig Leslie"/>
    <x v="2"/>
    <x v="0"/>
    <s v="Colorado Springs"/>
    <x v="22"/>
    <n v="80906"/>
    <x v="1"/>
    <s v="OFF-PA-10003441"/>
    <x v="1"/>
    <x v="10"/>
    <x v="490"/>
    <n v="15.552000000000003"/>
    <n v="3"/>
    <n v="0.2"/>
    <n v="5.4432"/>
    <s v="Anna Andreadi"/>
    <s v="No"/>
  </r>
  <r>
    <n v="4988"/>
    <x v="2468"/>
    <d v="2018-04-24T00:00:00"/>
    <x v="145"/>
    <s v="Standard Class"/>
    <x v="642"/>
    <s v="Craig Leslie"/>
    <x v="2"/>
    <x v="0"/>
    <s v="Colorado Springs"/>
    <x v="22"/>
    <n v="80906"/>
    <x v="1"/>
    <s v="FUR-CH-10004287"/>
    <x v="0"/>
    <x v="1"/>
    <x v="158"/>
    <n v="1325.76"/>
    <n v="6"/>
    <n v="0.2"/>
    <n v="149.14799999999991"/>
    <s v="Anna Andreadi"/>
    <s v="No"/>
  </r>
  <r>
    <n v="4989"/>
    <x v="2468"/>
    <d v="2018-04-24T00:00:00"/>
    <x v="145"/>
    <s v="Standard Class"/>
    <x v="642"/>
    <s v="Craig Leslie"/>
    <x v="2"/>
    <x v="0"/>
    <s v="Colorado Springs"/>
    <x v="22"/>
    <n v="80906"/>
    <x v="1"/>
    <s v="OFF-BI-10004040"/>
    <x v="1"/>
    <x v="8"/>
    <x v="1487"/>
    <n v="3.1080000000000001"/>
    <n v="2"/>
    <n v="0.7"/>
    <n v="-2.1755999999999993"/>
    <s v="Anna Andreadi"/>
    <s v="No"/>
  </r>
  <r>
    <n v="4990"/>
    <x v="2469"/>
    <d v="2019-08-31T00:00:00"/>
    <x v="842"/>
    <s v="Standard Class"/>
    <x v="585"/>
    <s v="Arthur Wiediger"/>
    <x v="2"/>
    <x v="0"/>
    <s v="San Francisco"/>
    <x v="1"/>
    <n v="94110"/>
    <x v="1"/>
    <s v="OFF-BI-10004022"/>
    <x v="1"/>
    <x v="8"/>
    <x v="755"/>
    <n v="6.6719999999999988"/>
    <n v="3"/>
    <n v="0.2"/>
    <n v="2.1683999999999997"/>
    <s v="Anna Andreadi"/>
    <s v="No"/>
  </r>
  <r>
    <n v="4991"/>
    <x v="2469"/>
    <d v="2019-08-31T00:00:00"/>
    <x v="842"/>
    <s v="Standard Class"/>
    <x v="585"/>
    <s v="Arthur Wiediger"/>
    <x v="2"/>
    <x v="0"/>
    <s v="San Francisco"/>
    <x v="1"/>
    <n v="94110"/>
    <x v="1"/>
    <s v="TEC-PH-10002200"/>
    <x v="2"/>
    <x v="7"/>
    <x v="1480"/>
    <n v="689.40800000000002"/>
    <n v="4"/>
    <n v="0.2"/>
    <n v="77.558399999999978"/>
    <s v="Anna Andreadi"/>
    <s v="No"/>
  </r>
  <r>
    <n v="4992"/>
    <x v="2470"/>
    <d v="2019-12-07T00:00:00"/>
    <x v="114"/>
    <s v="Standard Class"/>
    <x v="428"/>
    <s v="Henry Goldwyn"/>
    <x v="1"/>
    <x v="0"/>
    <s v="Chicago"/>
    <x v="10"/>
    <n v="60653"/>
    <x v="2"/>
    <s v="OFF-BI-10001120"/>
    <x v="1"/>
    <x v="8"/>
    <x v="1615"/>
    <n v="1889.9899999999998"/>
    <n v="5"/>
    <n v="0.8"/>
    <n v="-2929.4845000000005"/>
    <s v="Kelly Williams"/>
    <s v="No"/>
  </r>
  <r>
    <n v="4993"/>
    <x v="2471"/>
    <d v="2017-12-18T00:00:00"/>
    <x v="603"/>
    <s v="Standard Class"/>
    <x v="516"/>
    <s v="Robert Barroso"/>
    <x v="1"/>
    <x v="0"/>
    <s v="Memphis"/>
    <x v="18"/>
    <n v="38109"/>
    <x v="0"/>
    <s v="OFF-EN-10000461"/>
    <x v="1"/>
    <x v="12"/>
    <x v="753"/>
    <n v="55.936000000000007"/>
    <n v="8"/>
    <n v="0.2"/>
    <n v="18.878399999999999"/>
    <s v="Cassandra Brandow"/>
    <s v="No"/>
  </r>
  <r>
    <n v="4994"/>
    <x v="2471"/>
    <d v="2017-12-18T00:00:00"/>
    <x v="603"/>
    <s v="Standard Class"/>
    <x v="516"/>
    <s v="Robert Barroso"/>
    <x v="1"/>
    <x v="0"/>
    <s v="Memphis"/>
    <x v="18"/>
    <n v="38109"/>
    <x v="0"/>
    <s v="OFF-LA-10004008"/>
    <x v="1"/>
    <x v="2"/>
    <x v="1223"/>
    <n v="18.431999999999999"/>
    <n v="8"/>
    <n v="0.2"/>
    <n v="5.9903999999999984"/>
    <s v="Cassandra Brandow"/>
    <s v="No"/>
  </r>
  <r>
    <n v="4995"/>
    <x v="2471"/>
    <d v="2017-12-18T00:00:00"/>
    <x v="603"/>
    <s v="Standard Class"/>
    <x v="516"/>
    <s v="Robert Barroso"/>
    <x v="1"/>
    <x v="0"/>
    <s v="Memphis"/>
    <x v="18"/>
    <n v="38109"/>
    <x v="0"/>
    <s v="FUR-FU-10000221"/>
    <x v="0"/>
    <x v="5"/>
    <x v="534"/>
    <n v="20.32"/>
    <n v="5"/>
    <n v="0.2"/>
    <n v="3.5559999999999992"/>
    <s v="Cassandra Brandow"/>
    <s v="No"/>
  </r>
  <r>
    <n v="4996"/>
    <x v="2472"/>
    <d v="2016-11-04T00:00:00"/>
    <x v="1105"/>
    <s v="Standard Class"/>
    <x v="449"/>
    <s v="Sam Zeldin"/>
    <x v="2"/>
    <x v="0"/>
    <s v="New York City"/>
    <x v="15"/>
    <n v="10011"/>
    <x v="3"/>
    <s v="OFF-BI-10000962"/>
    <x v="1"/>
    <x v="8"/>
    <x v="1513"/>
    <n v="52.064"/>
    <n v="4"/>
    <n v="0.2"/>
    <n v="18.873199999999997"/>
    <s v="Chuck Magee"/>
    <s v="No"/>
  </r>
  <r>
    <n v="4997"/>
    <x v="2473"/>
    <d v="2019-03-10T00:00:00"/>
    <x v="1097"/>
    <s v="Standard Class"/>
    <x v="754"/>
    <s v="Karen Seio"/>
    <x v="1"/>
    <x v="0"/>
    <s v="Raleigh"/>
    <x v="3"/>
    <n v="27604"/>
    <x v="0"/>
    <s v="OFF-AP-10000390"/>
    <x v="1"/>
    <x v="9"/>
    <x v="1700"/>
    <n v="48.783999999999999"/>
    <n v="1"/>
    <n v="0.2"/>
    <n v="3.6587999999999976"/>
    <s v="Cassandra Brandow"/>
    <s v="No"/>
  </r>
  <r>
    <n v="4998"/>
    <x v="2473"/>
    <d v="2019-03-10T00:00:00"/>
    <x v="1097"/>
    <s v="Standard Class"/>
    <x v="754"/>
    <s v="Karen Seio"/>
    <x v="1"/>
    <x v="0"/>
    <s v="Raleigh"/>
    <x v="3"/>
    <n v="27604"/>
    <x v="0"/>
    <s v="OFF-BI-10000014"/>
    <x v="1"/>
    <x v="8"/>
    <x v="634"/>
    <n v="13.092000000000002"/>
    <n v="4"/>
    <n v="0.7"/>
    <n v="-10.037199999999999"/>
    <s v="Cassandra Brandow"/>
    <s v="No"/>
  </r>
  <r>
    <n v="4999"/>
    <x v="2474"/>
    <d v="2018-01-31T00:00:00"/>
    <x v="1106"/>
    <s v="Standard Class"/>
    <x v="337"/>
    <s v="Sample Company A"/>
    <x v="2"/>
    <x v="0"/>
    <s v="Los Angeles"/>
    <x v="1"/>
    <n v="90045"/>
    <x v="1"/>
    <s v="TEC-PH-10004120"/>
    <x v="2"/>
    <x v="7"/>
    <x v="1534"/>
    <n v="109.59200000000001"/>
    <n v="1"/>
    <n v="0.2"/>
    <n v="8.2194000000000003"/>
    <s v="Anna Andreadi"/>
    <s v="No"/>
  </r>
  <r>
    <n v="5000"/>
    <x v="2474"/>
    <d v="2018-01-31T00:00:00"/>
    <x v="1106"/>
    <s v="Standard Class"/>
    <x v="337"/>
    <s v="Sample Company A"/>
    <x v="2"/>
    <x v="0"/>
    <s v="Los Angeles"/>
    <x v="1"/>
    <n v="90045"/>
    <x v="1"/>
    <s v="OFF-PA-10002764"/>
    <x v="1"/>
    <x v="10"/>
    <x v="33"/>
    <n v="56.7"/>
    <n v="5"/>
    <n v="0"/>
    <n v="27.782999999999998"/>
    <s v="Anna Andreadi"/>
    <s v="No"/>
  </r>
  <r>
    <n v="5001"/>
    <x v="2475"/>
    <d v="2019-05-07T00:00:00"/>
    <x v="582"/>
    <s v="Standard Class"/>
    <x v="144"/>
    <s v="Adam Bellavance"/>
    <x v="2"/>
    <x v="0"/>
    <s v="Los Angeles"/>
    <x v="1"/>
    <n v="90004"/>
    <x v="1"/>
    <s v="TEC-AC-10000736"/>
    <x v="2"/>
    <x v="11"/>
    <x v="1094"/>
    <n v="79.989999999999995"/>
    <n v="1"/>
    <n v="0"/>
    <n v="28.796399999999998"/>
    <s v="Anna Andreadi"/>
    <s v="No"/>
  </r>
  <r>
    <n v="5002"/>
    <x v="2476"/>
    <d v="2018-05-24T00:00:00"/>
    <x v="308"/>
    <s v="Same Day"/>
    <x v="258"/>
    <s v="Eugene Hildebrand"/>
    <x v="2"/>
    <x v="0"/>
    <s v="Newport News"/>
    <x v="17"/>
    <n v="23602"/>
    <x v="0"/>
    <s v="OFF-SU-10000898"/>
    <x v="1"/>
    <x v="14"/>
    <x v="1190"/>
    <n v="69.5"/>
    <n v="5"/>
    <n v="0"/>
    <n v="20.154999999999994"/>
    <s v="Cassandra Brandow"/>
    <s v="No"/>
  </r>
  <r>
    <n v="5003"/>
    <x v="2476"/>
    <d v="2018-05-24T00:00:00"/>
    <x v="308"/>
    <s v="Same Day"/>
    <x v="258"/>
    <s v="Eugene Hildebrand"/>
    <x v="2"/>
    <x v="0"/>
    <s v="Newport News"/>
    <x v="17"/>
    <n v="23602"/>
    <x v="0"/>
    <s v="OFF-PA-10004327"/>
    <x v="1"/>
    <x v="10"/>
    <x v="137"/>
    <n v="191.6"/>
    <n v="4"/>
    <n v="0"/>
    <n v="91.967999999999989"/>
    <s v="Cassandra Brandow"/>
    <s v="No"/>
  </r>
  <r>
    <n v="5004"/>
    <x v="2477"/>
    <d v="2018-10-07T00:00:00"/>
    <x v="1107"/>
    <s v="Standard Class"/>
    <x v="693"/>
    <s v="Cindy Chapman"/>
    <x v="0"/>
    <x v="0"/>
    <s v="Los Angeles"/>
    <x v="1"/>
    <n v="90032"/>
    <x v="1"/>
    <s v="OFF-PA-10000143"/>
    <x v="1"/>
    <x v="10"/>
    <x v="1701"/>
    <n v="10.56"/>
    <n v="2"/>
    <n v="0"/>
    <n v="5.0688000000000004"/>
    <s v="Anna Andreadi"/>
    <s v="No"/>
  </r>
  <r>
    <n v="5005"/>
    <x v="2478"/>
    <d v="2016-04-30T00:00:00"/>
    <x v="1108"/>
    <s v="Second Class"/>
    <x v="612"/>
    <s v="Tamara Manning"/>
    <x v="0"/>
    <x v="0"/>
    <s v="Jackson"/>
    <x v="35"/>
    <n v="39212"/>
    <x v="0"/>
    <s v="TEC-AC-10002550"/>
    <x v="2"/>
    <x v="11"/>
    <x v="1351"/>
    <n v="47.79"/>
    <n v="3"/>
    <n v="0"/>
    <n v="16.2486"/>
    <s v="Cassandra Brandow"/>
    <s v="No"/>
  </r>
  <r>
    <n v="5006"/>
    <x v="2479"/>
    <d v="2017-11-10T00:00:00"/>
    <x v="665"/>
    <s v="Second Class"/>
    <x v="281"/>
    <s v="Steve Chapman"/>
    <x v="1"/>
    <x v="0"/>
    <s v="Richmond"/>
    <x v="14"/>
    <n v="47374"/>
    <x v="2"/>
    <s v="OFF-ST-10003306"/>
    <x v="1"/>
    <x v="4"/>
    <x v="385"/>
    <n v="714.30000000000007"/>
    <n v="5"/>
    <n v="0"/>
    <n v="207.14699999999993"/>
    <s v="Kelly Williams"/>
    <s v="No"/>
  </r>
  <r>
    <n v="5007"/>
    <x v="2480"/>
    <d v="2017-11-09T00:00:00"/>
    <x v="665"/>
    <s v="Standard Class"/>
    <x v="656"/>
    <s v="Dean percer"/>
    <x v="2"/>
    <x v="0"/>
    <s v="New York City"/>
    <x v="15"/>
    <n v="10035"/>
    <x v="3"/>
    <s v="TEC-MA-10000045"/>
    <x v="2"/>
    <x v="15"/>
    <x v="1702"/>
    <n v="2321.9"/>
    <n v="2"/>
    <n v="0"/>
    <n v="1114.5119999999999"/>
    <s v="Chuck Magee"/>
    <s v="No"/>
  </r>
  <r>
    <n v="5008"/>
    <x v="2480"/>
    <d v="2017-11-09T00:00:00"/>
    <x v="665"/>
    <s v="Standard Class"/>
    <x v="656"/>
    <s v="Dean percer"/>
    <x v="2"/>
    <x v="0"/>
    <s v="New York City"/>
    <x v="15"/>
    <n v="10035"/>
    <x v="3"/>
    <s v="OFF-ST-10001505"/>
    <x v="1"/>
    <x v="4"/>
    <x v="1183"/>
    <n v="17.940000000000001"/>
    <n v="3"/>
    <n v="0"/>
    <n v="3.0497999999999985"/>
    <s v="Chuck Magee"/>
    <s v="No"/>
  </r>
  <r>
    <n v="5009"/>
    <x v="2481"/>
    <d v="2017-09-07T00:00:00"/>
    <x v="240"/>
    <s v="Standard Class"/>
    <x v="756"/>
    <s v="Lisa Ryan"/>
    <x v="1"/>
    <x v="0"/>
    <s v="Philadelphia"/>
    <x v="9"/>
    <n v="19134"/>
    <x v="3"/>
    <s v="OFF-BI-10004781"/>
    <x v="1"/>
    <x v="8"/>
    <x v="133"/>
    <n v="9.5220000000000002"/>
    <n v="1"/>
    <n v="0.7"/>
    <n v="-6.9827999999999975"/>
    <s v="Chuck Magee"/>
    <s v="No"/>
  </r>
  <r>
    <n v="5010"/>
    <x v="2481"/>
    <d v="2017-09-07T00:00:00"/>
    <x v="240"/>
    <s v="Standard Class"/>
    <x v="756"/>
    <s v="Lisa Ryan"/>
    <x v="1"/>
    <x v="0"/>
    <s v="Philadelphia"/>
    <x v="9"/>
    <n v="19134"/>
    <x v="3"/>
    <s v="TEC-PH-10002680"/>
    <x v="2"/>
    <x v="7"/>
    <x v="420"/>
    <n v="791.96399999999994"/>
    <n v="6"/>
    <n v="0.4"/>
    <n v="-131.9940000000002"/>
    <s v="Chuck Magee"/>
    <s v="No"/>
  </r>
  <r>
    <n v="5011"/>
    <x v="2481"/>
    <d v="2017-09-07T00:00:00"/>
    <x v="240"/>
    <s v="Standard Class"/>
    <x v="756"/>
    <s v="Lisa Ryan"/>
    <x v="1"/>
    <x v="0"/>
    <s v="Philadelphia"/>
    <x v="9"/>
    <n v="19134"/>
    <x v="3"/>
    <s v="OFF-BI-10000848"/>
    <x v="1"/>
    <x v="8"/>
    <x v="520"/>
    <n v="4.9230000000000009"/>
    <n v="3"/>
    <n v="0.7"/>
    <n v="-3.9383999999999997"/>
    <s v="Chuck Magee"/>
    <s v="No"/>
  </r>
  <r>
    <n v="5012"/>
    <x v="2482"/>
    <d v="2019-05-11T00:00:00"/>
    <x v="1109"/>
    <s v="First Class"/>
    <x v="477"/>
    <s v="Todd Sumrall"/>
    <x v="1"/>
    <x v="0"/>
    <s v="Phoenix"/>
    <x v="16"/>
    <n v="85023"/>
    <x v="1"/>
    <s v="FUR-BO-10004467"/>
    <x v="0"/>
    <x v="0"/>
    <x v="892"/>
    <n v="209.97900000000001"/>
    <n v="7"/>
    <n v="0.7"/>
    <n v="-356.96429999999998"/>
    <s v="Anna Andreadi"/>
    <s v="No"/>
  </r>
  <r>
    <n v="5013"/>
    <x v="2483"/>
    <d v="2019-07-21T00:00:00"/>
    <x v="239"/>
    <s v="Standard Class"/>
    <x v="680"/>
    <s v="Sean Wendt"/>
    <x v="2"/>
    <x v="0"/>
    <s v="Cleveland"/>
    <x v="24"/>
    <n v="44105"/>
    <x v="3"/>
    <s v="OFF-BI-10001670"/>
    <x v="1"/>
    <x v="8"/>
    <x v="443"/>
    <n v="33.930000000000007"/>
    <n v="3"/>
    <n v="0.7"/>
    <n v="-22.619999999999997"/>
    <s v="Chuck Magee"/>
    <s v="No"/>
  </r>
  <r>
    <n v="5014"/>
    <x v="2483"/>
    <d v="2019-07-21T00:00:00"/>
    <x v="239"/>
    <s v="Standard Class"/>
    <x v="680"/>
    <s v="Sean Wendt"/>
    <x v="2"/>
    <x v="0"/>
    <s v="Cleveland"/>
    <x v="24"/>
    <n v="44105"/>
    <x v="3"/>
    <s v="OFF-ST-10000136"/>
    <x v="1"/>
    <x v="4"/>
    <x v="1703"/>
    <n v="222.32000000000005"/>
    <n v="7"/>
    <n v="0.2"/>
    <n v="25.010999999999967"/>
    <s v="Chuck Magee"/>
    <s v="No"/>
  </r>
  <r>
    <n v="5015"/>
    <x v="2483"/>
    <d v="2019-07-21T00:00:00"/>
    <x v="239"/>
    <s v="Standard Class"/>
    <x v="680"/>
    <s v="Sean Wendt"/>
    <x v="2"/>
    <x v="0"/>
    <s v="Cleveland"/>
    <x v="24"/>
    <n v="44105"/>
    <x v="3"/>
    <s v="TEC-PH-10004522"/>
    <x v="2"/>
    <x v="7"/>
    <x v="1704"/>
    <n v="210.56400000000002"/>
    <n v="6"/>
    <n v="0.4"/>
    <n v="-52.640999999999991"/>
    <s v="Chuck Magee"/>
    <s v="No"/>
  </r>
  <r>
    <n v="5016"/>
    <x v="2484"/>
    <d v="2016-11-24T00:00:00"/>
    <x v="695"/>
    <s v="Standard Class"/>
    <x v="513"/>
    <s v="Thea Hendricks"/>
    <x v="0"/>
    <x v="0"/>
    <s v="Toledo"/>
    <x v="24"/>
    <n v="43615"/>
    <x v="3"/>
    <s v="FUR-FU-10002960"/>
    <x v="0"/>
    <x v="5"/>
    <x v="192"/>
    <n v="35.168000000000006"/>
    <n v="7"/>
    <n v="0.2"/>
    <n v="9.6712000000000025"/>
    <s v="Chuck Magee"/>
    <s v="No"/>
  </r>
  <r>
    <n v="5017"/>
    <x v="2484"/>
    <d v="2016-11-24T00:00:00"/>
    <x v="695"/>
    <s v="Standard Class"/>
    <x v="513"/>
    <s v="Thea Hendricks"/>
    <x v="0"/>
    <x v="0"/>
    <s v="Toledo"/>
    <x v="24"/>
    <n v="43615"/>
    <x v="3"/>
    <s v="TEC-PH-10002584"/>
    <x v="2"/>
    <x v="7"/>
    <x v="1705"/>
    <n v="1502.376"/>
    <n v="4"/>
    <n v="0.4"/>
    <n v="-250.39600000000019"/>
    <s v="Chuck Magee"/>
    <s v="No"/>
  </r>
  <r>
    <n v="5018"/>
    <x v="2485"/>
    <d v="2016-11-15T00:00:00"/>
    <x v="7"/>
    <s v="First Class"/>
    <x v="757"/>
    <s v="Shahid Shariari"/>
    <x v="0"/>
    <x v="0"/>
    <s v="Los Angeles"/>
    <x v="1"/>
    <n v="90008"/>
    <x v="1"/>
    <s v="FUR-FU-10002505"/>
    <x v="0"/>
    <x v="5"/>
    <x v="225"/>
    <n v="10.11"/>
    <n v="3"/>
    <n v="0"/>
    <n v="3.2351999999999994"/>
    <s v="Anna Andreadi"/>
    <s v="No"/>
  </r>
  <r>
    <n v="5019"/>
    <x v="2485"/>
    <d v="2016-11-15T00:00:00"/>
    <x v="7"/>
    <s v="First Class"/>
    <x v="757"/>
    <s v="Shahid Shariari"/>
    <x v="0"/>
    <x v="0"/>
    <s v="Los Angeles"/>
    <x v="1"/>
    <n v="90008"/>
    <x v="1"/>
    <s v="TEC-AC-10003832"/>
    <x v="2"/>
    <x v="11"/>
    <x v="218"/>
    <n v="772.47"/>
    <n v="3"/>
    <n v="0"/>
    <n v="146.76929999999993"/>
    <s v="Anna Andreadi"/>
    <s v="No"/>
  </r>
  <r>
    <n v="5020"/>
    <x v="2485"/>
    <d v="2016-11-15T00:00:00"/>
    <x v="7"/>
    <s v="First Class"/>
    <x v="757"/>
    <s v="Shahid Shariari"/>
    <x v="0"/>
    <x v="0"/>
    <s v="Los Angeles"/>
    <x v="1"/>
    <n v="90008"/>
    <x v="1"/>
    <s v="OFF-SU-10002537"/>
    <x v="1"/>
    <x v="14"/>
    <x v="682"/>
    <n v="20.46"/>
    <n v="2"/>
    <n v="0"/>
    <n v="5.3196000000000012"/>
    <s v="Anna Andreadi"/>
    <s v="No"/>
  </r>
  <r>
    <n v="5021"/>
    <x v="2486"/>
    <d v="2019-03-23T00:00:00"/>
    <x v="186"/>
    <s v="Second Class"/>
    <x v="89"/>
    <s v="Mary Zewe"/>
    <x v="1"/>
    <x v="0"/>
    <s v="New York City"/>
    <x v="15"/>
    <n v="10011"/>
    <x v="3"/>
    <s v="OFF-SU-10003505"/>
    <x v="1"/>
    <x v="14"/>
    <x v="413"/>
    <n v="347.58"/>
    <n v="3"/>
    <n v="0"/>
    <n v="17.378999999999976"/>
    <s v="Chuck Magee"/>
    <s v="No"/>
  </r>
  <r>
    <n v="5022"/>
    <x v="2487"/>
    <d v="2018-12-18T00:00:00"/>
    <x v="746"/>
    <s v="Standard Class"/>
    <x v="188"/>
    <s v="Jeremy Ellison"/>
    <x v="0"/>
    <x v="0"/>
    <s v="San Diego"/>
    <x v="1"/>
    <n v="92037"/>
    <x v="1"/>
    <s v="TEC-AC-10001465"/>
    <x v="2"/>
    <x v="11"/>
    <x v="478"/>
    <n v="72.64"/>
    <n v="2"/>
    <n v="0"/>
    <n v="21.791999999999994"/>
    <s v="Anna Andreadi"/>
    <s v="No"/>
  </r>
  <r>
    <n v="5023"/>
    <x v="2487"/>
    <d v="2018-12-18T00:00:00"/>
    <x v="746"/>
    <s v="Standard Class"/>
    <x v="188"/>
    <s v="Jeremy Ellison"/>
    <x v="0"/>
    <x v="0"/>
    <s v="San Diego"/>
    <x v="1"/>
    <n v="92037"/>
    <x v="1"/>
    <s v="TEC-AC-10003832"/>
    <x v="2"/>
    <x v="11"/>
    <x v="218"/>
    <n v="772.47"/>
    <n v="3"/>
    <n v="0"/>
    <n v="146.76929999999993"/>
    <s v="Anna Andreadi"/>
    <s v="No"/>
  </r>
  <r>
    <n v="5024"/>
    <x v="2487"/>
    <d v="2018-12-18T00:00:00"/>
    <x v="746"/>
    <s v="Standard Class"/>
    <x v="188"/>
    <s v="Jeremy Ellison"/>
    <x v="0"/>
    <x v="0"/>
    <s v="San Diego"/>
    <x v="1"/>
    <n v="92037"/>
    <x v="1"/>
    <s v="FUR-FU-10003731"/>
    <x v="0"/>
    <x v="5"/>
    <x v="1602"/>
    <n v="39.92"/>
    <n v="4"/>
    <n v="0"/>
    <n v="11.177600000000002"/>
    <s v="Anna Andreadi"/>
    <s v="No"/>
  </r>
  <r>
    <n v="5025"/>
    <x v="2488"/>
    <d v="2019-07-29T00:00:00"/>
    <x v="260"/>
    <s v="Standard Class"/>
    <x v="288"/>
    <s v="Roland Fjeld"/>
    <x v="0"/>
    <x v="0"/>
    <s v="Oklahoma City"/>
    <x v="26"/>
    <n v="73120"/>
    <x v="2"/>
    <s v="OFF-BI-10004828"/>
    <x v="1"/>
    <x v="8"/>
    <x v="1587"/>
    <n v="33.479999999999997"/>
    <n v="2"/>
    <n v="0"/>
    <n v="16.405199999999997"/>
    <s v="Kelly Williams"/>
    <s v="No"/>
  </r>
  <r>
    <n v="5026"/>
    <x v="2488"/>
    <d v="2019-07-29T00:00:00"/>
    <x v="260"/>
    <s v="Standard Class"/>
    <x v="288"/>
    <s v="Roland Fjeld"/>
    <x v="0"/>
    <x v="0"/>
    <s v="Oklahoma City"/>
    <x v="26"/>
    <n v="73120"/>
    <x v="2"/>
    <s v="TEC-PH-10003012"/>
    <x v="2"/>
    <x v="7"/>
    <x v="348"/>
    <n v="461.97"/>
    <n v="3"/>
    <n v="0"/>
    <n v="133.97129999999996"/>
    <s v="Kelly Williams"/>
    <s v="No"/>
  </r>
  <r>
    <n v="5027"/>
    <x v="2488"/>
    <d v="2019-07-29T00:00:00"/>
    <x v="260"/>
    <s v="Standard Class"/>
    <x v="288"/>
    <s v="Roland Fjeld"/>
    <x v="0"/>
    <x v="0"/>
    <s v="Oklahoma City"/>
    <x v="26"/>
    <n v="73120"/>
    <x v="2"/>
    <s v="OFF-AP-10002311"/>
    <x v="1"/>
    <x v="9"/>
    <x v="14"/>
    <n v="137.62"/>
    <n v="2"/>
    <n v="0"/>
    <n v="60.552800000000005"/>
    <s v="Kelly Williams"/>
    <s v="No"/>
  </r>
  <r>
    <n v="5028"/>
    <x v="2488"/>
    <d v="2019-07-29T00:00:00"/>
    <x v="260"/>
    <s v="Standard Class"/>
    <x v="288"/>
    <s v="Roland Fjeld"/>
    <x v="0"/>
    <x v="0"/>
    <s v="Oklahoma City"/>
    <x v="26"/>
    <n v="73120"/>
    <x v="2"/>
    <s v="FUR-CH-10004626"/>
    <x v="0"/>
    <x v="1"/>
    <x v="1706"/>
    <n v="302.67"/>
    <n v="3"/>
    <n v="0"/>
    <n v="72.640799999999999"/>
    <s v="Kelly Williams"/>
    <s v="No"/>
  </r>
  <r>
    <n v="5029"/>
    <x v="2489"/>
    <d v="2016-09-02T00:00:00"/>
    <x v="1110"/>
    <s v="Second Class"/>
    <x v="610"/>
    <s v="Christina VanderZanden"/>
    <x v="0"/>
    <x v="0"/>
    <s v="Chicago"/>
    <x v="10"/>
    <n v="60653"/>
    <x v="2"/>
    <s v="TEC-AC-10001606"/>
    <x v="2"/>
    <x v="11"/>
    <x v="590"/>
    <n v="239.976"/>
    <n v="3"/>
    <n v="0.2"/>
    <n v="53.994600000000005"/>
    <s v="Kelly Williams"/>
    <s v="No"/>
  </r>
  <r>
    <n v="5030"/>
    <x v="2490"/>
    <d v="2019-01-29T00:00:00"/>
    <x v="985"/>
    <s v="Standard Class"/>
    <x v="364"/>
    <s v="Vivek Gonzalez"/>
    <x v="0"/>
    <x v="0"/>
    <s v="San Francisco"/>
    <x v="1"/>
    <n v="94109"/>
    <x v="1"/>
    <s v="OFF-AR-10001216"/>
    <x v="1"/>
    <x v="6"/>
    <x v="1464"/>
    <n v="8.34"/>
    <n v="3"/>
    <n v="0"/>
    <n v="2.1683999999999997"/>
    <s v="Anna Andreadi"/>
    <s v="No"/>
  </r>
  <r>
    <n v="5031"/>
    <x v="2490"/>
    <d v="2019-01-29T00:00:00"/>
    <x v="985"/>
    <s v="Standard Class"/>
    <x v="364"/>
    <s v="Vivek Gonzalez"/>
    <x v="0"/>
    <x v="0"/>
    <s v="San Francisco"/>
    <x v="1"/>
    <n v="94109"/>
    <x v="1"/>
    <s v="OFF-SU-10001664"/>
    <x v="1"/>
    <x v="14"/>
    <x v="1241"/>
    <n v="8.57"/>
    <n v="1"/>
    <n v="0"/>
    <n v="2.2282000000000002"/>
    <s v="Anna Andreadi"/>
    <s v="No"/>
  </r>
  <r>
    <n v="5032"/>
    <x v="2490"/>
    <d v="2019-01-29T00:00:00"/>
    <x v="985"/>
    <s v="Standard Class"/>
    <x v="364"/>
    <s v="Vivek Gonzalez"/>
    <x v="0"/>
    <x v="0"/>
    <s v="San Francisco"/>
    <x v="1"/>
    <n v="94109"/>
    <x v="1"/>
    <s v="OFF-BI-10002498"/>
    <x v="1"/>
    <x v="8"/>
    <x v="440"/>
    <n v="119.61600000000001"/>
    <n v="8"/>
    <n v="0.2"/>
    <n v="40.370399999999997"/>
    <s v="Anna Andreadi"/>
    <s v="No"/>
  </r>
  <r>
    <n v="5033"/>
    <x v="2491"/>
    <d v="2018-12-26T00:00:00"/>
    <x v="771"/>
    <s v="Standard Class"/>
    <x v="179"/>
    <s v="Brenda Bowman"/>
    <x v="1"/>
    <x v="0"/>
    <s v="Vineland"/>
    <x v="30"/>
    <n v="8360"/>
    <x v="3"/>
    <s v="FUR-CH-10003968"/>
    <x v="0"/>
    <x v="1"/>
    <x v="56"/>
    <n v="212.94"/>
    <n v="3"/>
    <n v="0"/>
    <n v="25.552800000000005"/>
    <s v="Chuck Magee"/>
    <s v="No"/>
  </r>
  <r>
    <n v="5034"/>
    <x v="2491"/>
    <d v="2018-12-26T00:00:00"/>
    <x v="771"/>
    <s v="Standard Class"/>
    <x v="179"/>
    <s v="Brenda Bowman"/>
    <x v="1"/>
    <x v="0"/>
    <s v="Vineland"/>
    <x v="30"/>
    <n v="8360"/>
    <x v="3"/>
    <s v="OFF-AP-10002765"/>
    <x v="1"/>
    <x v="9"/>
    <x v="1261"/>
    <n v="26.49"/>
    <n v="1"/>
    <n v="0"/>
    <n v="7.4172000000000011"/>
    <s v="Chuck Magee"/>
    <s v="No"/>
  </r>
  <r>
    <n v="5035"/>
    <x v="2492"/>
    <d v="2017-08-09T00:00:00"/>
    <x v="1111"/>
    <s v="Second Class"/>
    <x v="367"/>
    <s v="Hallie Redmond"/>
    <x v="2"/>
    <x v="0"/>
    <s v="Milwaukee"/>
    <x v="6"/>
    <n v="53209"/>
    <x v="2"/>
    <s v="FUR-BO-10004690"/>
    <x v="0"/>
    <x v="0"/>
    <x v="1645"/>
    <n v="687.4"/>
    <n v="5"/>
    <n v="0"/>
    <n v="48.117999999999981"/>
    <s v="Kelly Williams"/>
    <s v="No"/>
  </r>
  <r>
    <n v="5036"/>
    <x v="2493"/>
    <d v="2016-04-06T00:00:00"/>
    <x v="1021"/>
    <s v="Standard Class"/>
    <x v="609"/>
    <s v="Scott Cohen"/>
    <x v="1"/>
    <x v="0"/>
    <s v="Seattle"/>
    <x v="4"/>
    <n v="98115"/>
    <x v="1"/>
    <s v="FUR-TA-10000688"/>
    <x v="0"/>
    <x v="3"/>
    <x v="561"/>
    <n v="653.54999999999995"/>
    <n v="3"/>
    <n v="0"/>
    <n v="111.10349999999994"/>
    <s v="Anna Andreadi"/>
    <s v="No"/>
  </r>
  <r>
    <n v="5037"/>
    <x v="2493"/>
    <d v="2016-04-06T00:00:00"/>
    <x v="1021"/>
    <s v="Standard Class"/>
    <x v="609"/>
    <s v="Scott Cohen"/>
    <x v="1"/>
    <x v="0"/>
    <s v="Seattle"/>
    <x v="4"/>
    <n v="98115"/>
    <x v="1"/>
    <s v="TEC-AC-10003441"/>
    <x v="2"/>
    <x v="11"/>
    <x v="658"/>
    <n v="33.9"/>
    <n v="2"/>
    <n v="0"/>
    <n v="2.0339999999999989"/>
    <s v="Anna Andreadi"/>
    <s v="No"/>
  </r>
  <r>
    <n v="5038"/>
    <x v="2494"/>
    <d v="2019-11-17T00:00:00"/>
    <x v="410"/>
    <s v="Second Class"/>
    <x v="283"/>
    <s v="Emily Grady"/>
    <x v="0"/>
    <x v="0"/>
    <s v="Naperville"/>
    <x v="10"/>
    <n v="60540"/>
    <x v="2"/>
    <s v="TEC-AC-10003610"/>
    <x v="2"/>
    <x v="11"/>
    <x v="603"/>
    <n v="239.96000000000004"/>
    <n v="5"/>
    <n v="0.2"/>
    <n v="83.98599999999999"/>
    <s v="Kelly Williams"/>
    <s v="No"/>
  </r>
  <r>
    <n v="5039"/>
    <x v="2495"/>
    <d v="2017-07-11T00:00:00"/>
    <x v="1112"/>
    <s v="First Class"/>
    <x v="477"/>
    <s v="Todd Sumrall"/>
    <x v="1"/>
    <x v="0"/>
    <s v="Wilmington"/>
    <x v="13"/>
    <n v="19805"/>
    <x v="3"/>
    <s v="FUR-TA-10001520"/>
    <x v="0"/>
    <x v="3"/>
    <x v="718"/>
    <n v="199.83600000000001"/>
    <n v="4"/>
    <n v="0.3"/>
    <n v="-37.112400000000036"/>
    <s v="Chuck Magee"/>
    <s v="No"/>
  </r>
  <r>
    <n v="5040"/>
    <x v="2495"/>
    <d v="2017-07-11T00:00:00"/>
    <x v="1112"/>
    <s v="First Class"/>
    <x v="477"/>
    <s v="Todd Sumrall"/>
    <x v="1"/>
    <x v="0"/>
    <s v="Wilmington"/>
    <x v="13"/>
    <n v="19805"/>
    <x v="3"/>
    <s v="TEC-PH-10001817"/>
    <x v="2"/>
    <x v="7"/>
    <x v="1106"/>
    <n v="716"/>
    <n v="2"/>
    <n v="0"/>
    <n v="193.32000000000005"/>
    <s v="Chuck Magee"/>
    <s v="No"/>
  </r>
  <r>
    <n v="5041"/>
    <x v="2495"/>
    <d v="2017-07-11T00:00:00"/>
    <x v="1112"/>
    <s v="First Class"/>
    <x v="477"/>
    <s v="Todd Sumrall"/>
    <x v="1"/>
    <x v="0"/>
    <s v="Wilmington"/>
    <x v="13"/>
    <n v="19805"/>
    <x v="3"/>
    <s v="OFF-BI-10004492"/>
    <x v="1"/>
    <x v="8"/>
    <x v="351"/>
    <n v="221.06"/>
    <n v="7"/>
    <n v="0"/>
    <n v="103.89819999999997"/>
    <s v="Chuck Magee"/>
    <s v="No"/>
  </r>
  <r>
    <n v="5042"/>
    <x v="2496"/>
    <d v="2018-11-10T00:00:00"/>
    <x v="1113"/>
    <s v="Second Class"/>
    <x v="482"/>
    <s v="Arianne Irving"/>
    <x v="0"/>
    <x v="0"/>
    <s v="Los Angeles"/>
    <x v="1"/>
    <n v="90036"/>
    <x v="1"/>
    <s v="OFF-PA-10002421"/>
    <x v="1"/>
    <x v="10"/>
    <x v="1425"/>
    <n v="67.710000000000008"/>
    <n v="3"/>
    <n v="0"/>
    <n v="32.500799999999998"/>
    <s v="Anna Andreadi"/>
    <s v="No"/>
  </r>
  <r>
    <n v="5043"/>
    <x v="2496"/>
    <d v="2018-11-10T00:00:00"/>
    <x v="1113"/>
    <s v="Second Class"/>
    <x v="482"/>
    <s v="Arianne Irving"/>
    <x v="0"/>
    <x v="0"/>
    <s v="Los Angeles"/>
    <x v="1"/>
    <n v="90036"/>
    <x v="1"/>
    <s v="OFF-AP-10000055"/>
    <x v="1"/>
    <x v="9"/>
    <x v="789"/>
    <n v="129.91999999999999"/>
    <n v="4"/>
    <n v="0"/>
    <n v="38.975999999999985"/>
    <s v="Anna Andreadi"/>
    <s v="No"/>
  </r>
  <r>
    <n v="5044"/>
    <x v="2496"/>
    <d v="2018-11-10T00:00:00"/>
    <x v="1113"/>
    <s v="Second Class"/>
    <x v="482"/>
    <s v="Arianne Irving"/>
    <x v="0"/>
    <x v="0"/>
    <s v="Los Angeles"/>
    <x v="1"/>
    <n v="90036"/>
    <x v="1"/>
    <s v="FUR-FU-10000965"/>
    <x v="0"/>
    <x v="5"/>
    <x v="689"/>
    <n v="467.46"/>
    <n v="9"/>
    <n v="0"/>
    <n v="191.65860000000001"/>
    <s v="Anna Andreadi"/>
    <s v="No"/>
  </r>
  <r>
    <n v="5045"/>
    <x v="2496"/>
    <d v="2018-11-10T00:00:00"/>
    <x v="1113"/>
    <s v="Second Class"/>
    <x v="482"/>
    <s v="Arianne Irving"/>
    <x v="0"/>
    <x v="0"/>
    <s v="Los Angeles"/>
    <x v="1"/>
    <n v="90036"/>
    <x v="1"/>
    <s v="OFF-PA-10001363"/>
    <x v="1"/>
    <x v="10"/>
    <x v="1625"/>
    <n v="61.4"/>
    <n v="5"/>
    <n v="0"/>
    <n v="28.857999999999997"/>
    <s v="Anna Andreadi"/>
    <s v="No"/>
  </r>
  <r>
    <n v="5046"/>
    <x v="2496"/>
    <d v="2018-11-10T00:00:00"/>
    <x v="1113"/>
    <s v="Second Class"/>
    <x v="482"/>
    <s v="Arianne Irving"/>
    <x v="0"/>
    <x v="0"/>
    <s v="Los Angeles"/>
    <x v="1"/>
    <n v="90036"/>
    <x v="1"/>
    <s v="OFF-ST-10001496"/>
    <x v="1"/>
    <x v="4"/>
    <x v="733"/>
    <n v="720.76"/>
    <n v="4"/>
    <n v="0"/>
    <n v="187.39760000000001"/>
    <s v="Anna Andreadi"/>
    <s v="No"/>
  </r>
  <r>
    <n v="5047"/>
    <x v="2496"/>
    <d v="2018-11-10T00:00:00"/>
    <x v="1113"/>
    <s v="Second Class"/>
    <x v="482"/>
    <s v="Arianne Irving"/>
    <x v="0"/>
    <x v="0"/>
    <s v="Los Angeles"/>
    <x v="1"/>
    <n v="90036"/>
    <x v="1"/>
    <s v="OFF-BI-10004656"/>
    <x v="1"/>
    <x v="8"/>
    <x v="864"/>
    <n v="5.1840000000000011"/>
    <n v="3"/>
    <n v="0.2"/>
    <n v="1.8143999999999996"/>
    <s v="Anna Andreadi"/>
    <s v="No"/>
  </r>
  <r>
    <n v="5048"/>
    <x v="2496"/>
    <d v="2018-11-10T00:00:00"/>
    <x v="1113"/>
    <s v="Second Class"/>
    <x v="482"/>
    <s v="Arianne Irving"/>
    <x v="0"/>
    <x v="0"/>
    <s v="Los Angeles"/>
    <x v="1"/>
    <n v="90036"/>
    <x v="1"/>
    <s v="OFF-AR-10001227"/>
    <x v="1"/>
    <x v="6"/>
    <x v="1620"/>
    <n v="14.7"/>
    <n v="5"/>
    <n v="0"/>
    <n v="3.9690000000000003"/>
    <s v="Anna Andreadi"/>
    <s v="No"/>
  </r>
  <r>
    <n v="5049"/>
    <x v="2497"/>
    <d v="2016-03-31T00:00:00"/>
    <x v="1114"/>
    <s v="Standard Class"/>
    <x v="732"/>
    <s v="Dorothy Dickinson"/>
    <x v="0"/>
    <x v="0"/>
    <s v="Chicago"/>
    <x v="10"/>
    <n v="60610"/>
    <x v="2"/>
    <s v="OFF-BI-10002071"/>
    <x v="1"/>
    <x v="8"/>
    <x v="699"/>
    <n v="8.1339999999999986"/>
    <n v="7"/>
    <n v="0.8"/>
    <n v="-13.827800000000003"/>
    <s v="Kelly Williams"/>
    <s v="No"/>
  </r>
  <r>
    <n v="5050"/>
    <x v="2497"/>
    <d v="2016-03-31T00:00:00"/>
    <x v="1114"/>
    <s v="Standard Class"/>
    <x v="732"/>
    <s v="Dorothy Dickinson"/>
    <x v="0"/>
    <x v="0"/>
    <s v="Chicago"/>
    <x v="10"/>
    <n v="60610"/>
    <x v="2"/>
    <s v="TEC-AC-10004901"/>
    <x v="2"/>
    <x v="11"/>
    <x v="648"/>
    <n v="79.984000000000009"/>
    <n v="2"/>
    <n v="0.2"/>
    <n v="13.997199999999999"/>
    <s v="Kelly Williams"/>
    <s v="No"/>
  </r>
  <r>
    <n v="5051"/>
    <x v="2498"/>
    <d v="2017-09-18T00:00:00"/>
    <x v="488"/>
    <s v="Standard Class"/>
    <x v="144"/>
    <s v="Adam Bellavance"/>
    <x v="2"/>
    <x v="0"/>
    <s v="Des Moines"/>
    <x v="4"/>
    <n v="98198"/>
    <x v="1"/>
    <s v="OFF-PA-10001776"/>
    <x v="1"/>
    <x v="10"/>
    <x v="1272"/>
    <n v="18.54"/>
    <n v="2"/>
    <n v="0"/>
    <n v="8.7137999999999991"/>
    <s v="Anna Andreadi"/>
    <s v="No"/>
  </r>
  <r>
    <n v="5052"/>
    <x v="2499"/>
    <d v="2017-11-07T00:00:00"/>
    <x v="917"/>
    <s v="Standard Class"/>
    <x v="208"/>
    <s v="Karen Bern"/>
    <x v="1"/>
    <x v="0"/>
    <s v="Philadelphia"/>
    <x v="9"/>
    <n v="19140"/>
    <x v="3"/>
    <s v="OFF-EN-10000483"/>
    <x v="1"/>
    <x v="12"/>
    <x v="374"/>
    <n v="24.400000000000002"/>
    <n v="2"/>
    <n v="0.2"/>
    <n v="7.9299999999999971"/>
    <s v="Chuck Magee"/>
    <s v="No"/>
  </r>
  <r>
    <n v="5053"/>
    <x v="2500"/>
    <d v="2019-05-19T00:00:00"/>
    <x v="1049"/>
    <s v="Same Day"/>
    <x v="547"/>
    <s v="John Castell"/>
    <x v="0"/>
    <x v="0"/>
    <s v="Atlanta"/>
    <x v="32"/>
    <n v="30318"/>
    <x v="0"/>
    <s v="OFF-PA-10003129"/>
    <x v="1"/>
    <x v="10"/>
    <x v="1146"/>
    <n v="195.64"/>
    <n v="4"/>
    <n v="0"/>
    <n v="91.950799999999987"/>
    <s v="Cassandra Brandow"/>
    <s v="No"/>
  </r>
  <r>
    <n v="5054"/>
    <x v="2501"/>
    <d v="2017-01-03T00:00:00"/>
    <x v="987"/>
    <s v="Second Class"/>
    <x v="733"/>
    <s v="Amy Hunt"/>
    <x v="0"/>
    <x v="0"/>
    <s v="Dallas"/>
    <x v="5"/>
    <n v="75217"/>
    <x v="2"/>
    <s v="TEC-AC-10003198"/>
    <x v="2"/>
    <x v="11"/>
    <x v="768"/>
    <n v="398.40000000000003"/>
    <n v="5"/>
    <n v="0.2"/>
    <n v="84.659999999999982"/>
    <s v="Kelly Williams"/>
    <s v="No"/>
  </r>
  <r>
    <n v="5055"/>
    <x v="2501"/>
    <d v="2017-01-03T00:00:00"/>
    <x v="987"/>
    <s v="Second Class"/>
    <x v="733"/>
    <s v="Amy Hunt"/>
    <x v="0"/>
    <x v="0"/>
    <s v="Dallas"/>
    <x v="5"/>
    <n v="75217"/>
    <x v="2"/>
    <s v="OFF-AR-10001246"/>
    <x v="1"/>
    <x v="6"/>
    <x v="455"/>
    <n v="7.0559999999999992"/>
    <n v="3"/>
    <n v="0.2"/>
    <n v="0.79379999999999962"/>
    <s v="Kelly Williams"/>
    <s v="No"/>
  </r>
  <r>
    <n v="5056"/>
    <x v="2501"/>
    <d v="2017-01-03T00:00:00"/>
    <x v="987"/>
    <s v="Second Class"/>
    <x v="733"/>
    <s v="Amy Hunt"/>
    <x v="0"/>
    <x v="0"/>
    <s v="Dallas"/>
    <x v="5"/>
    <n v="75217"/>
    <x v="2"/>
    <s v="FUR-BO-10003272"/>
    <x v="0"/>
    <x v="0"/>
    <x v="587"/>
    <n v="1352.3975999999998"/>
    <n v="9"/>
    <n v="0.32"/>
    <n v="-437.5404000000002"/>
    <s v="Kelly Williams"/>
    <s v="No"/>
  </r>
  <r>
    <n v="5057"/>
    <x v="2502"/>
    <d v="2017-09-08T00:00:00"/>
    <x v="835"/>
    <s v="First Class"/>
    <x v="392"/>
    <s v="Neoma Murray"/>
    <x v="0"/>
    <x v="0"/>
    <s v="Moreno Valley"/>
    <x v="1"/>
    <n v="92553"/>
    <x v="1"/>
    <s v="OFF-PA-10002606"/>
    <x v="1"/>
    <x v="10"/>
    <x v="1601"/>
    <n v="26.400000000000002"/>
    <n v="5"/>
    <n v="0"/>
    <n v="11.879999999999999"/>
    <s v="Anna Andreadi"/>
    <s v="Yes"/>
  </r>
  <r>
    <n v="5058"/>
    <x v="2502"/>
    <d v="2017-09-08T00:00:00"/>
    <x v="835"/>
    <s v="First Class"/>
    <x v="392"/>
    <s v="Neoma Murray"/>
    <x v="0"/>
    <x v="0"/>
    <s v="Moreno Valley"/>
    <x v="1"/>
    <n v="92553"/>
    <x v="1"/>
    <s v="OFF-ST-10002486"/>
    <x v="1"/>
    <x v="4"/>
    <x v="700"/>
    <n v="41.88"/>
    <n v="6"/>
    <n v="0"/>
    <n v="0.83759999999999835"/>
    <s v="Anna Andreadi"/>
    <s v="Yes"/>
  </r>
  <r>
    <n v="5059"/>
    <x v="2503"/>
    <d v="2018-04-03T00:00:00"/>
    <x v="1115"/>
    <s v="Standard Class"/>
    <x v="229"/>
    <s v="Carlos Soltero"/>
    <x v="0"/>
    <x v="0"/>
    <s v="Philadelphia"/>
    <x v="9"/>
    <n v="19140"/>
    <x v="3"/>
    <s v="OFF-BI-10004330"/>
    <x v="1"/>
    <x v="8"/>
    <x v="803"/>
    <n v="99.846000000000004"/>
    <n v="9"/>
    <n v="0.7"/>
    <n v="-83.204999999999984"/>
    <s v="Chuck Magee"/>
    <s v="No"/>
  </r>
  <r>
    <n v="5060"/>
    <x v="2504"/>
    <d v="2018-12-05T00:00:00"/>
    <x v="439"/>
    <s v="Second Class"/>
    <x v="236"/>
    <s v="Theone Pippenger"/>
    <x v="0"/>
    <x v="0"/>
    <s v="Georgetown"/>
    <x v="0"/>
    <n v="40324"/>
    <x v="0"/>
    <s v="TEC-PH-10000560"/>
    <x v="2"/>
    <x v="7"/>
    <x v="752"/>
    <n v="699.98"/>
    <n v="2"/>
    <n v="0"/>
    <n v="195.99440000000004"/>
    <s v="Cassandra Brandow"/>
    <s v="No"/>
  </r>
  <r>
    <n v="5061"/>
    <x v="2504"/>
    <d v="2018-12-05T00:00:00"/>
    <x v="439"/>
    <s v="Second Class"/>
    <x v="236"/>
    <s v="Theone Pippenger"/>
    <x v="0"/>
    <x v="0"/>
    <s v="Georgetown"/>
    <x v="0"/>
    <n v="40324"/>
    <x v="0"/>
    <s v="OFF-ST-10000060"/>
    <x v="1"/>
    <x v="4"/>
    <x v="392"/>
    <n v="584.82000000000005"/>
    <n v="9"/>
    <n v="0"/>
    <n v="70.178400000000025"/>
    <s v="Cassandra Brandow"/>
    <s v="No"/>
  </r>
  <r>
    <n v="5062"/>
    <x v="2505"/>
    <d v="2017-05-08T00:00:00"/>
    <x v="678"/>
    <s v="Standard Class"/>
    <x v="351"/>
    <s v="Daniel Lacy"/>
    <x v="0"/>
    <x v="0"/>
    <s v="Minneapolis"/>
    <x v="11"/>
    <n v="55407"/>
    <x v="2"/>
    <s v="OFF-BI-10003684"/>
    <x v="1"/>
    <x v="8"/>
    <x v="714"/>
    <n v="43.98"/>
    <n v="2"/>
    <n v="0"/>
    <n v="21.99"/>
    <s v="Kelly Williams"/>
    <s v="No"/>
  </r>
  <r>
    <n v="5063"/>
    <x v="2505"/>
    <d v="2017-05-08T00:00:00"/>
    <x v="678"/>
    <s v="Standard Class"/>
    <x v="351"/>
    <s v="Daniel Lacy"/>
    <x v="0"/>
    <x v="0"/>
    <s v="Minneapolis"/>
    <x v="11"/>
    <n v="55407"/>
    <x v="2"/>
    <s v="TEC-PH-10000441"/>
    <x v="2"/>
    <x v="7"/>
    <x v="1055"/>
    <n v="377.96999999999997"/>
    <n v="3"/>
    <n v="0"/>
    <n v="105.83160000000002"/>
    <s v="Kelly Williams"/>
    <s v="No"/>
  </r>
  <r>
    <n v="5064"/>
    <x v="2505"/>
    <d v="2017-05-08T00:00:00"/>
    <x v="678"/>
    <s v="Standard Class"/>
    <x v="351"/>
    <s v="Daniel Lacy"/>
    <x v="0"/>
    <x v="0"/>
    <s v="Minneapolis"/>
    <x v="11"/>
    <n v="55407"/>
    <x v="2"/>
    <s v="FUR-FU-10000723"/>
    <x v="0"/>
    <x v="5"/>
    <x v="480"/>
    <n v="123.96000000000001"/>
    <n v="3"/>
    <n v="0"/>
    <n v="11.156400000000005"/>
    <s v="Kelly Williams"/>
    <s v="No"/>
  </r>
  <r>
    <n v="5065"/>
    <x v="2506"/>
    <d v="2019-09-22T00:00:00"/>
    <x v="706"/>
    <s v="First Class"/>
    <x v="244"/>
    <s v="Christina Anderson"/>
    <x v="0"/>
    <x v="0"/>
    <s v="Wilmington"/>
    <x v="13"/>
    <n v="19805"/>
    <x v="3"/>
    <s v="TEC-PH-10004977"/>
    <x v="2"/>
    <x v="7"/>
    <x v="34"/>
    <n v="391.98"/>
    <n v="2"/>
    <n v="0"/>
    <n v="113.67419999999998"/>
    <s v="Chuck Magee"/>
    <s v="No"/>
  </r>
  <r>
    <n v="5066"/>
    <x v="2507"/>
    <d v="2019-11-30T00:00:00"/>
    <x v="94"/>
    <s v="Standard Class"/>
    <x v="618"/>
    <s v="Shahid Collister"/>
    <x v="0"/>
    <x v="0"/>
    <s v="Burlington"/>
    <x v="3"/>
    <n v="27217"/>
    <x v="0"/>
    <s v="TEC-AC-10002001"/>
    <x v="2"/>
    <x v="11"/>
    <x v="265"/>
    <n v="383.97600000000006"/>
    <n v="3"/>
    <n v="0.2"/>
    <n v="81.59490000000001"/>
    <s v="Cassandra Brandow"/>
    <s v="No"/>
  </r>
  <r>
    <n v="5067"/>
    <x v="2507"/>
    <d v="2019-11-30T00:00:00"/>
    <x v="94"/>
    <s v="Standard Class"/>
    <x v="618"/>
    <s v="Shahid Collister"/>
    <x v="0"/>
    <x v="0"/>
    <s v="Burlington"/>
    <x v="3"/>
    <n v="27217"/>
    <x v="0"/>
    <s v="FUR-TA-10001889"/>
    <x v="0"/>
    <x v="3"/>
    <x v="411"/>
    <n v="1781.6819999999998"/>
    <n v="7"/>
    <n v="0.4"/>
    <n v="-653.28340000000003"/>
    <s v="Cassandra Brandow"/>
    <s v="No"/>
  </r>
  <r>
    <n v="5068"/>
    <x v="2508"/>
    <d v="2019-01-15T00:00:00"/>
    <x v="992"/>
    <s v="Standard Class"/>
    <x v="499"/>
    <s v="Tonja Turnell"/>
    <x v="2"/>
    <x v="0"/>
    <s v="Los Angeles"/>
    <x v="1"/>
    <n v="90008"/>
    <x v="1"/>
    <s v="OFF-AR-10003504"/>
    <x v="1"/>
    <x v="6"/>
    <x v="1035"/>
    <n v="21.400000000000002"/>
    <n v="5"/>
    <n v="0"/>
    <n v="6.2059999999999977"/>
    <s v="Anna Andreadi"/>
    <s v="No"/>
  </r>
  <r>
    <n v="5069"/>
    <x v="2509"/>
    <d v="2016-08-08T00:00:00"/>
    <x v="1116"/>
    <s v="Standard Class"/>
    <x v="15"/>
    <s v="Matt Abelman"/>
    <x v="2"/>
    <x v="0"/>
    <s v="Trenton"/>
    <x v="12"/>
    <n v="48183"/>
    <x v="2"/>
    <s v="TEC-CO-10001571"/>
    <x v="2"/>
    <x v="16"/>
    <x v="1563"/>
    <n v="549.99"/>
    <n v="1"/>
    <n v="0"/>
    <n v="274.995"/>
    <s v="Kelly Williams"/>
    <s v="No"/>
  </r>
  <r>
    <n v="5070"/>
    <x v="2509"/>
    <d v="2016-08-08T00:00:00"/>
    <x v="1116"/>
    <s v="Standard Class"/>
    <x v="15"/>
    <s v="Matt Abelman"/>
    <x v="2"/>
    <x v="0"/>
    <s v="Trenton"/>
    <x v="12"/>
    <n v="48183"/>
    <x v="2"/>
    <s v="OFF-AP-10002495"/>
    <x v="1"/>
    <x v="9"/>
    <x v="1084"/>
    <n v="167.535"/>
    <n v="3"/>
    <n v="0.1"/>
    <n v="37.229999999999983"/>
    <s v="Kelly Williams"/>
    <s v="No"/>
  </r>
  <r>
    <n v="5071"/>
    <x v="2509"/>
    <d v="2016-08-08T00:00:00"/>
    <x v="1116"/>
    <s v="Standard Class"/>
    <x v="15"/>
    <s v="Matt Abelman"/>
    <x v="2"/>
    <x v="0"/>
    <s v="Trenton"/>
    <x v="12"/>
    <n v="48183"/>
    <x v="2"/>
    <s v="OFF-EN-10002500"/>
    <x v="1"/>
    <x v="12"/>
    <x v="118"/>
    <n v="38.339999999999996"/>
    <n v="3"/>
    <n v="0"/>
    <n v="17.253"/>
    <s v="Kelly Williams"/>
    <s v="No"/>
  </r>
  <r>
    <n v="5072"/>
    <x v="2509"/>
    <d v="2016-08-08T00:00:00"/>
    <x v="1116"/>
    <s v="Standard Class"/>
    <x v="15"/>
    <s v="Matt Abelman"/>
    <x v="2"/>
    <x v="0"/>
    <s v="Trenton"/>
    <x v="12"/>
    <n v="48183"/>
    <x v="2"/>
    <s v="FUR-FU-10002088"/>
    <x v="0"/>
    <x v="5"/>
    <x v="1093"/>
    <n v="53.88"/>
    <n v="6"/>
    <n v="0"/>
    <n v="22.629600000000003"/>
    <s v="Kelly Williams"/>
    <s v="No"/>
  </r>
  <r>
    <n v="5073"/>
    <x v="2509"/>
    <d v="2016-08-08T00:00:00"/>
    <x v="1116"/>
    <s v="Standard Class"/>
    <x v="15"/>
    <s v="Matt Abelman"/>
    <x v="2"/>
    <x v="0"/>
    <s v="Trenton"/>
    <x v="12"/>
    <n v="48183"/>
    <x v="2"/>
    <s v="TEC-PH-10001128"/>
    <x v="2"/>
    <x v="7"/>
    <x v="1508"/>
    <n v="299.98"/>
    <n v="2"/>
    <n v="0"/>
    <n v="83.994400000000013"/>
    <s v="Kelly Williams"/>
    <s v="No"/>
  </r>
  <r>
    <n v="5074"/>
    <x v="2510"/>
    <d v="2017-11-05T00:00:00"/>
    <x v="745"/>
    <s v="Same Day"/>
    <x v="594"/>
    <s v="Justin MacKendrick"/>
    <x v="0"/>
    <x v="0"/>
    <s v="San Francisco"/>
    <x v="1"/>
    <n v="94109"/>
    <x v="1"/>
    <s v="OFF-ST-10000649"/>
    <x v="1"/>
    <x v="4"/>
    <x v="946"/>
    <n v="62.8"/>
    <n v="4"/>
    <n v="0"/>
    <n v="15.700000000000003"/>
    <s v="Anna Andreadi"/>
    <s v="No"/>
  </r>
  <r>
    <n v="5075"/>
    <x v="2511"/>
    <d v="2019-04-25T00:00:00"/>
    <x v="809"/>
    <s v="Second Class"/>
    <x v="469"/>
    <s v="Mick Brown"/>
    <x v="0"/>
    <x v="0"/>
    <s v="Los Angeles"/>
    <x v="1"/>
    <n v="90049"/>
    <x v="1"/>
    <s v="OFF-BI-10002103"/>
    <x v="1"/>
    <x v="8"/>
    <x v="530"/>
    <n v="13.904"/>
    <n v="2"/>
    <n v="0.2"/>
    <n v="4.5187999999999997"/>
    <s v="Anna Andreadi"/>
    <s v="No"/>
  </r>
  <r>
    <n v="5076"/>
    <x v="2512"/>
    <d v="2016-04-20T00:00:00"/>
    <x v="1117"/>
    <s v="Second Class"/>
    <x v="277"/>
    <s v="Seth Vernon"/>
    <x v="0"/>
    <x v="0"/>
    <s v="Houston"/>
    <x v="5"/>
    <n v="77070"/>
    <x v="2"/>
    <s v="FUR-TA-10001705"/>
    <x v="0"/>
    <x v="3"/>
    <x v="215"/>
    <n v="744.09999999999991"/>
    <n v="5"/>
    <n v="0.3"/>
    <n v="-95.670000000000044"/>
    <s v="Kelly Williams"/>
    <s v="No"/>
  </r>
  <r>
    <n v="5077"/>
    <x v="2512"/>
    <d v="2016-04-20T00:00:00"/>
    <x v="1117"/>
    <s v="Second Class"/>
    <x v="277"/>
    <s v="Seth Vernon"/>
    <x v="0"/>
    <x v="0"/>
    <s v="Houston"/>
    <x v="5"/>
    <n v="77070"/>
    <x v="2"/>
    <s v="OFF-ST-10004634"/>
    <x v="1"/>
    <x v="4"/>
    <x v="602"/>
    <n v="44.840000000000011"/>
    <n v="5"/>
    <n v="0.2"/>
    <n v="5.6049999999999951"/>
    <s v="Kelly Williams"/>
    <s v="No"/>
  </r>
  <r>
    <n v="5078"/>
    <x v="2512"/>
    <d v="2016-04-20T00:00:00"/>
    <x v="1117"/>
    <s v="Second Class"/>
    <x v="277"/>
    <s v="Seth Vernon"/>
    <x v="0"/>
    <x v="0"/>
    <s v="Houston"/>
    <x v="5"/>
    <n v="77070"/>
    <x v="2"/>
    <s v="FUR-TA-10004442"/>
    <x v="0"/>
    <x v="3"/>
    <x v="1654"/>
    <n v="401.59000000000003"/>
    <n v="2"/>
    <n v="0.3"/>
    <n v="-131.95100000000002"/>
    <s v="Kelly Williams"/>
    <s v="No"/>
  </r>
  <r>
    <n v="5079"/>
    <x v="2513"/>
    <d v="2019-11-11T00:00:00"/>
    <x v="251"/>
    <s v="Standard Class"/>
    <x v="344"/>
    <s v="Catherine Glotzbach"/>
    <x v="2"/>
    <x v="0"/>
    <s v="Milwaukee"/>
    <x v="6"/>
    <n v="53209"/>
    <x v="2"/>
    <s v="OFF-BI-10002949"/>
    <x v="1"/>
    <x v="8"/>
    <x v="525"/>
    <n v="18.240000000000002"/>
    <n v="3"/>
    <n v="0"/>
    <n v="8.5727999999999991"/>
    <s v="Kelly Williams"/>
    <s v="No"/>
  </r>
  <r>
    <n v="5080"/>
    <x v="2514"/>
    <d v="2019-11-25T00:00:00"/>
    <x v="364"/>
    <s v="Standard Class"/>
    <x v="214"/>
    <s v="Bradley Drucker"/>
    <x v="0"/>
    <x v="0"/>
    <s v="San Francisco"/>
    <x v="1"/>
    <n v="94122"/>
    <x v="1"/>
    <s v="FUR-BO-10002213"/>
    <x v="0"/>
    <x v="0"/>
    <x v="1334"/>
    <n v="359.49899999999997"/>
    <n v="3"/>
    <n v="0.15"/>
    <n v="-29.605799999999981"/>
    <s v="Anna Andreadi"/>
    <s v="No"/>
  </r>
  <r>
    <n v="5081"/>
    <x v="2514"/>
    <d v="2019-11-25T00:00:00"/>
    <x v="364"/>
    <s v="Standard Class"/>
    <x v="214"/>
    <s v="Bradley Drucker"/>
    <x v="0"/>
    <x v="0"/>
    <s v="San Francisco"/>
    <x v="1"/>
    <n v="94122"/>
    <x v="1"/>
    <s v="OFF-ST-10001325"/>
    <x v="1"/>
    <x v="4"/>
    <x v="471"/>
    <n v="10.48"/>
    <n v="1"/>
    <n v="0"/>
    <n v="2.8296000000000001"/>
    <s v="Anna Andreadi"/>
    <s v="No"/>
  </r>
  <r>
    <n v="5082"/>
    <x v="2515"/>
    <d v="2017-12-18T00:00:00"/>
    <x v="735"/>
    <s v="Same Day"/>
    <x v="82"/>
    <s v="Jim Kriz"/>
    <x v="2"/>
    <x v="0"/>
    <s v="Cleveland"/>
    <x v="24"/>
    <n v="44105"/>
    <x v="3"/>
    <s v="OFF-PA-10003441"/>
    <x v="1"/>
    <x v="10"/>
    <x v="490"/>
    <n v="20.736000000000004"/>
    <n v="4"/>
    <n v="0.2"/>
    <n v="7.2576000000000001"/>
    <s v="Chuck Magee"/>
    <s v="No"/>
  </r>
  <r>
    <n v="5083"/>
    <x v="2516"/>
    <d v="2018-09-08T00:00:00"/>
    <x v="720"/>
    <s v="Standard Class"/>
    <x v="758"/>
    <s v="Jill Matthias"/>
    <x v="0"/>
    <x v="0"/>
    <s v="Monroe"/>
    <x v="3"/>
    <n v="28110"/>
    <x v="0"/>
    <s v="TEC-AC-10004209"/>
    <x v="2"/>
    <x v="11"/>
    <x v="908"/>
    <n v="35.167999999999999"/>
    <n v="4"/>
    <n v="0.2"/>
    <n v="8.3524000000000012"/>
    <s v="Cassandra Brandow"/>
    <s v="No"/>
  </r>
  <r>
    <n v="5084"/>
    <x v="2516"/>
    <d v="2018-09-08T00:00:00"/>
    <x v="720"/>
    <s v="Standard Class"/>
    <x v="758"/>
    <s v="Jill Matthias"/>
    <x v="0"/>
    <x v="0"/>
    <s v="Monroe"/>
    <x v="3"/>
    <n v="28110"/>
    <x v="0"/>
    <s v="OFF-PA-10000501"/>
    <x v="1"/>
    <x v="10"/>
    <x v="975"/>
    <n v="64.704000000000008"/>
    <n v="3"/>
    <n v="0.2"/>
    <n v="23.455199999999998"/>
    <s v="Cassandra Brandow"/>
    <s v="No"/>
  </r>
  <r>
    <n v="5085"/>
    <x v="2517"/>
    <d v="2018-06-06T00:00:00"/>
    <x v="103"/>
    <s v="Second Class"/>
    <x v="554"/>
    <s v="Scot Coram"/>
    <x v="1"/>
    <x v="0"/>
    <s v="Lowell"/>
    <x v="31"/>
    <n v="1852"/>
    <x v="3"/>
    <s v="OFF-PA-10003656"/>
    <x v="1"/>
    <x v="10"/>
    <x v="778"/>
    <n v="105.52"/>
    <n v="4"/>
    <n v="0"/>
    <n v="48.539199999999994"/>
    <s v="Chuck Magee"/>
    <s v="No"/>
  </r>
  <r>
    <n v="5086"/>
    <x v="2518"/>
    <d v="2017-06-19T00:00:00"/>
    <x v="687"/>
    <s v="Standard Class"/>
    <x v="467"/>
    <s v="Maria Etezadi"/>
    <x v="2"/>
    <x v="0"/>
    <s v="Dallas"/>
    <x v="5"/>
    <n v="75081"/>
    <x v="2"/>
    <s v="OFF-BI-10001107"/>
    <x v="1"/>
    <x v="8"/>
    <x v="497"/>
    <n v="5.7919999999999989"/>
    <n v="2"/>
    <n v="0.8"/>
    <n v="-9.5568000000000026"/>
    <s v="Kelly Williams"/>
    <s v="No"/>
  </r>
  <r>
    <n v="5087"/>
    <x v="2519"/>
    <d v="2017-03-05T00:00:00"/>
    <x v="741"/>
    <s v="Standard Class"/>
    <x v="471"/>
    <s v="Katherine Nockton"/>
    <x v="1"/>
    <x v="0"/>
    <s v="Philadelphia"/>
    <x v="9"/>
    <n v="19120"/>
    <x v="3"/>
    <s v="TEC-PH-10000562"/>
    <x v="2"/>
    <x v="7"/>
    <x v="1707"/>
    <n v="466.15799999999996"/>
    <n v="7"/>
    <n v="0.4"/>
    <n v="-93.231599999999958"/>
    <s v="Chuck Magee"/>
    <s v="No"/>
  </r>
  <r>
    <n v="5088"/>
    <x v="2519"/>
    <d v="2017-03-05T00:00:00"/>
    <x v="741"/>
    <s v="Standard Class"/>
    <x v="471"/>
    <s v="Katherine Nockton"/>
    <x v="1"/>
    <x v="0"/>
    <s v="Philadelphia"/>
    <x v="9"/>
    <n v="19120"/>
    <x v="3"/>
    <s v="TEC-AC-10001101"/>
    <x v="2"/>
    <x v="11"/>
    <x v="552"/>
    <n v="10.312000000000001"/>
    <n v="1"/>
    <n v="0.2"/>
    <n v="-1.2890000000000006"/>
    <s v="Chuck Magee"/>
    <s v="No"/>
  </r>
  <r>
    <n v="5089"/>
    <x v="2519"/>
    <d v="2017-03-05T00:00:00"/>
    <x v="741"/>
    <s v="Standard Class"/>
    <x v="471"/>
    <s v="Katherine Nockton"/>
    <x v="1"/>
    <x v="0"/>
    <s v="Philadelphia"/>
    <x v="9"/>
    <n v="19120"/>
    <x v="3"/>
    <s v="OFF-BI-10003529"/>
    <x v="1"/>
    <x v="8"/>
    <x v="796"/>
    <n v="2.556"/>
    <n v="3"/>
    <n v="0.7"/>
    <n v="-1.7892000000000001"/>
    <s v="Chuck Magee"/>
    <s v="No"/>
  </r>
  <r>
    <n v="5090"/>
    <x v="2520"/>
    <d v="2019-08-04T00:00:00"/>
    <x v="636"/>
    <s v="First Class"/>
    <x v="447"/>
    <s v="Harry Marie"/>
    <x v="1"/>
    <x v="0"/>
    <s v="Loveland"/>
    <x v="22"/>
    <n v="80538"/>
    <x v="1"/>
    <s v="OFF-PA-10001752"/>
    <x v="1"/>
    <x v="10"/>
    <x v="1369"/>
    <n v="7.9680000000000009"/>
    <n v="2"/>
    <n v="0.2"/>
    <n v="2.8884000000000007"/>
    <s v="Anna Andreadi"/>
    <s v="No"/>
  </r>
  <r>
    <n v="5091"/>
    <x v="2520"/>
    <d v="2019-08-04T00:00:00"/>
    <x v="636"/>
    <s v="First Class"/>
    <x v="447"/>
    <s v="Harry Marie"/>
    <x v="1"/>
    <x v="0"/>
    <s v="Loveland"/>
    <x v="22"/>
    <n v="80538"/>
    <x v="1"/>
    <s v="OFF-EN-10001141"/>
    <x v="1"/>
    <x v="12"/>
    <x v="598"/>
    <n v="8.7840000000000007"/>
    <n v="1"/>
    <n v="0.2"/>
    <n v="3.1842000000000001"/>
    <s v="Anna Andreadi"/>
    <s v="No"/>
  </r>
  <r>
    <n v="5092"/>
    <x v="2521"/>
    <d v="2019-12-30T00:00:00"/>
    <x v="362"/>
    <s v="Standard Class"/>
    <x v="758"/>
    <s v="Jill Matthias"/>
    <x v="0"/>
    <x v="0"/>
    <s v="Loveland"/>
    <x v="22"/>
    <n v="80538"/>
    <x v="1"/>
    <s v="OFF-FA-10003472"/>
    <x v="1"/>
    <x v="13"/>
    <x v="243"/>
    <n v="3.024"/>
    <n v="3"/>
    <n v="0.2"/>
    <n v="-0.6048"/>
    <s v="Anna Andreadi"/>
    <s v="No"/>
  </r>
  <r>
    <n v="5093"/>
    <x v="2522"/>
    <d v="2017-05-23T00:00:00"/>
    <x v="673"/>
    <s v="Standard Class"/>
    <x v="120"/>
    <s v="Kristen Hastings"/>
    <x v="1"/>
    <x v="0"/>
    <s v="Woonsocket"/>
    <x v="34"/>
    <n v="2895"/>
    <x v="3"/>
    <s v="OFF-ST-10004507"/>
    <x v="1"/>
    <x v="4"/>
    <x v="457"/>
    <n v="51.449999999999996"/>
    <n v="3"/>
    <n v="0"/>
    <n v="13.891499999999999"/>
    <s v="Chuck Magee"/>
    <s v="No"/>
  </r>
  <r>
    <n v="5094"/>
    <x v="2523"/>
    <d v="2016-12-06T00:00:00"/>
    <x v="28"/>
    <s v="Standard Class"/>
    <x v="318"/>
    <s v="Berenike Kampe"/>
    <x v="0"/>
    <x v="0"/>
    <s v="Chicago"/>
    <x v="10"/>
    <n v="60610"/>
    <x v="2"/>
    <s v="OFF-AP-10004036"/>
    <x v="1"/>
    <x v="9"/>
    <x v="1282"/>
    <n v="14.015999999999996"/>
    <n v="4"/>
    <n v="0.8"/>
    <n v="-31.536000000000001"/>
    <s v="Kelly Williams"/>
    <s v="Yes"/>
  </r>
  <r>
    <n v="5095"/>
    <x v="2523"/>
    <d v="2016-12-06T00:00:00"/>
    <x v="28"/>
    <s v="Standard Class"/>
    <x v="318"/>
    <s v="Berenike Kampe"/>
    <x v="0"/>
    <x v="0"/>
    <s v="Chicago"/>
    <x v="10"/>
    <n v="60610"/>
    <x v="2"/>
    <s v="FUR-TA-10004086"/>
    <x v="0"/>
    <x v="3"/>
    <x v="832"/>
    <n v="214.95000000000002"/>
    <n v="5"/>
    <n v="0.5"/>
    <n v="-120.37200000000003"/>
    <s v="Kelly Williams"/>
    <s v="Yes"/>
  </r>
  <r>
    <n v="5096"/>
    <x v="2523"/>
    <d v="2016-12-06T00:00:00"/>
    <x v="28"/>
    <s v="Standard Class"/>
    <x v="318"/>
    <s v="Berenike Kampe"/>
    <x v="0"/>
    <x v="0"/>
    <s v="Chicago"/>
    <x v="10"/>
    <n v="60610"/>
    <x v="2"/>
    <s v="TEC-PH-10000307"/>
    <x v="2"/>
    <x v="7"/>
    <x v="843"/>
    <n v="35.04"/>
    <n v="4"/>
    <n v="0.2"/>
    <n v="-7.0080000000000044"/>
    <s v="Kelly Williams"/>
    <s v="Yes"/>
  </r>
  <r>
    <n v="5097"/>
    <x v="2523"/>
    <d v="2016-12-06T00:00:00"/>
    <x v="28"/>
    <s v="Standard Class"/>
    <x v="318"/>
    <s v="Berenike Kampe"/>
    <x v="0"/>
    <x v="0"/>
    <s v="Chicago"/>
    <x v="10"/>
    <n v="60610"/>
    <x v="2"/>
    <s v="FUR-FU-10002088"/>
    <x v="0"/>
    <x v="5"/>
    <x v="1093"/>
    <n v="10.776000000000002"/>
    <n v="3"/>
    <n v="0.6"/>
    <n v="-4.8491999999999997"/>
    <s v="Kelly Williams"/>
    <s v="Yes"/>
  </r>
  <r>
    <n v="5098"/>
    <x v="2523"/>
    <d v="2016-12-06T00:00:00"/>
    <x v="28"/>
    <s v="Standard Class"/>
    <x v="318"/>
    <s v="Berenike Kampe"/>
    <x v="0"/>
    <x v="0"/>
    <s v="Chicago"/>
    <x v="10"/>
    <n v="60610"/>
    <x v="2"/>
    <s v="OFF-BI-10004965"/>
    <x v="1"/>
    <x v="8"/>
    <x v="1014"/>
    <n v="4.5999999999999988"/>
    <n v="2"/>
    <n v="0.8"/>
    <n v="-8.0500000000000025"/>
    <s v="Kelly Williams"/>
    <s v="Yes"/>
  </r>
  <r>
    <n v="5099"/>
    <x v="2523"/>
    <d v="2016-12-06T00:00:00"/>
    <x v="28"/>
    <s v="Standard Class"/>
    <x v="318"/>
    <s v="Berenike Kampe"/>
    <x v="0"/>
    <x v="0"/>
    <s v="Chicago"/>
    <x v="10"/>
    <n v="60610"/>
    <x v="2"/>
    <s v="OFF-ST-10002485"/>
    <x v="1"/>
    <x v="4"/>
    <x v="211"/>
    <n v="35.167999999999999"/>
    <n v="2"/>
    <n v="0.2"/>
    <n v="-8.3524000000000012"/>
    <s v="Kelly Williams"/>
    <s v="Yes"/>
  </r>
  <r>
    <n v="5100"/>
    <x v="2524"/>
    <d v="2017-08-07T00:00:00"/>
    <x v="576"/>
    <s v="Standard Class"/>
    <x v="43"/>
    <s v="Parhena Norris"/>
    <x v="2"/>
    <x v="0"/>
    <s v="Bakersfield"/>
    <x v="1"/>
    <n v="93309"/>
    <x v="1"/>
    <s v="OFF-BI-10002194"/>
    <x v="1"/>
    <x v="8"/>
    <x v="416"/>
    <n v="19.152000000000001"/>
    <n v="3"/>
    <n v="0.2"/>
    <n v="6.4638000000000009"/>
    <s v="Anna Andreadi"/>
    <s v="No"/>
  </r>
  <r>
    <n v="5101"/>
    <x v="2525"/>
    <d v="2016-03-17T00:00:00"/>
    <x v="700"/>
    <s v="Same Day"/>
    <x v="616"/>
    <s v="Annie Zypern"/>
    <x v="0"/>
    <x v="0"/>
    <s v="Dallas"/>
    <x v="5"/>
    <n v="75217"/>
    <x v="2"/>
    <s v="OFF-AR-10003732"/>
    <x v="1"/>
    <x v="6"/>
    <x v="324"/>
    <n v="4.4479999999999995"/>
    <n v="2"/>
    <n v="0.2"/>
    <n v="0.3335999999999999"/>
    <s v="Kelly Williams"/>
    <s v="No"/>
  </r>
  <r>
    <n v="5102"/>
    <x v="2525"/>
    <d v="2016-03-17T00:00:00"/>
    <x v="700"/>
    <s v="Same Day"/>
    <x v="616"/>
    <s v="Annie Zypern"/>
    <x v="0"/>
    <x v="0"/>
    <s v="Dallas"/>
    <x v="5"/>
    <n v="75217"/>
    <x v="2"/>
    <s v="OFF-PA-10002195"/>
    <x v="1"/>
    <x v="10"/>
    <x v="1552"/>
    <n v="5.1840000000000011"/>
    <n v="1"/>
    <n v="0.2"/>
    <n v="1.8792"/>
    <s v="Kelly Williams"/>
    <s v="No"/>
  </r>
  <r>
    <n v="5103"/>
    <x v="2525"/>
    <d v="2016-03-17T00:00:00"/>
    <x v="700"/>
    <s v="Same Day"/>
    <x v="616"/>
    <s v="Annie Zypern"/>
    <x v="0"/>
    <x v="0"/>
    <s v="Dallas"/>
    <x v="5"/>
    <n v="75217"/>
    <x v="2"/>
    <s v="OFF-PA-10002365"/>
    <x v="1"/>
    <x v="10"/>
    <x v="12"/>
    <n v="15.552000000000003"/>
    <n v="3"/>
    <n v="0.2"/>
    <n v="5.4432"/>
    <s v="Kelly Williams"/>
    <s v="No"/>
  </r>
  <r>
    <n v="5104"/>
    <x v="2526"/>
    <d v="2017-03-26T00:00:00"/>
    <x v="803"/>
    <s v="Second Class"/>
    <x v="421"/>
    <s v="Gene McClure"/>
    <x v="0"/>
    <x v="0"/>
    <s v="Philadelphia"/>
    <x v="9"/>
    <n v="19140"/>
    <x v="3"/>
    <s v="OFF-PA-10001950"/>
    <x v="1"/>
    <x v="10"/>
    <x v="145"/>
    <n v="40.032000000000004"/>
    <n v="6"/>
    <n v="0.2"/>
    <n v="12.509999999999993"/>
    <s v="Chuck Magee"/>
    <s v="No"/>
  </r>
  <r>
    <n v="5105"/>
    <x v="2526"/>
    <d v="2017-03-26T00:00:00"/>
    <x v="803"/>
    <s v="Second Class"/>
    <x v="421"/>
    <s v="Gene McClure"/>
    <x v="0"/>
    <x v="0"/>
    <s v="Philadelphia"/>
    <x v="9"/>
    <n v="19140"/>
    <x v="3"/>
    <s v="TEC-AC-10004633"/>
    <x v="2"/>
    <x v="11"/>
    <x v="60"/>
    <n v="16.776000000000003"/>
    <n v="3"/>
    <n v="0.2"/>
    <n v="5.0327999999999999"/>
    <s v="Chuck Magee"/>
    <s v="No"/>
  </r>
  <r>
    <n v="5106"/>
    <x v="2527"/>
    <d v="2016-12-14T00:00:00"/>
    <x v="966"/>
    <s v="Standard Class"/>
    <x v="298"/>
    <s v="Bryan Mills"/>
    <x v="0"/>
    <x v="0"/>
    <s v="Deltona"/>
    <x v="2"/>
    <n v="32725"/>
    <x v="0"/>
    <s v="FUR-CH-10002439"/>
    <x v="0"/>
    <x v="1"/>
    <x v="1325"/>
    <n v="186.304"/>
    <n v="4"/>
    <n v="0.2"/>
    <n v="13.972799999999999"/>
    <s v="Cassandra Brandow"/>
    <s v="No"/>
  </r>
  <r>
    <n v="5107"/>
    <x v="2528"/>
    <d v="2017-09-19T00:00:00"/>
    <x v="1068"/>
    <s v="Standard Class"/>
    <x v="468"/>
    <s v="Nicole Hansen"/>
    <x v="1"/>
    <x v="0"/>
    <s v="Columbus"/>
    <x v="32"/>
    <n v="31907"/>
    <x v="0"/>
    <s v="TEC-AC-10000682"/>
    <x v="2"/>
    <x v="11"/>
    <x v="1336"/>
    <n v="66.36"/>
    <n v="4"/>
    <n v="0"/>
    <n v="23.225999999999999"/>
    <s v="Cassandra Brandow"/>
    <s v="No"/>
  </r>
  <r>
    <n v="5108"/>
    <x v="2529"/>
    <d v="2019-04-25T00:00:00"/>
    <x v="732"/>
    <s v="First Class"/>
    <x v="43"/>
    <s v="Parhena Norris"/>
    <x v="2"/>
    <x v="0"/>
    <s v="Nashville"/>
    <x v="18"/>
    <n v="37211"/>
    <x v="0"/>
    <s v="OFF-AR-10004078"/>
    <x v="1"/>
    <x v="6"/>
    <x v="512"/>
    <n v="42.047999999999995"/>
    <n v="9"/>
    <n v="0.2"/>
    <n v="5.2559999999999985"/>
    <s v="Cassandra Brandow"/>
    <s v="No"/>
  </r>
  <r>
    <n v="5109"/>
    <x v="2529"/>
    <d v="2019-04-25T00:00:00"/>
    <x v="732"/>
    <s v="First Class"/>
    <x v="43"/>
    <s v="Parhena Norris"/>
    <x v="2"/>
    <x v="0"/>
    <s v="Nashville"/>
    <x v="18"/>
    <n v="37211"/>
    <x v="0"/>
    <s v="OFF-AR-10001958"/>
    <x v="1"/>
    <x v="6"/>
    <x v="208"/>
    <n v="67.92"/>
    <n v="5"/>
    <n v="0.2"/>
    <n v="6.7920000000000016"/>
    <s v="Cassandra Brandow"/>
    <s v="No"/>
  </r>
  <r>
    <n v="5110"/>
    <x v="2530"/>
    <d v="2016-10-18T00:00:00"/>
    <x v="657"/>
    <s v="Standard Class"/>
    <x v="553"/>
    <s v="Edward Hooks"/>
    <x v="1"/>
    <x v="0"/>
    <s v="Philadelphia"/>
    <x v="9"/>
    <n v="19134"/>
    <x v="3"/>
    <s v="OFF-EN-10001335"/>
    <x v="1"/>
    <x v="12"/>
    <x v="467"/>
    <n v="52.512"/>
    <n v="6"/>
    <n v="0.2"/>
    <n v="19.692"/>
    <s v="Chuck Magee"/>
    <s v="No"/>
  </r>
  <r>
    <n v="5111"/>
    <x v="2530"/>
    <d v="2016-10-18T00:00:00"/>
    <x v="657"/>
    <s v="Standard Class"/>
    <x v="553"/>
    <s v="Edward Hooks"/>
    <x v="1"/>
    <x v="0"/>
    <s v="Philadelphia"/>
    <x v="9"/>
    <n v="19134"/>
    <x v="3"/>
    <s v="OFF-ST-10003479"/>
    <x v="1"/>
    <x v="4"/>
    <x v="41"/>
    <n v="186.91200000000001"/>
    <n v="6"/>
    <n v="0.2"/>
    <n v="-35.046000000000028"/>
    <s v="Chuck Magee"/>
    <s v="No"/>
  </r>
  <r>
    <n v="5112"/>
    <x v="2530"/>
    <d v="2016-10-18T00:00:00"/>
    <x v="657"/>
    <s v="Standard Class"/>
    <x v="553"/>
    <s v="Edward Hooks"/>
    <x v="1"/>
    <x v="0"/>
    <s v="Philadelphia"/>
    <x v="9"/>
    <n v="19134"/>
    <x v="3"/>
    <s v="OFF-PA-10003016"/>
    <x v="1"/>
    <x v="10"/>
    <x v="1394"/>
    <n v="10.048000000000002"/>
    <n v="4"/>
    <n v="0.2"/>
    <n v="3.1399999999999988"/>
    <s v="Chuck Magee"/>
    <s v="No"/>
  </r>
  <r>
    <n v="5113"/>
    <x v="2531"/>
    <d v="2017-11-13T00:00:00"/>
    <x v="681"/>
    <s v="Same Day"/>
    <x v="456"/>
    <s v="Helen Abelman"/>
    <x v="0"/>
    <x v="0"/>
    <s v="Chicago"/>
    <x v="10"/>
    <n v="60610"/>
    <x v="2"/>
    <s v="FUR-FU-10001025"/>
    <x v="0"/>
    <x v="5"/>
    <x v="1708"/>
    <n v="17.496000000000002"/>
    <n v="9"/>
    <n v="0.6"/>
    <n v="-7.4357999999999969"/>
    <s v="Kelly Williams"/>
    <s v="No"/>
  </r>
  <r>
    <n v="5114"/>
    <x v="2532"/>
    <d v="2018-01-31T00:00:00"/>
    <x v="1118"/>
    <s v="Second Class"/>
    <x v="492"/>
    <s v="Aimee Bixby"/>
    <x v="0"/>
    <x v="0"/>
    <s v="Dallas"/>
    <x v="5"/>
    <n v="75220"/>
    <x v="2"/>
    <s v="OFF-PA-10003936"/>
    <x v="1"/>
    <x v="10"/>
    <x v="1292"/>
    <n v="15.552000000000003"/>
    <n v="3"/>
    <n v="0.2"/>
    <n v="5.4432"/>
    <s v="Kelly Williams"/>
    <s v="No"/>
  </r>
  <r>
    <n v="5115"/>
    <x v="2533"/>
    <d v="2018-11-17T00:00:00"/>
    <x v="407"/>
    <s v="Standard Class"/>
    <x v="333"/>
    <s v="Maribeth Schnelling"/>
    <x v="0"/>
    <x v="0"/>
    <s v="Carlsbad"/>
    <x v="27"/>
    <n v="88220"/>
    <x v="1"/>
    <s v="OFF-BI-10004140"/>
    <x v="1"/>
    <x v="8"/>
    <x v="307"/>
    <n v="10.776000000000002"/>
    <n v="3"/>
    <n v="0.2"/>
    <n v="3.3674999999999984"/>
    <s v="Anna Andreadi"/>
    <s v="No"/>
  </r>
  <r>
    <n v="5116"/>
    <x v="2534"/>
    <d v="2019-07-25T00:00:00"/>
    <x v="1119"/>
    <s v="Standard Class"/>
    <x v="732"/>
    <s v="Dorothy Dickinson"/>
    <x v="0"/>
    <x v="0"/>
    <s v="Philadelphia"/>
    <x v="9"/>
    <n v="19134"/>
    <x v="3"/>
    <s v="OFF-LA-10004178"/>
    <x v="1"/>
    <x v="2"/>
    <x v="1709"/>
    <n v="3.3040000000000003"/>
    <n v="1"/>
    <n v="0.2"/>
    <n v="1.0737999999999999"/>
    <s v="Chuck Magee"/>
    <s v="No"/>
  </r>
  <r>
    <n v="5117"/>
    <x v="2535"/>
    <d v="2019-11-11T00:00:00"/>
    <x v="251"/>
    <s v="Standard Class"/>
    <x v="363"/>
    <s v="Meg Tillman"/>
    <x v="0"/>
    <x v="0"/>
    <s v="New York City"/>
    <x v="15"/>
    <n v="10009"/>
    <x v="3"/>
    <s v="OFF-ST-10003324"/>
    <x v="1"/>
    <x v="4"/>
    <x v="1023"/>
    <n v="35.479999999999997"/>
    <n v="1"/>
    <n v="0"/>
    <n v="0"/>
    <s v="Chuck Magee"/>
    <s v="No"/>
  </r>
  <r>
    <n v="5118"/>
    <x v="2536"/>
    <d v="2017-09-26T00:00:00"/>
    <x v="1120"/>
    <s v="Standard Class"/>
    <x v="421"/>
    <s v="Gene McClure"/>
    <x v="0"/>
    <x v="0"/>
    <s v="Oceanside"/>
    <x v="15"/>
    <n v="11572"/>
    <x v="3"/>
    <s v="OFF-FA-10004854"/>
    <x v="1"/>
    <x v="13"/>
    <x v="271"/>
    <n v="34.44"/>
    <n v="3"/>
    <n v="0"/>
    <n v="16.186799999999998"/>
    <s v="Chuck Magee"/>
    <s v="No"/>
  </r>
  <r>
    <n v="5119"/>
    <x v="2536"/>
    <d v="2017-09-26T00:00:00"/>
    <x v="1120"/>
    <s v="Standard Class"/>
    <x v="421"/>
    <s v="Gene McClure"/>
    <x v="0"/>
    <x v="0"/>
    <s v="Oceanside"/>
    <x v="15"/>
    <n v="11572"/>
    <x v="3"/>
    <s v="TEC-MA-10002859"/>
    <x v="2"/>
    <x v="15"/>
    <x v="1536"/>
    <n v="629.92999999999995"/>
    <n v="7"/>
    <n v="0"/>
    <n v="296.06709999999998"/>
    <s v="Chuck Magee"/>
    <s v="No"/>
  </r>
  <r>
    <n v="5120"/>
    <x v="2536"/>
    <d v="2017-09-26T00:00:00"/>
    <x v="1120"/>
    <s v="Standard Class"/>
    <x v="421"/>
    <s v="Gene McClure"/>
    <x v="0"/>
    <x v="0"/>
    <s v="Oceanside"/>
    <x v="15"/>
    <n v="11572"/>
    <x v="3"/>
    <s v="OFF-BI-10000088"/>
    <x v="1"/>
    <x v="8"/>
    <x v="1034"/>
    <n v="79.056000000000012"/>
    <n v="9"/>
    <n v="0.2"/>
    <n v="28.657800000000002"/>
    <s v="Chuck Magee"/>
    <s v="No"/>
  </r>
  <r>
    <n v="5121"/>
    <x v="2537"/>
    <d v="2016-04-04T00:00:00"/>
    <x v="521"/>
    <s v="Standard Class"/>
    <x v="10"/>
    <s v="Ken Black"/>
    <x v="1"/>
    <x v="0"/>
    <s v="Lafayette"/>
    <x v="28"/>
    <n v="70506"/>
    <x v="0"/>
    <s v="OFF-ST-10004180"/>
    <x v="1"/>
    <x v="4"/>
    <x v="244"/>
    <n v="232.54999999999998"/>
    <n v="5"/>
    <n v="0"/>
    <n v="9.3019999999999925"/>
    <s v="Cassandra Brandow"/>
    <s v="No"/>
  </r>
  <r>
    <n v="5122"/>
    <x v="2537"/>
    <d v="2016-04-04T00:00:00"/>
    <x v="521"/>
    <s v="Standard Class"/>
    <x v="10"/>
    <s v="Ken Black"/>
    <x v="1"/>
    <x v="0"/>
    <s v="Lafayette"/>
    <x v="28"/>
    <n v="70506"/>
    <x v="0"/>
    <s v="TEC-AC-10002926"/>
    <x v="2"/>
    <x v="11"/>
    <x v="1123"/>
    <n v="99.98"/>
    <n v="2"/>
    <n v="0"/>
    <n v="42.991400000000006"/>
    <s v="Cassandra Brandow"/>
    <s v="No"/>
  </r>
  <r>
    <n v="5123"/>
    <x v="2537"/>
    <d v="2016-04-04T00:00:00"/>
    <x v="521"/>
    <s v="Standard Class"/>
    <x v="10"/>
    <s v="Ken Black"/>
    <x v="1"/>
    <x v="0"/>
    <s v="Lafayette"/>
    <x v="28"/>
    <n v="70506"/>
    <x v="0"/>
    <s v="OFF-PA-10003797"/>
    <x v="1"/>
    <x v="10"/>
    <x v="1710"/>
    <n v="19.440000000000001"/>
    <n v="3"/>
    <n v="0"/>
    <n v="9.3312000000000008"/>
    <s v="Cassandra Brandow"/>
    <s v="No"/>
  </r>
  <r>
    <n v="5124"/>
    <x v="2537"/>
    <d v="2016-04-04T00:00:00"/>
    <x v="521"/>
    <s v="Standard Class"/>
    <x v="10"/>
    <s v="Ken Black"/>
    <x v="1"/>
    <x v="0"/>
    <s v="Lafayette"/>
    <x v="28"/>
    <n v="70506"/>
    <x v="0"/>
    <s v="OFF-PA-10002195"/>
    <x v="1"/>
    <x v="10"/>
    <x v="1552"/>
    <n v="12.96"/>
    <n v="2"/>
    <n v="0"/>
    <n v="6.3504000000000005"/>
    <s v="Cassandra Brandow"/>
    <s v="No"/>
  </r>
  <r>
    <n v="5125"/>
    <x v="2538"/>
    <d v="2016-09-14T00:00:00"/>
    <x v="931"/>
    <s v="Same Day"/>
    <x v="661"/>
    <s v="Darrin Martin"/>
    <x v="0"/>
    <x v="0"/>
    <s v="New York City"/>
    <x v="15"/>
    <n v="10009"/>
    <x v="3"/>
    <s v="FUR-TA-10001039"/>
    <x v="0"/>
    <x v="3"/>
    <x v="832"/>
    <n v="464.29200000000003"/>
    <n v="9"/>
    <n v="0.4"/>
    <n v="-108.33479999999997"/>
    <s v="Chuck Magee"/>
    <s v="Yes"/>
  </r>
  <r>
    <n v="5126"/>
    <x v="2538"/>
    <d v="2016-09-14T00:00:00"/>
    <x v="931"/>
    <s v="Same Day"/>
    <x v="661"/>
    <s v="Darrin Martin"/>
    <x v="0"/>
    <x v="0"/>
    <s v="New York City"/>
    <x v="15"/>
    <n v="10009"/>
    <x v="3"/>
    <s v="OFF-EN-10001099"/>
    <x v="1"/>
    <x v="12"/>
    <x v="153"/>
    <n v="68.459999999999994"/>
    <n v="7"/>
    <n v="0"/>
    <n v="31.491599999999995"/>
    <s v="Chuck Magee"/>
    <s v="Yes"/>
  </r>
  <r>
    <n v="5127"/>
    <x v="2538"/>
    <d v="2016-09-14T00:00:00"/>
    <x v="931"/>
    <s v="Same Day"/>
    <x v="661"/>
    <s v="Darrin Martin"/>
    <x v="0"/>
    <x v="0"/>
    <s v="New York City"/>
    <x v="15"/>
    <n v="10009"/>
    <x v="3"/>
    <s v="TEC-MA-10003979"/>
    <x v="2"/>
    <x v="15"/>
    <x v="810"/>
    <n v="2799.96"/>
    <n v="4"/>
    <n v="0"/>
    <n v="1371.9803999999999"/>
    <s v="Chuck Magee"/>
    <s v="Yes"/>
  </r>
  <r>
    <n v="5128"/>
    <x v="2538"/>
    <d v="2016-09-14T00:00:00"/>
    <x v="931"/>
    <s v="Same Day"/>
    <x v="661"/>
    <s v="Darrin Martin"/>
    <x v="0"/>
    <x v="0"/>
    <s v="New York City"/>
    <x v="15"/>
    <n v="10009"/>
    <x v="3"/>
    <s v="OFF-AP-10002945"/>
    <x v="1"/>
    <x v="9"/>
    <x v="228"/>
    <n v="601.29999999999995"/>
    <n v="2"/>
    <n v="0"/>
    <n v="198.42899999999997"/>
    <s v="Chuck Magee"/>
    <s v="Yes"/>
  </r>
  <r>
    <n v="5129"/>
    <x v="2538"/>
    <d v="2016-09-14T00:00:00"/>
    <x v="931"/>
    <s v="Same Day"/>
    <x v="661"/>
    <s v="Darrin Martin"/>
    <x v="0"/>
    <x v="0"/>
    <s v="New York City"/>
    <x v="15"/>
    <n v="10009"/>
    <x v="3"/>
    <s v="TEC-PH-10001536"/>
    <x v="2"/>
    <x v="7"/>
    <x v="1243"/>
    <n v="16.989999999999998"/>
    <n v="1"/>
    <n v="0"/>
    <n v="4.4173999999999989"/>
    <s v="Chuck Magee"/>
    <s v="Yes"/>
  </r>
  <r>
    <n v="5130"/>
    <x v="2538"/>
    <d v="2016-09-14T00:00:00"/>
    <x v="931"/>
    <s v="Same Day"/>
    <x v="661"/>
    <s v="Darrin Martin"/>
    <x v="0"/>
    <x v="0"/>
    <s v="New York City"/>
    <x v="15"/>
    <n v="10009"/>
    <x v="3"/>
    <s v="TEC-PH-10000526"/>
    <x v="2"/>
    <x v="7"/>
    <x v="1472"/>
    <n v="287.96999999999997"/>
    <n v="3"/>
    <n v="0"/>
    <n v="80.631600000000006"/>
    <s v="Chuck Magee"/>
    <s v="Yes"/>
  </r>
  <r>
    <n v="5131"/>
    <x v="2538"/>
    <d v="2016-09-14T00:00:00"/>
    <x v="931"/>
    <s v="Same Day"/>
    <x v="661"/>
    <s v="Darrin Martin"/>
    <x v="0"/>
    <x v="0"/>
    <s v="New York City"/>
    <x v="15"/>
    <n v="10009"/>
    <x v="3"/>
    <s v="OFF-PA-10000213"/>
    <x v="1"/>
    <x v="10"/>
    <x v="1449"/>
    <n v="44.820000000000007"/>
    <n v="9"/>
    <n v="0"/>
    <n v="21.065400000000004"/>
    <s v="Chuck Magee"/>
    <s v="Yes"/>
  </r>
  <r>
    <n v="5132"/>
    <x v="2539"/>
    <d v="2019-12-29T00:00:00"/>
    <x v="263"/>
    <s v="Standard Class"/>
    <x v="130"/>
    <s v="Ben Peterman"/>
    <x v="1"/>
    <x v="0"/>
    <s v="Anaheim"/>
    <x v="1"/>
    <n v="92804"/>
    <x v="1"/>
    <s v="FUR-FU-10002501"/>
    <x v="0"/>
    <x v="5"/>
    <x v="1293"/>
    <n v="101.12"/>
    <n v="8"/>
    <n v="0"/>
    <n v="37.414400000000001"/>
    <s v="Anna Andreadi"/>
    <s v="No"/>
  </r>
  <r>
    <n v="5133"/>
    <x v="2540"/>
    <d v="2017-06-21T00:00:00"/>
    <x v="1121"/>
    <s v="Standard Class"/>
    <x v="212"/>
    <s v="Emily Phan"/>
    <x v="0"/>
    <x v="0"/>
    <s v="Deltona"/>
    <x v="2"/>
    <n v="32725"/>
    <x v="0"/>
    <s v="TEC-PH-10001819"/>
    <x v="2"/>
    <x v="7"/>
    <x v="813"/>
    <n v="107.97600000000001"/>
    <n v="3"/>
    <n v="0.2"/>
    <n v="37.791599999999988"/>
    <s v="Cassandra Brandow"/>
    <s v="No"/>
  </r>
  <r>
    <n v="5134"/>
    <x v="2541"/>
    <d v="2019-11-26T00:00:00"/>
    <x v="524"/>
    <s v="Standard Class"/>
    <x v="435"/>
    <s v="Frank Gastineau"/>
    <x v="2"/>
    <x v="0"/>
    <s v="New York City"/>
    <x v="15"/>
    <n v="10009"/>
    <x v="3"/>
    <s v="OFF-AP-10001962"/>
    <x v="1"/>
    <x v="9"/>
    <x v="1603"/>
    <n v="58.730000000000004"/>
    <n v="7"/>
    <n v="0"/>
    <n v="14.682500000000001"/>
    <s v="Chuck Magee"/>
    <s v="No"/>
  </r>
  <r>
    <n v="5135"/>
    <x v="2541"/>
    <d v="2019-11-26T00:00:00"/>
    <x v="524"/>
    <s v="Standard Class"/>
    <x v="435"/>
    <s v="Frank Gastineau"/>
    <x v="2"/>
    <x v="0"/>
    <s v="New York City"/>
    <x v="15"/>
    <n v="10009"/>
    <x v="3"/>
    <s v="OFF-BI-10003364"/>
    <x v="1"/>
    <x v="8"/>
    <x v="705"/>
    <n v="93.344000000000008"/>
    <n v="4"/>
    <n v="0.2"/>
    <n v="32.670400000000001"/>
    <s v="Chuck Magee"/>
    <s v="No"/>
  </r>
  <r>
    <n v="5136"/>
    <x v="2542"/>
    <d v="2018-10-23T00:00:00"/>
    <x v="464"/>
    <s v="Standard Class"/>
    <x v="437"/>
    <s v="Alejandro Ballentine"/>
    <x v="2"/>
    <x v="0"/>
    <s v="Seattle"/>
    <x v="4"/>
    <n v="98103"/>
    <x v="1"/>
    <s v="OFF-FA-10002983"/>
    <x v="1"/>
    <x v="13"/>
    <x v="263"/>
    <n v="17.05"/>
    <n v="5"/>
    <n v="0"/>
    <n v="8.1840000000000011"/>
    <s v="Anna Andreadi"/>
    <s v="Yes"/>
  </r>
  <r>
    <n v="5137"/>
    <x v="2543"/>
    <d v="2017-12-14T00:00:00"/>
    <x v="79"/>
    <s v="Standard Class"/>
    <x v="502"/>
    <s v="Rick Duston"/>
    <x v="0"/>
    <x v="0"/>
    <s v="San Diego"/>
    <x v="1"/>
    <n v="92105"/>
    <x v="1"/>
    <s v="OFF-BI-10002432"/>
    <x v="1"/>
    <x v="8"/>
    <x v="875"/>
    <n v="8.0960000000000001"/>
    <n v="2"/>
    <n v="0.2"/>
    <n v="2.7323999999999993"/>
    <s v="Anna Andreadi"/>
    <s v="No"/>
  </r>
  <r>
    <n v="5138"/>
    <x v="2544"/>
    <d v="2018-11-13T00:00:00"/>
    <x v="398"/>
    <s v="Standard Class"/>
    <x v="747"/>
    <s v="Tom Stivers"/>
    <x v="1"/>
    <x v="0"/>
    <s v="Oklahoma City"/>
    <x v="26"/>
    <n v="73120"/>
    <x v="2"/>
    <s v="FUR-FU-10003096"/>
    <x v="0"/>
    <x v="5"/>
    <x v="559"/>
    <n v="30.36"/>
    <n v="4"/>
    <n v="0"/>
    <n v="13.0548"/>
    <s v="Kelly Williams"/>
    <s v="No"/>
  </r>
  <r>
    <n v="5139"/>
    <x v="2545"/>
    <d v="2019-09-29T00:00:00"/>
    <x v="391"/>
    <s v="Standard Class"/>
    <x v="350"/>
    <s v="Joseph Airdo"/>
    <x v="0"/>
    <x v="0"/>
    <s v="Mount Vernon"/>
    <x v="15"/>
    <n v="10550"/>
    <x v="3"/>
    <s v="OFF-EN-10001539"/>
    <x v="1"/>
    <x v="12"/>
    <x v="153"/>
    <n v="23.34"/>
    <n v="3"/>
    <n v="0"/>
    <n v="10.969799999999999"/>
    <s v="Chuck Magee"/>
    <s v="No"/>
  </r>
  <r>
    <n v="5140"/>
    <x v="2545"/>
    <d v="2019-09-29T00:00:00"/>
    <x v="391"/>
    <s v="Standard Class"/>
    <x v="350"/>
    <s v="Joseph Airdo"/>
    <x v="0"/>
    <x v="0"/>
    <s v="Mount Vernon"/>
    <x v="15"/>
    <n v="10550"/>
    <x v="3"/>
    <s v="OFF-PA-10004996"/>
    <x v="1"/>
    <x v="10"/>
    <x v="1528"/>
    <n v="51.550000000000004"/>
    <n v="5"/>
    <n v="0"/>
    <n v="24.2285"/>
    <s v="Chuck Magee"/>
    <s v="No"/>
  </r>
  <r>
    <n v="5141"/>
    <x v="2546"/>
    <d v="2017-11-08T00:00:00"/>
    <x v="1122"/>
    <s v="Standard Class"/>
    <x v="517"/>
    <s v="Shaun Weien"/>
    <x v="0"/>
    <x v="0"/>
    <s v="San Francisco"/>
    <x v="1"/>
    <n v="94109"/>
    <x v="1"/>
    <s v="TEC-AC-10001956"/>
    <x v="2"/>
    <x v="11"/>
    <x v="259"/>
    <n v="119.9"/>
    <n v="2"/>
    <n v="0"/>
    <n v="43.164000000000001"/>
    <s v="Anna Andreadi"/>
    <s v="No"/>
  </r>
  <r>
    <n v="5142"/>
    <x v="2547"/>
    <d v="2018-04-01T00:00:00"/>
    <x v="1012"/>
    <s v="Standard Class"/>
    <x v="224"/>
    <s v="Frank Preis"/>
    <x v="0"/>
    <x v="0"/>
    <s v="New York City"/>
    <x v="15"/>
    <n v="10009"/>
    <x v="3"/>
    <s v="FUR-CH-10000454"/>
    <x v="0"/>
    <x v="1"/>
    <x v="1"/>
    <n v="1317.492"/>
    <n v="6"/>
    <n v="0.1"/>
    <n v="292.77599999999995"/>
    <s v="Chuck Magee"/>
    <s v="No"/>
  </r>
  <r>
    <n v="5143"/>
    <x v="2547"/>
    <d v="2018-04-01T00:00:00"/>
    <x v="1012"/>
    <s v="Standard Class"/>
    <x v="224"/>
    <s v="Frank Preis"/>
    <x v="0"/>
    <x v="0"/>
    <s v="New York City"/>
    <x v="15"/>
    <n v="10009"/>
    <x v="3"/>
    <s v="OFF-SU-10000946"/>
    <x v="1"/>
    <x v="14"/>
    <x v="327"/>
    <n v="63.84"/>
    <n v="8"/>
    <n v="0"/>
    <n v="18.513599999999997"/>
    <s v="Chuck Magee"/>
    <s v="No"/>
  </r>
  <r>
    <n v="5144"/>
    <x v="2547"/>
    <d v="2018-04-01T00:00:00"/>
    <x v="1012"/>
    <s v="Standard Class"/>
    <x v="224"/>
    <s v="Frank Preis"/>
    <x v="0"/>
    <x v="0"/>
    <s v="New York City"/>
    <x v="15"/>
    <n v="10009"/>
    <x v="3"/>
    <s v="OFF-BI-10004140"/>
    <x v="1"/>
    <x v="8"/>
    <x v="307"/>
    <n v="3.5920000000000005"/>
    <n v="1"/>
    <n v="0.2"/>
    <n v="1.1224999999999996"/>
    <s v="Chuck Magee"/>
    <s v="No"/>
  </r>
  <r>
    <n v="5145"/>
    <x v="2548"/>
    <d v="2019-02-02T00:00:00"/>
    <x v="1123"/>
    <s v="Standard Class"/>
    <x v="252"/>
    <s v="John Lee"/>
    <x v="0"/>
    <x v="0"/>
    <s v="Los Angeles"/>
    <x v="1"/>
    <n v="90045"/>
    <x v="1"/>
    <s v="FUR-FU-10003039"/>
    <x v="0"/>
    <x v="5"/>
    <x v="484"/>
    <n v="86.26"/>
    <n v="2"/>
    <n v="0"/>
    <n v="29.328400000000002"/>
    <s v="Anna Andreadi"/>
    <s v="No"/>
  </r>
  <r>
    <n v="5146"/>
    <x v="2548"/>
    <d v="2019-02-02T00:00:00"/>
    <x v="1123"/>
    <s v="Standard Class"/>
    <x v="252"/>
    <s v="John Lee"/>
    <x v="0"/>
    <x v="0"/>
    <s v="Los Angeles"/>
    <x v="1"/>
    <n v="90045"/>
    <x v="1"/>
    <s v="OFF-ST-10000464"/>
    <x v="1"/>
    <x v="4"/>
    <x v="1144"/>
    <n v="139.04"/>
    <n v="4"/>
    <n v="0"/>
    <n v="38.931200000000004"/>
    <s v="Anna Andreadi"/>
    <s v="No"/>
  </r>
  <r>
    <n v="5147"/>
    <x v="2548"/>
    <d v="2019-02-02T00:00:00"/>
    <x v="1123"/>
    <s v="Standard Class"/>
    <x v="252"/>
    <s v="John Lee"/>
    <x v="0"/>
    <x v="0"/>
    <s v="Los Angeles"/>
    <x v="1"/>
    <n v="90045"/>
    <x v="1"/>
    <s v="OFF-AP-10000252"/>
    <x v="1"/>
    <x v="9"/>
    <x v="1251"/>
    <n v="46.8"/>
    <n v="4"/>
    <n v="0"/>
    <n v="16.38"/>
    <s v="Anna Andreadi"/>
    <s v="No"/>
  </r>
  <r>
    <n v="5148"/>
    <x v="2549"/>
    <d v="2019-12-24T00:00:00"/>
    <x v="786"/>
    <s v="Standard Class"/>
    <x v="311"/>
    <s v="James Lanier"/>
    <x v="2"/>
    <x v="0"/>
    <s v="Chandler"/>
    <x v="16"/>
    <n v="85224"/>
    <x v="1"/>
    <s v="FUR-FU-10001731"/>
    <x v="0"/>
    <x v="5"/>
    <x v="1556"/>
    <n v="8.5440000000000005"/>
    <n v="4"/>
    <n v="0.2"/>
    <n v="1.9223999999999997"/>
    <s v="Anna Andreadi"/>
    <s v="No"/>
  </r>
  <r>
    <n v="5149"/>
    <x v="2549"/>
    <d v="2019-12-24T00:00:00"/>
    <x v="786"/>
    <s v="Standard Class"/>
    <x v="311"/>
    <s v="James Lanier"/>
    <x v="2"/>
    <x v="0"/>
    <s v="Chandler"/>
    <x v="16"/>
    <n v="85224"/>
    <x v="1"/>
    <s v="FUR-CH-10001394"/>
    <x v="0"/>
    <x v="1"/>
    <x v="654"/>
    <n v="842.37600000000009"/>
    <n v="3"/>
    <n v="0.2"/>
    <n v="105.29699999999988"/>
    <s v="Anna Andreadi"/>
    <s v="No"/>
  </r>
  <r>
    <n v="5150"/>
    <x v="2550"/>
    <d v="2016-06-21T00:00:00"/>
    <x v="365"/>
    <s v="Same Day"/>
    <x v="506"/>
    <s v="James Galang"/>
    <x v="0"/>
    <x v="0"/>
    <s v="Long Beach"/>
    <x v="15"/>
    <n v="11561"/>
    <x v="3"/>
    <s v="TEC-PH-10001578"/>
    <x v="2"/>
    <x v="7"/>
    <x v="1230"/>
    <n v="1214.8499999999999"/>
    <n v="3"/>
    <n v="0"/>
    <n v="352.30649999999997"/>
    <s v="Chuck Magee"/>
    <s v="No"/>
  </r>
  <r>
    <n v="5151"/>
    <x v="2551"/>
    <d v="2019-03-06T00:00:00"/>
    <x v="935"/>
    <s v="Second Class"/>
    <x v="64"/>
    <s v="Sally Hughsby"/>
    <x v="1"/>
    <x v="0"/>
    <s v="San Francisco"/>
    <x v="1"/>
    <n v="94109"/>
    <x v="1"/>
    <s v="OFF-ST-10000675"/>
    <x v="1"/>
    <x v="4"/>
    <x v="298"/>
    <n v="67.78"/>
    <n v="2"/>
    <n v="0"/>
    <n v="16.945"/>
    <s v="Anna Andreadi"/>
    <s v="No"/>
  </r>
  <r>
    <n v="5152"/>
    <x v="2552"/>
    <d v="2019-09-25T00:00:00"/>
    <x v="938"/>
    <s v="First Class"/>
    <x v="624"/>
    <s v="Luke Schmidt"/>
    <x v="1"/>
    <x v="0"/>
    <s v="Helena"/>
    <x v="37"/>
    <n v="59601"/>
    <x v="1"/>
    <s v="OFF-ST-10002352"/>
    <x v="1"/>
    <x v="4"/>
    <x v="855"/>
    <n v="39.900000000000006"/>
    <n v="5"/>
    <n v="0"/>
    <n v="10.373999999999999"/>
    <s v="Anna Andreadi"/>
    <s v="No"/>
  </r>
  <r>
    <n v="5153"/>
    <x v="2553"/>
    <d v="2016-06-30T00:00:00"/>
    <x v="287"/>
    <s v="Standard Class"/>
    <x v="750"/>
    <s v="Cari Schnelling"/>
    <x v="0"/>
    <x v="0"/>
    <s v="New York City"/>
    <x v="15"/>
    <n v="10011"/>
    <x v="3"/>
    <s v="OFF-BI-10004528"/>
    <x v="1"/>
    <x v="8"/>
    <x v="473"/>
    <n v="2.6880000000000002"/>
    <n v="1"/>
    <n v="0.2"/>
    <n v="0.83999999999999975"/>
    <s v="Chuck Magee"/>
    <s v="No"/>
  </r>
  <r>
    <n v="5154"/>
    <x v="2553"/>
    <d v="2016-06-30T00:00:00"/>
    <x v="287"/>
    <s v="Standard Class"/>
    <x v="750"/>
    <s v="Cari Schnelling"/>
    <x v="0"/>
    <x v="0"/>
    <s v="New York City"/>
    <x v="15"/>
    <n v="10011"/>
    <x v="3"/>
    <s v="OFF-AR-10001026"/>
    <x v="1"/>
    <x v="6"/>
    <x v="209"/>
    <n v="6.6000000000000005"/>
    <n v="3"/>
    <n v="0"/>
    <n v="2.9040000000000008"/>
    <s v="Chuck Magee"/>
    <s v="No"/>
  </r>
  <r>
    <n v="5155"/>
    <x v="2554"/>
    <d v="2017-08-07T00:00:00"/>
    <x v="747"/>
    <s v="First Class"/>
    <x v="608"/>
    <s v="Kelly Williams"/>
    <x v="0"/>
    <x v="0"/>
    <s v="Kirkwood"/>
    <x v="25"/>
    <n v="63122"/>
    <x v="2"/>
    <s v="OFF-BI-10002215"/>
    <x v="1"/>
    <x v="8"/>
    <x v="20"/>
    <n v="28.4"/>
    <n v="4"/>
    <n v="0"/>
    <n v="13.063999999999998"/>
    <s v="Kelly Williams"/>
    <s v="No"/>
  </r>
  <r>
    <n v="5156"/>
    <x v="2554"/>
    <d v="2017-08-07T00:00:00"/>
    <x v="747"/>
    <s v="First Class"/>
    <x v="608"/>
    <s v="Kelly Williams"/>
    <x v="0"/>
    <x v="0"/>
    <s v="Kirkwood"/>
    <x v="25"/>
    <n v="63122"/>
    <x v="2"/>
    <s v="FUR-FU-10000305"/>
    <x v="0"/>
    <x v="5"/>
    <x v="1446"/>
    <n v="212.94"/>
    <n v="3"/>
    <n v="0"/>
    <n v="34.070399999999999"/>
    <s v="Kelly Williams"/>
    <s v="No"/>
  </r>
  <r>
    <n v="5157"/>
    <x v="2555"/>
    <d v="2019-06-30T00:00:00"/>
    <x v="446"/>
    <s v="Second Class"/>
    <x v="689"/>
    <s v="Gary Hansen"/>
    <x v="2"/>
    <x v="0"/>
    <s v="Chicago"/>
    <x v="10"/>
    <n v="60653"/>
    <x v="2"/>
    <s v="TEC-PH-10002584"/>
    <x v="2"/>
    <x v="7"/>
    <x v="1705"/>
    <n v="1001.5840000000001"/>
    <n v="2"/>
    <n v="0.2"/>
    <n v="125.19799999999992"/>
    <s v="Kelly Williams"/>
    <s v="No"/>
  </r>
  <r>
    <n v="5158"/>
    <x v="2555"/>
    <d v="2019-06-30T00:00:00"/>
    <x v="446"/>
    <s v="Second Class"/>
    <x v="689"/>
    <s v="Gary Hansen"/>
    <x v="2"/>
    <x v="0"/>
    <s v="Chicago"/>
    <x v="10"/>
    <n v="60653"/>
    <x v="2"/>
    <s v="FUR-CH-10000229"/>
    <x v="0"/>
    <x v="1"/>
    <x v="1621"/>
    <n v="569.05799999999999"/>
    <n v="3"/>
    <n v="0.3"/>
    <n v="-178.84680000000006"/>
    <s v="Kelly Williams"/>
    <s v="No"/>
  </r>
  <r>
    <n v="5159"/>
    <x v="2555"/>
    <d v="2019-06-30T00:00:00"/>
    <x v="446"/>
    <s v="Second Class"/>
    <x v="689"/>
    <s v="Gary Hansen"/>
    <x v="2"/>
    <x v="0"/>
    <s v="Chicago"/>
    <x v="10"/>
    <n v="60653"/>
    <x v="2"/>
    <s v="FUR-FU-10003799"/>
    <x v="0"/>
    <x v="5"/>
    <x v="90"/>
    <n v="14.224000000000002"/>
    <n v="2"/>
    <n v="0.6"/>
    <n v="-10.312400000000004"/>
    <s v="Kelly Williams"/>
    <s v="No"/>
  </r>
  <r>
    <n v="5160"/>
    <x v="2556"/>
    <d v="2017-10-26T00:00:00"/>
    <x v="697"/>
    <s v="Second Class"/>
    <x v="122"/>
    <s v="Andrew Gjertsen"/>
    <x v="1"/>
    <x v="0"/>
    <s v="Peoria"/>
    <x v="16"/>
    <n v="85345"/>
    <x v="1"/>
    <s v="TEC-PH-10001700"/>
    <x v="2"/>
    <x v="7"/>
    <x v="195"/>
    <n v="105.584"/>
    <n v="2"/>
    <n v="0.2"/>
    <n v="9.2386000000000053"/>
    <s v="Anna Andreadi"/>
    <s v="No"/>
  </r>
  <r>
    <n v="5161"/>
    <x v="2556"/>
    <d v="2017-10-26T00:00:00"/>
    <x v="697"/>
    <s v="Second Class"/>
    <x v="122"/>
    <s v="Andrew Gjertsen"/>
    <x v="1"/>
    <x v="0"/>
    <s v="Peoria"/>
    <x v="16"/>
    <n v="85345"/>
    <x v="1"/>
    <s v="TEC-PH-10001527"/>
    <x v="2"/>
    <x v="7"/>
    <x v="1285"/>
    <n v="68.720000000000013"/>
    <n v="2"/>
    <n v="0.2"/>
    <n v="-14.603000000000005"/>
    <s v="Anna Andreadi"/>
    <s v="No"/>
  </r>
  <r>
    <n v="5162"/>
    <x v="2557"/>
    <d v="2016-07-30T00:00:00"/>
    <x v="90"/>
    <s v="Standard Class"/>
    <x v="747"/>
    <s v="Tom Stivers"/>
    <x v="1"/>
    <x v="0"/>
    <s v="Seattle"/>
    <x v="4"/>
    <n v="98103"/>
    <x v="1"/>
    <s v="FUR-BO-10002916"/>
    <x v="0"/>
    <x v="0"/>
    <x v="1515"/>
    <n v="1367.84"/>
    <n v="8"/>
    <n v="0"/>
    <n v="259.88959999999997"/>
    <s v="Anna Andreadi"/>
    <s v="No"/>
  </r>
  <r>
    <n v="5163"/>
    <x v="2558"/>
    <d v="2018-11-18T00:00:00"/>
    <x v="791"/>
    <s v="Second Class"/>
    <x v="219"/>
    <s v="Ashley Jarboe"/>
    <x v="0"/>
    <x v="0"/>
    <s v="Taylor"/>
    <x v="12"/>
    <n v="48180"/>
    <x v="2"/>
    <s v="FUR-CH-10000863"/>
    <x v="0"/>
    <x v="1"/>
    <x v="83"/>
    <n v="301.95999999999998"/>
    <n v="2"/>
    <n v="0"/>
    <n v="33.215599999999995"/>
    <s v="Kelly Williams"/>
    <s v="No"/>
  </r>
  <r>
    <n v="5164"/>
    <x v="2559"/>
    <d v="2017-07-06T00:00:00"/>
    <x v="772"/>
    <s v="Standard Class"/>
    <x v="695"/>
    <s v="Sarah Jordon"/>
    <x v="0"/>
    <x v="0"/>
    <s v="Pasadena"/>
    <x v="1"/>
    <n v="91104"/>
    <x v="1"/>
    <s v="FUR-CH-10003968"/>
    <x v="0"/>
    <x v="1"/>
    <x v="56"/>
    <n v="170.35200000000003"/>
    <n v="3"/>
    <n v="0.2"/>
    <n v="-17.035200000000003"/>
    <s v="Anna Andreadi"/>
    <s v="Yes"/>
  </r>
  <r>
    <n v="5165"/>
    <x v="2560"/>
    <d v="2016-11-10T00:00:00"/>
    <x v="723"/>
    <s v="Standard Class"/>
    <x v="710"/>
    <s v="Sam Craven"/>
    <x v="0"/>
    <x v="0"/>
    <s v="Midland"/>
    <x v="12"/>
    <n v="48640"/>
    <x v="2"/>
    <s v="OFF-AR-10001149"/>
    <x v="1"/>
    <x v="6"/>
    <x v="1544"/>
    <n v="3.9"/>
    <n v="2"/>
    <n v="0"/>
    <n v="1.5209999999999999"/>
    <s v="Kelly Williams"/>
    <s v="No"/>
  </r>
  <r>
    <n v="5166"/>
    <x v="2560"/>
    <d v="2016-11-10T00:00:00"/>
    <x v="723"/>
    <s v="Standard Class"/>
    <x v="710"/>
    <s v="Sam Craven"/>
    <x v="0"/>
    <x v="0"/>
    <s v="Midland"/>
    <x v="12"/>
    <n v="48640"/>
    <x v="2"/>
    <s v="OFF-PA-10000130"/>
    <x v="1"/>
    <x v="10"/>
    <x v="1004"/>
    <n v="12.84"/>
    <n v="3"/>
    <n v="0"/>
    <n v="5.7779999999999987"/>
    <s v="Kelly Williams"/>
    <s v="No"/>
  </r>
  <r>
    <n v="5167"/>
    <x v="2560"/>
    <d v="2016-11-10T00:00:00"/>
    <x v="723"/>
    <s v="Standard Class"/>
    <x v="710"/>
    <s v="Sam Craven"/>
    <x v="0"/>
    <x v="0"/>
    <s v="Midland"/>
    <x v="12"/>
    <n v="48640"/>
    <x v="2"/>
    <s v="OFF-PA-10002479"/>
    <x v="1"/>
    <x v="10"/>
    <x v="219"/>
    <n v="15.84"/>
    <n v="3"/>
    <n v="0"/>
    <n v="7.1280000000000001"/>
    <s v="Kelly Williams"/>
    <s v="No"/>
  </r>
  <r>
    <n v="5168"/>
    <x v="2560"/>
    <d v="2016-11-10T00:00:00"/>
    <x v="723"/>
    <s v="Standard Class"/>
    <x v="710"/>
    <s v="Sam Craven"/>
    <x v="0"/>
    <x v="0"/>
    <s v="Midland"/>
    <x v="12"/>
    <n v="48640"/>
    <x v="2"/>
    <s v="FUR-CH-10004997"/>
    <x v="0"/>
    <x v="1"/>
    <x v="499"/>
    <n v="563.93999999999994"/>
    <n v="3"/>
    <n v="0"/>
    <n v="112.78800000000001"/>
    <s v="Kelly Williams"/>
    <s v="No"/>
  </r>
  <r>
    <n v="5169"/>
    <x v="2560"/>
    <d v="2016-11-10T00:00:00"/>
    <x v="723"/>
    <s v="Standard Class"/>
    <x v="710"/>
    <s v="Sam Craven"/>
    <x v="0"/>
    <x v="0"/>
    <s v="Midland"/>
    <x v="12"/>
    <n v="48640"/>
    <x v="2"/>
    <s v="OFF-ST-10004950"/>
    <x v="1"/>
    <x v="4"/>
    <x v="1009"/>
    <n v="62.94"/>
    <n v="3"/>
    <n v="0"/>
    <n v="11.958600000000001"/>
    <s v="Kelly Williams"/>
    <s v="No"/>
  </r>
  <r>
    <n v="5170"/>
    <x v="2560"/>
    <d v="2016-11-10T00:00:00"/>
    <x v="723"/>
    <s v="Standard Class"/>
    <x v="710"/>
    <s v="Sam Craven"/>
    <x v="0"/>
    <x v="0"/>
    <s v="Midland"/>
    <x v="12"/>
    <n v="48640"/>
    <x v="2"/>
    <s v="OFF-ST-10001490"/>
    <x v="1"/>
    <x v="4"/>
    <x v="518"/>
    <n v="535.41"/>
    <n v="3"/>
    <n v="0"/>
    <n v="160.62299999999993"/>
    <s v="Kelly Williams"/>
    <s v="No"/>
  </r>
  <r>
    <n v="5171"/>
    <x v="2561"/>
    <d v="2018-05-27T00:00:00"/>
    <x v="1124"/>
    <s v="Second Class"/>
    <x v="156"/>
    <s v="Laura Armstrong"/>
    <x v="1"/>
    <x v="0"/>
    <s v="Detroit"/>
    <x v="12"/>
    <n v="48205"/>
    <x v="2"/>
    <s v="FUR-CH-10002024"/>
    <x v="0"/>
    <x v="1"/>
    <x v="483"/>
    <n v="3504.9"/>
    <n v="5"/>
    <n v="0"/>
    <n v="700.98000000000013"/>
    <s v="Kelly Williams"/>
    <s v="No"/>
  </r>
  <r>
    <n v="5172"/>
    <x v="2561"/>
    <d v="2018-05-27T00:00:00"/>
    <x v="1124"/>
    <s v="Second Class"/>
    <x v="156"/>
    <s v="Laura Armstrong"/>
    <x v="1"/>
    <x v="0"/>
    <s v="Detroit"/>
    <x v="12"/>
    <n v="48205"/>
    <x v="2"/>
    <s v="OFF-PA-10001790"/>
    <x v="1"/>
    <x v="10"/>
    <x v="694"/>
    <n v="144.12"/>
    <n v="3"/>
    <n v="0"/>
    <n v="69.177599999999984"/>
    <s v="Kelly Williams"/>
    <s v="No"/>
  </r>
  <r>
    <n v="5173"/>
    <x v="2561"/>
    <d v="2018-05-27T00:00:00"/>
    <x v="1124"/>
    <s v="Second Class"/>
    <x v="156"/>
    <s v="Laura Armstrong"/>
    <x v="1"/>
    <x v="0"/>
    <s v="Detroit"/>
    <x v="12"/>
    <n v="48205"/>
    <x v="2"/>
    <s v="OFF-PA-10000994"/>
    <x v="1"/>
    <x v="10"/>
    <x v="913"/>
    <n v="314.54999999999995"/>
    <n v="3"/>
    <n v="0"/>
    <n v="150.98399999999998"/>
    <s v="Kelly Williams"/>
    <s v="No"/>
  </r>
  <r>
    <n v="5174"/>
    <x v="2562"/>
    <d v="2017-03-08T00:00:00"/>
    <x v="392"/>
    <s v="First Class"/>
    <x v="712"/>
    <s v="Fred Chung"/>
    <x v="1"/>
    <x v="0"/>
    <s v="Pueblo"/>
    <x v="22"/>
    <n v="81001"/>
    <x v="1"/>
    <s v="OFF-AR-10002399"/>
    <x v="1"/>
    <x v="6"/>
    <x v="319"/>
    <n v="3.4079999999999999"/>
    <n v="1"/>
    <n v="0.2"/>
    <n v="0.89459999999999995"/>
    <s v="Anna Andreadi"/>
    <s v="No"/>
  </r>
  <r>
    <n v="5175"/>
    <x v="2563"/>
    <d v="2019-10-19T00:00:00"/>
    <x v="188"/>
    <s v="Standard Class"/>
    <x v="244"/>
    <s v="Christina Anderson"/>
    <x v="0"/>
    <x v="0"/>
    <s v="Waco"/>
    <x v="5"/>
    <n v="76706"/>
    <x v="2"/>
    <s v="OFF-BI-10002799"/>
    <x v="1"/>
    <x v="8"/>
    <x v="1459"/>
    <n v="2.0719999999999996"/>
    <n v="2"/>
    <n v="0.8"/>
    <n v="-3.5224000000000011"/>
    <s v="Kelly Williams"/>
    <s v="No"/>
  </r>
  <r>
    <n v="5176"/>
    <x v="2563"/>
    <d v="2019-10-19T00:00:00"/>
    <x v="188"/>
    <s v="Standard Class"/>
    <x v="244"/>
    <s v="Christina Anderson"/>
    <x v="0"/>
    <x v="0"/>
    <s v="Waco"/>
    <x v="5"/>
    <n v="76706"/>
    <x v="2"/>
    <s v="FUR-BO-10004360"/>
    <x v="0"/>
    <x v="0"/>
    <x v="1617"/>
    <n v="328.39919999999995"/>
    <n v="3"/>
    <n v="0.32"/>
    <n v="-91.758599999999973"/>
    <s v="Kelly Williams"/>
    <s v="No"/>
  </r>
  <r>
    <n v="5177"/>
    <x v="2564"/>
    <d v="2018-11-05T00:00:00"/>
    <x v="281"/>
    <s v="First Class"/>
    <x v="98"/>
    <s v="Joseph Holt"/>
    <x v="0"/>
    <x v="0"/>
    <s v="San Francisco"/>
    <x v="1"/>
    <n v="94109"/>
    <x v="1"/>
    <s v="OFF-BI-10002082"/>
    <x v="1"/>
    <x v="8"/>
    <x v="1182"/>
    <n v="53.248000000000005"/>
    <n v="2"/>
    <n v="0.2"/>
    <n v="19.968"/>
    <s v="Anna Andreadi"/>
    <s v="No"/>
  </r>
  <r>
    <n v="5178"/>
    <x v="2565"/>
    <d v="2018-12-26T00:00:00"/>
    <x v="525"/>
    <s v="Standard Class"/>
    <x v="295"/>
    <s v="Anthony Johnson"/>
    <x v="1"/>
    <x v="0"/>
    <s v="New York City"/>
    <x v="15"/>
    <n v="10024"/>
    <x v="3"/>
    <s v="OFF-BI-10004967"/>
    <x v="1"/>
    <x v="8"/>
    <x v="256"/>
    <n v="4.9920000000000009"/>
    <n v="3"/>
    <n v="0.2"/>
    <n v="1.6848000000000001"/>
    <s v="Chuck Magee"/>
    <s v="No"/>
  </r>
  <r>
    <n v="5179"/>
    <x v="2566"/>
    <d v="2017-04-13T00:00:00"/>
    <x v="691"/>
    <s v="Standard Class"/>
    <x v="387"/>
    <s v="Bill Tyler"/>
    <x v="1"/>
    <x v="0"/>
    <s v="Los Angeles"/>
    <x v="1"/>
    <n v="90036"/>
    <x v="1"/>
    <s v="FUR-FU-10004973"/>
    <x v="0"/>
    <x v="5"/>
    <x v="1143"/>
    <n v="37.68"/>
    <n v="2"/>
    <n v="0"/>
    <n v="15.825600000000001"/>
    <s v="Anna Andreadi"/>
    <s v="No"/>
  </r>
  <r>
    <n v="5180"/>
    <x v="2566"/>
    <d v="2017-04-13T00:00:00"/>
    <x v="691"/>
    <s v="Standard Class"/>
    <x v="387"/>
    <s v="Bill Tyler"/>
    <x v="1"/>
    <x v="0"/>
    <s v="Los Angeles"/>
    <x v="1"/>
    <n v="90036"/>
    <x v="1"/>
    <s v="TEC-PH-10003645"/>
    <x v="2"/>
    <x v="7"/>
    <x v="297"/>
    <n v="258.57600000000002"/>
    <n v="2"/>
    <n v="0.2"/>
    <n v="19.393200000000007"/>
    <s v="Anna Andreadi"/>
    <s v="No"/>
  </r>
  <r>
    <n v="5181"/>
    <x v="2566"/>
    <d v="2017-04-13T00:00:00"/>
    <x v="691"/>
    <s v="Standard Class"/>
    <x v="387"/>
    <s v="Bill Tyler"/>
    <x v="1"/>
    <x v="0"/>
    <s v="Los Angeles"/>
    <x v="1"/>
    <n v="90036"/>
    <x v="1"/>
    <s v="OFF-AP-10004980"/>
    <x v="1"/>
    <x v="9"/>
    <x v="976"/>
    <n v="75.84"/>
    <n v="2"/>
    <n v="0"/>
    <n v="29.577600000000004"/>
    <s v="Anna Andreadi"/>
    <s v="No"/>
  </r>
  <r>
    <n v="5182"/>
    <x v="2567"/>
    <d v="2019-09-12T00:00:00"/>
    <x v="17"/>
    <s v="First Class"/>
    <x v="137"/>
    <s v="Don Jones"/>
    <x v="1"/>
    <x v="0"/>
    <s v="Woonsocket"/>
    <x v="34"/>
    <n v="2895"/>
    <x v="3"/>
    <s v="OFF-PA-10003797"/>
    <x v="1"/>
    <x v="10"/>
    <x v="1710"/>
    <n v="45.36"/>
    <n v="7"/>
    <n v="0"/>
    <n v="21.772800000000004"/>
    <s v="Chuck Magee"/>
    <s v="No"/>
  </r>
  <r>
    <n v="5183"/>
    <x v="2567"/>
    <d v="2019-09-12T00:00:00"/>
    <x v="17"/>
    <s v="First Class"/>
    <x v="137"/>
    <s v="Don Jones"/>
    <x v="1"/>
    <x v="0"/>
    <s v="Woonsocket"/>
    <x v="34"/>
    <n v="2895"/>
    <x v="3"/>
    <s v="OFF-BI-10003707"/>
    <x v="1"/>
    <x v="8"/>
    <x v="784"/>
    <n v="45.78"/>
    <n v="3"/>
    <n v="0"/>
    <n v="22.89"/>
    <s v="Chuck Magee"/>
    <s v="No"/>
  </r>
  <r>
    <n v="5184"/>
    <x v="2568"/>
    <d v="2019-09-24T00:00:00"/>
    <x v="474"/>
    <s v="First Class"/>
    <x v="165"/>
    <s v="Anna Gayman"/>
    <x v="0"/>
    <x v="0"/>
    <s v="Columbus"/>
    <x v="32"/>
    <n v="31907"/>
    <x v="0"/>
    <s v="OFF-ST-10000885"/>
    <x v="1"/>
    <x v="4"/>
    <x v="1666"/>
    <n v="40.29"/>
    <n v="3"/>
    <n v="0"/>
    <n v="10.0725"/>
    <s v="Cassandra Brandow"/>
    <s v="No"/>
  </r>
  <r>
    <n v="5185"/>
    <x v="2568"/>
    <d v="2019-09-24T00:00:00"/>
    <x v="474"/>
    <s v="First Class"/>
    <x v="165"/>
    <s v="Anna Gayman"/>
    <x v="0"/>
    <x v="0"/>
    <s v="Columbus"/>
    <x v="32"/>
    <n v="31907"/>
    <x v="0"/>
    <s v="OFF-BI-10002827"/>
    <x v="1"/>
    <x v="8"/>
    <x v="554"/>
    <n v="38.71"/>
    <n v="7"/>
    <n v="0"/>
    <n v="17.8066"/>
    <s v="Cassandra Brandow"/>
    <s v="No"/>
  </r>
  <r>
    <n v="5186"/>
    <x v="2569"/>
    <d v="2017-10-10T00:00:00"/>
    <x v="526"/>
    <s v="Standard Class"/>
    <x v="479"/>
    <s v="John Dryer"/>
    <x v="0"/>
    <x v="0"/>
    <s v="Jacksonville"/>
    <x v="2"/>
    <n v="32216"/>
    <x v="0"/>
    <s v="OFF-ST-10004459"/>
    <x v="1"/>
    <x v="4"/>
    <x v="459"/>
    <n v="1801.6320000000001"/>
    <n v="6"/>
    <n v="0.2"/>
    <n v="-337.80600000000004"/>
    <s v="Cassandra Brandow"/>
    <s v="No"/>
  </r>
  <r>
    <n v="5187"/>
    <x v="2570"/>
    <d v="2017-11-27T00:00:00"/>
    <x v="253"/>
    <s v="Standard Class"/>
    <x v="258"/>
    <s v="Eugene Hildebrand"/>
    <x v="2"/>
    <x v="0"/>
    <s v="Philadelphia"/>
    <x v="9"/>
    <n v="19140"/>
    <x v="3"/>
    <s v="TEC-PH-10002789"/>
    <x v="2"/>
    <x v="7"/>
    <x v="1586"/>
    <n v="748.75200000000007"/>
    <n v="8"/>
    <n v="0.4"/>
    <n v="-162.22960000000006"/>
    <s v="Chuck Magee"/>
    <s v="No"/>
  </r>
  <r>
    <n v="5188"/>
    <x v="2571"/>
    <d v="2017-09-13T00:00:00"/>
    <x v="629"/>
    <s v="Standard Class"/>
    <x v="233"/>
    <s v="Zuschuss Carroll"/>
    <x v="0"/>
    <x v="0"/>
    <s v="Columbus"/>
    <x v="14"/>
    <n v="47201"/>
    <x v="2"/>
    <s v="TEC-AC-10001314"/>
    <x v="2"/>
    <x v="11"/>
    <x v="952"/>
    <n v="199.96"/>
    <n v="4"/>
    <n v="0"/>
    <n v="15.996799999999979"/>
    <s v="Kelly Williams"/>
    <s v="No"/>
  </r>
  <r>
    <n v="5189"/>
    <x v="2571"/>
    <d v="2017-09-13T00:00:00"/>
    <x v="629"/>
    <s v="Standard Class"/>
    <x v="233"/>
    <s v="Zuschuss Carroll"/>
    <x v="0"/>
    <x v="0"/>
    <s v="Columbus"/>
    <x v="14"/>
    <n v="47201"/>
    <x v="2"/>
    <s v="FUR-CH-10000015"/>
    <x v="0"/>
    <x v="1"/>
    <x v="378"/>
    <n v="1516.2"/>
    <n v="7"/>
    <n v="0"/>
    <n v="394.21199999999999"/>
    <s v="Kelly Williams"/>
    <s v="No"/>
  </r>
  <r>
    <n v="5190"/>
    <x v="2572"/>
    <d v="2019-11-14T00:00:00"/>
    <x v="551"/>
    <s v="Standard Class"/>
    <x v="190"/>
    <s v="Xylona Preis"/>
    <x v="0"/>
    <x v="0"/>
    <s v="Pasadena"/>
    <x v="5"/>
    <n v="77506"/>
    <x v="2"/>
    <s v="TEC-AC-10004855"/>
    <x v="2"/>
    <x v="11"/>
    <x v="1056"/>
    <n v="167.95200000000003"/>
    <n v="6"/>
    <n v="0.2"/>
    <n v="-27.292200000000001"/>
    <s v="Kelly Williams"/>
    <s v="Yes"/>
  </r>
  <r>
    <n v="5191"/>
    <x v="2572"/>
    <d v="2019-11-14T00:00:00"/>
    <x v="551"/>
    <s v="Standard Class"/>
    <x v="190"/>
    <s v="Xylona Preis"/>
    <x v="0"/>
    <x v="0"/>
    <s v="Pasadena"/>
    <x v="5"/>
    <n v="77506"/>
    <x v="2"/>
    <s v="OFF-AR-10003582"/>
    <x v="1"/>
    <x v="6"/>
    <x v="1460"/>
    <n v="45.04"/>
    <n v="2"/>
    <n v="0.2"/>
    <n v="4.5040000000000031"/>
    <s v="Kelly Williams"/>
    <s v="Yes"/>
  </r>
  <r>
    <n v="5192"/>
    <x v="2573"/>
    <d v="2019-05-05T00:00:00"/>
    <x v="510"/>
    <s v="Standard Class"/>
    <x v="213"/>
    <s v="Darren Koutras"/>
    <x v="0"/>
    <x v="0"/>
    <s v="San Francisco"/>
    <x v="1"/>
    <n v="94122"/>
    <x v="1"/>
    <s v="OFF-EN-10003448"/>
    <x v="1"/>
    <x v="12"/>
    <x v="1711"/>
    <n v="23.16"/>
    <n v="2"/>
    <n v="0"/>
    <n v="11.58"/>
    <s v="Anna Andreadi"/>
    <s v="No"/>
  </r>
  <r>
    <n v="5193"/>
    <x v="2574"/>
    <d v="2016-11-28T00:00:00"/>
    <x v="34"/>
    <s v="Second Class"/>
    <x v="294"/>
    <s v="Chris Selesnick"/>
    <x v="1"/>
    <x v="0"/>
    <s v="Columbia"/>
    <x v="20"/>
    <n v="29203"/>
    <x v="0"/>
    <s v="FUR-FU-10003773"/>
    <x v="0"/>
    <x v="5"/>
    <x v="125"/>
    <n v="397.59999999999997"/>
    <n v="5"/>
    <n v="0"/>
    <n v="43.735999999999962"/>
    <s v="Cassandra Brandow"/>
    <s v="No"/>
  </r>
  <r>
    <n v="5194"/>
    <x v="2574"/>
    <d v="2016-11-28T00:00:00"/>
    <x v="34"/>
    <s v="Second Class"/>
    <x v="294"/>
    <s v="Chris Selesnick"/>
    <x v="1"/>
    <x v="0"/>
    <s v="Columbia"/>
    <x v="20"/>
    <n v="29203"/>
    <x v="0"/>
    <s v="OFF-PA-10001363"/>
    <x v="1"/>
    <x v="10"/>
    <x v="1625"/>
    <n v="85.96"/>
    <n v="7"/>
    <n v="0"/>
    <n v="40.401199999999996"/>
    <s v="Cassandra Brandow"/>
    <s v="No"/>
  </r>
  <r>
    <n v="5195"/>
    <x v="2574"/>
    <d v="2016-11-28T00:00:00"/>
    <x v="34"/>
    <s v="Second Class"/>
    <x v="294"/>
    <s v="Chris Selesnick"/>
    <x v="1"/>
    <x v="0"/>
    <s v="Columbia"/>
    <x v="20"/>
    <n v="29203"/>
    <x v="0"/>
    <s v="OFF-AR-10004757"/>
    <x v="1"/>
    <x v="6"/>
    <x v="346"/>
    <n v="13.12"/>
    <n v="4"/>
    <n v="0"/>
    <n v="4.3295999999999992"/>
    <s v="Cassandra Brandow"/>
    <s v="No"/>
  </r>
  <r>
    <n v="5196"/>
    <x v="2574"/>
    <d v="2016-11-28T00:00:00"/>
    <x v="34"/>
    <s v="Second Class"/>
    <x v="294"/>
    <s v="Chris Selesnick"/>
    <x v="1"/>
    <x v="0"/>
    <s v="Columbia"/>
    <x v="20"/>
    <n v="29203"/>
    <x v="0"/>
    <s v="OFF-BI-10000309"/>
    <x v="1"/>
    <x v="8"/>
    <x v="338"/>
    <n v="45.660000000000004"/>
    <n v="3"/>
    <n v="0"/>
    <n v="22.3734"/>
    <s v="Cassandra Brandow"/>
    <s v="No"/>
  </r>
  <r>
    <n v="5197"/>
    <x v="2575"/>
    <d v="2016-05-10T00:00:00"/>
    <x v="8"/>
    <s v="Standard Class"/>
    <x v="482"/>
    <s v="Arianne Irving"/>
    <x v="0"/>
    <x v="0"/>
    <s v="Kent"/>
    <x v="4"/>
    <n v="98031"/>
    <x v="1"/>
    <s v="OFF-EN-10001434"/>
    <x v="1"/>
    <x v="12"/>
    <x v="439"/>
    <n v="158.13"/>
    <n v="3"/>
    <n v="0"/>
    <n v="77.483699999999999"/>
    <s v="Anna Andreadi"/>
    <s v="No"/>
  </r>
  <r>
    <n v="5198"/>
    <x v="2575"/>
    <d v="2016-05-10T00:00:00"/>
    <x v="8"/>
    <s v="Standard Class"/>
    <x v="482"/>
    <s v="Arianne Irving"/>
    <x v="0"/>
    <x v="0"/>
    <s v="Kent"/>
    <x v="4"/>
    <n v="98031"/>
    <x v="1"/>
    <s v="TEC-PH-10003988"/>
    <x v="2"/>
    <x v="7"/>
    <x v="47"/>
    <n v="43.6"/>
    <n v="5"/>
    <n v="0.2"/>
    <n v="4.3600000000000012"/>
    <s v="Anna Andreadi"/>
    <s v="No"/>
  </r>
  <r>
    <n v="5199"/>
    <x v="2576"/>
    <d v="2018-03-03T00:00:00"/>
    <x v="599"/>
    <s v="Standard Class"/>
    <x v="397"/>
    <s v="Alex Avila"/>
    <x v="0"/>
    <x v="0"/>
    <s v="Round Rock"/>
    <x v="5"/>
    <n v="78664"/>
    <x v="2"/>
    <s v="OFF-SU-10000151"/>
    <x v="1"/>
    <x v="14"/>
    <x v="1345"/>
    <n v="3930.0720000000001"/>
    <n v="3"/>
    <n v="0.2"/>
    <n v="-786.01440000000025"/>
    <s v="Kelly Williams"/>
    <s v="No"/>
  </r>
  <r>
    <n v="5200"/>
    <x v="2576"/>
    <d v="2018-03-03T00:00:00"/>
    <x v="599"/>
    <s v="Standard Class"/>
    <x v="397"/>
    <s v="Alex Avila"/>
    <x v="0"/>
    <x v="0"/>
    <s v="Round Rock"/>
    <x v="5"/>
    <n v="78664"/>
    <x v="2"/>
    <s v="OFF-FA-10001332"/>
    <x v="1"/>
    <x v="13"/>
    <x v="1570"/>
    <n v="2.3039999999999998"/>
    <n v="1"/>
    <n v="0.2"/>
    <n v="0.77759999999999996"/>
    <s v="Kelly Williams"/>
    <s v="No"/>
  </r>
  <r>
    <n v="5201"/>
    <x v="2576"/>
    <d v="2018-03-03T00:00:00"/>
    <x v="599"/>
    <s v="Standard Class"/>
    <x v="397"/>
    <s v="Alex Avila"/>
    <x v="0"/>
    <x v="0"/>
    <s v="Round Rock"/>
    <x v="5"/>
    <n v="78664"/>
    <x v="2"/>
    <s v="TEC-PH-10000895"/>
    <x v="2"/>
    <x v="7"/>
    <x v="1137"/>
    <n v="431.97600000000006"/>
    <n v="3"/>
    <n v="0.2"/>
    <n v="32.398200000000017"/>
    <s v="Kelly Williams"/>
    <s v="No"/>
  </r>
  <r>
    <n v="5202"/>
    <x v="2576"/>
    <d v="2018-03-03T00:00:00"/>
    <x v="599"/>
    <s v="Standard Class"/>
    <x v="397"/>
    <s v="Alex Avila"/>
    <x v="0"/>
    <x v="0"/>
    <s v="Round Rock"/>
    <x v="5"/>
    <n v="78664"/>
    <x v="2"/>
    <s v="TEC-AC-10002857"/>
    <x v="2"/>
    <x v="11"/>
    <x v="540"/>
    <n v="41.720000000000006"/>
    <n v="7"/>
    <n v="0.2"/>
    <n v="5.7364999999999977"/>
    <s v="Kelly Williams"/>
    <s v="No"/>
  </r>
  <r>
    <n v="5203"/>
    <x v="2577"/>
    <d v="2017-08-15T00:00:00"/>
    <x v="811"/>
    <s v="Standard Class"/>
    <x v="681"/>
    <s v="Richard Eichhorn"/>
    <x v="0"/>
    <x v="0"/>
    <s v="Oakland"/>
    <x v="1"/>
    <n v="94601"/>
    <x v="1"/>
    <s v="FUR-FU-10004018"/>
    <x v="0"/>
    <x v="5"/>
    <x v="936"/>
    <n v="104.23"/>
    <n v="7"/>
    <n v="0"/>
    <n v="28.142100000000006"/>
    <s v="Anna Andreadi"/>
    <s v="No"/>
  </r>
  <r>
    <n v="5204"/>
    <x v="2577"/>
    <d v="2017-08-15T00:00:00"/>
    <x v="811"/>
    <s v="Standard Class"/>
    <x v="681"/>
    <s v="Richard Eichhorn"/>
    <x v="0"/>
    <x v="0"/>
    <s v="Oakland"/>
    <x v="1"/>
    <n v="94601"/>
    <x v="1"/>
    <s v="OFF-ST-10003638"/>
    <x v="1"/>
    <x v="4"/>
    <x v="1231"/>
    <n v="70.260000000000005"/>
    <n v="3"/>
    <n v="0"/>
    <n v="18.970199999999998"/>
    <s v="Anna Andreadi"/>
    <s v="No"/>
  </r>
  <r>
    <n v="5205"/>
    <x v="2578"/>
    <d v="2017-09-12T00:00:00"/>
    <x v="629"/>
    <s v="Standard Class"/>
    <x v="612"/>
    <s v="Tamara Manning"/>
    <x v="0"/>
    <x v="0"/>
    <s v="Auburn"/>
    <x v="15"/>
    <n v="13021"/>
    <x v="3"/>
    <s v="OFF-AR-10004685"/>
    <x v="1"/>
    <x v="6"/>
    <x v="183"/>
    <n v="9.26"/>
    <n v="2"/>
    <n v="0"/>
    <n v="3.0557999999999996"/>
    <s v="Chuck Magee"/>
    <s v="No"/>
  </r>
  <r>
    <n v="5206"/>
    <x v="2578"/>
    <d v="2017-09-12T00:00:00"/>
    <x v="629"/>
    <s v="Standard Class"/>
    <x v="612"/>
    <s v="Tamara Manning"/>
    <x v="0"/>
    <x v="0"/>
    <s v="Auburn"/>
    <x v="15"/>
    <n v="13021"/>
    <x v="3"/>
    <s v="OFF-ST-10001713"/>
    <x v="1"/>
    <x v="4"/>
    <x v="45"/>
    <n v="105.98"/>
    <n v="2"/>
    <n v="0"/>
    <n v="4.2391999999999967"/>
    <s v="Chuck Magee"/>
    <s v="No"/>
  </r>
  <r>
    <n v="5207"/>
    <x v="2578"/>
    <d v="2017-09-12T00:00:00"/>
    <x v="629"/>
    <s v="Standard Class"/>
    <x v="612"/>
    <s v="Tamara Manning"/>
    <x v="0"/>
    <x v="0"/>
    <s v="Auburn"/>
    <x v="15"/>
    <n v="13021"/>
    <x v="3"/>
    <s v="OFF-FA-10000490"/>
    <x v="1"/>
    <x v="13"/>
    <x v="310"/>
    <n v="1.24"/>
    <n v="1"/>
    <n v="0"/>
    <n v="0.58279999999999998"/>
    <s v="Chuck Magee"/>
    <s v="No"/>
  </r>
  <r>
    <n v="5208"/>
    <x v="2578"/>
    <d v="2017-09-12T00:00:00"/>
    <x v="629"/>
    <s v="Standard Class"/>
    <x v="612"/>
    <s v="Tamara Manning"/>
    <x v="0"/>
    <x v="0"/>
    <s v="Auburn"/>
    <x v="15"/>
    <n v="13021"/>
    <x v="3"/>
    <s v="OFF-LA-10002043"/>
    <x v="1"/>
    <x v="2"/>
    <x v="255"/>
    <n v="20.7"/>
    <n v="2"/>
    <n v="0"/>
    <n v="9.9359999999999999"/>
    <s v="Chuck Magee"/>
    <s v="No"/>
  </r>
  <r>
    <n v="5209"/>
    <x v="2578"/>
    <d v="2017-09-12T00:00:00"/>
    <x v="629"/>
    <s v="Standard Class"/>
    <x v="612"/>
    <s v="Tamara Manning"/>
    <x v="0"/>
    <x v="0"/>
    <s v="Auburn"/>
    <x v="15"/>
    <n v="13021"/>
    <x v="3"/>
    <s v="OFF-PA-10002464"/>
    <x v="1"/>
    <x v="10"/>
    <x v="1002"/>
    <n v="28.900000000000002"/>
    <n v="5"/>
    <n v="0"/>
    <n v="14.161000000000001"/>
    <s v="Chuck Magee"/>
    <s v="No"/>
  </r>
  <r>
    <n v="5210"/>
    <x v="2578"/>
    <d v="2017-09-12T00:00:00"/>
    <x v="629"/>
    <s v="Standard Class"/>
    <x v="612"/>
    <s v="Tamara Manning"/>
    <x v="0"/>
    <x v="0"/>
    <s v="Auburn"/>
    <x v="15"/>
    <n v="13021"/>
    <x v="3"/>
    <s v="OFF-EN-10002504"/>
    <x v="1"/>
    <x v="12"/>
    <x v="113"/>
    <n v="27.18"/>
    <n v="1"/>
    <n v="0"/>
    <n v="12.7746"/>
    <s v="Chuck Magee"/>
    <s v="No"/>
  </r>
  <r>
    <n v="5211"/>
    <x v="2579"/>
    <d v="2017-01-12T00:00:00"/>
    <x v="1125"/>
    <s v="Standard Class"/>
    <x v="453"/>
    <s v="Yana Sorensen"/>
    <x v="1"/>
    <x v="0"/>
    <s v="Newark"/>
    <x v="13"/>
    <n v="19711"/>
    <x v="3"/>
    <s v="OFF-ST-10002615"/>
    <x v="1"/>
    <x v="4"/>
    <x v="1436"/>
    <n v="465.18"/>
    <n v="3"/>
    <n v="0"/>
    <n v="120.94680000000001"/>
    <s v="Chuck Magee"/>
    <s v="No"/>
  </r>
  <r>
    <n v="5212"/>
    <x v="2580"/>
    <d v="2017-05-12T00:00:00"/>
    <x v="537"/>
    <s v="Second Class"/>
    <x v="616"/>
    <s v="Annie Zypern"/>
    <x v="0"/>
    <x v="0"/>
    <s v="New York City"/>
    <x v="15"/>
    <n v="10024"/>
    <x v="3"/>
    <s v="OFF-ST-10004258"/>
    <x v="1"/>
    <x v="4"/>
    <x v="761"/>
    <n v="36.630000000000003"/>
    <n v="3"/>
    <n v="0"/>
    <n v="9.8901000000000039"/>
    <s v="Chuck Magee"/>
    <s v="No"/>
  </r>
  <r>
    <n v="5213"/>
    <x v="2581"/>
    <d v="2018-09-26T00:00:00"/>
    <x v="750"/>
    <s v="Same Day"/>
    <x v="320"/>
    <s v="Chuck Magee"/>
    <x v="0"/>
    <x v="0"/>
    <s v="Redlands"/>
    <x v="1"/>
    <n v="92374"/>
    <x v="1"/>
    <s v="OFF-ST-10004507"/>
    <x v="1"/>
    <x v="4"/>
    <x v="457"/>
    <n v="51.449999999999996"/>
    <n v="3"/>
    <n v="0"/>
    <n v="13.891499999999999"/>
    <s v="Anna Andreadi"/>
    <s v="No"/>
  </r>
  <r>
    <n v="5214"/>
    <x v="2581"/>
    <d v="2018-09-26T00:00:00"/>
    <x v="750"/>
    <s v="Same Day"/>
    <x v="320"/>
    <s v="Chuck Magee"/>
    <x v="0"/>
    <x v="0"/>
    <s v="Redlands"/>
    <x v="1"/>
    <n v="92374"/>
    <x v="1"/>
    <s v="OFF-LA-10000262"/>
    <x v="1"/>
    <x v="2"/>
    <x v="941"/>
    <n v="7.83"/>
    <n v="3"/>
    <n v="0"/>
    <n v="3.6017999999999999"/>
    <s v="Anna Andreadi"/>
    <s v="No"/>
  </r>
  <r>
    <n v="5215"/>
    <x v="2581"/>
    <d v="2018-09-26T00:00:00"/>
    <x v="750"/>
    <s v="Same Day"/>
    <x v="320"/>
    <s v="Chuck Magee"/>
    <x v="0"/>
    <x v="0"/>
    <s v="Redlands"/>
    <x v="1"/>
    <n v="92374"/>
    <x v="1"/>
    <s v="OFF-AR-10002445"/>
    <x v="1"/>
    <x v="6"/>
    <x v="1646"/>
    <n v="35.4"/>
    <n v="5"/>
    <n v="0"/>
    <n v="13.452000000000002"/>
    <s v="Anna Andreadi"/>
    <s v="No"/>
  </r>
  <r>
    <n v="5216"/>
    <x v="2581"/>
    <d v="2018-09-26T00:00:00"/>
    <x v="750"/>
    <s v="Same Day"/>
    <x v="320"/>
    <s v="Chuck Magee"/>
    <x v="0"/>
    <x v="0"/>
    <s v="Redlands"/>
    <x v="1"/>
    <n v="92374"/>
    <x v="1"/>
    <s v="OFF-PA-10001667"/>
    <x v="1"/>
    <x v="10"/>
    <x v="458"/>
    <n v="29.900000000000002"/>
    <n v="5"/>
    <n v="0"/>
    <n v="13.454999999999998"/>
    <s v="Anna Andreadi"/>
    <s v="No"/>
  </r>
  <r>
    <n v="5217"/>
    <x v="2582"/>
    <d v="2019-09-09T00:00:00"/>
    <x v="17"/>
    <s v="Standard Class"/>
    <x v="677"/>
    <s v="Joy Bell-"/>
    <x v="0"/>
    <x v="0"/>
    <s v="Roseville"/>
    <x v="12"/>
    <n v="48066"/>
    <x v="2"/>
    <s v="OFF-EN-10000461"/>
    <x v="1"/>
    <x v="12"/>
    <x v="753"/>
    <n v="17.48"/>
    <n v="2"/>
    <n v="0"/>
    <n v="8.2156000000000002"/>
    <s v="Kelly Williams"/>
    <s v="No"/>
  </r>
  <r>
    <n v="5218"/>
    <x v="2583"/>
    <d v="2019-04-15T00:00:00"/>
    <x v="125"/>
    <s v="Second Class"/>
    <x v="374"/>
    <s v="Noel Staavos"/>
    <x v="1"/>
    <x v="0"/>
    <s v="Los Angeles"/>
    <x v="1"/>
    <n v="90049"/>
    <x v="1"/>
    <s v="OFF-PA-10002254"/>
    <x v="1"/>
    <x v="10"/>
    <x v="146"/>
    <n v="79.14"/>
    <n v="3"/>
    <n v="0"/>
    <n v="36.404399999999995"/>
    <s v="Anna Andreadi"/>
    <s v="No"/>
  </r>
  <r>
    <n v="5219"/>
    <x v="2584"/>
    <d v="2019-06-10T00:00:00"/>
    <x v="1055"/>
    <s v="Standard Class"/>
    <x v="18"/>
    <s v="Linda Cazamias"/>
    <x v="1"/>
    <x v="0"/>
    <s v="New York City"/>
    <x v="15"/>
    <n v="10011"/>
    <x v="3"/>
    <s v="OFF-AR-10001868"/>
    <x v="1"/>
    <x v="6"/>
    <x v="59"/>
    <n v="8.4"/>
    <n v="5"/>
    <n v="0"/>
    <n v="4.2"/>
    <s v="Chuck Magee"/>
    <s v="No"/>
  </r>
  <r>
    <n v="5220"/>
    <x v="2585"/>
    <d v="2019-09-01T00:00:00"/>
    <x v="153"/>
    <s v="Same Day"/>
    <x v="222"/>
    <s v="Cynthia Arntzen"/>
    <x v="0"/>
    <x v="0"/>
    <s v="Detroit"/>
    <x v="12"/>
    <n v="48205"/>
    <x v="2"/>
    <s v="FUR-CH-10004875"/>
    <x v="0"/>
    <x v="1"/>
    <x v="1445"/>
    <n v="498.26000000000005"/>
    <n v="7"/>
    <n v="0"/>
    <n v="134.53020000000001"/>
    <s v="Kelly Williams"/>
    <s v="No"/>
  </r>
  <r>
    <n v="5221"/>
    <x v="2586"/>
    <d v="2016-06-14T00:00:00"/>
    <x v="1126"/>
    <s v="Standard Class"/>
    <x v="676"/>
    <s v="Sharelle Roach"/>
    <x v="2"/>
    <x v="0"/>
    <s v="Detroit"/>
    <x v="12"/>
    <n v="48234"/>
    <x v="2"/>
    <s v="FUR-BO-10000711"/>
    <x v="0"/>
    <x v="0"/>
    <x v="1614"/>
    <n v="212.94"/>
    <n v="3"/>
    <n v="0"/>
    <n v="57.4938"/>
    <s v="Kelly Williams"/>
    <s v="No"/>
  </r>
  <r>
    <n v="5222"/>
    <x v="2587"/>
    <d v="2019-05-18T00:00:00"/>
    <x v="843"/>
    <s v="Second Class"/>
    <x v="452"/>
    <s v="Paul Prost"/>
    <x v="2"/>
    <x v="0"/>
    <s v="Springfield"/>
    <x v="25"/>
    <n v="65807"/>
    <x v="2"/>
    <s v="OFF-AP-10000938"/>
    <x v="1"/>
    <x v="9"/>
    <x v="1712"/>
    <n v="706.86"/>
    <n v="7"/>
    <n v="0"/>
    <n v="197.92079999999999"/>
    <s v="Kelly Williams"/>
    <s v="No"/>
  </r>
  <r>
    <n v="5223"/>
    <x v="2587"/>
    <d v="2019-05-18T00:00:00"/>
    <x v="843"/>
    <s v="Second Class"/>
    <x v="452"/>
    <s v="Paul Prost"/>
    <x v="2"/>
    <x v="0"/>
    <s v="Springfield"/>
    <x v="25"/>
    <n v="65807"/>
    <x v="2"/>
    <s v="TEC-PH-10003555"/>
    <x v="2"/>
    <x v="7"/>
    <x v="462"/>
    <n v="114.94999999999999"/>
    <n v="5"/>
    <n v="0"/>
    <n v="2.2990000000000066"/>
    <s v="Kelly Williams"/>
    <s v="No"/>
  </r>
  <r>
    <n v="5224"/>
    <x v="2587"/>
    <d v="2019-05-18T00:00:00"/>
    <x v="843"/>
    <s v="Second Class"/>
    <x v="452"/>
    <s v="Paul Prost"/>
    <x v="2"/>
    <x v="0"/>
    <s v="Springfield"/>
    <x v="25"/>
    <n v="65807"/>
    <x v="2"/>
    <s v="OFF-BI-10001267"/>
    <x v="1"/>
    <x v="8"/>
    <x v="1475"/>
    <n v="43.19"/>
    <n v="7"/>
    <n v="0"/>
    <n v="20.731199999999998"/>
    <s v="Kelly Williams"/>
    <s v="No"/>
  </r>
  <r>
    <n v="5225"/>
    <x v="2588"/>
    <d v="2019-09-12T00:00:00"/>
    <x v="31"/>
    <s v="Second Class"/>
    <x v="622"/>
    <s v="John Murray"/>
    <x v="0"/>
    <x v="0"/>
    <s v="Los Angeles"/>
    <x v="1"/>
    <n v="90036"/>
    <x v="1"/>
    <s v="OFF-PA-10004071"/>
    <x v="1"/>
    <x v="10"/>
    <x v="417"/>
    <n v="166.44"/>
    <n v="3"/>
    <n v="0"/>
    <n v="79.891199999999998"/>
    <s v="Anna Andreadi"/>
    <s v="No"/>
  </r>
  <r>
    <n v="5226"/>
    <x v="2589"/>
    <d v="2018-06-21T00:00:00"/>
    <x v="674"/>
    <s v="Standard Class"/>
    <x v="548"/>
    <s v="Adam Shillingsburg"/>
    <x v="0"/>
    <x v="0"/>
    <s v="New York City"/>
    <x v="15"/>
    <n v="10011"/>
    <x v="3"/>
    <s v="OFF-BI-10001553"/>
    <x v="1"/>
    <x v="8"/>
    <x v="1302"/>
    <n v="36.56"/>
    <n v="5"/>
    <n v="0.2"/>
    <n v="12.795999999999999"/>
    <s v="Chuck Magee"/>
    <s v="No"/>
  </r>
  <r>
    <n v="5227"/>
    <x v="2589"/>
    <d v="2018-06-21T00:00:00"/>
    <x v="674"/>
    <s v="Standard Class"/>
    <x v="548"/>
    <s v="Adam Shillingsburg"/>
    <x v="0"/>
    <x v="0"/>
    <s v="New York City"/>
    <x v="15"/>
    <n v="10011"/>
    <x v="3"/>
    <s v="OFF-BI-10003007"/>
    <x v="1"/>
    <x v="8"/>
    <x v="1551"/>
    <n v="186.14400000000001"/>
    <n v="6"/>
    <n v="0.2"/>
    <n v="60.496799999999993"/>
    <s v="Chuck Magee"/>
    <s v="No"/>
  </r>
  <r>
    <n v="5228"/>
    <x v="2589"/>
    <d v="2018-06-21T00:00:00"/>
    <x v="674"/>
    <s v="Standard Class"/>
    <x v="548"/>
    <s v="Adam Shillingsburg"/>
    <x v="0"/>
    <x v="0"/>
    <s v="New York City"/>
    <x v="15"/>
    <n v="10011"/>
    <x v="3"/>
    <s v="FUR-BO-10003272"/>
    <x v="0"/>
    <x v="0"/>
    <x v="587"/>
    <n v="353.56799999999998"/>
    <n v="2"/>
    <n v="0.2"/>
    <n v="-44.196000000000026"/>
    <s v="Chuck Magee"/>
    <s v="No"/>
  </r>
  <r>
    <n v="5229"/>
    <x v="2590"/>
    <d v="2016-11-26T00:00:00"/>
    <x v="34"/>
    <s v="Standard Class"/>
    <x v="60"/>
    <s v="Lindsay Shagiari"/>
    <x v="2"/>
    <x v="0"/>
    <s v="San Francisco"/>
    <x v="1"/>
    <n v="94109"/>
    <x v="1"/>
    <s v="OFF-PA-10001033"/>
    <x v="1"/>
    <x v="10"/>
    <x v="1509"/>
    <n v="81.98"/>
    <n v="2"/>
    <n v="0"/>
    <n v="40.170200000000001"/>
    <s v="Anna Andreadi"/>
    <s v="No"/>
  </r>
  <r>
    <n v="5230"/>
    <x v="2591"/>
    <d v="2019-03-19T00:00:00"/>
    <x v="782"/>
    <s v="Second Class"/>
    <x v="193"/>
    <s v="Sue Ann Reed"/>
    <x v="0"/>
    <x v="0"/>
    <s v="Fresno"/>
    <x v="1"/>
    <n v="93727"/>
    <x v="1"/>
    <s v="OFF-BI-10001553"/>
    <x v="1"/>
    <x v="8"/>
    <x v="1302"/>
    <n v="14.624000000000002"/>
    <n v="2"/>
    <n v="0.2"/>
    <n v="5.1183999999999994"/>
    <s v="Anna Andreadi"/>
    <s v="No"/>
  </r>
  <r>
    <n v="5231"/>
    <x v="2591"/>
    <d v="2019-03-19T00:00:00"/>
    <x v="782"/>
    <s v="Second Class"/>
    <x v="193"/>
    <s v="Sue Ann Reed"/>
    <x v="0"/>
    <x v="0"/>
    <s v="Fresno"/>
    <x v="1"/>
    <n v="93727"/>
    <x v="1"/>
    <s v="FUR-TA-10001095"/>
    <x v="0"/>
    <x v="3"/>
    <x v="616"/>
    <n v="697.16"/>
    <n v="5"/>
    <n v="0.2"/>
    <n v="8.7144999999999868"/>
    <s v="Anna Andreadi"/>
    <s v="No"/>
  </r>
  <r>
    <n v="5232"/>
    <x v="2591"/>
    <d v="2019-03-19T00:00:00"/>
    <x v="782"/>
    <s v="Second Class"/>
    <x v="193"/>
    <s v="Sue Ann Reed"/>
    <x v="0"/>
    <x v="0"/>
    <s v="Fresno"/>
    <x v="1"/>
    <n v="93727"/>
    <x v="1"/>
    <s v="FUR-FU-10001185"/>
    <x v="0"/>
    <x v="5"/>
    <x v="1423"/>
    <n v="30.93"/>
    <n v="1"/>
    <n v="0"/>
    <n v="12.6813"/>
    <s v="Anna Andreadi"/>
    <s v="No"/>
  </r>
  <r>
    <n v="5233"/>
    <x v="2591"/>
    <d v="2019-03-19T00:00:00"/>
    <x v="782"/>
    <s v="Second Class"/>
    <x v="193"/>
    <s v="Sue Ann Reed"/>
    <x v="0"/>
    <x v="0"/>
    <s v="Fresno"/>
    <x v="1"/>
    <n v="93727"/>
    <x v="1"/>
    <s v="OFF-BI-10000343"/>
    <x v="1"/>
    <x v="8"/>
    <x v="186"/>
    <n v="27.496000000000002"/>
    <n v="7"/>
    <n v="0.2"/>
    <n v="9.2798999999999996"/>
    <s v="Anna Andreadi"/>
    <s v="No"/>
  </r>
  <r>
    <n v="5234"/>
    <x v="2592"/>
    <d v="2016-10-18T00:00:00"/>
    <x v="657"/>
    <s v="Standard Class"/>
    <x v="624"/>
    <s v="Luke Schmidt"/>
    <x v="1"/>
    <x v="0"/>
    <s v="Texarkana"/>
    <x v="36"/>
    <n v="71854"/>
    <x v="0"/>
    <s v="FUR-CH-10004626"/>
    <x v="0"/>
    <x v="1"/>
    <x v="1706"/>
    <n v="605.34"/>
    <n v="6"/>
    <n v="0"/>
    <n v="145.2816"/>
    <s v="Cassandra Brandow"/>
    <s v="No"/>
  </r>
  <r>
    <n v="5235"/>
    <x v="2593"/>
    <d v="2019-08-22T00:00:00"/>
    <x v="176"/>
    <s v="First Class"/>
    <x v="746"/>
    <s v="Tony Molinari"/>
    <x v="0"/>
    <x v="0"/>
    <s v="San Francisco"/>
    <x v="1"/>
    <n v="94110"/>
    <x v="1"/>
    <s v="FUR-TA-10001768"/>
    <x v="0"/>
    <x v="3"/>
    <x v="114"/>
    <n v="210.00800000000001"/>
    <n v="1"/>
    <n v="0.2"/>
    <n v="2.625099999999982"/>
    <s v="Anna Andreadi"/>
    <s v="No"/>
  </r>
  <r>
    <n v="5236"/>
    <x v="2594"/>
    <d v="2018-11-19T00:00:00"/>
    <x v="407"/>
    <s v="First Class"/>
    <x v="640"/>
    <s v="Tim Taslimi"/>
    <x v="1"/>
    <x v="0"/>
    <s v="Indianapolis"/>
    <x v="14"/>
    <n v="46203"/>
    <x v="2"/>
    <s v="OFF-AP-10001947"/>
    <x v="1"/>
    <x v="9"/>
    <x v="1537"/>
    <n v="54.96"/>
    <n v="3"/>
    <n v="0"/>
    <n v="15.938399999999998"/>
    <s v="Kelly Williams"/>
    <s v="No"/>
  </r>
  <r>
    <n v="5237"/>
    <x v="2595"/>
    <d v="2016-09-20T00:00:00"/>
    <x v="131"/>
    <s v="Standard Class"/>
    <x v="35"/>
    <s v="Duane Noonan"/>
    <x v="0"/>
    <x v="0"/>
    <s v="Columbia"/>
    <x v="39"/>
    <n v="21044"/>
    <x v="3"/>
    <s v="FUR-FU-10004952"/>
    <x v="0"/>
    <x v="5"/>
    <x v="853"/>
    <n v="164.22"/>
    <n v="3"/>
    <n v="0"/>
    <n v="50.908200000000001"/>
    <s v="Chuck Magee"/>
    <s v="Yes"/>
  </r>
  <r>
    <n v="5238"/>
    <x v="2595"/>
    <d v="2016-09-20T00:00:00"/>
    <x v="131"/>
    <s v="Standard Class"/>
    <x v="35"/>
    <s v="Duane Noonan"/>
    <x v="0"/>
    <x v="0"/>
    <s v="Columbia"/>
    <x v="39"/>
    <n v="21044"/>
    <x v="3"/>
    <s v="FUR-BO-10001337"/>
    <x v="0"/>
    <x v="0"/>
    <x v="430"/>
    <n v="362.94"/>
    <n v="3"/>
    <n v="0"/>
    <n v="36.293999999999997"/>
    <s v="Chuck Magee"/>
    <s v="Yes"/>
  </r>
  <r>
    <n v="5239"/>
    <x v="2595"/>
    <d v="2016-09-20T00:00:00"/>
    <x v="131"/>
    <s v="Standard Class"/>
    <x v="35"/>
    <s v="Duane Noonan"/>
    <x v="0"/>
    <x v="0"/>
    <s v="Columbia"/>
    <x v="39"/>
    <n v="21044"/>
    <x v="3"/>
    <s v="TEC-AC-10003628"/>
    <x v="2"/>
    <x v="11"/>
    <x v="247"/>
    <n v="59.98"/>
    <n v="2"/>
    <n v="0"/>
    <n v="26.391200000000005"/>
    <s v="Chuck Magee"/>
    <s v="Yes"/>
  </r>
  <r>
    <n v="5240"/>
    <x v="2596"/>
    <d v="2018-09-11T00:00:00"/>
    <x v="106"/>
    <s v="Standard Class"/>
    <x v="686"/>
    <s v="Eugene Barchas"/>
    <x v="0"/>
    <x v="0"/>
    <s v="San Jose"/>
    <x v="1"/>
    <n v="95123"/>
    <x v="1"/>
    <s v="OFF-ST-10004186"/>
    <x v="1"/>
    <x v="4"/>
    <x v="16"/>
    <n v="332.94"/>
    <n v="3"/>
    <n v="0"/>
    <n v="6.6587999999999994"/>
    <s v="Anna Andreadi"/>
    <s v="No"/>
  </r>
  <r>
    <n v="5241"/>
    <x v="2596"/>
    <d v="2018-09-11T00:00:00"/>
    <x v="106"/>
    <s v="Standard Class"/>
    <x v="686"/>
    <s v="Eugene Barchas"/>
    <x v="0"/>
    <x v="0"/>
    <s v="San Jose"/>
    <x v="1"/>
    <n v="95123"/>
    <x v="1"/>
    <s v="OFF-BI-10001658"/>
    <x v="1"/>
    <x v="8"/>
    <x v="444"/>
    <n v="39.872000000000007"/>
    <n v="2"/>
    <n v="0.2"/>
    <n v="12.958399999999999"/>
    <s v="Anna Andreadi"/>
    <s v="No"/>
  </r>
  <r>
    <n v="5242"/>
    <x v="2597"/>
    <d v="2018-09-23T00:00:00"/>
    <x v="750"/>
    <s v="Second Class"/>
    <x v="698"/>
    <s v="Candace McMahon"/>
    <x v="1"/>
    <x v="0"/>
    <s v="Seattle"/>
    <x v="4"/>
    <n v="98115"/>
    <x v="1"/>
    <s v="OFF-SU-10004737"/>
    <x v="1"/>
    <x v="14"/>
    <x v="1713"/>
    <n v="13.68"/>
    <n v="2"/>
    <n v="0"/>
    <n v="3.6936"/>
    <s v="Anna Andreadi"/>
    <s v="No"/>
  </r>
  <r>
    <n v="5243"/>
    <x v="2598"/>
    <d v="2019-08-04T00:00:00"/>
    <x v="527"/>
    <s v="Standard Class"/>
    <x v="447"/>
    <s v="Harry Marie"/>
    <x v="1"/>
    <x v="0"/>
    <s v="Carrollton"/>
    <x v="5"/>
    <n v="75007"/>
    <x v="2"/>
    <s v="OFF-BI-10002827"/>
    <x v="1"/>
    <x v="8"/>
    <x v="554"/>
    <n v="3.3179999999999996"/>
    <n v="3"/>
    <n v="0.8"/>
    <n v="-5.6406000000000018"/>
    <s v="Kelly Williams"/>
    <s v="No"/>
  </r>
  <r>
    <n v="5244"/>
    <x v="2599"/>
    <d v="2018-07-25T00:00:00"/>
    <x v="1050"/>
    <s v="First Class"/>
    <x v="454"/>
    <s v="Katherine Murray"/>
    <x v="2"/>
    <x v="0"/>
    <s v="Arlington"/>
    <x v="17"/>
    <n v="22204"/>
    <x v="0"/>
    <s v="OFF-BI-10003694"/>
    <x v="1"/>
    <x v="8"/>
    <x v="858"/>
    <n v="10.44"/>
    <n v="1"/>
    <n v="0"/>
    <n v="4.8023999999999996"/>
    <s v="Cassandra Brandow"/>
    <s v="No"/>
  </r>
  <r>
    <n v="5245"/>
    <x v="2600"/>
    <d v="2018-08-02T00:00:00"/>
    <x v="716"/>
    <s v="Second Class"/>
    <x v="292"/>
    <s v="Barry Französisch"/>
    <x v="1"/>
    <x v="0"/>
    <s v="Los Angeles"/>
    <x v="1"/>
    <n v="90032"/>
    <x v="1"/>
    <s v="FUR-TA-10001691"/>
    <x v="0"/>
    <x v="3"/>
    <x v="1714"/>
    <n v="136.46400000000003"/>
    <n v="2"/>
    <n v="0.2"/>
    <n v="15.352199999999989"/>
    <s v="Anna Andreadi"/>
    <s v="No"/>
  </r>
  <r>
    <n v="5246"/>
    <x v="2600"/>
    <d v="2018-08-02T00:00:00"/>
    <x v="716"/>
    <s v="Second Class"/>
    <x v="292"/>
    <s v="Barry Französisch"/>
    <x v="1"/>
    <x v="0"/>
    <s v="Los Angeles"/>
    <x v="1"/>
    <n v="90032"/>
    <x v="1"/>
    <s v="TEC-PH-10001918"/>
    <x v="2"/>
    <x v="7"/>
    <x v="193"/>
    <n v="333.57600000000002"/>
    <n v="3"/>
    <n v="0.2"/>
    <n v="33.357600000000019"/>
    <s v="Anna Andreadi"/>
    <s v="No"/>
  </r>
  <r>
    <n v="5247"/>
    <x v="2600"/>
    <d v="2018-08-02T00:00:00"/>
    <x v="716"/>
    <s v="Second Class"/>
    <x v="292"/>
    <s v="Barry Französisch"/>
    <x v="1"/>
    <x v="0"/>
    <s v="Los Angeles"/>
    <x v="1"/>
    <n v="90032"/>
    <x v="1"/>
    <s v="OFF-BI-10000285"/>
    <x v="1"/>
    <x v="8"/>
    <x v="461"/>
    <n v="12.544"/>
    <n v="2"/>
    <n v="0.2"/>
    <n v="4.7039999999999997"/>
    <s v="Anna Andreadi"/>
    <s v="No"/>
  </r>
  <r>
    <n v="5248"/>
    <x v="2601"/>
    <d v="2017-05-21T00:00:00"/>
    <x v="673"/>
    <s v="Standard Class"/>
    <x v="32"/>
    <s v="Joel Eaton"/>
    <x v="0"/>
    <x v="0"/>
    <s v="Frankfort"/>
    <x v="10"/>
    <n v="60423"/>
    <x v="2"/>
    <s v="OFF-AP-10000358"/>
    <x v="1"/>
    <x v="9"/>
    <x v="95"/>
    <n v="20.767999999999997"/>
    <n v="8"/>
    <n v="0.8"/>
    <n v="-52.958400000000012"/>
    <s v="Kelly Williams"/>
    <s v="No"/>
  </r>
  <r>
    <n v="5249"/>
    <x v="2602"/>
    <d v="2019-11-03T00:00:00"/>
    <x v="133"/>
    <s v="Second Class"/>
    <x v="412"/>
    <s v="Eva Jacobs"/>
    <x v="0"/>
    <x v="0"/>
    <s v="Seattle"/>
    <x v="4"/>
    <n v="98105"/>
    <x v="1"/>
    <s v="TEC-AC-10002345"/>
    <x v="2"/>
    <x v="11"/>
    <x v="175"/>
    <n v="43.5"/>
    <n v="3"/>
    <n v="0"/>
    <n v="10.875"/>
    <s v="Anna Andreadi"/>
    <s v="No"/>
  </r>
  <r>
    <n v="5250"/>
    <x v="2603"/>
    <d v="2017-04-16T00:00:00"/>
    <x v="419"/>
    <s v="Standard Class"/>
    <x v="272"/>
    <s v="Brad Norvell"/>
    <x v="1"/>
    <x v="0"/>
    <s v="Philadelphia"/>
    <x v="9"/>
    <n v="19143"/>
    <x v="3"/>
    <s v="OFF-FA-10001229"/>
    <x v="1"/>
    <x v="13"/>
    <x v="128"/>
    <n v="12.576000000000001"/>
    <n v="4"/>
    <n v="0.2"/>
    <n v="4.0871999999999993"/>
    <s v="Chuck Magee"/>
    <s v="No"/>
  </r>
  <r>
    <n v="5251"/>
    <x v="2604"/>
    <d v="2018-12-12T00:00:00"/>
    <x v="1063"/>
    <s v="Standard Class"/>
    <x v="685"/>
    <s v="Erin Creighton"/>
    <x v="0"/>
    <x v="0"/>
    <s v="Columbus"/>
    <x v="32"/>
    <n v="31907"/>
    <x v="0"/>
    <s v="TEC-AC-10001314"/>
    <x v="2"/>
    <x v="11"/>
    <x v="952"/>
    <n v="249.95000000000002"/>
    <n v="5"/>
    <n v="0"/>
    <n v="19.995999999999974"/>
    <s v="Cassandra Brandow"/>
    <s v="No"/>
  </r>
  <r>
    <n v="5252"/>
    <x v="2604"/>
    <d v="2018-12-12T00:00:00"/>
    <x v="1063"/>
    <s v="Standard Class"/>
    <x v="685"/>
    <s v="Erin Creighton"/>
    <x v="0"/>
    <x v="0"/>
    <s v="Columbus"/>
    <x v="32"/>
    <n v="31907"/>
    <x v="0"/>
    <s v="OFF-PA-10004438"/>
    <x v="1"/>
    <x v="10"/>
    <x v="1481"/>
    <n v="49.12"/>
    <n v="4"/>
    <n v="0"/>
    <n v="23.086399999999998"/>
    <s v="Cassandra Brandow"/>
    <s v="No"/>
  </r>
  <r>
    <n v="5253"/>
    <x v="2605"/>
    <d v="2017-10-30T00:00:00"/>
    <x v="450"/>
    <s v="First Class"/>
    <x v="627"/>
    <s v="Thomas Thornton"/>
    <x v="0"/>
    <x v="0"/>
    <s v="Virginia Beach"/>
    <x v="17"/>
    <n v="23464"/>
    <x v="0"/>
    <s v="OFF-AP-10000026"/>
    <x v="1"/>
    <x v="9"/>
    <x v="1291"/>
    <n v="182.91"/>
    <n v="3"/>
    <n v="0"/>
    <n v="53.043899999999979"/>
    <s v="Cassandra Brandow"/>
    <s v="No"/>
  </r>
  <r>
    <n v="5254"/>
    <x v="2606"/>
    <d v="2016-03-07T00:00:00"/>
    <x v="1127"/>
    <s v="Second Class"/>
    <x v="472"/>
    <s v="Nora Pelletier"/>
    <x v="2"/>
    <x v="0"/>
    <s v="Des Moines"/>
    <x v="4"/>
    <n v="98198"/>
    <x v="1"/>
    <s v="OFF-BI-10004224"/>
    <x v="1"/>
    <x v="8"/>
    <x v="1070"/>
    <n v="107.64800000000001"/>
    <n v="2"/>
    <n v="0.2"/>
    <n v="33.639999999999986"/>
    <s v="Anna Andreadi"/>
    <s v="No"/>
  </r>
  <r>
    <n v="5255"/>
    <x v="2607"/>
    <d v="2017-03-05T00:00:00"/>
    <x v="437"/>
    <s v="Second Class"/>
    <x v="124"/>
    <s v="Alan Haines"/>
    <x v="1"/>
    <x v="0"/>
    <s v="Bethlehem"/>
    <x v="9"/>
    <n v="18018"/>
    <x v="3"/>
    <s v="FUR-CH-10002647"/>
    <x v="0"/>
    <x v="1"/>
    <x v="475"/>
    <n v="99.372"/>
    <n v="2"/>
    <n v="0.3"/>
    <n v="-7.0979999999999919"/>
    <s v="Chuck Magee"/>
    <s v="No"/>
  </r>
  <r>
    <n v="5256"/>
    <x v="2607"/>
    <d v="2017-03-05T00:00:00"/>
    <x v="437"/>
    <s v="Second Class"/>
    <x v="124"/>
    <s v="Alan Haines"/>
    <x v="1"/>
    <x v="0"/>
    <s v="Bethlehem"/>
    <x v="9"/>
    <n v="18018"/>
    <x v="3"/>
    <s v="FUR-FU-10003247"/>
    <x v="0"/>
    <x v="5"/>
    <x v="1465"/>
    <n v="33.568000000000005"/>
    <n v="2"/>
    <n v="0.2"/>
    <n v="-5.4548000000000041"/>
    <s v="Chuck Magee"/>
    <s v="No"/>
  </r>
  <r>
    <n v="5257"/>
    <x v="2608"/>
    <d v="2018-08-08T00:00:00"/>
    <x v="1128"/>
    <s v="Standard Class"/>
    <x v="230"/>
    <s v="Charles Crestani"/>
    <x v="0"/>
    <x v="0"/>
    <s v="Oklahoma City"/>
    <x v="26"/>
    <n v="73120"/>
    <x v="2"/>
    <s v="OFF-PA-10003270"/>
    <x v="1"/>
    <x v="10"/>
    <x v="1424"/>
    <n v="10.56"/>
    <n v="2"/>
    <n v="0"/>
    <n v="4.7519999999999998"/>
    <s v="Kelly Williams"/>
    <s v="No"/>
  </r>
  <r>
    <n v="5258"/>
    <x v="2609"/>
    <d v="2019-01-03T00:00:00"/>
    <x v="1129"/>
    <s v="Standard Class"/>
    <x v="111"/>
    <s v="Delfina Latchford"/>
    <x v="0"/>
    <x v="0"/>
    <s v="Rancho Cucamonga"/>
    <x v="1"/>
    <n v="91730"/>
    <x v="1"/>
    <s v="OFF-PA-10004735"/>
    <x v="1"/>
    <x v="10"/>
    <x v="827"/>
    <n v="38.880000000000003"/>
    <n v="6"/>
    <n v="0"/>
    <n v="18.662400000000002"/>
    <s v="Anna Andreadi"/>
    <s v="No"/>
  </r>
  <r>
    <n v="5259"/>
    <x v="2610"/>
    <d v="2019-10-09T00:00:00"/>
    <x v="768"/>
    <s v="First Class"/>
    <x v="190"/>
    <s v="Xylona Preis"/>
    <x v="0"/>
    <x v="0"/>
    <s v="Los Angeles"/>
    <x v="1"/>
    <n v="90032"/>
    <x v="1"/>
    <s v="OFF-PA-10001745"/>
    <x v="1"/>
    <x v="10"/>
    <x v="727"/>
    <n v="35.200000000000003"/>
    <n v="5"/>
    <n v="0"/>
    <n v="16.543999999999997"/>
    <s v="Anna Andreadi"/>
    <s v="No"/>
  </r>
  <r>
    <n v="5260"/>
    <x v="2611"/>
    <d v="2019-10-20T00:00:00"/>
    <x v="215"/>
    <s v="Standard Class"/>
    <x v="15"/>
    <s v="Matt Abelman"/>
    <x v="2"/>
    <x v="0"/>
    <s v="Philadelphia"/>
    <x v="9"/>
    <n v="19120"/>
    <x v="3"/>
    <s v="OFF-PA-10000176"/>
    <x v="1"/>
    <x v="10"/>
    <x v="640"/>
    <n v="45.527999999999999"/>
    <n v="3"/>
    <n v="0.2"/>
    <n v="15.934799999999997"/>
    <s v="Chuck Magee"/>
    <s v="No"/>
  </r>
  <r>
    <n v="5261"/>
    <x v="2612"/>
    <d v="2016-09-07T00:00:00"/>
    <x v="793"/>
    <s v="First Class"/>
    <x v="449"/>
    <s v="Sam Zeldin"/>
    <x v="2"/>
    <x v="0"/>
    <s v="Houston"/>
    <x v="5"/>
    <n v="77036"/>
    <x v="2"/>
    <s v="TEC-PH-10000675"/>
    <x v="2"/>
    <x v="7"/>
    <x v="1347"/>
    <n v="196.77600000000001"/>
    <n v="3"/>
    <n v="0.2"/>
    <n v="14.758199999999995"/>
    <s v="Kelly Williams"/>
    <s v="No"/>
  </r>
  <r>
    <n v="5262"/>
    <x v="2612"/>
    <d v="2016-09-07T00:00:00"/>
    <x v="793"/>
    <s v="First Class"/>
    <x v="449"/>
    <s v="Sam Zeldin"/>
    <x v="2"/>
    <x v="0"/>
    <s v="Houston"/>
    <x v="5"/>
    <n v="77036"/>
    <x v="2"/>
    <s v="OFF-BI-10000050"/>
    <x v="1"/>
    <x v="8"/>
    <x v="347"/>
    <n v="2.9199999999999995"/>
    <n v="2"/>
    <n v="0.8"/>
    <n v="-4.8180000000000005"/>
    <s v="Kelly Williams"/>
    <s v="No"/>
  </r>
  <r>
    <n v="5263"/>
    <x v="2612"/>
    <d v="2016-09-07T00:00:00"/>
    <x v="793"/>
    <s v="First Class"/>
    <x v="449"/>
    <s v="Sam Zeldin"/>
    <x v="2"/>
    <x v="0"/>
    <s v="Houston"/>
    <x v="5"/>
    <n v="77036"/>
    <x v="2"/>
    <s v="FUR-TA-10004154"/>
    <x v="0"/>
    <x v="3"/>
    <x v="737"/>
    <n v="200.79500000000002"/>
    <n v="1"/>
    <n v="0.3"/>
    <n v="-22.948000000000008"/>
    <s v="Kelly Williams"/>
    <s v="No"/>
  </r>
  <r>
    <n v="5264"/>
    <x v="2612"/>
    <d v="2016-09-07T00:00:00"/>
    <x v="793"/>
    <s v="First Class"/>
    <x v="449"/>
    <s v="Sam Zeldin"/>
    <x v="2"/>
    <x v="0"/>
    <s v="Houston"/>
    <x v="5"/>
    <n v="77036"/>
    <x v="2"/>
    <s v="TEC-AC-10002718"/>
    <x v="2"/>
    <x v="11"/>
    <x v="1192"/>
    <n v="46.688000000000002"/>
    <n v="4"/>
    <n v="0.2"/>
    <n v="-2.9180000000000028"/>
    <s v="Kelly Williams"/>
    <s v="No"/>
  </r>
  <r>
    <n v="5265"/>
    <x v="2612"/>
    <d v="2016-09-07T00:00:00"/>
    <x v="793"/>
    <s v="First Class"/>
    <x v="449"/>
    <s v="Sam Zeldin"/>
    <x v="2"/>
    <x v="0"/>
    <s v="Houston"/>
    <x v="5"/>
    <n v="77036"/>
    <x v="2"/>
    <s v="OFF-AR-10003179"/>
    <x v="1"/>
    <x v="6"/>
    <x v="1574"/>
    <n v="21.864000000000001"/>
    <n v="3"/>
    <n v="0.2"/>
    <n v="3.5528999999999984"/>
    <s v="Kelly Williams"/>
    <s v="No"/>
  </r>
  <r>
    <n v="5266"/>
    <x v="2613"/>
    <d v="2019-09-30T00:00:00"/>
    <x v="914"/>
    <s v="First Class"/>
    <x v="688"/>
    <s v="Cari Sayre"/>
    <x v="1"/>
    <x v="0"/>
    <s v="Seattle"/>
    <x v="4"/>
    <n v="98103"/>
    <x v="1"/>
    <s v="OFF-PA-10001838"/>
    <x v="1"/>
    <x v="10"/>
    <x v="1008"/>
    <n v="11.76"/>
    <n v="2"/>
    <n v="0"/>
    <n v="5.7623999999999995"/>
    <s v="Anna Andreadi"/>
    <s v="Yes"/>
  </r>
  <r>
    <n v="5267"/>
    <x v="2613"/>
    <d v="2019-09-30T00:00:00"/>
    <x v="914"/>
    <s v="First Class"/>
    <x v="688"/>
    <s v="Cari Sayre"/>
    <x v="1"/>
    <x v="0"/>
    <s v="Seattle"/>
    <x v="4"/>
    <n v="98103"/>
    <x v="1"/>
    <s v="OFF-PA-10004039"/>
    <x v="1"/>
    <x v="10"/>
    <x v="1547"/>
    <n v="167.94"/>
    <n v="3"/>
    <n v="0"/>
    <n v="82.290599999999998"/>
    <s v="Anna Andreadi"/>
    <s v="Yes"/>
  </r>
  <r>
    <n v="5268"/>
    <x v="2613"/>
    <d v="2019-09-30T00:00:00"/>
    <x v="914"/>
    <s v="First Class"/>
    <x v="688"/>
    <s v="Cari Sayre"/>
    <x v="1"/>
    <x v="0"/>
    <s v="Seattle"/>
    <x v="4"/>
    <n v="98103"/>
    <x v="1"/>
    <s v="OFF-AP-10001626"/>
    <x v="1"/>
    <x v="9"/>
    <x v="1025"/>
    <n v="3.89"/>
    <n v="1"/>
    <n v="0"/>
    <n v="1.0114000000000001"/>
    <s v="Anna Andreadi"/>
    <s v="Yes"/>
  </r>
  <r>
    <n v="5269"/>
    <x v="2614"/>
    <d v="2019-11-16T00:00:00"/>
    <x v="410"/>
    <s v="Standard Class"/>
    <x v="414"/>
    <s v="Mick Hernandez"/>
    <x v="2"/>
    <x v="0"/>
    <s v="Yonkers"/>
    <x v="15"/>
    <n v="10701"/>
    <x v="3"/>
    <s v="TEC-MA-10003173"/>
    <x v="2"/>
    <x v="15"/>
    <x v="1715"/>
    <n v="52.44"/>
    <n v="4"/>
    <n v="0"/>
    <n v="24.122399999999995"/>
    <s v="Chuck Magee"/>
    <s v="No"/>
  </r>
  <r>
    <n v="5270"/>
    <x v="2615"/>
    <d v="2019-09-11T00:00:00"/>
    <x v="218"/>
    <s v="Same Day"/>
    <x v="90"/>
    <s v="Cassandra Brandow"/>
    <x v="0"/>
    <x v="0"/>
    <s v="San Francisco"/>
    <x v="1"/>
    <n v="94110"/>
    <x v="1"/>
    <s v="FUR-FU-10000260"/>
    <x v="0"/>
    <x v="5"/>
    <x v="74"/>
    <n v="32.36"/>
    <n v="4"/>
    <n v="0"/>
    <n v="11.6496"/>
    <s v="Anna Andreadi"/>
    <s v="No"/>
  </r>
  <r>
    <n v="5271"/>
    <x v="2615"/>
    <d v="2019-09-11T00:00:00"/>
    <x v="218"/>
    <s v="Same Day"/>
    <x v="90"/>
    <s v="Cassandra Brandow"/>
    <x v="0"/>
    <x v="0"/>
    <s v="San Francisco"/>
    <x v="1"/>
    <n v="94110"/>
    <x v="1"/>
    <s v="OFF-AP-10004487"/>
    <x v="1"/>
    <x v="9"/>
    <x v="722"/>
    <n v="406.59999999999997"/>
    <n v="5"/>
    <n v="0"/>
    <n v="113.84799999999998"/>
    <s v="Anna Andreadi"/>
    <s v="No"/>
  </r>
  <r>
    <n v="5272"/>
    <x v="2616"/>
    <d v="2019-01-16T00:00:00"/>
    <x v="1019"/>
    <s v="Same Day"/>
    <x v="705"/>
    <s v="Jack O'Briant"/>
    <x v="1"/>
    <x v="0"/>
    <s v="Los Angeles"/>
    <x v="1"/>
    <n v="90008"/>
    <x v="1"/>
    <s v="FUR-FU-10001487"/>
    <x v="0"/>
    <x v="5"/>
    <x v="5"/>
    <n v="27.92"/>
    <n v="4"/>
    <n v="0"/>
    <n v="8.0967999999999982"/>
    <s v="Anna Andreadi"/>
    <s v="No"/>
  </r>
  <r>
    <n v="5273"/>
    <x v="2616"/>
    <d v="2019-01-16T00:00:00"/>
    <x v="1019"/>
    <s v="Same Day"/>
    <x v="705"/>
    <s v="Jack O'Briant"/>
    <x v="1"/>
    <x v="0"/>
    <s v="Los Angeles"/>
    <x v="1"/>
    <n v="90008"/>
    <x v="1"/>
    <s v="FUR-TA-10001520"/>
    <x v="0"/>
    <x v="3"/>
    <x v="718"/>
    <n v="399.67200000000003"/>
    <n v="7"/>
    <n v="0.2"/>
    <n v="-14.987700000000061"/>
    <s v="Anna Andreadi"/>
    <s v="No"/>
  </r>
  <r>
    <n v="5274"/>
    <x v="2617"/>
    <d v="2018-11-26T00:00:00"/>
    <x v="533"/>
    <s v="First Class"/>
    <x v="50"/>
    <s v="Pete Armstrong"/>
    <x v="2"/>
    <x v="0"/>
    <s v="Miami"/>
    <x v="2"/>
    <n v="33142"/>
    <x v="0"/>
    <s v="OFF-BI-10000145"/>
    <x v="1"/>
    <x v="8"/>
    <x v="742"/>
    <n v="3.7440000000000007"/>
    <n v="4"/>
    <n v="0.7"/>
    <n v="-2.6207999999999991"/>
    <s v="Cassandra Brandow"/>
    <s v="No"/>
  </r>
  <r>
    <n v="5275"/>
    <x v="2618"/>
    <d v="2017-11-07T00:00:00"/>
    <x v="217"/>
    <s v="Second Class"/>
    <x v="647"/>
    <s v="Stewart Visinsky"/>
    <x v="0"/>
    <x v="0"/>
    <s v="Burlington"/>
    <x v="42"/>
    <m/>
    <x v="3"/>
    <s v="FUR-CH-10000595"/>
    <x v="0"/>
    <x v="1"/>
    <x v="468"/>
    <n v="715.2"/>
    <n v="3"/>
    <n v="0"/>
    <n v="178.79999999999998"/>
    <s v="Chuck Magee"/>
    <s v="No"/>
  </r>
  <r>
    <n v="5276"/>
    <x v="2619"/>
    <d v="2019-12-14T00:00:00"/>
    <x v="404"/>
    <s v="Standard Class"/>
    <x v="126"/>
    <s v="Kelly Lampkin"/>
    <x v="1"/>
    <x v="0"/>
    <s v="Fayetteville"/>
    <x v="36"/>
    <n v="72701"/>
    <x v="0"/>
    <s v="TEC-AC-10004469"/>
    <x v="2"/>
    <x v="11"/>
    <x v="241"/>
    <n v="159.80000000000001"/>
    <n v="4"/>
    <n v="0"/>
    <n v="70.312000000000012"/>
    <s v="Cassandra Brandow"/>
    <s v="No"/>
  </r>
  <r>
    <n v="5277"/>
    <x v="2619"/>
    <d v="2019-12-14T00:00:00"/>
    <x v="404"/>
    <s v="Standard Class"/>
    <x v="126"/>
    <s v="Kelly Lampkin"/>
    <x v="1"/>
    <x v="0"/>
    <s v="Fayetteville"/>
    <x v="36"/>
    <n v="72701"/>
    <x v="0"/>
    <s v="TEC-AC-10003038"/>
    <x v="2"/>
    <x v="11"/>
    <x v="1033"/>
    <n v="44.75"/>
    <n v="5"/>
    <n v="0"/>
    <n v="8.5024999999999942"/>
    <s v="Cassandra Brandow"/>
    <s v="No"/>
  </r>
  <r>
    <n v="5278"/>
    <x v="2620"/>
    <d v="2016-09-13T00:00:00"/>
    <x v="101"/>
    <s v="Standard Class"/>
    <x v="604"/>
    <s v="Becky Castell"/>
    <x v="2"/>
    <x v="0"/>
    <s v="Odessa"/>
    <x v="5"/>
    <n v="79762"/>
    <x v="2"/>
    <s v="FUR-CH-10004698"/>
    <x v="0"/>
    <x v="1"/>
    <x v="168"/>
    <n v="340.11599999999999"/>
    <n v="6"/>
    <n v="0.3"/>
    <n v="-9.717599999999976"/>
    <s v="Kelly Williams"/>
    <s v="No"/>
  </r>
  <r>
    <n v="5279"/>
    <x v="2621"/>
    <d v="2016-12-07T00:00:00"/>
    <x v="623"/>
    <s v="Standard Class"/>
    <x v="138"/>
    <s v="Patrick O'Brill"/>
    <x v="0"/>
    <x v="0"/>
    <s v="Virginia Beach"/>
    <x v="17"/>
    <n v="23464"/>
    <x v="0"/>
    <s v="OFF-PA-10003641"/>
    <x v="1"/>
    <x v="10"/>
    <x v="947"/>
    <n v="105.52"/>
    <n v="4"/>
    <n v="0"/>
    <n v="48.539199999999994"/>
    <s v="Cassandra Brandow"/>
    <s v="No"/>
  </r>
  <r>
    <n v="5280"/>
    <x v="2622"/>
    <d v="2019-09-07T00:00:00"/>
    <x v="218"/>
    <s v="Standard Class"/>
    <x v="165"/>
    <s v="Anna Gayman"/>
    <x v="0"/>
    <x v="0"/>
    <s v="Milwaukee"/>
    <x v="6"/>
    <n v="53209"/>
    <x v="2"/>
    <s v="TEC-AC-10002134"/>
    <x v="2"/>
    <x v="11"/>
    <x v="1545"/>
    <n v="13.48"/>
    <n v="1"/>
    <n v="0"/>
    <n v="1.8872"/>
    <s v="Kelly Williams"/>
    <s v="No"/>
  </r>
  <r>
    <n v="5281"/>
    <x v="2623"/>
    <d v="2019-10-07T00:00:00"/>
    <x v="737"/>
    <s v="Standard Class"/>
    <x v="203"/>
    <s v="Dean Braden"/>
    <x v="0"/>
    <x v="0"/>
    <s v="Detroit"/>
    <x v="12"/>
    <n v="48234"/>
    <x v="2"/>
    <s v="OFF-ST-10001837"/>
    <x v="1"/>
    <x v="4"/>
    <x v="1340"/>
    <n v="85.52"/>
    <n v="2"/>
    <n v="0"/>
    <n v="22.235199999999999"/>
    <s v="Kelly Williams"/>
    <s v="No"/>
  </r>
  <r>
    <n v="5282"/>
    <x v="2624"/>
    <d v="2017-09-05T00:00:00"/>
    <x v="1104"/>
    <s v="Standard Class"/>
    <x v="133"/>
    <s v="Sung Pak"/>
    <x v="1"/>
    <x v="0"/>
    <s v="Rochester"/>
    <x v="11"/>
    <n v="55901"/>
    <x v="2"/>
    <s v="FUR-FU-10001706"/>
    <x v="0"/>
    <x v="5"/>
    <x v="50"/>
    <n v="6.16"/>
    <n v="2"/>
    <n v="0"/>
    <n v="2.9567999999999999"/>
    <s v="Kelly Williams"/>
    <s v="Yes"/>
  </r>
  <r>
    <n v="5283"/>
    <x v="2624"/>
    <d v="2017-09-05T00:00:00"/>
    <x v="1104"/>
    <s v="Standard Class"/>
    <x v="133"/>
    <s v="Sung Pak"/>
    <x v="1"/>
    <x v="0"/>
    <s v="Rochester"/>
    <x v="11"/>
    <n v="55901"/>
    <x v="2"/>
    <s v="OFF-PA-10001970"/>
    <x v="1"/>
    <x v="10"/>
    <x v="314"/>
    <n v="36.839999999999996"/>
    <n v="3"/>
    <n v="0"/>
    <n v="17.314799999999998"/>
    <s v="Kelly Williams"/>
    <s v="Yes"/>
  </r>
  <r>
    <n v="5284"/>
    <x v="2625"/>
    <d v="2016-03-30T00:00:00"/>
    <x v="1114"/>
    <s v="Standard Class"/>
    <x v="114"/>
    <s v="Dorris liebe"/>
    <x v="1"/>
    <x v="0"/>
    <s v="Seattle"/>
    <x v="4"/>
    <n v="98105"/>
    <x v="1"/>
    <s v="OFF-ST-10002957"/>
    <x v="1"/>
    <x v="4"/>
    <x v="1492"/>
    <n v="15.84"/>
    <n v="3"/>
    <n v="0"/>
    <n v="0"/>
    <s v="Anna Andreadi"/>
    <s v="No"/>
  </r>
  <r>
    <n v="5285"/>
    <x v="2625"/>
    <d v="2016-03-30T00:00:00"/>
    <x v="1114"/>
    <s v="Standard Class"/>
    <x v="114"/>
    <s v="Dorris liebe"/>
    <x v="1"/>
    <x v="0"/>
    <s v="Seattle"/>
    <x v="4"/>
    <n v="98105"/>
    <x v="1"/>
    <s v="OFF-LA-10002312"/>
    <x v="1"/>
    <x v="2"/>
    <x v="579"/>
    <n v="44.400000000000006"/>
    <n v="3"/>
    <n v="0"/>
    <n v="22.200000000000003"/>
    <s v="Anna Andreadi"/>
    <s v="No"/>
  </r>
  <r>
    <n v="5286"/>
    <x v="2626"/>
    <d v="2019-05-05T00:00:00"/>
    <x v="593"/>
    <s v="First Class"/>
    <x v="293"/>
    <s v="Lisa Hazard"/>
    <x v="0"/>
    <x v="0"/>
    <s v="Louisville"/>
    <x v="22"/>
    <n v="80027"/>
    <x v="1"/>
    <s v="OFF-EN-10002600"/>
    <x v="1"/>
    <x v="12"/>
    <x v="111"/>
    <n v="21.240000000000002"/>
    <n v="9"/>
    <n v="0.2"/>
    <n v="7.4339999999999993"/>
    <s v="Anna Andreadi"/>
    <s v="No"/>
  </r>
  <r>
    <n v="5287"/>
    <x v="2626"/>
    <d v="2019-05-05T00:00:00"/>
    <x v="593"/>
    <s v="First Class"/>
    <x v="293"/>
    <s v="Lisa Hazard"/>
    <x v="0"/>
    <x v="0"/>
    <s v="Louisville"/>
    <x v="22"/>
    <n v="80027"/>
    <x v="1"/>
    <s v="OFF-BI-10003274"/>
    <x v="1"/>
    <x v="8"/>
    <x v="122"/>
    <n v="9.5520000000000014"/>
    <n v="8"/>
    <n v="0.7"/>
    <n v="-7.3231999999999999"/>
    <s v="Anna Andreadi"/>
    <s v="No"/>
  </r>
  <r>
    <n v="5288"/>
    <x v="2626"/>
    <d v="2019-05-05T00:00:00"/>
    <x v="593"/>
    <s v="First Class"/>
    <x v="293"/>
    <s v="Lisa Hazard"/>
    <x v="0"/>
    <x v="0"/>
    <s v="Louisville"/>
    <x v="22"/>
    <n v="80027"/>
    <x v="1"/>
    <s v="FUR-BO-10004467"/>
    <x v="0"/>
    <x v="0"/>
    <x v="892"/>
    <n v="89.991000000000014"/>
    <n v="3"/>
    <n v="0.7"/>
    <n v="-152.9847"/>
    <s v="Anna Andreadi"/>
    <s v="No"/>
  </r>
  <r>
    <n v="5289"/>
    <x v="2627"/>
    <d v="2019-04-30T00:00:00"/>
    <x v="547"/>
    <s v="Standard Class"/>
    <x v="57"/>
    <s v="Alan Dominguez"/>
    <x v="2"/>
    <x v="0"/>
    <s v="San Francisco"/>
    <x v="1"/>
    <n v="94122"/>
    <x v="1"/>
    <s v="OFF-PA-10000675"/>
    <x v="1"/>
    <x v="10"/>
    <x v="1115"/>
    <n v="163.96"/>
    <n v="4"/>
    <n v="0"/>
    <n v="80.340400000000002"/>
    <s v="Anna Andreadi"/>
    <s v="No"/>
  </r>
  <r>
    <n v="5290"/>
    <x v="2628"/>
    <d v="2016-09-08T00:00:00"/>
    <x v="359"/>
    <s v="Standard Class"/>
    <x v="446"/>
    <s v="Kean Takahito"/>
    <x v="0"/>
    <x v="0"/>
    <s v="Houston"/>
    <x v="5"/>
    <n v="77036"/>
    <x v="2"/>
    <s v="OFF-PA-10002259"/>
    <x v="1"/>
    <x v="10"/>
    <x v="856"/>
    <n v="17.904"/>
    <n v="2"/>
    <n v="0.2"/>
    <n v="6.2664"/>
    <s v="Kelly Williams"/>
    <s v="No"/>
  </r>
  <r>
    <n v="5291"/>
    <x v="2628"/>
    <d v="2016-09-08T00:00:00"/>
    <x v="359"/>
    <s v="Standard Class"/>
    <x v="446"/>
    <s v="Kean Takahito"/>
    <x v="0"/>
    <x v="0"/>
    <s v="Houston"/>
    <x v="5"/>
    <n v="77036"/>
    <x v="2"/>
    <s v="FUR-CH-10004287"/>
    <x v="0"/>
    <x v="1"/>
    <x v="158"/>
    <n v="966.69999999999982"/>
    <n v="5"/>
    <n v="0.3"/>
    <n v="-13.810000000000116"/>
    <s v="Kelly Williams"/>
    <s v="No"/>
  </r>
  <r>
    <n v="5292"/>
    <x v="2628"/>
    <d v="2016-09-08T00:00:00"/>
    <x v="359"/>
    <s v="Standard Class"/>
    <x v="446"/>
    <s v="Kean Takahito"/>
    <x v="0"/>
    <x v="0"/>
    <s v="Houston"/>
    <x v="5"/>
    <n v="77036"/>
    <x v="2"/>
    <s v="OFF-PA-10000482"/>
    <x v="1"/>
    <x v="10"/>
    <x v="67"/>
    <n v="182.11199999999999"/>
    <n v="6"/>
    <n v="0.2"/>
    <n v="61.46279999999998"/>
    <s v="Kelly Williams"/>
    <s v="No"/>
  </r>
  <r>
    <n v="5293"/>
    <x v="2629"/>
    <d v="2019-06-20T00:00:00"/>
    <x v="266"/>
    <s v="First Class"/>
    <x v="307"/>
    <s v="Pauline Johnson"/>
    <x v="0"/>
    <x v="0"/>
    <s v="Miami"/>
    <x v="2"/>
    <n v="33180"/>
    <x v="0"/>
    <s v="OFF-ST-10004835"/>
    <x v="1"/>
    <x v="4"/>
    <x v="1415"/>
    <n v="4.4640000000000004"/>
    <n v="1"/>
    <n v="0.2"/>
    <n v="0.33479999999999999"/>
    <s v="Cassandra Brandow"/>
    <s v="No"/>
  </r>
  <r>
    <n v="5294"/>
    <x v="2630"/>
    <d v="2017-12-26T00:00:00"/>
    <x v="1090"/>
    <s v="Standard Class"/>
    <x v="498"/>
    <s v="Mick Crebagga"/>
    <x v="0"/>
    <x v="0"/>
    <s v="Medina"/>
    <x v="24"/>
    <n v="44256"/>
    <x v="3"/>
    <s v="FUR-TA-10004086"/>
    <x v="0"/>
    <x v="3"/>
    <x v="832"/>
    <n v="51.588000000000001"/>
    <n v="1"/>
    <n v="0.4"/>
    <n v="-15.476400000000005"/>
    <s v="Chuck Magee"/>
    <s v="No"/>
  </r>
  <r>
    <n v="5295"/>
    <x v="2631"/>
    <d v="2019-08-15T00:00:00"/>
    <x v="667"/>
    <s v="Standard Class"/>
    <x v="635"/>
    <s v="Bill Overfelt"/>
    <x v="1"/>
    <x v="0"/>
    <s v="Roseville"/>
    <x v="11"/>
    <n v="55113"/>
    <x v="2"/>
    <s v="OFF-LA-10000305"/>
    <x v="1"/>
    <x v="2"/>
    <x v="1716"/>
    <n v="50.4"/>
    <n v="8"/>
    <n v="0"/>
    <n v="23.183999999999997"/>
    <s v="Kelly Williams"/>
    <s v="No"/>
  </r>
  <r>
    <n v="5296"/>
    <x v="2632"/>
    <d v="2019-03-04T00:00:00"/>
    <x v="174"/>
    <s v="Standard Class"/>
    <x v="24"/>
    <s v="Darren Powers"/>
    <x v="0"/>
    <x v="0"/>
    <s v="Houston"/>
    <x v="5"/>
    <n v="77041"/>
    <x v="2"/>
    <s v="OFF-PA-10000806"/>
    <x v="1"/>
    <x v="10"/>
    <x v="957"/>
    <n v="89.567999999999998"/>
    <n v="2"/>
    <n v="0.2"/>
    <n v="32.468400000000003"/>
    <s v="Kelly Williams"/>
    <s v="No"/>
  </r>
  <r>
    <n v="5297"/>
    <x v="2633"/>
    <d v="2019-07-27T00:00:00"/>
    <x v="849"/>
    <s v="Standard Class"/>
    <x v="746"/>
    <s v="Tony Molinari"/>
    <x v="0"/>
    <x v="0"/>
    <s v="Yonkers"/>
    <x v="15"/>
    <n v="10701"/>
    <x v="3"/>
    <s v="FUR-FU-10004018"/>
    <x v="0"/>
    <x v="5"/>
    <x v="936"/>
    <n v="14.89"/>
    <n v="1"/>
    <n v="0"/>
    <n v="4.0203000000000007"/>
    <s v="Chuck Magee"/>
    <s v="No"/>
  </r>
  <r>
    <n v="5298"/>
    <x v="2633"/>
    <d v="2019-07-27T00:00:00"/>
    <x v="849"/>
    <s v="Standard Class"/>
    <x v="746"/>
    <s v="Tony Molinari"/>
    <x v="0"/>
    <x v="0"/>
    <s v="Yonkers"/>
    <x v="15"/>
    <n v="10701"/>
    <x v="3"/>
    <s v="TEC-PH-10002660"/>
    <x v="2"/>
    <x v="7"/>
    <x v="704"/>
    <n v="543.91999999999996"/>
    <n v="8"/>
    <n v="0"/>
    <n v="135.98000000000002"/>
    <s v="Chuck Magee"/>
    <s v="No"/>
  </r>
  <r>
    <n v="5299"/>
    <x v="2634"/>
    <d v="2018-09-23T00:00:00"/>
    <x v="750"/>
    <s v="First Class"/>
    <x v="1"/>
    <s v="Darrin Van Huff"/>
    <x v="1"/>
    <x v="0"/>
    <s v="San Diego"/>
    <x v="1"/>
    <n v="92037"/>
    <x v="1"/>
    <s v="OFF-EN-10001509"/>
    <x v="1"/>
    <x v="12"/>
    <x v="29"/>
    <n v="4.08"/>
    <n v="2"/>
    <n v="0"/>
    <n v="1.9175999999999997"/>
    <s v="Anna Andreadi"/>
    <s v="No"/>
  </r>
  <r>
    <n v="5300"/>
    <x v="2634"/>
    <d v="2018-09-23T00:00:00"/>
    <x v="750"/>
    <s v="First Class"/>
    <x v="1"/>
    <s v="Darrin Van Huff"/>
    <x v="1"/>
    <x v="0"/>
    <s v="San Diego"/>
    <x v="1"/>
    <n v="92037"/>
    <x v="1"/>
    <s v="OFF-LA-10003148"/>
    <x v="1"/>
    <x v="2"/>
    <x v="166"/>
    <n v="18.899999999999999"/>
    <n v="3"/>
    <n v="0"/>
    <n v="8.6939999999999991"/>
    <s v="Anna Andreadi"/>
    <s v="No"/>
  </r>
  <r>
    <n v="5301"/>
    <x v="2635"/>
    <d v="2018-05-30T00:00:00"/>
    <x v="895"/>
    <s v="Standard Class"/>
    <x v="706"/>
    <s v="Anna Häberlin"/>
    <x v="1"/>
    <x v="0"/>
    <s v="Springfield"/>
    <x v="17"/>
    <n v="22153"/>
    <x v="0"/>
    <s v="FUR-TA-10002645"/>
    <x v="0"/>
    <x v="3"/>
    <x v="1322"/>
    <n v="2275.5"/>
    <n v="10"/>
    <n v="0"/>
    <n v="386.83499999999981"/>
    <s v="Cassandra Brandow"/>
    <s v="No"/>
  </r>
  <r>
    <n v="5302"/>
    <x v="2635"/>
    <d v="2018-05-30T00:00:00"/>
    <x v="895"/>
    <s v="Standard Class"/>
    <x v="706"/>
    <s v="Anna Häberlin"/>
    <x v="1"/>
    <x v="0"/>
    <s v="Springfield"/>
    <x v="17"/>
    <n v="22153"/>
    <x v="0"/>
    <s v="TEC-AC-10003033"/>
    <x v="2"/>
    <x v="11"/>
    <x v="763"/>
    <n v="1979.6999999999998"/>
    <n v="6"/>
    <n v="0"/>
    <n v="653.30099999999982"/>
    <s v="Cassandra Brandow"/>
    <s v="No"/>
  </r>
  <r>
    <n v="5303"/>
    <x v="2635"/>
    <d v="2018-05-30T00:00:00"/>
    <x v="895"/>
    <s v="Standard Class"/>
    <x v="706"/>
    <s v="Anna Häberlin"/>
    <x v="1"/>
    <x v="0"/>
    <s v="Springfield"/>
    <x v="17"/>
    <n v="22153"/>
    <x v="0"/>
    <s v="OFF-LA-10001297"/>
    <x v="1"/>
    <x v="2"/>
    <x v="488"/>
    <n v="62.099999999999994"/>
    <n v="6"/>
    <n v="0"/>
    <n v="29.808"/>
    <s v="Cassandra Brandow"/>
    <s v="No"/>
  </r>
  <r>
    <n v="5304"/>
    <x v="2636"/>
    <d v="2016-11-16T00:00:00"/>
    <x v="779"/>
    <s v="Standard Class"/>
    <x v="269"/>
    <s v="Alan Barnes"/>
    <x v="0"/>
    <x v="0"/>
    <s v="Decatur"/>
    <x v="10"/>
    <n v="62521"/>
    <x v="2"/>
    <s v="FUR-CH-10002017"/>
    <x v="0"/>
    <x v="1"/>
    <x v="1377"/>
    <n v="37.295999999999999"/>
    <n v="2"/>
    <n v="0.3"/>
    <n v="-1.0656000000000017"/>
    <s v="Kelly Williams"/>
    <s v="No"/>
  </r>
  <r>
    <n v="5305"/>
    <x v="2637"/>
    <d v="2016-09-21T00:00:00"/>
    <x v="160"/>
    <s v="First Class"/>
    <x v="185"/>
    <s v="Joni Sundaresam"/>
    <x v="2"/>
    <x v="0"/>
    <s v="Garland"/>
    <x v="5"/>
    <n v="75043"/>
    <x v="2"/>
    <s v="FUR-FU-10001546"/>
    <x v="0"/>
    <x v="5"/>
    <x v="1432"/>
    <n v="8.5440000000000005"/>
    <n v="2"/>
    <n v="0.6"/>
    <n v="-7.4759999999999991"/>
    <s v="Kelly Williams"/>
    <s v="No"/>
  </r>
  <r>
    <n v="5306"/>
    <x v="2638"/>
    <d v="2018-02-21T00:00:00"/>
    <x v="874"/>
    <s v="Standard Class"/>
    <x v="296"/>
    <s v="Benjamin Venier"/>
    <x v="1"/>
    <x v="0"/>
    <s v="Oceanside"/>
    <x v="15"/>
    <n v="11572"/>
    <x v="3"/>
    <s v="FUR-FU-10000629"/>
    <x v="0"/>
    <x v="5"/>
    <x v="93"/>
    <n v="68.949999999999989"/>
    <n v="5"/>
    <n v="0"/>
    <n v="28.959000000000003"/>
    <s v="Chuck Magee"/>
    <s v="No"/>
  </r>
  <r>
    <n v="5307"/>
    <x v="2638"/>
    <d v="2018-02-21T00:00:00"/>
    <x v="874"/>
    <s v="Standard Class"/>
    <x v="296"/>
    <s v="Benjamin Venier"/>
    <x v="1"/>
    <x v="0"/>
    <s v="Oceanside"/>
    <x v="15"/>
    <n v="11572"/>
    <x v="3"/>
    <s v="OFF-ST-10000036"/>
    <x v="1"/>
    <x v="4"/>
    <x v="595"/>
    <n v="296.37"/>
    <n v="3"/>
    <n v="0"/>
    <n v="80.019899999999993"/>
    <s v="Chuck Magee"/>
    <s v="No"/>
  </r>
  <r>
    <n v="5308"/>
    <x v="2638"/>
    <d v="2018-02-21T00:00:00"/>
    <x v="874"/>
    <s v="Standard Class"/>
    <x v="296"/>
    <s v="Benjamin Venier"/>
    <x v="1"/>
    <x v="0"/>
    <s v="Oceanside"/>
    <x v="15"/>
    <n v="11572"/>
    <x v="3"/>
    <s v="TEC-PH-10002583"/>
    <x v="2"/>
    <x v="7"/>
    <x v="1717"/>
    <n v="39.979999999999997"/>
    <n v="2"/>
    <n v="0"/>
    <n v="1.9989999999999952"/>
    <s v="Chuck Magee"/>
    <s v="No"/>
  </r>
  <r>
    <n v="5309"/>
    <x v="2639"/>
    <d v="2019-11-19T00:00:00"/>
    <x v="410"/>
    <s v="First Class"/>
    <x v="720"/>
    <s v="Nathan Cano"/>
    <x v="0"/>
    <x v="0"/>
    <s v="Houston"/>
    <x v="5"/>
    <n v="77095"/>
    <x v="2"/>
    <s v="FUR-CH-10003774"/>
    <x v="0"/>
    <x v="1"/>
    <x v="1194"/>
    <n v="191.05799999999999"/>
    <n v="3"/>
    <n v="0.3"/>
    <n v="-46.399800000000013"/>
    <s v="Kelly Williams"/>
    <s v="No"/>
  </r>
  <r>
    <n v="5310"/>
    <x v="2639"/>
    <d v="2019-11-19T00:00:00"/>
    <x v="410"/>
    <s v="First Class"/>
    <x v="720"/>
    <s v="Nathan Cano"/>
    <x v="0"/>
    <x v="0"/>
    <s v="Houston"/>
    <x v="5"/>
    <n v="77095"/>
    <x v="2"/>
    <s v="OFF-AR-10003876"/>
    <x v="1"/>
    <x v="6"/>
    <x v="1718"/>
    <n v="13.040000000000001"/>
    <n v="5"/>
    <n v="0.2"/>
    <n v="3.9120000000000004"/>
    <s v="Kelly Williams"/>
    <s v="No"/>
  </r>
  <r>
    <n v="5311"/>
    <x v="2639"/>
    <d v="2019-11-19T00:00:00"/>
    <x v="410"/>
    <s v="First Class"/>
    <x v="720"/>
    <s v="Nathan Cano"/>
    <x v="0"/>
    <x v="0"/>
    <s v="Houston"/>
    <x v="5"/>
    <n v="77095"/>
    <x v="2"/>
    <s v="OFF-BI-10003527"/>
    <x v="1"/>
    <x v="8"/>
    <x v="451"/>
    <n v="1525.1879999999996"/>
    <n v="6"/>
    <n v="0.8"/>
    <n v="-2287.7820000000002"/>
    <s v="Kelly Williams"/>
    <s v="No"/>
  </r>
  <r>
    <n v="5312"/>
    <x v="2640"/>
    <d v="2018-08-21T00:00:00"/>
    <x v="395"/>
    <s v="Standard Class"/>
    <x v="711"/>
    <s v="Stephanie Ulpright"/>
    <x v="2"/>
    <x v="0"/>
    <s v="Greenville"/>
    <x v="3"/>
    <n v="27834"/>
    <x v="0"/>
    <s v="OFF-LA-10004559"/>
    <x v="1"/>
    <x v="2"/>
    <x v="1349"/>
    <n v="9.2159999999999993"/>
    <n v="4"/>
    <n v="0.2"/>
    <n v="3.3408000000000002"/>
    <s v="Cassandra Brandow"/>
    <s v="No"/>
  </r>
  <r>
    <n v="5313"/>
    <x v="2640"/>
    <d v="2018-08-21T00:00:00"/>
    <x v="395"/>
    <s v="Standard Class"/>
    <x v="711"/>
    <s v="Stephanie Ulpright"/>
    <x v="2"/>
    <x v="0"/>
    <s v="Greenville"/>
    <x v="3"/>
    <n v="27834"/>
    <x v="0"/>
    <s v="OFF-SU-10002573"/>
    <x v="1"/>
    <x v="14"/>
    <x v="354"/>
    <n v="28.048000000000002"/>
    <n v="2"/>
    <n v="0.2"/>
    <n v="3.5059999999999967"/>
    <s v="Cassandra Brandow"/>
    <s v="No"/>
  </r>
  <r>
    <n v="5314"/>
    <x v="2641"/>
    <d v="2019-04-30T00:00:00"/>
    <x v="547"/>
    <s v="Standard Class"/>
    <x v="137"/>
    <s v="Don Jones"/>
    <x v="1"/>
    <x v="0"/>
    <s v="San Francisco"/>
    <x v="1"/>
    <n v="94110"/>
    <x v="1"/>
    <s v="FUR-FU-10000222"/>
    <x v="0"/>
    <x v="5"/>
    <x v="596"/>
    <n v="64.959999999999994"/>
    <n v="2"/>
    <n v="0"/>
    <n v="21.436799999999998"/>
    <s v="Anna Andreadi"/>
    <s v="No"/>
  </r>
  <r>
    <n v="5315"/>
    <x v="2641"/>
    <d v="2019-04-30T00:00:00"/>
    <x v="547"/>
    <s v="Standard Class"/>
    <x v="137"/>
    <s v="Don Jones"/>
    <x v="1"/>
    <x v="0"/>
    <s v="San Francisco"/>
    <x v="1"/>
    <n v="94110"/>
    <x v="1"/>
    <s v="OFF-EN-10001219"/>
    <x v="1"/>
    <x v="12"/>
    <x v="588"/>
    <n v="30.56"/>
    <n v="4"/>
    <n v="0"/>
    <n v="14.974399999999999"/>
    <s v="Anna Andreadi"/>
    <s v="No"/>
  </r>
  <r>
    <n v="5316"/>
    <x v="2642"/>
    <d v="2018-05-02T00:00:00"/>
    <x v="588"/>
    <s v="Standard Class"/>
    <x v="297"/>
    <s v="Dan Lawera"/>
    <x v="0"/>
    <x v="0"/>
    <s v="Greensboro"/>
    <x v="3"/>
    <n v="27405"/>
    <x v="0"/>
    <s v="FUR-CH-10002304"/>
    <x v="0"/>
    <x v="1"/>
    <x v="790"/>
    <n v="187.05600000000001"/>
    <n v="9"/>
    <n v="0.2"/>
    <n v="11.69100000000001"/>
    <s v="Cassandra Brandow"/>
    <s v="No"/>
  </r>
  <r>
    <n v="5317"/>
    <x v="2643"/>
    <d v="2019-10-02T00:00:00"/>
    <x v="391"/>
    <s v="First Class"/>
    <x v="656"/>
    <s v="Dean percer"/>
    <x v="2"/>
    <x v="0"/>
    <s v="Knoxville"/>
    <x v="18"/>
    <n v="37918"/>
    <x v="0"/>
    <s v="FUR-FU-10002364"/>
    <x v="0"/>
    <x v="5"/>
    <x v="1240"/>
    <n v="11.808"/>
    <n v="2"/>
    <n v="0.2"/>
    <n v="1.3283999999999985"/>
    <s v="Cassandra Brandow"/>
    <s v="No"/>
  </r>
  <r>
    <n v="5318"/>
    <x v="2643"/>
    <d v="2019-10-02T00:00:00"/>
    <x v="391"/>
    <s v="First Class"/>
    <x v="656"/>
    <s v="Dean percer"/>
    <x v="2"/>
    <x v="0"/>
    <s v="Knoxville"/>
    <x v="18"/>
    <n v="37918"/>
    <x v="0"/>
    <s v="FUR-FU-10004864"/>
    <x v="0"/>
    <x v="5"/>
    <x v="1719"/>
    <n v="9.6560000000000006"/>
    <n v="1"/>
    <n v="0.2"/>
    <n v="1.5691000000000002"/>
    <s v="Cassandra Brandow"/>
    <s v="No"/>
  </r>
  <r>
    <n v="5319"/>
    <x v="2643"/>
    <d v="2019-10-02T00:00:00"/>
    <x v="391"/>
    <s v="First Class"/>
    <x v="656"/>
    <s v="Dean percer"/>
    <x v="2"/>
    <x v="0"/>
    <s v="Knoxville"/>
    <x v="18"/>
    <n v="37918"/>
    <x v="0"/>
    <s v="OFF-PA-10003172"/>
    <x v="1"/>
    <x v="10"/>
    <x v="854"/>
    <n v="20.736000000000004"/>
    <n v="4"/>
    <n v="0.2"/>
    <n v="7.2576000000000001"/>
    <s v="Cassandra Brandow"/>
    <s v="No"/>
  </r>
  <r>
    <n v="5320"/>
    <x v="2643"/>
    <d v="2019-10-02T00:00:00"/>
    <x v="391"/>
    <s v="First Class"/>
    <x v="656"/>
    <s v="Dean percer"/>
    <x v="2"/>
    <x v="0"/>
    <s v="Knoxville"/>
    <x v="18"/>
    <n v="37918"/>
    <x v="0"/>
    <s v="OFF-BI-10000977"/>
    <x v="1"/>
    <x v="8"/>
    <x v="991"/>
    <n v="27.360000000000003"/>
    <n v="3"/>
    <n v="0.7"/>
    <n v="-21.887999999999991"/>
    <s v="Cassandra Brandow"/>
    <s v="No"/>
  </r>
  <r>
    <n v="5321"/>
    <x v="2643"/>
    <d v="2019-10-02T00:00:00"/>
    <x v="391"/>
    <s v="First Class"/>
    <x v="656"/>
    <s v="Dean percer"/>
    <x v="2"/>
    <x v="0"/>
    <s v="Knoxville"/>
    <x v="18"/>
    <n v="37918"/>
    <x v="0"/>
    <s v="FUR-TA-10000198"/>
    <x v="0"/>
    <x v="3"/>
    <x v="594"/>
    <n v="2314.116"/>
    <n v="7"/>
    <n v="0.4"/>
    <n v="-1002.7836000000001"/>
    <s v="Cassandra Brandow"/>
    <s v="No"/>
  </r>
  <r>
    <n v="5322"/>
    <x v="2643"/>
    <d v="2019-10-02T00:00:00"/>
    <x v="391"/>
    <s v="First Class"/>
    <x v="656"/>
    <s v="Dean percer"/>
    <x v="2"/>
    <x v="0"/>
    <s v="Knoxville"/>
    <x v="18"/>
    <n v="37918"/>
    <x v="0"/>
    <s v="OFF-BI-10003984"/>
    <x v="1"/>
    <x v="8"/>
    <x v="697"/>
    <n v="34.236000000000004"/>
    <n v="4"/>
    <n v="0.7"/>
    <n v="-26.247599999999998"/>
    <s v="Cassandra Brandow"/>
    <s v="No"/>
  </r>
  <r>
    <n v="5323"/>
    <x v="2643"/>
    <d v="2019-10-02T00:00:00"/>
    <x v="391"/>
    <s v="First Class"/>
    <x v="656"/>
    <s v="Dean percer"/>
    <x v="2"/>
    <x v="0"/>
    <s v="Knoxville"/>
    <x v="18"/>
    <n v="37918"/>
    <x v="0"/>
    <s v="FUR-FU-10003691"/>
    <x v="0"/>
    <x v="5"/>
    <x v="886"/>
    <n v="19.760000000000002"/>
    <n v="2"/>
    <n v="0.2"/>
    <n v="5.9279999999999999"/>
    <s v="Cassandra Brandow"/>
    <s v="No"/>
  </r>
  <r>
    <n v="5324"/>
    <x v="2644"/>
    <d v="2019-09-18T00:00:00"/>
    <x v="19"/>
    <s v="Second Class"/>
    <x v="612"/>
    <s v="Tamara Manning"/>
    <x v="0"/>
    <x v="0"/>
    <s v="Grand Island"/>
    <x v="8"/>
    <n v="68801"/>
    <x v="2"/>
    <s v="OFF-PA-10004082"/>
    <x v="1"/>
    <x v="10"/>
    <x v="227"/>
    <n v="15.96"/>
    <n v="2"/>
    <n v="0"/>
    <n v="7.98"/>
    <s v="Kelly Williams"/>
    <s v="No"/>
  </r>
  <r>
    <n v="5325"/>
    <x v="2645"/>
    <d v="2017-12-04T00:00:00"/>
    <x v="234"/>
    <s v="Standard Class"/>
    <x v="356"/>
    <s v="Tracy Zic"/>
    <x v="0"/>
    <x v="0"/>
    <s v="Lakewood"/>
    <x v="1"/>
    <n v="90712"/>
    <x v="1"/>
    <s v="OFF-AR-10003723"/>
    <x v="1"/>
    <x v="6"/>
    <x v="1159"/>
    <n v="16.899999999999999"/>
    <n v="5"/>
    <n v="0"/>
    <n v="6.2530000000000001"/>
    <s v="Anna Andreadi"/>
    <s v="No"/>
  </r>
  <r>
    <n v="5326"/>
    <x v="2645"/>
    <d v="2017-12-04T00:00:00"/>
    <x v="234"/>
    <s v="Standard Class"/>
    <x v="356"/>
    <s v="Tracy Zic"/>
    <x v="0"/>
    <x v="0"/>
    <s v="Lakewood"/>
    <x v="1"/>
    <n v="90712"/>
    <x v="1"/>
    <s v="FUR-FU-10004270"/>
    <x v="0"/>
    <x v="5"/>
    <x v="998"/>
    <n v="25.08"/>
    <n v="6"/>
    <n v="0"/>
    <n v="9.0288000000000004"/>
    <s v="Anna Andreadi"/>
    <s v="No"/>
  </r>
  <r>
    <n v="5327"/>
    <x v="2646"/>
    <d v="2017-01-17T00:00:00"/>
    <x v="1130"/>
    <s v="Standard Class"/>
    <x v="609"/>
    <s v="Scott Cohen"/>
    <x v="1"/>
    <x v="0"/>
    <s v="Lawrence"/>
    <x v="31"/>
    <n v="1841"/>
    <x v="3"/>
    <s v="OFF-AR-10003183"/>
    <x v="1"/>
    <x v="6"/>
    <x v="1399"/>
    <n v="6.68"/>
    <n v="2"/>
    <n v="0"/>
    <n v="2.0039999999999996"/>
    <s v="Chuck Magee"/>
    <s v="No"/>
  </r>
  <r>
    <n v="5328"/>
    <x v="2647"/>
    <d v="2016-01-06T00:00:00"/>
    <x v="297"/>
    <s v="Second Class"/>
    <x v="721"/>
    <s v="Lycoris Saunders"/>
    <x v="0"/>
    <x v="0"/>
    <s v="Los Angeles"/>
    <x v="1"/>
    <n v="90049"/>
    <x v="1"/>
    <s v="OFF-PA-10002005"/>
    <x v="1"/>
    <x v="10"/>
    <x v="510"/>
    <n v="19.440000000000001"/>
    <n v="3"/>
    <n v="0"/>
    <n v="9.3312000000000008"/>
    <s v="Anna Andreadi"/>
    <s v="No"/>
  </r>
  <r>
    <n v="5329"/>
    <x v="2648"/>
    <d v="2017-03-05T00:00:00"/>
    <x v="741"/>
    <s v="Standard Class"/>
    <x v="160"/>
    <s v="Mike Vittorini"/>
    <x v="0"/>
    <x v="0"/>
    <s v="Houston"/>
    <x v="5"/>
    <n v="77036"/>
    <x v="2"/>
    <s v="TEC-PH-10000149"/>
    <x v="2"/>
    <x v="7"/>
    <x v="424"/>
    <n v="31.92"/>
    <n v="2"/>
    <n v="0.2"/>
    <n v="2.3939999999999984"/>
    <s v="Kelly Williams"/>
    <s v="No"/>
  </r>
  <r>
    <n v="5330"/>
    <x v="2649"/>
    <d v="2018-12-25T00:00:00"/>
    <x v="470"/>
    <s v="Second Class"/>
    <x v="379"/>
    <s v="Brian DeCherney"/>
    <x v="0"/>
    <x v="0"/>
    <s v="New York City"/>
    <x v="15"/>
    <n v="10035"/>
    <x v="3"/>
    <s v="OFF-BI-10001524"/>
    <x v="1"/>
    <x v="8"/>
    <x v="301"/>
    <n v="33.568000000000005"/>
    <n v="2"/>
    <n v="0.2"/>
    <n v="11.748799999999997"/>
    <s v="Chuck Magee"/>
    <s v="No"/>
  </r>
  <r>
    <n v="5331"/>
    <x v="2650"/>
    <d v="2018-09-04T00:00:00"/>
    <x v="1054"/>
    <s v="Standard Class"/>
    <x v="610"/>
    <s v="Christina VanderZanden"/>
    <x v="0"/>
    <x v="0"/>
    <s v="New York City"/>
    <x v="15"/>
    <n v="10011"/>
    <x v="3"/>
    <s v="FUR-FU-10004748"/>
    <x v="0"/>
    <x v="5"/>
    <x v="1252"/>
    <n v="63.94"/>
    <n v="1"/>
    <n v="0"/>
    <n v="24.936599999999999"/>
    <s v="Chuck Magee"/>
    <s v="No"/>
  </r>
  <r>
    <n v="5332"/>
    <x v="2650"/>
    <d v="2018-09-04T00:00:00"/>
    <x v="1054"/>
    <s v="Standard Class"/>
    <x v="610"/>
    <s v="Christina VanderZanden"/>
    <x v="0"/>
    <x v="0"/>
    <s v="New York City"/>
    <x v="15"/>
    <n v="10011"/>
    <x v="3"/>
    <s v="OFF-BI-10001460"/>
    <x v="1"/>
    <x v="8"/>
    <x v="58"/>
    <n v="60.600000000000009"/>
    <n v="5"/>
    <n v="0.2"/>
    <n v="20.452499999999997"/>
    <s v="Chuck Magee"/>
    <s v="No"/>
  </r>
  <r>
    <n v="5333"/>
    <x v="2650"/>
    <d v="2018-09-04T00:00:00"/>
    <x v="1054"/>
    <s v="Standard Class"/>
    <x v="610"/>
    <s v="Christina VanderZanden"/>
    <x v="0"/>
    <x v="0"/>
    <s v="New York City"/>
    <x v="15"/>
    <n v="10011"/>
    <x v="3"/>
    <s v="OFF-SU-10002503"/>
    <x v="1"/>
    <x v="14"/>
    <x v="675"/>
    <n v="22.72"/>
    <n v="4"/>
    <n v="0"/>
    <n v="6.5887999999999991"/>
    <s v="Chuck Magee"/>
    <s v="No"/>
  </r>
  <r>
    <n v="5334"/>
    <x v="2651"/>
    <d v="2016-08-26T00:00:00"/>
    <x v="9"/>
    <s v="Standard Class"/>
    <x v="41"/>
    <s v="Karl Braun"/>
    <x v="0"/>
    <x v="0"/>
    <s v="Newark"/>
    <x v="13"/>
    <n v="19711"/>
    <x v="3"/>
    <s v="FUR-FU-10001731"/>
    <x v="0"/>
    <x v="5"/>
    <x v="1556"/>
    <n v="10.68"/>
    <n v="4"/>
    <n v="0"/>
    <n v="4.0583999999999998"/>
    <s v="Chuck Magee"/>
    <s v="No"/>
  </r>
  <r>
    <n v="5335"/>
    <x v="2651"/>
    <d v="2016-08-26T00:00:00"/>
    <x v="9"/>
    <s v="Standard Class"/>
    <x v="41"/>
    <s v="Karl Braun"/>
    <x v="0"/>
    <x v="0"/>
    <s v="Newark"/>
    <x v="13"/>
    <n v="19711"/>
    <x v="3"/>
    <s v="OFF-PA-10002160"/>
    <x v="1"/>
    <x v="10"/>
    <x v="1199"/>
    <n v="17.34"/>
    <n v="3"/>
    <n v="0"/>
    <n v="8.4966000000000008"/>
    <s v="Chuck Magee"/>
    <s v="No"/>
  </r>
  <r>
    <n v="5336"/>
    <x v="2651"/>
    <d v="2016-08-26T00:00:00"/>
    <x v="9"/>
    <s v="Standard Class"/>
    <x v="41"/>
    <s v="Karl Braun"/>
    <x v="0"/>
    <x v="0"/>
    <s v="Newark"/>
    <x v="13"/>
    <n v="19711"/>
    <x v="3"/>
    <s v="OFF-PA-10002659"/>
    <x v="1"/>
    <x v="10"/>
    <x v="931"/>
    <n v="3.38"/>
    <n v="1"/>
    <n v="0"/>
    <n v="1.5547999999999997"/>
    <s v="Chuck Magee"/>
    <s v="No"/>
  </r>
  <r>
    <n v="5337"/>
    <x v="2652"/>
    <d v="2017-05-21T00:00:00"/>
    <x v="1131"/>
    <s v="Standard Class"/>
    <x v="545"/>
    <s v="Michelle Ellison"/>
    <x v="1"/>
    <x v="0"/>
    <s v="Seattle"/>
    <x v="4"/>
    <n v="98105"/>
    <x v="1"/>
    <s v="OFF-BI-10001636"/>
    <x v="1"/>
    <x v="8"/>
    <x v="674"/>
    <n v="26.975999999999999"/>
    <n v="4"/>
    <n v="0.2"/>
    <n v="8.767199999999999"/>
    <s v="Anna Andreadi"/>
    <s v="No"/>
  </r>
  <r>
    <n v="5338"/>
    <x v="2653"/>
    <d v="2019-10-16T00:00:00"/>
    <x v="565"/>
    <s v="Standard Class"/>
    <x v="321"/>
    <s v="Anthony Jacobs"/>
    <x v="1"/>
    <x v="0"/>
    <s v="Scottsdale"/>
    <x v="16"/>
    <n v="85254"/>
    <x v="1"/>
    <s v="OFF-PA-10000062"/>
    <x v="1"/>
    <x v="10"/>
    <x v="1384"/>
    <n v="307.77600000000001"/>
    <n v="7"/>
    <n v="0.2"/>
    <n v="111.5688"/>
    <s v="Anna Andreadi"/>
    <s v="No"/>
  </r>
  <r>
    <n v="5339"/>
    <x v="2654"/>
    <d v="2017-11-09T00:00:00"/>
    <x v="665"/>
    <s v="Second Class"/>
    <x v="231"/>
    <s v="Dianna Vittorini"/>
    <x v="0"/>
    <x v="0"/>
    <s v="Oceanside"/>
    <x v="15"/>
    <n v="11572"/>
    <x v="3"/>
    <s v="OFF-ST-10002554"/>
    <x v="1"/>
    <x v="4"/>
    <x v="1153"/>
    <n v="244.54999999999998"/>
    <n v="5"/>
    <n v="0"/>
    <n v="4.8910000000000053"/>
    <s v="Chuck Magee"/>
    <s v="Yes"/>
  </r>
  <r>
    <n v="5340"/>
    <x v="2654"/>
    <d v="2017-11-09T00:00:00"/>
    <x v="665"/>
    <s v="Second Class"/>
    <x v="231"/>
    <s v="Dianna Vittorini"/>
    <x v="0"/>
    <x v="0"/>
    <s v="Oceanside"/>
    <x v="15"/>
    <n v="11572"/>
    <x v="3"/>
    <s v="OFF-EN-10001509"/>
    <x v="1"/>
    <x v="12"/>
    <x v="29"/>
    <n v="12.24"/>
    <n v="6"/>
    <n v="0"/>
    <n v="5.7527999999999988"/>
    <s v="Chuck Magee"/>
    <s v="Yes"/>
  </r>
  <r>
    <n v="5341"/>
    <x v="2654"/>
    <d v="2017-11-09T00:00:00"/>
    <x v="665"/>
    <s v="Second Class"/>
    <x v="231"/>
    <s v="Dianna Vittorini"/>
    <x v="0"/>
    <x v="0"/>
    <s v="Oceanside"/>
    <x v="15"/>
    <n v="11572"/>
    <x v="3"/>
    <s v="TEC-AC-10002018"/>
    <x v="2"/>
    <x v="11"/>
    <x v="1683"/>
    <n v="13.98"/>
    <n v="2"/>
    <n v="0"/>
    <n v="6.011400000000001"/>
    <s v="Chuck Magee"/>
    <s v="Yes"/>
  </r>
  <r>
    <n v="5342"/>
    <x v="2654"/>
    <d v="2017-11-09T00:00:00"/>
    <x v="665"/>
    <s v="Second Class"/>
    <x v="231"/>
    <s v="Dianna Vittorini"/>
    <x v="0"/>
    <x v="0"/>
    <s v="Oceanside"/>
    <x v="15"/>
    <n v="11572"/>
    <x v="3"/>
    <s v="TEC-AC-10002637"/>
    <x v="2"/>
    <x v="11"/>
    <x v="1317"/>
    <n v="899.95"/>
    <n v="5"/>
    <n v="0"/>
    <n v="53.996999999999957"/>
    <s v="Chuck Magee"/>
    <s v="Yes"/>
  </r>
  <r>
    <n v="5343"/>
    <x v="2655"/>
    <d v="2016-11-21T00:00:00"/>
    <x v="680"/>
    <s v="Standard Class"/>
    <x v="759"/>
    <s v="Jason Klamczynski"/>
    <x v="1"/>
    <x v="0"/>
    <s v="Dallas"/>
    <x v="5"/>
    <n v="75220"/>
    <x v="2"/>
    <s v="OFF-EN-10001509"/>
    <x v="1"/>
    <x v="12"/>
    <x v="29"/>
    <n v="1.6320000000000001"/>
    <n v="1"/>
    <n v="0.2"/>
    <n v="0.55079999999999985"/>
    <s v="Kelly Williams"/>
    <s v="No"/>
  </r>
  <r>
    <n v="5344"/>
    <x v="2655"/>
    <d v="2016-11-21T00:00:00"/>
    <x v="680"/>
    <s v="Standard Class"/>
    <x v="759"/>
    <s v="Jason Klamczynski"/>
    <x v="1"/>
    <x v="0"/>
    <s v="Dallas"/>
    <x v="5"/>
    <n v="75220"/>
    <x v="2"/>
    <s v="TEC-PH-10004922"/>
    <x v="2"/>
    <x v="7"/>
    <x v="1076"/>
    <n v="267.95999999999998"/>
    <n v="5"/>
    <n v="0.2"/>
    <n v="16.747500000000016"/>
    <s v="Kelly Williams"/>
    <s v="No"/>
  </r>
  <r>
    <n v="5345"/>
    <x v="2656"/>
    <d v="2017-10-11T00:00:00"/>
    <x v="349"/>
    <s v="Second Class"/>
    <x v="129"/>
    <s v="Shahid Hopkins"/>
    <x v="0"/>
    <x v="0"/>
    <s v="Rochester"/>
    <x v="15"/>
    <n v="14609"/>
    <x v="3"/>
    <s v="TEC-AC-10002550"/>
    <x v="2"/>
    <x v="11"/>
    <x v="1548"/>
    <n v="31.95"/>
    <n v="1"/>
    <n v="0"/>
    <n v="2.2364999999999995"/>
    <s v="Chuck Magee"/>
    <s v="No"/>
  </r>
  <r>
    <n v="5346"/>
    <x v="2657"/>
    <d v="2019-03-21T00:00:00"/>
    <x v="275"/>
    <s v="Second Class"/>
    <x v="56"/>
    <s v="Steven Cartwright"/>
    <x v="0"/>
    <x v="0"/>
    <s v="Los Angeles"/>
    <x v="1"/>
    <n v="90045"/>
    <x v="1"/>
    <s v="OFF-ST-10003208"/>
    <x v="1"/>
    <x v="4"/>
    <x v="246"/>
    <n v="725.84"/>
    <n v="4"/>
    <n v="0"/>
    <n v="210.4935999999999"/>
    <s v="Anna Andreadi"/>
    <s v="No"/>
  </r>
  <r>
    <n v="5347"/>
    <x v="2657"/>
    <d v="2019-03-21T00:00:00"/>
    <x v="275"/>
    <s v="Second Class"/>
    <x v="56"/>
    <s v="Steven Cartwright"/>
    <x v="0"/>
    <x v="0"/>
    <s v="Los Angeles"/>
    <x v="1"/>
    <n v="90045"/>
    <x v="1"/>
    <s v="OFF-BI-10003981"/>
    <x v="1"/>
    <x v="8"/>
    <x v="109"/>
    <n v="10.896000000000001"/>
    <n v="3"/>
    <n v="0.2"/>
    <n v="3.9497999999999998"/>
    <s v="Anna Andreadi"/>
    <s v="No"/>
  </r>
  <r>
    <n v="5348"/>
    <x v="2657"/>
    <d v="2019-03-21T00:00:00"/>
    <x v="275"/>
    <s v="Second Class"/>
    <x v="56"/>
    <s v="Steven Cartwright"/>
    <x v="0"/>
    <x v="0"/>
    <s v="Los Angeles"/>
    <x v="1"/>
    <n v="90045"/>
    <x v="1"/>
    <s v="OFF-BI-10001031"/>
    <x v="1"/>
    <x v="8"/>
    <x v="874"/>
    <n v="8.5440000000000005"/>
    <n v="2"/>
    <n v="0.2"/>
    <n v="2.8835999999999995"/>
    <s v="Anna Andreadi"/>
    <s v="No"/>
  </r>
  <r>
    <n v="5349"/>
    <x v="2658"/>
    <d v="2017-01-04T00:00:00"/>
    <x v="1027"/>
    <s v="Standard Class"/>
    <x v="294"/>
    <s v="Chris Selesnick"/>
    <x v="1"/>
    <x v="0"/>
    <s v="Woodbury"/>
    <x v="11"/>
    <n v="55125"/>
    <x v="2"/>
    <s v="OFF-BI-10003676"/>
    <x v="1"/>
    <x v="8"/>
    <x v="824"/>
    <n v="32.339999999999996"/>
    <n v="3"/>
    <n v="0"/>
    <n v="15.523199999999999"/>
    <s v="Kelly Williams"/>
    <s v="No"/>
  </r>
  <r>
    <n v="5350"/>
    <x v="2658"/>
    <d v="2017-01-04T00:00:00"/>
    <x v="1027"/>
    <s v="Standard Class"/>
    <x v="294"/>
    <s v="Chris Selesnick"/>
    <x v="1"/>
    <x v="0"/>
    <s v="Woodbury"/>
    <x v="11"/>
    <n v="55125"/>
    <x v="2"/>
    <s v="OFF-PA-10004082"/>
    <x v="1"/>
    <x v="10"/>
    <x v="227"/>
    <n v="39.900000000000006"/>
    <n v="5"/>
    <n v="0"/>
    <n v="19.950000000000003"/>
    <s v="Kelly Williams"/>
    <s v="No"/>
  </r>
  <r>
    <n v="5351"/>
    <x v="2659"/>
    <d v="2019-12-09T00:00:00"/>
    <x v="1132"/>
    <s v="Standard Class"/>
    <x v="23"/>
    <s v="Lena Hernandez"/>
    <x v="0"/>
    <x v="0"/>
    <s v="Park Ridge"/>
    <x v="10"/>
    <n v="60068"/>
    <x v="2"/>
    <s v="OFF-PA-10001019"/>
    <x v="1"/>
    <x v="10"/>
    <x v="681"/>
    <n v="143.85600000000002"/>
    <n v="9"/>
    <n v="0.2"/>
    <n v="48.551399999999994"/>
    <s v="Kelly Williams"/>
    <s v="No"/>
  </r>
  <r>
    <n v="5352"/>
    <x v="2660"/>
    <d v="2018-09-06T00:00:00"/>
    <x v="720"/>
    <s v="Standard Class"/>
    <x v="289"/>
    <s v="Yoseph Carroll"/>
    <x v="1"/>
    <x v="0"/>
    <s v="Dallas"/>
    <x v="5"/>
    <n v="75217"/>
    <x v="2"/>
    <s v="OFF-PA-10004665"/>
    <x v="1"/>
    <x v="10"/>
    <x v="1389"/>
    <n v="41.92"/>
    <n v="4"/>
    <n v="0.2"/>
    <n v="15.195999999999998"/>
    <s v="Kelly Williams"/>
    <s v="No"/>
  </r>
  <r>
    <n v="5353"/>
    <x v="2660"/>
    <d v="2018-09-06T00:00:00"/>
    <x v="720"/>
    <s v="Standard Class"/>
    <x v="289"/>
    <s v="Yoseph Carroll"/>
    <x v="1"/>
    <x v="0"/>
    <s v="Dallas"/>
    <x v="5"/>
    <n v="75217"/>
    <x v="2"/>
    <s v="TEC-PH-10002447"/>
    <x v="2"/>
    <x v="7"/>
    <x v="53"/>
    <n v="329.58400000000006"/>
    <n v="2"/>
    <n v="0.2"/>
    <n v="37.078199999999981"/>
    <s v="Kelly Williams"/>
    <s v="No"/>
  </r>
  <r>
    <n v="5354"/>
    <x v="2661"/>
    <d v="2018-09-03T00:00:00"/>
    <x v="479"/>
    <s v="First Class"/>
    <x v="388"/>
    <s v="Craig Yedwab"/>
    <x v="1"/>
    <x v="0"/>
    <s v="Monroe"/>
    <x v="28"/>
    <n v="71203"/>
    <x v="0"/>
    <s v="OFF-BI-10000014"/>
    <x v="1"/>
    <x v="8"/>
    <x v="634"/>
    <n v="87.28"/>
    <n v="8"/>
    <n v="0"/>
    <n v="41.021599999999999"/>
    <s v="Cassandra Brandow"/>
    <s v="No"/>
  </r>
  <r>
    <n v="5355"/>
    <x v="2662"/>
    <d v="2016-05-13T00:00:00"/>
    <x v="1133"/>
    <s v="Standard Class"/>
    <x v="692"/>
    <s v="Aaron Hawkins"/>
    <x v="1"/>
    <x v="0"/>
    <s v="Los Angeles"/>
    <x v="1"/>
    <n v="90004"/>
    <x v="1"/>
    <s v="FUR-CH-10002439"/>
    <x v="0"/>
    <x v="1"/>
    <x v="1325"/>
    <n v="279.45600000000002"/>
    <n v="6"/>
    <n v="0.2"/>
    <n v="20.959199999999996"/>
    <s v="Anna Andreadi"/>
    <s v="No"/>
  </r>
  <r>
    <n v="5356"/>
    <x v="2662"/>
    <d v="2016-05-13T00:00:00"/>
    <x v="1133"/>
    <s v="Standard Class"/>
    <x v="692"/>
    <s v="Aaron Hawkins"/>
    <x v="1"/>
    <x v="0"/>
    <s v="Los Angeles"/>
    <x v="1"/>
    <n v="90004"/>
    <x v="1"/>
    <s v="OFF-PA-10003063"/>
    <x v="1"/>
    <x v="10"/>
    <x v="1720"/>
    <n v="8"/>
    <n v="2"/>
    <n v="0"/>
    <n v="3.84"/>
    <s v="Anna Andreadi"/>
    <s v="No"/>
  </r>
  <r>
    <n v="5357"/>
    <x v="2663"/>
    <d v="2018-09-29T00:00:00"/>
    <x v="767"/>
    <s v="Standard Class"/>
    <x v="481"/>
    <s v="Andy Reiter"/>
    <x v="0"/>
    <x v="0"/>
    <s v="San Francisco"/>
    <x v="1"/>
    <n v="94109"/>
    <x v="1"/>
    <s v="OFF-BI-10002982"/>
    <x v="1"/>
    <x v="8"/>
    <x v="1267"/>
    <n v="27.240000000000002"/>
    <n v="5"/>
    <n v="0.2"/>
    <n v="9.5339999999999971"/>
    <s v="Anna Andreadi"/>
    <s v="No"/>
  </r>
  <r>
    <n v="5358"/>
    <x v="2664"/>
    <d v="2016-08-05T00:00:00"/>
    <x v="826"/>
    <s v="Standard Class"/>
    <x v="196"/>
    <s v="Sonia Sunley"/>
    <x v="0"/>
    <x v="0"/>
    <s v="San Francisco"/>
    <x v="1"/>
    <n v="94122"/>
    <x v="1"/>
    <s v="TEC-AC-10004510"/>
    <x v="2"/>
    <x v="11"/>
    <x v="953"/>
    <n v="16.36"/>
    <n v="1"/>
    <n v="0"/>
    <n v="1.6359999999999992"/>
    <s v="Anna Andreadi"/>
    <s v="No"/>
  </r>
  <r>
    <n v="5359"/>
    <x v="2664"/>
    <d v="2016-08-05T00:00:00"/>
    <x v="826"/>
    <s v="Standard Class"/>
    <x v="196"/>
    <s v="Sonia Sunley"/>
    <x v="0"/>
    <x v="0"/>
    <s v="San Francisco"/>
    <x v="1"/>
    <n v="94122"/>
    <x v="1"/>
    <s v="OFF-ST-10000321"/>
    <x v="1"/>
    <x v="4"/>
    <x v="1543"/>
    <n v="15.78"/>
    <n v="2"/>
    <n v="0"/>
    <n v="0.63119999999999798"/>
    <s v="Anna Andreadi"/>
    <s v="No"/>
  </r>
  <r>
    <n v="5360"/>
    <x v="2664"/>
    <d v="2016-08-05T00:00:00"/>
    <x v="826"/>
    <s v="Standard Class"/>
    <x v="196"/>
    <s v="Sonia Sunley"/>
    <x v="0"/>
    <x v="0"/>
    <s v="San Francisco"/>
    <x v="1"/>
    <n v="94122"/>
    <x v="1"/>
    <s v="OFF-AR-10004602"/>
    <x v="1"/>
    <x v="6"/>
    <x v="1226"/>
    <n v="45.98"/>
    <n v="2"/>
    <n v="0"/>
    <n v="12.874400000000001"/>
    <s v="Anna Andreadi"/>
    <s v="No"/>
  </r>
  <r>
    <n v="5361"/>
    <x v="2665"/>
    <d v="2019-04-14T00:00:00"/>
    <x v="650"/>
    <s v="Standard Class"/>
    <x v="61"/>
    <s v="Dorothy Wardle"/>
    <x v="1"/>
    <x v="0"/>
    <s v="Fayetteville"/>
    <x v="3"/>
    <n v="28314"/>
    <x v="0"/>
    <s v="FUR-BO-10003433"/>
    <x v="0"/>
    <x v="0"/>
    <x v="920"/>
    <n v="198.27200000000002"/>
    <n v="8"/>
    <n v="0.2"/>
    <n v="-32.219200000000022"/>
    <s v="Cassandra Brandow"/>
    <s v="No"/>
  </r>
  <r>
    <n v="5362"/>
    <x v="2666"/>
    <d v="2019-06-09T00:00:00"/>
    <x v="272"/>
    <s v="First Class"/>
    <x v="544"/>
    <s v="Noah Childs"/>
    <x v="1"/>
    <x v="0"/>
    <s v="Dallas"/>
    <x v="5"/>
    <n v="75217"/>
    <x v="2"/>
    <s v="OFF-ST-10001496"/>
    <x v="1"/>
    <x v="4"/>
    <x v="733"/>
    <n v="720.7600000000001"/>
    <n v="5"/>
    <n v="0.2"/>
    <n v="54.056999999999988"/>
    <s v="Kelly Williams"/>
    <s v="No"/>
  </r>
  <r>
    <n v="5363"/>
    <x v="2667"/>
    <d v="2018-12-29T00:00:00"/>
    <x v="771"/>
    <s v="Standard Class"/>
    <x v="303"/>
    <s v="Carlos Daly"/>
    <x v="0"/>
    <x v="0"/>
    <s v="Wichita"/>
    <x v="41"/>
    <n v="67212"/>
    <x v="2"/>
    <s v="FUR-FU-10000672"/>
    <x v="0"/>
    <x v="5"/>
    <x v="1517"/>
    <n v="70.56"/>
    <n v="6"/>
    <n v="0"/>
    <n v="23.990399999999994"/>
    <s v="Kelly Williams"/>
    <s v="No"/>
  </r>
  <r>
    <n v="5364"/>
    <x v="2667"/>
    <d v="2018-12-29T00:00:00"/>
    <x v="771"/>
    <s v="Standard Class"/>
    <x v="303"/>
    <s v="Carlos Daly"/>
    <x v="0"/>
    <x v="0"/>
    <s v="Wichita"/>
    <x v="41"/>
    <n v="67212"/>
    <x v="2"/>
    <s v="OFF-AP-10001293"/>
    <x v="1"/>
    <x v="9"/>
    <x v="1346"/>
    <n v="81.96"/>
    <n v="2"/>
    <n v="0"/>
    <n v="22.948799999999999"/>
    <s v="Kelly Williams"/>
    <s v="No"/>
  </r>
  <r>
    <n v="5365"/>
    <x v="2668"/>
    <d v="2016-01-18T00:00:00"/>
    <x v="1134"/>
    <s v="Second Class"/>
    <x v="694"/>
    <s v="David Wiener"/>
    <x v="1"/>
    <x v="0"/>
    <s v="Springfield"/>
    <x v="21"/>
    <n v="97477"/>
    <x v="1"/>
    <s v="OFF-AP-10000692"/>
    <x v="1"/>
    <x v="9"/>
    <x v="1250"/>
    <n v="64.864000000000004"/>
    <n v="4"/>
    <n v="0.2"/>
    <n v="6.4864000000000033"/>
    <s v="Anna Andreadi"/>
    <s v="No"/>
  </r>
  <r>
    <n v="5366"/>
    <x v="2669"/>
    <d v="2018-11-20T00:00:00"/>
    <x v="71"/>
    <s v="Standard Class"/>
    <x v="552"/>
    <s v="Erica Hackney"/>
    <x v="0"/>
    <x v="0"/>
    <s v="Houston"/>
    <x v="5"/>
    <n v="77041"/>
    <x v="2"/>
    <s v="TEC-PH-10004539"/>
    <x v="2"/>
    <x v="7"/>
    <x v="861"/>
    <n v="151.19200000000001"/>
    <n v="1"/>
    <n v="0.2"/>
    <n v="13.229299999999995"/>
    <s v="Kelly Williams"/>
    <s v="No"/>
  </r>
  <r>
    <n v="5367"/>
    <x v="2670"/>
    <d v="2019-06-10T00:00:00"/>
    <x v="261"/>
    <s v="Standard Class"/>
    <x v="217"/>
    <s v="Bill Donatelli"/>
    <x v="0"/>
    <x v="0"/>
    <s v="Seattle"/>
    <x v="4"/>
    <n v="98103"/>
    <x v="1"/>
    <s v="TEC-PH-10002923"/>
    <x v="2"/>
    <x v="7"/>
    <x v="687"/>
    <n v="88.77600000000001"/>
    <n v="3"/>
    <n v="0.2"/>
    <n v="7.7679000000000009"/>
    <s v="Anna Andreadi"/>
    <s v="No"/>
  </r>
  <r>
    <n v="5368"/>
    <x v="2670"/>
    <d v="2019-06-10T00:00:00"/>
    <x v="261"/>
    <s v="Standard Class"/>
    <x v="217"/>
    <s v="Bill Donatelli"/>
    <x v="0"/>
    <x v="0"/>
    <s v="Seattle"/>
    <x v="4"/>
    <n v="98103"/>
    <x v="1"/>
    <s v="OFF-LA-10004689"/>
    <x v="1"/>
    <x v="2"/>
    <x v="264"/>
    <n v="11.56"/>
    <n v="4"/>
    <n v="0"/>
    <n v="5.4332000000000003"/>
    <s v="Anna Andreadi"/>
    <s v="No"/>
  </r>
  <r>
    <n v="5369"/>
    <x v="2670"/>
    <d v="2019-06-10T00:00:00"/>
    <x v="261"/>
    <s v="Standard Class"/>
    <x v="217"/>
    <s v="Bill Donatelli"/>
    <x v="0"/>
    <x v="0"/>
    <s v="Seattle"/>
    <x v="4"/>
    <n v="98103"/>
    <x v="1"/>
    <s v="OFF-ST-10001228"/>
    <x v="1"/>
    <x v="4"/>
    <x v="450"/>
    <n v="15.58"/>
    <n v="1"/>
    <n v="0"/>
    <n v="3.8949999999999996"/>
    <s v="Anna Andreadi"/>
    <s v="No"/>
  </r>
  <r>
    <n v="5370"/>
    <x v="2671"/>
    <d v="2019-09-10T00:00:00"/>
    <x v="462"/>
    <s v="First Class"/>
    <x v="175"/>
    <s v="Ken Heidel"/>
    <x v="1"/>
    <x v="0"/>
    <s v="Akron"/>
    <x v="24"/>
    <n v="44312"/>
    <x v="3"/>
    <s v="OFF-PA-10003302"/>
    <x v="1"/>
    <x v="10"/>
    <x v="1721"/>
    <n v="85.055999999999997"/>
    <n v="3"/>
    <n v="0.2"/>
    <n v="28.706399999999991"/>
    <s v="Chuck Magee"/>
    <s v="No"/>
  </r>
  <r>
    <n v="5371"/>
    <x v="2672"/>
    <d v="2019-04-08T00:00:00"/>
    <x v="102"/>
    <s v="Standard Class"/>
    <x v="468"/>
    <s v="Nicole Hansen"/>
    <x v="1"/>
    <x v="0"/>
    <s v="Oak Park"/>
    <x v="12"/>
    <n v="48237"/>
    <x v="2"/>
    <s v="FUR-FU-10004665"/>
    <x v="0"/>
    <x v="5"/>
    <x v="1354"/>
    <n v="273.95999999999998"/>
    <n v="2"/>
    <n v="0"/>
    <n v="71.229600000000005"/>
    <s v="Kelly Williams"/>
    <s v="No"/>
  </r>
  <r>
    <n v="5372"/>
    <x v="2672"/>
    <d v="2019-04-08T00:00:00"/>
    <x v="102"/>
    <s v="Standard Class"/>
    <x v="468"/>
    <s v="Nicole Hansen"/>
    <x v="1"/>
    <x v="0"/>
    <s v="Oak Park"/>
    <x v="12"/>
    <n v="48237"/>
    <x v="2"/>
    <s v="FUR-FU-10004188"/>
    <x v="0"/>
    <x v="5"/>
    <x v="741"/>
    <n v="306.89999999999998"/>
    <n v="3"/>
    <n v="0"/>
    <n v="79.793999999999997"/>
    <s v="Kelly Williams"/>
    <s v="No"/>
  </r>
  <r>
    <n v="5373"/>
    <x v="2673"/>
    <d v="2017-10-24T00:00:00"/>
    <x v="697"/>
    <s v="Standard Class"/>
    <x v="122"/>
    <s v="Andrew Gjertsen"/>
    <x v="1"/>
    <x v="0"/>
    <s v="Houston"/>
    <x v="5"/>
    <n v="77041"/>
    <x v="2"/>
    <s v="OFF-PA-10003177"/>
    <x v="1"/>
    <x v="10"/>
    <x v="89"/>
    <n v="15.552000000000003"/>
    <n v="3"/>
    <n v="0.2"/>
    <n v="5.4432"/>
    <s v="Kelly Williams"/>
    <s v="No"/>
  </r>
  <r>
    <n v="5374"/>
    <x v="2673"/>
    <d v="2017-10-24T00:00:00"/>
    <x v="697"/>
    <s v="Standard Class"/>
    <x v="122"/>
    <s v="Andrew Gjertsen"/>
    <x v="1"/>
    <x v="0"/>
    <s v="Houston"/>
    <x v="5"/>
    <n v="77041"/>
    <x v="2"/>
    <s v="FUR-TA-10002607"/>
    <x v="0"/>
    <x v="3"/>
    <x v="224"/>
    <n v="347.36099999999999"/>
    <n v="7"/>
    <n v="0.3"/>
    <n v="-69.472199999999958"/>
    <s v="Kelly Williams"/>
    <s v="No"/>
  </r>
  <r>
    <n v="5375"/>
    <x v="2673"/>
    <d v="2017-10-24T00:00:00"/>
    <x v="697"/>
    <s v="Standard Class"/>
    <x v="122"/>
    <s v="Andrew Gjertsen"/>
    <x v="1"/>
    <x v="0"/>
    <s v="Houston"/>
    <x v="5"/>
    <n v="77041"/>
    <x v="2"/>
    <s v="OFF-PA-10001166"/>
    <x v="1"/>
    <x v="10"/>
    <x v="777"/>
    <n v="10.368000000000002"/>
    <n v="2"/>
    <n v="0.2"/>
    <n v="3.6288"/>
    <s v="Kelly Williams"/>
    <s v="No"/>
  </r>
  <r>
    <n v="5376"/>
    <x v="2674"/>
    <d v="2019-05-27T00:00:00"/>
    <x v="1135"/>
    <s v="Standard Class"/>
    <x v="532"/>
    <s v="Roy Phan"/>
    <x v="1"/>
    <x v="0"/>
    <s v="Seattle"/>
    <x v="4"/>
    <n v="98103"/>
    <x v="1"/>
    <s v="TEC-AC-10004510"/>
    <x v="2"/>
    <x v="11"/>
    <x v="953"/>
    <n v="98.16"/>
    <n v="6"/>
    <n v="0"/>
    <n v="9.8159999999999954"/>
    <s v="Anna Andreadi"/>
    <s v="No"/>
  </r>
  <r>
    <n v="5377"/>
    <x v="2674"/>
    <d v="2019-05-27T00:00:00"/>
    <x v="1135"/>
    <s v="Standard Class"/>
    <x v="532"/>
    <s v="Roy Phan"/>
    <x v="1"/>
    <x v="0"/>
    <s v="Seattle"/>
    <x v="4"/>
    <n v="98103"/>
    <x v="1"/>
    <s v="OFF-AR-10004062"/>
    <x v="1"/>
    <x v="6"/>
    <x v="772"/>
    <n v="31.44"/>
    <n v="3"/>
    <n v="0"/>
    <n v="7.86"/>
    <s v="Anna Andreadi"/>
    <s v="No"/>
  </r>
  <r>
    <n v="5378"/>
    <x v="2675"/>
    <d v="2016-12-05T00:00:00"/>
    <x v="899"/>
    <s v="First Class"/>
    <x v="240"/>
    <s v="Nona Balk"/>
    <x v="1"/>
    <x v="0"/>
    <s v="Philadelphia"/>
    <x v="9"/>
    <n v="19134"/>
    <x v="3"/>
    <s v="OFF-EN-10000056"/>
    <x v="1"/>
    <x v="12"/>
    <x v="633"/>
    <n v="348.488"/>
    <n v="7"/>
    <n v="0.2"/>
    <n v="117.61469999999996"/>
    <s v="Chuck Magee"/>
    <s v="No"/>
  </r>
  <r>
    <n v="5379"/>
    <x v="2675"/>
    <d v="2016-12-05T00:00:00"/>
    <x v="899"/>
    <s v="First Class"/>
    <x v="240"/>
    <s v="Nona Balk"/>
    <x v="1"/>
    <x v="0"/>
    <s v="Philadelphia"/>
    <x v="9"/>
    <n v="19134"/>
    <x v="3"/>
    <s v="OFF-ST-10001469"/>
    <x v="1"/>
    <x v="4"/>
    <x v="399"/>
    <n v="172.73599999999999"/>
    <n v="4"/>
    <n v="0.2"/>
    <n v="-30.228800000000007"/>
    <s v="Chuck Magee"/>
    <s v="No"/>
  </r>
  <r>
    <n v="5380"/>
    <x v="2676"/>
    <d v="2018-08-14T00:00:00"/>
    <x v="964"/>
    <s v="Standard Class"/>
    <x v="758"/>
    <s v="Jill Matthias"/>
    <x v="0"/>
    <x v="0"/>
    <s v="Los Angeles"/>
    <x v="1"/>
    <n v="90045"/>
    <x v="1"/>
    <s v="OFF-PA-10000551"/>
    <x v="1"/>
    <x v="10"/>
    <x v="1246"/>
    <n v="15.54"/>
    <n v="3"/>
    <n v="0"/>
    <n v="7.6145999999999994"/>
    <s v="Anna Andreadi"/>
    <s v="No"/>
  </r>
  <r>
    <n v="5381"/>
    <x v="2676"/>
    <d v="2018-08-14T00:00:00"/>
    <x v="964"/>
    <s v="Standard Class"/>
    <x v="758"/>
    <s v="Jill Matthias"/>
    <x v="0"/>
    <x v="0"/>
    <s v="Los Angeles"/>
    <x v="1"/>
    <n v="90045"/>
    <x v="1"/>
    <s v="TEC-MA-10000423"/>
    <x v="2"/>
    <x v="15"/>
    <x v="1722"/>
    <n v="105.55199999999999"/>
    <n v="6"/>
    <n v="0.2"/>
    <n v="35.623799999999996"/>
    <s v="Anna Andreadi"/>
    <s v="No"/>
  </r>
  <r>
    <n v="5382"/>
    <x v="2677"/>
    <d v="2018-09-05T00:00:00"/>
    <x v="62"/>
    <s v="Second Class"/>
    <x v="760"/>
    <s v="Don Miller"/>
    <x v="1"/>
    <x v="0"/>
    <s v="Houston"/>
    <x v="5"/>
    <n v="77070"/>
    <x v="2"/>
    <s v="OFF-PA-10001870"/>
    <x v="1"/>
    <x v="10"/>
    <x v="680"/>
    <n v="25.920000000000005"/>
    <n v="5"/>
    <n v="0.2"/>
    <n v="9.0719999999999992"/>
    <s v="Kelly Williams"/>
    <s v="No"/>
  </r>
  <r>
    <n v="5383"/>
    <x v="2677"/>
    <d v="2018-09-05T00:00:00"/>
    <x v="62"/>
    <s v="Second Class"/>
    <x v="760"/>
    <s v="Don Miller"/>
    <x v="1"/>
    <x v="0"/>
    <s v="Houston"/>
    <x v="5"/>
    <n v="77070"/>
    <x v="2"/>
    <s v="OFF-FA-10001843"/>
    <x v="1"/>
    <x v="13"/>
    <x v="128"/>
    <n v="15.808000000000002"/>
    <n v="8"/>
    <n v="0.2"/>
    <n v="5.3352000000000004"/>
    <s v="Kelly Williams"/>
    <s v="No"/>
  </r>
  <r>
    <n v="5384"/>
    <x v="2677"/>
    <d v="2018-09-05T00:00:00"/>
    <x v="62"/>
    <s v="Second Class"/>
    <x v="760"/>
    <s v="Don Miller"/>
    <x v="1"/>
    <x v="0"/>
    <s v="Houston"/>
    <x v="5"/>
    <n v="77070"/>
    <x v="2"/>
    <s v="OFF-PA-10002036"/>
    <x v="1"/>
    <x v="10"/>
    <x v="329"/>
    <n v="10.368000000000002"/>
    <n v="2"/>
    <n v="0.2"/>
    <n v="3.7584"/>
    <s v="Kelly Williams"/>
    <s v="No"/>
  </r>
  <r>
    <n v="5385"/>
    <x v="2678"/>
    <d v="2019-06-26T00:00:00"/>
    <x v="231"/>
    <s v="Standard Class"/>
    <x v="417"/>
    <s v="Chris Cortes"/>
    <x v="0"/>
    <x v="0"/>
    <s v="Philadelphia"/>
    <x v="9"/>
    <n v="19143"/>
    <x v="3"/>
    <s v="TEC-PH-10001760"/>
    <x v="2"/>
    <x v="7"/>
    <x v="257"/>
    <n v="358.2"/>
    <n v="3"/>
    <n v="0.4"/>
    <n v="41.79000000000002"/>
    <s v="Chuck Magee"/>
    <s v="No"/>
  </r>
  <r>
    <n v="5386"/>
    <x v="2678"/>
    <d v="2019-06-26T00:00:00"/>
    <x v="231"/>
    <s v="Standard Class"/>
    <x v="417"/>
    <s v="Chris Cortes"/>
    <x v="0"/>
    <x v="0"/>
    <s v="Philadelphia"/>
    <x v="9"/>
    <n v="19143"/>
    <x v="3"/>
    <s v="TEC-PH-10000673"/>
    <x v="2"/>
    <x v="7"/>
    <x v="1405"/>
    <n v="545.91599999999994"/>
    <n v="14"/>
    <n v="0.4"/>
    <n v="72.788800000000037"/>
    <s v="Chuck Magee"/>
    <s v="No"/>
  </r>
  <r>
    <n v="5387"/>
    <x v="2679"/>
    <d v="2019-03-12T00:00:00"/>
    <x v="875"/>
    <s v="Standard Class"/>
    <x v="315"/>
    <s v="Guy Armstrong"/>
    <x v="0"/>
    <x v="0"/>
    <s v="Rogers"/>
    <x v="36"/>
    <n v="72756"/>
    <x v="0"/>
    <s v="OFF-BI-10000829"/>
    <x v="1"/>
    <x v="8"/>
    <x v="307"/>
    <n v="40.410000000000004"/>
    <n v="9"/>
    <n v="0"/>
    <n v="18.5886"/>
    <s v="Cassandra Brandow"/>
    <s v="No"/>
  </r>
  <r>
    <n v="5388"/>
    <x v="2680"/>
    <d v="2019-02-18T00:00:00"/>
    <x v="638"/>
    <s v="Second Class"/>
    <x v="51"/>
    <s v="Cynthia Voltz"/>
    <x v="1"/>
    <x v="0"/>
    <s v="Los Angeles"/>
    <x v="1"/>
    <n v="90045"/>
    <x v="1"/>
    <s v="TEC-PH-10001924"/>
    <x v="2"/>
    <x v="7"/>
    <x v="431"/>
    <n v="167.976"/>
    <n v="3"/>
    <n v="0.2"/>
    <n v="10.498500000000007"/>
    <s v="Anna Andreadi"/>
    <s v="No"/>
  </r>
  <r>
    <n v="5389"/>
    <x v="2680"/>
    <d v="2019-02-18T00:00:00"/>
    <x v="638"/>
    <s v="Second Class"/>
    <x v="51"/>
    <s v="Cynthia Voltz"/>
    <x v="1"/>
    <x v="0"/>
    <s v="Los Angeles"/>
    <x v="1"/>
    <n v="90045"/>
    <x v="1"/>
    <s v="TEC-AC-10004864"/>
    <x v="2"/>
    <x v="11"/>
    <x v="1298"/>
    <n v="109.53"/>
    <n v="3"/>
    <n v="0"/>
    <n v="47.097900000000003"/>
    <s v="Anna Andreadi"/>
    <s v="No"/>
  </r>
  <r>
    <n v="5390"/>
    <x v="2680"/>
    <d v="2019-02-18T00:00:00"/>
    <x v="638"/>
    <s v="Second Class"/>
    <x v="51"/>
    <s v="Cynthia Voltz"/>
    <x v="1"/>
    <x v="0"/>
    <s v="Los Angeles"/>
    <x v="1"/>
    <n v="90045"/>
    <x v="1"/>
    <s v="OFF-LA-10004345"/>
    <x v="1"/>
    <x v="2"/>
    <x v="522"/>
    <n v="9.82"/>
    <n v="2"/>
    <n v="0"/>
    <n v="4.8117999999999999"/>
    <s v="Anna Andreadi"/>
    <s v="No"/>
  </r>
  <r>
    <n v="5391"/>
    <x v="2681"/>
    <d v="2019-11-10T00:00:00"/>
    <x v="44"/>
    <s v="Second Class"/>
    <x v="714"/>
    <s v="Nick Crebassa"/>
    <x v="1"/>
    <x v="0"/>
    <s v="Seattle"/>
    <x v="4"/>
    <n v="98105"/>
    <x v="1"/>
    <s v="OFF-BI-10000088"/>
    <x v="1"/>
    <x v="8"/>
    <x v="1034"/>
    <n v="26.352000000000004"/>
    <n v="3"/>
    <n v="0.2"/>
    <n v="9.5525999999999982"/>
    <s v="Anna Andreadi"/>
    <s v="No"/>
  </r>
  <r>
    <n v="5392"/>
    <x v="2682"/>
    <d v="2016-11-19T00:00:00"/>
    <x v="573"/>
    <s v="Standard Class"/>
    <x v="744"/>
    <s v="Georgia Rosenberg"/>
    <x v="1"/>
    <x v="0"/>
    <s v="Wilmington"/>
    <x v="13"/>
    <n v="19805"/>
    <x v="3"/>
    <s v="OFF-LA-10002787"/>
    <x v="1"/>
    <x v="2"/>
    <x v="547"/>
    <n v="22.5"/>
    <n v="6"/>
    <n v="0"/>
    <n v="10.799999999999999"/>
    <s v="Chuck Magee"/>
    <s v="No"/>
  </r>
  <r>
    <n v="5393"/>
    <x v="2682"/>
    <d v="2016-11-19T00:00:00"/>
    <x v="573"/>
    <s v="Standard Class"/>
    <x v="744"/>
    <s v="Georgia Rosenberg"/>
    <x v="1"/>
    <x v="0"/>
    <s v="Wilmington"/>
    <x v="13"/>
    <n v="19805"/>
    <x v="3"/>
    <s v="OFF-LA-10001569"/>
    <x v="1"/>
    <x v="2"/>
    <x v="639"/>
    <n v="9.9600000000000009"/>
    <n v="2"/>
    <n v="0"/>
    <n v="4.5815999999999999"/>
    <s v="Chuck Magee"/>
    <s v="No"/>
  </r>
  <r>
    <n v="5394"/>
    <x v="2682"/>
    <d v="2016-11-19T00:00:00"/>
    <x v="573"/>
    <s v="Standard Class"/>
    <x v="744"/>
    <s v="Georgia Rosenberg"/>
    <x v="1"/>
    <x v="0"/>
    <s v="Wilmington"/>
    <x v="13"/>
    <n v="19805"/>
    <x v="3"/>
    <s v="OFF-BI-10002429"/>
    <x v="1"/>
    <x v="8"/>
    <x v="472"/>
    <n v="213.08"/>
    <n v="7"/>
    <n v="0"/>
    <n v="102.2784"/>
    <s v="Chuck Magee"/>
    <s v="No"/>
  </r>
  <r>
    <n v="5395"/>
    <x v="2682"/>
    <d v="2016-11-19T00:00:00"/>
    <x v="573"/>
    <s v="Standard Class"/>
    <x v="744"/>
    <s v="Georgia Rosenberg"/>
    <x v="1"/>
    <x v="0"/>
    <s v="Wilmington"/>
    <x v="13"/>
    <n v="19805"/>
    <x v="3"/>
    <s v="FUR-BO-10000362"/>
    <x v="0"/>
    <x v="0"/>
    <x v="1046"/>
    <n v="1025.8799999999999"/>
    <n v="6"/>
    <n v="0"/>
    <n v="235.95240000000001"/>
    <s v="Chuck Magee"/>
    <s v="No"/>
  </r>
  <r>
    <n v="5396"/>
    <x v="2683"/>
    <d v="2016-11-18T00:00:00"/>
    <x v="683"/>
    <s v="Second Class"/>
    <x v="189"/>
    <s v="John Grady"/>
    <x v="1"/>
    <x v="0"/>
    <s v="Provo"/>
    <x v="7"/>
    <n v="84604"/>
    <x v="1"/>
    <s v="OFF-PA-10003016"/>
    <x v="1"/>
    <x v="10"/>
    <x v="1394"/>
    <n v="21.98"/>
    <n v="7"/>
    <n v="0"/>
    <n v="9.8909999999999982"/>
    <s v="Anna Andreadi"/>
    <s v="Yes"/>
  </r>
  <r>
    <n v="5397"/>
    <x v="2684"/>
    <d v="2018-09-24T00:00:00"/>
    <x v="926"/>
    <s v="Same Day"/>
    <x v="494"/>
    <s v="Edward Becker"/>
    <x v="1"/>
    <x v="0"/>
    <s v="San Francisco"/>
    <x v="1"/>
    <n v="94110"/>
    <x v="1"/>
    <s v="FUR-FU-10002501"/>
    <x v="0"/>
    <x v="5"/>
    <x v="1293"/>
    <n v="63.2"/>
    <n v="5"/>
    <n v="0"/>
    <n v="23.384"/>
    <s v="Anna Andreadi"/>
    <s v="No"/>
  </r>
  <r>
    <n v="5398"/>
    <x v="2685"/>
    <d v="2018-11-20T00:00:00"/>
    <x v="902"/>
    <s v="Standard Class"/>
    <x v="204"/>
    <s v="Matt Connell"/>
    <x v="1"/>
    <x v="0"/>
    <s v="Los Angeles"/>
    <x v="1"/>
    <n v="90004"/>
    <x v="1"/>
    <s v="OFF-AP-10003622"/>
    <x v="1"/>
    <x v="9"/>
    <x v="190"/>
    <n v="39"/>
    <n v="12"/>
    <n v="0"/>
    <n v="11.309999999999999"/>
    <s v="Anna Andreadi"/>
    <s v="Yes"/>
  </r>
  <r>
    <n v="5399"/>
    <x v="2686"/>
    <d v="2018-09-27T00:00:00"/>
    <x v="342"/>
    <s v="Standard Class"/>
    <x v="312"/>
    <s v="Brian Moss"/>
    <x v="1"/>
    <x v="0"/>
    <s v="Lancaster"/>
    <x v="24"/>
    <n v="43130"/>
    <x v="3"/>
    <s v="OFF-BI-10002764"/>
    <x v="1"/>
    <x v="8"/>
    <x v="507"/>
    <n v="2.907"/>
    <n v="3"/>
    <n v="0.7"/>
    <n v="-2.0348999999999995"/>
    <s v="Chuck Magee"/>
    <s v="No"/>
  </r>
  <r>
    <n v="5400"/>
    <x v="2687"/>
    <d v="2018-04-09T00:00:00"/>
    <x v="679"/>
    <s v="Standard Class"/>
    <x v="520"/>
    <s v="Herbert Flentye"/>
    <x v="0"/>
    <x v="0"/>
    <s v="Los Angeles"/>
    <x v="1"/>
    <n v="90004"/>
    <x v="1"/>
    <s v="FUR-BO-10001798"/>
    <x v="0"/>
    <x v="0"/>
    <x v="0"/>
    <n v="556.66499999999996"/>
    <n v="5"/>
    <n v="0.15"/>
    <n v="6.5490000000000208"/>
    <s v="Anna Andreadi"/>
    <s v="No"/>
  </r>
  <r>
    <n v="5401"/>
    <x v="2688"/>
    <d v="2019-09-21T00:00:00"/>
    <x v="19"/>
    <s v="First Class"/>
    <x v="761"/>
    <s v="Muhammed Lee"/>
    <x v="0"/>
    <x v="0"/>
    <s v="Seattle"/>
    <x v="4"/>
    <n v="98103"/>
    <x v="1"/>
    <s v="TEC-AC-10000158"/>
    <x v="2"/>
    <x v="11"/>
    <x v="357"/>
    <n v="71.98"/>
    <n v="2"/>
    <n v="0"/>
    <n v="15.1158"/>
    <s v="Anna Andreadi"/>
    <s v="No"/>
  </r>
  <r>
    <n v="5402"/>
    <x v="2688"/>
    <d v="2019-09-21T00:00:00"/>
    <x v="19"/>
    <s v="First Class"/>
    <x v="761"/>
    <s v="Muhammed Lee"/>
    <x v="0"/>
    <x v="0"/>
    <s v="Seattle"/>
    <x v="4"/>
    <n v="98103"/>
    <x v="1"/>
    <s v="TEC-AC-10000303"/>
    <x v="2"/>
    <x v="11"/>
    <x v="434"/>
    <n v="79.98"/>
    <n v="2"/>
    <n v="0"/>
    <n v="26.3934"/>
    <s v="Anna Andreadi"/>
    <s v="No"/>
  </r>
  <r>
    <n v="5403"/>
    <x v="2689"/>
    <d v="2019-08-24T00:00:00"/>
    <x v="346"/>
    <s v="Standard Class"/>
    <x v="124"/>
    <s v="Alan Haines"/>
    <x v="1"/>
    <x v="0"/>
    <s v="New York City"/>
    <x v="15"/>
    <n v="10024"/>
    <x v="3"/>
    <s v="OFF-BI-10003910"/>
    <x v="1"/>
    <x v="8"/>
    <x v="8"/>
    <n v="24.672000000000001"/>
    <n v="4"/>
    <n v="0.2"/>
    <n v="7.71"/>
    <s v="Chuck Magee"/>
    <s v="No"/>
  </r>
  <r>
    <n v="5404"/>
    <x v="2689"/>
    <d v="2019-08-24T00:00:00"/>
    <x v="346"/>
    <s v="Standard Class"/>
    <x v="124"/>
    <s v="Alan Haines"/>
    <x v="1"/>
    <x v="0"/>
    <s v="New York City"/>
    <x v="15"/>
    <n v="10024"/>
    <x v="3"/>
    <s v="OFF-BI-10000138"/>
    <x v="1"/>
    <x v="8"/>
    <x v="605"/>
    <n v="3.7439999999999998"/>
    <n v="1"/>
    <n v="0.2"/>
    <n v="1.3104"/>
    <s v="Chuck Magee"/>
    <s v="No"/>
  </r>
  <r>
    <n v="5405"/>
    <x v="2690"/>
    <d v="2018-02-22T00:00:00"/>
    <x v="874"/>
    <s v="Standard Class"/>
    <x v="356"/>
    <s v="Tracy Zic"/>
    <x v="0"/>
    <x v="0"/>
    <s v="Los Angeles"/>
    <x v="1"/>
    <n v="90045"/>
    <x v="1"/>
    <s v="TEC-PH-10002398"/>
    <x v="2"/>
    <x v="7"/>
    <x v="288"/>
    <n v="445.96000000000004"/>
    <n v="5"/>
    <n v="0.2"/>
    <n v="55.744999999999948"/>
    <s v="Anna Andreadi"/>
    <s v="No"/>
  </r>
  <r>
    <n v="5406"/>
    <x v="2690"/>
    <d v="2018-02-22T00:00:00"/>
    <x v="874"/>
    <s v="Standard Class"/>
    <x v="356"/>
    <s v="Tracy Zic"/>
    <x v="0"/>
    <x v="0"/>
    <s v="Los Angeles"/>
    <x v="1"/>
    <n v="90045"/>
    <x v="1"/>
    <s v="TEC-AC-10003399"/>
    <x v="2"/>
    <x v="11"/>
    <x v="1506"/>
    <n v="36.24"/>
    <n v="1"/>
    <n v="0"/>
    <n v="15.220800000000001"/>
    <s v="Anna Andreadi"/>
    <s v="No"/>
  </r>
  <r>
    <n v="5407"/>
    <x v="2690"/>
    <d v="2018-02-22T00:00:00"/>
    <x v="874"/>
    <s v="Standard Class"/>
    <x v="356"/>
    <s v="Tracy Zic"/>
    <x v="0"/>
    <x v="0"/>
    <s v="Los Angeles"/>
    <x v="1"/>
    <n v="90045"/>
    <x v="1"/>
    <s v="OFF-FA-10000992"/>
    <x v="1"/>
    <x v="13"/>
    <x v="1042"/>
    <n v="10.649999999999999"/>
    <n v="3"/>
    <n v="0"/>
    <n v="5.0054999999999996"/>
    <s v="Anna Andreadi"/>
    <s v="No"/>
  </r>
  <r>
    <n v="5408"/>
    <x v="2691"/>
    <d v="2019-12-08T00:00:00"/>
    <x v="93"/>
    <s v="Standard Class"/>
    <x v="664"/>
    <s v="Denise Monton"/>
    <x v="1"/>
    <x v="0"/>
    <s v="San Francisco"/>
    <x v="1"/>
    <n v="94109"/>
    <x v="1"/>
    <s v="OFF-PA-10003022"/>
    <x v="1"/>
    <x v="10"/>
    <x v="1723"/>
    <n v="87.92"/>
    <n v="4"/>
    <n v="0"/>
    <n v="40.443199999999997"/>
    <s v="Anna Andreadi"/>
    <s v="No"/>
  </r>
  <r>
    <n v="5409"/>
    <x v="2691"/>
    <d v="2019-12-08T00:00:00"/>
    <x v="93"/>
    <s v="Standard Class"/>
    <x v="664"/>
    <s v="Denise Monton"/>
    <x v="1"/>
    <x v="0"/>
    <s v="San Francisco"/>
    <x v="1"/>
    <n v="94109"/>
    <x v="1"/>
    <s v="OFF-BI-10002854"/>
    <x v="1"/>
    <x v="8"/>
    <x v="904"/>
    <n v="22.424000000000003"/>
    <n v="1"/>
    <n v="0.2"/>
    <n v="8.4089999999999989"/>
    <s v="Anna Andreadi"/>
    <s v="No"/>
  </r>
  <r>
    <n v="5410"/>
    <x v="2691"/>
    <d v="2019-12-08T00:00:00"/>
    <x v="93"/>
    <s v="Standard Class"/>
    <x v="664"/>
    <s v="Denise Monton"/>
    <x v="1"/>
    <x v="0"/>
    <s v="San Francisco"/>
    <x v="1"/>
    <n v="94109"/>
    <x v="1"/>
    <s v="OFF-BI-10001670"/>
    <x v="1"/>
    <x v="8"/>
    <x v="443"/>
    <n v="90.480000000000018"/>
    <n v="3"/>
    <n v="0.2"/>
    <n v="33.93"/>
    <s v="Anna Andreadi"/>
    <s v="No"/>
  </r>
  <r>
    <n v="5411"/>
    <x v="2691"/>
    <d v="2019-12-08T00:00:00"/>
    <x v="93"/>
    <s v="Standard Class"/>
    <x v="664"/>
    <s v="Denise Monton"/>
    <x v="1"/>
    <x v="0"/>
    <s v="San Francisco"/>
    <x v="1"/>
    <n v="94109"/>
    <x v="1"/>
    <s v="OFF-ST-10001837"/>
    <x v="1"/>
    <x v="4"/>
    <x v="1340"/>
    <n v="42.76"/>
    <n v="1"/>
    <n v="0"/>
    <n v="11.117599999999999"/>
    <s v="Anna Andreadi"/>
    <s v="No"/>
  </r>
  <r>
    <n v="5412"/>
    <x v="2692"/>
    <d v="2019-09-18T00:00:00"/>
    <x v="304"/>
    <s v="Standard Class"/>
    <x v="700"/>
    <s v="Tony Sayre"/>
    <x v="0"/>
    <x v="0"/>
    <s v="Clovis"/>
    <x v="27"/>
    <n v="88101"/>
    <x v="1"/>
    <s v="OFF-BI-10002012"/>
    <x v="1"/>
    <x v="8"/>
    <x v="749"/>
    <n v="10.080000000000002"/>
    <n v="7"/>
    <n v="0.2"/>
    <n v="3.5279999999999996"/>
    <s v="Anna Andreadi"/>
    <s v="No"/>
  </r>
  <r>
    <n v="5413"/>
    <x v="2692"/>
    <d v="2019-09-18T00:00:00"/>
    <x v="304"/>
    <s v="Standard Class"/>
    <x v="700"/>
    <s v="Tony Sayre"/>
    <x v="0"/>
    <x v="0"/>
    <s v="Clovis"/>
    <x v="27"/>
    <n v="88101"/>
    <x v="1"/>
    <s v="TEC-AC-10004992"/>
    <x v="2"/>
    <x v="11"/>
    <x v="1724"/>
    <n v="101.34"/>
    <n v="3"/>
    <n v="0"/>
    <n v="8.1071999999999917"/>
    <s v="Anna Andreadi"/>
    <s v="No"/>
  </r>
  <r>
    <n v="5414"/>
    <x v="2693"/>
    <d v="2018-09-11T00:00:00"/>
    <x v="126"/>
    <s v="First Class"/>
    <x v="577"/>
    <s v="Trudy Brown"/>
    <x v="0"/>
    <x v="0"/>
    <s v="Wichita"/>
    <x v="41"/>
    <n v="67212"/>
    <x v="2"/>
    <s v="TEC-PH-10003171"/>
    <x v="2"/>
    <x v="7"/>
    <x v="1504"/>
    <n v="224.75"/>
    <n v="5"/>
    <n v="0"/>
    <n v="62.929999999999993"/>
    <s v="Kelly Williams"/>
    <s v="No"/>
  </r>
  <r>
    <n v="5415"/>
    <x v="2694"/>
    <d v="2019-09-23T00:00:00"/>
    <x v="938"/>
    <s v="Standard Class"/>
    <x v="48"/>
    <s v="Lena Cacioppo"/>
    <x v="0"/>
    <x v="0"/>
    <s v="Chicago"/>
    <x v="10"/>
    <n v="60653"/>
    <x v="2"/>
    <s v="OFF-AP-10000390"/>
    <x v="1"/>
    <x v="9"/>
    <x v="1700"/>
    <n v="73.175999999999974"/>
    <n v="6"/>
    <n v="0.8"/>
    <n v="-197.57520000000002"/>
    <s v="Kelly Williams"/>
    <s v="No"/>
  </r>
  <r>
    <n v="5416"/>
    <x v="2694"/>
    <d v="2019-09-23T00:00:00"/>
    <x v="938"/>
    <s v="Standard Class"/>
    <x v="48"/>
    <s v="Lena Cacioppo"/>
    <x v="0"/>
    <x v="0"/>
    <s v="Chicago"/>
    <x v="10"/>
    <n v="60653"/>
    <x v="2"/>
    <s v="OFF-PA-10004888"/>
    <x v="1"/>
    <x v="10"/>
    <x v="968"/>
    <n v="20.736000000000004"/>
    <n v="4"/>
    <n v="0.2"/>
    <n v="7.2576000000000001"/>
    <s v="Kelly Williams"/>
    <s v="No"/>
  </r>
  <r>
    <n v="5417"/>
    <x v="2694"/>
    <d v="2019-09-23T00:00:00"/>
    <x v="938"/>
    <s v="Standard Class"/>
    <x v="48"/>
    <s v="Lena Cacioppo"/>
    <x v="0"/>
    <x v="0"/>
    <s v="Chicago"/>
    <x v="10"/>
    <n v="60653"/>
    <x v="2"/>
    <s v="TEC-PH-10004188"/>
    <x v="2"/>
    <x v="7"/>
    <x v="770"/>
    <n v="39.984000000000002"/>
    <n v="2"/>
    <n v="0.2"/>
    <n v="-8.9963999999999995"/>
    <s v="Kelly Williams"/>
    <s v="No"/>
  </r>
  <r>
    <n v="5418"/>
    <x v="2695"/>
    <d v="2016-10-06T00:00:00"/>
    <x v="508"/>
    <s v="Second Class"/>
    <x v="87"/>
    <s v="Alice McCarthy"/>
    <x v="1"/>
    <x v="0"/>
    <s v="Omaha"/>
    <x v="8"/>
    <n v="68104"/>
    <x v="2"/>
    <s v="OFF-BI-10004099"/>
    <x v="1"/>
    <x v="8"/>
    <x v="1725"/>
    <n v="15.36"/>
    <n v="2"/>
    <n v="0"/>
    <n v="7.68"/>
    <s v="Kelly Williams"/>
    <s v="No"/>
  </r>
  <r>
    <n v="5419"/>
    <x v="2696"/>
    <d v="2017-10-23T00:00:00"/>
    <x v="453"/>
    <s v="First Class"/>
    <x v="555"/>
    <s v="Joe Elijah"/>
    <x v="0"/>
    <x v="0"/>
    <s v="Houston"/>
    <x v="5"/>
    <n v="77041"/>
    <x v="2"/>
    <s v="OFF-PA-10004621"/>
    <x v="1"/>
    <x v="10"/>
    <x v="745"/>
    <n v="36.288000000000011"/>
    <n v="7"/>
    <n v="0.2"/>
    <n v="12.700800000000001"/>
    <s v="Kelly Williams"/>
    <s v="No"/>
  </r>
  <r>
    <n v="5420"/>
    <x v="2696"/>
    <d v="2017-10-23T00:00:00"/>
    <x v="453"/>
    <s v="First Class"/>
    <x v="555"/>
    <s v="Joe Elijah"/>
    <x v="0"/>
    <x v="0"/>
    <s v="Houston"/>
    <x v="5"/>
    <n v="77041"/>
    <x v="2"/>
    <s v="TEC-PH-10002103"/>
    <x v="2"/>
    <x v="7"/>
    <x v="539"/>
    <n v="150.38399999999999"/>
    <n v="2"/>
    <n v="0.2"/>
    <n v="15.038400000000003"/>
    <s v="Kelly Williams"/>
    <s v="No"/>
  </r>
  <r>
    <n v="5421"/>
    <x v="2697"/>
    <d v="2018-03-31T00:00:00"/>
    <x v="944"/>
    <s v="Second Class"/>
    <x v="229"/>
    <s v="Carlos Soltero"/>
    <x v="0"/>
    <x v="0"/>
    <s v="Philadelphia"/>
    <x v="9"/>
    <n v="19134"/>
    <x v="3"/>
    <s v="TEC-PH-10002789"/>
    <x v="2"/>
    <x v="7"/>
    <x v="1586"/>
    <n v="280.78200000000004"/>
    <n v="3"/>
    <n v="0.4"/>
    <n v="-60.836100000000016"/>
    <s v="Chuck Magee"/>
    <s v="Yes"/>
  </r>
  <r>
    <n v="5422"/>
    <x v="2697"/>
    <d v="2018-03-31T00:00:00"/>
    <x v="944"/>
    <s v="Second Class"/>
    <x v="229"/>
    <s v="Carlos Soltero"/>
    <x v="0"/>
    <x v="0"/>
    <s v="Philadelphia"/>
    <x v="9"/>
    <n v="19134"/>
    <x v="3"/>
    <s v="TEC-AC-10003289"/>
    <x v="2"/>
    <x v="11"/>
    <x v="1218"/>
    <n v="31.983999999999998"/>
    <n v="2"/>
    <n v="0.2"/>
    <n v="1.1993999999999998"/>
    <s v="Chuck Magee"/>
    <s v="Yes"/>
  </r>
  <r>
    <n v="5423"/>
    <x v="2698"/>
    <d v="2018-12-29T00:00:00"/>
    <x v="771"/>
    <s v="Standard Class"/>
    <x v="418"/>
    <s v="Phillip Flathmann"/>
    <x v="0"/>
    <x v="0"/>
    <s v="Los Angeles"/>
    <x v="1"/>
    <n v="90045"/>
    <x v="1"/>
    <s v="OFF-BI-10000138"/>
    <x v="1"/>
    <x v="8"/>
    <x v="605"/>
    <n v="11.231999999999999"/>
    <n v="3"/>
    <n v="0.2"/>
    <n v="3.9312000000000005"/>
    <s v="Anna Andreadi"/>
    <s v="No"/>
  </r>
  <r>
    <n v="5424"/>
    <x v="2699"/>
    <d v="2019-11-03T00:00:00"/>
    <x v="133"/>
    <s v="Second Class"/>
    <x v="601"/>
    <s v="Patrick Jones"/>
    <x v="1"/>
    <x v="0"/>
    <s v="Richmond"/>
    <x v="0"/>
    <n v="40475"/>
    <x v="0"/>
    <s v="OFF-PA-10001215"/>
    <x v="1"/>
    <x v="10"/>
    <x v="1726"/>
    <n v="26.400000000000002"/>
    <n v="5"/>
    <n v="0"/>
    <n v="11.879999999999999"/>
    <s v="Cassandra Brandow"/>
    <s v="No"/>
  </r>
  <r>
    <n v="5425"/>
    <x v="2700"/>
    <d v="2019-01-20T00:00:00"/>
    <x v="430"/>
    <s v="Standard Class"/>
    <x v="223"/>
    <s v="Jeremy Farry"/>
    <x v="0"/>
    <x v="0"/>
    <s v="Waterbury"/>
    <x v="29"/>
    <n v="6708"/>
    <x v="3"/>
    <s v="OFF-AR-10001545"/>
    <x v="1"/>
    <x v="6"/>
    <x v="820"/>
    <n v="3.52"/>
    <n v="2"/>
    <n v="0"/>
    <n v="1.0207999999999999"/>
    <s v="Chuck Magee"/>
    <s v="No"/>
  </r>
  <r>
    <n v="5426"/>
    <x v="2701"/>
    <d v="2018-12-03T00:00:00"/>
    <x v="296"/>
    <s v="First Class"/>
    <x v="392"/>
    <s v="Neoma Murray"/>
    <x v="0"/>
    <x v="0"/>
    <s v="Los Angeles"/>
    <x v="1"/>
    <n v="90045"/>
    <x v="1"/>
    <s v="TEC-AC-10003870"/>
    <x v="2"/>
    <x v="11"/>
    <x v="1727"/>
    <n v="1649.95"/>
    <n v="5"/>
    <n v="0"/>
    <n v="659.98"/>
    <s v="Anna Andreadi"/>
    <s v="No"/>
  </r>
  <r>
    <n v="5427"/>
    <x v="2701"/>
    <d v="2018-12-03T00:00:00"/>
    <x v="296"/>
    <s v="First Class"/>
    <x v="392"/>
    <s v="Neoma Murray"/>
    <x v="0"/>
    <x v="0"/>
    <s v="Los Angeles"/>
    <x v="1"/>
    <n v="90045"/>
    <x v="1"/>
    <s v="FUR-FU-10001085"/>
    <x v="0"/>
    <x v="5"/>
    <x v="1599"/>
    <n v="111.89999999999999"/>
    <n v="6"/>
    <n v="0"/>
    <n v="51.47399999999999"/>
    <s v="Anna Andreadi"/>
    <s v="No"/>
  </r>
  <r>
    <n v="5428"/>
    <x v="2702"/>
    <d v="2018-06-14T00:00:00"/>
    <x v="183"/>
    <s v="Same Day"/>
    <x v="762"/>
    <s v="Marc Harrigan"/>
    <x v="2"/>
    <x v="0"/>
    <s v="Los Angeles"/>
    <x v="1"/>
    <n v="90036"/>
    <x v="1"/>
    <s v="FUR-BO-10004218"/>
    <x v="0"/>
    <x v="0"/>
    <x v="1593"/>
    <n v="599.16499999999996"/>
    <n v="5"/>
    <n v="0.15"/>
    <n v="35.245000000000005"/>
    <s v="Anna Andreadi"/>
    <s v="No"/>
  </r>
  <r>
    <n v="5429"/>
    <x v="2703"/>
    <d v="2018-09-02T00:00:00"/>
    <x v="383"/>
    <s v="First Class"/>
    <x v="449"/>
    <s v="Sam Zeldin"/>
    <x v="2"/>
    <x v="0"/>
    <s v="San Francisco"/>
    <x v="1"/>
    <n v="94122"/>
    <x v="1"/>
    <s v="OFF-ST-10003455"/>
    <x v="1"/>
    <x v="4"/>
    <x v="171"/>
    <n v="46.53"/>
    <n v="3"/>
    <n v="0"/>
    <n v="12.097800000000001"/>
    <s v="Anna Andreadi"/>
    <s v="No"/>
  </r>
  <r>
    <n v="5430"/>
    <x v="2704"/>
    <d v="2016-09-05T00:00:00"/>
    <x v="1110"/>
    <s v="First Class"/>
    <x v="701"/>
    <s v="Patrick Ryan"/>
    <x v="0"/>
    <x v="0"/>
    <s v="Saint Petersburg"/>
    <x v="2"/>
    <n v="33710"/>
    <x v="0"/>
    <s v="FUR-FU-10001967"/>
    <x v="0"/>
    <x v="5"/>
    <x v="296"/>
    <n v="31.983999999999998"/>
    <n v="2"/>
    <n v="0.2"/>
    <n v="1.9989999999999979"/>
    <s v="Cassandra Brandow"/>
    <s v="No"/>
  </r>
  <r>
    <n v="5431"/>
    <x v="2705"/>
    <d v="2019-10-21T00:00:00"/>
    <x v="512"/>
    <s v="Standard Class"/>
    <x v="763"/>
    <s v="Frank Carlisle"/>
    <x v="2"/>
    <x v="0"/>
    <s v="Lakewood"/>
    <x v="24"/>
    <n v="44107"/>
    <x v="3"/>
    <s v="OFF-AP-10000938"/>
    <x v="1"/>
    <x v="9"/>
    <x v="1712"/>
    <n v="161.56800000000001"/>
    <n v="2"/>
    <n v="0.2"/>
    <n v="16.156799999999997"/>
    <s v="Chuck Magee"/>
    <s v="No"/>
  </r>
  <r>
    <n v="5432"/>
    <x v="2705"/>
    <d v="2019-10-21T00:00:00"/>
    <x v="512"/>
    <s v="Standard Class"/>
    <x v="763"/>
    <s v="Frank Carlisle"/>
    <x v="2"/>
    <x v="0"/>
    <s v="Lakewood"/>
    <x v="24"/>
    <n v="44107"/>
    <x v="3"/>
    <s v="OFF-PA-10002195"/>
    <x v="1"/>
    <x v="10"/>
    <x v="726"/>
    <n v="4.0640000000000001"/>
    <n v="1"/>
    <n v="0.2"/>
    <n v="1.3715999999999999"/>
    <s v="Chuck Magee"/>
    <s v="No"/>
  </r>
  <r>
    <n v="5433"/>
    <x v="2705"/>
    <d v="2019-10-21T00:00:00"/>
    <x v="512"/>
    <s v="Standard Class"/>
    <x v="763"/>
    <s v="Frank Carlisle"/>
    <x v="2"/>
    <x v="0"/>
    <s v="Lakewood"/>
    <x v="24"/>
    <n v="44107"/>
    <x v="3"/>
    <s v="OFF-BI-10002799"/>
    <x v="1"/>
    <x v="8"/>
    <x v="1459"/>
    <n v="6.2160000000000002"/>
    <n v="4"/>
    <n v="0.7"/>
    <n v="-4.9727999999999994"/>
    <s v="Chuck Magee"/>
    <s v="No"/>
  </r>
  <r>
    <n v="5434"/>
    <x v="2706"/>
    <d v="2019-04-25T00:00:00"/>
    <x v="809"/>
    <s v="Standard Class"/>
    <x v="405"/>
    <s v="Larry Hughes"/>
    <x v="0"/>
    <x v="0"/>
    <s v="Chandler"/>
    <x v="16"/>
    <n v="85224"/>
    <x v="1"/>
    <s v="OFF-AR-10000246"/>
    <x v="1"/>
    <x v="6"/>
    <x v="21"/>
    <n v="8.895999999999999"/>
    <n v="4"/>
    <n v="0.2"/>
    <n v="0.66719999999999979"/>
    <s v="Anna Andreadi"/>
    <s v="Yes"/>
  </r>
  <r>
    <n v="5435"/>
    <x v="2707"/>
    <d v="2017-10-19T00:00:00"/>
    <x v="994"/>
    <s v="Standard Class"/>
    <x v="84"/>
    <s v="Robert Marley"/>
    <x v="2"/>
    <x v="0"/>
    <s v="Los Angeles"/>
    <x v="1"/>
    <n v="90008"/>
    <x v="1"/>
    <s v="OFF-AP-10000275"/>
    <x v="1"/>
    <x v="9"/>
    <x v="1728"/>
    <n v="1640.6999999999998"/>
    <n v="5"/>
    <n v="0"/>
    <n v="459.39599999999996"/>
    <s v="Anna Andreadi"/>
    <s v="No"/>
  </r>
  <r>
    <n v="5436"/>
    <x v="2707"/>
    <d v="2017-10-19T00:00:00"/>
    <x v="994"/>
    <s v="Standard Class"/>
    <x v="84"/>
    <s v="Robert Marley"/>
    <x v="2"/>
    <x v="0"/>
    <s v="Los Angeles"/>
    <x v="1"/>
    <n v="90008"/>
    <x v="1"/>
    <s v="TEC-AC-10000892"/>
    <x v="2"/>
    <x v="11"/>
    <x v="293"/>
    <n v="270"/>
    <n v="3"/>
    <n v="0"/>
    <n v="97.199999999999989"/>
    <s v="Anna Andreadi"/>
    <s v="No"/>
  </r>
  <r>
    <n v="5437"/>
    <x v="2708"/>
    <d v="2016-07-05T00:00:00"/>
    <x v="277"/>
    <s v="First Class"/>
    <x v="760"/>
    <s v="Don Miller"/>
    <x v="1"/>
    <x v="0"/>
    <s v="Palm Coast"/>
    <x v="2"/>
    <n v="32137"/>
    <x v="0"/>
    <s v="FUR-FU-10001591"/>
    <x v="0"/>
    <x v="5"/>
    <x v="1110"/>
    <n v="19.52"/>
    <n v="2"/>
    <n v="0.2"/>
    <n v="5.3680000000000012"/>
    <s v="Cassandra Brandow"/>
    <s v="No"/>
  </r>
  <r>
    <n v="5438"/>
    <x v="2708"/>
    <d v="2016-07-05T00:00:00"/>
    <x v="277"/>
    <s v="First Class"/>
    <x v="760"/>
    <s v="Don Miller"/>
    <x v="1"/>
    <x v="0"/>
    <s v="Palm Coast"/>
    <x v="2"/>
    <n v="32137"/>
    <x v="0"/>
    <s v="OFF-BI-10001787"/>
    <x v="1"/>
    <x v="8"/>
    <x v="1491"/>
    <n v="9.8100000000000023"/>
    <n v="5"/>
    <n v="0.7"/>
    <n v="-6.8669999999999973"/>
    <s v="Cassandra Brandow"/>
    <s v="No"/>
  </r>
  <r>
    <n v="5439"/>
    <x v="2708"/>
    <d v="2016-07-05T00:00:00"/>
    <x v="277"/>
    <s v="First Class"/>
    <x v="760"/>
    <s v="Don Miller"/>
    <x v="1"/>
    <x v="0"/>
    <s v="Palm Coast"/>
    <x v="2"/>
    <n v="32137"/>
    <x v="0"/>
    <s v="FUR-FU-10003192"/>
    <x v="0"/>
    <x v="5"/>
    <x v="1729"/>
    <n v="213.21600000000001"/>
    <n v="3"/>
    <n v="0.2"/>
    <n v="15.991199999999992"/>
    <s v="Cassandra Brandow"/>
    <s v="No"/>
  </r>
  <r>
    <n v="5440"/>
    <x v="2709"/>
    <d v="2018-04-04T00:00:00"/>
    <x v="300"/>
    <s v="Standard Class"/>
    <x v="699"/>
    <s v="Evan Henry"/>
    <x v="0"/>
    <x v="0"/>
    <s v="New York City"/>
    <x v="15"/>
    <n v="10035"/>
    <x v="3"/>
    <s v="OFF-BI-10004600"/>
    <x v="1"/>
    <x v="8"/>
    <x v="1486"/>
    <n v="588.78399999999999"/>
    <n v="2"/>
    <n v="0.2"/>
    <n v="183.99499999999998"/>
    <s v="Chuck Magee"/>
    <s v="No"/>
  </r>
  <r>
    <n v="5441"/>
    <x v="2710"/>
    <d v="2019-11-13T00:00:00"/>
    <x v="551"/>
    <s v="Second Class"/>
    <x v="646"/>
    <s v="Toby Carlisle"/>
    <x v="0"/>
    <x v="0"/>
    <s v="Jupiter"/>
    <x v="2"/>
    <n v="33458"/>
    <x v="0"/>
    <s v="OFF-AR-10002335"/>
    <x v="1"/>
    <x v="6"/>
    <x v="679"/>
    <n v="2.0640000000000001"/>
    <n v="1"/>
    <n v="0.2"/>
    <n v="0.15480000000000005"/>
    <s v="Cassandra Brandow"/>
    <s v="No"/>
  </r>
  <r>
    <n v="5442"/>
    <x v="2711"/>
    <d v="2019-09-09T00:00:00"/>
    <x v="462"/>
    <s v="Standard Class"/>
    <x v="482"/>
    <s v="Arianne Irving"/>
    <x v="0"/>
    <x v="0"/>
    <s v="Glendale"/>
    <x v="16"/>
    <n v="85301"/>
    <x v="1"/>
    <s v="OFF-PA-10000859"/>
    <x v="1"/>
    <x v="10"/>
    <x v="1730"/>
    <n v="6.3680000000000003"/>
    <n v="2"/>
    <n v="0.2"/>
    <n v="2.3879999999999999"/>
    <s v="Anna Andreadi"/>
    <s v="No"/>
  </r>
  <r>
    <n v="5443"/>
    <x v="2712"/>
    <d v="2017-04-17T00:00:00"/>
    <x v="1023"/>
    <s v="Standard Class"/>
    <x v="341"/>
    <s v="Jessica Myrick"/>
    <x v="0"/>
    <x v="0"/>
    <s v="New York City"/>
    <x v="15"/>
    <n v="10035"/>
    <x v="3"/>
    <s v="TEC-AC-10003198"/>
    <x v="2"/>
    <x v="11"/>
    <x v="768"/>
    <n v="99.6"/>
    <n v="1"/>
    <n v="0"/>
    <n v="36.851999999999997"/>
    <s v="Chuck Magee"/>
    <s v="No"/>
  </r>
  <r>
    <n v="5444"/>
    <x v="2712"/>
    <d v="2017-04-17T00:00:00"/>
    <x v="1023"/>
    <s v="Standard Class"/>
    <x v="341"/>
    <s v="Jessica Myrick"/>
    <x v="0"/>
    <x v="0"/>
    <s v="New York City"/>
    <x v="15"/>
    <n v="10035"/>
    <x v="3"/>
    <s v="OFF-BI-10001900"/>
    <x v="1"/>
    <x v="8"/>
    <x v="1108"/>
    <n v="62.296000000000006"/>
    <n v="13"/>
    <n v="0.2"/>
    <n v="21.024899999999999"/>
    <s v="Chuck Magee"/>
    <s v="No"/>
  </r>
  <r>
    <n v="5445"/>
    <x v="2712"/>
    <d v="2017-04-17T00:00:00"/>
    <x v="1023"/>
    <s v="Standard Class"/>
    <x v="341"/>
    <s v="Jessica Myrick"/>
    <x v="0"/>
    <x v="0"/>
    <s v="New York City"/>
    <x v="15"/>
    <n v="10035"/>
    <x v="3"/>
    <s v="OFF-AR-10000614"/>
    <x v="1"/>
    <x v="6"/>
    <x v="1731"/>
    <n v="10.709999999999999"/>
    <n v="3"/>
    <n v="0"/>
    <n v="2.7845999999999997"/>
    <s v="Chuck Magee"/>
    <s v="No"/>
  </r>
  <r>
    <n v="5446"/>
    <x v="2713"/>
    <d v="2018-07-25T00:00:00"/>
    <x v="879"/>
    <s v="Standard Class"/>
    <x v="336"/>
    <s v="Bill Eplett"/>
    <x v="2"/>
    <x v="0"/>
    <s v="Houston"/>
    <x v="5"/>
    <n v="77041"/>
    <x v="2"/>
    <s v="OFF-EN-10003040"/>
    <x v="1"/>
    <x v="12"/>
    <x v="1233"/>
    <n v="20.936000000000003"/>
    <n v="1"/>
    <n v="0.2"/>
    <n v="7.0659000000000001"/>
    <s v="Kelly Williams"/>
    <s v="No"/>
  </r>
  <r>
    <n v="5447"/>
    <x v="2714"/>
    <d v="2018-08-26T00:00:00"/>
    <x v="1009"/>
    <s v="Standard Class"/>
    <x v="112"/>
    <s v="Dan Reichenbach"/>
    <x v="1"/>
    <x v="0"/>
    <s v="New York City"/>
    <x v="15"/>
    <n v="10035"/>
    <x v="3"/>
    <s v="TEC-PH-10003442"/>
    <x v="2"/>
    <x v="7"/>
    <x v="888"/>
    <n v="33"/>
    <n v="6"/>
    <n v="0"/>
    <n v="8.25"/>
    <s v="Chuck Magee"/>
    <s v="Yes"/>
  </r>
  <r>
    <n v="5448"/>
    <x v="2714"/>
    <d v="2018-08-26T00:00:00"/>
    <x v="1009"/>
    <s v="Standard Class"/>
    <x v="112"/>
    <s v="Dan Reichenbach"/>
    <x v="1"/>
    <x v="0"/>
    <s v="New York City"/>
    <x v="15"/>
    <n v="10035"/>
    <x v="3"/>
    <s v="TEC-AC-10002800"/>
    <x v="2"/>
    <x v="11"/>
    <x v="1216"/>
    <n v="249.95000000000002"/>
    <n v="5"/>
    <n v="0"/>
    <n v="87.482499999999987"/>
    <s v="Chuck Magee"/>
    <s v="Yes"/>
  </r>
  <r>
    <n v="5449"/>
    <x v="2715"/>
    <d v="2016-09-12T00:00:00"/>
    <x v="76"/>
    <s v="Standard Class"/>
    <x v="638"/>
    <s v="Tom Ashbrook"/>
    <x v="2"/>
    <x v="0"/>
    <s v="Olathe"/>
    <x v="41"/>
    <n v="66062"/>
    <x v="2"/>
    <s v="OFF-SU-10000157"/>
    <x v="1"/>
    <x v="14"/>
    <x v="1408"/>
    <n v="357.93"/>
    <n v="3"/>
    <n v="0"/>
    <n v="7.158600000000007"/>
    <s v="Kelly Williams"/>
    <s v="No"/>
  </r>
  <r>
    <n v="5450"/>
    <x v="2715"/>
    <d v="2016-09-12T00:00:00"/>
    <x v="76"/>
    <s v="Standard Class"/>
    <x v="638"/>
    <s v="Tom Ashbrook"/>
    <x v="2"/>
    <x v="0"/>
    <s v="Olathe"/>
    <x v="41"/>
    <n v="66062"/>
    <x v="2"/>
    <s v="TEC-AC-10001542"/>
    <x v="2"/>
    <x v="11"/>
    <x v="1678"/>
    <n v="57.400000000000006"/>
    <n v="5"/>
    <n v="0"/>
    <n v="10.905999999999993"/>
    <s v="Kelly Williams"/>
    <s v="No"/>
  </r>
  <r>
    <n v="5451"/>
    <x v="2715"/>
    <d v="2016-09-12T00:00:00"/>
    <x v="76"/>
    <s v="Standard Class"/>
    <x v="638"/>
    <s v="Tom Ashbrook"/>
    <x v="2"/>
    <x v="0"/>
    <s v="Olathe"/>
    <x v="41"/>
    <n v="66062"/>
    <x v="2"/>
    <s v="OFF-BI-10004519"/>
    <x v="1"/>
    <x v="8"/>
    <x v="889"/>
    <n v="331.96"/>
    <n v="2"/>
    <n v="0"/>
    <n v="149.38199999999998"/>
    <s v="Kelly Williams"/>
    <s v="No"/>
  </r>
  <r>
    <n v="5452"/>
    <x v="2715"/>
    <d v="2016-09-12T00:00:00"/>
    <x v="76"/>
    <s v="Standard Class"/>
    <x v="638"/>
    <s v="Tom Ashbrook"/>
    <x v="2"/>
    <x v="0"/>
    <s v="Olathe"/>
    <x v="41"/>
    <n v="66062"/>
    <x v="2"/>
    <s v="FUR-FU-10003464"/>
    <x v="0"/>
    <x v="5"/>
    <x v="1479"/>
    <n v="40.56"/>
    <n v="2"/>
    <n v="0"/>
    <n v="12.979199999999999"/>
    <s v="Kelly Williams"/>
    <s v="No"/>
  </r>
  <r>
    <n v="5453"/>
    <x v="2716"/>
    <d v="2018-07-22T00:00:00"/>
    <x v="879"/>
    <s v="Standard Class"/>
    <x v="607"/>
    <s v="Kristina Nunn"/>
    <x v="2"/>
    <x v="0"/>
    <s v="Sparks"/>
    <x v="33"/>
    <n v="89431"/>
    <x v="1"/>
    <s v="OFF-SU-10004261"/>
    <x v="1"/>
    <x v="14"/>
    <x v="610"/>
    <n v="86.199999999999989"/>
    <n v="5"/>
    <n v="0"/>
    <n v="24.997999999999987"/>
    <s v="Anna Andreadi"/>
    <s v="No"/>
  </r>
  <r>
    <n v="5454"/>
    <x v="2717"/>
    <d v="2019-05-19T00:00:00"/>
    <x v="254"/>
    <s v="Standard Class"/>
    <x v="601"/>
    <s v="Patrick Jones"/>
    <x v="1"/>
    <x v="0"/>
    <s v="Rockford"/>
    <x v="10"/>
    <n v="61107"/>
    <x v="2"/>
    <s v="OFF-PA-10004733"/>
    <x v="1"/>
    <x v="10"/>
    <x v="1580"/>
    <n v="38.016000000000005"/>
    <n v="6"/>
    <n v="0.2"/>
    <n v="13.780799999999996"/>
    <s v="Kelly Williams"/>
    <s v="No"/>
  </r>
  <r>
    <n v="5455"/>
    <x v="2718"/>
    <d v="2019-04-28T00:00:00"/>
    <x v="1060"/>
    <s v="Standard Class"/>
    <x v="204"/>
    <s v="Matt Connell"/>
    <x v="1"/>
    <x v="0"/>
    <s v="Philadelphia"/>
    <x v="9"/>
    <n v="19143"/>
    <x v="3"/>
    <s v="OFF-ST-10001325"/>
    <x v="1"/>
    <x v="4"/>
    <x v="471"/>
    <n v="8.3840000000000003"/>
    <n v="1"/>
    <n v="0.2"/>
    <n v="0.73360000000000003"/>
    <s v="Chuck Magee"/>
    <s v="No"/>
  </r>
  <r>
    <n v="5456"/>
    <x v="2718"/>
    <d v="2019-04-28T00:00:00"/>
    <x v="1060"/>
    <s v="Standard Class"/>
    <x v="204"/>
    <s v="Matt Connell"/>
    <x v="1"/>
    <x v="0"/>
    <s v="Philadelphia"/>
    <x v="9"/>
    <n v="19143"/>
    <x v="3"/>
    <s v="OFF-AR-10003056"/>
    <x v="1"/>
    <x v="6"/>
    <x v="18"/>
    <n v="6.8480000000000008"/>
    <n v="2"/>
    <n v="0.2"/>
    <n v="0.77039999999999909"/>
    <s v="Chuck Magee"/>
    <s v="No"/>
  </r>
  <r>
    <n v="5457"/>
    <x v="2719"/>
    <d v="2019-12-29T00:00:00"/>
    <x v="115"/>
    <s v="Standard Class"/>
    <x v="94"/>
    <s v="Bruce Stewart"/>
    <x v="0"/>
    <x v="0"/>
    <s v="Edmonds"/>
    <x v="4"/>
    <n v="98026"/>
    <x v="1"/>
    <s v="OFF-FA-10000089"/>
    <x v="1"/>
    <x v="13"/>
    <x v="1732"/>
    <n v="19.600000000000001"/>
    <n v="5"/>
    <n v="0"/>
    <n v="9.6039999999999992"/>
    <s v="Anna Andreadi"/>
    <s v="Yes"/>
  </r>
  <r>
    <n v="5458"/>
    <x v="2719"/>
    <d v="2019-12-29T00:00:00"/>
    <x v="115"/>
    <s v="Standard Class"/>
    <x v="94"/>
    <s v="Bruce Stewart"/>
    <x v="0"/>
    <x v="0"/>
    <s v="Edmonds"/>
    <x v="4"/>
    <n v="98026"/>
    <x v="1"/>
    <s v="FUR-FU-10004093"/>
    <x v="0"/>
    <x v="5"/>
    <x v="1168"/>
    <n v="68.459999999999994"/>
    <n v="2"/>
    <n v="0"/>
    <n v="20.537999999999997"/>
    <s v="Anna Andreadi"/>
    <s v="Yes"/>
  </r>
  <r>
    <n v="5459"/>
    <x v="2720"/>
    <d v="2019-09-04T00:00:00"/>
    <x v="371"/>
    <s v="Second Class"/>
    <x v="7"/>
    <s v="Pete Kriz"/>
    <x v="0"/>
    <x v="0"/>
    <s v="San Francisco"/>
    <x v="1"/>
    <n v="94122"/>
    <x v="1"/>
    <s v="OFF-BI-10004022"/>
    <x v="1"/>
    <x v="8"/>
    <x v="755"/>
    <n v="13.343999999999998"/>
    <n v="6"/>
    <n v="0.2"/>
    <n v="4.3367999999999993"/>
    <s v="Anna Andreadi"/>
    <s v="No"/>
  </r>
  <r>
    <n v="5460"/>
    <x v="2720"/>
    <d v="2019-09-04T00:00:00"/>
    <x v="371"/>
    <s v="Second Class"/>
    <x v="7"/>
    <s v="Pete Kriz"/>
    <x v="0"/>
    <x v="0"/>
    <s v="San Francisco"/>
    <x v="1"/>
    <n v="94122"/>
    <x v="1"/>
    <s v="FUR-TA-10001771"/>
    <x v="0"/>
    <x v="3"/>
    <x v="1733"/>
    <n v="1478.2719999999999"/>
    <n v="8"/>
    <n v="0.2"/>
    <n v="92.392000000000053"/>
    <s v="Anna Andreadi"/>
    <s v="No"/>
  </r>
  <r>
    <n v="5461"/>
    <x v="2721"/>
    <d v="2016-03-21T00:00:00"/>
    <x v="86"/>
    <s v="Standard Class"/>
    <x v="131"/>
    <s v="Thomas Seio"/>
    <x v="1"/>
    <x v="0"/>
    <s v="Asheville"/>
    <x v="3"/>
    <n v="28806"/>
    <x v="0"/>
    <s v="OFF-ST-10002301"/>
    <x v="1"/>
    <x v="4"/>
    <x v="1499"/>
    <n v="16.272000000000002"/>
    <n v="1"/>
    <n v="0.2"/>
    <n v="-3.864600000000002"/>
    <s v="Cassandra Brandow"/>
    <s v="No"/>
  </r>
  <r>
    <n v="5462"/>
    <x v="2722"/>
    <d v="2019-09-28T00:00:00"/>
    <x v="1092"/>
    <s v="Standard Class"/>
    <x v="232"/>
    <s v="Bruce Degenhardt"/>
    <x v="0"/>
    <x v="0"/>
    <s v="Los Angeles"/>
    <x v="1"/>
    <n v="90032"/>
    <x v="1"/>
    <s v="FUR-FU-10001706"/>
    <x v="0"/>
    <x v="5"/>
    <x v="50"/>
    <n v="9.24"/>
    <n v="3"/>
    <n v="0"/>
    <n v="4.4352"/>
    <s v="Anna Andreadi"/>
    <s v="Yes"/>
  </r>
  <r>
    <n v="5463"/>
    <x v="2723"/>
    <d v="2016-01-19T00:00:00"/>
    <x v="1136"/>
    <s v="First Class"/>
    <x v="358"/>
    <s v="Toby Swindell"/>
    <x v="0"/>
    <x v="0"/>
    <s v="Scottsdale"/>
    <x v="16"/>
    <n v="85254"/>
    <x v="1"/>
    <s v="OFF-BI-10003676"/>
    <x v="1"/>
    <x v="8"/>
    <x v="824"/>
    <n v="32.340000000000003"/>
    <n v="10"/>
    <n v="0.7"/>
    <n v="-23.716000000000001"/>
    <s v="Anna Andreadi"/>
    <s v="No"/>
  </r>
  <r>
    <n v="5464"/>
    <x v="2723"/>
    <d v="2016-01-19T00:00:00"/>
    <x v="1136"/>
    <s v="First Class"/>
    <x v="358"/>
    <s v="Toby Swindell"/>
    <x v="0"/>
    <x v="0"/>
    <s v="Scottsdale"/>
    <x v="16"/>
    <n v="85254"/>
    <x v="1"/>
    <s v="OFF-PA-10000659"/>
    <x v="1"/>
    <x v="10"/>
    <x v="1295"/>
    <n v="56.064"/>
    <n v="4"/>
    <n v="0.2"/>
    <n v="19.622399999999999"/>
    <s v="Anna Andreadi"/>
    <s v="No"/>
  </r>
  <r>
    <n v="5465"/>
    <x v="2723"/>
    <d v="2016-01-19T00:00:00"/>
    <x v="1136"/>
    <s v="First Class"/>
    <x v="358"/>
    <s v="Toby Swindell"/>
    <x v="0"/>
    <x v="0"/>
    <s v="Scottsdale"/>
    <x v="16"/>
    <n v="85254"/>
    <x v="1"/>
    <s v="OFF-EN-10002504"/>
    <x v="1"/>
    <x v="12"/>
    <x v="113"/>
    <n v="108.72"/>
    <n v="5"/>
    <n v="0.2"/>
    <n v="36.692999999999998"/>
    <s v="Anna Andreadi"/>
    <s v="No"/>
  </r>
  <r>
    <n v="5466"/>
    <x v="2723"/>
    <d v="2016-01-19T00:00:00"/>
    <x v="1136"/>
    <s v="First Class"/>
    <x v="358"/>
    <s v="Toby Swindell"/>
    <x v="0"/>
    <x v="0"/>
    <s v="Scottsdale"/>
    <x v="16"/>
    <n v="85254"/>
    <x v="1"/>
    <s v="FUR-BO-10001972"/>
    <x v="0"/>
    <x v="0"/>
    <x v="367"/>
    <n v="181.47000000000003"/>
    <n v="5"/>
    <n v="0.7"/>
    <n v="-320.59699999999998"/>
    <s v="Anna Andreadi"/>
    <s v="No"/>
  </r>
  <r>
    <n v="5467"/>
    <x v="2724"/>
    <d v="2016-02-14T00:00:00"/>
    <x v="1137"/>
    <s v="Second Class"/>
    <x v="461"/>
    <s v="Shui Tom"/>
    <x v="0"/>
    <x v="0"/>
    <s v="Houston"/>
    <x v="5"/>
    <n v="77095"/>
    <x v="2"/>
    <s v="OFF-PA-10000466"/>
    <x v="1"/>
    <x v="10"/>
    <x v="942"/>
    <n v="16.176000000000002"/>
    <n v="3"/>
    <n v="0.2"/>
    <n v="6.0659999999999989"/>
    <s v="Kelly Williams"/>
    <s v="No"/>
  </r>
  <r>
    <n v="5468"/>
    <x v="2725"/>
    <d v="2018-06-09T00:00:00"/>
    <x v="183"/>
    <s v="Standard Class"/>
    <x v="203"/>
    <s v="Dean Braden"/>
    <x v="0"/>
    <x v="0"/>
    <s v="San Francisco"/>
    <x v="1"/>
    <n v="94109"/>
    <x v="1"/>
    <s v="FUR-CH-10002774"/>
    <x v="0"/>
    <x v="1"/>
    <x v="23"/>
    <n v="122.352"/>
    <n v="3"/>
    <n v="0.2"/>
    <n v="13.764599999999994"/>
    <s v="Anna Andreadi"/>
    <s v="No"/>
  </r>
  <r>
    <n v="5469"/>
    <x v="2726"/>
    <d v="2016-09-26T00:00:00"/>
    <x v="1138"/>
    <s v="First Class"/>
    <x v="580"/>
    <s v="Karen Ferguson"/>
    <x v="2"/>
    <x v="0"/>
    <s v="San Diego"/>
    <x v="1"/>
    <n v="92105"/>
    <x v="1"/>
    <s v="FUR-CH-10000454"/>
    <x v="0"/>
    <x v="1"/>
    <x v="1"/>
    <n v="585.55200000000002"/>
    <n v="3"/>
    <n v="0.2"/>
    <n v="73.19399999999996"/>
    <s v="Anna Andreadi"/>
    <s v="No"/>
  </r>
  <r>
    <n v="5470"/>
    <x v="2726"/>
    <d v="2016-09-26T00:00:00"/>
    <x v="1138"/>
    <s v="First Class"/>
    <x v="580"/>
    <s v="Karen Ferguson"/>
    <x v="2"/>
    <x v="0"/>
    <s v="San Diego"/>
    <x v="1"/>
    <n v="92105"/>
    <x v="1"/>
    <s v="OFF-PA-10004888"/>
    <x v="1"/>
    <x v="10"/>
    <x v="968"/>
    <n v="19.440000000000001"/>
    <n v="3"/>
    <n v="0"/>
    <n v="9.3312000000000008"/>
    <s v="Anna Andreadi"/>
    <s v="No"/>
  </r>
  <r>
    <n v="5471"/>
    <x v="2727"/>
    <d v="2018-05-30T00:00:00"/>
    <x v="204"/>
    <s v="Standard Class"/>
    <x v="594"/>
    <s v="Justin MacKendrick"/>
    <x v="0"/>
    <x v="0"/>
    <s v="Hamilton"/>
    <x v="24"/>
    <n v="45011"/>
    <x v="3"/>
    <s v="OFF-AP-10003842"/>
    <x v="1"/>
    <x v="9"/>
    <x v="1256"/>
    <n v="123.92000000000002"/>
    <n v="5"/>
    <n v="0.2"/>
    <n v="9.2939999999999969"/>
    <s v="Chuck Magee"/>
    <s v="No"/>
  </r>
  <r>
    <n v="5472"/>
    <x v="2728"/>
    <d v="2019-12-19T00:00:00"/>
    <x v="350"/>
    <s v="Standard Class"/>
    <x v="700"/>
    <s v="Tony Sayre"/>
    <x v="0"/>
    <x v="0"/>
    <s v="Parker"/>
    <x v="22"/>
    <n v="80134"/>
    <x v="1"/>
    <s v="FUR-FU-10000320"/>
    <x v="0"/>
    <x v="5"/>
    <x v="1521"/>
    <n v="13.360000000000001"/>
    <n v="5"/>
    <n v="0.2"/>
    <n v="4.0080000000000009"/>
    <s v="Anna Andreadi"/>
    <s v="No"/>
  </r>
  <r>
    <n v="5473"/>
    <x v="2728"/>
    <d v="2019-12-19T00:00:00"/>
    <x v="350"/>
    <s v="Standard Class"/>
    <x v="700"/>
    <s v="Tony Sayre"/>
    <x v="0"/>
    <x v="0"/>
    <s v="Parker"/>
    <x v="22"/>
    <n v="80134"/>
    <x v="1"/>
    <s v="OFF-ST-10002554"/>
    <x v="1"/>
    <x v="4"/>
    <x v="1153"/>
    <n v="78.256"/>
    <n v="2"/>
    <n v="0.2"/>
    <n v="-17.607599999999998"/>
    <s v="Anna Andreadi"/>
    <s v="No"/>
  </r>
  <r>
    <n v="5474"/>
    <x v="2728"/>
    <d v="2019-12-19T00:00:00"/>
    <x v="350"/>
    <s v="Standard Class"/>
    <x v="700"/>
    <s v="Tony Sayre"/>
    <x v="0"/>
    <x v="0"/>
    <s v="Parker"/>
    <x v="22"/>
    <n v="80134"/>
    <x v="1"/>
    <s v="FUR-BO-10000468"/>
    <x v="0"/>
    <x v="0"/>
    <x v="1180"/>
    <n v="102.01800000000001"/>
    <n v="7"/>
    <n v="0.7"/>
    <n v="-183.6323999999999"/>
    <s v="Anna Andreadi"/>
    <s v="No"/>
  </r>
  <r>
    <n v="5475"/>
    <x v="2729"/>
    <d v="2019-12-26T00:00:00"/>
    <x v="738"/>
    <s v="Same Day"/>
    <x v="289"/>
    <s v="Yoseph Carroll"/>
    <x v="1"/>
    <x v="0"/>
    <s v="Fremont"/>
    <x v="8"/>
    <n v="68025"/>
    <x v="2"/>
    <s v="OFF-ST-10004459"/>
    <x v="1"/>
    <x v="4"/>
    <x v="459"/>
    <n v="750.68"/>
    <n v="2"/>
    <n v="0"/>
    <n v="37.533999999999992"/>
    <s v="Kelly Williams"/>
    <s v="No"/>
  </r>
  <r>
    <n v="5476"/>
    <x v="2730"/>
    <d v="2019-06-15T00:00:00"/>
    <x v="812"/>
    <s v="First Class"/>
    <x v="656"/>
    <s v="Dean percer"/>
    <x v="2"/>
    <x v="0"/>
    <s v="Maple Grove"/>
    <x v="11"/>
    <n v="55369"/>
    <x v="2"/>
    <s v="OFF-LA-10002312"/>
    <x v="1"/>
    <x v="2"/>
    <x v="579"/>
    <n v="44.400000000000006"/>
    <n v="3"/>
    <n v="0"/>
    <n v="22.200000000000003"/>
    <s v="Kelly Williams"/>
    <s v="No"/>
  </r>
  <r>
    <n v="5477"/>
    <x v="2730"/>
    <d v="2019-06-15T00:00:00"/>
    <x v="812"/>
    <s v="First Class"/>
    <x v="656"/>
    <s v="Dean percer"/>
    <x v="2"/>
    <x v="0"/>
    <s v="Maple Grove"/>
    <x v="11"/>
    <n v="55369"/>
    <x v="2"/>
    <s v="OFF-ST-10001291"/>
    <x v="1"/>
    <x v="4"/>
    <x v="1026"/>
    <n v="84.55"/>
    <n v="5"/>
    <n v="0"/>
    <n v="22.828499999999998"/>
    <s v="Kelly Williams"/>
    <s v="No"/>
  </r>
  <r>
    <n v="5478"/>
    <x v="2730"/>
    <d v="2019-06-15T00:00:00"/>
    <x v="812"/>
    <s v="First Class"/>
    <x v="656"/>
    <s v="Dean percer"/>
    <x v="2"/>
    <x v="0"/>
    <s v="Maple Grove"/>
    <x v="11"/>
    <n v="55369"/>
    <x v="2"/>
    <s v="OFF-PA-10003022"/>
    <x v="1"/>
    <x v="10"/>
    <x v="1653"/>
    <n v="17.940000000000001"/>
    <n v="3"/>
    <n v="0"/>
    <n v="8.7906000000000013"/>
    <s v="Kelly Williams"/>
    <s v="No"/>
  </r>
  <r>
    <n v="5479"/>
    <x v="2731"/>
    <d v="2018-11-20T00:00:00"/>
    <x v="71"/>
    <s v="Standard Class"/>
    <x v="81"/>
    <s v="Shirley Jackson"/>
    <x v="0"/>
    <x v="0"/>
    <s v="Newark"/>
    <x v="13"/>
    <n v="19711"/>
    <x v="3"/>
    <s v="OFF-BI-10002133"/>
    <x v="1"/>
    <x v="8"/>
    <x v="1147"/>
    <n v="128.39999999999998"/>
    <n v="3"/>
    <n v="0"/>
    <n v="62.915999999999997"/>
    <s v="Chuck Magee"/>
    <s v="No"/>
  </r>
  <r>
    <n v="5480"/>
    <x v="2732"/>
    <d v="2016-03-31T00:00:00"/>
    <x v="1114"/>
    <s v="Standard Class"/>
    <x v="208"/>
    <s v="Karen Bern"/>
    <x v="1"/>
    <x v="0"/>
    <s v="Miami"/>
    <x v="2"/>
    <n v="33180"/>
    <x v="0"/>
    <s v="OFF-BI-10001097"/>
    <x v="1"/>
    <x v="8"/>
    <x v="797"/>
    <n v="1.8690000000000004"/>
    <n v="1"/>
    <n v="0.7"/>
    <n v="-1.3082999999999996"/>
    <s v="Cassandra Brandow"/>
    <s v="No"/>
  </r>
  <r>
    <n v="5481"/>
    <x v="2733"/>
    <d v="2019-10-08T00:00:00"/>
    <x v="518"/>
    <s v="Standard Class"/>
    <x v="294"/>
    <s v="Chris Selesnick"/>
    <x v="1"/>
    <x v="0"/>
    <s v="San Diego"/>
    <x v="1"/>
    <n v="92105"/>
    <x v="1"/>
    <s v="TEC-PH-10001336"/>
    <x v="2"/>
    <x v="7"/>
    <x v="950"/>
    <n v="103.19200000000001"/>
    <n v="1"/>
    <n v="0.2"/>
    <n v="11.609099999999998"/>
    <s v="Anna Andreadi"/>
    <s v="No"/>
  </r>
  <r>
    <n v="5482"/>
    <x v="2733"/>
    <d v="2019-10-08T00:00:00"/>
    <x v="518"/>
    <s v="Standard Class"/>
    <x v="294"/>
    <s v="Chris Selesnick"/>
    <x v="1"/>
    <x v="0"/>
    <s v="San Diego"/>
    <x v="1"/>
    <n v="92105"/>
    <x v="1"/>
    <s v="TEC-AC-10002305"/>
    <x v="2"/>
    <x v="11"/>
    <x v="1530"/>
    <n v="36"/>
    <n v="2"/>
    <n v="0"/>
    <n v="6.4799999999999969"/>
    <s v="Anna Andreadi"/>
    <s v="No"/>
  </r>
  <r>
    <n v="5483"/>
    <x v="2733"/>
    <d v="2019-10-08T00:00:00"/>
    <x v="518"/>
    <s v="Standard Class"/>
    <x v="294"/>
    <s v="Chris Selesnick"/>
    <x v="1"/>
    <x v="0"/>
    <s v="San Diego"/>
    <x v="1"/>
    <n v="92105"/>
    <x v="1"/>
    <s v="TEC-AC-10003610"/>
    <x v="2"/>
    <x v="11"/>
    <x v="603"/>
    <n v="239.96"/>
    <n v="4"/>
    <n v="0"/>
    <n v="115.1808"/>
    <s v="Anna Andreadi"/>
    <s v="No"/>
  </r>
  <r>
    <n v="5484"/>
    <x v="2733"/>
    <d v="2019-10-08T00:00:00"/>
    <x v="518"/>
    <s v="Standard Class"/>
    <x v="294"/>
    <s v="Chris Selesnick"/>
    <x v="1"/>
    <x v="0"/>
    <s v="San Diego"/>
    <x v="1"/>
    <n v="92105"/>
    <x v="1"/>
    <s v="OFF-ST-10002301"/>
    <x v="1"/>
    <x v="4"/>
    <x v="1499"/>
    <n v="40.68"/>
    <n v="2"/>
    <n v="0"/>
    <n v="0.40679999999999694"/>
    <s v="Anna Andreadi"/>
    <s v="No"/>
  </r>
  <r>
    <n v="5485"/>
    <x v="2734"/>
    <d v="2019-01-30T00:00:00"/>
    <x v="1139"/>
    <s v="Standard Class"/>
    <x v="12"/>
    <s v="Emily Burns"/>
    <x v="0"/>
    <x v="0"/>
    <s v="Miami"/>
    <x v="2"/>
    <n v="33142"/>
    <x v="0"/>
    <s v="FUR-CH-10002044"/>
    <x v="0"/>
    <x v="1"/>
    <x v="1734"/>
    <n v="419.13599999999997"/>
    <n v="4"/>
    <n v="0.2"/>
    <n v="-68.1096"/>
    <s v="Cassandra Brandow"/>
    <s v="No"/>
  </r>
  <r>
    <n v="5486"/>
    <x v="2735"/>
    <d v="2016-12-12T00:00:00"/>
    <x v="709"/>
    <s v="Standard Class"/>
    <x v="171"/>
    <s v="Philip Brown"/>
    <x v="0"/>
    <x v="0"/>
    <s v="Miami"/>
    <x v="2"/>
    <n v="33178"/>
    <x v="0"/>
    <s v="OFF-EN-10001099"/>
    <x v="1"/>
    <x v="12"/>
    <x v="153"/>
    <n v="23.472000000000001"/>
    <n v="3"/>
    <n v="0.2"/>
    <n v="7.6283999999999974"/>
    <s v="Cassandra Brandow"/>
    <s v="No"/>
  </r>
  <r>
    <n v="5487"/>
    <x v="2736"/>
    <d v="2017-10-24T00:00:00"/>
    <x v="1140"/>
    <s v="Standard Class"/>
    <x v="192"/>
    <s v="Michelle Tran"/>
    <x v="2"/>
    <x v="0"/>
    <s v="San Antonio"/>
    <x v="5"/>
    <n v="78207"/>
    <x v="2"/>
    <s v="OFF-BI-10004140"/>
    <x v="1"/>
    <x v="8"/>
    <x v="307"/>
    <n v="3.5919999999999992"/>
    <n v="4"/>
    <n v="0.8"/>
    <n v="-6.2860000000000031"/>
    <s v="Kelly Williams"/>
    <s v="No"/>
  </r>
  <r>
    <n v="5488"/>
    <x v="2737"/>
    <d v="2019-04-01T00:00:00"/>
    <x v="192"/>
    <s v="Second Class"/>
    <x v="292"/>
    <s v="Barry Französisch"/>
    <x v="1"/>
    <x v="0"/>
    <s v="Jacksonville"/>
    <x v="2"/>
    <n v="32216"/>
    <x v="0"/>
    <s v="TEC-PH-10004897"/>
    <x v="2"/>
    <x v="7"/>
    <x v="1124"/>
    <n v="23.976000000000003"/>
    <n v="3"/>
    <n v="0.2"/>
    <n v="-5.694300000000001"/>
    <s v="Cassandra Brandow"/>
    <s v="No"/>
  </r>
  <r>
    <n v="5489"/>
    <x v="2737"/>
    <d v="2019-04-01T00:00:00"/>
    <x v="192"/>
    <s v="Second Class"/>
    <x v="292"/>
    <s v="Barry Französisch"/>
    <x v="1"/>
    <x v="0"/>
    <s v="Jacksonville"/>
    <x v="2"/>
    <n v="32216"/>
    <x v="0"/>
    <s v="OFF-LA-10000262"/>
    <x v="1"/>
    <x v="2"/>
    <x v="941"/>
    <n v="6.2640000000000002"/>
    <n v="3"/>
    <n v="0.2"/>
    <n v="2.0358000000000001"/>
    <s v="Cassandra Brandow"/>
    <s v="No"/>
  </r>
  <r>
    <n v="5490"/>
    <x v="2737"/>
    <d v="2019-04-01T00:00:00"/>
    <x v="192"/>
    <s v="Second Class"/>
    <x v="292"/>
    <s v="Barry Französisch"/>
    <x v="1"/>
    <x v="0"/>
    <s v="Jacksonville"/>
    <x v="2"/>
    <n v="32216"/>
    <x v="0"/>
    <s v="OFF-AP-10002222"/>
    <x v="1"/>
    <x v="9"/>
    <x v="360"/>
    <n v="20.808"/>
    <n v="3"/>
    <n v="0.2"/>
    <n v="1.8207000000000013"/>
    <s v="Cassandra Brandow"/>
    <s v="No"/>
  </r>
  <r>
    <n v="5491"/>
    <x v="2737"/>
    <d v="2019-04-01T00:00:00"/>
    <x v="192"/>
    <s v="Second Class"/>
    <x v="292"/>
    <s v="Barry Französisch"/>
    <x v="1"/>
    <x v="0"/>
    <s v="Jacksonville"/>
    <x v="2"/>
    <n v="32216"/>
    <x v="0"/>
    <s v="FUR-CH-10003774"/>
    <x v="0"/>
    <x v="1"/>
    <x v="1194"/>
    <n v="218.35200000000003"/>
    <n v="3"/>
    <n v="0.2"/>
    <n v="-19.105800000000016"/>
    <s v="Cassandra Brandow"/>
    <s v="No"/>
  </r>
  <r>
    <n v="5492"/>
    <x v="2738"/>
    <d v="2019-01-26T00:00:00"/>
    <x v="210"/>
    <s v="First Class"/>
    <x v="0"/>
    <s v="Claire Gute"/>
    <x v="0"/>
    <x v="0"/>
    <s v="Houston"/>
    <x v="5"/>
    <n v="77070"/>
    <x v="2"/>
    <s v="OFF-ST-10000615"/>
    <x v="1"/>
    <x v="4"/>
    <x v="75"/>
    <n v="18.16"/>
    <n v="2"/>
    <n v="0.2"/>
    <n v="1.8160000000000016"/>
    <s v="Kelly Williams"/>
    <s v="No"/>
  </r>
  <r>
    <n v="5493"/>
    <x v="2739"/>
    <d v="2016-11-28T00:00:00"/>
    <x v="986"/>
    <s v="Same Day"/>
    <x v="723"/>
    <s v="Duane Huffman"/>
    <x v="2"/>
    <x v="0"/>
    <s v="San Francisco"/>
    <x v="1"/>
    <n v="94122"/>
    <x v="1"/>
    <s v="OFF-SU-10001225"/>
    <x v="1"/>
    <x v="14"/>
    <x v="327"/>
    <n v="7.36"/>
    <n v="2"/>
    <n v="0"/>
    <n v="0.14719999999999978"/>
    <s v="Anna Andreadi"/>
    <s v="No"/>
  </r>
  <r>
    <n v="5494"/>
    <x v="2739"/>
    <d v="2016-11-28T00:00:00"/>
    <x v="986"/>
    <s v="Same Day"/>
    <x v="723"/>
    <s v="Duane Huffman"/>
    <x v="2"/>
    <x v="0"/>
    <s v="San Francisco"/>
    <x v="1"/>
    <n v="94122"/>
    <x v="1"/>
    <s v="OFF-LA-10002043"/>
    <x v="1"/>
    <x v="2"/>
    <x v="255"/>
    <n v="41.4"/>
    <n v="4"/>
    <n v="0"/>
    <n v="19.872"/>
    <s v="Anna Andreadi"/>
    <s v="No"/>
  </r>
  <r>
    <n v="5495"/>
    <x v="2739"/>
    <d v="2016-11-28T00:00:00"/>
    <x v="986"/>
    <s v="Same Day"/>
    <x v="723"/>
    <s v="Duane Huffman"/>
    <x v="2"/>
    <x v="0"/>
    <s v="San Francisco"/>
    <x v="1"/>
    <n v="94122"/>
    <x v="1"/>
    <s v="FUR-BO-10000330"/>
    <x v="0"/>
    <x v="0"/>
    <x v="1107"/>
    <n v="411.33199999999999"/>
    <n v="4"/>
    <n v="0.15"/>
    <n v="-4.8391999999999769"/>
    <s v="Anna Andreadi"/>
    <s v="No"/>
  </r>
  <r>
    <n v="5496"/>
    <x v="2740"/>
    <d v="2017-09-04T00:00:00"/>
    <x v="37"/>
    <s v="Standard Class"/>
    <x v="464"/>
    <s v="Shaun Chance"/>
    <x v="1"/>
    <x v="0"/>
    <s v="Philadelphia"/>
    <x v="9"/>
    <n v="19140"/>
    <x v="3"/>
    <s v="OFF-BI-10001249"/>
    <x v="1"/>
    <x v="8"/>
    <x v="1191"/>
    <n v="7.6560000000000006"/>
    <n v="4"/>
    <n v="0.7"/>
    <n v="-6.1247999999999987"/>
    <s v="Chuck Magee"/>
    <s v="No"/>
  </r>
  <r>
    <n v="5497"/>
    <x v="2741"/>
    <d v="2019-06-12T00:00:00"/>
    <x v="529"/>
    <s v="Standard Class"/>
    <x v="643"/>
    <s v="Hunter Glantz"/>
    <x v="0"/>
    <x v="0"/>
    <s v="Marion"/>
    <x v="24"/>
    <n v="43302"/>
    <x v="3"/>
    <s v="TEC-AC-10004469"/>
    <x v="2"/>
    <x v="11"/>
    <x v="241"/>
    <n v="63.920000000000009"/>
    <n v="2"/>
    <n v="0.2"/>
    <n v="19.176000000000002"/>
    <s v="Chuck Magee"/>
    <s v="No"/>
  </r>
  <r>
    <n v="5498"/>
    <x v="2742"/>
    <d v="2019-07-15T00:00:00"/>
    <x v="11"/>
    <s v="Second Class"/>
    <x v="514"/>
    <s v="Michelle Moray"/>
    <x v="0"/>
    <x v="0"/>
    <s v="New York City"/>
    <x v="15"/>
    <n v="10024"/>
    <x v="3"/>
    <s v="OFF-AR-10001177"/>
    <x v="1"/>
    <x v="6"/>
    <x v="1224"/>
    <n v="6.56"/>
    <n v="2"/>
    <n v="0"/>
    <n v="1.9023999999999992"/>
    <s v="Chuck Magee"/>
    <s v="No"/>
  </r>
  <r>
    <n v="5499"/>
    <x v="2742"/>
    <d v="2019-07-15T00:00:00"/>
    <x v="11"/>
    <s v="Second Class"/>
    <x v="514"/>
    <s v="Michelle Moray"/>
    <x v="0"/>
    <x v="0"/>
    <s v="New York City"/>
    <x v="15"/>
    <n v="10024"/>
    <x v="3"/>
    <s v="OFF-LA-10000634"/>
    <x v="1"/>
    <x v="2"/>
    <x v="286"/>
    <n v="7.83"/>
    <n v="3"/>
    <n v="0"/>
    <n v="3.6017999999999999"/>
    <s v="Chuck Magee"/>
    <s v="No"/>
  </r>
  <r>
    <n v="5500"/>
    <x v="2742"/>
    <d v="2019-07-15T00:00:00"/>
    <x v="11"/>
    <s v="Second Class"/>
    <x v="514"/>
    <s v="Michelle Moray"/>
    <x v="0"/>
    <x v="0"/>
    <s v="New York City"/>
    <x v="15"/>
    <n v="10024"/>
    <x v="3"/>
    <s v="TEC-AC-10004708"/>
    <x v="2"/>
    <x v="11"/>
    <x v="341"/>
    <n v="41.9"/>
    <n v="2"/>
    <n v="0"/>
    <n v="8.7989999999999995"/>
    <s v="Chuck Magee"/>
    <s v="No"/>
  </r>
  <r>
    <n v="5501"/>
    <x v="2742"/>
    <d v="2019-07-15T00:00:00"/>
    <x v="11"/>
    <s v="Second Class"/>
    <x v="514"/>
    <s v="Michelle Moray"/>
    <x v="0"/>
    <x v="0"/>
    <s v="New York City"/>
    <x v="15"/>
    <n v="10024"/>
    <x v="3"/>
    <s v="FUR-CH-10002084"/>
    <x v="0"/>
    <x v="1"/>
    <x v="1249"/>
    <n v="664.14599999999996"/>
    <n v="6"/>
    <n v="0.1"/>
    <n v="88.552800000000005"/>
    <s v="Chuck Magee"/>
    <s v="No"/>
  </r>
  <r>
    <n v="5502"/>
    <x v="2742"/>
    <d v="2019-07-15T00:00:00"/>
    <x v="11"/>
    <s v="Second Class"/>
    <x v="514"/>
    <s v="Michelle Moray"/>
    <x v="0"/>
    <x v="0"/>
    <s v="New York City"/>
    <x v="15"/>
    <n v="10024"/>
    <x v="3"/>
    <s v="OFF-PA-10004519"/>
    <x v="1"/>
    <x v="10"/>
    <x v="1045"/>
    <n v="8.9600000000000009"/>
    <n v="2"/>
    <n v="0"/>
    <n v="4.3904000000000005"/>
    <s v="Chuck Magee"/>
    <s v="No"/>
  </r>
  <r>
    <n v="5503"/>
    <x v="2743"/>
    <d v="2019-11-02T00:00:00"/>
    <x v="373"/>
    <s v="Standard Class"/>
    <x v="764"/>
    <s v="Thea Hudgings"/>
    <x v="1"/>
    <x v="0"/>
    <s v="Philadelphia"/>
    <x v="9"/>
    <n v="19140"/>
    <x v="3"/>
    <s v="FUR-FU-10001847"/>
    <x v="0"/>
    <x v="5"/>
    <x v="1364"/>
    <n v="3.3119999999999998"/>
    <n v="1"/>
    <n v="0.2"/>
    <n v="0.66239999999999977"/>
    <s v="Chuck Magee"/>
    <s v="No"/>
  </r>
  <r>
    <n v="5504"/>
    <x v="2743"/>
    <d v="2019-11-02T00:00:00"/>
    <x v="373"/>
    <s v="Standard Class"/>
    <x v="764"/>
    <s v="Thea Hudgings"/>
    <x v="1"/>
    <x v="0"/>
    <s v="Philadelphia"/>
    <x v="9"/>
    <n v="19140"/>
    <x v="3"/>
    <s v="OFF-AP-10001962"/>
    <x v="1"/>
    <x v="9"/>
    <x v="1603"/>
    <n v="20.136000000000003"/>
    <n v="3"/>
    <n v="0.2"/>
    <n v="1.2584999999999997"/>
    <s v="Chuck Magee"/>
    <s v="No"/>
  </r>
  <r>
    <n v="5505"/>
    <x v="2743"/>
    <d v="2019-11-02T00:00:00"/>
    <x v="373"/>
    <s v="Standard Class"/>
    <x v="764"/>
    <s v="Thea Hudgings"/>
    <x v="1"/>
    <x v="0"/>
    <s v="Philadelphia"/>
    <x v="9"/>
    <n v="19140"/>
    <x v="3"/>
    <s v="OFF-EN-10003845"/>
    <x v="1"/>
    <x v="12"/>
    <x v="436"/>
    <n v="8.8559999999999999"/>
    <n v="3"/>
    <n v="0.2"/>
    <n v="2.8781999999999992"/>
    <s v="Chuck Magee"/>
    <s v="No"/>
  </r>
  <r>
    <n v="5506"/>
    <x v="2743"/>
    <d v="2019-11-02T00:00:00"/>
    <x v="373"/>
    <s v="Standard Class"/>
    <x v="764"/>
    <s v="Thea Hudgings"/>
    <x v="1"/>
    <x v="0"/>
    <s v="Philadelphia"/>
    <x v="9"/>
    <n v="19140"/>
    <x v="3"/>
    <s v="TEC-PH-10001817"/>
    <x v="2"/>
    <x v="7"/>
    <x v="1106"/>
    <n v="859.19999999999993"/>
    <n v="4"/>
    <n v="0.4"/>
    <n v="-186.15999999999997"/>
    <s v="Chuck Magee"/>
    <s v="No"/>
  </r>
  <r>
    <n v="5507"/>
    <x v="2744"/>
    <d v="2018-10-08T00:00:00"/>
    <x v="389"/>
    <s v="Same Day"/>
    <x v="32"/>
    <s v="Joel Eaton"/>
    <x v="0"/>
    <x v="0"/>
    <s v="Los Angeles"/>
    <x v="1"/>
    <n v="90036"/>
    <x v="1"/>
    <s v="OFF-PA-10000167"/>
    <x v="1"/>
    <x v="10"/>
    <x v="1080"/>
    <n v="61.96"/>
    <n v="2"/>
    <n v="0"/>
    <n v="27.881999999999998"/>
    <s v="Anna Andreadi"/>
    <s v="No"/>
  </r>
  <r>
    <n v="5508"/>
    <x v="2745"/>
    <d v="2018-04-08T00:00:00"/>
    <x v="679"/>
    <s v="Standard Class"/>
    <x v="310"/>
    <s v="Patrick Gardner"/>
    <x v="0"/>
    <x v="0"/>
    <s v="Smyrna"/>
    <x v="32"/>
    <n v="30080"/>
    <x v="0"/>
    <s v="OFF-EN-10002973"/>
    <x v="1"/>
    <x v="12"/>
    <x v="1328"/>
    <n v="17.920000000000002"/>
    <n v="4"/>
    <n v="0"/>
    <n v="8.6016000000000012"/>
    <s v="Cassandra Brandow"/>
    <s v="No"/>
  </r>
  <r>
    <n v="5509"/>
    <x v="2746"/>
    <d v="2017-10-08T00:00:00"/>
    <x v="1141"/>
    <s v="Standard Class"/>
    <x v="93"/>
    <s v="Maria Bertelson"/>
    <x v="0"/>
    <x v="0"/>
    <s v="San Francisco"/>
    <x v="1"/>
    <n v="94122"/>
    <x v="1"/>
    <s v="FUR-FU-10001588"/>
    <x v="0"/>
    <x v="5"/>
    <x v="287"/>
    <n v="145.9"/>
    <n v="5"/>
    <n v="0"/>
    <n v="62.736999999999995"/>
    <s v="Anna Andreadi"/>
    <s v="No"/>
  </r>
  <r>
    <n v="5510"/>
    <x v="2747"/>
    <d v="2019-05-15T00:00:00"/>
    <x v="775"/>
    <s v="Standard Class"/>
    <x v="557"/>
    <s v="Joy Daniels"/>
    <x v="0"/>
    <x v="0"/>
    <s v="Chicago"/>
    <x v="10"/>
    <n v="60653"/>
    <x v="2"/>
    <s v="OFF-PA-10001736"/>
    <x v="1"/>
    <x v="10"/>
    <x v="130"/>
    <n v="56.704000000000001"/>
    <n v="2"/>
    <n v="0.2"/>
    <n v="19.137599999999992"/>
    <s v="Kelly Williams"/>
    <s v="No"/>
  </r>
  <r>
    <n v="5511"/>
    <x v="2747"/>
    <d v="2019-05-15T00:00:00"/>
    <x v="775"/>
    <s v="Standard Class"/>
    <x v="557"/>
    <s v="Joy Daniels"/>
    <x v="0"/>
    <x v="0"/>
    <s v="Chicago"/>
    <x v="10"/>
    <n v="60653"/>
    <x v="2"/>
    <s v="TEC-PH-10002185"/>
    <x v="2"/>
    <x v="7"/>
    <x v="1081"/>
    <n v="11.120000000000001"/>
    <n v="2"/>
    <n v="0.2"/>
    <n v="3.4749999999999996"/>
    <s v="Kelly Williams"/>
    <s v="No"/>
  </r>
  <r>
    <n v="5512"/>
    <x v="2748"/>
    <d v="2016-02-24T00:00:00"/>
    <x v="1142"/>
    <s v="Standard Class"/>
    <x v="371"/>
    <s v="Jennifer Halladay"/>
    <x v="0"/>
    <x v="0"/>
    <s v="Medford"/>
    <x v="21"/>
    <n v="97504"/>
    <x v="1"/>
    <s v="OFF-PA-10000174"/>
    <x v="1"/>
    <x v="10"/>
    <x v="1524"/>
    <n v="32.896000000000001"/>
    <n v="4"/>
    <n v="0.2"/>
    <n v="11.102399999999996"/>
    <s v="Anna Andreadi"/>
    <s v="No"/>
  </r>
  <r>
    <n v="5513"/>
    <x v="2748"/>
    <d v="2016-02-24T00:00:00"/>
    <x v="1142"/>
    <s v="Standard Class"/>
    <x v="371"/>
    <s v="Jennifer Halladay"/>
    <x v="0"/>
    <x v="0"/>
    <s v="Medford"/>
    <x v="21"/>
    <n v="97504"/>
    <x v="1"/>
    <s v="OFF-PA-10000069"/>
    <x v="1"/>
    <x v="10"/>
    <x v="1578"/>
    <n v="22.776000000000003"/>
    <n v="3"/>
    <n v="0.2"/>
    <n v="7.6868999999999996"/>
    <s v="Anna Andreadi"/>
    <s v="No"/>
  </r>
  <r>
    <n v="5514"/>
    <x v="2749"/>
    <d v="2017-05-30T00:00:00"/>
    <x v="506"/>
    <s v="First Class"/>
    <x v="633"/>
    <s v="Edward Nazzal"/>
    <x v="0"/>
    <x v="0"/>
    <s v="New York City"/>
    <x v="15"/>
    <n v="10009"/>
    <x v="3"/>
    <s v="TEC-PH-10001795"/>
    <x v="2"/>
    <x v="7"/>
    <x v="1735"/>
    <n v="239.96999999999997"/>
    <n v="3"/>
    <n v="0"/>
    <n v="2.3996999999999815"/>
    <s v="Chuck Magee"/>
    <s v="No"/>
  </r>
  <r>
    <n v="5515"/>
    <x v="2749"/>
    <d v="2017-05-30T00:00:00"/>
    <x v="506"/>
    <s v="First Class"/>
    <x v="633"/>
    <s v="Edward Nazzal"/>
    <x v="0"/>
    <x v="0"/>
    <s v="New York City"/>
    <x v="15"/>
    <n v="10009"/>
    <x v="3"/>
    <s v="OFF-AP-10004540"/>
    <x v="1"/>
    <x v="9"/>
    <x v="1303"/>
    <n v="160.32"/>
    <n v="2"/>
    <n v="0"/>
    <n v="44.889600000000002"/>
    <s v="Chuck Magee"/>
    <s v="No"/>
  </r>
  <r>
    <n v="5516"/>
    <x v="2749"/>
    <d v="2017-05-30T00:00:00"/>
    <x v="506"/>
    <s v="First Class"/>
    <x v="633"/>
    <s v="Edward Nazzal"/>
    <x v="0"/>
    <x v="0"/>
    <s v="New York City"/>
    <x v="15"/>
    <n v="10009"/>
    <x v="3"/>
    <s v="TEC-PH-10001527"/>
    <x v="2"/>
    <x v="7"/>
    <x v="1285"/>
    <n v="128.85000000000002"/>
    <n v="3"/>
    <n v="0"/>
    <n v="3.8654999999999973"/>
    <s v="Chuck Magee"/>
    <s v="No"/>
  </r>
  <r>
    <n v="5517"/>
    <x v="2750"/>
    <d v="2018-11-18T00:00:00"/>
    <x v="1143"/>
    <s v="Second Class"/>
    <x v="346"/>
    <s v="Karen Carlisle"/>
    <x v="1"/>
    <x v="0"/>
    <s v="Huntsville"/>
    <x v="19"/>
    <n v="35810"/>
    <x v="0"/>
    <s v="TEC-AC-10003870"/>
    <x v="2"/>
    <x v="11"/>
    <x v="1727"/>
    <n v="1319.96"/>
    <n v="4"/>
    <n v="0"/>
    <n v="527.98400000000004"/>
    <s v="Cassandra Brandow"/>
    <s v="No"/>
  </r>
  <r>
    <n v="5518"/>
    <x v="2751"/>
    <d v="2019-12-04T00:00:00"/>
    <x v="784"/>
    <s v="Standard Class"/>
    <x v="99"/>
    <s v="Michael Stewart"/>
    <x v="1"/>
    <x v="0"/>
    <s v="Philadelphia"/>
    <x v="9"/>
    <n v="19134"/>
    <x v="3"/>
    <s v="FUR-CH-10004540"/>
    <x v="0"/>
    <x v="1"/>
    <x v="871"/>
    <n v="239.95999999999998"/>
    <n v="10"/>
    <n v="0.3"/>
    <n v="-10.283999999999992"/>
    <s v="Chuck Magee"/>
    <s v="No"/>
  </r>
  <r>
    <n v="5519"/>
    <x v="2751"/>
    <d v="2019-12-04T00:00:00"/>
    <x v="784"/>
    <s v="Standard Class"/>
    <x v="99"/>
    <s v="Michael Stewart"/>
    <x v="1"/>
    <x v="0"/>
    <s v="Philadelphia"/>
    <x v="9"/>
    <n v="19134"/>
    <x v="3"/>
    <s v="FUR-FU-10004093"/>
    <x v="0"/>
    <x v="5"/>
    <x v="1168"/>
    <n v="54.768000000000001"/>
    <n v="2"/>
    <n v="0.2"/>
    <n v="6.8459999999999965"/>
    <s v="Chuck Magee"/>
    <s v="No"/>
  </r>
  <r>
    <n v="5520"/>
    <x v="2751"/>
    <d v="2019-12-04T00:00:00"/>
    <x v="784"/>
    <s v="Standard Class"/>
    <x v="99"/>
    <s v="Michael Stewart"/>
    <x v="1"/>
    <x v="0"/>
    <s v="Philadelphia"/>
    <x v="9"/>
    <n v="19134"/>
    <x v="3"/>
    <s v="OFF-AR-10000716"/>
    <x v="1"/>
    <x v="6"/>
    <x v="794"/>
    <n v="13.392000000000001"/>
    <n v="3"/>
    <n v="0.2"/>
    <n v="3.1806000000000005"/>
    <s v="Chuck Magee"/>
    <s v="No"/>
  </r>
  <r>
    <n v="5521"/>
    <x v="2751"/>
    <d v="2019-12-04T00:00:00"/>
    <x v="784"/>
    <s v="Standard Class"/>
    <x v="99"/>
    <s v="Michael Stewart"/>
    <x v="1"/>
    <x v="0"/>
    <s v="Philadelphia"/>
    <x v="9"/>
    <n v="19134"/>
    <x v="3"/>
    <s v="OFF-PA-10002709"/>
    <x v="1"/>
    <x v="10"/>
    <x v="1667"/>
    <n v="23.92"/>
    <n v="5"/>
    <n v="0.2"/>
    <n v="8.6709999999999994"/>
    <s v="Chuck Magee"/>
    <s v="No"/>
  </r>
  <r>
    <n v="5522"/>
    <x v="2751"/>
    <d v="2019-12-04T00:00:00"/>
    <x v="784"/>
    <s v="Standard Class"/>
    <x v="99"/>
    <s v="Michael Stewart"/>
    <x v="1"/>
    <x v="0"/>
    <s v="Philadelphia"/>
    <x v="9"/>
    <n v="19134"/>
    <x v="3"/>
    <s v="TEC-AC-10000580"/>
    <x v="2"/>
    <x v="11"/>
    <x v="906"/>
    <n v="255.96799999999999"/>
    <n v="4"/>
    <n v="0.2"/>
    <n v="-28.796399999999984"/>
    <s v="Chuck Magee"/>
    <s v="No"/>
  </r>
  <r>
    <n v="5523"/>
    <x v="2752"/>
    <d v="2018-06-05T00:00:00"/>
    <x v="181"/>
    <s v="First Class"/>
    <x v="237"/>
    <s v="Chloris Kastensmidt"/>
    <x v="0"/>
    <x v="0"/>
    <s v="Santa Clara"/>
    <x v="1"/>
    <n v="95051"/>
    <x v="1"/>
    <s v="OFF-BI-10000829"/>
    <x v="1"/>
    <x v="8"/>
    <x v="307"/>
    <n v="21.552000000000003"/>
    <n v="6"/>
    <n v="0.2"/>
    <n v="7.0043999999999977"/>
    <s v="Anna Andreadi"/>
    <s v="No"/>
  </r>
  <r>
    <n v="5524"/>
    <x v="2752"/>
    <d v="2018-06-05T00:00:00"/>
    <x v="181"/>
    <s v="First Class"/>
    <x v="237"/>
    <s v="Chloris Kastensmidt"/>
    <x v="0"/>
    <x v="0"/>
    <s v="Santa Clara"/>
    <x v="1"/>
    <n v="95051"/>
    <x v="1"/>
    <s v="OFF-AP-10004859"/>
    <x v="1"/>
    <x v="9"/>
    <x v="930"/>
    <n v="58.24"/>
    <n v="4"/>
    <n v="0"/>
    <n v="15.724800000000002"/>
    <s v="Anna Andreadi"/>
    <s v="No"/>
  </r>
  <r>
    <n v="5525"/>
    <x v="2753"/>
    <d v="2018-12-10T00:00:00"/>
    <x v="485"/>
    <s v="First Class"/>
    <x v="319"/>
    <s v="Sanjit Jacobs"/>
    <x v="2"/>
    <x v="0"/>
    <s v="Long Beach"/>
    <x v="1"/>
    <n v="90805"/>
    <x v="1"/>
    <s v="OFF-PA-10000575"/>
    <x v="1"/>
    <x v="10"/>
    <x v="1059"/>
    <n v="80.28"/>
    <n v="12"/>
    <n v="0"/>
    <n v="36.928799999999995"/>
    <s v="Anna Andreadi"/>
    <s v="No"/>
  </r>
  <r>
    <n v="5526"/>
    <x v="2754"/>
    <d v="2019-04-30T00:00:00"/>
    <x v="547"/>
    <s v="Standard Class"/>
    <x v="105"/>
    <s v="Erin Ashbrook"/>
    <x v="1"/>
    <x v="0"/>
    <s v="Los Angeles"/>
    <x v="1"/>
    <n v="90008"/>
    <x v="1"/>
    <s v="OFF-AR-10002804"/>
    <x v="1"/>
    <x v="6"/>
    <x v="282"/>
    <n v="9.7799999999999994"/>
    <n v="2"/>
    <n v="0"/>
    <n v="4.0098000000000003"/>
    <s v="Anna Andreadi"/>
    <s v="No"/>
  </r>
  <r>
    <n v="5527"/>
    <x v="2755"/>
    <d v="2019-04-24T00:00:00"/>
    <x v="1144"/>
    <s v="Standard Class"/>
    <x v="450"/>
    <s v="Michael Granlund"/>
    <x v="2"/>
    <x v="0"/>
    <s v="Santa Barbara"/>
    <x v="1"/>
    <n v="93101"/>
    <x v="1"/>
    <s v="OFF-FA-10002676"/>
    <x v="1"/>
    <x v="13"/>
    <x v="1078"/>
    <n v="1.81"/>
    <n v="1"/>
    <n v="0"/>
    <n v="0.65159999999999996"/>
    <s v="Anna Andreadi"/>
    <s v="No"/>
  </r>
  <r>
    <n v="5528"/>
    <x v="2756"/>
    <d v="2017-05-08T00:00:00"/>
    <x v="1145"/>
    <s v="First Class"/>
    <x v="437"/>
    <s v="Alejandro Ballentine"/>
    <x v="2"/>
    <x v="0"/>
    <s v="New York City"/>
    <x v="15"/>
    <n v="10009"/>
    <x v="3"/>
    <s v="OFF-PA-10003465"/>
    <x v="1"/>
    <x v="10"/>
    <x v="423"/>
    <n v="37.94"/>
    <n v="2"/>
    <n v="0"/>
    <n v="18.211199999999998"/>
    <s v="Chuck Magee"/>
    <s v="No"/>
  </r>
  <r>
    <n v="5529"/>
    <x v="2757"/>
    <d v="2017-03-31T00:00:00"/>
    <x v="442"/>
    <s v="Standard Class"/>
    <x v="609"/>
    <s v="Scott Cohen"/>
    <x v="1"/>
    <x v="0"/>
    <s v="Jacksonville"/>
    <x v="2"/>
    <n v="32216"/>
    <x v="0"/>
    <s v="TEC-PH-10000011"/>
    <x v="2"/>
    <x v="7"/>
    <x v="223"/>
    <n v="79.959999999999994"/>
    <n v="5"/>
    <n v="0.2"/>
    <n v="27.985999999999994"/>
    <s v="Cassandra Brandow"/>
    <s v="No"/>
  </r>
  <r>
    <n v="5530"/>
    <x v="2758"/>
    <d v="2019-08-06T00:00:00"/>
    <x v="825"/>
    <s v="Standard Class"/>
    <x v="422"/>
    <s v="Todd Boyes"/>
    <x v="1"/>
    <x v="0"/>
    <s v="Cedar Hill"/>
    <x v="5"/>
    <n v="75104"/>
    <x v="2"/>
    <s v="OFF-PA-10004381"/>
    <x v="1"/>
    <x v="10"/>
    <x v="1684"/>
    <n v="115.29600000000001"/>
    <n v="3"/>
    <n v="0.2"/>
    <n v="40.353599999999986"/>
    <s v="Kelly Williams"/>
    <s v="No"/>
  </r>
  <r>
    <n v="5531"/>
    <x v="2759"/>
    <d v="2019-12-02T00:00:00"/>
    <x v="792"/>
    <s v="Standard Class"/>
    <x v="765"/>
    <s v="Juliana Krohn"/>
    <x v="0"/>
    <x v="0"/>
    <s v="Omaha"/>
    <x v="8"/>
    <n v="68104"/>
    <x v="2"/>
    <s v="TEC-PH-10001795"/>
    <x v="2"/>
    <x v="7"/>
    <x v="647"/>
    <n v="2479.96"/>
    <n v="4"/>
    <n v="0"/>
    <n v="743.98799999999983"/>
    <s v="Kelly Williams"/>
    <s v="No"/>
  </r>
  <r>
    <n v="5532"/>
    <x v="2760"/>
    <d v="2018-06-06T00:00:00"/>
    <x v="181"/>
    <s v="First Class"/>
    <x v="242"/>
    <s v="Clytie Kelty"/>
    <x v="0"/>
    <x v="0"/>
    <s v="Little Rock"/>
    <x v="36"/>
    <n v="72209"/>
    <x v="0"/>
    <s v="TEC-AC-10001109"/>
    <x v="2"/>
    <x v="11"/>
    <x v="1007"/>
    <n v="179.94"/>
    <n v="6"/>
    <n v="0"/>
    <n v="75.57480000000001"/>
    <s v="Cassandra Brandow"/>
    <s v="No"/>
  </r>
  <r>
    <n v="5533"/>
    <x v="2760"/>
    <d v="2018-06-06T00:00:00"/>
    <x v="181"/>
    <s v="First Class"/>
    <x v="242"/>
    <s v="Clytie Kelty"/>
    <x v="0"/>
    <x v="0"/>
    <s v="Little Rock"/>
    <x v="36"/>
    <n v="72209"/>
    <x v="0"/>
    <s v="TEC-AC-10003038"/>
    <x v="2"/>
    <x v="11"/>
    <x v="1033"/>
    <n v="26.849999999999998"/>
    <n v="3"/>
    <n v="0"/>
    <n v="5.101499999999997"/>
    <s v="Cassandra Brandow"/>
    <s v="No"/>
  </r>
  <r>
    <n v="5534"/>
    <x v="2760"/>
    <d v="2018-06-06T00:00:00"/>
    <x v="181"/>
    <s v="First Class"/>
    <x v="242"/>
    <s v="Clytie Kelty"/>
    <x v="0"/>
    <x v="0"/>
    <s v="Little Rock"/>
    <x v="36"/>
    <n v="72209"/>
    <x v="0"/>
    <s v="TEC-AC-10003174"/>
    <x v="2"/>
    <x v="11"/>
    <x v="619"/>
    <n v="323.37"/>
    <n v="3"/>
    <n v="0"/>
    <n v="129.34800000000001"/>
    <s v="Cassandra Brandow"/>
    <s v="No"/>
  </r>
  <r>
    <n v="5535"/>
    <x v="2760"/>
    <d v="2018-06-06T00:00:00"/>
    <x v="181"/>
    <s v="First Class"/>
    <x v="242"/>
    <s v="Clytie Kelty"/>
    <x v="0"/>
    <x v="0"/>
    <s v="Little Rock"/>
    <x v="36"/>
    <n v="72209"/>
    <x v="0"/>
    <s v="OFF-PA-10000157"/>
    <x v="1"/>
    <x v="10"/>
    <x v="369"/>
    <n v="59.94"/>
    <n v="3"/>
    <n v="0"/>
    <n v="28.171799999999998"/>
    <s v="Cassandra Brandow"/>
    <s v="No"/>
  </r>
  <r>
    <n v="5536"/>
    <x v="2760"/>
    <d v="2018-06-06T00:00:00"/>
    <x v="181"/>
    <s v="First Class"/>
    <x v="242"/>
    <s v="Clytie Kelty"/>
    <x v="0"/>
    <x v="0"/>
    <s v="Little Rock"/>
    <x v="36"/>
    <n v="72209"/>
    <x v="0"/>
    <s v="OFF-BI-10001721"/>
    <x v="1"/>
    <x v="8"/>
    <x v="94"/>
    <n v="64.14"/>
    <n v="3"/>
    <n v="0"/>
    <n v="30.787199999999999"/>
    <s v="Cassandra Brandow"/>
    <s v="No"/>
  </r>
  <r>
    <n v="5537"/>
    <x v="2760"/>
    <d v="2018-06-06T00:00:00"/>
    <x v="181"/>
    <s v="First Class"/>
    <x v="242"/>
    <s v="Clytie Kelty"/>
    <x v="0"/>
    <x v="0"/>
    <s v="Little Rock"/>
    <x v="36"/>
    <n v="72209"/>
    <x v="0"/>
    <s v="OFF-BI-10000591"/>
    <x v="1"/>
    <x v="8"/>
    <x v="1054"/>
    <n v="11.67"/>
    <n v="3"/>
    <n v="0"/>
    <n v="5.6015999999999995"/>
    <s v="Cassandra Brandow"/>
    <s v="No"/>
  </r>
  <r>
    <n v="5538"/>
    <x v="2760"/>
    <d v="2018-06-06T00:00:00"/>
    <x v="181"/>
    <s v="First Class"/>
    <x v="242"/>
    <s v="Clytie Kelty"/>
    <x v="0"/>
    <x v="0"/>
    <s v="Little Rock"/>
    <x v="36"/>
    <n v="72209"/>
    <x v="0"/>
    <s v="OFF-PA-10001534"/>
    <x v="1"/>
    <x v="10"/>
    <x v="1470"/>
    <n v="12.96"/>
    <n v="2"/>
    <n v="0"/>
    <n v="6.2208000000000006"/>
    <s v="Cassandra Brandow"/>
    <s v="No"/>
  </r>
  <r>
    <n v="5539"/>
    <x v="2761"/>
    <d v="2017-04-13T00:00:00"/>
    <x v="1077"/>
    <s v="Standard Class"/>
    <x v="196"/>
    <s v="Sonia Sunley"/>
    <x v="0"/>
    <x v="0"/>
    <s v="Norfolk"/>
    <x v="8"/>
    <n v="68701"/>
    <x v="2"/>
    <s v="OFF-BI-10002071"/>
    <x v="1"/>
    <x v="8"/>
    <x v="699"/>
    <n v="17.43"/>
    <n v="3"/>
    <n v="0"/>
    <n v="8.0177999999999994"/>
    <s v="Kelly Williams"/>
    <s v="No"/>
  </r>
  <r>
    <n v="5540"/>
    <x v="2762"/>
    <d v="2019-05-22T00:00:00"/>
    <x v="393"/>
    <s v="Standard Class"/>
    <x v="97"/>
    <s v="Laurel Elliston"/>
    <x v="0"/>
    <x v="0"/>
    <s v="Chicago"/>
    <x v="10"/>
    <n v="60653"/>
    <x v="2"/>
    <s v="FUR-CH-10000513"/>
    <x v="0"/>
    <x v="1"/>
    <x v="70"/>
    <n v="181.98599999999999"/>
    <n v="2"/>
    <n v="0.3"/>
    <n v="-54.595799999999997"/>
    <s v="Kelly Williams"/>
    <s v="No"/>
  </r>
  <r>
    <n v="5541"/>
    <x v="2762"/>
    <d v="2019-05-22T00:00:00"/>
    <x v="393"/>
    <s v="Standard Class"/>
    <x v="97"/>
    <s v="Laurel Elliston"/>
    <x v="0"/>
    <x v="0"/>
    <s v="Chicago"/>
    <x v="10"/>
    <n v="60653"/>
    <x v="2"/>
    <s v="OFF-BI-10003274"/>
    <x v="1"/>
    <x v="8"/>
    <x v="122"/>
    <n v="1.5919999999999996"/>
    <n v="2"/>
    <n v="0.8"/>
    <n v="-2.6268000000000002"/>
    <s v="Kelly Williams"/>
    <s v="No"/>
  </r>
  <r>
    <n v="5542"/>
    <x v="2762"/>
    <d v="2019-05-22T00:00:00"/>
    <x v="393"/>
    <s v="Standard Class"/>
    <x v="97"/>
    <s v="Laurel Elliston"/>
    <x v="0"/>
    <x v="0"/>
    <s v="Chicago"/>
    <x v="10"/>
    <n v="60653"/>
    <x v="2"/>
    <s v="OFF-SU-10000381"/>
    <x v="1"/>
    <x v="14"/>
    <x v="660"/>
    <n v="22.344000000000001"/>
    <n v="3"/>
    <n v="0.2"/>
    <n v="2.5136999999999983"/>
    <s v="Kelly Williams"/>
    <s v="No"/>
  </r>
  <r>
    <n v="5543"/>
    <x v="2763"/>
    <d v="2018-12-19T00:00:00"/>
    <x v="487"/>
    <s v="Standard Class"/>
    <x v="20"/>
    <s v="Erin Smith"/>
    <x v="1"/>
    <x v="0"/>
    <s v="Tucson"/>
    <x v="16"/>
    <n v="85705"/>
    <x v="1"/>
    <s v="FUR-TA-10001086"/>
    <x v="0"/>
    <x v="3"/>
    <x v="1736"/>
    <n v="455.97"/>
    <n v="6"/>
    <n v="0.5"/>
    <n v="-218.86559999999997"/>
    <s v="Anna Andreadi"/>
    <s v="No"/>
  </r>
  <r>
    <n v="5544"/>
    <x v="2763"/>
    <d v="2018-12-19T00:00:00"/>
    <x v="487"/>
    <s v="Standard Class"/>
    <x v="20"/>
    <s v="Erin Smith"/>
    <x v="1"/>
    <x v="0"/>
    <s v="Tucson"/>
    <x v="16"/>
    <n v="85705"/>
    <x v="1"/>
    <s v="OFF-BI-10000174"/>
    <x v="1"/>
    <x v="8"/>
    <x v="1444"/>
    <n v="10.440000000000001"/>
    <n v="6"/>
    <n v="0.7"/>
    <n v="-7.6559999999999988"/>
    <s v="Anna Andreadi"/>
    <s v="No"/>
  </r>
  <r>
    <n v="5545"/>
    <x v="2763"/>
    <d v="2018-12-19T00:00:00"/>
    <x v="487"/>
    <s v="Standard Class"/>
    <x v="20"/>
    <s v="Erin Smith"/>
    <x v="1"/>
    <x v="0"/>
    <s v="Tucson"/>
    <x v="16"/>
    <n v="85705"/>
    <x v="1"/>
    <s v="OFF-BI-10002103"/>
    <x v="1"/>
    <x v="8"/>
    <x v="530"/>
    <n v="5.2140000000000004"/>
    <n v="2"/>
    <n v="0.7"/>
    <n v="-4.1711999999999989"/>
    <s v="Anna Andreadi"/>
    <s v="No"/>
  </r>
  <r>
    <n v="5546"/>
    <x v="2764"/>
    <d v="2019-09-22T00:00:00"/>
    <x v="255"/>
    <s v="Standard Class"/>
    <x v="450"/>
    <s v="Michael Granlund"/>
    <x v="2"/>
    <x v="0"/>
    <s v="Concord"/>
    <x v="38"/>
    <n v="3301"/>
    <x v="3"/>
    <s v="OFF-ST-10001590"/>
    <x v="1"/>
    <x v="4"/>
    <x v="147"/>
    <n v="67.400000000000006"/>
    <n v="5"/>
    <n v="0"/>
    <n v="17.523999999999997"/>
    <s v="Chuck Magee"/>
    <s v="No"/>
  </r>
  <r>
    <n v="5547"/>
    <x v="2765"/>
    <d v="2019-09-07T00:00:00"/>
    <x v="221"/>
    <s v="First Class"/>
    <x v="594"/>
    <s v="Justin MacKendrick"/>
    <x v="0"/>
    <x v="0"/>
    <s v="Draper"/>
    <x v="7"/>
    <n v="84020"/>
    <x v="1"/>
    <s v="FUR-FU-10002396"/>
    <x v="0"/>
    <x v="5"/>
    <x v="1590"/>
    <n v="25.16"/>
    <n v="2"/>
    <n v="0"/>
    <n v="10.567200000000001"/>
    <s v="Anna Andreadi"/>
    <s v="No"/>
  </r>
  <r>
    <n v="5548"/>
    <x v="2765"/>
    <d v="2019-09-07T00:00:00"/>
    <x v="221"/>
    <s v="First Class"/>
    <x v="594"/>
    <s v="Justin MacKendrick"/>
    <x v="0"/>
    <x v="0"/>
    <s v="Draper"/>
    <x v="7"/>
    <n v="84020"/>
    <x v="1"/>
    <s v="TEC-PH-10002807"/>
    <x v="2"/>
    <x v="7"/>
    <x v="1239"/>
    <n v="126.56"/>
    <n v="4"/>
    <n v="0.2"/>
    <n v="47.459999999999994"/>
    <s v="Anna Andreadi"/>
    <s v="No"/>
  </r>
  <r>
    <n v="5549"/>
    <x v="2766"/>
    <d v="2016-11-28T00:00:00"/>
    <x v="34"/>
    <s v="First Class"/>
    <x v="495"/>
    <s v="Sheri Gordon"/>
    <x v="0"/>
    <x v="0"/>
    <s v="San Francisco"/>
    <x v="1"/>
    <n v="94109"/>
    <x v="1"/>
    <s v="OFF-AP-10004859"/>
    <x v="1"/>
    <x v="9"/>
    <x v="930"/>
    <n v="43.68"/>
    <n v="3"/>
    <n v="0"/>
    <n v="11.793600000000001"/>
    <s v="Anna Andreadi"/>
    <s v="No"/>
  </r>
  <r>
    <n v="5550"/>
    <x v="2766"/>
    <d v="2016-11-28T00:00:00"/>
    <x v="34"/>
    <s v="First Class"/>
    <x v="495"/>
    <s v="Sheri Gordon"/>
    <x v="0"/>
    <x v="0"/>
    <s v="San Francisco"/>
    <x v="1"/>
    <n v="94109"/>
    <x v="1"/>
    <s v="TEC-AC-10003447"/>
    <x v="2"/>
    <x v="11"/>
    <x v="806"/>
    <n v="139.92999999999998"/>
    <n v="7"/>
    <n v="0"/>
    <n v="34.982499999999987"/>
    <s v="Anna Andreadi"/>
    <s v="No"/>
  </r>
  <r>
    <n v="5551"/>
    <x v="2767"/>
    <d v="2016-11-12T00:00:00"/>
    <x v="723"/>
    <s v="Standard Class"/>
    <x v="715"/>
    <s v="Darren Budd"/>
    <x v="1"/>
    <x v="0"/>
    <s v="Houston"/>
    <x v="5"/>
    <n v="77036"/>
    <x v="2"/>
    <s v="OFF-AR-10003183"/>
    <x v="1"/>
    <x v="6"/>
    <x v="1399"/>
    <n v="2.6720000000000002"/>
    <n v="1"/>
    <n v="0.2"/>
    <n v="0.33399999999999974"/>
    <s v="Kelly Williams"/>
    <s v="No"/>
  </r>
  <r>
    <n v="5552"/>
    <x v="2767"/>
    <d v="2016-11-12T00:00:00"/>
    <x v="723"/>
    <s v="Standard Class"/>
    <x v="715"/>
    <s v="Darren Budd"/>
    <x v="1"/>
    <x v="0"/>
    <s v="Houston"/>
    <x v="5"/>
    <n v="77036"/>
    <x v="2"/>
    <s v="OFF-SU-10000432"/>
    <x v="1"/>
    <x v="14"/>
    <x v="1558"/>
    <n v="16.656000000000002"/>
    <n v="6"/>
    <n v="0.2"/>
    <n v="-3.123000000000002"/>
    <s v="Kelly Williams"/>
    <s v="No"/>
  </r>
  <r>
    <n v="5553"/>
    <x v="2767"/>
    <d v="2016-11-12T00:00:00"/>
    <x v="723"/>
    <s v="Standard Class"/>
    <x v="715"/>
    <s v="Darren Budd"/>
    <x v="1"/>
    <x v="0"/>
    <s v="Houston"/>
    <x v="5"/>
    <n v="77036"/>
    <x v="2"/>
    <s v="TEC-AC-10003832"/>
    <x v="2"/>
    <x v="11"/>
    <x v="463"/>
    <n v="79.512000000000015"/>
    <n v="3"/>
    <n v="0.2"/>
    <n v="20.8719"/>
    <s v="Kelly Williams"/>
    <s v="No"/>
  </r>
  <r>
    <n v="5554"/>
    <x v="2767"/>
    <d v="2016-11-12T00:00:00"/>
    <x v="723"/>
    <s v="Standard Class"/>
    <x v="715"/>
    <s v="Darren Budd"/>
    <x v="1"/>
    <x v="0"/>
    <s v="Houston"/>
    <x v="5"/>
    <n v="77036"/>
    <x v="2"/>
    <s v="OFF-PA-10004100"/>
    <x v="1"/>
    <x v="10"/>
    <x v="260"/>
    <n v="36.288000000000011"/>
    <n v="7"/>
    <n v="0.2"/>
    <n v="12.700800000000001"/>
    <s v="Kelly Williams"/>
    <s v="No"/>
  </r>
  <r>
    <n v="5555"/>
    <x v="2767"/>
    <d v="2016-11-12T00:00:00"/>
    <x v="723"/>
    <s v="Standard Class"/>
    <x v="715"/>
    <s v="Darren Budd"/>
    <x v="1"/>
    <x v="0"/>
    <s v="Houston"/>
    <x v="5"/>
    <n v="77036"/>
    <x v="2"/>
    <s v="FUR-BO-10004467"/>
    <x v="0"/>
    <x v="0"/>
    <x v="892"/>
    <n v="67.993199999999987"/>
    <n v="1"/>
    <n v="0.32"/>
    <n v="-12.998700000000007"/>
    <s v="Kelly Williams"/>
    <s v="No"/>
  </r>
  <r>
    <n v="5556"/>
    <x v="2768"/>
    <d v="2019-10-02T00:00:00"/>
    <x v="299"/>
    <s v="Second Class"/>
    <x v="478"/>
    <s v="Jane Waco"/>
    <x v="1"/>
    <x v="0"/>
    <s v="Montgomery"/>
    <x v="19"/>
    <n v="36116"/>
    <x v="0"/>
    <s v="FUR-FU-10002963"/>
    <x v="0"/>
    <x v="5"/>
    <x v="1511"/>
    <n v="10.16"/>
    <n v="2"/>
    <n v="0"/>
    <n v="3.4543999999999997"/>
    <s v="Cassandra Brandow"/>
    <s v="No"/>
  </r>
  <r>
    <n v="5557"/>
    <x v="2769"/>
    <d v="2017-12-14T00:00:00"/>
    <x v="735"/>
    <s v="Standard Class"/>
    <x v="470"/>
    <s v="Keith Dawkins"/>
    <x v="1"/>
    <x v="0"/>
    <s v="Jackson"/>
    <x v="35"/>
    <n v="39212"/>
    <x v="0"/>
    <s v="FUR-FU-10003829"/>
    <x v="0"/>
    <x v="5"/>
    <x v="1378"/>
    <n v="6.16"/>
    <n v="2"/>
    <n v="0"/>
    <n v="1.9711999999999996"/>
    <s v="Cassandra Brandow"/>
    <s v="No"/>
  </r>
  <r>
    <n v="5558"/>
    <x v="2769"/>
    <d v="2017-12-14T00:00:00"/>
    <x v="735"/>
    <s v="Standard Class"/>
    <x v="470"/>
    <s v="Keith Dawkins"/>
    <x v="1"/>
    <x v="0"/>
    <s v="Jackson"/>
    <x v="35"/>
    <n v="39212"/>
    <x v="0"/>
    <s v="OFF-AR-10003582"/>
    <x v="1"/>
    <x v="6"/>
    <x v="1460"/>
    <n v="56.3"/>
    <n v="2"/>
    <n v="0"/>
    <n v="15.764000000000003"/>
    <s v="Cassandra Brandow"/>
    <s v="No"/>
  </r>
  <r>
    <n v="5559"/>
    <x v="2770"/>
    <d v="2017-12-06T00:00:00"/>
    <x v="763"/>
    <s v="Standard Class"/>
    <x v="582"/>
    <s v="Ivan Liston"/>
    <x v="0"/>
    <x v="0"/>
    <s v="North Las Vegas"/>
    <x v="33"/>
    <n v="89031"/>
    <x v="1"/>
    <s v="OFF-PA-10000048"/>
    <x v="1"/>
    <x v="10"/>
    <x v="1737"/>
    <n v="6.48"/>
    <n v="1"/>
    <n v="0"/>
    <n v="3.1104000000000003"/>
    <s v="Anna Andreadi"/>
    <s v="No"/>
  </r>
  <r>
    <n v="5560"/>
    <x v="2770"/>
    <d v="2017-12-06T00:00:00"/>
    <x v="763"/>
    <s v="Standard Class"/>
    <x v="582"/>
    <s v="Ivan Liston"/>
    <x v="0"/>
    <x v="0"/>
    <s v="North Las Vegas"/>
    <x v="33"/>
    <n v="89031"/>
    <x v="1"/>
    <s v="OFF-ST-10000078"/>
    <x v="1"/>
    <x v="4"/>
    <x v="1227"/>
    <n v="1325.8500000000001"/>
    <n v="5"/>
    <n v="0"/>
    <n v="238.65299999999991"/>
    <s v="Anna Andreadi"/>
    <s v="No"/>
  </r>
  <r>
    <n v="5561"/>
    <x v="2770"/>
    <d v="2017-12-06T00:00:00"/>
    <x v="763"/>
    <s v="Standard Class"/>
    <x v="582"/>
    <s v="Ivan Liston"/>
    <x v="0"/>
    <x v="0"/>
    <s v="North Las Vegas"/>
    <x v="33"/>
    <n v="89031"/>
    <x v="1"/>
    <s v="OFF-LA-10004853"/>
    <x v="1"/>
    <x v="2"/>
    <x v="690"/>
    <n v="14.940000000000001"/>
    <n v="3"/>
    <n v="0"/>
    <n v="6.8723999999999998"/>
    <s v="Anna Andreadi"/>
    <s v="No"/>
  </r>
  <r>
    <n v="5562"/>
    <x v="2771"/>
    <d v="2019-03-31T00:00:00"/>
    <x v="504"/>
    <s v="Second Class"/>
    <x v="531"/>
    <s v="Jim Epp"/>
    <x v="1"/>
    <x v="0"/>
    <s v="Atlanta"/>
    <x v="32"/>
    <n v="30318"/>
    <x v="0"/>
    <s v="OFF-BI-10001153"/>
    <x v="1"/>
    <x v="8"/>
    <x v="303"/>
    <n v="34.54"/>
    <n v="1"/>
    <n v="0"/>
    <n v="17.27"/>
    <s v="Cassandra Brandow"/>
    <s v="No"/>
  </r>
  <r>
    <n v="5563"/>
    <x v="2771"/>
    <d v="2019-03-31T00:00:00"/>
    <x v="504"/>
    <s v="Second Class"/>
    <x v="531"/>
    <s v="Jim Epp"/>
    <x v="1"/>
    <x v="0"/>
    <s v="Atlanta"/>
    <x v="32"/>
    <n v="30318"/>
    <x v="0"/>
    <s v="TEC-CO-10001449"/>
    <x v="2"/>
    <x v="16"/>
    <x v="306"/>
    <n v="2999.95"/>
    <n v="5"/>
    <n v="0"/>
    <n v="1439.9760000000001"/>
    <s v="Cassandra Brandow"/>
    <s v="No"/>
  </r>
  <r>
    <n v="5564"/>
    <x v="2771"/>
    <d v="2019-03-31T00:00:00"/>
    <x v="504"/>
    <s v="Second Class"/>
    <x v="531"/>
    <s v="Jim Epp"/>
    <x v="1"/>
    <x v="0"/>
    <s v="Atlanta"/>
    <x v="32"/>
    <n v="30318"/>
    <x v="0"/>
    <s v="OFF-BI-10000474"/>
    <x v="1"/>
    <x v="8"/>
    <x v="27"/>
    <n v="64.12"/>
    <n v="4"/>
    <n v="0"/>
    <n v="30.7776"/>
    <s v="Cassandra Brandow"/>
    <s v="No"/>
  </r>
  <r>
    <n v="5565"/>
    <x v="2772"/>
    <d v="2019-03-13T00:00:00"/>
    <x v="669"/>
    <s v="Same Day"/>
    <x v="711"/>
    <s v="Stephanie Ulpright"/>
    <x v="2"/>
    <x v="0"/>
    <s v="Chicago"/>
    <x v="10"/>
    <n v="60610"/>
    <x v="2"/>
    <s v="OFF-AR-10000799"/>
    <x v="1"/>
    <x v="6"/>
    <x v="1502"/>
    <n v="19.456000000000003"/>
    <n v="4"/>
    <n v="0.2"/>
    <n v="2.188799999999997"/>
    <s v="Kelly Williams"/>
    <s v="No"/>
  </r>
  <r>
    <n v="5566"/>
    <x v="2772"/>
    <d v="2019-03-13T00:00:00"/>
    <x v="669"/>
    <s v="Same Day"/>
    <x v="711"/>
    <s v="Stephanie Ulpright"/>
    <x v="2"/>
    <x v="0"/>
    <s v="Chicago"/>
    <x v="10"/>
    <n v="60610"/>
    <x v="2"/>
    <s v="TEC-MA-10002109"/>
    <x v="2"/>
    <x v="15"/>
    <x v="1738"/>
    <n v="209.98599999999999"/>
    <n v="2"/>
    <n v="0.3"/>
    <n v="8.9993999999999801"/>
    <s v="Kelly Williams"/>
    <s v="No"/>
  </r>
  <r>
    <n v="5567"/>
    <x v="2772"/>
    <d v="2019-03-13T00:00:00"/>
    <x v="669"/>
    <s v="Same Day"/>
    <x v="711"/>
    <s v="Stephanie Ulpright"/>
    <x v="2"/>
    <x v="0"/>
    <s v="Chicago"/>
    <x v="10"/>
    <n v="60610"/>
    <x v="2"/>
    <s v="OFF-AR-10003338"/>
    <x v="1"/>
    <x v="6"/>
    <x v="1439"/>
    <n v="29.760000000000005"/>
    <n v="5"/>
    <n v="0.2"/>
    <n v="1.8599999999999994"/>
    <s v="Kelly Williams"/>
    <s v="No"/>
  </r>
  <r>
    <n v="5568"/>
    <x v="2772"/>
    <d v="2019-03-13T00:00:00"/>
    <x v="669"/>
    <s v="Same Day"/>
    <x v="711"/>
    <s v="Stephanie Ulpright"/>
    <x v="2"/>
    <x v="0"/>
    <s v="Chicago"/>
    <x v="10"/>
    <n v="60610"/>
    <x v="2"/>
    <s v="FUR-CH-10003606"/>
    <x v="0"/>
    <x v="1"/>
    <x v="1575"/>
    <n v="89.768000000000001"/>
    <n v="1"/>
    <n v="0.3"/>
    <n v="-2.5647999999999982"/>
    <s v="Kelly Williams"/>
    <s v="No"/>
  </r>
  <r>
    <n v="5569"/>
    <x v="2772"/>
    <d v="2019-03-13T00:00:00"/>
    <x v="669"/>
    <s v="Same Day"/>
    <x v="711"/>
    <s v="Stephanie Ulpright"/>
    <x v="2"/>
    <x v="0"/>
    <s v="Chicago"/>
    <x v="10"/>
    <n v="60610"/>
    <x v="2"/>
    <s v="TEC-CO-10001449"/>
    <x v="2"/>
    <x v="16"/>
    <x v="306"/>
    <n v="959.98400000000004"/>
    <n v="2"/>
    <n v="0.2"/>
    <n v="335.99440000000004"/>
    <s v="Kelly Williams"/>
    <s v="No"/>
  </r>
  <r>
    <n v="5570"/>
    <x v="2772"/>
    <d v="2019-03-13T00:00:00"/>
    <x v="669"/>
    <s v="Same Day"/>
    <x v="711"/>
    <s v="Stephanie Ulpright"/>
    <x v="2"/>
    <x v="0"/>
    <s v="Chicago"/>
    <x v="10"/>
    <n v="60610"/>
    <x v="2"/>
    <s v="OFF-PA-10001934"/>
    <x v="1"/>
    <x v="10"/>
    <x v="548"/>
    <n v="15.552000000000003"/>
    <n v="3"/>
    <n v="0.2"/>
    <n v="5.6375999999999999"/>
    <s v="Kelly Williams"/>
    <s v="No"/>
  </r>
  <r>
    <n v="5571"/>
    <x v="2772"/>
    <d v="2019-03-13T00:00:00"/>
    <x v="669"/>
    <s v="Same Day"/>
    <x v="711"/>
    <s v="Stephanie Ulpright"/>
    <x v="2"/>
    <x v="0"/>
    <s v="Chicago"/>
    <x v="10"/>
    <n v="60610"/>
    <x v="2"/>
    <s v="TEC-PH-10001527"/>
    <x v="2"/>
    <x v="7"/>
    <x v="1285"/>
    <n v="34.360000000000007"/>
    <n v="1"/>
    <n v="0.2"/>
    <n v="-7.3015000000000025"/>
    <s v="Kelly Williams"/>
    <s v="No"/>
  </r>
  <r>
    <n v="5572"/>
    <x v="2773"/>
    <d v="2016-12-05T00:00:00"/>
    <x v="80"/>
    <s v="Standard Class"/>
    <x v="105"/>
    <s v="Erin Ashbrook"/>
    <x v="1"/>
    <x v="0"/>
    <s v="Columbus"/>
    <x v="24"/>
    <n v="43229"/>
    <x v="3"/>
    <s v="OFF-PA-10001033"/>
    <x v="1"/>
    <x v="10"/>
    <x v="1509"/>
    <n v="98.376000000000005"/>
    <n v="3"/>
    <n v="0.2"/>
    <n v="35.661300000000004"/>
    <s v="Chuck Magee"/>
    <s v="Yes"/>
  </r>
  <r>
    <n v="5573"/>
    <x v="2773"/>
    <d v="2016-12-05T00:00:00"/>
    <x v="80"/>
    <s v="Standard Class"/>
    <x v="105"/>
    <s v="Erin Ashbrook"/>
    <x v="1"/>
    <x v="0"/>
    <s v="Columbus"/>
    <x v="24"/>
    <n v="43229"/>
    <x v="3"/>
    <s v="OFF-BI-10003719"/>
    <x v="1"/>
    <x v="8"/>
    <x v="691"/>
    <n v="29.940000000000005"/>
    <n v="4"/>
    <n v="0.7"/>
    <n v="-23.952000000000005"/>
    <s v="Chuck Magee"/>
    <s v="Yes"/>
  </r>
  <r>
    <n v="5574"/>
    <x v="2773"/>
    <d v="2016-12-05T00:00:00"/>
    <x v="80"/>
    <s v="Standard Class"/>
    <x v="105"/>
    <s v="Erin Ashbrook"/>
    <x v="1"/>
    <x v="0"/>
    <s v="Columbus"/>
    <x v="24"/>
    <n v="43229"/>
    <x v="3"/>
    <s v="OFF-PA-10003036"/>
    <x v="1"/>
    <x v="10"/>
    <x v="1739"/>
    <n v="17.472000000000001"/>
    <n v="3"/>
    <n v="0.2"/>
    <n v="5.6783999999999981"/>
    <s v="Chuck Magee"/>
    <s v="Yes"/>
  </r>
  <r>
    <n v="5575"/>
    <x v="2773"/>
    <d v="2016-12-05T00:00:00"/>
    <x v="80"/>
    <s v="Standard Class"/>
    <x v="105"/>
    <s v="Erin Ashbrook"/>
    <x v="1"/>
    <x v="0"/>
    <s v="Columbus"/>
    <x v="24"/>
    <n v="43229"/>
    <x v="3"/>
    <s v="TEC-PH-10001870"/>
    <x v="2"/>
    <x v="7"/>
    <x v="1740"/>
    <n v="36.738"/>
    <n v="1"/>
    <n v="0.4"/>
    <n v="-9.1845000000000034"/>
    <s v="Chuck Magee"/>
    <s v="Yes"/>
  </r>
  <r>
    <n v="5576"/>
    <x v="2773"/>
    <d v="2016-12-05T00:00:00"/>
    <x v="80"/>
    <s v="Standard Class"/>
    <x v="105"/>
    <s v="Erin Ashbrook"/>
    <x v="1"/>
    <x v="0"/>
    <s v="Columbus"/>
    <x v="24"/>
    <n v="43229"/>
    <x v="3"/>
    <s v="TEC-PH-10001809"/>
    <x v="2"/>
    <x v="7"/>
    <x v="1173"/>
    <n v="179.93999999999997"/>
    <n v="2"/>
    <n v="0.4"/>
    <n v="-44.984999999999999"/>
    <s v="Chuck Magee"/>
    <s v="Yes"/>
  </r>
  <r>
    <n v="5577"/>
    <x v="2774"/>
    <d v="2018-12-12T00:00:00"/>
    <x v="265"/>
    <s v="Standard Class"/>
    <x v="167"/>
    <s v="Roy Französisch"/>
    <x v="0"/>
    <x v="0"/>
    <s v="Pasadena"/>
    <x v="1"/>
    <n v="91104"/>
    <x v="1"/>
    <s v="FUR-FU-10004864"/>
    <x v="0"/>
    <x v="5"/>
    <x v="441"/>
    <n v="383.64"/>
    <n v="6"/>
    <n v="0"/>
    <n v="122.76479999999999"/>
    <s v="Anna Andreadi"/>
    <s v="No"/>
  </r>
  <r>
    <n v="5578"/>
    <x v="2774"/>
    <d v="2018-12-12T00:00:00"/>
    <x v="265"/>
    <s v="Standard Class"/>
    <x v="167"/>
    <s v="Roy Französisch"/>
    <x v="0"/>
    <x v="0"/>
    <s v="Pasadena"/>
    <x v="1"/>
    <n v="91104"/>
    <x v="1"/>
    <s v="OFF-AP-10002350"/>
    <x v="1"/>
    <x v="9"/>
    <x v="550"/>
    <n v="56.519999999999996"/>
    <n v="3"/>
    <n v="0"/>
    <n v="15.8256"/>
    <s v="Anna Andreadi"/>
    <s v="No"/>
  </r>
  <r>
    <n v="5579"/>
    <x v="2775"/>
    <d v="2019-09-09T00:00:00"/>
    <x v="947"/>
    <s v="Second Class"/>
    <x v="702"/>
    <s v="Liz Carlisle"/>
    <x v="0"/>
    <x v="0"/>
    <s v="Los Angeles"/>
    <x v="1"/>
    <n v="90004"/>
    <x v="1"/>
    <s v="OFF-AR-10003829"/>
    <x v="1"/>
    <x v="6"/>
    <x v="943"/>
    <n v="6.56"/>
    <n v="2"/>
    <n v="0"/>
    <n v="1.9023999999999992"/>
    <s v="Anna Andreadi"/>
    <s v="No"/>
  </r>
  <r>
    <n v="5580"/>
    <x v="2775"/>
    <d v="2019-09-09T00:00:00"/>
    <x v="947"/>
    <s v="Second Class"/>
    <x v="702"/>
    <s v="Liz Carlisle"/>
    <x v="0"/>
    <x v="0"/>
    <s v="Los Angeles"/>
    <x v="1"/>
    <n v="90004"/>
    <x v="1"/>
    <s v="FUR-CH-10003833"/>
    <x v="0"/>
    <x v="1"/>
    <x v="1209"/>
    <n v="243.92"/>
    <n v="5"/>
    <n v="0.2"/>
    <n v="-15.245000000000005"/>
    <s v="Anna Andreadi"/>
    <s v="No"/>
  </r>
  <r>
    <n v="5581"/>
    <x v="2775"/>
    <d v="2019-09-09T00:00:00"/>
    <x v="947"/>
    <s v="Second Class"/>
    <x v="702"/>
    <s v="Liz Carlisle"/>
    <x v="0"/>
    <x v="0"/>
    <s v="Los Angeles"/>
    <x v="1"/>
    <n v="90004"/>
    <x v="1"/>
    <s v="OFF-PA-10000143"/>
    <x v="1"/>
    <x v="10"/>
    <x v="1701"/>
    <n v="47.52"/>
    <n v="9"/>
    <n v="0"/>
    <n v="22.809600000000003"/>
    <s v="Anna Andreadi"/>
    <s v="No"/>
  </r>
  <r>
    <n v="5582"/>
    <x v="2776"/>
    <d v="2019-10-04T00:00:00"/>
    <x v="179"/>
    <s v="Standard Class"/>
    <x v="28"/>
    <s v="Paul Stevenson"/>
    <x v="2"/>
    <x v="0"/>
    <s v="Clinton"/>
    <x v="39"/>
    <n v="20735"/>
    <x v="3"/>
    <s v="FUR-FU-10000076"/>
    <x v="0"/>
    <x v="5"/>
    <x v="884"/>
    <n v="19.98"/>
    <n v="1"/>
    <n v="0"/>
    <n v="8.5914000000000019"/>
    <s v="Chuck Magee"/>
    <s v="No"/>
  </r>
  <r>
    <n v="5583"/>
    <x v="2777"/>
    <d v="2018-05-09T00:00:00"/>
    <x v="583"/>
    <s v="Standard Class"/>
    <x v="28"/>
    <s v="Paul Stevenson"/>
    <x v="2"/>
    <x v="0"/>
    <s v="New York City"/>
    <x v="15"/>
    <n v="10024"/>
    <x v="3"/>
    <s v="OFF-AR-10000462"/>
    <x v="1"/>
    <x v="6"/>
    <x v="894"/>
    <n v="8"/>
    <n v="5"/>
    <n v="0"/>
    <n v="3.4400000000000008"/>
    <s v="Chuck Magee"/>
    <s v="No"/>
  </r>
  <r>
    <n v="5584"/>
    <x v="2778"/>
    <d v="2016-12-15T00:00:00"/>
    <x v="549"/>
    <s v="Second Class"/>
    <x v="123"/>
    <s v="Jas O'Carroll"/>
    <x v="0"/>
    <x v="0"/>
    <s v="San Diego"/>
    <x v="1"/>
    <n v="92037"/>
    <x v="1"/>
    <s v="FUR-FU-10003829"/>
    <x v="0"/>
    <x v="5"/>
    <x v="1378"/>
    <n v="6.16"/>
    <n v="2"/>
    <n v="0"/>
    <n v="1.9711999999999996"/>
    <s v="Anna Andreadi"/>
    <s v="No"/>
  </r>
  <r>
    <n v="5585"/>
    <x v="2779"/>
    <d v="2019-11-30T00:00:00"/>
    <x v="379"/>
    <s v="Standard Class"/>
    <x v="163"/>
    <s v="Victor Preis"/>
    <x v="2"/>
    <x v="0"/>
    <s v="New York City"/>
    <x v="15"/>
    <n v="10011"/>
    <x v="3"/>
    <s v="OFF-ST-10002182"/>
    <x v="1"/>
    <x v="4"/>
    <x v="1741"/>
    <n v="83.56"/>
    <n v="4"/>
    <n v="0"/>
    <n v="1.6711999999999989"/>
    <s v="Chuck Magee"/>
    <s v="No"/>
  </r>
  <r>
    <n v="5586"/>
    <x v="2779"/>
    <d v="2019-11-30T00:00:00"/>
    <x v="379"/>
    <s v="Standard Class"/>
    <x v="163"/>
    <s v="Victor Preis"/>
    <x v="2"/>
    <x v="0"/>
    <s v="New York City"/>
    <x v="15"/>
    <n v="10011"/>
    <x v="3"/>
    <s v="TEC-PH-10001468"/>
    <x v="2"/>
    <x v="7"/>
    <x v="1742"/>
    <n v="546.06000000000006"/>
    <n v="3"/>
    <n v="0"/>
    <n v="163.81799999999998"/>
    <s v="Chuck Magee"/>
    <s v="No"/>
  </r>
  <r>
    <n v="5587"/>
    <x v="2779"/>
    <d v="2019-11-30T00:00:00"/>
    <x v="379"/>
    <s v="Standard Class"/>
    <x v="163"/>
    <s v="Victor Preis"/>
    <x v="2"/>
    <x v="0"/>
    <s v="New York City"/>
    <x v="15"/>
    <n v="10011"/>
    <x v="3"/>
    <s v="OFF-ST-10001809"/>
    <x v="1"/>
    <x v="4"/>
    <x v="435"/>
    <n v="269.49"/>
    <n v="3"/>
    <n v="0"/>
    <n v="5.3897999999999939"/>
    <s v="Chuck Magee"/>
    <s v="No"/>
  </r>
  <r>
    <n v="5588"/>
    <x v="2780"/>
    <d v="2017-03-19T00:00:00"/>
    <x v="590"/>
    <s v="First Class"/>
    <x v="315"/>
    <s v="Guy Armstrong"/>
    <x v="0"/>
    <x v="0"/>
    <s v="Lancaster"/>
    <x v="1"/>
    <n v="93534"/>
    <x v="1"/>
    <s v="OFF-FA-10001561"/>
    <x v="1"/>
    <x v="13"/>
    <x v="839"/>
    <n v="10.9"/>
    <n v="5"/>
    <n v="0"/>
    <n v="3.5970000000000004"/>
    <s v="Anna Andreadi"/>
    <s v="No"/>
  </r>
  <r>
    <n v="5589"/>
    <x v="2781"/>
    <d v="2016-07-19T00:00:00"/>
    <x v="885"/>
    <s v="Standard Class"/>
    <x v="670"/>
    <s v="Eugene Moren"/>
    <x v="2"/>
    <x v="0"/>
    <s v="Great Falls"/>
    <x v="37"/>
    <n v="59405"/>
    <x v="1"/>
    <s v="OFF-BI-10001759"/>
    <x v="1"/>
    <x v="8"/>
    <x v="732"/>
    <n v="6.0960000000000001"/>
    <n v="2"/>
    <n v="0.2"/>
    <n v="2.2098"/>
    <s v="Anna Andreadi"/>
    <s v="No"/>
  </r>
  <r>
    <n v="5590"/>
    <x v="2782"/>
    <d v="2018-12-08T00:00:00"/>
    <x v="440"/>
    <s v="Second Class"/>
    <x v="140"/>
    <s v="Doug Bickford"/>
    <x v="0"/>
    <x v="0"/>
    <s v="San Francisco"/>
    <x v="1"/>
    <n v="94110"/>
    <x v="1"/>
    <s v="OFF-ST-10000615"/>
    <x v="1"/>
    <x v="4"/>
    <x v="75"/>
    <n v="34.049999999999997"/>
    <n v="3"/>
    <n v="0"/>
    <n v="9.5340000000000025"/>
    <s v="Anna Andreadi"/>
    <s v="No"/>
  </r>
  <r>
    <n v="5591"/>
    <x v="2782"/>
    <d v="2018-12-08T00:00:00"/>
    <x v="440"/>
    <s v="Second Class"/>
    <x v="140"/>
    <s v="Doug Bickford"/>
    <x v="0"/>
    <x v="0"/>
    <s v="San Francisco"/>
    <x v="1"/>
    <n v="94110"/>
    <x v="1"/>
    <s v="OFF-ST-10003816"/>
    <x v="1"/>
    <x v="4"/>
    <x v="717"/>
    <n v="352.38"/>
    <n v="2"/>
    <n v="0"/>
    <n v="81.047399999999982"/>
    <s v="Anna Andreadi"/>
    <s v="No"/>
  </r>
  <r>
    <n v="5592"/>
    <x v="2783"/>
    <d v="2016-10-13T00:00:00"/>
    <x v="1146"/>
    <s v="Second Class"/>
    <x v="504"/>
    <s v="Marina Lichtenstein"/>
    <x v="1"/>
    <x v="0"/>
    <s v="Lakewood"/>
    <x v="30"/>
    <n v="8701"/>
    <x v="3"/>
    <s v="FUR-CH-10002880"/>
    <x v="0"/>
    <x v="1"/>
    <x v="809"/>
    <n v="245.98"/>
    <n v="2"/>
    <n v="0"/>
    <n v="27.057799999999986"/>
    <s v="Chuck Magee"/>
    <s v="No"/>
  </r>
  <r>
    <n v="5593"/>
    <x v="2783"/>
    <d v="2016-10-13T00:00:00"/>
    <x v="1146"/>
    <s v="Second Class"/>
    <x v="504"/>
    <s v="Marina Lichtenstein"/>
    <x v="1"/>
    <x v="0"/>
    <s v="Lakewood"/>
    <x v="30"/>
    <n v="8701"/>
    <x v="3"/>
    <s v="OFF-BI-10004738"/>
    <x v="1"/>
    <x v="8"/>
    <x v="92"/>
    <n v="18.940000000000001"/>
    <n v="1"/>
    <n v="0"/>
    <n v="9.4700000000000006"/>
    <s v="Chuck Magee"/>
    <s v="No"/>
  </r>
  <r>
    <n v="5594"/>
    <x v="2784"/>
    <d v="2019-11-19T00:00:00"/>
    <x v="654"/>
    <s v="Standard Class"/>
    <x v="371"/>
    <s v="Jennifer Halladay"/>
    <x v="0"/>
    <x v="0"/>
    <s v="Cleveland"/>
    <x v="24"/>
    <n v="44105"/>
    <x v="3"/>
    <s v="OFF-BI-10003984"/>
    <x v="1"/>
    <x v="8"/>
    <x v="697"/>
    <n v="59.913000000000011"/>
    <n v="7"/>
    <n v="0.7"/>
    <n v="-45.933299999999988"/>
    <s v="Chuck Magee"/>
    <s v="No"/>
  </r>
  <r>
    <n v="5595"/>
    <x v="2785"/>
    <d v="2019-09-24T00:00:00"/>
    <x v="706"/>
    <s v="Same Day"/>
    <x v="162"/>
    <s v="Bart Pistole"/>
    <x v="1"/>
    <x v="0"/>
    <s v="Lawrence"/>
    <x v="31"/>
    <n v="1841"/>
    <x v="3"/>
    <s v="TEC-PH-10000984"/>
    <x v="2"/>
    <x v="7"/>
    <x v="470"/>
    <n v="391.98"/>
    <n v="2"/>
    <n v="0"/>
    <n v="109.75440000000003"/>
    <s v="Chuck Magee"/>
    <s v="No"/>
  </r>
  <r>
    <n v="5596"/>
    <x v="2785"/>
    <d v="2019-09-24T00:00:00"/>
    <x v="706"/>
    <s v="Same Day"/>
    <x v="162"/>
    <s v="Bart Pistole"/>
    <x v="1"/>
    <x v="0"/>
    <s v="Lawrence"/>
    <x v="31"/>
    <n v="1841"/>
    <x v="3"/>
    <s v="TEC-PH-10001944"/>
    <x v="2"/>
    <x v="7"/>
    <x v="1271"/>
    <n v="437.84999999999997"/>
    <n v="3"/>
    <n v="0"/>
    <n v="131.35499999999996"/>
    <s v="Chuck Magee"/>
    <s v="No"/>
  </r>
  <r>
    <n v="5597"/>
    <x v="2786"/>
    <d v="2017-09-25T00:00:00"/>
    <x v="591"/>
    <s v="Standard Class"/>
    <x v="766"/>
    <s v="Sarah Brown"/>
    <x v="0"/>
    <x v="0"/>
    <s v="Concord"/>
    <x v="38"/>
    <n v="3301"/>
    <x v="3"/>
    <s v="OFF-BI-10002735"/>
    <x v="1"/>
    <x v="8"/>
    <x v="142"/>
    <n v="68.62"/>
    <n v="2"/>
    <n v="0"/>
    <n v="32.251400000000004"/>
    <s v="Chuck Magee"/>
    <s v="No"/>
  </r>
  <r>
    <n v="5598"/>
    <x v="2787"/>
    <d v="2019-02-13T00:00:00"/>
    <x v="971"/>
    <s v="Standard Class"/>
    <x v="647"/>
    <s v="Stewart Visinsky"/>
    <x v="0"/>
    <x v="0"/>
    <s v="Baltimore"/>
    <x v="39"/>
    <n v="21215"/>
    <x v="3"/>
    <s v="OFF-SU-10001165"/>
    <x v="1"/>
    <x v="14"/>
    <x v="1048"/>
    <n v="25.02"/>
    <n v="3"/>
    <n v="0"/>
    <n v="6.5052000000000003"/>
    <s v="Chuck Magee"/>
    <s v="No"/>
  </r>
  <r>
    <n v="5599"/>
    <x v="2787"/>
    <d v="2019-02-13T00:00:00"/>
    <x v="971"/>
    <s v="Standard Class"/>
    <x v="647"/>
    <s v="Stewart Visinsky"/>
    <x v="0"/>
    <x v="0"/>
    <s v="Baltimore"/>
    <x v="39"/>
    <n v="21215"/>
    <x v="3"/>
    <s v="OFF-AR-10000614"/>
    <x v="1"/>
    <x v="6"/>
    <x v="1731"/>
    <n v="10.709999999999999"/>
    <n v="3"/>
    <n v="0"/>
    <n v="2.7845999999999997"/>
    <s v="Chuck Magee"/>
    <s v="No"/>
  </r>
  <r>
    <n v="5600"/>
    <x v="2788"/>
    <d v="2016-10-03T00:00:00"/>
    <x v="127"/>
    <s v="Same Day"/>
    <x v="157"/>
    <s v="Denny Ordway"/>
    <x v="0"/>
    <x v="0"/>
    <s v="Columbus"/>
    <x v="24"/>
    <n v="43229"/>
    <x v="3"/>
    <s v="OFF-AR-10004010"/>
    <x v="1"/>
    <x v="6"/>
    <x v="1743"/>
    <n v="55.984000000000009"/>
    <n v="2"/>
    <n v="0.2"/>
    <n v="4.1987999999999985"/>
    <s v="Chuck Magee"/>
    <s v="No"/>
  </r>
  <r>
    <n v="5601"/>
    <x v="2788"/>
    <d v="2016-10-03T00:00:00"/>
    <x v="127"/>
    <s v="Same Day"/>
    <x v="157"/>
    <s v="Denny Ordway"/>
    <x v="0"/>
    <x v="0"/>
    <s v="Columbus"/>
    <x v="24"/>
    <n v="43229"/>
    <x v="3"/>
    <s v="OFF-EN-10004030"/>
    <x v="1"/>
    <x v="12"/>
    <x v="136"/>
    <n v="14.480000000000002"/>
    <n v="5"/>
    <n v="0.2"/>
    <n v="4.8869999999999987"/>
    <s v="Chuck Magee"/>
    <s v="No"/>
  </r>
  <r>
    <n v="5602"/>
    <x v="2788"/>
    <d v="2016-10-03T00:00:00"/>
    <x v="127"/>
    <s v="Same Day"/>
    <x v="157"/>
    <s v="Denny Ordway"/>
    <x v="0"/>
    <x v="0"/>
    <s v="Columbus"/>
    <x v="24"/>
    <n v="43229"/>
    <x v="3"/>
    <s v="TEC-AC-10003023"/>
    <x v="2"/>
    <x v="11"/>
    <x v="1079"/>
    <n v="142.488"/>
    <n v="3"/>
    <n v="0.2"/>
    <n v="-3.5622000000000043"/>
    <s v="Chuck Magee"/>
    <s v="No"/>
  </r>
  <r>
    <n v="5603"/>
    <x v="2789"/>
    <d v="2018-08-27T00:00:00"/>
    <x v="652"/>
    <s v="Second Class"/>
    <x v="422"/>
    <s v="Todd Boyes"/>
    <x v="1"/>
    <x v="0"/>
    <s v="Houston"/>
    <x v="5"/>
    <n v="77041"/>
    <x v="2"/>
    <s v="OFF-ST-10003572"/>
    <x v="1"/>
    <x v="4"/>
    <x v="1744"/>
    <n v="14.16"/>
    <n v="1"/>
    <n v="0.2"/>
    <n v="1.0620000000000003"/>
    <s v="Kelly Williams"/>
    <s v="No"/>
  </r>
  <r>
    <n v="5604"/>
    <x v="2789"/>
    <d v="2018-08-27T00:00:00"/>
    <x v="652"/>
    <s v="Second Class"/>
    <x v="422"/>
    <s v="Todd Boyes"/>
    <x v="1"/>
    <x v="0"/>
    <s v="Houston"/>
    <x v="5"/>
    <n v="77041"/>
    <x v="2"/>
    <s v="OFF-PA-10004353"/>
    <x v="1"/>
    <x v="10"/>
    <x v="1661"/>
    <n v="79.920000000000016"/>
    <n v="5"/>
    <n v="0.2"/>
    <n v="27.972000000000001"/>
    <s v="Kelly Williams"/>
    <s v="No"/>
  </r>
  <r>
    <n v="5605"/>
    <x v="2790"/>
    <d v="2017-12-03T00:00:00"/>
    <x v="157"/>
    <s v="Standard Class"/>
    <x v="510"/>
    <s v="Bill Stewart"/>
    <x v="1"/>
    <x v="0"/>
    <s v="New York City"/>
    <x v="15"/>
    <n v="10011"/>
    <x v="3"/>
    <s v="OFF-BI-10003718"/>
    <x v="1"/>
    <x v="8"/>
    <x v="1669"/>
    <n v="590.35199999999998"/>
    <n v="6"/>
    <n v="0.2"/>
    <n v="206.62319999999997"/>
    <s v="Chuck Magee"/>
    <s v="No"/>
  </r>
  <r>
    <n v="5606"/>
    <x v="2791"/>
    <d v="2018-09-20T00:00:00"/>
    <x v="1043"/>
    <s v="Standard Class"/>
    <x v="524"/>
    <s v="Filia McAdams"/>
    <x v="1"/>
    <x v="0"/>
    <s v="Greensboro"/>
    <x v="3"/>
    <n v="27405"/>
    <x v="0"/>
    <s v="FUR-FU-10001546"/>
    <x v="0"/>
    <x v="5"/>
    <x v="1432"/>
    <n v="17.088000000000001"/>
    <n v="2"/>
    <n v="0.2"/>
    <n v="1.0679999999999996"/>
    <s v="Cassandra Brandow"/>
    <s v="No"/>
  </r>
  <r>
    <n v="5607"/>
    <x v="2791"/>
    <d v="2018-09-20T00:00:00"/>
    <x v="1043"/>
    <s v="Standard Class"/>
    <x v="524"/>
    <s v="Filia McAdams"/>
    <x v="1"/>
    <x v="0"/>
    <s v="Greensboro"/>
    <x v="3"/>
    <n v="27405"/>
    <x v="0"/>
    <s v="FUR-CH-10002880"/>
    <x v="0"/>
    <x v="1"/>
    <x v="809"/>
    <n v="98.391999999999996"/>
    <n v="1"/>
    <n v="0.2"/>
    <n v="-11.069100000000006"/>
    <s v="Cassandra Brandow"/>
    <s v="No"/>
  </r>
  <r>
    <n v="5608"/>
    <x v="2792"/>
    <d v="2019-03-25T00:00:00"/>
    <x v="866"/>
    <s v="Standard Class"/>
    <x v="252"/>
    <s v="John Lee"/>
    <x v="0"/>
    <x v="0"/>
    <s v="New York City"/>
    <x v="15"/>
    <n v="10024"/>
    <x v="3"/>
    <s v="OFF-AR-10001547"/>
    <x v="1"/>
    <x v="6"/>
    <x v="148"/>
    <n v="11.05"/>
    <n v="5"/>
    <n v="0"/>
    <n v="2.9835000000000003"/>
    <s v="Chuck Magee"/>
    <s v="No"/>
  </r>
  <r>
    <n v="5609"/>
    <x v="2793"/>
    <d v="2017-12-06T00:00:00"/>
    <x v="223"/>
    <s v="Standard Class"/>
    <x v="578"/>
    <s v="Art Ferguson"/>
    <x v="0"/>
    <x v="0"/>
    <s v="San Francisco"/>
    <x v="1"/>
    <n v="94109"/>
    <x v="1"/>
    <s v="OFF-AP-10001626"/>
    <x v="1"/>
    <x v="9"/>
    <x v="1025"/>
    <n v="7.78"/>
    <n v="2"/>
    <n v="0"/>
    <n v="2.0228000000000002"/>
    <s v="Anna Andreadi"/>
    <s v="No"/>
  </r>
  <r>
    <n v="5610"/>
    <x v="2794"/>
    <d v="2019-08-31T00:00:00"/>
    <x v="559"/>
    <s v="Standard Class"/>
    <x v="767"/>
    <s v="Barry Gonzalez"/>
    <x v="0"/>
    <x v="0"/>
    <s v="Monroe"/>
    <x v="28"/>
    <n v="71203"/>
    <x v="0"/>
    <s v="TEC-AC-10003033"/>
    <x v="2"/>
    <x v="11"/>
    <x v="763"/>
    <n v="659.9"/>
    <n v="2"/>
    <n v="0"/>
    <n v="217.76699999999994"/>
    <s v="Cassandra Brandow"/>
    <s v="No"/>
  </r>
  <r>
    <n v="5611"/>
    <x v="2795"/>
    <d v="2017-10-05T00:00:00"/>
    <x v="486"/>
    <s v="First Class"/>
    <x v="93"/>
    <s v="Maria Bertelson"/>
    <x v="0"/>
    <x v="0"/>
    <s v="Cincinnati"/>
    <x v="24"/>
    <n v="45231"/>
    <x v="3"/>
    <s v="TEC-AC-10002323"/>
    <x v="2"/>
    <x v="11"/>
    <x v="177"/>
    <n v="53.040000000000006"/>
    <n v="3"/>
    <n v="0.2"/>
    <n v="-4.6409999999999982"/>
    <s v="Chuck Magee"/>
    <s v="No"/>
  </r>
  <r>
    <n v="5612"/>
    <x v="2796"/>
    <d v="2019-08-18T00:00:00"/>
    <x v="554"/>
    <s v="Standard Class"/>
    <x v="304"/>
    <s v="Helen Wasserman"/>
    <x v="1"/>
    <x v="0"/>
    <s v="Seattle"/>
    <x v="4"/>
    <n v="98105"/>
    <x v="1"/>
    <s v="TEC-AC-10002049"/>
    <x v="2"/>
    <x v="11"/>
    <x v="1062"/>
    <n v="843.9"/>
    <n v="2"/>
    <n v="0"/>
    <n v="371.31600000000003"/>
    <s v="Anna Andreadi"/>
    <s v="No"/>
  </r>
  <r>
    <n v="5613"/>
    <x v="2796"/>
    <d v="2019-08-18T00:00:00"/>
    <x v="554"/>
    <s v="Standard Class"/>
    <x v="304"/>
    <s v="Helen Wasserman"/>
    <x v="1"/>
    <x v="0"/>
    <s v="Seattle"/>
    <x v="4"/>
    <n v="98105"/>
    <x v="1"/>
    <s v="TEC-AC-10002253"/>
    <x v="2"/>
    <x v="11"/>
    <x v="577"/>
    <n v="1496.16"/>
    <n v="9"/>
    <n v="0"/>
    <n v="224.42400000000006"/>
    <s v="Anna Andreadi"/>
    <s v="No"/>
  </r>
  <r>
    <n v="5614"/>
    <x v="2797"/>
    <d v="2018-02-02T00:00:00"/>
    <x v="606"/>
    <s v="Standard Class"/>
    <x v="455"/>
    <s v="Adrian Barton"/>
    <x v="0"/>
    <x v="0"/>
    <s v="New York City"/>
    <x v="15"/>
    <n v="10011"/>
    <x v="3"/>
    <s v="OFF-ST-10003994"/>
    <x v="1"/>
    <x v="4"/>
    <x v="1745"/>
    <n v="117.96"/>
    <n v="2"/>
    <n v="0"/>
    <n v="5.8979999999999961"/>
    <s v="Chuck Magee"/>
    <s v="No"/>
  </r>
  <r>
    <n v="5615"/>
    <x v="2798"/>
    <d v="2018-08-23T00:00:00"/>
    <x v="395"/>
    <s v="Standard Class"/>
    <x v="687"/>
    <s v="Jennifer Patt"/>
    <x v="1"/>
    <x v="0"/>
    <s v="New York City"/>
    <x v="15"/>
    <n v="10035"/>
    <x v="3"/>
    <s v="OFF-AR-10002399"/>
    <x v="1"/>
    <x v="6"/>
    <x v="319"/>
    <n v="21.299999999999997"/>
    <n v="5"/>
    <n v="0"/>
    <n v="8.7330000000000005"/>
    <s v="Chuck Magee"/>
    <s v="No"/>
  </r>
  <r>
    <n v="5616"/>
    <x v="2798"/>
    <d v="2018-08-23T00:00:00"/>
    <x v="395"/>
    <s v="Standard Class"/>
    <x v="687"/>
    <s v="Jennifer Patt"/>
    <x v="1"/>
    <x v="0"/>
    <s v="New York City"/>
    <x v="15"/>
    <n v="10035"/>
    <x v="3"/>
    <s v="OFF-AP-10002118"/>
    <x v="1"/>
    <x v="9"/>
    <x v="77"/>
    <n v="1040.8"/>
    <n v="5"/>
    <n v="0"/>
    <n v="281.01600000000008"/>
    <s v="Chuck Magee"/>
    <s v="No"/>
  </r>
  <r>
    <n v="5617"/>
    <x v="2798"/>
    <d v="2018-08-23T00:00:00"/>
    <x v="395"/>
    <s v="Standard Class"/>
    <x v="687"/>
    <s v="Jennifer Patt"/>
    <x v="1"/>
    <x v="0"/>
    <s v="New York City"/>
    <x v="15"/>
    <n v="10035"/>
    <x v="3"/>
    <s v="OFF-AR-10001954"/>
    <x v="1"/>
    <x v="6"/>
    <x v="563"/>
    <n v="29.339999999999996"/>
    <n v="6"/>
    <n v="0"/>
    <n v="7.9218000000000002"/>
    <s v="Chuck Magee"/>
    <s v="No"/>
  </r>
  <r>
    <n v="5618"/>
    <x v="2799"/>
    <d v="2019-06-30T00:00:00"/>
    <x v="446"/>
    <s v="Standard Class"/>
    <x v="1"/>
    <s v="Darrin Van Huff"/>
    <x v="1"/>
    <x v="0"/>
    <s v="Memphis"/>
    <x v="18"/>
    <n v="38109"/>
    <x v="0"/>
    <s v="FUR-FU-10001591"/>
    <x v="0"/>
    <x v="5"/>
    <x v="1110"/>
    <n v="19.52"/>
    <n v="2"/>
    <n v="0.2"/>
    <n v="5.3680000000000012"/>
    <s v="Cassandra Brandow"/>
    <s v="No"/>
  </r>
  <r>
    <n v="5619"/>
    <x v="2800"/>
    <d v="2017-09-18T00:00:00"/>
    <x v="14"/>
    <s v="First Class"/>
    <x v="496"/>
    <s v="Charlotte Melton"/>
    <x v="0"/>
    <x v="0"/>
    <s v="San Diego"/>
    <x v="1"/>
    <n v="92105"/>
    <x v="1"/>
    <s v="OFF-ST-10004186"/>
    <x v="1"/>
    <x v="4"/>
    <x v="16"/>
    <n v="443.92"/>
    <n v="4"/>
    <n v="0"/>
    <n v="8.8783999999999992"/>
    <s v="Anna Andreadi"/>
    <s v="No"/>
  </r>
  <r>
    <n v="5620"/>
    <x v="2801"/>
    <d v="2018-09-25T00:00:00"/>
    <x v="424"/>
    <s v="Standard Class"/>
    <x v="281"/>
    <s v="Steve Chapman"/>
    <x v="1"/>
    <x v="0"/>
    <s v="La Crosse"/>
    <x v="6"/>
    <n v="54601"/>
    <x v="2"/>
    <s v="TEC-AC-10001908"/>
    <x v="2"/>
    <x v="11"/>
    <x v="295"/>
    <n v="499.95"/>
    <n v="5"/>
    <n v="0"/>
    <n v="174.98249999999999"/>
    <s v="Kelly Williams"/>
    <s v="No"/>
  </r>
  <r>
    <n v="5621"/>
    <x v="2801"/>
    <d v="2018-09-25T00:00:00"/>
    <x v="424"/>
    <s v="Standard Class"/>
    <x v="281"/>
    <s v="Steve Chapman"/>
    <x v="1"/>
    <x v="0"/>
    <s v="La Crosse"/>
    <x v="6"/>
    <n v="54601"/>
    <x v="2"/>
    <s v="OFF-AR-10000817"/>
    <x v="1"/>
    <x v="6"/>
    <x v="1264"/>
    <n v="3.04"/>
    <n v="1"/>
    <n v="0"/>
    <n v="1.0335999999999999"/>
    <s v="Kelly Williams"/>
    <s v="No"/>
  </r>
  <r>
    <n v="5622"/>
    <x v="2801"/>
    <d v="2018-09-25T00:00:00"/>
    <x v="424"/>
    <s v="Standard Class"/>
    <x v="281"/>
    <s v="Steve Chapman"/>
    <x v="1"/>
    <x v="0"/>
    <s v="La Crosse"/>
    <x v="6"/>
    <n v="54601"/>
    <x v="2"/>
    <s v="FUR-CH-10004218"/>
    <x v="0"/>
    <x v="1"/>
    <x v="38"/>
    <n v="201.96"/>
    <n v="2"/>
    <n v="0"/>
    <n v="50.490000000000009"/>
    <s v="Kelly Williams"/>
    <s v="No"/>
  </r>
  <r>
    <n v="5623"/>
    <x v="2801"/>
    <d v="2018-09-25T00:00:00"/>
    <x v="424"/>
    <s v="Standard Class"/>
    <x v="281"/>
    <s v="Steve Chapman"/>
    <x v="1"/>
    <x v="0"/>
    <s v="La Crosse"/>
    <x v="6"/>
    <n v="54601"/>
    <x v="2"/>
    <s v="FUR-FU-10000755"/>
    <x v="0"/>
    <x v="5"/>
    <x v="1452"/>
    <n v="68.64"/>
    <n v="11"/>
    <n v="0"/>
    <n v="17.160000000000004"/>
    <s v="Kelly Williams"/>
    <s v="No"/>
  </r>
  <r>
    <n v="5624"/>
    <x v="2802"/>
    <d v="2018-10-24T00:00:00"/>
    <x v="464"/>
    <s v="Second Class"/>
    <x v="100"/>
    <s v="Victoria Wilson"/>
    <x v="1"/>
    <x v="0"/>
    <s v="Los Angeles"/>
    <x v="1"/>
    <n v="90032"/>
    <x v="1"/>
    <s v="TEC-AC-10003063"/>
    <x v="2"/>
    <x v="11"/>
    <x v="1061"/>
    <n v="100"/>
    <n v="4"/>
    <n v="0"/>
    <n v="21"/>
    <s v="Anna Andreadi"/>
    <s v="No"/>
  </r>
  <r>
    <n v="5625"/>
    <x v="2802"/>
    <d v="2018-10-24T00:00:00"/>
    <x v="464"/>
    <s v="Second Class"/>
    <x v="100"/>
    <s v="Victoria Wilson"/>
    <x v="1"/>
    <x v="0"/>
    <s v="Los Angeles"/>
    <x v="1"/>
    <n v="90032"/>
    <x v="1"/>
    <s v="TEC-AC-10002637"/>
    <x v="2"/>
    <x v="11"/>
    <x v="1317"/>
    <n v="359.98"/>
    <n v="2"/>
    <n v="0"/>
    <n v="21.598799999999983"/>
    <s v="Anna Andreadi"/>
    <s v="No"/>
  </r>
  <r>
    <n v="5626"/>
    <x v="2803"/>
    <d v="2016-09-29T00:00:00"/>
    <x v="511"/>
    <s v="Second Class"/>
    <x v="452"/>
    <s v="Paul Prost"/>
    <x v="2"/>
    <x v="0"/>
    <s v="Seattle"/>
    <x v="4"/>
    <n v="98115"/>
    <x v="1"/>
    <s v="FUR-FU-10001706"/>
    <x v="0"/>
    <x v="5"/>
    <x v="50"/>
    <n v="6.16"/>
    <n v="2"/>
    <n v="0"/>
    <n v="2.9567999999999999"/>
    <s v="Anna Andreadi"/>
    <s v="No"/>
  </r>
  <r>
    <n v="5627"/>
    <x v="2803"/>
    <d v="2016-09-29T00:00:00"/>
    <x v="511"/>
    <s v="Second Class"/>
    <x v="452"/>
    <s v="Paul Prost"/>
    <x v="2"/>
    <x v="0"/>
    <s v="Seattle"/>
    <x v="4"/>
    <n v="98115"/>
    <x v="1"/>
    <s v="FUR-TA-10002958"/>
    <x v="0"/>
    <x v="3"/>
    <x v="965"/>
    <n v="2348.8200000000002"/>
    <n v="9"/>
    <n v="0"/>
    <n v="399.29939999999976"/>
    <s v="Anna Andreadi"/>
    <s v="No"/>
  </r>
  <r>
    <n v="5628"/>
    <x v="2804"/>
    <d v="2019-06-26T00:00:00"/>
    <x v="553"/>
    <s v="Standard Class"/>
    <x v="112"/>
    <s v="Dan Reichenbach"/>
    <x v="1"/>
    <x v="0"/>
    <s v="Miami"/>
    <x v="2"/>
    <n v="33180"/>
    <x v="0"/>
    <s v="OFF-LA-10004689"/>
    <x v="1"/>
    <x v="2"/>
    <x v="264"/>
    <n v="13.872000000000002"/>
    <n v="6"/>
    <n v="0.2"/>
    <n v="4.6818000000000008"/>
    <s v="Cassandra Brandow"/>
    <s v="No"/>
  </r>
  <r>
    <n v="5629"/>
    <x v="2804"/>
    <d v="2019-06-26T00:00:00"/>
    <x v="553"/>
    <s v="Standard Class"/>
    <x v="112"/>
    <s v="Dan Reichenbach"/>
    <x v="1"/>
    <x v="0"/>
    <s v="Miami"/>
    <x v="2"/>
    <n v="33180"/>
    <x v="0"/>
    <s v="FUR-CH-10001545"/>
    <x v="0"/>
    <x v="1"/>
    <x v="1746"/>
    <n v="273.55200000000002"/>
    <n v="3"/>
    <n v="0.2"/>
    <n v="-13.677599999999998"/>
    <s v="Cassandra Brandow"/>
    <s v="No"/>
  </r>
  <r>
    <n v="5630"/>
    <x v="2805"/>
    <d v="2018-08-21T00:00:00"/>
    <x v="319"/>
    <s v="Second Class"/>
    <x v="46"/>
    <s v="Rick Bensley"/>
    <x v="2"/>
    <x v="0"/>
    <s v="Philadelphia"/>
    <x v="9"/>
    <n v="19143"/>
    <x v="3"/>
    <s v="FUR-TA-10002530"/>
    <x v="0"/>
    <x v="3"/>
    <x v="992"/>
    <n v="815.29199999999992"/>
    <n v="9"/>
    <n v="0.4"/>
    <n v="-339.7050000000001"/>
    <s v="Chuck Magee"/>
    <s v="No"/>
  </r>
  <r>
    <n v="5631"/>
    <x v="2806"/>
    <d v="2016-02-11T00:00:00"/>
    <x v="1147"/>
    <s v="Standard Class"/>
    <x v="173"/>
    <s v="Natalie Fritzler"/>
    <x v="0"/>
    <x v="0"/>
    <s v="Chesapeake"/>
    <x v="17"/>
    <n v="23320"/>
    <x v="0"/>
    <s v="TEC-AC-10001432"/>
    <x v="2"/>
    <x v="11"/>
    <x v="476"/>
    <n v="234.45000000000002"/>
    <n v="3"/>
    <n v="0"/>
    <n v="103.15800000000003"/>
    <s v="Cassandra Brandow"/>
    <s v="No"/>
  </r>
  <r>
    <n v="5632"/>
    <x v="2806"/>
    <d v="2016-02-11T00:00:00"/>
    <x v="1147"/>
    <s v="Standard Class"/>
    <x v="173"/>
    <s v="Natalie Fritzler"/>
    <x v="0"/>
    <x v="0"/>
    <s v="Chesapeake"/>
    <x v="17"/>
    <n v="23320"/>
    <x v="0"/>
    <s v="FUR-TA-10003715"/>
    <x v="0"/>
    <x v="3"/>
    <x v="1012"/>
    <n v="1256.22"/>
    <n v="6"/>
    <n v="0"/>
    <n v="75.37319999999994"/>
    <s v="Cassandra Brandow"/>
    <s v="No"/>
  </r>
  <r>
    <n v="5633"/>
    <x v="2806"/>
    <d v="2016-02-11T00:00:00"/>
    <x v="1147"/>
    <s v="Standard Class"/>
    <x v="173"/>
    <s v="Natalie Fritzler"/>
    <x v="0"/>
    <x v="0"/>
    <s v="Chesapeake"/>
    <x v="17"/>
    <n v="23320"/>
    <x v="0"/>
    <s v="OFF-BI-10003291"/>
    <x v="1"/>
    <x v="8"/>
    <x v="44"/>
    <n v="17.46"/>
    <n v="2"/>
    <n v="0"/>
    <n v="8.2061999999999991"/>
    <s v="Cassandra Brandow"/>
    <s v="No"/>
  </r>
  <r>
    <n v="5634"/>
    <x v="2807"/>
    <d v="2018-09-23T00:00:00"/>
    <x v="961"/>
    <s v="Second Class"/>
    <x v="615"/>
    <s v="Clay Rozendal"/>
    <x v="2"/>
    <x v="0"/>
    <s v="New York City"/>
    <x v="15"/>
    <n v="10009"/>
    <x v="3"/>
    <s v="OFF-BI-10004187"/>
    <x v="1"/>
    <x v="8"/>
    <x v="620"/>
    <n v="10.528"/>
    <n v="7"/>
    <n v="0.2"/>
    <n v="3.6847999999999987"/>
    <s v="Chuck Magee"/>
    <s v="No"/>
  </r>
  <r>
    <n v="5635"/>
    <x v="2808"/>
    <d v="2017-12-05T00:00:00"/>
    <x v="726"/>
    <s v="First Class"/>
    <x v="711"/>
    <s v="Stephanie Ulpright"/>
    <x v="2"/>
    <x v="0"/>
    <s v="Ann Arbor"/>
    <x v="12"/>
    <n v="48104"/>
    <x v="2"/>
    <s v="OFF-BI-10000666"/>
    <x v="1"/>
    <x v="8"/>
    <x v="989"/>
    <n v="152.79999999999998"/>
    <n v="5"/>
    <n v="0"/>
    <n v="76.399999999999991"/>
    <s v="Kelly Williams"/>
    <s v="No"/>
  </r>
  <r>
    <n v="5636"/>
    <x v="2809"/>
    <d v="2019-09-03T00:00:00"/>
    <x v="221"/>
    <s v="Standard Class"/>
    <x v="337"/>
    <s v="Sample Company A"/>
    <x v="2"/>
    <x v="0"/>
    <s v="La Mesa"/>
    <x v="1"/>
    <n v="91941"/>
    <x v="1"/>
    <s v="OFF-BI-10002225"/>
    <x v="1"/>
    <x v="8"/>
    <x v="340"/>
    <n v="82.56"/>
    <n v="5"/>
    <n v="0.2"/>
    <n v="28.896000000000001"/>
    <s v="Anna Andreadi"/>
    <s v="No"/>
  </r>
  <r>
    <n v="5637"/>
    <x v="2809"/>
    <d v="2019-09-03T00:00:00"/>
    <x v="221"/>
    <s v="Standard Class"/>
    <x v="337"/>
    <s v="Sample Company A"/>
    <x v="2"/>
    <x v="0"/>
    <s v="La Mesa"/>
    <x v="1"/>
    <n v="91941"/>
    <x v="1"/>
    <s v="TEC-AC-10000474"/>
    <x v="2"/>
    <x v="11"/>
    <x v="1510"/>
    <n v="284.96999999999997"/>
    <n v="3"/>
    <n v="0"/>
    <n v="85.490999999999957"/>
    <s v="Anna Andreadi"/>
    <s v="No"/>
  </r>
  <r>
    <n v="5638"/>
    <x v="2810"/>
    <d v="2019-03-26T00:00:00"/>
    <x v="504"/>
    <s v="Standard Class"/>
    <x v="614"/>
    <s v="Michelle Lonsdale"/>
    <x v="1"/>
    <x v="0"/>
    <s v="Dearborn"/>
    <x v="12"/>
    <n v="48126"/>
    <x v="2"/>
    <s v="FUR-FU-10004245"/>
    <x v="0"/>
    <x v="5"/>
    <x v="1747"/>
    <n v="60.84"/>
    <n v="3"/>
    <n v="0"/>
    <n v="23.119199999999999"/>
    <s v="Kelly Williams"/>
    <s v="No"/>
  </r>
  <r>
    <n v="5639"/>
    <x v="2811"/>
    <d v="2016-12-21T00:00:00"/>
    <x v="999"/>
    <s v="Standard Class"/>
    <x v="306"/>
    <s v="Gary McGarr"/>
    <x v="0"/>
    <x v="0"/>
    <s v="San Diego"/>
    <x v="1"/>
    <n v="92024"/>
    <x v="1"/>
    <s v="FUR-CH-10004287"/>
    <x v="0"/>
    <x v="1"/>
    <x v="158"/>
    <n v="1325.76"/>
    <n v="6"/>
    <n v="0.2"/>
    <n v="149.14799999999991"/>
    <s v="Anna Andreadi"/>
    <s v="No"/>
  </r>
  <r>
    <n v="5640"/>
    <x v="2811"/>
    <d v="2016-12-21T00:00:00"/>
    <x v="999"/>
    <s v="Standard Class"/>
    <x v="306"/>
    <s v="Gary McGarr"/>
    <x v="0"/>
    <x v="0"/>
    <s v="San Diego"/>
    <x v="1"/>
    <n v="92024"/>
    <x v="1"/>
    <s v="FUR-CH-10000595"/>
    <x v="0"/>
    <x v="1"/>
    <x v="468"/>
    <n v="572.16000000000008"/>
    <n v="3"/>
    <n v="0.2"/>
    <n v="35.759999999999962"/>
    <s v="Anna Andreadi"/>
    <s v="No"/>
  </r>
  <r>
    <n v="5641"/>
    <x v="2812"/>
    <d v="2016-09-23T00:00:00"/>
    <x v="919"/>
    <s v="Standard Class"/>
    <x v="82"/>
    <s v="Jim Kriz"/>
    <x v="2"/>
    <x v="0"/>
    <s v="Lakewood"/>
    <x v="24"/>
    <n v="44107"/>
    <x v="3"/>
    <s v="OFF-PA-10003063"/>
    <x v="1"/>
    <x v="10"/>
    <x v="1720"/>
    <n v="28.8"/>
    <n v="9"/>
    <n v="0.2"/>
    <n v="10.080000000000002"/>
    <s v="Chuck Magee"/>
    <s v="No"/>
  </r>
  <r>
    <n v="5642"/>
    <x v="2813"/>
    <d v="2019-04-02T00:00:00"/>
    <x v="710"/>
    <s v="First Class"/>
    <x v="401"/>
    <s v="Alyssa Tate"/>
    <x v="2"/>
    <x v="0"/>
    <s v="Meriden"/>
    <x v="29"/>
    <n v="6450"/>
    <x v="3"/>
    <s v="OFF-AR-10000246"/>
    <x v="1"/>
    <x v="6"/>
    <x v="21"/>
    <n v="11.12"/>
    <n v="4"/>
    <n v="0"/>
    <n v="2.8911999999999995"/>
    <s v="Chuck Magee"/>
    <s v="No"/>
  </r>
  <r>
    <n v="5643"/>
    <x v="2814"/>
    <d v="2018-04-01T00:00:00"/>
    <x v="1012"/>
    <s v="Second Class"/>
    <x v="626"/>
    <s v="Daniel Byrd"/>
    <x v="2"/>
    <x v="0"/>
    <s v="Columbus"/>
    <x v="32"/>
    <n v="31907"/>
    <x v="0"/>
    <s v="FUR-FU-10003274"/>
    <x v="0"/>
    <x v="5"/>
    <x v="248"/>
    <n v="7.04"/>
    <n v="4"/>
    <n v="0"/>
    <n v="3.0976000000000004"/>
    <s v="Cassandra Brandow"/>
    <s v="No"/>
  </r>
  <r>
    <n v="5644"/>
    <x v="2815"/>
    <d v="2017-05-15T00:00:00"/>
    <x v="1148"/>
    <s v="Second Class"/>
    <x v="706"/>
    <s v="Anna Häberlin"/>
    <x v="1"/>
    <x v="0"/>
    <s v="Roswell"/>
    <x v="32"/>
    <n v="30076"/>
    <x v="0"/>
    <s v="OFF-EN-10004147"/>
    <x v="1"/>
    <x v="12"/>
    <x v="1288"/>
    <n v="17.940000000000001"/>
    <n v="3"/>
    <n v="0"/>
    <n v="8.7906000000000013"/>
    <s v="Cassandra Brandow"/>
    <s v="No"/>
  </r>
  <r>
    <n v="5645"/>
    <x v="2816"/>
    <d v="2019-03-23T00:00:00"/>
    <x v="762"/>
    <s v="First Class"/>
    <x v="319"/>
    <s v="Sanjit Jacobs"/>
    <x v="2"/>
    <x v="0"/>
    <s v="Seattle"/>
    <x v="4"/>
    <n v="98105"/>
    <x v="1"/>
    <s v="OFF-BI-10002103"/>
    <x v="1"/>
    <x v="8"/>
    <x v="530"/>
    <n v="34.76"/>
    <n v="5"/>
    <n v="0.2"/>
    <n v="11.296999999999999"/>
    <s v="Anna Andreadi"/>
    <s v="No"/>
  </r>
  <r>
    <n v="5646"/>
    <x v="2817"/>
    <d v="2019-04-14T00:00:00"/>
    <x v="887"/>
    <s v="Standard Class"/>
    <x v="447"/>
    <s v="Harry Marie"/>
    <x v="1"/>
    <x v="0"/>
    <s v="Morristown"/>
    <x v="30"/>
    <n v="7960"/>
    <x v="3"/>
    <s v="FUR-FU-10004018"/>
    <x v="0"/>
    <x v="5"/>
    <x v="936"/>
    <n v="74.45"/>
    <n v="5"/>
    <n v="0"/>
    <n v="20.101500000000001"/>
    <s v="Chuck Magee"/>
    <s v="No"/>
  </r>
  <r>
    <n v="5647"/>
    <x v="2818"/>
    <d v="2017-01-04T00:00:00"/>
    <x v="96"/>
    <s v="Standard Class"/>
    <x v="122"/>
    <s v="Andrew Gjertsen"/>
    <x v="1"/>
    <x v="0"/>
    <s v="Alexandria"/>
    <x v="17"/>
    <n v="22304"/>
    <x v="0"/>
    <s v="FUR-FU-10001473"/>
    <x v="0"/>
    <x v="5"/>
    <x v="993"/>
    <n v="192.22"/>
    <n v="14"/>
    <n v="0"/>
    <n v="69.199200000000005"/>
    <s v="Cassandra Brandow"/>
    <s v="No"/>
  </r>
  <r>
    <n v="5648"/>
    <x v="2819"/>
    <d v="2019-11-02T00:00:00"/>
    <x v="170"/>
    <s v="Standard Class"/>
    <x v="677"/>
    <s v="Joy Bell-"/>
    <x v="0"/>
    <x v="0"/>
    <s v="Salt Lake City"/>
    <x v="7"/>
    <n v="84106"/>
    <x v="1"/>
    <s v="OFF-PA-10001800"/>
    <x v="1"/>
    <x v="10"/>
    <x v="585"/>
    <n v="19.440000000000001"/>
    <n v="3"/>
    <n v="0"/>
    <n v="9.3312000000000008"/>
    <s v="Anna Andreadi"/>
    <s v="No"/>
  </r>
  <r>
    <n v="5649"/>
    <x v="2820"/>
    <d v="2019-07-17T00:00:00"/>
    <x v="698"/>
    <s v="Second Class"/>
    <x v="295"/>
    <s v="Anthony Johnson"/>
    <x v="1"/>
    <x v="0"/>
    <s v="Apple Valley"/>
    <x v="1"/>
    <n v="92307"/>
    <x v="1"/>
    <s v="OFF-PA-10004609"/>
    <x v="1"/>
    <x v="10"/>
    <x v="1503"/>
    <n v="32.400000000000006"/>
    <n v="5"/>
    <n v="0"/>
    <n v="15.552000000000001"/>
    <s v="Anna Andreadi"/>
    <s v="Yes"/>
  </r>
  <r>
    <n v="5650"/>
    <x v="2820"/>
    <d v="2019-07-17T00:00:00"/>
    <x v="698"/>
    <s v="Second Class"/>
    <x v="295"/>
    <s v="Anthony Johnson"/>
    <x v="1"/>
    <x v="0"/>
    <s v="Apple Valley"/>
    <x v="1"/>
    <n v="92307"/>
    <x v="1"/>
    <s v="OFF-EN-10002592"/>
    <x v="1"/>
    <x v="12"/>
    <x v="1711"/>
    <n v="57.9"/>
    <n v="5"/>
    <n v="0"/>
    <n v="28.95"/>
    <s v="Anna Andreadi"/>
    <s v="Yes"/>
  </r>
  <r>
    <n v="5651"/>
    <x v="2820"/>
    <d v="2019-07-17T00:00:00"/>
    <x v="698"/>
    <s v="Second Class"/>
    <x v="295"/>
    <s v="Anthony Johnson"/>
    <x v="1"/>
    <x v="0"/>
    <s v="Apple Valley"/>
    <x v="1"/>
    <n v="92307"/>
    <x v="1"/>
    <s v="OFF-ST-10002957"/>
    <x v="1"/>
    <x v="4"/>
    <x v="1492"/>
    <n v="10.56"/>
    <n v="2"/>
    <n v="0"/>
    <n v="0"/>
    <s v="Anna Andreadi"/>
    <s v="Yes"/>
  </r>
  <r>
    <n v="5652"/>
    <x v="2820"/>
    <d v="2019-07-17T00:00:00"/>
    <x v="698"/>
    <s v="Second Class"/>
    <x v="295"/>
    <s v="Anthony Johnson"/>
    <x v="1"/>
    <x v="0"/>
    <s v="Apple Valley"/>
    <x v="1"/>
    <n v="92307"/>
    <x v="1"/>
    <s v="FUR-BO-10002613"/>
    <x v="0"/>
    <x v="0"/>
    <x v="179"/>
    <n v="1194.165"/>
    <n v="5"/>
    <n v="0.15"/>
    <n v="210.73499999999993"/>
    <s v="Anna Andreadi"/>
    <s v="Yes"/>
  </r>
  <r>
    <n v="5653"/>
    <x v="2821"/>
    <d v="2019-10-06T00:00:00"/>
    <x v="768"/>
    <s v="Standard Class"/>
    <x v="152"/>
    <s v="Muhammed MacIntyre"/>
    <x v="1"/>
    <x v="0"/>
    <s v="New York City"/>
    <x v="15"/>
    <n v="10009"/>
    <x v="3"/>
    <s v="OFF-PA-10001033"/>
    <x v="1"/>
    <x v="10"/>
    <x v="1509"/>
    <n v="40.99"/>
    <n v="1"/>
    <n v="0"/>
    <n v="20.085100000000001"/>
    <s v="Chuck Magee"/>
    <s v="No"/>
  </r>
  <r>
    <n v="5654"/>
    <x v="2822"/>
    <d v="2016-11-04T00:00:00"/>
    <x v="193"/>
    <s v="Standard Class"/>
    <x v="260"/>
    <s v="Tiffany House"/>
    <x v="1"/>
    <x v="0"/>
    <s v="Long Beach"/>
    <x v="1"/>
    <n v="90805"/>
    <x v="1"/>
    <s v="OFF-AR-10000940"/>
    <x v="1"/>
    <x v="6"/>
    <x v="135"/>
    <n v="2.94"/>
    <n v="1"/>
    <n v="0"/>
    <n v="0.79380000000000006"/>
    <s v="Anna Andreadi"/>
    <s v="No"/>
  </r>
  <r>
    <n v="5655"/>
    <x v="2823"/>
    <d v="2018-12-18T00:00:00"/>
    <x v="967"/>
    <s v="First Class"/>
    <x v="571"/>
    <s v="Adrian Hane"/>
    <x v="2"/>
    <x v="0"/>
    <s v="Salem"/>
    <x v="21"/>
    <n v="97301"/>
    <x v="1"/>
    <s v="OFF-BI-10001670"/>
    <x v="1"/>
    <x v="8"/>
    <x v="443"/>
    <n v="45.240000000000009"/>
    <n v="4"/>
    <n v="0.7"/>
    <n v="-30.159999999999997"/>
    <s v="Anna Andreadi"/>
    <s v="Yes"/>
  </r>
  <r>
    <n v="5656"/>
    <x v="2823"/>
    <d v="2018-12-18T00:00:00"/>
    <x v="967"/>
    <s v="First Class"/>
    <x v="571"/>
    <s v="Adrian Hane"/>
    <x v="2"/>
    <x v="0"/>
    <s v="Salem"/>
    <x v="21"/>
    <n v="97301"/>
    <x v="1"/>
    <s v="OFF-AR-10004078"/>
    <x v="1"/>
    <x v="6"/>
    <x v="512"/>
    <n v="18.687999999999999"/>
    <n v="4"/>
    <n v="0.2"/>
    <n v="2.3359999999999994"/>
    <s v="Anna Andreadi"/>
    <s v="Yes"/>
  </r>
  <r>
    <n v="5657"/>
    <x v="2823"/>
    <d v="2018-12-18T00:00:00"/>
    <x v="967"/>
    <s v="First Class"/>
    <x v="571"/>
    <s v="Adrian Hane"/>
    <x v="2"/>
    <x v="0"/>
    <s v="Salem"/>
    <x v="21"/>
    <n v="97301"/>
    <x v="1"/>
    <s v="OFF-PA-10003036"/>
    <x v="1"/>
    <x v="10"/>
    <x v="1739"/>
    <n v="11.648000000000001"/>
    <n v="2"/>
    <n v="0.2"/>
    <n v="3.7855999999999992"/>
    <s v="Anna Andreadi"/>
    <s v="Yes"/>
  </r>
  <r>
    <n v="5658"/>
    <x v="2823"/>
    <d v="2018-12-18T00:00:00"/>
    <x v="967"/>
    <s v="First Class"/>
    <x v="571"/>
    <s v="Adrian Hane"/>
    <x v="2"/>
    <x v="0"/>
    <s v="Salem"/>
    <x v="21"/>
    <n v="97301"/>
    <x v="1"/>
    <s v="TEC-AC-10000991"/>
    <x v="2"/>
    <x v="11"/>
    <x v="437"/>
    <n v="112.77600000000001"/>
    <n v="3"/>
    <n v="0.2"/>
    <n v="-8.4581999999999979"/>
    <s v="Anna Andreadi"/>
    <s v="Yes"/>
  </r>
  <r>
    <n v="5659"/>
    <x v="2823"/>
    <d v="2018-12-18T00:00:00"/>
    <x v="967"/>
    <s v="First Class"/>
    <x v="571"/>
    <s v="Adrian Hane"/>
    <x v="2"/>
    <x v="0"/>
    <s v="Salem"/>
    <x v="21"/>
    <n v="97301"/>
    <x v="1"/>
    <s v="FUR-TA-10002530"/>
    <x v="0"/>
    <x v="3"/>
    <x v="992"/>
    <n v="377.45"/>
    <n v="5"/>
    <n v="0.5"/>
    <n v="-264.21500000000003"/>
    <s v="Anna Andreadi"/>
    <s v="Yes"/>
  </r>
  <r>
    <n v="5660"/>
    <x v="2823"/>
    <d v="2018-12-18T00:00:00"/>
    <x v="967"/>
    <s v="First Class"/>
    <x v="571"/>
    <s v="Adrian Hane"/>
    <x v="2"/>
    <x v="0"/>
    <s v="Salem"/>
    <x v="21"/>
    <n v="97301"/>
    <x v="1"/>
    <s v="OFF-LA-10000407"/>
    <x v="1"/>
    <x v="2"/>
    <x v="1495"/>
    <n v="15.936000000000002"/>
    <n v="4"/>
    <n v="0.2"/>
    <n v="5.1791999999999998"/>
    <s v="Anna Andreadi"/>
    <s v="Yes"/>
  </r>
  <r>
    <n v="5661"/>
    <x v="2823"/>
    <d v="2018-12-18T00:00:00"/>
    <x v="967"/>
    <s v="First Class"/>
    <x v="571"/>
    <s v="Adrian Hane"/>
    <x v="2"/>
    <x v="0"/>
    <s v="Salem"/>
    <x v="21"/>
    <n v="97301"/>
    <x v="1"/>
    <s v="TEC-PH-10004833"/>
    <x v="2"/>
    <x v="7"/>
    <x v="1363"/>
    <n v="28.68"/>
    <n v="3"/>
    <n v="0.2"/>
    <n v="-7.17"/>
    <s v="Anna Andreadi"/>
    <s v="Yes"/>
  </r>
  <r>
    <n v="5662"/>
    <x v="2824"/>
    <d v="2018-09-24T00:00:00"/>
    <x v="152"/>
    <s v="Standard Class"/>
    <x v="642"/>
    <s v="Craig Leslie"/>
    <x v="2"/>
    <x v="0"/>
    <s v="Aurora"/>
    <x v="22"/>
    <n v="80013"/>
    <x v="1"/>
    <s v="FUR-FU-10002671"/>
    <x v="0"/>
    <x v="5"/>
    <x v="278"/>
    <n v="21.44"/>
    <n v="2"/>
    <n v="0.2"/>
    <n v="7.5039999999999987"/>
    <s v="Anna Andreadi"/>
    <s v="No"/>
  </r>
  <r>
    <n v="5663"/>
    <x v="2824"/>
    <d v="2018-09-24T00:00:00"/>
    <x v="152"/>
    <s v="Standard Class"/>
    <x v="642"/>
    <s v="Craig Leslie"/>
    <x v="2"/>
    <x v="0"/>
    <s v="Aurora"/>
    <x v="22"/>
    <n v="80013"/>
    <x v="1"/>
    <s v="OFF-ST-10001370"/>
    <x v="1"/>
    <x v="4"/>
    <x v="1032"/>
    <n v="511.05600000000004"/>
    <n v="9"/>
    <n v="0.2"/>
    <n v="-95.823000000000079"/>
    <s v="Anna Andreadi"/>
    <s v="No"/>
  </r>
  <r>
    <n v="5664"/>
    <x v="2825"/>
    <d v="2018-07-21T00:00:00"/>
    <x v="246"/>
    <s v="Same Day"/>
    <x v="684"/>
    <s v="Jason Gross"/>
    <x v="1"/>
    <x v="0"/>
    <s v="Newark"/>
    <x v="24"/>
    <n v="43055"/>
    <x v="3"/>
    <s v="OFF-AR-10000914"/>
    <x v="1"/>
    <x v="6"/>
    <x v="1748"/>
    <n v="18.656000000000002"/>
    <n v="2"/>
    <n v="0.2"/>
    <n v="1.3992000000000013"/>
    <s v="Chuck Magee"/>
    <s v="No"/>
  </r>
  <r>
    <n v="5665"/>
    <x v="2825"/>
    <d v="2018-07-21T00:00:00"/>
    <x v="246"/>
    <s v="Same Day"/>
    <x v="684"/>
    <s v="Jason Gross"/>
    <x v="1"/>
    <x v="0"/>
    <s v="Newark"/>
    <x v="24"/>
    <n v="43055"/>
    <x v="3"/>
    <s v="OFF-BI-10001116"/>
    <x v="1"/>
    <x v="8"/>
    <x v="1075"/>
    <n v="11.088000000000003"/>
    <n v="7"/>
    <n v="0.7"/>
    <n v="-8.1311999999999998"/>
    <s v="Chuck Magee"/>
    <s v="No"/>
  </r>
  <r>
    <n v="5666"/>
    <x v="2825"/>
    <d v="2018-07-21T00:00:00"/>
    <x v="246"/>
    <s v="Same Day"/>
    <x v="684"/>
    <s v="Jason Gross"/>
    <x v="1"/>
    <x v="0"/>
    <s v="Newark"/>
    <x v="24"/>
    <n v="43055"/>
    <x v="3"/>
    <s v="OFF-ST-10002276"/>
    <x v="1"/>
    <x v="4"/>
    <x v="226"/>
    <n v="66.688000000000002"/>
    <n v="1"/>
    <n v="0.2"/>
    <n v="4.1680000000000028"/>
    <s v="Chuck Magee"/>
    <s v="No"/>
  </r>
  <r>
    <n v="5667"/>
    <x v="2825"/>
    <d v="2018-07-21T00:00:00"/>
    <x v="246"/>
    <s v="Same Day"/>
    <x v="684"/>
    <s v="Jason Gross"/>
    <x v="1"/>
    <x v="0"/>
    <s v="Newark"/>
    <x v="24"/>
    <n v="43055"/>
    <x v="3"/>
    <s v="OFF-ST-10004340"/>
    <x v="1"/>
    <x v="4"/>
    <x v="817"/>
    <n v="99.488"/>
    <n v="2"/>
    <n v="0.2"/>
    <n v="8.7052000000000049"/>
    <s v="Chuck Magee"/>
    <s v="No"/>
  </r>
  <r>
    <n v="5668"/>
    <x v="2826"/>
    <d v="2018-06-11T00:00:00"/>
    <x v="35"/>
    <s v="Standard Class"/>
    <x v="339"/>
    <s v="Sanjit Engle"/>
    <x v="0"/>
    <x v="0"/>
    <s v="Seattle"/>
    <x v="4"/>
    <n v="98103"/>
    <x v="1"/>
    <s v="OFF-LA-10004093"/>
    <x v="1"/>
    <x v="2"/>
    <x v="676"/>
    <n v="14.62"/>
    <n v="2"/>
    <n v="0"/>
    <n v="6.8713999999999995"/>
    <s v="Anna Andreadi"/>
    <s v="No"/>
  </r>
  <r>
    <n v="5669"/>
    <x v="2826"/>
    <d v="2018-06-11T00:00:00"/>
    <x v="35"/>
    <s v="Standard Class"/>
    <x v="339"/>
    <s v="Sanjit Engle"/>
    <x v="0"/>
    <x v="0"/>
    <s v="Seattle"/>
    <x v="4"/>
    <n v="98103"/>
    <x v="1"/>
    <s v="OFF-BI-10004728"/>
    <x v="1"/>
    <x v="8"/>
    <x v="544"/>
    <n v="53.984000000000002"/>
    <n v="14"/>
    <n v="0.2"/>
    <n v="17.544800000000002"/>
    <s v="Anna Andreadi"/>
    <s v="No"/>
  </r>
  <r>
    <n v="5670"/>
    <x v="2826"/>
    <d v="2018-06-11T00:00:00"/>
    <x v="35"/>
    <s v="Standard Class"/>
    <x v="339"/>
    <s v="Sanjit Engle"/>
    <x v="0"/>
    <x v="0"/>
    <s v="Seattle"/>
    <x v="4"/>
    <n v="98103"/>
    <x v="1"/>
    <s v="TEC-AC-10003095"/>
    <x v="2"/>
    <x v="11"/>
    <x v="1286"/>
    <n v="389.97"/>
    <n v="3"/>
    <n v="0"/>
    <n v="132.58980000000003"/>
    <s v="Anna Andreadi"/>
    <s v="No"/>
  </r>
  <r>
    <n v="5671"/>
    <x v="2827"/>
    <d v="2017-06-09T00:00:00"/>
    <x v="1149"/>
    <s v="Second Class"/>
    <x v="228"/>
    <s v="Trudy Glocke"/>
    <x v="0"/>
    <x v="0"/>
    <s v="Pocatello"/>
    <x v="45"/>
    <n v="83201"/>
    <x v="1"/>
    <s v="FUR-FU-10003192"/>
    <x v="0"/>
    <x v="5"/>
    <x v="1729"/>
    <n v="355.36"/>
    <n v="4"/>
    <n v="0"/>
    <n v="92.393599999999992"/>
    <s v="Anna Andreadi"/>
    <s v="No"/>
  </r>
  <r>
    <n v="5672"/>
    <x v="2827"/>
    <d v="2017-06-09T00:00:00"/>
    <x v="1149"/>
    <s v="Second Class"/>
    <x v="228"/>
    <s v="Trudy Glocke"/>
    <x v="0"/>
    <x v="0"/>
    <s v="Pocatello"/>
    <x v="45"/>
    <n v="83201"/>
    <x v="1"/>
    <s v="TEC-PH-10004522"/>
    <x v="2"/>
    <x v="7"/>
    <x v="1704"/>
    <n v="140.376"/>
    <n v="3"/>
    <n v="0.2"/>
    <n v="8.7735000000000056"/>
    <s v="Anna Andreadi"/>
    <s v="No"/>
  </r>
  <r>
    <n v="5673"/>
    <x v="2828"/>
    <d v="2019-10-27T00:00:00"/>
    <x v="548"/>
    <s v="Standard Class"/>
    <x v="64"/>
    <s v="Sally Hughsby"/>
    <x v="1"/>
    <x v="0"/>
    <s v="Dallas"/>
    <x v="5"/>
    <n v="75081"/>
    <x v="2"/>
    <s v="OFF-EN-10003068"/>
    <x v="1"/>
    <x v="12"/>
    <x v="1641"/>
    <n v="15.840000000000002"/>
    <n v="2"/>
    <n v="0.2"/>
    <n v="5.5439999999999987"/>
    <s v="Kelly Williams"/>
    <s v="No"/>
  </r>
  <r>
    <n v="5674"/>
    <x v="2828"/>
    <d v="2019-10-27T00:00:00"/>
    <x v="548"/>
    <s v="Standard Class"/>
    <x v="64"/>
    <s v="Sally Hughsby"/>
    <x v="1"/>
    <x v="0"/>
    <s v="Dallas"/>
    <x v="5"/>
    <n v="75081"/>
    <x v="2"/>
    <s v="OFF-PA-10001204"/>
    <x v="1"/>
    <x v="10"/>
    <x v="523"/>
    <n v="8.4480000000000004"/>
    <n v="2"/>
    <n v="0.2"/>
    <n v="2.6399999999999997"/>
    <s v="Kelly Williams"/>
    <s v="No"/>
  </r>
  <r>
    <n v="5675"/>
    <x v="2829"/>
    <d v="2018-01-22T00:00:00"/>
    <x v="1040"/>
    <s v="Standard Class"/>
    <x v="507"/>
    <s v="Marc Crier"/>
    <x v="0"/>
    <x v="0"/>
    <s v="Seattle"/>
    <x v="4"/>
    <n v="98105"/>
    <x v="1"/>
    <s v="OFF-PA-10003953"/>
    <x v="1"/>
    <x v="10"/>
    <x v="644"/>
    <n v="12.96"/>
    <n v="2"/>
    <n v="0"/>
    <n v="6.2208000000000006"/>
    <s v="Anna Andreadi"/>
    <s v="No"/>
  </r>
  <r>
    <n v="5676"/>
    <x v="2830"/>
    <d v="2016-05-28T00:00:00"/>
    <x v="1150"/>
    <s v="Standard Class"/>
    <x v="601"/>
    <s v="Patrick Jones"/>
    <x v="1"/>
    <x v="0"/>
    <s v="Seattle"/>
    <x v="4"/>
    <n v="98115"/>
    <x v="1"/>
    <s v="TEC-PH-10001552"/>
    <x v="2"/>
    <x v="7"/>
    <x v="180"/>
    <n v="57.408000000000008"/>
    <n v="6"/>
    <n v="0.2"/>
    <n v="5.7408000000000019"/>
    <s v="Anna Andreadi"/>
    <s v="No"/>
  </r>
  <r>
    <n v="5677"/>
    <x v="2830"/>
    <d v="2016-05-28T00:00:00"/>
    <x v="1150"/>
    <s v="Standard Class"/>
    <x v="601"/>
    <s v="Patrick Jones"/>
    <x v="1"/>
    <x v="0"/>
    <s v="Seattle"/>
    <x v="4"/>
    <n v="98115"/>
    <x v="1"/>
    <s v="TEC-AC-10004877"/>
    <x v="2"/>
    <x v="11"/>
    <x v="1679"/>
    <n v="27.6"/>
    <n v="4"/>
    <n v="0"/>
    <n v="2.2079999999999984"/>
    <s v="Anna Andreadi"/>
    <s v="No"/>
  </r>
  <r>
    <n v="5678"/>
    <x v="2831"/>
    <d v="2016-12-29T00:00:00"/>
    <x v="1061"/>
    <s v="Standard Class"/>
    <x v="233"/>
    <s v="Zuschuss Carroll"/>
    <x v="0"/>
    <x v="0"/>
    <s v="Chicago"/>
    <x v="10"/>
    <n v="60610"/>
    <x v="2"/>
    <s v="FUR-FU-10000193"/>
    <x v="0"/>
    <x v="5"/>
    <x v="1512"/>
    <n v="38.975999999999999"/>
    <n v="3"/>
    <n v="0.6"/>
    <n v="-50.66879999999999"/>
    <s v="Kelly Williams"/>
    <s v="No"/>
  </r>
  <r>
    <n v="5679"/>
    <x v="2832"/>
    <d v="2018-07-28T00:00:00"/>
    <x v="1151"/>
    <s v="Standard Class"/>
    <x v="649"/>
    <s v="Steve Carroll"/>
    <x v="2"/>
    <x v="0"/>
    <s v="Holland"/>
    <x v="12"/>
    <n v="49423"/>
    <x v="2"/>
    <s v="OFF-FA-10000735"/>
    <x v="1"/>
    <x v="13"/>
    <x v="128"/>
    <n v="20.439999999999998"/>
    <n v="7"/>
    <n v="0"/>
    <n v="9.1979999999999986"/>
    <s v="Kelly Williams"/>
    <s v="No"/>
  </r>
  <r>
    <n v="5680"/>
    <x v="2832"/>
    <d v="2018-07-28T00:00:00"/>
    <x v="1151"/>
    <s v="Standard Class"/>
    <x v="649"/>
    <s v="Steve Carroll"/>
    <x v="2"/>
    <x v="0"/>
    <s v="Holland"/>
    <x v="12"/>
    <n v="49423"/>
    <x v="2"/>
    <s v="OFF-PA-10002120"/>
    <x v="1"/>
    <x v="10"/>
    <x v="519"/>
    <n v="109.92"/>
    <n v="2"/>
    <n v="0"/>
    <n v="53.860799999999998"/>
    <s v="Kelly Williams"/>
    <s v="No"/>
  </r>
  <r>
    <n v="5681"/>
    <x v="2833"/>
    <d v="2018-09-24T00:00:00"/>
    <x v="424"/>
    <s v="Standard Class"/>
    <x v="546"/>
    <s v="Benjamin Patterson"/>
    <x v="0"/>
    <x v="0"/>
    <s v="Broken Arrow"/>
    <x v="26"/>
    <n v="74012"/>
    <x v="2"/>
    <s v="OFF-BI-10001249"/>
    <x v="1"/>
    <x v="8"/>
    <x v="1191"/>
    <n v="6.38"/>
    <n v="1"/>
    <n v="0"/>
    <n v="2.9347999999999996"/>
    <s v="Kelly Williams"/>
    <s v="No"/>
  </r>
  <r>
    <n v="5682"/>
    <x v="2833"/>
    <d v="2018-09-24T00:00:00"/>
    <x v="424"/>
    <s v="Standard Class"/>
    <x v="546"/>
    <s v="Benjamin Patterson"/>
    <x v="0"/>
    <x v="0"/>
    <s v="Broken Arrow"/>
    <x v="26"/>
    <n v="74012"/>
    <x v="2"/>
    <s v="OFF-PA-10001569"/>
    <x v="1"/>
    <x v="10"/>
    <x v="55"/>
    <n v="6.48"/>
    <n v="1"/>
    <n v="0"/>
    <n v="3.1104000000000003"/>
    <s v="Kelly Williams"/>
    <s v="No"/>
  </r>
  <r>
    <n v="5683"/>
    <x v="2834"/>
    <d v="2016-04-02T00:00:00"/>
    <x v="521"/>
    <s v="Standard Class"/>
    <x v="361"/>
    <s v="Rob Dowd"/>
    <x v="0"/>
    <x v="0"/>
    <s v="Athens"/>
    <x v="32"/>
    <n v="30605"/>
    <x v="0"/>
    <s v="OFF-PA-10004248"/>
    <x v="1"/>
    <x v="10"/>
    <x v="1624"/>
    <n v="15.84"/>
    <n v="3"/>
    <n v="0"/>
    <n v="7.1280000000000001"/>
    <s v="Cassandra Brandow"/>
    <s v="No"/>
  </r>
  <r>
    <n v="5684"/>
    <x v="2834"/>
    <d v="2016-04-02T00:00:00"/>
    <x v="521"/>
    <s v="Standard Class"/>
    <x v="361"/>
    <s v="Rob Dowd"/>
    <x v="0"/>
    <x v="0"/>
    <s v="Athens"/>
    <x v="32"/>
    <n v="30605"/>
    <x v="0"/>
    <s v="TEC-PH-10001128"/>
    <x v="2"/>
    <x v="7"/>
    <x v="1508"/>
    <n v="1049.93"/>
    <n v="7"/>
    <n v="0"/>
    <n v="293.98040000000003"/>
    <s v="Cassandra Brandow"/>
    <s v="No"/>
  </r>
  <r>
    <n v="5685"/>
    <x v="2834"/>
    <d v="2016-04-02T00:00:00"/>
    <x v="521"/>
    <s v="Standard Class"/>
    <x v="361"/>
    <s v="Rob Dowd"/>
    <x v="0"/>
    <x v="0"/>
    <s v="Athens"/>
    <x v="32"/>
    <n v="30605"/>
    <x v="0"/>
    <s v="OFF-AP-10003842"/>
    <x v="1"/>
    <x v="9"/>
    <x v="1256"/>
    <n v="154.9"/>
    <n v="5"/>
    <n v="0"/>
    <n v="40.274000000000001"/>
    <s v="Cassandra Brandow"/>
    <s v="No"/>
  </r>
  <r>
    <n v="5686"/>
    <x v="2835"/>
    <d v="2017-11-05T00:00:00"/>
    <x v="745"/>
    <s v="Same Day"/>
    <x v="107"/>
    <s v="Ken Lonsdale"/>
    <x v="0"/>
    <x v="0"/>
    <s v="Seattle"/>
    <x v="4"/>
    <n v="98105"/>
    <x v="1"/>
    <s v="OFF-BI-10002794"/>
    <x v="1"/>
    <x v="8"/>
    <x v="102"/>
    <n v="98.352000000000004"/>
    <n v="3"/>
    <n v="0.2"/>
    <n v="35.652599999999993"/>
    <s v="Anna Andreadi"/>
    <s v="No"/>
  </r>
  <r>
    <n v="5687"/>
    <x v="2836"/>
    <d v="2016-07-28T00:00:00"/>
    <x v="1152"/>
    <s v="Same Day"/>
    <x v="237"/>
    <s v="Chloris Kastensmidt"/>
    <x v="0"/>
    <x v="0"/>
    <s v="Apopka"/>
    <x v="2"/>
    <n v="32712"/>
    <x v="0"/>
    <s v="OFF-FA-10000621"/>
    <x v="1"/>
    <x v="13"/>
    <x v="110"/>
    <n v="14.320000000000002"/>
    <n v="5"/>
    <n v="0.2"/>
    <n v="5.1910000000000007"/>
    <s v="Cassandra Brandow"/>
    <s v="No"/>
  </r>
  <r>
    <n v="5688"/>
    <x v="2836"/>
    <d v="2016-07-28T00:00:00"/>
    <x v="1152"/>
    <s v="Same Day"/>
    <x v="237"/>
    <s v="Chloris Kastensmidt"/>
    <x v="0"/>
    <x v="0"/>
    <s v="Apopka"/>
    <x v="2"/>
    <n v="32712"/>
    <x v="0"/>
    <s v="FUR-FU-10003623"/>
    <x v="0"/>
    <x v="5"/>
    <x v="1235"/>
    <n v="129.88800000000001"/>
    <n v="6"/>
    <n v="0.2"/>
    <n v="12.988799999999991"/>
    <s v="Cassandra Brandow"/>
    <s v="No"/>
  </r>
  <r>
    <n v="5689"/>
    <x v="2836"/>
    <d v="2016-07-28T00:00:00"/>
    <x v="1152"/>
    <s v="Same Day"/>
    <x v="237"/>
    <s v="Chloris Kastensmidt"/>
    <x v="0"/>
    <x v="0"/>
    <s v="Apopka"/>
    <x v="2"/>
    <n v="32712"/>
    <x v="0"/>
    <s v="OFF-EN-10000781"/>
    <x v="1"/>
    <x v="12"/>
    <x v="753"/>
    <n v="48.944000000000003"/>
    <n v="7"/>
    <n v="0.2"/>
    <n v="16.518599999999999"/>
    <s v="Cassandra Brandow"/>
    <s v="No"/>
  </r>
  <r>
    <n v="5690"/>
    <x v="2837"/>
    <d v="2017-12-26T00:00:00"/>
    <x v="16"/>
    <s v="Standard Class"/>
    <x v="42"/>
    <s v="Roger Barcio"/>
    <x v="2"/>
    <x v="0"/>
    <s v="Houston"/>
    <x v="5"/>
    <n v="77070"/>
    <x v="2"/>
    <s v="FUR-CH-10002044"/>
    <x v="0"/>
    <x v="1"/>
    <x v="1734"/>
    <n v="275.05799999999999"/>
    <n v="3"/>
    <n v="0.3"/>
    <n v="-90.376199999999997"/>
    <s v="Kelly Williams"/>
    <s v="No"/>
  </r>
  <r>
    <n v="5691"/>
    <x v="2838"/>
    <d v="2017-12-10T00:00:00"/>
    <x v="313"/>
    <s v="Standard Class"/>
    <x v="366"/>
    <s v="Kalyca Meade"/>
    <x v="1"/>
    <x v="0"/>
    <s v="Baltimore"/>
    <x v="39"/>
    <n v="21215"/>
    <x v="3"/>
    <s v="OFF-AR-10000817"/>
    <x v="1"/>
    <x v="6"/>
    <x v="1264"/>
    <n v="27.36"/>
    <n v="9"/>
    <n v="0"/>
    <n v="9.3023999999999987"/>
    <s v="Chuck Magee"/>
    <s v="No"/>
  </r>
  <r>
    <n v="5692"/>
    <x v="2838"/>
    <d v="2017-12-10T00:00:00"/>
    <x v="313"/>
    <s v="Standard Class"/>
    <x v="366"/>
    <s v="Kalyca Meade"/>
    <x v="1"/>
    <x v="0"/>
    <s v="Baltimore"/>
    <x v="39"/>
    <n v="21215"/>
    <x v="3"/>
    <s v="OFF-PA-10001509"/>
    <x v="1"/>
    <x v="10"/>
    <x v="422"/>
    <n v="44.75"/>
    <n v="5"/>
    <n v="0"/>
    <n v="20.584999999999994"/>
    <s v="Chuck Magee"/>
    <s v="No"/>
  </r>
  <r>
    <n v="5693"/>
    <x v="2838"/>
    <d v="2017-12-10T00:00:00"/>
    <x v="313"/>
    <s v="Standard Class"/>
    <x v="366"/>
    <s v="Kalyca Meade"/>
    <x v="1"/>
    <x v="0"/>
    <s v="Baltimore"/>
    <x v="39"/>
    <n v="21215"/>
    <x v="3"/>
    <s v="TEC-PH-10004667"/>
    <x v="2"/>
    <x v="7"/>
    <x v="524"/>
    <n v="134.99"/>
    <n v="1"/>
    <n v="0"/>
    <n v="36.447299999999998"/>
    <s v="Chuck Magee"/>
    <s v="No"/>
  </r>
  <r>
    <n v="5694"/>
    <x v="2838"/>
    <d v="2017-12-10T00:00:00"/>
    <x v="313"/>
    <s v="Standard Class"/>
    <x v="366"/>
    <s v="Kalyca Meade"/>
    <x v="1"/>
    <x v="0"/>
    <s v="Baltimore"/>
    <x v="39"/>
    <n v="21215"/>
    <x v="3"/>
    <s v="OFF-PA-10000143"/>
    <x v="1"/>
    <x v="10"/>
    <x v="1701"/>
    <n v="26.400000000000002"/>
    <n v="5"/>
    <n v="0"/>
    <n v="12.672000000000001"/>
    <s v="Chuck Magee"/>
    <s v="No"/>
  </r>
  <r>
    <n v="5695"/>
    <x v="2838"/>
    <d v="2017-12-10T00:00:00"/>
    <x v="313"/>
    <s v="Standard Class"/>
    <x v="366"/>
    <s v="Kalyca Meade"/>
    <x v="1"/>
    <x v="0"/>
    <s v="Baltimore"/>
    <x v="39"/>
    <n v="21215"/>
    <x v="3"/>
    <s v="FUR-CH-10000785"/>
    <x v="0"/>
    <x v="1"/>
    <x v="323"/>
    <n v="542.93999999999994"/>
    <n v="3"/>
    <n v="0"/>
    <n v="141.1644"/>
    <s v="Chuck Magee"/>
    <s v="No"/>
  </r>
  <r>
    <n v="5696"/>
    <x v="2839"/>
    <d v="2018-05-05T00:00:00"/>
    <x v="477"/>
    <s v="Second Class"/>
    <x v="733"/>
    <s v="Amy Hunt"/>
    <x v="0"/>
    <x v="0"/>
    <s v="San Francisco"/>
    <x v="1"/>
    <n v="94109"/>
    <x v="1"/>
    <s v="FUR-TA-10001676"/>
    <x v="0"/>
    <x v="3"/>
    <x v="966"/>
    <n v="71.088000000000008"/>
    <n v="2"/>
    <n v="0.2"/>
    <n v="-1.7772000000000041"/>
    <s v="Anna Andreadi"/>
    <s v="No"/>
  </r>
  <r>
    <n v="5697"/>
    <x v="2840"/>
    <d v="2019-10-14T00:00:00"/>
    <x v="499"/>
    <s v="Standard Class"/>
    <x v="326"/>
    <s v="Anthony Garverick"/>
    <x v="2"/>
    <x v="0"/>
    <s v="Chicago"/>
    <x v="10"/>
    <n v="60623"/>
    <x v="2"/>
    <s v="OFF-BI-10000309"/>
    <x v="1"/>
    <x v="8"/>
    <x v="338"/>
    <n v="27.395999999999997"/>
    <n v="9"/>
    <n v="0.8"/>
    <n v="-42.46380000000002"/>
    <s v="Kelly Williams"/>
    <s v="No"/>
  </r>
  <r>
    <n v="5698"/>
    <x v="2840"/>
    <d v="2019-10-14T00:00:00"/>
    <x v="499"/>
    <s v="Standard Class"/>
    <x v="326"/>
    <s v="Anthony Garverick"/>
    <x v="2"/>
    <x v="0"/>
    <s v="Chicago"/>
    <x v="10"/>
    <n v="60623"/>
    <x v="2"/>
    <s v="OFF-BI-10004224"/>
    <x v="1"/>
    <x v="8"/>
    <x v="1070"/>
    <n v="13.455999999999998"/>
    <n v="1"/>
    <n v="0.8"/>
    <n v="-23.548000000000009"/>
    <s v="Kelly Williams"/>
    <s v="No"/>
  </r>
  <r>
    <n v="5699"/>
    <x v="2841"/>
    <d v="2018-11-05T00:00:00"/>
    <x v="519"/>
    <s v="Same Day"/>
    <x v="432"/>
    <s v="Evan Bailliet"/>
    <x v="0"/>
    <x v="0"/>
    <s v="Laredo"/>
    <x v="5"/>
    <n v="78041"/>
    <x v="2"/>
    <s v="OFF-LA-10002312"/>
    <x v="1"/>
    <x v="2"/>
    <x v="579"/>
    <n v="11.840000000000002"/>
    <n v="1"/>
    <n v="0.2"/>
    <n v="4.4399999999999995"/>
    <s v="Kelly Williams"/>
    <s v="No"/>
  </r>
  <r>
    <n v="5700"/>
    <x v="2842"/>
    <d v="2019-11-03T00:00:00"/>
    <x v="834"/>
    <s v="Standard Class"/>
    <x v="38"/>
    <s v="Paul Gonzalez"/>
    <x v="0"/>
    <x v="0"/>
    <s v="San Francisco"/>
    <x v="1"/>
    <n v="94109"/>
    <x v="1"/>
    <s v="OFF-PA-10003022"/>
    <x v="1"/>
    <x v="10"/>
    <x v="1653"/>
    <n v="35.880000000000003"/>
    <n v="6"/>
    <n v="0"/>
    <n v="17.581200000000003"/>
    <s v="Anna Andreadi"/>
    <s v="No"/>
  </r>
  <r>
    <n v="5701"/>
    <x v="2843"/>
    <d v="2018-11-24T00:00:00"/>
    <x v="482"/>
    <s v="First Class"/>
    <x v="402"/>
    <s v="Cathy Armstrong"/>
    <x v="2"/>
    <x v="0"/>
    <s v="Cleveland"/>
    <x v="24"/>
    <n v="44105"/>
    <x v="3"/>
    <s v="OFF-EN-10001532"/>
    <x v="1"/>
    <x v="12"/>
    <x v="618"/>
    <n v="40.752000000000002"/>
    <n v="3"/>
    <n v="0.2"/>
    <n v="15.281999999999998"/>
    <s v="Chuck Magee"/>
    <s v="No"/>
  </r>
  <r>
    <n v="5702"/>
    <x v="2843"/>
    <d v="2018-11-24T00:00:00"/>
    <x v="482"/>
    <s v="First Class"/>
    <x v="402"/>
    <s v="Cathy Armstrong"/>
    <x v="2"/>
    <x v="0"/>
    <s v="Cleveland"/>
    <x v="24"/>
    <n v="44105"/>
    <x v="3"/>
    <s v="TEC-AC-10004855"/>
    <x v="2"/>
    <x v="11"/>
    <x v="1056"/>
    <n v="139.96000000000004"/>
    <n v="5"/>
    <n v="0.2"/>
    <n v="-22.743500000000004"/>
    <s v="Chuck Magee"/>
    <s v="No"/>
  </r>
  <r>
    <n v="5703"/>
    <x v="2844"/>
    <d v="2016-12-14T00:00:00"/>
    <x v="444"/>
    <s v="Standard Class"/>
    <x v="286"/>
    <s v="Sung Shariari"/>
    <x v="0"/>
    <x v="0"/>
    <s v="Marion"/>
    <x v="24"/>
    <n v="43302"/>
    <x v="3"/>
    <s v="OFF-AR-10003829"/>
    <x v="1"/>
    <x v="6"/>
    <x v="943"/>
    <n v="2.6240000000000001"/>
    <n v="1"/>
    <n v="0.2"/>
    <n v="0.29519999999999957"/>
    <s v="Chuck Magee"/>
    <s v="No"/>
  </r>
  <r>
    <n v="5704"/>
    <x v="2844"/>
    <d v="2016-12-14T00:00:00"/>
    <x v="444"/>
    <s v="Standard Class"/>
    <x v="286"/>
    <s v="Sung Shariari"/>
    <x v="0"/>
    <x v="0"/>
    <s v="Marion"/>
    <x v="24"/>
    <n v="43302"/>
    <x v="3"/>
    <s v="FUR-TA-10002645"/>
    <x v="0"/>
    <x v="3"/>
    <x v="1322"/>
    <n v="136.53"/>
    <n v="1"/>
    <n v="0.4"/>
    <n v="-52.336500000000029"/>
    <s v="Chuck Magee"/>
    <s v="No"/>
  </r>
  <r>
    <n v="5705"/>
    <x v="2844"/>
    <d v="2016-12-14T00:00:00"/>
    <x v="444"/>
    <s v="Standard Class"/>
    <x v="286"/>
    <s v="Sung Shariari"/>
    <x v="0"/>
    <x v="0"/>
    <s v="Marion"/>
    <x v="24"/>
    <n v="43302"/>
    <x v="3"/>
    <s v="TEC-AC-10003033"/>
    <x v="2"/>
    <x v="11"/>
    <x v="763"/>
    <n v="263.95999999999998"/>
    <n v="1"/>
    <n v="0.2"/>
    <n v="42.893499999999975"/>
    <s v="Chuck Magee"/>
    <s v="No"/>
  </r>
  <r>
    <n v="5706"/>
    <x v="2845"/>
    <d v="2016-11-03T00:00:00"/>
    <x v="821"/>
    <s v="Standard Class"/>
    <x v="261"/>
    <s v="Resi Pölking"/>
    <x v="0"/>
    <x v="0"/>
    <s v="Fairfield"/>
    <x v="29"/>
    <n v="6824"/>
    <x v="3"/>
    <s v="OFF-SU-10002522"/>
    <x v="1"/>
    <x v="14"/>
    <x v="1553"/>
    <n v="11.64"/>
    <n v="3"/>
    <n v="0"/>
    <n v="3.3755999999999986"/>
    <s v="Chuck Magee"/>
    <s v="No"/>
  </r>
  <r>
    <n v="5707"/>
    <x v="2846"/>
    <d v="2019-09-22T00:00:00"/>
    <x v="425"/>
    <s v="Second Class"/>
    <x v="464"/>
    <s v="Shaun Chance"/>
    <x v="1"/>
    <x v="0"/>
    <s v="New York City"/>
    <x v="15"/>
    <n v="10009"/>
    <x v="3"/>
    <s v="OFF-BI-10004828"/>
    <x v="1"/>
    <x v="8"/>
    <x v="1587"/>
    <n v="40.176000000000002"/>
    <n v="3"/>
    <n v="0.2"/>
    <n v="14.563799999999997"/>
    <s v="Chuck Magee"/>
    <s v="No"/>
  </r>
  <r>
    <n v="5708"/>
    <x v="2847"/>
    <d v="2017-05-08T00:00:00"/>
    <x v="1153"/>
    <s v="Standard Class"/>
    <x v="508"/>
    <s v="Natalie Webber"/>
    <x v="0"/>
    <x v="0"/>
    <s v="New York City"/>
    <x v="15"/>
    <n v="10024"/>
    <x v="3"/>
    <s v="FUR-FU-10001095"/>
    <x v="0"/>
    <x v="5"/>
    <x v="748"/>
    <n v="79.44"/>
    <n v="3"/>
    <n v="0"/>
    <n v="30.187200000000001"/>
    <s v="Chuck Magee"/>
    <s v="Yes"/>
  </r>
  <r>
    <n v="5709"/>
    <x v="2847"/>
    <d v="2017-05-08T00:00:00"/>
    <x v="1153"/>
    <s v="Standard Class"/>
    <x v="508"/>
    <s v="Natalie Webber"/>
    <x v="0"/>
    <x v="0"/>
    <s v="New York City"/>
    <x v="15"/>
    <n v="10024"/>
    <x v="3"/>
    <s v="OFF-SU-10000157"/>
    <x v="1"/>
    <x v="14"/>
    <x v="1408"/>
    <n v="357.93"/>
    <n v="3"/>
    <n v="0"/>
    <n v="7.158600000000007"/>
    <s v="Chuck Magee"/>
    <s v="Yes"/>
  </r>
  <r>
    <n v="5710"/>
    <x v="2847"/>
    <d v="2017-05-08T00:00:00"/>
    <x v="1153"/>
    <s v="Standard Class"/>
    <x v="508"/>
    <s v="Natalie Webber"/>
    <x v="0"/>
    <x v="0"/>
    <s v="New York City"/>
    <x v="15"/>
    <n v="10024"/>
    <x v="3"/>
    <s v="FUR-CH-10002647"/>
    <x v="0"/>
    <x v="1"/>
    <x v="475"/>
    <n v="127.76400000000001"/>
    <n v="2"/>
    <n v="0.1"/>
    <n v="21.294000000000008"/>
    <s v="Chuck Magee"/>
    <s v="Yes"/>
  </r>
  <r>
    <n v="5711"/>
    <x v="2847"/>
    <d v="2017-05-08T00:00:00"/>
    <x v="1153"/>
    <s v="Standard Class"/>
    <x v="508"/>
    <s v="Natalie Webber"/>
    <x v="0"/>
    <x v="0"/>
    <s v="New York City"/>
    <x v="15"/>
    <n v="10024"/>
    <x v="3"/>
    <s v="TEC-CO-10004115"/>
    <x v="2"/>
    <x v="16"/>
    <x v="361"/>
    <n v="2799.944"/>
    <n v="7"/>
    <n v="0.2"/>
    <n v="1014.9797"/>
    <s v="Chuck Magee"/>
    <s v="Yes"/>
  </r>
  <r>
    <n v="5712"/>
    <x v="2847"/>
    <d v="2017-05-08T00:00:00"/>
    <x v="1153"/>
    <s v="Standard Class"/>
    <x v="508"/>
    <s v="Natalie Webber"/>
    <x v="0"/>
    <x v="0"/>
    <s v="New York City"/>
    <x v="15"/>
    <n v="10024"/>
    <x v="3"/>
    <s v="OFF-PA-10003363"/>
    <x v="1"/>
    <x v="10"/>
    <x v="1529"/>
    <n v="19.440000000000001"/>
    <n v="3"/>
    <n v="0"/>
    <n v="9.3312000000000008"/>
    <s v="Chuck Magee"/>
    <s v="Yes"/>
  </r>
  <r>
    <n v="5713"/>
    <x v="2848"/>
    <d v="2019-07-31T00:00:00"/>
    <x v="849"/>
    <s v="Same Day"/>
    <x v="147"/>
    <s v="Katrina Willman"/>
    <x v="0"/>
    <x v="0"/>
    <s v="Chicago"/>
    <x v="10"/>
    <n v="60653"/>
    <x v="2"/>
    <s v="TEC-PH-10003092"/>
    <x v="2"/>
    <x v="7"/>
    <x v="521"/>
    <n v="36.792000000000002"/>
    <n v="1"/>
    <n v="0.2"/>
    <n v="4.1390999999999991"/>
    <s v="Kelly Williams"/>
    <s v="No"/>
  </r>
  <r>
    <n v="5714"/>
    <x v="2849"/>
    <d v="2016-03-01T00:00:00"/>
    <x v="1154"/>
    <s v="Standard Class"/>
    <x v="367"/>
    <s v="Hallie Redmond"/>
    <x v="2"/>
    <x v="0"/>
    <s v="New York City"/>
    <x v="15"/>
    <n v="10035"/>
    <x v="3"/>
    <s v="TEC-PH-10003655"/>
    <x v="2"/>
    <x v="7"/>
    <x v="863"/>
    <n v="5.9399999999999995"/>
    <n v="3"/>
    <n v="0"/>
    <n v="1.6037999999999999"/>
    <s v="Chuck Magee"/>
    <s v="No"/>
  </r>
  <r>
    <n v="5715"/>
    <x v="2850"/>
    <d v="2019-09-25T00:00:00"/>
    <x v="289"/>
    <s v="Standard Class"/>
    <x v="151"/>
    <s v="Arthur Gainer"/>
    <x v="0"/>
    <x v="0"/>
    <s v="Richmond"/>
    <x v="17"/>
    <n v="23223"/>
    <x v="0"/>
    <s v="OFF-ST-10001476"/>
    <x v="1"/>
    <x v="4"/>
    <x v="835"/>
    <n v="177.54999999999998"/>
    <n v="5"/>
    <n v="0"/>
    <n v="47.938500000000005"/>
    <s v="Cassandra Brandow"/>
    <s v="No"/>
  </r>
  <r>
    <n v="5716"/>
    <x v="2851"/>
    <d v="2017-10-09T00:00:00"/>
    <x v="1141"/>
    <s v="Second Class"/>
    <x v="312"/>
    <s v="Brian Moss"/>
    <x v="1"/>
    <x v="0"/>
    <s v="Ann Arbor"/>
    <x v="12"/>
    <n v="48104"/>
    <x v="2"/>
    <s v="TEC-AC-10002049"/>
    <x v="2"/>
    <x v="11"/>
    <x v="695"/>
    <n v="619.94999999999993"/>
    <n v="5"/>
    <n v="0"/>
    <n v="111.59099999999995"/>
    <s v="Kelly Williams"/>
    <s v="No"/>
  </r>
  <r>
    <n v="5717"/>
    <x v="2851"/>
    <d v="2017-10-09T00:00:00"/>
    <x v="1141"/>
    <s v="Second Class"/>
    <x v="312"/>
    <s v="Brian Moss"/>
    <x v="1"/>
    <x v="0"/>
    <s v="Ann Arbor"/>
    <x v="12"/>
    <n v="48104"/>
    <x v="2"/>
    <s v="TEC-PH-10003875"/>
    <x v="2"/>
    <x v="7"/>
    <x v="119"/>
    <n v="29.160000000000004"/>
    <n v="3"/>
    <n v="0"/>
    <n v="8.4563999999999986"/>
    <s v="Kelly Williams"/>
    <s v="No"/>
  </r>
  <r>
    <n v="5718"/>
    <x v="2851"/>
    <d v="2017-10-09T00:00:00"/>
    <x v="1141"/>
    <s v="Second Class"/>
    <x v="312"/>
    <s v="Brian Moss"/>
    <x v="1"/>
    <x v="0"/>
    <s v="Ann Arbor"/>
    <x v="12"/>
    <n v="48104"/>
    <x v="2"/>
    <s v="OFF-EN-10003286"/>
    <x v="1"/>
    <x v="12"/>
    <x v="153"/>
    <n v="57.959999999999994"/>
    <n v="7"/>
    <n v="0"/>
    <n v="27.241199999999996"/>
    <s v="Kelly Williams"/>
    <s v="No"/>
  </r>
  <r>
    <n v="5719"/>
    <x v="2851"/>
    <d v="2017-10-09T00:00:00"/>
    <x v="1141"/>
    <s v="Second Class"/>
    <x v="312"/>
    <s v="Brian Moss"/>
    <x v="1"/>
    <x v="0"/>
    <s v="Ann Arbor"/>
    <x v="12"/>
    <n v="48104"/>
    <x v="2"/>
    <s v="OFF-AP-10003971"/>
    <x v="1"/>
    <x v="9"/>
    <x v="923"/>
    <n v="29.402999999999999"/>
    <n v="3"/>
    <n v="0.1"/>
    <n v="5.2272000000000007"/>
    <s v="Kelly Williams"/>
    <s v="No"/>
  </r>
  <r>
    <n v="5720"/>
    <x v="2852"/>
    <d v="2019-03-29T00:00:00"/>
    <x v="504"/>
    <s v="Second Class"/>
    <x v="742"/>
    <s v="Roger Demir"/>
    <x v="0"/>
    <x v="0"/>
    <s v="Lafayette"/>
    <x v="14"/>
    <n v="47905"/>
    <x v="2"/>
    <s v="OFF-ST-10001031"/>
    <x v="1"/>
    <x v="4"/>
    <x v="1560"/>
    <n v="81.400000000000006"/>
    <n v="5"/>
    <n v="0"/>
    <n v="21.164000000000005"/>
    <s v="Kelly Williams"/>
    <s v="No"/>
  </r>
  <r>
    <n v="5721"/>
    <x v="2853"/>
    <d v="2017-11-14T00:00:00"/>
    <x v="50"/>
    <s v="First Class"/>
    <x v="10"/>
    <s v="Ken Black"/>
    <x v="1"/>
    <x v="0"/>
    <s v="Springfield"/>
    <x v="21"/>
    <n v="97477"/>
    <x v="1"/>
    <s v="OFF-FA-10000304"/>
    <x v="1"/>
    <x v="13"/>
    <x v="52"/>
    <n v="8.7200000000000006"/>
    <n v="5"/>
    <n v="0.2"/>
    <n v="2.289000000000001"/>
    <s v="Anna Andreadi"/>
    <s v="Yes"/>
  </r>
  <r>
    <n v="5722"/>
    <x v="2853"/>
    <d v="2017-11-14T00:00:00"/>
    <x v="50"/>
    <s v="First Class"/>
    <x v="10"/>
    <s v="Ken Black"/>
    <x v="1"/>
    <x v="0"/>
    <s v="Springfield"/>
    <x v="21"/>
    <n v="97477"/>
    <x v="1"/>
    <s v="TEC-AC-10000358"/>
    <x v="2"/>
    <x v="11"/>
    <x v="1287"/>
    <n v="91.176000000000016"/>
    <n v="3"/>
    <n v="0.2"/>
    <n v="4.5587999999999944"/>
    <s v="Anna Andreadi"/>
    <s v="Yes"/>
  </r>
  <r>
    <n v="5723"/>
    <x v="2853"/>
    <d v="2017-11-14T00:00:00"/>
    <x v="50"/>
    <s v="First Class"/>
    <x v="10"/>
    <s v="Ken Black"/>
    <x v="1"/>
    <x v="0"/>
    <s v="Springfield"/>
    <x v="21"/>
    <n v="97477"/>
    <x v="1"/>
    <s v="TEC-AC-10002800"/>
    <x v="2"/>
    <x v="11"/>
    <x v="1216"/>
    <n v="159.96800000000002"/>
    <n v="4"/>
    <n v="0.2"/>
    <n v="29.993999999999986"/>
    <s v="Anna Andreadi"/>
    <s v="Yes"/>
  </r>
  <r>
    <n v="5724"/>
    <x v="2854"/>
    <d v="2018-09-26T00:00:00"/>
    <x v="424"/>
    <s v="Standard Class"/>
    <x v="61"/>
    <s v="Dorothy Wardle"/>
    <x v="1"/>
    <x v="0"/>
    <s v="San Francisco"/>
    <x v="1"/>
    <n v="94109"/>
    <x v="1"/>
    <s v="OFF-PA-10004735"/>
    <x v="1"/>
    <x v="10"/>
    <x v="827"/>
    <n v="12.96"/>
    <n v="2"/>
    <n v="0"/>
    <n v="6.2208000000000006"/>
    <s v="Anna Andreadi"/>
    <s v="No"/>
  </r>
  <r>
    <n v="5725"/>
    <x v="2855"/>
    <d v="2016-09-22T00:00:00"/>
    <x v="1138"/>
    <s v="Standard Class"/>
    <x v="500"/>
    <s v="Vivek Grady"/>
    <x v="1"/>
    <x v="0"/>
    <s v="Chicago"/>
    <x v="10"/>
    <n v="60653"/>
    <x v="2"/>
    <s v="OFF-ST-10002574"/>
    <x v="1"/>
    <x v="4"/>
    <x v="935"/>
    <n v="331.536"/>
    <n v="3"/>
    <n v="0.2"/>
    <n v="-82.884"/>
    <s v="Kelly Williams"/>
    <s v="No"/>
  </r>
  <r>
    <n v="5726"/>
    <x v="2856"/>
    <d v="2017-09-25T00:00:00"/>
    <x v="538"/>
    <s v="First Class"/>
    <x v="112"/>
    <s v="Dan Reichenbach"/>
    <x v="1"/>
    <x v="0"/>
    <s v="New York City"/>
    <x v="15"/>
    <n v="10011"/>
    <x v="3"/>
    <s v="TEC-AC-10004171"/>
    <x v="2"/>
    <x v="11"/>
    <x v="1321"/>
    <n v="899.91"/>
    <n v="9"/>
    <n v="0"/>
    <n v="395.96040000000005"/>
    <s v="Chuck Magee"/>
    <s v="No"/>
  </r>
  <r>
    <n v="5727"/>
    <x v="2857"/>
    <d v="2017-05-04T00:00:00"/>
    <x v="970"/>
    <s v="Standard Class"/>
    <x v="706"/>
    <s v="Anna Häberlin"/>
    <x v="1"/>
    <x v="0"/>
    <s v="Houston"/>
    <x v="5"/>
    <n v="77095"/>
    <x v="2"/>
    <s v="TEC-PH-10002922"/>
    <x v="2"/>
    <x v="7"/>
    <x v="974"/>
    <n v="946.34400000000005"/>
    <n v="7"/>
    <n v="0.2"/>
    <n v="118.29299999999989"/>
    <s v="Kelly Williams"/>
    <s v="No"/>
  </r>
  <r>
    <n v="5728"/>
    <x v="2858"/>
    <d v="2019-12-08T00:00:00"/>
    <x v="114"/>
    <s v="Standard Class"/>
    <x v="187"/>
    <s v="Jeremy Pistek"/>
    <x v="0"/>
    <x v="0"/>
    <s v="Madison"/>
    <x v="6"/>
    <n v="53711"/>
    <x v="2"/>
    <s v="TEC-AC-10003023"/>
    <x v="2"/>
    <x v="11"/>
    <x v="1079"/>
    <n v="178.10999999999999"/>
    <n v="3"/>
    <n v="0"/>
    <n v="32.059799999999996"/>
    <s v="Kelly Williams"/>
    <s v="No"/>
  </r>
  <r>
    <n v="5729"/>
    <x v="2858"/>
    <d v="2019-12-08T00:00:00"/>
    <x v="114"/>
    <s v="Standard Class"/>
    <x v="187"/>
    <s v="Jeremy Pistek"/>
    <x v="0"/>
    <x v="0"/>
    <s v="Madison"/>
    <x v="6"/>
    <n v="53711"/>
    <x v="2"/>
    <s v="OFF-AP-10003590"/>
    <x v="1"/>
    <x v="9"/>
    <x v="956"/>
    <n v="1089.75"/>
    <n v="3"/>
    <n v="0"/>
    <n v="305.13000000000011"/>
    <s v="Kelly Williams"/>
    <s v="No"/>
  </r>
  <r>
    <n v="5730"/>
    <x v="2858"/>
    <d v="2019-12-08T00:00:00"/>
    <x v="114"/>
    <s v="Standard Class"/>
    <x v="187"/>
    <s v="Jeremy Pistek"/>
    <x v="0"/>
    <x v="0"/>
    <s v="Madison"/>
    <x v="6"/>
    <n v="53711"/>
    <x v="2"/>
    <s v="OFF-LA-10003510"/>
    <x v="1"/>
    <x v="2"/>
    <x v="580"/>
    <n v="61.06"/>
    <n v="2"/>
    <n v="0"/>
    <n v="28.087600000000002"/>
    <s v="Kelly Williams"/>
    <s v="No"/>
  </r>
  <r>
    <n v="5731"/>
    <x v="2858"/>
    <d v="2019-12-08T00:00:00"/>
    <x v="114"/>
    <s v="Standard Class"/>
    <x v="187"/>
    <s v="Jeremy Pistek"/>
    <x v="0"/>
    <x v="0"/>
    <s v="Madison"/>
    <x v="6"/>
    <n v="53711"/>
    <x v="2"/>
    <s v="FUR-BO-10003159"/>
    <x v="0"/>
    <x v="0"/>
    <x v="1109"/>
    <n v="459.92"/>
    <n v="4"/>
    <n v="0"/>
    <n v="41.392799999999966"/>
    <s v="Kelly Williams"/>
    <s v="No"/>
  </r>
  <r>
    <n v="5732"/>
    <x v="2858"/>
    <d v="2019-12-08T00:00:00"/>
    <x v="114"/>
    <s v="Standard Class"/>
    <x v="187"/>
    <s v="Jeremy Pistek"/>
    <x v="0"/>
    <x v="0"/>
    <s v="Madison"/>
    <x v="6"/>
    <n v="53711"/>
    <x v="2"/>
    <s v="OFF-PA-10002713"/>
    <x v="1"/>
    <x v="10"/>
    <x v="320"/>
    <n v="27.52"/>
    <n v="4"/>
    <n v="0"/>
    <n v="12.659199999999998"/>
    <s v="Kelly Williams"/>
    <s v="No"/>
  </r>
  <r>
    <n v="5733"/>
    <x v="2859"/>
    <d v="2019-06-29T00:00:00"/>
    <x v="354"/>
    <s v="First Class"/>
    <x v="112"/>
    <s v="Dan Reichenbach"/>
    <x v="1"/>
    <x v="0"/>
    <s v="Milford"/>
    <x v="29"/>
    <n v="6460"/>
    <x v="3"/>
    <s v="FUR-BO-10002598"/>
    <x v="0"/>
    <x v="0"/>
    <x v="1518"/>
    <n v="638.82000000000005"/>
    <n v="9"/>
    <n v="0"/>
    <n v="185.25779999999997"/>
    <s v="Chuck Magee"/>
    <s v="No"/>
  </r>
  <r>
    <n v="5734"/>
    <x v="2859"/>
    <d v="2019-06-29T00:00:00"/>
    <x v="354"/>
    <s v="First Class"/>
    <x v="112"/>
    <s v="Dan Reichenbach"/>
    <x v="1"/>
    <x v="0"/>
    <s v="Milford"/>
    <x v="29"/>
    <n v="6460"/>
    <x v="3"/>
    <s v="OFF-SU-10002537"/>
    <x v="1"/>
    <x v="14"/>
    <x v="682"/>
    <n v="30.69"/>
    <n v="3"/>
    <n v="0"/>
    <n v="7.9794000000000018"/>
    <s v="Chuck Magee"/>
    <s v="No"/>
  </r>
  <r>
    <n v="5735"/>
    <x v="2859"/>
    <d v="2019-06-29T00:00:00"/>
    <x v="354"/>
    <s v="First Class"/>
    <x v="112"/>
    <s v="Dan Reichenbach"/>
    <x v="1"/>
    <x v="0"/>
    <s v="Milford"/>
    <x v="29"/>
    <n v="6460"/>
    <x v="3"/>
    <s v="FUR-FU-10003976"/>
    <x v="0"/>
    <x v="5"/>
    <x v="973"/>
    <n v="25.16"/>
    <n v="2"/>
    <n v="0"/>
    <n v="8.5543999999999976"/>
    <s v="Chuck Magee"/>
    <s v="No"/>
  </r>
  <r>
    <n v="5736"/>
    <x v="2860"/>
    <d v="2016-06-29T00:00:00"/>
    <x v="890"/>
    <s v="Standard Class"/>
    <x v="600"/>
    <s v="Jim Karlsson"/>
    <x v="0"/>
    <x v="0"/>
    <s v="New York City"/>
    <x v="15"/>
    <n v="10024"/>
    <x v="3"/>
    <s v="OFF-BI-10000174"/>
    <x v="1"/>
    <x v="8"/>
    <x v="1444"/>
    <n v="13.919999999999998"/>
    <n v="3"/>
    <n v="0.2"/>
    <n v="4.8720000000000008"/>
    <s v="Chuck Magee"/>
    <s v="No"/>
  </r>
  <r>
    <n v="5737"/>
    <x v="2861"/>
    <d v="2016-01-20T00:00:00"/>
    <x v="1155"/>
    <s v="Standard Class"/>
    <x v="597"/>
    <s v="Mark Van Huff"/>
    <x v="0"/>
    <x v="0"/>
    <s v="Los Angeles"/>
    <x v="1"/>
    <n v="90049"/>
    <x v="1"/>
    <s v="OFF-PA-10002893"/>
    <x v="1"/>
    <x v="10"/>
    <x v="364"/>
    <n v="19.36"/>
    <n v="2"/>
    <n v="0"/>
    <n v="9.2927999999999997"/>
    <s v="Anna Andreadi"/>
    <s v="Yes"/>
  </r>
  <r>
    <n v="5738"/>
    <x v="2861"/>
    <d v="2016-01-20T00:00:00"/>
    <x v="1155"/>
    <s v="Standard Class"/>
    <x v="597"/>
    <s v="Mark Van Huff"/>
    <x v="0"/>
    <x v="0"/>
    <s v="Los Angeles"/>
    <x v="1"/>
    <n v="90049"/>
    <x v="1"/>
    <s v="FUR-FU-10003194"/>
    <x v="0"/>
    <x v="5"/>
    <x v="76"/>
    <n v="19.3"/>
    <n v="2"/>
    <n v="0"/>
    <n v="5.7899999999999991"/>
    <s v="Anna Andreadi"/>
    <s v="Yes"/>
  </r>
  <r>
    <n v="5739"/>
    <x v="2862"/>
    <d v="2018-12-31T00:00:00"/>
    <x v="335"/>
    <s v="Standard Class"/>
    <x v="669"/>
    <s v="Becky Pak"/>
    <x v="0"/>
    <x v="0"/>
    <s v="San Francisco"/>
    <x v="1"/>
    <n v="94109"/>
    <x v="1"/>
    <s v="OFF-BI-10004233"/>
    <x v="1"/>
    <x v="8"/>
    <x v="1386"/>
    <n v="38.376000000000005"/>
    <n v="3"/>
    <n v="0.2"/>
    <n v="13.4316"/>
    <s v="Anna Andreadi"/>
    <s v="No"/>
  </r>
  <r>
    <n v="5740"/>
    <x v="2863"/>
    <d v="2019-03-28T00:00:00"/>
    <x v="866"/>
    <s v="First Class"/>
    <x v="704"/>
    <s v="Dave Hallsten"/>
    <x v="1"/>
    <x v="0"/>
    <s v="Fairfield"/>
    <x v="1"/>
    <n v="94533"/>
    <x v="1"/>
    <s v="OFF-PA-10000232"/>
    <x v="1"/>
    <x v="10"/>
    <x v="1631"/>
    <n v="12.96"/>
    <n v="2"/>
    <n v="0"/>
    <n v="6.3504000000000005"/>
    <s v="Anna Andreadi"/>
    <s v="Yes"/>
  </r>
  <r>
    <n v="5741"/>
    <x v="2863"/>
    <d v="2019-03-28T00:00:00"/>
    <x v="866"/>
    <s v="First Class"/>
    <x v="704"/>
    <s v="Dave Hallsten"/>
    <x v="1"/>
    <x v="0"/>
    <s v="Fairfield"/>
    <x v="1"/>
    <n v="94533"/>
    <x v="1"/>
    <s v="FUR-FU-10001095"/>
    <x v="0"/>
    <x v="5"/>
    <x v="748"/>
    <n v="26.48"/>
    <n v="1"/>
    <n v="0"/>
    <n v="10.0624"/>
    <s v="Anna Andreadi"/>
    <s v="Yes"/>
  </r>
  <r>
    <n v="5742"/>
    <x v="2863"/>
    <d v="2019-03-28T00:00:00"/>
    <x v="866"/>
    <s v="First Class"/>
    <x v="704"/>
    <s v="Dave Hallsten"/>
    <x v="1"/>
    <x v="0"/>
    <s v="Fairfield"/>
    <x v="1"/>
    <n v="94533"/>
    <x v="1"/>
    <s v="TEC-MA-10004679"/>
    <x v="2"/>
    <x v="15"/>
    <x v="1083"/>
    <n v="532.72"/>
    <n v="2"/>
    <n v="0.2"/>
    <n v="53.271999999999991"/>
    <s v="Anna Andreadi"/>
    <s v="Yes"/>
  </r>
  <r>
    <n v="5743"/>
    <x v="2863"/>
    <d v="2019-03-28T00:00:00"/>
    <x v="866"/>
    <s v="First Class"/>
    <x v="704"/>
    <s v="Dave Hallsten"/>
    <x v="1"/>
    <x v="0"/>
    <s v="Fairfield"/>
    <x v="1"/>
    <n v="94533"/>
    <x v="1"/>
    <s v="OFF-PA-10003651"/>
    <x v="1"/>
    <x v="10"/>
    <x v="652"/>
    <n v="26.72"/>
    <n v="4"/>
    <n v="0"/>
    <n v="12.8256"/>
    <s v="Anna Andreadi"/>
    <s v="Yes"/>
  </r>
  <r>
    <n v="5744"/>
    <x v="2863"/>
    <d v="2019-03-28T00:00:00"/>
    <x v="866"/>
    <s v="First Class"/>
    <x v="704"/>
    <s v="Dave Hallsten"/>
    <x v="1"/>
    <x v="0"/>
    <s v="Fairfield"/>
    <x v="1"/>
    <n v="94533"/>
    <x v="1"/>
    <s v="OFF-PA-10000743"/>
    <x v="1"/>
    <x v="10"/>
    <x v="578"/>
    <n v="20.04"/>
    <n v="3"/>
    <n v="0"/>
    <n v="9.6191999999999993"/>
    <s v="Anna Andreadi"/>
    <s v="Yes"/>
  </r>
  <r>
    <n v="5745"/>
    <x v="2863"/>
    <d v="2019-03-28T00:00:00"/>
    <x v="866"/>
    <s v="First Class"/>
    <x v="704"/>
    <s v="Dave Hallsten"/>
    <x v="1"/>
    <x v="0"/>
    <s v="Fairfield"/>
    <x v="1"/>
    <n v="94533"/>
    <x v="1"/>
    <s v="OFF-ST-10002743"/>
    <x v="1"/>
    <x v="4"/>
    <x v="418"/>
    <n v="795.48"/>
    <n v="7"/>
    <n v="0"/>
    <n v="7.9547999999999632"/>
    <s v="Anna Andreadi"/>
    <s v="Yes"/>
  </r>
  <r>
    <n v="5746"/>
    <x v="2863"/>
    <d v="2019-03-28T00:00:00"/>
    <x v="866"/>
    <s v="First Class"/>
    <x v="704"/>
    <s v="Dave Hallsten"/>
    <x v="1"/>
    <x v="0"/>
    <s v="Fairfield"/>
    <x v="1"/>
    <n v="94533"/>
    <x v="1"/>
    <s v="FUR-FU-10003829"/>
    <x v="0"/>
    <x v="5"/>
    <x v="1378"/>
    <n v="21.560000000000002"/>
    <n v="7"/>
    <n v="0"/>
    <n v="6.8991999999999987"/>
    <s v="Anna Andreadi"/>
    <s v="Yes"/>
  </r>
  <r>
    <n v="5747"/>
    <x v="2864"/>
    <d v="2018-12-08T00:00:00"/>
    <x v="485"/>
    <s v="Standard Class"/>
    <x v="23"/>
    <s v="Lena Hernandez"/>
    <x v="0"/>
    <x v="0"/>
    <s v="Greenville"/>
    <x v="3"/>
    <n v="27834"/>
    <x v="0"/>
    <s v="TEC-PH-10002496"/>
    <x v="2"/>
    <x v="7"/>
    <x v="495"/>
    <n v="249.58400000000003"/>
    <n v="2"/>
    <n v="0.2"/>
    <n v="31.197999999999986"/>
    <s v="Cassandra Brandow"/>
    <s v="No"/>
  </r>
  <r>
    <n v="5748"/>
    <x v="2864"/>
    <d v="2018-12-08T00:00:00"/>
    <x v="485"/>
    <s v="Standard Class"/>
    <x v="23"/>
    <s v="Lena Hernandez"/>
    <x v="0"/>
    <x v="0"/>
    <s v="Greenville"/>
    <x v="3"/>
    <n v="27834"/>
    <x v="0"/>
    <s v="TEC-AC-10002473"/>
    <x v="2"/>
    <x v="11"/>
    <x v="720"/>
    <n v="68.111999999999995"/>
    <n v="3"/>
    <n v="0.2"/>
    <n v="17.879399999999997"/>
    <s v="Cassandra Brandow"/>
    <s v="No"/>
  </r>
  <r>
    <n v="5749"/>
    <x v="2864"/>
    <d v="2018-12-08T00:00:00"/>
    <x v="485"/>
    <s v="Standard Class"/>
    <x v="23"/>
    <s v="Lena Hernandez"/>
    <x v="0"/>
    <x v="0"/>
    <s v="Greenville"/>
    <x v="3"/>
    <n v="27834"/>
    <x v="0"/>
    <s v="TEC-AC-10004877"/>
    <x v="2"/>
    <x v="11"/>
    <x v="1679"/>
    <n v="16.560000000000002"/>
    <n v="3"/>
    <n v="0.2"/>
    <n v="-2.4840000000000018"/>
    <s v="Cassandra Brandow"/>
    <s v="No"/>
  </r>
  <r>
    <n v="5750"/>
    <x v="2865"/>
    <d v="2019-11-18T00:00:00"/>
    <x v="228"/>
    <s v="Standard Class"/>
    <x v="54"/>
    <s v="Dave Kipp"/>
    <x v="0"/>
    <x v="0"/>
    <s v="Long Beach"/>
    <x v="15"/>
    <n v="11561"/>
    <x v="3"/>
    <s v="TEC-PH-10000923"/>
    <x v="2"/>
    <x v="7"/>
    <x v="1234"/>
    <n v="74.95"/>
    <n v="5"/>
    <n v="0"/>
    <n v="36.725500000000004"/>
    <s v="Chuck Magee"/>
    <s v="No"/>
  </r>
  <r>
    <n v="5751"/>
    <x v="2866"/>
    <d v="2016-05-30T00:00:00"/>
    <x v="1071"/>
    <s v="Standard Class"/>
    <x v="757"/>
    <s v="Shahid Shariari"/>
    <x v="0"/>
    <x v="0"/>
    <s v="Buffalo Grove"/>
    <x v="10"/>
    <n v="60089"/>
    <x v="2"/>
    <s v="FUR-TA-10001539"/>
    <x v="0"/>
    <x v="3"/>
    <x v="10"/>
    <n v="355.45499999999998"/>
    <n v="3"/>
    <n v="0.5"/>
    <n v="-184.83660000000003"/>
    <s v="Kelly Williams"/>
    <s v="No"/>
  </r>
  <r>
    <n v="5752"/>
    <x v="2867"/>
    <d v="2018-01-22T00:00:00"/>
    <x v="113"/>
    <s v="Standard Class"/>
    <x v="224"/>
    <s v="Frank Preis"/>
    <x v="0"/>
    <x v="0"/>
    <s v="San Diego"/>
    <x v="1"/>
    <n v="92037"/>
    <x v="1"/>
    <s v="OFF-LA-10003498"/>
    <x v="1"/>
    <x v="2"/>
    <x v="1749"/>
    <n v="44.400000000000006"/>
    <n v="3"/>
    <n v="0"/>
    <n v="22.200000000000003"/>
    <s v="Anna Andreadi"/>
    <s v="No"/>
  </r>
  <r>
    <n v="5753"/>
    <x v="2867"/>
    <d v="2018-01-22T00:00:00"/>
    <x v="113"/>
    <s v="Standard Class"/>
    <x v="224"/>
    <s v="Frank Preis"/>
    <x v="0"/>
    <x v="0"/>
    <s v="San Diego"/>
    <x v="1"/>
    <n v="92037"/>
    <x v="1"/>
    <s v="OFF-LA-10004484"/>
    <x v="1"/>
    <x v="2"/>
    <x v="617"/>
    <n v="20.65"/>
    <n v="5"/>
    <n v="0"/>
    <n v="9.4989999999999988"/>
    <s v="Anna Andreadi"/>
    <s v="No"/>
  </r>
  <r>
    <n v="5754"/>
    <x v="2868"/>
    <d v="2018-02-03T00:00:00"/>
    <x v="1156"/>
    <s v="Standard Class"/>
    <x v="702"/>
    <s v="Liz Carlisle"/>
    <x v="0"/>
    <x v="0"/>
    <s v="Richmond"/>
    <x v="0"/>
    <n v="40475"/>
    <x v="0"/>
    <s v="FUR-CH-10000015"/>
    <x v="0"/>
    <x v="1"/>
    <x v="378"/>
    <n v="866.4"/>
    <n v="4"/>
    <n v="0"/>
    <n v="225.26400000000001"/>
    <s v="Cassandra Brandow"/>
    <s v="No"/>
  </r>
  <r>
    <n v="5755"/>
    <x v="2869"/>
    <d v="2017-03-29T00:00:00"/>
    <x v="1157"/>
    <s v="Second Class"/>
    <x v="238"/>
    <s v="Alan Shonely"/>
    <x v="0"/>
    <x v="0"/>
    <s v="Springfield"/>
    <x v="17"/>
    <n v="22153"/>
    <x v="0"/>
    <s v="OFF-AR-10003732"/>
    <x v="1"/>
    <x v="6"/>
    <x v="324"/>
    <n v="5.56"/>
    <n v="2"/>
    <n v="0"/>
    <n v="1.4455999999999998"/>
    <s v="Cassandra Brandow"/>
    <s v="No"/>
  </r>
  <r>
    <n v="5756"/>
    <x v="2870"/>
    <d v="2016-10-14T00:00:00"/>
    <x v="1146"/>
    <s v="Standard Class"/>
    <x v="643"/>
    <s v="Hunter Glantz"/>
    <x v="0"/>
    <x v="0"/>
    <s v="Fort Worth"/>
    <x v="5"/>
    <n v="76106"/>
    <x v="2"/>
    <s v="OFF-AP-10004052"/>
    <x v="1"/>
    <x v="9"/>
    <x v="1671"/>
    <n v="3.1599999999999993"/>
    <n v="4"/>
    <n v="0.8"/>
    <n v="-8.532"/>
    <s v="Kelly Williams"/>
    <s v="No"/>
  </r>
  <r>
    <n v="5757"/>
    <x v="2870"/>
    <d v="2016-10-14T00:00:00"/>
    <x v="1146"/>
    <s v="Standard Class"/>
    <x v="643"/>
    <s v="Hunter Glantz"/>
    <x v="0"/>
    <x v="0"/>
    <s v="Fort Worth"/>
    <x v="5"/>
    <n v="76106"/>
    <x v="2"/>
    <s v="TEC-CO-10002095"/>
    <x v="2"/>
    <x v="16"/>
    <x v="615"/>
    <n v="1999.96"/>
    <n v="5"/>
    <n v="0.2"/>
    <n v="624.98749999999995"/>
    <s v="Kelly Williams"/>
    <s v="No"/>
  </r>
  <r>
    <n v="5758"/>
    <x v="2871"/>
    <d v="2017-08-11T00:00:00"/>
    <x v="99"/>
    <s v="Standard Class"/>
    <x v="768"/>
    <s v="Barry Weirich"/>
    <x v="0"/>
    <x v="0"/>
    <s v="Raleigh"/>
    <x v="3"/>
    <n v="27604"/>
    <x v="0"/>
    <s v="FUR-FU-10004270"/>
    <x v="0"/>
    <x v="5"/>
    <x v="1381"/>
    <n v="46.152000000000001"/>
    <n v="3"/>
    <n v="0.2"/>
    <n v="12.114900000000002"/>
    <s v="Cassandra Brandow"/>
    <s v="No"/>
  </r>
  <r>
    <n v="5759"/>
    <x v="2872"/>
    <d v="2017-11-22T00:00:00"/>
    <x v="78"/>
    <s v="First Class"/>
    <x v="3"/>
    <s v="Brosina Hoffman"/>
    <x v="0"/>
    <x v="0"/>
    <s v="Hialeah"/>
    <x v="2"/>
    <n v="33012"/>
    <x v="0"/>
    <s v="TEC-MA-10000423"/>
    <x v="2"/>
    <x v="15"/>
    <x v="1722"/>
    <n v="32.984999999999999"/>
    <n v="3"/>
    <n v="0.5"/>
    <n v="-1.9791000000000025"/>
    <s v="Cassandra Brandow"/>
    <s v="No"/>
  </r>
  <r>
    <n v="5760"/>
    <x v="2873"/>
    <d v="2018-12-30T00:00:00"/>
    <x v="525"/>
    <s v="Same Day"/>
    <x v="655"/>
    <s v="Julie Prescott"/>
    <x v="2"/>
    <x v="0"/>
    <s v="Los Angeles"/>
    <x v="1"/>
    <n v="90032"/>
    <x v="1"/>
    <s v="OFF-ST-10001526"/>
    <x v="1"/>
    <x v="4"/>
    <x v="771"/>
    <n v="481.32"/>
    <n v="4"/>
    <n v="0"/>
    <n v="125.14319999999998"/>
    <s v="Anna Andreadi"/>
    <s v="Yes"/>
  </r>
  <r>
    <n v="5761"/>
    <x v="2873"/>
    <d v="2018-12-30T00:00:00"/>
    <x v="525"/>
    <s v="Same Day"/>
    <x v="655"/>
    <s v="Julie Prescott"/>
    <x v="2"/>
    <x v="0"/>
    <s v="Los Angeles"/>
    <x v="1"/>
    <n v="90032"/>
    <x v="1"/>
    <s v="OFF-BI-10002194"/>
    <x v="1"/>
    <x v="8"/>
    <x v="416"/>
    <n v="6.3840000000000003"/>
    <n v="1"/>
    <n v="0.2"/>
    <n v="2.1546000000000003"/>
    <s v="Anna Andreadi"/>
    <s v="Yes"/>
  </r>
  <r>
    <n v="5762"/>
    <x v="2874"/>
    <d v="2019-08-12T00:00:00"/>
    <x v="719"/>
    <s v="First Class"/>
    <x v="594"/>
    <s v="Justin MacKendrick"/>
    <x v="0"/>
    <x v="0"/>
    <s v="Lake Forest"/>
    <x v="1"/>
    <n v="92630"/>
    <x v="1"/>
    <s v="OFF-AP-10000828"/>
    <x v="1"/>
    <x v="9"/>
    <x v="1096"/>
    <n v="542.93999999999994"/>
    <n v="3"/>
    <n v="0"/>
    <n v="152.02319999999997"/>
    <s v="Anna Andreadi"/>
    <s v="No"/>
  </r>
  <r>
    <n v="5763"/>
    <x v="2874"/>
    <d v="2019-08-12T00:00:00"/>
    <x v="719"/>
    <s v="First Class"/>
    <x v="594"/>
    <s v="Justin MacKendrick"/>
    <x v="0"/>
    <x v="0"/>
    <s v="Lake Forest"/>
    <x v="1"/>
    <n v="92630"/>
    <x v="1"/>
    <s v="FUR-FU-10001473"/>
    <x v="0"/>
    <x v="5"/>
    <x v="993"/>
    <n v="54.92"/>
    <n v="4"/>
    <n v="0"/>
    <n v="19.7712"/>
    <s v="Anna Andreadi"/>
    <s v="No"/>
  </r>
  <r>
    <n v="5764"/>
    <x v="2875"/>
    <d v="2017-11-03T00:00:00"/>
    <x v="745"/>
    <s v="First Class"/>
    <x v="92"/>
    <s v="Fred Hopkins"/>
    <x v="1"/>
    <x v="0"/>
    <s v="Long Beach"/>
    <x v="15"/>
    <n v="11561"/>
    <x v="3"/>
    <s v="FUR-CH-10004983"/>
    <x v="0"/>
    <x v="1"/>
    <x v="1569"/>
    <n v="1448.8200000000002"/>
    <n v="10"/>
    <n v="0.1"/>
    <n v="209.27399999999992"/>
    <s v="Chuck Magee"/>
    <s v="No"/>
  </r>
  <r>
    <n v="5765"/>
    <x v="2876"/>
    <d v="2017-09-10T00:00:00"/>
    <x v="64"/>
    <s v="Second Class"/>
    <x v="430"/>
    <s v="Matt Collins"/>
    <x v="0"/>
    <x v="0"/>
    <s v="Seattle"/>
    <x v="4"/>
    <n v="98103"/>
    <x v="1"/>
    <s v="OFF-ST-10003994"/>
    <x v="1"/>
    <x v="4"/>
    <x v="1745"/>
    <n v="353.88"/>
    <n v="6"/>
    <n v="0"/>
    <n v="17.693999999999988"/>
    <s v="Anna Andreadi"/>
    <s v="No"/>
  </r>
  <r>
    <n v="5766"/>
    <x v="2877"/>
    <d v="2016-11-08T00:00:00"/>
    <x v="390"/>
    <s v="Standard Class"/>
    <x v="12"/>
    <s v="Emily Burns"/>
    <x v="0"/>
    <x v="0"/>
    <s v="Redding"/>
    <x v="1"/>
    <n v="96003"/>
    <x v="1"/>
    <s v="TEC-PH-10004447"/>
    <x v="2"/>
    <x v="7"/>
    <x v="866"/>
    <n v="333.57600000000002"/>
    <n v="3"/>
    <n v="0.2"/>
    <n v="25.018199999999993"/>
    <s v="Anna Andreadi"/>
    <s v="No"/>
  </r>
  <r>
    <n v="5767"/>
    <x v="2878"/>
    <d v="2018-10-08T00:00:00"/>
    <x v="831"/>
    <s v="Standard Class"/>
    <x v="327"/>
    <s v="Peter McVee"/>
    <x v="2"/>
    <x v="0"/>
    <s v="San Antonio"/>
    <x v="5"/>
    <n v="78207"/>
    <x v="2"/>
    <s v="OFF-LA-10004545"/>
    <x v="1"/>
    <x v="2"/>
    <x v="1337"/>
    <n v="60.144000000000005"/>
    <n v="6"/>
    <n v="0.2"/>
    <n v="20.298599999999993"/>
    <s v="Kelly Williams"/>
    <s v="No"/>
  </r>
  <r>
    <n v="5768"/>
    <x v="2879"/>
    <d v="2019-09-08T00:00:00"/>
    <x v="230"/>
    <s v="Second Class"/>
    <x v="753"/>
    <s v="Alex Russell"/>
    <x v="1"/>
    <x v="0"/>
    <s v="Houston"/>
    <x v="5"/>
    <n v="77070"/>
    <x v="2"/>
    <s v="TEC-AC-10003116"/>
    <x v="2"/>
    <x v="11"/>
    <x v="929"/>
    <n v="85.2"/>
    <n v="6"/>
    <n v="0.2"/>
    <n v="20.234999999999996"/>
    <s v="Kelly Williams"/>
    <s v="No"/>
  </r>
  <r>
    <n v="5769"/>
    <x v="2880"/>
    <d v="2017-02-25T00:00:00"/>
    <x v="1158"/>
    <s v="Standard Class"/>
    <x v="286"/>
    <s v="Sung Shariari"/>
    <x v="0"/>
    <x v="0"/>
    <s v="Leominster"/>
    <x v="31"/>
    <n v="1453"/>
    <x v="3"/>
    <s v="OFF-LA-10001641"/>
    <x v="1"/>
    <x v="2"/>
    <x v="1031"/>
    <n v="3.15"/>
    <n v="1"/>
    <n v="0"/>
    <n v="1.512"/>
    <s v="Chuck Magee"/>
    <s v="No"/>
  </r>
  <r>
    <n v="5770"/>
    <x v="2880"/>
    <d v="2017-02-25T00:00:00"/>
    <x v="1158"/>
    <s v="Standard Class"/>
    <x v="286"/>
    <s v="Sung Shariari"/>
    <x v="0"/>
    <x v="0"/>
    <s v="Leominster"/>
    <x v="31"/>
    <n v="1453"/>
    <x v="3"/>
    <s v="OFF-PA-10002377"/>
    <x v="1"/>
    <x v="10"/>
    <x v="562"/>
    <n v="22.72"/>
    <n v="4"/>
    <n v="0"/>
    <n v="10.223999999999998"/>
    <s v="Chuck Magee"/>
    <s v="No"/>
  </r>
  <r>
    <n v="5771"/>
    <x v="2881"/>
    <d v="2017-09-24T00:00:00"/>
    <x v="118"/>
    <s v="Standard Class"/>
    <x v="464"/>
    <s v="Shaun Chance"/>
    <x v="1"/>
    <x v="0"/>
    <s v="Los Angeles"/>
    <x v="1"/>
    <n v="90032"/>
    <x v="1"/>
    <s v="FUR-FU-10000010"/>
    <x v="0"/>
    <x v="5"/>
    <x v="527"/>
    <n v="14.91"/>
    <n v="3"/>
    <n v="0"/>
    <n v="4.6220999999999997"/>
    <s v="Anna Andreadi"/>
    <s v="No"/>
  </r>
  <r>
    <n v="5772"/>
    <x v="2881"/>
    <d v="2017-09-24T00:00:00"/>
    <x v="118"/>
    <s v="Standard Class"/>
    <x v="464"/>
    <s v="Shaun Chance"/>
    <x v="1"/>
    <x v="0"/>
    <s v="Los Angeles"/>
    <x v="1"/>
    <n v="90032"/>
    <x v="1"/>
    <s v="OFF-AP-10002651"/>
    <x v="1"/>
    <x v="9"/>
    <x v="1350"/>
    <n v="1158.1199999999999"/>
    <n v="4"/>
    <n v="0"/>
    <n v="335.85479999999984"/>
    <s v="Anna Andreadi"/>
    <s v="No"/>
  </r>
  <r>
    <n v="5773"/>
    <x v="2882"/>
    <d v="2017-11-26T00:00:00"/>
    <x v="382"/>
    <s v="Standard Class"/>
    <x v="105"/>
    <s v="Erin Ashbrook"/>
    <x v="1"/>
    <x v="0"/>
    <s v="Springfield"/>
    <x v="25"/>
    <n v="65807"/>
    <x v="2"/>
    <s v="TEC-CO-10002313"/>
    <x v="2"/>
    <x v="16"/>
    <x v="349"/>
    <n v="599.99"/>
    <n v="1"/>
    <n v="0"/>
    <n v="233.99610000000001"/>
    <s v="Kelly Williams"/>
    <s v="No"/>
  </r>
  <r>
    <n v="5774"/>
    <x v="2883"/>
    <d v="2018-08-31T00:00:00"/>
    <x v="479"/>
    <s v="Standard Class"/>
    <x v="236"/>
    <s v="Theone Pippenger"/>
    <x v="0"/>
    <x v="0"/>
    <s v="Waco"/>
    <x v="5"/>
    <n v="76706"/>
    <x v="2"/>
    <s v="OFF-ST-10001580"/>
    <x v="1"/>
    <x v="4"/>
    <x v="355"/>
    <n v="23.968000000000004"/>
    <n v="2"/>
    <n v="0.2"/>
    <n v="2.3967999999999989"/>
    <s v="Kelly Williams"/>
    <s v="No"/>
  </r>
  <r>
    <n v="5775"/>
    <x v="2884"/>
    <d v="2018-04-12T00:00:00"/>
    <x v="438"/>
    <s v="Standard Class"/>
    <x v="443"/>
    <s v="Beth Paige"/>
    <x v="0"/>
    <x v="0"/>
    <s v="Los Angeles"/>
    <x v="1"/>
    <n v="90036"/>
    <x v="1"/>
    <s v="FUR-CH-10001545"/>
    <x v="0"/>
    <x v="1"/>
    <x v="1746"/>
    <n v="638.28800000000012"/>
    <n v="7"/>
    <n v="0.2"/>
    <n v="-31.914400000000015"/>
    <s v="Anna Andreadi"/>
    <s v="Yes"/>
  </r>
  <r>
    <n v="5776"/>
    <x v="2884"/>
    <d v="2018-04-12T00:00:00"/>
    <x v="438"/>
    <s v="Standard Class"/>
    <x v="443"/>
    <s v="Beth Paige"/>
    <x v="0"/>
    <x v="0"/>
    <s v="Los Angeles"/>
    <x v="1"/>
    <n v="90036"/>
    <x v="1"/>
    <s v="OFF-BI-10004826"/>
    <x v="1"/>
    <x v="8"/>
    <x v="728"/>
    <n v="13.208000000000002"/>
    <n v="1"/>
    <n v="0.2"/>
    <n v="4.6228000000000007"/>
    <s v="Anna Andreadi"/>
    <s v="Yes"/>
  </r>
  <r>
    <n v="5777"/>
    <x v="2885"/>
    <d v="2018-12-04T00:00:00"/>
    <x v="542"/>
    <s v="Standard Class"/>
    <x v="215"/>
    <s v="Liz MacKendrick"/>
    <x v="0"/>
    <x v="0"/>
    <s v="Auburn"/>
    <x v="15"/>
    <n v="13021"/>
    <x v="3"/>
    <s v="OFF-BI-10000301"/>
    <x v="1"/>
    <x v="8"/>
    <x v="625"/>
    <n v="15.528"/>
    <n v="3"/>
    <n v="0.2"/>
    <n v="5.8230000000000004"/>
    <s v="Chuck Magee"/>
    <s v="No"/>
  </r>
  <r>
    <n v="5778"/>
    <x v="2886"/>
    <d v="2018-12-04T00:00:00"/>
    <x v="66"/>
    <s v="Standard Class"/>
    <x v="446"/>
    <s v="Kean Takahito"/>
    <x v="0"/>
    <x v="0"/>
    <s v="San Francisco"/>
    <x v="1"/>
    <n v="94109"/>
    <x v="1"/>
    <s v="OFF-PA-10000994"/>
    <x v="1"/>
    <x v="10"/>
    <x v="913"/>
    <n v="104.85"/>
    <n v="1"/>
    <n v="0"/>
    <n v="50.327999999999996"/>
    <s v="Anna Andreadi"/>
    <s v="No"/>
  </r>
  <r>
    <n v="5779"/>
    <x v="2887"/>
    <d v="2016-11-11T00:00:00"/>
    <x v="7"/>
    <s v="Standard Class"/>
    <x v="275"/>
    <s v="Arthur Prichep"/>
    <x v="0"/>
    <x v="0"/>
    <s v="Los Angeles"/>
    <x v="1"/>
    <n v="90008"/>
    <x v="1"/>
    <s v="OFF-AR-10003156"/>
    <x v="1"/>
    <x v="6"/>
    <x v="401"/>
    <n v="30.48"/>
    <n v="3"/>
    <n v="0"/>
    <n v="7.9248000000000012"/>
    <s v="Anna Andreadi"/>
    <s v="Yes"/>
  </r>
  <r>
    <n v="5780"/>
    <x v="2887"/>
    <d v="2016-11-11T00:00:00"/>
    <x v="7"/>
    <s v="Standard Class"/>
    <x v="275"/>
    <s v="Arthur Prichep"/>
    <x v="0"/>
    <x v="0"/>
    <s v="Los Angeles"/>
    <x v="1"/>
    <n v="90008"/>
    <x v="1"/>
    <s v="FUR-CH-10000988"/>
    <x v="0"/>
    <x v="1"/>
    <x v="1141"/>
    <n v="112.64800000000001"/>
    <n v="1"/>
    <n v="0.2"/>
    <n v="11.264799999999997"/>
    <s v="Anna Andreadi"/>
    <s v="Yes"/>
  </r>
  <r>
    <n v="5781"/>
    <x v="2888"/>
    <d v="2017-04-02T00:00:00"/>
    <x v="1159"/>
    <s v="Standard Class"/>
    <x v="479"/>
    <s v="John Dryer"/>
    <x v="0"/>
    <x v="0"/>
    <s v="Los Angeles"/>
    <x v="1"/>
    <n v="90049"/>
    <x v="1"/>
    <s v="TEC-MA-10003329"/>
    <x v="2"/>
    <x v="15"/>
    <x v="1750"/>
    <n v="71.975999999999999"/>
    <n v="3"/>
    <n v="0.2"/>
    <n v="24.291899999999998"/>
    <s v="Anna Andreadi"/>
    <s v="No"/>
  </r>
  <r>
    <n v="5782"/>
    <x v="2889"/>
    <d v="2017-12-12T00:00:00"/>
    <x v="313"/>
    <s v="Second Class"/>
    <x v="190"/>
    <s v="Xylona Preis"/>
    <x v="0"/>
    <x v="0"/>
    <s v="Chico"/>
    <x v="1"/>
    <n v="95928"/>
    <x v="1"/>
    <s v="OFF-AR-10001547"/>
    <x v="1"/>
    <x v="6"/>
    <x v="148"/>
    <n v="2.21"/>
    <n v="1"/>
    <n v="0"/>
    <n v="0.59670000000000001"/>
    <s v="Anna Andreadi"/>
    <s v="No"/>
  </r>
  <r>
    <n v="5783"/>
    <x v="2889"/>
    <d v="2017-12-12T00:00:00"/>
    <x v="313"/>
    <s v="Second Class"/>
    <x v="190"/>
    <s v="Xylona Preis"/>
    <x v="0"/>
    <x v="0"/>
    <s v="Chico"/>
    <x v="1"/>
    <n v="95928"/>
    <x v="1"/>
    <s v="OFF-EN-10003072"/>
    <x v="1"/>
    <x v="12"/>
    <x v="775"/>
    <n v="15.52"/>
    <n v="4"/>
    <n v="0"/>
    <n v="7.4496000000000002"/>
    <s v="Anna Andreadi"/>
    <s v="No"/>
  </r>
  <r>
    <n v="5784"/>
    <x v="2889"/>
    <d v="2017-12-12T00:00:00"/>
    <x v="313"/>
    <s v="Second Class"/>
    <x v="190"/>
    <s v="Xylona Preis"/>
    <x v="0"/>
    <x v="0"/>
    <s v="Chico"/>
    <x v="1"/>
    <n v="95928"/>
    <x v="1"/>
    <s v="OFF-PA-10000726"/>
    <x v="1"/>
    <x v="10"/>
    <x v="1331"/>
    <n v="36.44"/>
    <n v="4"/>
    <n v="0"/>
    <n v="16.397999999999996"/>
    <s v="Anna Andreadi"/>
    <s v="No"/>
  </r>
  <r>
    <n v="5785"/>
    <x v="2890"/>
    <d v="2019-10-02T00:00:00"/>
    <x v="179"/>
    <s v="Standard Class"/>
    <x v="765"/>
    <s v="Juliana Krohn"/>
    <x v="0"/>
    <x v="0"/>
    <s v="Springfield"/>
    <x v="21"/>
    <n v="97477"/>
    <x v="1"/>
    <s v="FUR-BO-10001972"/>
    <x v="0"/>
    <x v="0"/>
    <x v="367"/>
    <n v="217.76400000000001"/>
    <n v="6"/>
    <n v="0.7"/>
    <n v="-384.71640000000002"/>
    <s v="Anna Andreadi"/>
    <s v="No"/>
  </r>
  <r>
    <n v="5786"/>
    <x v="2890"/>
    <d v="2019-10-02T00:00:00"/>
    <x v="179"/>
    <s v="Standard Class"/>
    <x v="765"/>
    <s v="Juliana Krohn"/>
    <x v="0"/>
    <x v="0"/>
    <s v="Springfield"/>
    <x v="21"/>
    <n v="97477"/>
    <x v="1"/>
    <s v="OFF-SU-10004664"/>
    <x v="1"/>
    <x v="14"/>
    <x v="597"/>
    <n v="39.072000000000003"/>
    <n v="6"/>
    <n v="0.2"/>
    <n v="4.3955999999999982"/>
    <s v="Anna Andreadi"/>
    <s v="No"/>
  </r>
  <r>
    <n v="5787"/>
    <x v="2890"/>
    <d v="2019-10-02T00:00:00"/>
    <x v="179"/>
    <s v="Standard Class"/>
    <x v="765"/>
    <s v="Juliana Krohn"/>
    <x v="0"/>
    <x v="0"/>
    <s v="Springfield"/>
    <x v="21"/>
    <n v="97477"/>
    <x v="1"/>
    <s v="OFF-BI-10003676"/>
    <x v="1"/>
    <x v="8"/>
    <x v="824"/>
    <n v="22.638000000000002"/>
    <n v="7"/>
    <n v="0.7"/>
    <n v="-16.601199999999999"/>
    <s v="Anna Andreadi"/>
    <s v="No"/>
  </r>
  <r>
    <n v="5788"/>
    <x v="2890"/>
    <d v="2019-10-02T00:00:00"/>
    <x v="179"/>
    <s v="Standard Class"/>
    <x v="765"/>
    <s v="Juliana Krohn"/>
    <x v="0"/>
    <x v="0"/>
    <s v="Springfield"/>
    <x v="21"/>
    <n v="97477"/>
    <x v="1"/>
    <s v="OFF-AR-10003727"/>
    <x v="1"/>
    <x v="6"/>
    <x v="1371"/>
    <n v="95.143999999999991"/>
    <n v="7"/>
    <n v="0.2"/>
    <n v="10.703699999999987"/>
    <s v="Anna Andreadi"/>
    <s v="No"/>
  </r>
  <r>
    <n v="5789"/>
    <x v="2891"/>
    <d v="2019-04-10T00:00:00"/>
    <x v="1001"/>
    <s v="Second Class"/>
    <x v="769"/>
    <s v="Mitch Gastineau"/>
    <x v="1"/>
    <x v="0"/>
    <s v="Jacksonville"/>
    <x v="2"/>
    <n v="32216"/>
    <x v="0"/>
    <s v="FUR-FU-10003829"/>
    <x v="0"/>
    <x v="5"/>
    <x v="1378"/>
    <n v="12.320000000000002"/>
    <n v="5"/>
    <n v="0.2"/>
    <n v="1.8479999999999985"/>
    <s v="Cassandra Brandow"/>
    <s v="No"/>
  </r>
  <r>
    <n v="5790"/>
    <x v="2891"/>
    <d v="2019-04-10T00:00:00"/>
    <x v="1001"/>
    <s v="Second Class"/>
    <x v="769"/>
    <s v="Mitch Gastineau"/>
    <x v="1"/>
    <x v="0"/>
    <s v="Jacksonville"/>
    <x v="2"/>
    <n v="32216"/>
    <x v="0"/>
    <s v="OFF-BI-10003712"/>
    <x v="1"/>
    <x v="8"/>
    <x v="696"/>
    <n v="4.4190000000000005"/>
    <n v="3"/>
    <n v="0.7"/>
    <n v="-3.0933000000000002"/>
    <s v="Cassandra Brandow"/>
    <s v="No"/>
  </r>
  <r>
    <n v="5791"/>
    <x v="2892"/>
    <d v="2019-09-29T00:00:00"/>
    <x v="725"/>
    <s v="First Class"/>
    <x v="310"/>
    <s v="Patrick Gardner"/>
    <x v="0"/>
    <x v="0"/>
    <s v="Bakersfield"/>
    <x v="1"/>
    <n v="93309"/>
    <x v="1"/>
    <s v="OFF-FA-10002280"/>
    <x v="1"/>
    <x v="13"/>
    <x v="659"/>
    <n v="35"/>
    <n v="7"/>
    <n v="0"/>
    <n v="16.8"/>
    <s v="Anna Andreadi"/>
    <s v="Yes"/>
  </r>
  <r>
    <n v="5792"/>
    <x v="2892"/>
    <d v="2019-09-29T00:00:00"/>
    <x v="725"/>
    <s v="First Class"/>
    <x v="310"/>
    <s v="Patrick Gardner"/>
    <x v="0"/>
    <x v="0"/>
    <s v="Bakersfield"/>
    <x v="1"/>
    <n v="93309"/>
    <x v="1"/>
    <s v="FUR-CH-10002961"/>
    <x v="0"/>
    <x v="1"/>
    <x v="948"/>
    <n v="72.784000000000006"/>
    <n v="1"/>
    <n v="0.2"/>
    <n v="0"/>
    <s v="Anna Andreadi"/>
    <s v="Yes"/>
  </r>
  <r>
    <n v="5793"/>
    <x v="2892"/>
    <d v="2019-09-29T00:00:00"/>
    <x v="725"/>
    <s v="First Class"/>
    <x v="310"/>
    <s v="Patrick Gardner"/>
    <x v="0"/>
    <x v="0"/>
    <s v="Bakersfield"/>
    <x v="1"/>
    <n v="93309"/>
    <x v="1"/>
    <s v="OFF-AP-10002578"/>
    <x v="1"/>
    <x v="9"/>
    <x v="414"/>
    <n v="97.84"/>
    <n v="2"/>
    <n v="0"/>
    <n v="25.438400000000001"/>
    <s v="Anna Andreadi"/>
    <s v="Yes"/>
  </r>
  <r>
    <n v="5794"/>
    <x v="2892"/>
    <d v="2019-09-29T00:00:00"/>
    <x v="725"/>
    <s v="First Class"/>
    <x v="310"/>
    <s v="Patrick Gardner"/>
    <x v="0"/>
    <x v="0"/>
    <s v="Bakersfield"/>
    <x v="1"/>
    <n v="93309"/>
    <x v="1"/>
    <s v="FUR-FU-10004848"/>
    <x v="0"/>
    <x v="5"/>
    <x v="28"/>
    <n v="51.75"/>
    <n v="1"/>
    <n v="0"/>
    <n v="15.524999999999999"/>
    <s v="Anna Andreadi"/>
    <s v="Yes"/>
  </r>
  <r>
    <n v="5795"/>
    <x v="2892"/>
    <d v="2019-09-29T00:00:00"/>
    <x v="725"/>
    <s v="First Class"/>
    <x v="310"/>
    <s v="Patrick Gardner"/>
    <x v="0"/>
    <x v="0"/>
    <s v="Bakersfield"/>
    <x v="1"/>
    <n v="93309"/>
    <x v="1"/>
    <s v="OFF-BI-10003364"/>
    <x v="1"/>
    <x v="8"/>
    <x v="705"/>
    <n v="46.672000000000004"/>
    <n v="2"/>
    <n v="0.2"/>
    <n v="16.3352"/>
    <s v="Anna Andreadi"/>
    <s v="Yes"/>
  </r>
  <r>
    <n v="5796"/>
    <x v="2893"/>
    <d v="2016-09-29T00:00:00"/>
    <x v="127"/>
    <s v="Second Class"/>
    <x v="436"/>
    <s v="Lisa DeCherney"/>
    <x v="0"/>
    <x v="0"/>
    <s v="New York City"/>
    <x v="15"/>
    <n v="10011"/>
    <x v="3"/>
    <s v="OFF-ST-10002615"/>
    <x v="1"/>
    <x v="4"/>
    <x v="1436"/>
    <n v="1395.54"/>
    <n v="9"/>
    <n v="0"/>
    <n v="362.84040000000005"/>
    <s v="Chuck Magee"/>
    <s v="No"/>
  </r>
  <r>
    <n v="5797"/>
    <x v="2893"/>
    <d v="2016-09-29T00:00:00"/>
    <x v="127"/>
    <s v="Second Class"/>
    <x v="436"/>
    <s v="Lisa DeCherney"/>
    <x v="0"/>
    <x v="0"/>
    <s v="New York City"/>
    <x v="15"/>
    <n v="10011"/>
    <x v="3"/>
    <s v="FUR-FU-10000521"/>
    <x v="0"/>
    <x v="5"/>
    <x v="139"/>
    <n v="117.36"/>
    <n v="4"/>
    <n v="0"/>
    <n v="36.381599999999992"/>
    <s v="Chuck Magee"/>
    <s v="No"/>
  </r>
  <r>
    <n v="5798"/>
    <x v="2893"/>
    <d v="2016-09-29T00:00:00"/>
    <x v="127"/>
    <s v="Second Class"/>
    <x v="436"/>
    <s v="Lisa DeCherney"/>
    <x v="0"/>
    <x v="0"/>
    <s v="New York City"/>
    <x v="15"/>
    <n v="10011"/>
    <x v="3"/>
    <s v="OFF-LA-10000121"/>
    <x v="1"/>
    <x v="2"/>
    <x v="911"/>
    <n v="18.899999999999999"/>
    <n v="3"/>
    <n v="0"/>
    <n v="8.6939999999999991"/>
    <s v="Chuck Magee"/>
    <s v="No"/>
  </r>
  <r>
    <n v="5799"/>
    <x v="2893"/>
    <d v="2016-09-29T00:00:00"/>
    <x v="127"/>
    <s v="Second Class"/>
    <x v="436"/>
    <s v="Lisa DeCherney"/>
    <x v="0"/>
    <x v="0"/>
    <s v="New York City"/>
    <x v="15"/>
    <n v="10011"/>
    <x v="3"/>
    <s v="OFF-PA-10001289"/>
    <x v="1"/>
    <x v="10"/>
    <x v="961"/>
    <n v="77.52"/>
    <n v="2"/>
    <n v="0"/>
    <n v="37.9848"/>
    <s v="Chuck Magee"/>
    <s v="No"/>
  </r>
  <r>
    <n v="5800"/>
    <x v="2894"/>
    <d v="2016-08-20T00:00:00"/>
    <x v="1036"/>
    <s v="Second Class"/>
    <x v="257"/>
    <s v="Craig Reiter"/>
    <x v="0"/>
    <x v="0"/>
    <s v="Chicago"/>
    <x v="10"/>
    <n v="60610"/>
    <x v="2"/>
    <s v="FUR-CH-10004495"/>
    <x v="0"/>
    <x v="1"/>
    <x v="1484"/>
    <n v="421.37200000000001"/>
    <n v="2"/>
    <n v="0.3"/>
    <n v="-6.0196000000000538"/>
    <s v="Kelly Williams"/>
    <s v="No"/>
  </r>
  <r>
    <n v="5801"/>
    <x v="2895"/>
    <d v="2016-07-11T00:00:00"/>
    <x v="1160"/>
    <s v="First Class"/>
    <x v="438"/>
    <s v="Michael Nguyen"/>
    <x v="0"/>
    <x v="0"/>
    <s v="El Paso"/>
    <x v="5"/>
    <n v="79907"/>
    <x v="2"/>
    <s v="TEC-PH-10000895"/>
    <x v="2"/>
    <x v="7"/>
    <x v="1137"/>
    <n v="575.96800000000007"/>
    <n v="4"/>
    <n v="0.2"/>
    <n v="43.197600000000023"/>
    <s v="Kelly Williams"/>
    <s v="Yes"/>
  </r>
  <r>
    <n v="5802"/>
    <x v="2895"/>
    <d v="2016-07-11T00:00:00"/>
    <x v="1160"/>
    <s v="First Class"/>
    <x v="438"/>
    <s v="Michael Nguyen"/>
    <x v="0"/>
    <x v="0"/>
    <s v="El Paso"/>
    <x v="5"/>
    <n v="79907"/>
    <x v="2"/>
    <s v="OFF-PA-10000552"/>
    <x v="1"/>
    <x v="10"/>
    <x v="1541"/>
    <n v="10.368000000000002"/>
    <n v="2"/>
    <n v="0.2"/>
    <n v="3.6288"/>
    <s v="Kelly Williams"/>
    <s v="Yes"/>
  </r>
  <r>
    <n v="5803"/>
    <x v="2896"/>
    <d v="2017-03-22T00:00:00"/>
    <x v="949"/>
    <s v="First Class"/>
    <x v="76"/>
    <s v="Ruben Dartt"/>
    <x v="0"/>
    <x v="0"/>
    <s v="Thousand Oaks"/>
    <x v="1"/>
    <n v="91360"/>
    <x v="1"/>
    <s v="TEC-PH-10000376"/>
    <x v="2"/>
    <x v="7"/>
    <x v="433"/>
    <n v="15.984000000000002"/>
    <n v="2"/>
    <n v="0.2"/>
    <n v="1.1988000000000003"/>
    <s v="Anna Andreadi"/>
    <s v="No"/>
  </r>
  <r>
    <n v="5804"/>
    <x v="2897"/>
    <d v="2019-05-12T00:00:00"/>
    <x v="1049"/>
    <s v="Standard Class"/>
    <x v="655"/>
    <s v="Julie Prescott"/>
    <x v="2"/>
    <x v="0"/>
    <s v="Springfield"/>
    <x v="24"/>
    <n v="45503"/>
    <x v="3"/>
    <s v="OFF-AR-10003504"/>
    <x v="1"/>
    <x v="6"/>
    <x v="1035"/>
    <n v="10.272000000000002"/>
    <n v="3"/>
    <n v="0.2"/>
    <n v="1.1555999999999984"/>
    <s v="Chuck Magee"/>
    <s v="No"/>
  </r>
  <r>
    <n v="5805"/>
    <x v="2898"/>
    <d v="2019-11-13T00:00:00"/>
    <x v="381"/>
    <s v="Standard Class"/>
    <x v="722"/>
    <s v="Katrina Edelman"/>
    <x v="1"/>
    <x v="0"/>
    <s v="Dallas"/>
    <x v="5"/>
    <n v="75220"/>
    <x v="2"/>
    <s v="OFF-ST-10000943"/>
    <x v="1"/>
    <x v="4"/>
    <x v="1204"/>
    <n v="61.792000000000002"/>
    <n v="4"/>
    <n v="0.2"/>
    <n v="6.1792000000000016"/>
    <s v="Kelly Williams"/>
    <s v="No"/>
  </r>
  <r>
    <n v="5806"/>
    <x v="2898"/>
    <d v="2019-11-13T00:00:00"/>
    <x v="381"/>
    <s v="Standard Class"/>
    <x v="722"/>
    <s v="Katrina Edelman"/>
    <x v="1"/>
    <x v="0"/>
    <s v="Dallas"/>
    <x v="5"/>
    <n v="75220"/>
    <x v="2"/>
    <s v="FUR-BO-10003441"/>
    <x v="0"/>
    <x v="0"/>
    <x v="712"/>
    <n v="205.99919999999997"/>
    <n v="3"/>
    <n v="0.32"/>
    <n v="-27.264600000000016"/>
    <s v="Kelly Williams"/>
    <s v="No"/>
  </r>
  <r>
    <n v="5807"/>
    <x v="2899"/>
    <d v="2018-09-04T00:00:00"/>
    <x v="62"/>
    <s v="Second Class"/>
    <x v="111"/>
    <s v="Delfina Latchford"/>
    <x v="0"/>
    <x v="0"/>
    <s v="Knoxville"/>
    <x v="18"/>
    <n v="37918"/>
    <x v="0"/>
    <s v="OFF-PA-10002195"/>
    <x v="1"/>
    <x v="10"/>
    <x v="726"/>
    <n v="12.192"/>
    <n v="3"/>
    <n v="0.2"/>
    <n v="4.1147999999999998"/>
    <s v="Cassandra Brandow"/>
    <s v="No"/>
  </r>
  <r>
    <n v="5808"/>
    <x v="2899"/>
    <d v="2018-09-04T00:00:00"/>
    <x v="62"/>
    <s v="Second Class"/>
    <x v="111"/>
    <s v="Delfina Latchford"/>
    <x v="0"/>
    <x v="0"/>
    <s v="Knoxville"/>
    <x v="18"/>
    <n v="37918"/>
    <x v="0"/>
    <s v="OFF-AP-10001205"/>
    <x v="1"/>
    <x v="9"/>
    <x v="1294"/>
    <n v="87.168000000000006"/>
    <n v="2"/>
    <n v="0.2"/>
    <n v="8.7168000000000063"/>
    <s v="Cassandra Brandow"/>
    <s v="No"/>
  </r>
  <r>
    <n v="5809"/>
    <x v="2899"/>
    <d v="2018-09-04T00:00:00"/>
    <x v="62"/>
    <s v="Second Class"/>
    <x v="111"/>
    <s v="Delfina Latchford"/>
    <x v="0"/>
    <x v="0"/>
    <s v="Knoxville"/>
    <x v="18"/>
    <n v="37918"/>
    <x v="0"/>
    <s v="OFF-AR-10002987"/>
    <x v="1"/>
    <x v="6"/>
    <x v="1562"/>
    <n v="31.744"/>
    <n v="2"/>
    <n v="0.2"/>
    <n v="8.3328000000000024"/>
    <s v="Cassandra Brandow"/>
    <s v="No"/>
  </r>
  <r>
    <n v="5810"/>
    <x v="2900"/>
    <d v="2018-02-06T00:00:00"/>
    <x v="634"/>
    <s v="Standard Class"/>
    <x v="208"/>
    <s v="Karen Bern"/>
    <x v="1"/>
    <x v="0"/>
    <s v="Chattanooga"/>
    <x v="18"/>
    <n v="37421"/>
    <x v="0"/>
    <s v="FUR-FU-10000723"/>
    <x v="0"/>
    <x v="5"/>
    <x v="480"/>
    <n v="132.22400000000002"/>
    <n v="4"/>
    <n v="0.2"/>
    <n v="-18.180799999999998"/>
    <s v="Cassandra Brandow"/>
    <s v="No"/>
  </r>
  <r>
    <n v="5811"/>
    <x v="2901"/>
    <d v="2017-03-22T00:00:00"/>
    <x v="211"/>
    <s v="Standard Class"/>
    <x v="251"/>
    <s v="Justin Deggeller"/>
    <x v="1"/>
    <x v="0"/>
    <s v="San Diego"/>
    <x v="1"/>
    <n v="92037"/>
    <x v="1"/>
    <s v="OFF-PA-10003127"/>
    <x v="1"/>
    <x v="10"/>
    <x v="33"/>
    <n v="105.52"/>
    <n v="4"/>
    <n v="0"/>
    <n v="48.539199999999994"/>
    <s v="Anna Andreadi"/>
    <s v="No"/>
  </r>
  <r>
    <n v="5812"/>
    <x v="2901"/>
    <d v="2017-03-22T00:00:00"/>
    <x v="211"/>
    <s v="Standard Class"/>
    <x v="251"/>
    <s v="Justin Deggeller"/>
    <x v="1"/>
    <x v="0"/>
    <s v="San Diego"/>
    <x v="1"/>
    <n v="92037"/>
    <x v="1"/>
    <s v="FUR-FU-10000747"/>
    <x v="0"/>
    <x v="5"/>
    <x v="1751"/>
    <n v="91.96"/>
    <n v="2"/>
    <n v="0"/>
    <n v="15.633199999999988"/>
    <s v="Anna Andreadi"/>
    <s v="No"/>
  </r>
  <r>
    <n v="5813"/>
    <x v="2901"/>
    <d v="2017-03-22T00:00:00"/>
    <x v="211"/>
    <s v="Standard Class"/>
    <x v="251"/>
    <s v="Justin Deggeller"/>
    <x v="1"/>
    <x v="0"/>
    <s v="San Diego"/>
    <x v="1"/>
    <n v="92037"/>
    <x v="1"/>
    <s v="TEC-PH-10001795"/>
    <x v="2"/>
    <x v="7"/>
    <x v="647"/>
    <n v="1487.9760000000001"/>
    <n v="3"/>
    <n v="0.2"/>
    <n v="185.99699999999984"/>
    <s v="Anna Andreadi"/>
    <s v="No"/>
  </r>
  <r>
    <n v="5814"/>
    <x v="2902"/>
    <d v="2017-07-02T00:00:00"/>
    <x v="1161"/>
    <s v="First Class"/>
    <x v="256"/>
    <s v="Steven Roelle"/>
    <x v="2"/>
    <x v="0"/>
    <s v="New York City"/>
    <x v="15"/>
    <n v="10024"/>
    <x v="3"/>
    <s v="OFF-PA-10003797"/>
    <x v="1"/>
    <x v="10"/>
    <x v="1710"/>
    <n v="19.440000000000001"/>
    <n v="3"/>
    <n v="0"/>
    <n v="9.3312000000000008"/>
    <s v="Chuck Magee"/>
    <s v="No"/>
  </r>
  <r>
    <n v="5815"/>
    <x v="2903"/>
    <d v="2017-06-15T00:00:00"/>
    <x v="871"/>
    <s v="First Class"/>
    <x v="549"/>
    <s v="Amy Cox"/>
    <x v="0"/>
    <x v="0"/>
    <s v="Tampa"/>
    <x v="2"/>
    <n v="33614"/>
    <x v="0"/>
    <s v="TEC-AC-10002718"/>
    <x v="2"/>
    <x v="11"/>
    <x v="1192"/>
    <n v="11.672000000000001"/>
    <n v="1"/>
    <n v="0.2"/>
    <n v="-0.7295000000000007"/>
    <s v="Cassandra Brandow"/>
    <s v="No"/>
  </r>
  <r>
    <n v="5816"/>
    <x v="2904"/>
    <d v="2016-11-26T00:00:00"/>
    <x v="158"/>
    <s v="Same Day"/>
    <x v="201"/>
    <s v="Lynn Smith"/>
    <x v="0"/>
    <x v="0"/>
    <s v="Utica"/>
    <x v="15"/>
    <n v="13501"/>
    <x v="3"/>
    <s v="TEC-PH-10002170"/>
    <x v="2"/>
    <x v="7"/>
    <x v="599"/>
    <n v="279.95999999999998"/>
    <n v="4"/>
    <n v="0"/>
    <n v="78.388800000000003"/>
    <s v="Chuck Magee"/>
    <s v="No"/>
  </r>
  <r>
    <n v="5817"/>
    <x v="2904"/>
    <d v="2016-11-26T00:00:00"/>
    <x v="158"/>
    <s v="Same Day"/>
    <x v="201"/>
    <s v="Lynn Smith"/>
    <x v="0"/>
    <x v="0"/>
    <s v="Utica"/>
    <x v="15"/>
    <n v="13501"/>
    <x v="3"/>
    <s v="OFF-BI-10001078"/>
    <x v="1"/>
    <x v="8"/>
    <x v="61"/>
    <n v="12.912000000000001"/>
    <n v="3"/>
    <n v="0.2"/>
    <n v="4.6806000000000001"/>
    <s v="Chuck Magee"/>
    <s v="No"/>
  </r>
  <r>
    <n v="5818"/>
    <x v="2904"/>
    <d v="2016-11-26T00:00:00"/>
    <x v="158"/>
    <s v="Same Day"/>
    <x v="201"/>
    <s v="Lynn Smith"/>
    <x v="0"/>
    <x v="0"/>
    <s v="Utica"/>
    <x v="15"/>
    <n v="13501"/>
    <x v="3"/>
    <s v="OFF-BI-10001031"/>
    <x v="1"/>
    <x v="8"/>
    <x v="874"/>
    <n v="17.088000000000001"/>
    <n v="4"/>
    <n v="0.2"/>
    <n v="5.767199999999999"/>
    <s v="Chuck Magee"/>
    <s v="No"/>
  </r>
  <r>
    <n v="5819"/>
    <x v="2904"/>
    <d v="2016-11-26T00:00:00"/>
    <x v="158"/>
    <s v="Same Day"/>
    <x v="201"/>
    <s v="Lynn Smith"/>
    <x v="0"/>
    <x v="0"/>
    <s v="Utica"/>
    <x v="15"/>
    <n v="13501"/>
    <x v="3"/>
    <s v="OFF-LA-10001158"/>
    <x v="1"/>
    <x v="2"/>
    <x v="322"/>
    <n v="93.149999999999991"/>
    <n v="9"/>
    <n v="0"/>
    <n v="44.712000000000003"/>
    <s v="Chuck Magee"/>
    <s v="No"/>
  </r>
  <r>
    <n v="5820"/>
    <x v="2904"/>
    <d v="2016-11-26T00:00:00"/>
    <x v="158"/>
    <s v="Same Day"/>
    <x v="201"/>
    <s v="Lynn Smith"/>
    <x v="0"/>
    <x v="0"/>
    <s v="Utica"/>
    <x v="15"/>
    <n v="13501"/>
    <x v="3"/>
    <s v="OFF-LA-10001613"/>
    <x v="1"/>
    <x v="2"/>
    <x v="743"/>
    <n v="11.52"/>
    <n v="4"/>
    <n v="0"/>
    <n v="5.6448"/>
    <s v="Chuck Magee"/>
    <s v="No"/>
  </r>
  <r>
    <n v="5821"/>
    <x v="2905"/>
    <d v="2019-05-12T00:00:00"/>
    <x v="380"/>
    <s v="Standard Class"/>
    <x v="728"/>
    <s v="Charles Sheldon"/>
    <x v="1"/>
    <x v="0"/>
    <s v="San Francisco"/>
    <x v="1"/>
    <n v="94122"/>
    <x v="1"/>
    <s v="OFF-SU-10000157"/>
    <x v="1"/>
    <x v="14"/>
    <x v="1408"/>
    <n v="238.62"/>
    <n v="2"/>
    <n v="0"/>
    <n v="4.7724000000000046"/>
    <s v="Anna Andreadi"/>
    <s v="No"/>
  </r>
  <r>
    <n v="5822"/>
    <x v="2905"/>
    <d v="2019-05-12T00:00:00"/>
    <x v="380"/>
    <s v="Standard Class"/>
    <x v="728"/>
    <s v="Charles Sheldon"/>
    <x v="1"/>
    <x v="0"/>
    <s v="San Francisco"/>
    <x v="1"/>
    <n v="94122"/>
    <x v="1"/>
    <s v="OFF-AP-10004868"/>
    <x v="1"/>
    <x v="9"/>
    <x v="1027"/>
    <n v="7.77"/>
    <n v="1"/>
    <n v="0"/>
    <n v="2.0979000000000001"/>
    <s v="Anna Andreadi"/>
    <s v="No"/>
  </r>
  <r>
    <n v="5823"/>
    <x v="2905"/>
    <d v="2019-05-12T00:00:00"/>
    <x v="380"/>
    <s v="Standard Class"/>
    <x v="728"/>
    <s v="Charles Sheldon"/>
    <x v="1"/>
    <x v="0"/>
    <s v="San Francisco"/>
    <x v="1"/>
    <n v="94122"/>
    <x v="1"/>
    <s v="FUR-TA-10001520"/>
    <x v="0"/>
    <x v="3"/>
    <x v="718"/>
    <n v="285.48"/>
    <n v="5"/>
    <n v="0.2"/>
    <n v="-10.705500000000043"/>
    <s v="Anna Andreadi"/>
    <s v="No"/>
  </r>
  <r>
    <n v="5824"/>
    <x v="2905"/>
    <d v="2019-05-12T00:00:00"/>
    <x v="380"/>
    <s v="Standard Class"/>
    <x v="728"/>
    <s v="Charles Sheldon"/>
    <x v="1"/>
    <x v="0"/>
    <s v="San Francisco"/>
    <x v="1"/>
    <n v="94122"/>
    <x v="1"/>
    <s v="OFF-BI-10001900"/>
    <x v="1"/>
    <x v="8"/>
    <x v="1108"/>
    <n v="19.168000000000003"/>
    <n v="4"/>
    <n v="0.2"/>
    <n v="6.4691999999999998"/>
    <s v="Anna Andreadi"/>
    <s v="No"/>
  </r>
  <r>
    <n v="5825"/>
    <x v="2906"/>
    <d v="2016-05-02T00:00:00"/>
    <x v="1108"/>
    <s v="Same Day"/>
    <x v="239"/>
    <s v="Andrew Roberts"/>
    <x v="0"/>
    <x v="0"/>
    <s v="Columbus"/>
    <x v="24"/>
    <n v="43229"/>
    <x v="3"/>
    <s v="OFF-AP-10003971"/>
    <x v="1"/>
    <x v="9"/>
    <x v="923"/>
    <n v="26.136000000000003"/>
    <n v="3"/>
    <n v="0.2"/>
    <n v="1.9602000000000004"/>
    <s v="Chuck Magee"/>
    <s v="No"/>
  </r>
  <r>
    <n v="5826"/>
    <x v="2907"/>
    <d v="2019-09-03T00:00:00"/>
    <x v="371"/>
    <s v="Second Class"/>
    <x v="683"/>
    <s v="Katrina Bavinger"/>
    <x v="2"/>
    <x v="0"/>
    <s v="New York City"/>
    <x v="15"/>
    <n v="10035"/>
    <x v="3"/>
    <s v="OFF-PA-10000418"/>
    <x v="1"/>
    <x v="10"/>
    <x v="970"/>
    <n v="419.4"/>
    <n v="4"/>
    <n v="0"/>
    <n v="201.31199999999998"/>
    <s v="Chuck Magee"/>
    <s v="No"/>
  </r>
  <r>
    <n v="5827"/>
    <x v="2907"/>
    <d v="2019-09-03T00:00:00"/>
    <x v="371"/>
    <s v="Second Class"/>
    <x v="683"/>
    <s v="Katrina Bavinger"/>
    <x v="2"/>
    <x v="0"/>
    <s v="New York City"/>
    <x v="15"/>
    <n v="10035"/>
    <x v="3"/>
    <s v="FUR-CH-10004626"/>
    <x v="0"/>
    <x v="1"/>
    <x v="1706"/>
    <n v="90.801000000000002"/>
    <n v="1"/>
    <n v="0.1"/>
    <n v="14.124599999999999"/>
    <s v="Chuck Magee"/>
    <s v="No"/>
  </r>
  <r>
    <n v="5828"/>
    <x v="2907"/>
    <d v="2019-09-03T00:00:00"/>
    <x v="371"/>
    <s v="Second Class"/>
    <x v="683"/>
    <s v="Katrina Bavinger"/>
    <x v="2"/>
    <x v="0"/>
    <s v="New York City"/>
    <x v="15"/>
    <n v="10035"/>
    <x v="3"/>
    <s v="FUR-CH-10004860"/>
    <x v="0"/>
    <x v="1"/>
    <x v="212"/>
    <n v="181.76400000000001"/>
    <n v="2"/>
    <n v="0.1"/>
    <n v="-8.0784000000000198"/>
    <s v="Chuck Magee"/>
    <s v="No"/>
  </r>
  <r>
    <n v="5829"/>
    <x v="2907"/>
    <d v="2019-09-03T00:00:00"/>
    <x v="371"/>
    <s v="Second Class"/>
    <x v="683"/>
    <s v="Katrina Bavinger"/>
    <x v="2"/>
    <x v="0"/>
    <s v="New York City"/>
    <x v="15"/>
    <n v="10035"/>
    <x v="3"/>
    <s v="OFF-AR-10003251"/>
    <x v="1"/>
    <x v="6"/>
    <x v="1050"/>
    <n v="5.56"/>
    <n v="2"/>
    <n v="0"/>
    <n v="2.2239999999999998"/>
    <s v="Chuck Magee"/>
    <s v="No"/>
  </r>
  <r>
    <n v="5830"/>
    <x v="2908"/>
    <d v="2018-12-03T00:00:00"/>
    <x v="439"/>
    <s v="Standard Class"/>
    <x v="462"/>
    <s v="Michael Moore"/>
    <x v="0"/>
    <x v="0"/>
    <s v="Richmond"/>
    <x v="14"/>
    <n v="47374"/>
    <x v="2"/>
    <s v="FUR-TA-10004575"/>
    <x v="0"/>
    <x v="3"/>
    <x v="309"/>
    <n v="581.96"/>
    <n v="2"/>
    <n v="0"/>
    <n v="104.75279999999998"/>
    <s v="Kelly Williams"/>
    <s v="No"/>
  </r>
  <r>
    <n v="5831"/>
    <x v="2908"/>
    <d v="2018-12-03T00:00:00"/>
    <x v="439"/>
    <s v="Standard Class"/>
    <x v="462"/>
    <s v="Michael Moore"/>
    <x v="0"/>
    <x v="0"/>
    <s v="Richmond"/>
    <x v="14"/>
    <n v="47374"/>
    <x v="2"/>
    <s v="FUR-CH-10004754"/>
    <x v="0"/>
    <x v="1"/>
    <x v="1132"/>
    <n v="29.98"/>
    <n v="1"/>
    <n v="0"/>
    <n v="8.0945999999999998"/>
    <s v="Kelly Williams"/>
    <s v="No"/>
  </r>
  <r>
    <n v="5832"/>
    <x v="2909"/>
    <d v="2017-07-18T00:00:00"/>
    <x v="1162"/>
    <s v="Standard Class"/>
    <x v="288"/>
    <s v="Roland Fjeld"/>
    <x v="0"/>
    <x v="0"/>
    <s v="San Diego"/>
    <x v="1"/>
    <n v="92105"/>
    <x v="1"/>
    <s v="TEC-AC-10003095"/>
    <x v="2"/>
    <x v="11"/>
    <x v="1286"/>
    <n v="519.96"/>
    <n v="4"/>
    <n v="0"/>
    <n v="176.78640000000001"/>
    <s v="Anna Andreadi"/>
    <s v="No"/>
  </r>
  <r>
    <n v="5833"/>
    <x v="2910"/>
    <d v="2018-07-21T00:00:00"/>
    <x v="1050"/>
    <s v="Standard Class"/>
    <x v="443"/>
    <s v="Beth Paige"/>
    <x v="0"/>
    <x v="0"/>
    <s v="Concord"/>
    <x v="3"/>
    <n v="28027"/>
    <x v="0"/>
    <s v="OFF-LA-10000262"/>
    <x v="1"/>
    <x v="2"/>
    <x v="941"/>
    <n v="6.2640000000000002"/>
    <n v="3"/>
    <n v="0.2"/>
    <n v="2.0358000000000001"/>
    <s v="Cassandra Brandow"/>
    <s v="No"/>
  </r>
  <r>
    <n v="5834"/>
    <x v="2910"/>
    <d v="2018-07-21T00:00:00"/>
    <x v="1050"/>
    <s v="Standard Class"/>
    <x v="443"/>
    <s v="Beth Paige"/>
    <x v="0"/>
    <x v="0"/>
    <s v="Concord"/>
    <x v="3"/>
    <n v="28027"/>
    <x v="0"/>
    <s v="FUR-CH-10002961"/>
    <x v="0"/>
    <x v="1"/>
    <x v="948"/>
    <n v="363.92"/>
    <n v="5"/>
    <n v="0.2"/>
    <n v="0"/>
    <s v="Cassandra Brandow"/>
    <s v="No"/>
  </r>
  <r>
    <n v="5835"/>
    <x v="2911"/>
    <d v="2017-06-09T00:00:00"/>
    <x v="883"/>
    <s v="Standard Class"/>
    <x v="77"/>
    <s v="Max Jones"/>
    <x v="0"/>
    <x v="0"/>
    <s v="Miami"/>
    <x v="2"/>
    <n v="33178"/>
    <x v="0"/>
    <s v="OFF-BI-10003876"/>
    <x v="1"/>
    <x v="8"/>
    <x v="1626"/>
    <n v="64.2"/>
    <n v="5"/>
    <n v="0.7"/>
    <n v="-42.799999999999983"/>
    <s v="Cassandra Brandow"/>
    <s v="No"/>
  </r>
  <r>
    <n v="5836"/>
    <x v="2911"/>
    <d v="2017-06-09T00:00:00"/>
    <x v="883"/>
    <s v="Standard Class"/>
    <x v="77"/>
    <s v="Max Jones"/>
    <x v="0"/>
    <x v="0"/>
    <s v="Miami"/>
    <x v="2"/>
    <n v="33178"/>
    <x v="0"/>
    <s v="OFF-BI-10002133"/>
    <x v="1"/>
    <x v="8"/>
    <x v="1147"/>
    <n v="38.520000000000003"/>
    <n v="3"/>
    <n v="0.7"/>
    <n v="-26.963999999999999"/>
    <s v="Cassandra Brandow"/>
    <s v="No"/>
  </r>
  <r>
    <n v="5837"/>
    <x v="2911"/>
    <d v="2017-06-09T00:00:00"/>
    <x v="883"/>
    <s v="Standard Class"/>
    <x v="77"/>
    <s v="Max Jones"/>
    <x v="0"/>
    <x v="0"/>
    <s v="Miami"/>
    <x v="2"/>
    <n v="33178"/>
    <x v="0"/>
    <s v="TEC-AC-10004396"/>
    <x v="2"/>
    <x v="11"/>
    <x v="1688"/>
    <n v="72.599999999999994"/>
    <n v="5"/>
    <n v="0.2"/>
    <n v="-8.1674999999999933"/>
    <s v="Cassandra Brandow"/>
    <s v="No"/>
  </r>
  <r>
    <n v="5838"/>
    <x v="2912"/>
    <d v="2019-11-27T00:00:00"/>
    <x v="108"/>
    <s v="Standard Class"/>
    <x v="770"/>
    <s v="Doug O'Connell"/>
    <x v="0"/>
    <x v="0"/>
    <s v="Los Angeles"/>
    <x v="1"/>
    <n v="90036"/>
    <x v="1"/>
    <s v="TEC-PH-10004100"/>
    <x v="2"/>
    <x v="7"/>
    <x v="1752"/>
    <n v="57.567999999999998"/>
    <n v="4"/>
    <n v="0.2"/>
    <n v="5.7568000000000019"/>
    <s v="Anna Andreadi"/>
    <s v="No"/>
  </r>
  <r>
    <n v="5839"/>
    <x v="2913"/>
    <d v="2017-03-27T00:00:00"/>
    <x v="1157"/>
    <s v="Standard Class"/>
    <x v="597"/>
    <s v="Mark Van Huff"/>
    <x v="0"/>
    <x v="0"/>
    <s v="Seattle"/>
    <x v="4"/>
    <n v="98115"/>
    <x v="1"/>
    <s v="OFF-ST-10000636"/>
    <x v="1"/>
    <x v="4"/>
    <x v="1753"/>
    <n v="83.699999999999989"/>
    <n v="5"/>
    <n v="0"/>
    <n v="3.3479999999999954"/>
    <s v="Anna Andreadi"/>
    <s v="No"/>
  </r>
  <r>
    <n v="5840"/>
    <x v="2914"/>
    <d v="2017-09-22T00:00:00"/>
    <x v="1068"/>
    <s v="Second Class"/>
    <x v="675"/>
    <s v="Michael Grace"/>
    <x v="2"/>
    <x v="0"/>
    <s v="Arlington"/>
    <x v="17"/>
    <n v="22204"/>
    <x v="0"/>
    <s v="OFF-PA-10001972"/>
    <x v="1"/>
    <x v="10"/>
    <x v="1178"/>
    <n v="32.400000000000006"/>
    <n v="5"/>
    <n v="0"/>
    <n v="15.552000000000001"/>
    <s v="Cassandra Brandow"/>
    <s v="No"/>
  </r>
  <r>
    <n v="5841"/>
    <x v="2914"/>
    <d v="2017-09-22T00:00:00"/>
    <x v="1068"/>
    <s v="Second Class"/>
    <x v="675"/>
    <s v="Michael Grace"/>
    <x v="2"/>
    <x v="0"/>
    <s v="Arlington"/>
    <x v="17"/>
    <n v="22204"/>
    <x v="0"/>
    <s v="FUR-FU-10002554"/>
    <x v="0"/>
    <x v="5"/>
    <x v="921"/>
    <n v="47.98"/>
    <n v="2"/>
    <n v="0"/>
    <n v="11.035399999999996"/>
    <s v="Cassandra Brandow"/>
    <s v="No"/>
  </r>
  <r>
    <n v="5842"/>
    <x v="2915"/>
    <d v="2017-11-17T00:00:00"/>
    <x v="958"/>
    <s v="Standard Class"/>
    <x v="574"/>
    <s v="Brian Stugart"/>
    <x v="0"/>
    <x v="0"/>
    <s v="San Diego"/>
    <x v="1"/>
    <n v="92105"/>
    <x v="1"/>
    <s v="TEC-PH-10003174"/>
    <x v="2"/>
    <x v="7"/>
    <x v="1754"/>
    <n v="415.96800000000007"/>
    <n v="4"/>
    <n v="0.2"/>
    <n v="51.995999999999981"/>
    <s v="Anna Andreadi"/>
    <s v="No"/>
  </r>
  <r>
    <n v="5843"/>
    <x v="2915"/>
    <d v="2017-11-17T00:00:00"/>
    <x v="958"/>
    <s v="Standard Class"/>
    <x v="574"/>
    <s v="Brian Stugart"/>
    <x v="0"/>
    <x v="0"/>
    <s v="San Diego"/>
    <x v="1"/>
    <n v="92105"/>
    <x v="1"/>
    <s v="OFF-ST-10001418"/>
    <x v="1"/>
    <x v="4"/>
    <x v="879"/>
    <n v="304.89999999999998"/>
    <n v="5"/>
    <n v="0"/>
    <n v="6.097999999999999"/>
    <s v="Anna Andreadi"/>
    <s v="No"/>
  </r>
  <r>
    <n v="5844"/>
    <x v="2915"/>
    <d v="2017-11-17T00:00:00"/>
    <x v="958"/>
    <s v="Standard Class"/>
    <x v="574"/>
    <s v="Brian Stugart"/>
    <x v="0"/>
    <x v="0"/>
    <s v="San Diego"/>
    <x v="1"/>
    <n v="92105"/>
    <x v="1"/>
    <s v="FUR-FU-10002813"/>
    <x v="0"/>
    <x v="5"/>
    <x v="1691"/>
    <n v="80.959999999999994"/>
    <n v="4"/>
    <n v="0"/>
    <n v="29.145599999999995"/>
    <s v="Anna Andreadi"/>
    <s v="No"/>
  </r>
  <r>
    <n v="5845"/>
    <x v="2915"/>
    <d v="2017-11-17T00:00:00"/>
    <x v="958"/>
    <s v="Standard Class"/>
    <x v="574"/>
    <s v="Brian Stugart"/>
    <x v="0"/>
    <x v="0"/>
    <s v="San Diego"/>
    <x v="1"/>
    <n v="92105"/>
    <x v="1"/>
    <s v="OFF-ST-10000129"/>
    <x v="1"/>
    <x v="4"/>
    <x v="1655"/>
    <n v="777.21"/>
    <n v="7"/>
    <n v="0"/>
    <n v="54.404699999999963"/>
    <s v="Anna Andreadi"/>
    <s v="No"/>
  </r>
  <r>
    <n v="5846"/>
    <x v="2915"/>
    <d v="2017-11-17T00:00:00"/>
    <x v="958"/>
    <s v="Standard Class"/>
    <x v="574"/>
    <s v="Brian Stugart"/>
    <x v="0"/>
    <x v="0"/>
    <s v="San Diego"/>
    <x v="1"/>
    <n v="92105"/>
    <x v="1"/>
    <s v="OFF-PA-10001639"/>
    <x v="1"/>
    <x v="10"/>
    <x v="981"/>
    <n v="32.400000000000006"/>
    <n v="5"/>
    <n v="0"/>
    <n v="15.552000000000001"/>
    <s v="Anna Andreadi"/>
    <s v="No"/>
  </r>
  <r>
    <n v="5847"/>
    <x v="2915"/>
    <d v="2017-11-17T00:00:00"/>
    <x v="958"/>
    <s v="Standard Class"/>
    <x v="574"/>
    <s v="Brian Stugart"/>
    <x v="0"/>
    <x v="0"/>
    <s v="San Diego"/>
    <x v="1"/>
    <n v="92105"/>
    <x v="1"/>
    <s v="FUR-CH-10001708"/>
    <x v="0"/>
    <x v="1"/>
    <x v="893"/>
    <n v="225.56799999999998"/>
    <n v="2"/>
    <n v="0.2"/>
    <n v="2.8195999999999799"/>
    <s v="Anna Andreadi"/>
    <s v="No"/>
  </r>
  <r>
    <n v="5848"/>
    <x v="2915"/>
    <d v="2017-11-17T00:00:00"/>
    <x v="958"/>
    <s v="Standard Class"/>
    <x v="574"/>
    <s v="Brian Stugart"/>
    <x v="0"/>
    <x v="0"/>
    <s v="San Diego"/>
    <x v="1"/>
    <n v="92105"/>
    <x v="1"/>
    <s v="FUR-FU-10001591"/>
    <x v="0"/>
    <x v="5"/>
    <x v="1110"/>
    <n v="36.599999999999994"/>
    <n v="3"/>
    <n v="0"/>
    <n v="15.372000000000002"/>
    <s v="Anna Andreadi"/>
    <s v="No"/>
  </r>
  <r>
    <n v="5849"/>
    <x v="2916"/>
    <d v="2017-11-10T00:00:00"/>
    <x v="665"/>
    <s v="Standard Class"/>
    <x v="178"/>
    <s v="Philisse Overcash"/>
    <x v="2"/>
    <x v="0"/>
    <s v="Roseville"/>
    <x v="11"/>
    <n v="55113"/>
    <x v="2"/>
    <s v="OFF-AP-10003849"/>
    <x v="1"/>
    <x v="9"/>
    <x v="841"/>
    <n v="715.64"/>
    <n v="2"/>
    <n v="0"/>
    <n v="178.90999999999997"/>
    <s v="Kelly Williams"/>
    <s v="No"/>
  </r>
  <r>
    <n v="5850"/>
    <x v="2916"/>
    <d v="2017-11-10T00:00:00"/>
    <x v="665"/>
    <s v="Standard Class"/>
    <x v="178"/>
    <s v="Philisse Overcash"/>
    <x v="2"/>
    <x v="0"/>
    <s v="Roseville"/>
    <x v="11"/>
    <n v="55113"/>
    <x v="2"/>
    <s v="OFF-ST-10000078"/>
    <x v="1"/>
    <x v="4"/>
    <x v="1227"/>
    <n v="795.51"/>
    <n v="3"/>
    <n v="0"/>
    <n v="143.19179999999994"/>
    <s v="Kelly Williams"/>
    <s v="No"/>
  </r>
  <r>
    <n v="5851"/>
    <x v="2916"/>
    <d v="2017-11-10T00:00:00"/>
    <x v="665"/>
    <s v="Standard Class"/>
    <x v="178"/>
    <s v="Philisse Overcash"/>
    <x v="2"/>
    <x v="0"/>
    <s v="Roseville"/>
    <x v="11"/>
    <n v="55113"/>
    <x v="2"/>
    <s v="TEC-CO-10001571"/>
    <x v="2"/>
    <x v="16"/>
    <x v="1563"/>
    <n v="549.99"/>
    <n v="1"/>
    <n v="0"/>
    <n v="274.995"/>
    <s v="Kelly Williams"/>
    <s v="No"/>
  </r>
  <r>
    <n v="5852"/>
    <x v="2916"/>
    <d v="2017-11-10T00:00:00"/>
    <x v="665"/>
    <s v="Standard Class"/>
    <x v="178"/>
    <s v="Philisse Overcash"/>
    <x v="2"/>
    <x v="0"/>
    <s v="Roseville"/>
    <x v="11"/>
    <n v="55113"/>
    <x v="2"/>
    <s v="OFF-BI-10001658"/>
    <x v="1"/>
    <x v="8"/>
    <x v="444"/>
    <n v="74.760000000000005"/>
    <n v="3"/>
    <n v="0"/>
    <n v="34.389600000000002"/>
    <s v="Kelly Williams"/>
    <s v="No"/>
  </r>
  <r>
    <n v="5853"/>
    <x v="2916"/>
    <d v="2017-11-10T00:00:00"/>
    <x v="665"/>
    <s v="Standard Class"/>
    <x v="178"/>
    <s v="Philisse Overcash"/>
    <x v="2"/>
    <x v="0"/>
    <s v="Roseville"/>
    <x v="11"/>
    <n v="55113"/>
    <x v="2"/>
    <s v="FUR-FU-10004351"/>
    <x v="0"/>
    <x v="5"/>
    <x v="222"/>
    <n v="29.22"/>
    <n v="3"/>
    <n v="0"/>
    <n v="12.856800000000002"/>
    <s v="Kelly Williams"/>
    <s v="No"/>
  </r>
  <r>
    <n v="5854"/>
    <x v="2917"/>
    <d v="2016-09-10T00:00:00"/>
    <x v="931"/>
    <s v="Standard Class"/>
    <x v="526"/>
    <s v="Dianna Arnett"/>
    <x v="2"/>
    <x v="0"/>
    <s v="Virginia Beach"/>
    <x v="17"/>
    <n v="23464"/>
    <x v="0"/>
    <s v="OFF-BI-10003314"/>
    <x v="1"/>
    <x v="8"/>
    <x v="308"/>
    <n v="9.64"/>
    <n v="2"/>
    <n v="0"/>
    <n v="4.7236000000000002"/>
    <s v="Cassandra Brandow"/>
    <s v="No"/>
  </r>
  <r>
    <n v="5855"/>
    <x v="2918"/>
    <d v="2017-08-05T00:00:00"/>
    <x v="1052"/>
    <s v="Standard Class"/>
    <x v="706"/>
    <s v="Anna Häberlin"/>
    <x v="1"/>
    <x v="0"/>
    <s v="Dallas"/>
    <x v="5"/>
    <n v="75220"/>
    <x v="2"/>
    <s v="OFF-ST-10001505"/>
    <x v="1"/>
    <x v="4"/>
    <x v="1183"/>
    <n v="33.488000000000007"/>
    <n v="7"/>
    <n v="0.2"/>
    <n v="-1.2558000000000051"/>
    <s v="Kelly Williams"/>
    <s v="No"/>
  </r>
  <r>
    <n v="5856"/>
    <x v="2918"/>
    <d v="2017-08-05T00:00:00"/>
    <x v="1052"/>
    <s v="Standard Class"/>
    <x v="706"/>
    <s v="Anna Häberlin"/>
    <x v="1"/>
    <x v="0"/>
    <s v="Dallas"/>
    <x v="5"/>
    <n v="75220"/>
    <x v="2"/>
    <s v="OFF-SU-10003567"/>
    <x v="1"/>
    <x v="14"/>
    <x v="1498"/>
    <n v="23.04"/>
    <n v="3"/>
    <n v="0.2"/>
    <n v="-4.895999999999999"/>
    <s v="Kelly Williams"/>
    <s v="No"/>
  </r>
  <r>
    <n v="5857"/>
    <x v="2918"/>
    <d v="2017-08-05T00:00:00"/>
    <x v="1052"/>
    <s v="Standard Class"/>
    <x v="706"/>
    <s v="Anna Häberlin"/>
    <x v="1"/>
    <x v="0"/>
    <s v="Dallas"/>
    <x v="5"/>
    <n v="75220"/>
    <x v="2"/>
    <s v="OFF-BI-10002982"/>
    <x v="1"/>
    <x v="8"/>
    <x v="1267"/>
    <n v="1.3619999999999997"/>
    <n v="1"/>
    <n v="0.8"/>
    <n v="-2.1792000000000007"/>
    <s v="Kelly Williams"/>
    <s v="No"/>
  </r>
  <r>
    <n v="5858"/>
    <x v="2918"/>
    <d v="2017-08-05T00:00:00"/>
    <x v="1052"/>
    <s v="Standard Class"/>
    <x v="706"/>
    <s v="Anna Häberlin"/>
    <x v="1"/>
    <x v="0"/>
    <s v="Dallas"/>
    <x v="5"/>
    <n v="75220"/>
    <x v="2"/>
    <s v="FUR-FU-10002364"/>
    <x v="0"/>
    <x v="5"/>
    <x v="1240"/>
    <n v="14.76"/>
    <n v="5"/>
    <n v="0.6"/>
    <n v="-11.439000000000004"/>
    <s v="Kelly Williams"/>
    <s v="No"/>
  </r>
  <r>
    <n v="5859"/>
    <x v="2919"/>
    <d v="2019-09-03T00:00:00"/>
    <x v="285"/>
    <s v="Second Class"/>
    <x v="300"/>
    <s v="Joe Kamberova"/>
    <x v="0"/>
    <x v="0"/>
    <s v="Concord"/>
    <x v="1"/>
    <n v="94521"/>
    <x v="1"/>
    <s v="FUR-BO-10004218"/>
    <x v="0"/>
    <x v="0"/>
    <x v="1593"/>
    <n v="239.66599999999997"/>
    <n v="2"/>
    <n v="0.15"/>
    <n v="14.097999999999999"/>
    <s v="Anna Andreadi"/>
    <s v="No"/>
  </r>
  <r>
    <n v="5860"/>
    <x v="2920"/>
    <d v="2017-11-01T00:00:00"/>
    <x v="1163"/>
    <s v="Standard Class"/>
    <x v="652"/>
    <s v="MaryBeth Skach"/>
    <x v="0"/>
    <x v="0"/>
    <s v="Conway"/>
    <x v="36"/>
    <n v="72032"/>
    <x v="0"/>
    <s v="FUR-TA-10002530"/>
    <x v="0"/>
    <x v="3"/>
    <x v="992"/>
    <n v="301.95999999999998"/>
    <n v="2"/>
    <n v="0"/>
    <n v="45.293999999999983"/>
    <s v="Cassandra Brandow"/>
    <s v="No"/>
  </r>
  <r>
    <n v="5861"/>
    <x v="2921"/>
    <d v="2017-04-29T00:00:00"/>
    <x v="1164"/>
    <s v="Second Class"/>
    <x v="82"/>
    <s v="Jim Kriz"/>
    <x v="2"/>
    <x v="0"/>
    <s v="Philadelphia"/>
    <x v="9"/>
    <n v="19120"/>
    <x v="3"/>
    <s v="OFF-PA-10001526"/>
    <x v="1"/>
    <x v="10"/>
    <x v="1039"/>
    <n v="7.9680000000000009"/>
    <n v="2"/>
    <n v="0.2"/>
    <n v="2.8884000000000007"/>
    <s v="Chuck Magee"/>
    <s v="No"/>
  </r>
  <r>
    <n v="5862"/>
    <x v="2922"/>
    <d v="2018-05-01T00:00:00"/>
    <x v="602"/>
    <s v="Second Class"/>
    <x v="632"/>
    <s v="Chris McAfee"/>
    <x v="0"/>
    <x v="0"/>
    <s v="Little Rock"/>
    <x v="36"/>
    <n v="72209"/>
    <x v="0"/>
    <s v="OFF-PA-10001497"/>
    <x v="1"/>
    <x v="10"/>
    <x v="1755"/>
    <n v="109.92"/>
    <n v="2"/>
    <n v="0"/>
    <n v="53.860799999999998"/>
    <s v="Cassandra Brandow"/>
    <s v="No"/>
  </r>
  <r>
    <n v="5863"/>
    <x v="2922"/>
    <d v="2018-05-01T00:00:00"/>
    <x v="602"/>
    <s v="Second Class"/>
    <x v="632"/>
    <s v="Chris McAfee"/>
    <x v="0"/>
    <x v="0"/>
    <s v="Little Rock"/>
    <x v="36"/>
    <n v="72209"/>
    <x v="0"/>
    <s v="OFF-PA-10003936"/>
    <x v="1"/>
    <x v="10"/>
    <x v="1292"/>
    <n v="19.440000000000001"/>
    <n v="3"/>
    <n v="0"/>
    <n v="9.3312000000000008"/>
    <s v="Cassandra Brandow"/>
    <s v="No"/>
  </r>
  <r>
    <n v="5864"/>
    <x v="2922"/>
    <d v="2018-05-01T00:00:00"/>
    <x v="602"/>
    <s v="Second Class"/>
    <x v="632"/>
    <s v="Chris McAfee"/>
    <x v="0"/>
    <x v="0"/>
    <s v="Little Rock"/>
    <x v="36"/>
    <n v="72209"/>
    <x v="0"/>
    <s v="OFF-AR-10000716"/>
    <x v="1"/>
    <x v="6"/>
    <x v="794"/>
    <n v="11.16"/>
    <n v="2"/>
    <n v="0"/>
    <n v="4.3524000000000003"/>
    <s v="Cassandra Brandow"/>
    <s v="No"/>
  </r>
  <r>
    <n v="5865"/>
    <x v="2923"/>
    <d v="2016-08-05T00:00:00"/>
    <x v="1165"/>
    <s v="Second Class"/>
    <x v="602"/>
    <s v="Ricardo Sperren"/>
    <x v="1"/>
    <x v="0"/>
    <s v="Meriden"/>
    <x v="29"/>
    <n v="6450"/>
    <x v="3"/>
    <s v="OFF-AP-10002765"/>
    <x v="1"/>
    <x v="9"/>
    <x v="1261"/>
    <n v="79.47"/>
    <n v="3"/>
    <n v="0"/>
    <n v="22.251600000000003"/>
    <s v="Chuck Magee"/>
    <s v="No"/>
  </r>
  <r>
    <n v="5866"/>
    <x v="2923"/>
    <d v="2016-08-05T00:00:00"/>
    <x v="1165"/>
    <s v="Second Class"/>
    <x v="602"/>
    <s v="Ricardo Sperren"/>
    <x v="1"/>
    <x v="0"/>
    <s v="Meriden"/>
    <x v="29"/>
    <n v="6450"/>
    <x v="3"/>
    <s v="OFF-AR-10004165"/>
    <x v="1"/>
    <x v="6"/>
    <x v="1597"/>
    <n v="4.5599999999999996"/>
    <n v="2"/>
    <n v="0"/>
    <n v="2.0064000000000002"/>
    <s v="Chuck Magee"/>
    <s v="No"/>
  </r>
  <r>
    <n v="5867"/>
    <x v="2923"/>
    <d v="2016-08-05T00:00:00"/>
    <x v="1165"/>
    <s v="Second Class"/>
    <x v="602"/>
    <s v="Ricardo Sperren"/>
    <x v="1"/>
    <x v="0"/>
    <s v="Meriden"/>
    <x v="29"/>
    <n v="6450"/>
    <x v="3"/>
    <s v="FUR-CH-10002335"/>
    <x v="0"/>
    <x v="1"/>
    <x v="629"/>
    <n v="1133.3499999999999"/>
    <n v="5"/>
    <n v="0"/>
    <n v="294.67100000000005"/>
    <s v="Chuck Magee"/>
    <s v="No"/>
  </r>
  <r>
    <n v="5868"/>
    <x v="2924"/>
    <d v="2018-01-04T00:00:00"/>
    <x v="1166"/>
    <s v="Standard Class"/>
    <x v="130"/>
    <s v="Ben Peterman"/>
    <x v="1"/>
    <x v="0"/>
    <s v="Philadelphia"/>
    <x v="9"/>
    <n v="19143"/>
    <x v="3"/>
    <s v="OFF-AR-10004078"/>
    <x v="1"/>
    <x v="6"/>
    <x v="512"/>
    <n v="4.6719999999999997"/>
    <n v="1"/>
    <n v="0.2"/>
    <n v="0.58399999999999985"/>
    <s v="Chuck Magee"/>
    <s v="No"/>
  </r>
  <r>
    <n v="5869"/>
    <x v="2924"/>
    <d v="2018-01-04T00:00:00"/>
    <x v="1166"/>
    <s v="Standard Class"/>
    <x v="130"/>
    <s v="Ben Peterman"/>
    <x v="1"/>
    <x v="0"/>
    <s v="Philadelphia"/>
    <x v="9"/>
    <n v="19143"/>
    <x v="3"/>
    <s v="OFF-BI-10002026"/>
    <x v="1"/>
    <x v="8"/>
    <x v="912"/>
    <n v="104.58000000000001"/>
    <n v="6"/>
    <n v="0.7"/>
    <n v="-80.178000000000026"/>
    <s v="Chuck Magee"/>
    <s v="No"/>
  </r>
  <r>
    <n v="5870"/>
    <x v="2925"/>
    <d v="2018-11-07T00:00:00"/>
    <x v="357"/>
    <s v="Standard Class"/>
    <x v="671"/>
    <s v="Michelle Arnett"/>
    <x v="2"/>
    <x v="0"/>
    <s v="Cheyenne"/>
    <x v="47"/>
    <n v="82001"/>
    <x v="1"/>
    <s v="FUR-CH-10001215"/>
    <x v="0"/>
    <x v="1"/>
    <x v="445"/>
    <n v="1603.1360000000002"/>
    <n v="4"/>
    <n v="0.2"/>
    <n v="100.19599999999997"/>
    <s v="Anna Andreadi"/>
    <s v="No"/>
  </r>
  <r>
    <n v="5871"/>
    <x v="2926"/>
    <d v="2018-06-14T00:00:00"/>
    <x v="183"/>
    <s v="Same Day"/>
    <x v="182"/>
    <s v="Ed Braxton"/>
    <x v="1"/>
    <x v="0"/>
    <s v="Anaheim"/>
    <x v="1"/>
    <n v="92804"/>
    <x v="1"/>
    <s v="FUR-TA-10001771"/>
    <x v="0"/>
    <x v="3"/>
    <x v="1733"/>
    <n v="1293.4879999999998"/>
    <n v="7"/>
    <n v="0.2"/>
    <n v="80.843000000000075"/>
    <s v="Anna Andreadi"/>
    <s v="No"/>
  </r>
  <r>
    <n v="5872"/>
    <x v="2927"/>
    <d v="2018-09-24T00:00:00"/>
    <x v="961"/>
    <s v="Standard Class"/>
    <x v="76"/>
    <s v="Ruben Dartt"/>
    <x v="0"/>
    <x v="0"/>
    <s v="Bloomington"/>
    <x v="14"/>
    <n v="47401"/>
    <x v="2"/>
    <s v="FUR-FU-10004006"/>
    <x v="0"/>
    <x v="5"/>
    <x v="101"/>
    <n v="127.94999999999999"/>
    <n v="3"/>
    <n v="0"/>
    <n v="21.751499999999986"/>
    <s v="Kelly Williams"/>
    <s v="No"/>
  </r>
  <r>
    <n v="5873"/>
    <x v="2928"/>
    <d v="2019-03-30T00:00:00"/>
    <x v="1026"/>
    <s v="Standard Class"/>
    <x v="467"/>
    <s v="Maria Etezadi"/>
    <x v="2"/>
    <x v="0"/>
    <s v="Columbus"/>
    <x v="32"/>
    <n v="31907"/>
    <x v="0"/>
    <s v="OFF-ST-10003282"/>
    <x v="1"/>
    <x v="4"/>
    <x v="42"/>
    <n v="59.76"/>
    <n v="1"/>
    <n v="0"/>
    <n v="16.732800000000005"/>
    <s v="Cassandra Brandow"/>
    <s v="No"/>
  </r>
  <r>
    <n v="5874"/>
    <x v="2929"/>
    <d v="2019-06-04T00:00:00"/>
    <x v="150"/>
    <s v="Same Day"/>
    <x v="382"/>
    <s v="Erica Hernandez"/>
    <x v="2"/>
    <x v="0"/>
    <s v="Jonesboro"/>
    <x v="36"/>
    <n v="72401"/>
    <x v="0"/>
    <s v="OFF-BI-10002353"/>
    <x v="1"/>
    <x v="8"/>
    <x v="1077"/>
    <n v="108.08"/>
    <n v="7"/>
    <n v="0"/>
    <n v="54.04"/>
    <s v="Cassandra Brandow"/>
    <s v="No"/>
  </r>
  <r>
    <n v="5875"/>
    <x v="2929"/>
    <d v="2019-06-04T00:00:00"/>
    <x v="150"/>
    <s v="Same Day"/>
    <x v="382"/>
    <s v="Erica Hernandez"/>
    <x v="2"/>
    <x v="0"/>
    <s v="Jonesboro"/>
    <x v="36"/>
    <n v="72401"/>
    <x v="0"/>
    <s v="OFF-BI-10004141"/>
    <x v="1"/>
    <x v="8"/>
    <x v="1296"/>
    <n v="9.5400000000000009"/>
    <n v="3"/>
    <n v="0"/>
    <n v="4.3883999999999999"/>
    <s v="Cassandra Brandow"/>
    <s v="No"/>
  </r>
  <r>
    <n v="5876"/>
    <x v="2930"/>
    <d v="2017-04-07T00:00:00"/>
    <x v="1159"/>
    <s v="First Class"/>
    <x v="86"/>
    <s v="Frank Merwin"/>
    <x v="2"/>
    <x v="0"/>
    <s v="Philadelphia"/>
    <x v="9"/>
    <n v="19140"/>
    <x v="3"/>
    <s v="OFF-AR-10001954"/>
    <x v="1"/>
    <x v="6"/>
    <x v="563"/>
    <n v="11.736000000000001"/>
    <n v="3"/>
    <n v="0.2"/>
    <n v="1.0268999999999999"/>
    <s v="Chuck Magee"/>
    <s v="No"/>
  </r>
  <r>
    <n v="5877"/>
    <x v="2931"/>
    <d v="2016-05-21T00:00:00"/>
    <x v="1167"/>
    <s v="Standard Class"/>
    <x v="435"/>
    <s v="Frank Gastineau"/>
    <x v="2"/>
    <x v="0"/>
    <s v="Lawrence"/>
    <x v="31"/>
    <n v="1841"/>
    <x v="3"/>
    <s v="OFF-BI-10001071"/>
    <x v="1"/>
    <x v="8"/>
    <x v="669"/>
    <n v="447.85999999999996"/>
    <n v="7"/>
    <n v="0"/>
    <n v="219.45140000000001"/>
    <s v="Chuck Magee"/>
    <s v="No"/>
  </r>
  <r>
    <n v="5878"/>
    <x v="2931"/>
    <d v="2016-05-21T00:00:00"/>
    <x v="1167"/>
    <s v="Standard Class"/>
    <x v="435"/>
    <s v="Frank Gastineau"/>
    <x v="2"/>
    <x v="0"/>
    <s v="Lawrence"/>
    <x v="31"/>
    <n v="1841"/>
    <x v="3"/>
    <s v="OFF-PA-10003022"/>
    <x v="1"/>
    <x v="10"/>
    <x v="1653"/>
    <n v="17.940000000000001"/>
    <n v="3"/>
    <n v="0"/>
    <n v="8.7906000000000013"/>
    <s v="Chuck Magee"/>
    <s v="No"/>
  </r>
  <r>
    <n v="5879"/>
    <x v="2931"/>
    <d v="2016-05-21T00:00:00"/>
    <x v="1167"/>
    <s v="Standard Class"/>
    <x v="435"/>
    <s v="Frank Gastineau"/>
    <x v="2"/>
    <x v="0"/>
    <s v="Lawrence"/>
    <x v="31"/>
    <n v="1841"/>
    <x v="3"/>
    <s v="OFF-AP-10001293"/>
    <x v="1"/>
    <x v="9"/>
    <x v="1346"/>
    <n v="245.88"/>
    <n v="6"/>
    <n v="0"/>
    <n v="68.846399999999988"/>
    <s v="Chuck Magee"/>
    <s v="No"/>
  </r>
  <r>
    <n v="5880"/>
    <x v="2932"/>
    <d v="2018-09-05T00:00:00"/>
    <x v="47"/>
    <s v="Standard Class"/>
    <x v="597"/>
    <s v="Mark Van Huff"/>
    <x v="0"/>
    <x v="0"/>
    <s v="New York City"/>
    <x v="15"/>
    <n v="10011"/>
    <x v="3"/>
    <s v="OFF-PA-10001815"/>
    <x v="1"/>
    <x v="10"/>
    <x v="1402"/>
    <n v="192.16"/>
    <n v="4"/>
    <n v="0"/>
    <n v="92.236799999999988"/>
    <s v="Chuck Magee"/>
    <s v="Yes"/>
  </r>
  <r>
    <n v="5881"/>
    <x v="2933"/>
    <d v="2018-09-18T00:00:00"/>
    <x v="42"/>
    <s v="Standard Class"/>
    <x v="478"/>
    <s v="Jane Waco"/>
    <x v="1"/>
    <x v="0"/>
    <s v="San Diego"/>
    <x v="1"/>
    <n v="92105"/>
    <x v="1"/>
    <s v="FUR-CH-10001215"/>
    <x v="0"/>
    <x v="1"/>
    <x v="445"/>
    <n v="801.5680000000001"/>
    <n v="2"/>
    <n v="0.2"/>
    <n v="50.097999999999985"/>
    <s v="Anna Andreadi"/>
    <s v="No"/>
  </r>
  <r>
    <n v="5882"/>
    <x v="2933"/>
    <d v="2018-09-18T00:00:00"/>
    <x v="42"/>
    <s v="Standard Class"/>
    <x v="478"/>
    <s v="Jane Waco"/>
    <x v="1"/>
    <x v="0"/>
    <s v="San Diego"/>
    <x v="1"/>
    <n v="92105"/>
    <x v="1"/>
    <s v="OFF-PA-10000100"/>
    <x v="1"/>
    <x v="10"/>
    <x v="833"/>
    <n v="368.91"/>
    <n v="9"/>
    <n v="0"/>
    <n v="180.76590000000002"/>
    <s v="Anna Andreadi"/>
    <s v="No"/>
  </r>
  <r>
    <n v="5883"/>
    <x v="2933"/>
    <d v="2018-09-18T00:00:00"/>
    <x v="42"/>
    <s v="Standard Class"/>
    <x v="478"/>
    <s v="Jane Waco"/>
    <x v="1"/>
    <x v="0"/>
    <s v="San Diego"/>
    <x v="1"/>
    <n v="92105"/>
    <x v="1"/>
    <s v="FUR-CH-10002880"/>
    <x v="0"/>
    <x v="1"/>
    <x v="809"/>
    <n v="885.52800000000002"/>
    <n v="9"/>
    <n v="0.2"/>
    <n v="-99.621900000000068"/>
    <s v="Anna Andreadi"/>
    <s v="No"/>
  </r>
  <r>
    <n v="5884"/>
    <x v="2934"/>
    <d v="2018-03-13T00:00:00"/>
    <x v="535"/>
    <s v="Second Class"/>
    <x v="553"/>
    <s v="Edward Hooks"/>
    <x v="1"/>
    <x v="0"/>
    <s v="San Francisco"/>
    <x v="1"/>
    <n v="94109"/>
    <x v="1"/>
    <s v="FUR-FU-10004712"/>
    <x v="0"/>
    <x v="5"/>
    <x v="376"/>
    <n v="28.28"/>
    <n v="2"/>
    <n v="0"/>
    <n v="7.352800000000002"/>
    <s v="Anna Andreadi"/>
    <s v="No"/>
  </r>
  <r>
    <n v="5885"/>
    <x v="2934"/>
    <d v="2018-03-13T00:00:00"/>
    <x v="535"/>
    <s v="Second Class"/>
    <x v="553"/>
    <s v="Edward Hooks"/>
    <x v="1"/>
    <x v="0"/>
    <s v="San Francisco"/>
    <x v="1"/>
    <n v="94109"/>
    <x v="1"/>
    <s v="OFF-SU-10000151"/>
    <x v="1"/>
    <x v="14"/>
    <x v="1345"/>
    <n v="4912.59"/>
    <n v="3"/>
    <n v="0"/>
    <n v="196.50359999999978"/>
    <s v="Anna Andreadi"/>
    <s v="No"/>
  </r>
  <r>
    <n v="5886"/>
    <x v="2935"/>
    <d v="2016-10-16T00:00:00"/>
    <x v="1098"/>
    <s v="Same Day"/>
    <x v="201"/>
    <s v="Lynn Smith"/>
    <x v="0"/>
    <x v="0"/>
    <s v="San Francisco"/>
    <x v="1"/>
    <n v="94110"/>
    <x v="1"/>
    <s v="OFF-BI-10000136"/>
    <x v="1"/>
    <x v="8"/>
    <x v="945"/>
    <n v="14.352000000000002"/>
    <n v="3"/>
    <n v="0.2"/>
    <n v="5.0231999999999992"/>
    <s v="Anna Andreadi"/>
    <s v="No"/>
  </r>
  <r>
    <n v="5887"/>
    <x v="2935"/>
    <d v="2016-10-16T00:00:00"/>
    <x v="1098"/>
    <s v="Same Day"/>
    <x v="201"/>
    <s v="Lynn Smith"/>
    <x v="0"/>
    <x v="0"/>
    <s v="San Francisco"/>
    <x v="1"/>
    <n v="94110"/>
    <x v="1"/>
    <s v="TEC-AC-10003610"/>
    <x v="2"/>
    <x v="11"/>
    <x v="603"/>
    <n v="179.97"/>
    <n v="3"/>
    <n v="0"/>
    <n v="86.385600000000011"/>
    <s v="Anna Andreadi"/>
    <s v="No"/>
  </r>
  <r>
    <n v="5888"/>
    <x v="2936"/>
    <d v="2019-10-08T00:00:00"/>
    <x v="768"/>
    <s v="First Class"/>
    <x v="771"/>
    <s v="Barry Pond"/>
    <x v="1"/>
    <x v="0"/>
    <s v="Cranston"/>
    <x v="34"/>
    <n v="2920"/>
    <x v="3"/>
    <s v="OFF-ST-10001837"/>
    <x v="1"/>
    <x v="4"/>
    <x v="1340"/>
    <n v="42.76"/>
    <n v="1"/>
    <n v="0"/>
    <n v="11.117599999999999"/>
    <s v="Chuck Magee"/>
    <s v="No"/>
  </r>
  <r>
    <n v="5889"/>
    <x v="2937"/>
    <d v="2017-05-07T00:00:00"/>
    <x v="678"/>
    <s v="Standard Class"/>
    <x v="417"/>
    <s v="Chris Cortes"/>
    <x v="0"/>
    <x v="0"/>
    <s v="Owensboro"/>
    <x v="0"/>
    <n v="42301"/>
    <x v="0"/>
    <s v="OFF-PA-10001952"/>
    <x v="1"/>
    <x v="10"/>
    <x v="1756"/>
    <n v="45.68"/>
    <n v="2"/>
    <n v="0"/>
    <n v="21.012799999999999"/>
    <s v="Cassandra Brandow"/>
    <s v="No"/>
  </r>
  <r>
    <n v="5890"/>
    <x v="2938"/>
    <d v="2018-04-14T00:00:00"/>
    <x v="229"/>
    <s v="First Class"/>
    <x v="758"/>
    <s v="Jill Matthias"/>
    <x v="0"/>
    <x v="0"/>
    <s v="Baltimore"/>
    <x v="39"/>
    <n v="21215"/>
    <x v="3"/>
    <s v="OFF-BI-10002414"/>
    <x v="1"/>
    <x v="8"/>
    <x v="1085"/>
    <n v="25.06"/>
    <n v="2"/>
    <n v="0"/>
    <n v="11.778199999999998"/>
    <s v="Chuck Magee"/>
    <s v="No"/>
  </r>
  <r>
    <n v="5891"/>
    <x v="2939"/>
    <d v="2018-11-21T00:00:00"/>
    <x v="482"/>
    <s v="Standard Class"/>
    <x v="742"/>
    <s v="Roger Demir"/>
    <x v="0"/>
    <x v="0"/>
    <s v="Chicago"/>
    <x v="10"/>
    <n v="60610"/>
    <x v="2"/>
    <s v="OFF-PA-10001790"/>
    <x v="1"/>
    <x v="10"/>
    <x v="694"/>
    <n v="38.432000000000002"/>
    <n v="1"/>
    <n v="0.2"/>
    <n v="13.451199999999996"/>
    <s v="Kelly Williams"/>
    <s v="No"/>
  </r>
  <r>
    <n v="5892"/>
    <x v="2939"/>
    <d v="2018-11-21T00:00:00"/>
    <x v="482"/>
    <s v="Standard Class"/>
    <x v="742"/>
    <s v="Roger Demir"/>
    <x v="0"/>
    <x v="0"/>
    <s v="Chicago"/>
    <x v="10"/>
    <n v="60610"/>
    <x v="2"/>
    <s v="OFF-ST-10001590"/>
    <x v="1"/>
    <x v="4"/>
    <x v="147"/>
    <n v="21.568000000000001"/>
    <n v="2"/>
    <n v="0.2"/>
    <n v="1.6175999999999986"/>
    <s v="Kelly Williams"/>
    <s v="No"/>
  </r>
  <r>
    <n v="5893"/>
    <x v="2939"/>
    <d v="2018-11-21T00:00:00"/>
    <x v="482"/>
    <s v="Standard Class"/>
    <x v="742"/>
    <s v="Roger Demir"/>
    <x v="0"/>
    <x v="0"/>
    <s v="Chicago"/>
    <x v="10"/>
    <n v="60610"/>
    <x v="2"/>
    <s v="TEC-AC-10003657"/>
    <x v="2"/>
    <x v="11"/>
    <x v="152"/>
    <n v="81.576000000000008"/>
    <n v="3"/>
    <n v="0.2"/>
    <n v="2.0393999999999934"/>
    <s v="Kelly Williams"/>
    <s v="No"/>
  </r>
  <r>
    <n v="5894"/>
    <x v="2940"/>
    <d v="2019-09-10T00:00:00"/>
    <x v="947"/>
    <s v="Standard Class"/>
    <x v="757"/>
    <s v="Shahid Shariari"/>
    <x v="0"/>
    <x v="0"/>
    <s v="Atlanta"/>
    <x v="32"/>
    <n v="30318"/>
    <x v="0"/>
    <s v="OFF-BI-10004876"/>
    <x v="1"/>
    <x v="8"/>
    <x v="986"/>
    <n v="2.78"/>
    <n v="1"/>
    <n v="0"/>
    <n v="1.3621999999999999"/>
    <s v="Cassandra Brandow"/>
    <s v="Yes"/>
  </r>
  <r>
    <n v="5895"/>
    <x v="2941"/>
    <d v="2019-09-09T00:00:00"/>
    <x v="947"/>
    <s v="Standard Class"/>
    <x v="470"/>
    <s v="Keith Dawkins"/>
    <x v="1"/>
    <x v="0"/>
    <s v="Los Angeles"/>
    <x v="1"/>
    <n v="90036"/>
    <x v="1"/>
    <s v="OFF-ST-10003123"/>
    <x v="1"/>
    <x v="4"/>
    <x v="1277"/>
    <n v="99.87"/>
    <n v="3"/>
    <n v="0"/>
    <n v="23.968799999999998"/>
    <s v="Anna Andreadi"/>
    <s v="No"/>
  </r>
  <r>
    <n v="5896"/>
    <x v="2942"/>
    <d v="2016-11-01T00:00:00"/>
    <x v="821"/>
    <s v="Standard Class"/>
    <x v="484"/>
    <s v="Paul Lucas"/>
    <x v="2"/>
    <x v="0"/>
    <s v="Los Angeles"/>
    <x v="1"/>
    <n v="90049"/>
    <x v="1"/>
    <s v="OFF-LA-10003498"/>
    <x v="1"/>
    <x v="2"/>
    <x v="1749"/>
    <n v="44.400000000000006"/>
    <n v="3"/>
    <n v="0"/>
    <n v="22.200000000000003"/>
    <s v="Anna Andreadi"/>
    <s v="No"/>
  </r>
  <r>
    <n v="5897"/>
    <x v="2942"/>
    <d v="2016-11-01T00:00:00"/>
    <x v="821"/>
    <s v="Standard Class"/>
    <x v="484"/>
    <s v="Paul Lucas"/>
    <x v="2"/>
    <x v="0"/>
    <s v="Los Angeles"/>
    <x v="1"/>
    <n v="90049"/>
    <x v="1"/>
    <s v="OFF-PA-10004947"/>
    <x v="1"/>
    <x v="10"/>
    <x v="33"/>
    <n v="21.400000000000002"/>
    <n v="5"/>
    <n v="0"/>
    <n v="9.629999999999999"/>
    <s v="Anna Andreadi"/>
    <s v="No"/>
  </r>
  <r>
    <n v="5898"/>
    <x v="2943"/>
    <d v="2018-04-03T00:00:00"/>
    <x v="300"/>
    <s v="Standard Class"/>
    <x v="9"/>
    <s v="Zuschuss Donatelli"/>
    <x v="0"/>
    <x v="0"/>
    <s v="Richmond"/>
    <x v="14"/>
    <n v="47374"/>
    <x v="2"/>
    <s v="FUR-FU-10003799"/>
    <x v="0"/>
    <x v="5"/>
    <x v="90"/>
    <n v="71.12"/>
    <n v="4"/>
    <n v="0"/>
    <n v="22.047199999999997"/>
    <s v="Kelly Williams"/>
    <s v="No"/>
  </r>
  <r>
    <n v="5899"/>
    <x v="2943"/>
    <d v="2018-04-03T00:00:00"/>
    <x v="300"/>
    <s v="Standard Class"/>
    <x v="9"/>
    <s v="Zuschuss Donatelli"/>
    <x v="0"/>
    <x v="0"/>
    <s v="Richmond"/>
    <x v="14"/>
    <n v="47374"/>
    <x v="2"/>
    <s v="TEC-PH-10000673"/>
    <x v="2"/>
    <x v="7"/>
    <x v="1405"/>
    <n v="259.95999999999998"/>
    <n v="4"/>
    <n v="0"/>
    <n v="124.7808"/>
    <s v="Kelly Williams"/>
    <s v="No"/>
  </r>
  <r>
    <n v="5900"/>
    <x v="2944"/>
    <d v="2019-01-12T00:00:00"/>
    <x v="1019"/>
    <s v="Standard Class"/>
    <x v="322"/>
    <s v="Linda Southworth"/>
    <x v="1"/>
    <x v="0"/>
    <s v="San Francisco"/>
    <x v="1"/>
    <n v="94110"/>
    <x v="1"/>
    <s v="OFF-EN-10002621"/>
    <x v="1"/>
    <x v="12"/>
    <x v="153"/>
    <n v="9.7799999999999994"/>
    <n v="1"/>
    <n v="0"/>
    <n v="4.8899999999999997"/>
    <s v="Anna Andreadi"/>
    <s v="No"/>
  </r>
  <r>
    <n v="5901"/>
    <x v="2945"/>
    <d v="2017-11-20T00:00:00"/>
    <x v="1005"/>
    <s v="Standard Class"/>
    <x v="583"/>
    <s v="Patrick Bzostek"/>
    <x v="2"/>
    <x v="0"/>
    <s v="San Francisco"/>
    <x v="1"/>
    <n v="94122"/>
    <x v="1"/>
    <s v="OFF-BI-10004528"/>
    <x v="1"/>
    <x v="8"/>
    <x v="473"/>
    <n v="24.192"/>
    <n v="9"/>
    <n v="0.2"/>
    <n v="7.5599999999999987"/>
    <s v="Anna Andreadi"/>
    <s v="No"/>
  </r>
  <r>
    <n v="5902"/>
    <x v="2946"/>
    <d v="2018-11-27T00:00:00"/>
    <x v="82"/>
    <s v="Standard Class"/>
    <x v="331"/>
    <s v="Pamela Coakley"/>
    <x v="1"/>
    <x v="0"/>
    <s v="Westfield"/>
    <x v="30"/>
    <n v="7090"/>
    <x v="3"/>
    <s v="FUR-FU-10001889"/>
    <x v="0"/>
    <x v="5"/>
    <x v="1158"/>
    <n v="31.56"/>
    <n v="3"/>
    <n v="0"/>
    <n v="10.4148"/>
    <s v="Chuck Magee"/>
    <s v="No"/>
  </r>
  <r>
    <n v="5903"/>
    <x v="2947"/>
    <d v="2019-11-06T00:00:00"/>
    <x v="373"/>
    <s v="Same Day"/>
    <x v="86"/>
    <s v="Frank Merwin"/>
    <x v="2"/>
    <x v="0"/>
    <s v="San Francisco"/>
    <x v="1"/>
    <n v="94122"/>
    <x v="1"/>
    <s v="OFF-PA-10000157"/>
    <x v="1"/>
    <x v="10"/>
    <x v="369"/>
    <n v="59.94"/>
    <n v="3"/>
    <n v="0"/>
    <n v="28.171799999999998"/>
    <s v="Anna Andreadi"/>
    <s v="No"/>
  </r>
  <r>
    <n v="5904"/>
    <x v="2947"/>
    <d v="2019-11-06T00:00:00"/>
    <x v="373"/>
    <s v="Same Day"/>
    <x v="86"/>
    <s v="Frank Merwin"/>
    <x v="2"/>
    <x v="0"/>
    <s v="San Francisco"/>
    <x v="1"/>
    <n v="94122"/>
    <x v="1"/>
    <s v="OFF-PA-10002764"/>
    <x v="1"/>
    <x v="10"/>
    <x v="33"/>
    <n v="45.36"/>
    <n v="4"/>
    <n v="0"/>
    <n v="22.226399999999998"/>
    <s v="Anna Andreadi"/>
    <s v="No"/>
  </r>
  <r>
    <n v="5905"/>
    <x v="2947"/>
    <d v="2019-11-06T00:00:00"/>
    <x v="373"/>
    <s v="Same Day"/>
    <x v="86"/>
    <s v="Frank Merwin"/>
    <x v="2"/>
    <x v="0"/>
    <s v="San Francisco"/>
    <x v="1"/>
    <n v="94122"/>
    <x v="1"/>
    <s v="OFF-PA-10000143"/>
    <x v="1"/>
    <x v="10"/>
    <x v="1701"/>
    <n v="26.400000000000002"/>
    <n v="5"/>
    <n v="0"/>
    <n v="12.672000000000001"/>
    <s v="Anna Andreadi"/>
    <s v="No"/>
  </r>
  <r>
    <n v="5906"/>
    <x v="2947"/>
    <d v="2019-11-06T00:00:00"/>
    <x v="373"/>
    <s v="Same Day"/>
    <x v="86"/>
    <s v="Frank Merwin"/>
    <x v="2"/>
    <x v="0"/>
    <s v="San Francisco"/>
    <x v="1"/>
    <n v="94122"/>
    <x v="1"/>
    <s v="OFF-LA-10000414"/>
    <x v="1"/>
    <x v="2"/>
    <x v="1643"/>
    <n v="41.4"/>
    <n v="4"/>
    <n v="0"/>
    <n v="19.872"/>
    <s v="Anna Andreadi"/>
    <s v="No"/>
  </r>
  <r>
    <n v="5907"/>
    <x v="2947"/>
    <d v="2019-11-06T00:00:00"/>
    <x v="373"/>
    <s v="Same Day"/>
    <x v="86"/>
    <s v="Frank Merwin"/>
    <x v="2"/>
    <x v="0"/>
    <s v="San Francisco"/>
    <x v="1"/>
    <n v="94122"/>
    <x v="1"/>
    <s v="TEC-AC-10003441"/>
    <x v="2"/>
    <x v="11"/>
    <x v="658"/>
    <n v="16.95"/>
    <n v="1"/>
    <n v="0"/>
    <n v="1.0169999999999995"/>
    <s v="Anna Andreadi"/>
    <s v="No"/>
  </r>
  <r>
    <n v="5908"/>
    <x v="2948"/>
    <d v="2018-12-02T00:00:00"/>
    <x v="439"/>
    <s v="Standard Class"/>
    <x v="470"/>
    <s v="Keith Dawkins"/>
    <x v="1"/>
    <x v="0"/>
    <s v="San Jose"/>
    <x v="1"/>
    <n v="95123"/>
    <x v="1"/>
    <s v="OFF-BI-10002353"/>
    <x v="1"/>
    <x v="8"/>
    <x v="1077"/>
    <n v="24.704000000000001"/>
    <n v="2"/>
    <n v="0.2"/>
    <n v="9.2639999999999993"/>
    <s v="Anna Andreadi"/>
    <s v="No"/>
  </r>
  <r>
    <n v="5909"/>
    <x v="2948"/>
    <d v="2018-12-02T00:00:00"/>
    <x v="439"/>
    <s v="Standard Class"/>
    <x v="470"/>
    <s v="Keith Dawkins"/>
    <x v="1"/>
    <x v="0"/>
    <s v="San Jose"/>
    <x v="1"/>
    <n v="95123"/>
    <x v="1"/>
    <s v="OFF-AP-10001303"/>
    <x v="1"/>
    <x v="9"/>
    <x v="934"/>
    <n v="59.699999999999996"/>
    <n v="3"/>
    <n v="0"/>
    <n v="26.864999999999995"/>
    <s v="Anna Andreadi"/>
    <s v="No"/>
  </r>
  <r>
    <n v="5910"/>
    <x v="2948"/>
    <d v="2018-12-02T00:00:00"/>
    <x v="439"/>
    <s v="Standard Class"/>
    <x v="470"/>
    <s v="Keith Dawkins"/>
    <x v="1"/>
    <x v="0"/>
    <s v="San Jose"/>
    <x v="1"/>
    <n v="95123"/>
    <x v="1"/>
    <s v="FUR-FU-10003026"/>
    <x v="0"/>
    <x v="5"/>
    <x v="1564"/>
    <n v="14.52"/>
    <n v="3"/>
    <n v="0"/>
    <n v="5.6627999999999998"/>
    <s v="Anna Andreadi"/>
    <s v="No"/>
  </r>
  <r>
    <n v="5911"/>
    <x v="2948"/>
    <d v="2018-12-02T00:00:00"/>
    <x v="439"/>
    <s v="Standard Class"/>
    <x v="470"/>
    <s v="Keith Dawkins"/>
    <x v="1"/>
    <x v="0"/>
    <s v="San Jose"/>
    <x v="1"/>
    <n v="95123"/>
    <x v="1"/>
    <s v="OFF-BI-10000632"/>
    <x v="1"/>
    <x v="8"/>
    <x v="1297"/>
    <n v="104.184"/>
    <n v="3"/>
    <n v="0.2"/>
    <n v="33.8598"/>
    <s v="Anna Andreadi"/>
    <s v="No"/>
  </r>
  <r>
    <n v="5912"/>
    <x v="2949"/>
    <d v="2018-12-17T00:00:00"/>
    <x v="259"/>
    <s v="Standard Class"/>
    <x v="649"/>
    <s v="Steve Carroll"/>
    <x v="2"/>
    <x v="0"/>
    <s v="Seattle"/>
    <x v="4"/>
    <n v="98115"/>
    <x v="1"/>
    <s v="OFF-ST-10001328"/>
    <x v="1"/>
    <x v="4"/>
    <x v="178"/>
    <n v="46.53"/>
    <n v="3"/>
    <n v="0"/>
    <n v="13.028400000000001"/>
    <s v="Anna Andreadi"/>
    <s v="No"/>
  </r>
  <r>
    <n v="5913"/>
    <x v="2950"/>
    <d v="2016-08-24T00:00:00"/>
    <x v="889"/>
    <s v="Second Class"/>
    <x v="61"/>
    <s v="Dorothy Wardle"/>
    <x v="1"/>
    <x v="0"/>
    <s v="Owensboro"/>
    <x v="0"/>
    <n v="42301"/>
    <x v="0"/>
    <s v="OFF-SU-10004661"/>
    <x v="1"/>
    <x v="14"/>
    <x v="1757"/>
    <n v="25.5"/>
    <n v="3"/>
    <n v="0"/>
    <n v="6.63"/>
    <s v="Cassandra Brandow"/>
    <s v="No"/>
  </r>
  <r>
    <n v="5914"/>
    <x v="2951"/>
    <d v="2017-09-17T00:00:00"/>
    <x v="832"/>
    <s v="Standard Class"/>
    <x v="724"/>
    <s v="Peter Fuller"/>
    <x v="0"/>
    <x v="0"/>
    <s v="New York City"/>
    <x v="15"/>
    <n v="10035"/>
    <x v="3"/>
    <s v="OFF-ST-10000617"/>
    <x v="1"/>
    <x v="4"/>
    <x v="384"/>
    <n v="14.9"/>
    <n v="5"/>
    <n v="0"/>
    <n v="1.0429999999999984"/>
    <s v="Chuck Magee"/>
    <s v="No"/>
  </r>
  <r>
    <n v="5915"/>
    <x v="2951"/>
    <d v="2017-09-17T00:00:00"/>
    <x v="832"/>
    <s v="Standard Class"/>
    <x v="724"/>
    <s v="Peter Fuller"/>
    <x v="0"/>
    <x v="0"/>
    <s v="New York City"/>
    <x v="15"/>
    <n v="10035"/>
    <x v="3"/>
    <s v="OFF-LA-10002762"/>
    <x v="1"/>
    <x v="2"/>
    <x v="49"/>
    <n v="87.71"/>
    <n v="7"/>
    <n v="0"/>
    <n v="41.223699999999994"/>
    <s v="Chuck Magee"/>
    <s v="No"/>
  </r>
  <r>
    <n v="5916"/>
    <x v="2951"/>
    <d v="2017-09-17T00:00:00"/>
    <x v="832"/>
    <s v="Standard Class"/>
    <x v="724"/>
    <s v="Peter Fuller"/>
    <x v="0"/>
    <x v="0"/>
    <s v="New York City"/>
    <x v="15"/>
    <n v="10035"/>
    <x v="3"/>
    <s v="FUR-CH-10001973"/>
    <x v="0"/>
    <x v="1"/>
    <x v="905"/>
    <n v="199.76400000000001"/>
    <n v="2"/>
    <n v="0.1"/>
    <n v="8.8783999999999956"/>
    <s v="Chuck Magee"/>
    <s v="No"/>
  </r>
  <r>
    <n v="5917"/>
    <x v="2951"/>
    <d v="2017-09-17T00:00:00"/>
    <x v="832"/>
    <s v="Standard Class"/>
    <x v="724"/>
    <s v="Peter Fuller"/>
    <x v="0"/>
    <x v="0"/>
    <s v="New York City"/>
    <x v="15"/>
    <n v="10035"/>
    <x v="3"/>
    <s v="OFF-ST-10003058"/>
    <x v="1"/>
    <x v="4"/>
    <x v="393"/>
    <n v="94.6"/>
    <n v="4"/>
    <n v="0"/>
    <n v="27.433999999999997"/>
    <s v="Chuck Magee"/>
    <s v="No"/>
  </r>
  <r>
    <n v="5918"/>
    <x v="2951"/>
    <d v="2017-09-17T00:00:00"/>
    <x v="832"/>
    <s v="Standard Class"/>
    <x v="724"/>
    <s v="Peter Fuller"/>
    <x v="0"/>
    <x v="0"/>
    <s v="New York City"/>
    <x v="15"/>
    <n v="10035"/>
    <x v="3"/>
    <s v="FUR-BO-10004834"/>
    <x v="0"/>
    <x v="0"/>
    <x v="26"/>
    <n v="4228.7040000000006"/>
    <n v="6"/>
    <n v="0.2"/>
    <n v="158.57639999999992"/>
    <s v="Chuck Magee"/>
    <s v="No"/>
  </r>
  <r>
    <n v="5919"/>
    <x v="2951"/>
    <d v="2017-09-17T00:00:00"/>
    <x v="832"/>
    <s v="Standard Class"/>
    <x v="724"/>
    <s v="Peter Fuller"/>
    <x v="0"/>
    <x v="0"/>
    <s v="New York City"/>
    <x v="15"/>
    <n v="10035"/>
    <x v="3"/>
    <s v="FUR-BO-10002213"/>
    <x v="0"/>
    <x v="0"/>
    <x v="1232"/>
    <n v="2003.9200000000003"/>
    <n v="5"/>
    <n v="0.2"/>
    <n v="-25.049000000000149"/>
    <s v="Chuck Magee"/>
    <s v="No"/>
  </r>
  <r>
    <n v="5920"/>
    <x v="2951"/>
    <d v="2017-09-17T00:00:00"/>
    <x v="832"/>
    <s v="Standard Class"/>
    <x v="724"/>
    <s v="Peter Fuller"/>
    <x v="0"/>
    <x v="0"/>
    <s v="New York City"/>
    <x v="15"/>
    <n v="10035"/>
    <x v="3"/>
    <s v="TEC-PH-10002170"/>
    <x v="2"/>
    <x v="7"/>
    <x v="599"/>
    <n v="209.96999999999997"/>
    <n v="3"/>
    <n v="0"/>
    <n v="58.791600000000003"/>
    <s v="Chuck Magee"/>
    <s v="No"/>
  </r>
  <r>
    <n v="5921"/>
    <x v="2951"/>
    <d v="2017-09-17T00:00:00"/>
    <x v="832"/>
    <s v="Standard Class"/>
    <x v="724"/>
    <s v="Peter Fuller"/>
    <x v="0"/>
    <x v="0"/>
    <s v="New York City"/>
    <x v="15"/>
    <n v="10035"/>
    <x v="3"/>
    <s v="TEC-AC-10003033"/>
    <x v="2"/>
    <x v="11"/>
    <x v="763"/>
    <n v="659.9"/>
    <n v="2"/>
    <n v="0"/>
    <n v="217.76699999999994"/>
    <s v="Chuck Magee"/>
    <s v="No"/>
  </r>
  <r>
    <n v="5922"/>
    <x v="2951"/>
    <d v="2017-09-17T00:00:00"/>
    <x v="832"/>
    <s v="Standard Class"/>
    <x v="724"/>
    <s v="Peter Fuller"/>
    <x v="0"/>
    <x v="0"/>
    <s v="New York City"/>
    <x v="15"/>
    <n v="10035"/>
    <x v="3"/>
    <s v="OFF-PA-10004071"/>
    <x v="1"/>
    <x v="10"/>
    <x v="417"/>
    <n v="110.96"/>
    <n v="2"/>
    <n v="0"/>
    <n v="53.260799999999996"/>
    <s v="Chuck Magee"/>
    <s v="No"/>
  </r>
  <r>
    <n v="5923"/>
    <x v="2951"/>
    <d v="2017-09-17T00:00:00"/>
    <x v="832"/>
    <s v="Standard Class"/>
    <x v="724"/>
    <s v="Peter Fuller"/>
    <x v="0"/>
    <x v="0"/>
    <s v="New York City"/>
    <x v="15"/>
    <n v="10035"/>
    <x v="3"/>
    <s v="TEC-PH-10000169"/>
    <x v="2"/>
    <x v="7"/>
    <x v="1038"/>
    <n v="67.8"/>
    <n v="4"/>
    <n v="0"/>
    <n v="1.3559999999999945"/>
    <s v="Chuck Magee"/>
    <s v="No"/>
  </r>
  <r>
    <n v="5924"/>
    <x v="2952"/>
    <d v="2018-11-26T00:00:00"/>
    <x v="724"/>
    <s v="Second Class"/>
    <x v="158"/>
    <s v="Dean Katz"/>
    <x v="1"/>
    <x v="0"/>
    <s v="New York City"/>
    <x v="15"/>
    <n v="10011"/>
    <x v="3"/>
    <s v="FUR-TA-10002958"/>
    <x v="0"/>
    <x v="3"/>
    <x v="965"/>
    <n v="313.17599999999999"/>
    <n v="2"/>
    <n v="0.4"/>
    <n v="-120.05080000000007"/>
    <s v="Chuck Magee"/>
    <s v="No"/>
  </r>
  <r>
    <n v="5925"/>
    <x v="2953"/>
    <d v="2019-11-19T00:00:00"/>
    <x v="228"/>
    <s v="Second Class"/>
    <x v="579"/>
    <s v="Richard Bierner"/>
    <x v="0"/>
    <x v="0"/>
    <s v="Springfield"/>
    <x v="17"/>
    <n v="22153"/>
    <x v="0"/>
    <s v="OFF-AR-10001177"/>
    <x v="1"/>
    <x v="6"/>
    <x v="1224"/>
    <n v="22.959999999999997"/>
    <n v="7"/>
    <n v="0"/>
    <n v="6.6583999999999968"/>
    <s v="Cassandra Brandow"/>
    <s v="No"/>
  </r>
  <r>
    <n v="5926"/>
    <x v="2954"/>
    <d v="2019-06-03T00:00:00"/>
    <x v="475"/>
    <s v="Standard Class"/>
    <x v="241"/>
    <s v="Giulietta Dortch"/>
    <x v="1"/>
    <x v="0"/>
    <s v="Bellingham"/>
    <x v="4"/>
    <n v="98226"/>
    <x v="1"/>
    <s v="TEC-AC-10004975"/>
    <x v="2"/>
    <x v="11"/>
    <x v="982"/>
    <n v="1099.5"/>
    <n v="10"/>
    <n v="0"/>
    <n v="362.83500000000004"/>
    <s v="Anna Andreadi"/>
    <s v="No"/>
  </r>
  <r>
    <n v="5927"/>
    <x v="2955"/>
    <d v="2016-04-08T00:00:00"/>
    <x v="1021"/>
    <s v="Standard Class"/>
    <x v="19"/>
    <s v="Ruben Ausman"/>
    <x v="1"/>
    <x v="0"/>
    <s v="Decatur"/>
    <x v="19"/>
    <n v="35601"/>
    <x v="0"/>
    <s v="FUR-TA-10001086"/>
    <x v="0"/>
    <x v="3"/>
    <x v="1736"/>
    <n v="1215.92"/>
    <n v="8"/>
    <n v="0"/>
    <n v="316.13920000000007"/>
    <s v="Cassandra Brandow"/>
    <s v="No"/>
  </r>
  <r>
    <n v="5928"/>
    <x v="2956"/>
    <d v="2016-10-11T00:00:00"/>
    <x v="323"/>
    <s v="Standard Class"/>
    <x v="587"/>
    <s v="Dorothy Badders"/>
    <x v="1"/>
    <x v="0"/>
    <s v="Fayetteville"/>
    <x v="36"/>
    <n v="72701"/>
    <x v="0"/>
    <s v="OFF-LA-10000240"/>
    <x v="1"/>
    <x v="2"/>
    <x v="2"/>
    <n v="7.31"/>
    <n v="1"/>
    <n v="0"/>
    <n v="3.4356999999999998"/>
    <s v="Cassandra Brandow"/>
    <s v="No"/>
  </r>
  <r>
    <n v="5929"/>
    <x v="2956"/>
    <d v="2016-10-11T00:00:00"/>
    <x v="323"/>
    <s v="Standard Class"/>
    <x v="587"/>
    <s v="Dorothy Badders"/>
    <x v="1"/>
    <x v="0"/>
    <s v="Fayetteville"/>
    <x v="36"/>
    <n v="72701"/>
    <x v="0"/>
    <s v="FUR-FU-10002107"/>
    <x v="0"/>
    <x v="5"/>
    <x v="1333"/>
    <n v="8.92"/>
    <n v="4"/>
    <n v="0"/>
    <n v="3.9248000000000003"/>
    <s v="Cassandra Brandow"/>
    <s v="No"/>
  </r>
  <r>
    <n v="5930"/>
    <x v="2957"/>
    <d v="2019-07-07T00:00:00"/>
    <x v="472"/>
    <s v="First Class"/>
    <x v="210"/>
    <s v="Rob Lucas"/>
    <x v="0"/>
    <x v="0"/>
    <s v="Philadelphia"/>
    <x v="9"/>
    <n v="19120"/>
    <x v="3"/>
    <s v="FUR-BO-10001519"/>
    <x v="0"/>
    <x v="0"/>
    <x v="672"/>
    <n v="87.210000000000008"/>
    <n v="3"/>
    <n v="0.5"/>
    <n v="-45.349200000000003"/>
    <s v="Chuck Magee"/>
    <s v="No"/>
  </r>
  <r>
    <n v="5931"/>
    <x v="2957"/>
    <d v="2019-07-07T00:00:00"/>
    <x v="472"/>
    <s v="First Class"/>
    <x v="210"/>
    <s v="Rob Lucas"/>
    <x v="0"/>
    <x v="0"/>
    <s v="Philadelphia"/>
    <x v="9"/>
    <n v="19120"/>
    <x v="3"/>
    <s v="OFF-PA-10004100"/>
    <x v="1"/>
    <x v="10"/>
    <x v="260"/>
    <n v="15.552000000000003"/>
    <n v="3"/>
    <n v="0.2"/>
    <n v="5.4432"/>
    <s v="Chuck Magee"/>
    <s v="No"/>
  </r>
  <r>
    <n v="5932"/>
    <x v="2957"/>
    <d v="2019-07-07T00:00:00"/>
    <x v="472"/>
    <s v="First Class"/>
    <x v="210"/>
    <s v="Rob Lucas"/>
    <x v="0"/>
    <x v="0"/>
    <s v="Philadelphia"/>
    <x v="9"/>
    <n v="19120"/>
    <x v="3"/>
    <s v="TEC-PH-10001363"/>
    <x v="2"/>
    <x v="7"/>
    <x v="432"/>
    <n v="683.98799999999994"/>
    <n v="2"/>
    <n v="0.4"/>
    <n v="-113.9980000000001"/>
    <s v="Chuck Magee"/>
    <s v="No"/>
  </r>
  <r>
    <n v="5933"/>
    <x v="2957"/>
    <d v="2019-07-07T00:00:00"/>
    <x v="472"/>
    <s v="First Class"/>
    <x v="210"/>
    <s v="Rob Lucas"/>
    <x v="0"/>
    <x v="0"/>
    <s v="Philadelphia"/>
    <x v="9"/>
    <n v="19120"/>
    <x v="3"/>
    <s v="OFF-ST-10004835"/>
    <x v="1"/>
    <x v="4"/>
    <x v="1415"/>
    <n v="13.392000000000001"/>
    <n v="3"/>
    <n v="0.2"/>
    <n v="1.0044"/>
    <s v="Chuck Magee"/>
    <s v="No"/>
  </r>
  <r>
    <n v="5934"/>
    <x v="2957"/>
    <d v="2019-07-07T00:00:00"/>
    <x v="472"/>
    <s v="First Class"/>
    <x v="210"/>
    <s v="Rob Lucas"/>
    <x v="0"/>
    <x v="0"/>
    <s v="Philadelphia"/>
    <x v="9"/>
    <n v="19120"/>
    <x v="3"/>
    <s v="TEC-AC-10002018"/>
    <x v="2"/>
    <x v="11"/>
    <x v="1683"/>
    <n v="16.776000000000003"/>
    <n v="3"/>
    <n v="0.2"/>
    <n v="4.8231000000000002"/>
    <s v="Chuck Magee"/>
    <s v="No"/>
  </r>
  <r>
    <n v="5935"/>
    <x v="2957"/>
    <d v="2019-07-07T00:00:00"/>
    <x v="472"/>
    <s v="First Class"/>
    <x v="210"/>
    <s v="Rob Lucas"/>
    <x v="0"/>
    <x v="0"/>
    <s v="Philadelphia"/>
    <x v="9"/>
    <n v="19120"/>
    <x v="3"/>
    <s v="TEC-AC-10003033"/>
    <x v="2"/>
    <x v="11"/>
    <x v="763"/>
    <n v="527.91999999999996"/>
    <n v="2"/>
    <n v="0.2"/>
    <n v="85.786999999999949"/>
    <s v="Chuck Magee"/>
    <s v="No"/>
  </r>
  <r>
    <n v="5936"/>
    <x v="2958"/>
    <d v="2018-07-04T00:00:00"/>
    <x v="1168"/>
    <s v="Same Day"/>
    <x v="46"/>
    <s v="Rick Bensley"/>
    <x v="2"/>
    <x v="0"/>
    <s v="Seattle"/>
    <x v="4"/>
    <n v="98103"/>
    <x v="1"/>
    <s v="FUR-FU-10000221"/>
    <x v="0"/>
    <x v="5"/>
    <x v="534"/>
    <n v="25.4"/>
    <n v="5"/>
    <n v="0"/>
    <n v="8.6359999999999992"/>
    <s v="Anna Andreadi"/>
    <s v="No"/>
  </r>
  <r>
    <n v="5937"/>
    <x v="2958"/>
    <d v="2018-07-04T00:00:00"/>
    <x v="1168"/>
    <s v="Same Day"/>
    <x v="46"/>
    <s v="Rick Bensley"/>
    <x v="2"/>
    <x v="0"/>
    <s v="Seattle"/>
    <x v="4"/>
    <n v="98103"/>
    <x v="1"/>
    <s v="TEC-PH-10001198"/>
    <x v="2"/>
    <x v="7"/>
    <x v="1177"/>
    <n v="177.48000000000002"/>
    <n v="3"/>
    <n v="0.2"/>
    <n v="19.966499999999982"/>
    <s v="Anna Andreadi"/>
    <s v="No"/>
  </r>
  <r>
    <n v="5938"/>
    <x v="2958"/>
    <d v="2018-07-04T00:00:00"/>
    <x v="1168"/>
    <s v="Same Day"/>
    <x v="46"/>
    <s v="Rick Bensley"/>
    <x v="2"/>
    <x v="0"/>
    <s v="Seattle"/>
    <x v="4"/>
    <n v="98103"/>
    <x v="1"/>
    <s v="TEC-PH-10002564"/>
    <x v="2"/>
    <x v="7"/>
    <x v="985"/>
    <n v="71.975999999999999"/>
    <n v="3"/>
    <n v="0.2"/>
    <n v="8.9969999999999892"/>
    <s v="Anna Andreadi"/>
    <s v="No"/>
  </r>
  <r>
    <n v="5939"/>
    <x v="2959"/>
    <d v="2019-05-19T00:00:00"/>
    <x v="1169"/>
    <s v="Standard Class"/>
    <x v="639"/>
    <s v="Jason Fortune-"/>
    <x v="0"/>
    <x v="0"/>
    <s v="Plano"/>
    <x v="5"/>
    <n v="75023"/>
    <x v="2"/>
    <s v="TEC-PH-10003811"/>
    <x v="2"/>
    <x v="7"/>
    <x v="1196"/>
    <n v="95.992000000000004"/>
    <n v="1"/>
    <n v="0.2"/>
    <n v="9.5991999999999997"/>
    <s v="Kelly Williams"/>
    <s v="No"/>
  </r>
  <r>
    <n v="5940"/>
    <x v="2959"/>
    <d v="2019-05-19T00:00:00"/>
    <x v="1169"/>
    <s v="Standard Class"/>
    <x v="639"/>
    <s v="Jason Fortune-"/>
    <x v="0"/>
    <x v="0"/>
    <s v="Plano"/>
    <x v="5"/>
    <n v="75023"/>
    <x v="2"/>
    <s v="OFF-LA-10004178"/>
    <x v="1"/>
    <x v="2"/>
    <x v="1709"/>
    <n v="13.216000000000001"/>
    <n v="4"/>
    <n v="0.2"/>
    <n v="4.2951999999999995"/>
    <s v="Kelly Williams"/>
    <s v="No"/>
  </r>
  <r>
    <n v="5941"/>
    <x v="2960"/>
    <d v="2019-10-12T00:00:00"/>
    <x v="518"/>
    <s v="Second Class"/>
    <x v="355"/>
    <s v="Robert Waldorf"/>
    <x v="0"/>
    <x v="0"/>
    <s v="Los Angeles"/>
    <x v="1"/>
    <n v="90049"/>
    <x v="1"/>
    <s v="TEC-AC-10001465"/>
    <x v="2"/>
    <x v="11"/>
    <x v="478"/>
    <n v="435.84000000000003"/>
    <n v="12"/>
    <n v="0"/>
    <n v="130.75199999999995"/>
    <s v="Anna Andreadi"/>
    <s v="No"/>
  </r>
  <r>
    <n v="5942"/>
    <x v="2960"/>
    <d v="2019-10-12T00:00:00"/>
    <x v="518"/>
    <s v="Second Class"/>
    <x v="355"/>
    <s v="Robert Waldorf"/>
    <x v="0"/>
    <x v="0"/>
    <s v="Los Angeles"/>
    <x v="1"/>
    <n v="90049"/>
    <x v="1"/>
    <s v="OFF-AR-10000940"/>
    <x v="1"/>
    <x v="6"/>
    <x v="135"/>
    <n v="5.88"/>
    <n v="2"/>
    <n v="0"/>
    <n v="1.5876000000000001"/>
    <s v="Anna Andreadi"/>
    <s v="No"/>
  </r>
  <r>
    <n v="5943"/>
    <x v="2961"/>
    <d v="2018-08-06T00:00:00"/>
    <x v="898"/>
    <s v="Standard Class"/>
    <x v="364"/>
    <s v="Vivek Gonzalez"/>
    <x v="0"/>
    <x v="0"/>
    <s v="Los Angeles"/>
    <x v="1"/>
    <n v="90032"/>
    <x v="1"/>
    <s v="TEC-PH-10001700"/>
    <x v="2"/>
    <x v="7"/>
    <x v="195"/>
    <n v="211.16800000000001"/>
    <n v="4"/>
    <n v="0.2"/>
    <n v="18.477200000000011"/>
    <s v="Anna Andreadi"/>
    <s v="No"/>
  </r>
  <r>
    <n v="5944"/>
    <x v="2962"/>
    <d v="2016-08-25T00:00:00"/>
    <x v="592"/>
    <s v="Standard Class"/>
    <x v="25"/>
    <s v="Janet Molinari"/>
    <x v="1"/>
    <x v="0"/>
    <s v="Los Angeles"/>
    <x v="1"/>
    <n v="90036"/>
    <x v="1"/>
    <s v="FUR-FU-10000771"/>
    <x v="0"/>
    <x v="5"/>
    <x v="1435"/>
    <n v="6.28"/>
    <n v="1"/>
    <n v="0"/>
    <n v="2.6376000000000004"/>
    <s v="Anna Andreadi"/>
    <s v="No"/>
  </r>
  <r>
    <n v="5945"/>
    <x v="2962"/>
    <d v="2016-08-25T00:00:00"/>
    <x v="592"/>
    <s v="Standard Class"/>
    <x v="25"/>
    <s v="Janet Molinari"/>
    <x v="1"/>
    <x v="0"/>
    <s v="Los Angeles"/>
    <x v="1"/>
    <n v="90036"/>
    <x v="1"/>
    <s v="TEC-AC-10002399"/>
    <x v="2"/>
    <x v="11"/>
    <x v="453"/>
    <n v="95.1"/>
    <n v="5"/>
    <n v="0"/>
    <n v="30.431999999999995"/>
    <s v="Anna Andreadi"/>
    <s v="No"/>
  </r>
  <r>
    <n v="5946"/>
    <x v="2962"/>
    <d v="2016-08-25T00:00:00"/>
    <x v="592"/>
    <s v="Standard Class"/>
    <x v="25"/>
    <s v="Janet Molinari"/>
    <x v="1"/>
    <x v="0"/>
    <s v="Los Angeles"/>
    <x v="1"/>
    <n v="90036"/>
    <x v="1"/>
    <s v="OFF-PA-10004983"/>
    <x v="1"/>
    <x v="10"/>
    <x v="1332"/>
    <n v="25.92"/>
    <n v="4"/>
    <n v="0"/>
    <n v="12.441600000000001"/>
    <s v="Anna Andreadi"/>
    <s v="No"/>
  </r>
  <r>
    <n v="5947"/>
    <x v="2962"/>
    <d v="2016-08-25T00:00:00"/>
    <x v="592"/>
    <s v="Standard Class"/>
    <x v="25"/>
    <s v="Janet Molinari"/>
    <x v="1"/>
    <x v="0"/>
    <s v="Los Angeles"/>
    <x v="1"/>
    <n v="90036"/>
    <x v="1"/>
    <s v="OFF-ST-10004258"/>
    <x v="1"/>
    <x v="4"/>
    <x v="761"/>
    <n v="48.84"/>
    <n v="4"/>
    <n v="0"/>
    <n v="13.186800000000005"/>
    <s v="Anna Andreadi"/>
    <s v="No"/>
  </r>
  <r>
    <n v="5948"/>
    <x v="2963"/>
    <d v="2017-09-14T00:00:00"/>
    <x v="629"/>
    <s v="Second Class"/>
    <x v="534"/>
    <s v="Brad Eason"/>
    <x v="2"/>
    <x v="0"/>
    <s v="Des Moines"/>
    <x v="23"/>
    <n v="50315"/>
    <x v="2"/>
    <s v="OFF-BI-10004040"/>
    <x v="1"/>
    <x v="8"/>
    <x v="1487"/>
    <n v="25.9"/>
    <n v="5"/>
    <n v="0"/>
    <n v="12.690999999999999"/>
    <s v="Kelly Williams"/>
    <s v="No"/>
  </r>
  <r>
    <n v="5949"/>
    <x v="2964"/>
    <d v="2019-03-05T00:00:00"/>
    <x v="974"/>
    <s v="Same Day"/>
    <x v="118"/>
    <s v="Claudia Bergmann"/>
    <x v="1"/>
    <x v="0"/>
    <s v="Southaven"/>
    <x v="35"/>
    <n v="38671"/>
    <x v="0"/>
    <s v="OFF-EN-10003862"/>
    <x v="1"/>
    <x v="12"/>
    <x v="760"/>
    <n v="42.68"/>
    <n v="4"/>
    <n v="0"/>
    <n v="19.6328"/>
    <s v="Cassandra Brandow"/>
    <s v="No"/>
  </r>
  <r>
    <n v="5950"/>
    <x v="2964"/>
    <d v="2019-03-05T00:00:00"/>
    <x v="974"/>
    <s v="Same Day"/>
    <x v="118"/>
    <s v="Claudia Bergmann"/>
    <x v="1"/>
    <x v="0"/>
    <s v="Southaven"/>
    <x v="35"/>
    <n v="38671"/>
    <x v="0"/>
    <s v="TEC-AC-10004571"/>
    <x v="2"/>
    <x v="11"/>
    <x v="409"/>
    <n v="299.96999999999997"/>
    <n v="3"/>
    <n v="0"/>
    <n v="125.98740000000001"/>
    <s v="Cassandra Brandow"/>
    <s v="No"/>
  </r>
  <r>
    <n v="5951"/>
    <x v="2964"/>
    <d v="2019-03-05T00:00:00"/>
    <x v="974"/>
    <s v="Same Day"/>
    <x v="118"/>
    <s v="Claudia Bergmann"/>
    <x v="1"/>
    <x v="0"/>
    <s v="Southaven"/>
    <x v="35"/>
    <n v="38671"/>
    <x v="0"/>
    <s v="OFF-AP-10000891"/>
    <x v="1"/>
    <x v="9"/>
    <x v="165"/>
    <n v="262.24"/>
    <n v="2"/>
    <n v="0"/>
    <n v="78.671999999999997"/>
    <s v="Cassandra Brandow"/>
    <s v="No"/>
  </r>
  <r>
    <n v="5952"/>
    <x v="2964"/>
    <d v="2019-03-05T00:00:00"/>
    <x v="974"/>
    <s v="Same Day"/>
    <x v="118"/>
    <s v="Claudia Bergmann"/>
    <x v="1"/>
    <x v="0"/>
    <s v="Southaven"/>
    <x v="35"/>
    <n v="38671"/>
    <x v="0"/>
    <s v="OFF-BI-10002026"/>
    <x v="1"/>
    <x v="8"/>
    <x v="1758"/>
    <n v="234.36"/>
    <n v="6"/>
    <n v="0"/>
    <n v="112.49279999999999"/>
    <s v="Cassandra Brandow"/>
    <s v="No"/>
  </r>
  <r>
    <n v="5953"/>
    <x v="2965"/>
    <d v="2019-04-15T00:00:00"/>
    <x v="557"/>
    <s v="Standard Class"/>
    <x v="174"/>
    <s v="Shirley Daniels"/>
    <x v="2"/>
    <x v="0"/>
    <s v="Houston"/>
    <x v="5"/>
    <n v="77041"/>
    <x v="2"/>
    <s v="OFF-PA-10001826"/>
    <x v="1"/>
    <x v="10"/>
    <x v="1759"/>
    <n v="20.736000000000004"/>
    <n v="4"/>
    <n v="0.2"/>
    <n v="7.2576000000000001"/>
    <s v="Kelly Williams"/>
    <s v="No"/>
  </r>
  <r>
    <n v="5954"/>
    <x v="2966"/>
    <d v="2016-03-30T00:00:00"/>
    <x v="1075"/>
    <s v="First Class"/>
    <x v="737"/>
    <s v="Susan Gilcrest"/>
    <x v="1"/>
    <x v="0"/>
    <s v="New York City"/>
    <x v="15"/>
    <n v="10009"/>
    <x v="3"/>
    <s v="OFF-AR-10001231"/>
    <x v="1"/>
    <x v="6"/>
    <x v="1695"/>
    <n v="10.5"/>
    <n v="5"/>
    <n v="0"/>
    <n v="2.9400000000000004"/>
    <s v="Chuck Magee"/>
    <s v="No"/>
  </r>
  <r>
    <n v="5955"/>
    <x v="2967"/>
    <d v="2016-11-11T00:00:00"/>
    <x v="907"/>
    <s v="Second Class"/>
    <x v="747"/>
    <s v="Tom Stivers"/>
    <x v="1"/>
    <x v="0"/>
    <s v="Reading"/>
    <x v="9"/>
    <n v="19601"/>
    <x v="3"/>
    <s v="FUR-FU-10000409"/>
    <x v="0"/>
    <x v="5"/>
    <x v="1430"/>
    <n v="23.968000000000004"/>
    <n v="2"/>
    <n v="0.2"/>
    <n v="7.7896000000000001"/>
    <s v="Chuck Magee"/>
    <s v="No"/>
  </r>
  <r>
    <n v="5956"/>
    <x v="2967"/>
    <d v="2016-11-11T00:00:00"/>
    <x v="907"/>
    <s v="Second Class"/>
    <x v="747"/>
    <s v="Tom Stivers"/>
    <x v="1"/>
    <x v="0"/>
    <s v="Reading"/>
    <x v="9"/>
    <n v="19601"/>
    <x v="3"/>
    <s v="FUR-BO-10002545"/>
    <x v="0"/>
    <x v="0"/>
    <x v="37"/>
    <n v="521.96"/>
    <n v="4"/>
    <n v="0.5"/>
    <n v="-250.54079999999999"/>
    <s v="Chuck Magee"/>
    <s v="No"/>
  </r>
  <r>
    <n v="5957"/>
    <x v="2968"/>
    <d v="2018-03-12T00:00:00"/>
    <x v="535"/>
    <s v="Second Class"/>
    <x v="158"/>
    <s v="Dean Katz"/>
    <x v="1"/>
    <x v="0"/>
    <s v="San Francisco"/>
    <x v="1"/>
    <n v="94109"/>
    <x v="1"/>
    <s v="OFF-ST-10002756"/>
    <x v="1"/>
    <x v="4"/>
    <x v="273"/>
    <n v="676.55"/>
    <n v="5"/>
    <n v="0"/>
    <n v="6.7655000000000598"/>
    <s v="Anna Andreadi"/>
    <s v="No"/>
  </r>
  <r>
    <n v="5958"/>
    <x v="2968"/>
    <d v="2018-03-12T00:00:00"/>
    <x v="535"/>
    <s v="Second Class"/>
    <x v="158"/>
    <s v="Dean Katz"/>
    <x v="1"/>
    <x v="0"/>
    <s v="San Francisco"/>
    <x v="1"/>
    <n v="94109"/>
    <x v="1"/>
    <s v="OFF-AP-10003842"/>
    <x v="1"/>
    <x v="9"/>
    <x v="1256"/>
    <n v="154.9"/>
    <n v="5"/>
    <n v="0"/>
    <n v="40.274000000000001"/>
    <s v="Anna Andreadi"/>
    <s v="No"/>
  </r>
  <r>
    <n v="5959"/>
    <x v="2968"/>
    <d v="2018-03-12T00:00:00"/>
    <x v="535"/>
    <s v="Second Class"/>
    <x v="158"/>
    <s v="Dean Katz"/>
    <x v="1"/>
    <x v="0"/>
    <s v="San Francisco"/>
    <x v="1"/>
    <n v="94109"/>
    <x v="1"/>
    <s v="OFF-EN-10004459"/>
    <x v="1"/>
    <x v="12"/>
    <x v="661"/>
    <n v="30.56"/>
    <n v="4"/>
    <n v="0"/>
    <n v="14.974399999999999"/>
    <s v="Anna Andreadi"/>
    <s v="No"/>
  </r>
  <r>
    <n v="5960"/>
    <x v="2968"/>
    <d v="2018-03-12T00:00:00"/>
    <x v="535"/>
    <s v="Second Class"/>
    <x v="158"/>
    <s v="Dean Katz"/>
    <x v="1"/>
    <x v="0"/>
    <s v="San Francisco"/>
    <x v="1"/>
    <n v="94109"/>
    <x v="1"/>
    <s v="FUR-CH-10003746"/>
    <x v="0"/>
    <x v="1"/>
    <x v="623"/>
    <n v="770.35200000000009"/>
    <n v="3"/>
    <n v="0.2"/>
    <n v="77.035199999999975"/>
    <s v="Anna Andreadi"/>
    <s v="No"/>
  </r>
  <r>
    <n v="5961"/>
    <x v="2969"/>
    <d v="2019-02-09T00:00:00"/>
    <x v="556"/>
    <s v="Second Class"/>
    <x v="504"/>
    <s v="Marina Lichtenstein"/>
    <x v="1"/>
    <x v="0"/>
    <s v="Los Angeles"/>
    <x v="1"/>
    <n v="90045"/>
    <x v="1"/>
    <s v="FUR-FU-10003142"/>
    <x v="0"/>
    <x v="5"/>
    <x v="1210"/>
    <n v="21.12"/>
    <n v="4"/>
    <n v="0"/>
    <n v="6.5471999999999984"/>
    <s v="Anna Andreadi"/>
    <s v="No"/>
  </r>
  <r>
    <n v="5962"/>
    <x v="2970"/>
    <d v="2016-11-11T00:00:00"/>
    <x v="1170"/>
    <s v="Second Class"/>
    <x v="15"/>
    <s v="Matt Abelman"/>
    <x v="2"/>
    <x v="0"/>
    <s v="Los Angeles"/>
    <x v="1"/>
    <n v="90004"/>
    <x v="1"/>
    <s v="TEC-PH-10001425"/>
    <x v="2"/>
    <x v="7"/>
    <x v="516"/>
    <n v="575.928"/>
    <n v="9"/>
    <n v="0.2"/>
    <n v="57.592799999999983"/>
    <s v="Anna Andreadi"/>
    <s v="No"/>
  </r>
  <r>
    <n v="5963"/>
    <x v="2970"/>
    <d v="2016-11-11T00:00:00"/>
    <x v="1170"/>
    <s v="Second Class"/>
    <x v="15"/>
    <s v="Matt Abelman"/>
    <x v="2"/>
    <x v="0"/>
    <s v="Los Angeles"/>
    <x v="1"/>
    <n v="90004"/>
    <x v="1"/>
    <s v="OFF-AP-10001626"/>
    <x v="1"/>
    <x v="9"/>
    <x v="1025"/>
    <n v="7.78"/>
    <n v="2"/>
    <n v="0"/>
    <n v="2.0228000000000002"/>
    <s v="Anna Andreadi"/>
    <s v="No"/>
  </r>
  <r>
    <n v="5964"/>
    <x v="2970"/>
    <d v="2016-11-11T00:00:00"/>
    <x v="1170"/>
    <s v="Second Class"/>
    <x v="15"/>
    <s v="Matt Abelman"/>
    <x v="2"/>
    <x v="0"/>
    <s v="Los Angeles"/>
    <x v="1"/>
    <n v="90004"/>
    <x v="1"/>
    <s v="OFF-PA-10003625"/>
    <x v="1"/>
    <x v="10"/>
    <x v="757"/>
    <n v="123.92"/>
    <n v="4"/>
    <n v="0"/>
    <n v="55.763999999999996"/>
    <s v="Anna Andreadi"/>
    <s v="No"/>
  </r>
  <r>
    <n v="5965"/>
    <x v="2971"/>
    <d v="2019-08-20T00:00:00"/>
    <x v="1171"/>
    <s v="Standard Class"/>
    <x v="756"/>
    <s v="Lisa Ryan"/>
    <x v="1"/>
    <x v="0"/>
    <s v="San Francisco"/>
    <x v="1"/>
    <n v="94109"/>
    <x v="1"/>
    <s v="OFF-SU-10004768"/>
    <x v="1"/>
    <x v="14"/>
    <x v="1308"/>
    <n v="17.22"/>
    <n v="3"/>
    <n v="0"/>
    <n v="5.1659999999999986"/>
    <s v="Anna Andreadi"/>
    <s v="No"/>
  </r>
  <r>
    <n v="5966"/>
    <x v="2971"/>
    <d v="2019-08-20T00:00:00"/>
    <x v="1171"/>
    <s v="Standard Class"/>
    <x v="756"/>
    <s v="Lisa Ryan"/>
    <x v="1"/>
    <x v="0"/>
    <s v="San Francisco"/>
    <x v="1"/>
    <n v="94109"/>
    <x v="1"/>
    <s v="OFF-ST-10000777"/>
    <x v="1"/>
    <x v="4"/>
    <x v="117"/>
    <n v="226.56"/>
    <n v="6"/>
    <n v="0"/>
    <n v="63.436800000000005"/>
    <s v="Anna Andreadi"/>
    <s v="No"/>
  </r>
  <r>
    <n v="5967"/>
    <x v="2971"/>
    <d v="2019-08-20T00:00:00"/>
    <x v="1171"/>
    <s v="Standard Class"/>
    <x v="756"/>
    <s v="Lisa Ryan"/>
    <x v="1"/>
    <x v="0"/>
    <s v="San Francisco"/>
    <x v="1"/>
    <n v="94109"/>
    <x v="1"/>
    <s v="TEC-PH-10003171"/>
    <x v="2"/>
    <x v="7"/>
    <x v="1504"/>
    <n v="107.88"/>
    <n v="3"/>
    <n v="0.2"/>
    <n v="10.787999999999997"/>
    <s v="Anna Andreadi"/>
    <s v="No"/>
  </r>
  <r>
    <n v="5968"/>
    <x v="2972"/>
    <d v="2018-01-15T00:00:00"/>
    <x v="1072"/>
    <s v="First Class"/>
    <x v="336"/>
    <s v="Bill Eplett"/>
    <x v="2"/>
    <x v="0"/>
    <s v="New York City"/>
    <x v="15"/>
    <n v="10009"/>
    <x v="3"/>
    <s v="OFF-PA-10001033"/>
    <x v="1"/>
    <x v="10"/>
    <x v="1509"/>
    <n v="81.98"/>
    <n v="2"/>
    <n v="0"/>
    <n v="40.170200000000001"/>
    <s v="Chuck Magee"/>
    <s v="No"/>
  </r>
  <r>
    <n v="5969"/>
    <x v="2973"/>
    <d v="2016-07-20T00:00:00"/>
    <x v="1172"/>
    <s v="First Class"/>
    <x v="230"/>
    <s v="Charles Crestani"/>
    <x v="0"/>
    <x v="0"/>
    <s v="San Diego"/>
    <x v="1"/>
    <n v="92105"/>
    <x v="1"/>
    <s v="OFF-PA-10000418"/>
    <x v="1"/>
    <x v="10"/>
    <x v="970"/>
    <n v="104.85"/>
    <n v="1"/>
    <n v="0"/>
    <n v="50.327999999999996"/>
    <s v="Anna Andreadi"/>
    <s v="Yes"/>
  </r>
  <r>
    <n v="5970"/>
    <x v="2973"/>
    <d v="2016-07-20T00:00:00"/>
    <x v="1172"/>
    <s v="First Class"/>
    <x v="230"/>
    <s v="Charles Crestani"/>
    <x v="0"/>
    <x v="0"/>
    <s v="San Diego"/>
    <x v="1"/>
    <n v="92105"/>
    <x v="1"/>
    <s v="OFF-BI-10001982"/>
    <x v="1"/>
    <x v="8"/>
    <x v="304"/>
    <n v="8.7040000000000006"/>
    <n v="2"/>
    <n v="0.2"/>
    <n v="3.1551999999999998"/>
    <s v="Anna Andreadi"/>
    <s v="Yes"/>
  </r>
  <r>
    <n v="5971"/>
    <x v="2973"/>
    <d v="2016-07-20T00:00:00"/>
    <x v="1172"/>
    <s v="First Class"/>
    <x v="230"/>
    <s v="Charles Crestani"/>
    <x v="0"/>
    <x v="0"/>
    <s v="San Diego"/>
    <x v="1"/>
    <n v="92105"/>
    <x v="1"/>
    <s v="OFF-PA-10002230"/>
    <x v="1"/>
    <x v="10"/>
    <x v="389"/>
    <n v="19.920000000000002"/>
    <n v="4"/>
    <n v="0"/>
    <n v="9.7608000000000015"/>
    <s v="Anna Andreadi"/>
    <s v="Yes"/>
  </r>
  <r>
    <n v="5972"/>
    <x v="2973"/>
    <d v="2016-07-20T00:00:00"/>
    <x v="1172"/>
    <s v="First Class"/>
    <x v="230"/>
    <s v="Charles Crestani"/>
    <x v="0"/>
    <x v="0"/>
    <s v="San Diego"/>
    <x v="1"/>
    <n v="92105"/>
    <x v="1"/>
    <s v="FUR-FU-10003577"/>
    <x v="0"/>
    <x v="5"/>
    <x v="613"/>
    <n v="43.019999999999996"/>
    <n v="3"/>
    <n v="0"/>
    <n v="15.4872"/>
    <s v="Anna Andreadi"/>
    <s v="Yes"/>
  </r>
  <r>
    <n v="5973"/>
    <x v="2974"/>
    <d v="2019-02-06T00:00:00"/>
    <x v="1173"/>
    <s v="Standard Class"/>
    <x v="420"/>
    <s v="Bryan Davis"/>
    <x v="0"/>
    <x v="0"/>
    <s v="New York City"/>
    <x v="15"/>
    <n v="10024"/>
    <x v="3"/>
    <s v="FUR-BO-10001811"/>
    <x v="0"/>
    <x v="0"/>
    <x v="787"/>
    <n v="240.78400000000002"/>
    <n v="1"/>
    <n v="0.2"/>
    <n v="30.097999999999978"/>
    <s v="Chuck Magee"/>
    <s v="No"/>
  </r>
  <r>
    <n v="5974"/>
    <x v="2975"/>
    <d v="2017-12-25T00:00:00"/>
    <x v="693"/>
    <s v="Standard Class"/>
    <x v="82"/>
    <s v="Jim Kriz"/>
    <x v="2"/>
    <x v="0"/>
    <s v="New York City"/>
    <x v="15"/>
    <n v="10011"/>
    <x v="3"/>
    <s v="OFF-AP-10003779"/>
    <x v="1"/>
    <x v="9"/>
    <x v="1457"/>
    <n v="414.96"/>
    <n v="2"/>
    <n v="0"/>
    <n v="124.48799999999994"/>
    <s v="Chuck Magee"/>
    <s v="No"/>
  </r>
  <r>
    <n v="5975"/>
    <x v="2976"/>
    <d v="2018-10-08T00:00:00"/>
    <x v="930"/>
    <s v="Standard Class"/>
    <x v="140"/>
    <s v="Doug Bickford"/>
    <x v="0"/>
    <x v="0"/>
    <s v="Charlotte"/>
    <x v="3"/>
    <n v="28205"/>
    <x v="0"/>
    <s v="OFF-ST-10000676"/>
    <x v="1"/>
    <x v="4"/>
    <x v="880"/>
    <n v="387.72"/>
    <n v="5"/>
    <n v="0.2"/>
    <n v="-67.851000000000028"/>
    <s v="Cassandra Brandow"/>
    <s v="No"/>
  </r>
  <r>
    <n v="5976"/>
    <x v="2977"/>
    <d v="2019-07-13T00:00:00"/>
    <x v="1089"/>
    <s v="Standard Class"/>
    <x v="645"/>
    <s v="Rick Reed"/>
    <x v="1"/>
    <x v="0"/>
    <s v="Overland Park"/>
    <x v="41"/>
    <n v="66212"/>
    <x v="2"/>
    <s v="OFF-ST-10001496"/>
    <x v="1"/>
    <x v="4"/>
    <x v="733"/>
    <n v="360.38"/>
    <n v="2"/>
    <n v="0"/>
    <n v="93.698800000000006"/>
    <s v="Kelly Williams"/>
    <s v="No"/>
  </r>
  <r>
    <n v="5977"/>
    <x v="2977"/>
    <d v="2019-07-13T00:00:00"/>
    <x v="1089"/>
    <s v="Standard Class"/>
    <x v="645"/>
    <s v="Rick Reed"/>
    <x v="1"/>
    <x v="0"/>
    <s v="Overland Park"/>
    <x v="41"/>
    <n v="66212"/>
    <x v="2"/>
    <s v="OFF-PA-10003673"/>
    <x v="1"/>
    <x v="10"/>
    <x v="980"/>
    <n v="13.56"/>
    <n v="2"/>
    <n v="0"/>
    <n v="6.2375999999999996"/>
    <s v="Kelly Williams"/>
    <s v="No"/>
  </r>
  <r>
    <n v="5978"/>
    <x v="2978"/>
    <d v="2019-04-24T00:00:00"/>
    <x v="77"/>
    <s v="First Class"/>
    <x v="603"/>
    <s v="Susan Vittorini"/>
    <x v="0"/>
    <x v="0"/>
    <s v="Mesa"/>
    <x v="16"/>
    <n v="85204"/>
    <x v="1"/>
    <s v="TEC-PH-10004614"/>
    <x v="2"/>
    <x v="7"/>
    <x v="302"/>
    <n v="552"/>
    <n v="10"/>
    <n v="0.2"/>
    <n v="34.5"/>
    <s v="Anna Andreadi"/>
    <s v="No"/>
  </r>
  <r>
    <n v="5979"/>
    <x v="2979"/>
    <d v="2016-09-07T00:00:00"/>
    <x v="178"/>
    <s v="Standard Class"/>
    <x v="46"/>
    <s v="Rick Bensley"/>
    <x v="2"/>
    <x v="0"/>
    <s v="Tulsa"/>
    <x v="26"/>
    <n v="74133"/>
    <x v="2"/>
    <s v="FUR-TA-10001039"/>
    <x v="0"/>
    <x v="3"/>
    <x v="832"/>
    <n v="429.90000000000003"/>
    <n v="5"/>
    <n v="0"/>
    <n v="111.77400000000003"/>
    <s v="Kelly Williams"/>
    <s v="No"/>
  </r>
  <r>
    <n v="5980"/>
    <x v="2979"/>
    <d v="2016-09-07T00:00:00"/>
    <x v="178"/>
    <s v="Standard Class"/>
    <x v="46"/>
    <s v="Rick Bensley"/>
    <x v="2"/>
    <x v="0"/>
    <s v="Tulsa"/>
    <x v="26"/>
    <n v="74133"/>
    <x v="2"/>
    <s v="OFF-BI-10000474"/>
    <x v="1"/>
    <x v="8"/>
    <x v="27"/>
    <n v="32.06"/>
    <n v="2"/>
    <n v="0"/>
    <n v="15.3888"/>
    <s v="Kelly Williams"/>
    <s v="No"/>
  </r>
  <r>
    <n v="5981"/>
    <x v="2979"/>
    <d v="2016-09-07T00:00:00"/>
    <x v="178"/>
    <s v="Standard Class"/>
    <x v="46"/>
    <s v="Rick Bensley"/>
    <x v="2"/>
    <x v="0"/>
    <s v="Tulsa"/>
    <x v="26"/>
    <n v="74133"/>
    <x v="2"/>
    <s v="FUR-CH-10004698"/>
    <x v="0"/>
    <x v="1"/>
    <x v="168"/>
    <n v="161.96"/>
    <n v="2"/>
    <n v="0"/>
    <n v="45.348800000000011"/>
    <s v="Kelly Williams"/>
    <s v="No"/>
  </r>
  <r>
    <n v="5982"/>
    <x v="2979"/>
    <d v="2016-09-07T00:00:00"/>
    <x v="178"/>
    <s v="Standard Class"/>
    <x v="46"/>
    <s v="Rick Bensley"/>
    <x v="2"/>
    <x v="0"/>
    <s v="Tulsa"/>
    <x v="26"/>
    <n v="74133"/>
    <x v="2"/>
    <s v="OFF-ST-10003327"/>
    <x v="1"/>
    <x v="4"/>
    <x v="337"/>
    <n v="19.86"/>
    <n v="2"/>
    <n v="0"/>
    <n v="5.7593999999999976"/>
    <s v="Kelly Williams"/>
    <s v="No"/>
  </r>
  <r>
    <n v="5983"/>
    <x v="2980"/>
    <d v="2018-11-21T00:00:00"/>
    <x v="940"/>
    <s v="Standard Class"/>
    <x v="160"/>
    <s v="Mike Vittorini"/>
    <x v="0"/>
    <x v="0"/>
    <s v="New York City"/>
    <x v="15"/>
    <n v="10035"/>
    <x v="3"/>
    <s v="OFF-PA-10000232"/>
    <x v="1"/>
    <x v="10"/>
    <x v="1631"/>
    <n v="12.96"/>
    <n v="2"/>
    <n v="0"/>
    <n v="6.3504000000000005"/>
    <s v="Chuck Magee"/>
    <s v="No"/>
  </r>
  <r>
    <n v="5984"/>
    <x v="2981"/>
    <d v="2019-09-16T00:00:00"/>
    <x v="934"/>
    <s v="Second Class"/>
    <x v="699"/>
    <s v="Evan Henry"/>
    <x v="0"/>
    <x v="0"/>
    <s v="Philadelphia"/>
    <x v="9"/>
    <n v="19143"/>
    <x v="3"/>
    <s v="OFF-PA-10003657"/>
    <x v="1"/>
    <x v="10"/>
    <x v="630"/>
    <n v="20.544000000000004"/>
    <n v="6"/>
    <n v="0.2"/>
    <n v="6.4199999999999964"/>
    <s v="Chuck Magee"/>
    <s v="No"/>
  </r>
  <r>
    <n v="5985"/>
    <x v="2982"/>
    <d v="2018-07-19T00:00:00"/>
    <x v="1174"/>
    <s v="Standard Class"/>
    <x v="559"/>
    <s v="Joy Smith"/>
    <x v="0"/>
    <x v="0"/>
    <s v="Hattiesburg"/>
    <x v="35"/>
    <n v="39401"/>
    <x v="0"/>
    <s v="FUR-FU-10001185"/>
    <x v="0"/>
    <x v="5"/>
    <x v="1423"/>
    <n v="185.57999999999998"/>
    <n v="6"/>
    <n v="0"/>
    <n v="76.087800000000001"/>
    <s v="Cassandra Brandow"/>
    <s v="No"/>
  </r>
  <r>
    <n v="5986"/>
    <x v="2982"/>
    <d v="2018-07-19T00:00:00"/>
    <x v="1174"/>
    <s v="Standard Class"/>
    <x v="559"/>
    <s v="Joy Smith"/>
    <x v="0"/>
    <x v="0"/>
    <s v="Hattiesburg"/>
    <x v="35"/>
    <n v="39401"/>
    <x v="0"/>
    <s v="OFF-BI-10003007"/>
    <x v="1"/>
    <x v="8"/>
    <x v="1551"/>
    <n v="77.56"/>
    <n v="2"/>
    <n v="0"/>
    <n v="35.677599999999998"/>
    <s v="Cassandra Brandow"/>
    <s v="No"/>
  </r>
  <r>
    <n v="5987"/>
    <x v="2982"/>
    <d v="2018-07-19T00:00:00"/>
    <x v="1174"/>
    <s v="Standard Class"/>
    <x v="559"/>
    <s v="Joy Smith"/>
    <x v="0"/>
    <x v="0"/>
    <s v="Hattiesburg"/>
    <x v="35"/>
    <n v="39401"/>
    <x v="0"/>
    <s v="OFF-ST-10002485"/>
    <x v="1"/>
    <x v="4"/>
    <x v="211"/>
    <n v="87.92"/>
    <n v="4"/>
    <n v="0"/>
    <n v="0.87919999999999732"/>
    <s v="Cassandra Brandow"/>
    <s v="No"/>
  </r>
  <r>
    <n v="5988"/>
    <x v="2982"/>
    <d v="2018-07-19T00:00:00"/>
    <x v="1174"/>
    <s v="Standard Class"/>
    <x v="559"/>
    <s v="Joy Smith"/>
    <x v="0"/>
    <x v="0"/>
    <s v="Hattiesburg"/>
    <x v="35"/>
    <n v="39401"/>
    <x v="0"/>
    <s v="OFF-PA-10001033"/>
    <x v="1"/>
    <x v="10"/>
    <x v="1509"/>
    <n v="245.94"/>
    <n v="6"/>
    <n v="0"/>
    <n v="120.51060000000001"/>
    <s v="Cassandra Brandow"/>
    <s v="No"/>
  </r>
  <r>
    <n v="5989"/>
    <x v="2982"/>
    <d v="2018-07-19T00:00:00"/>
    <x v="1174"/>
    <s v="Standard Class"/>
    <x v="559"/>
    <s v="Joy Smith"/>
    <x v="0"/>
    <x v="0"/>
    <s v="Hattiesburg"/>
    <x v="35"/>
    <n v="39401"/>
    <x v="0"/>
    <s v="OFF-BI-10000404"/>
    <x v="1"/>
    <x v="8"/>
    <x v="481"/>
    <n v="8.6"/>
    <n v="1"/>
    <n v="0"/>
    <n v="4.0419999999999998"/>
    <s v="Cassandra Brandow"/>
    <s v="No"/>
  </r>
  <r>
    <n v="5990"/>
    <x v="2982"/>
    <d v="2018-07-19T00:00:00"/>
    <x v="1174"/>
    <s v="Standard Class"/>
    <x v="559"/>
    <s v="Joy Smith"/>
    <x v="0"/>
    <x v="0"/>
    <s v="Hattiesburg"/>
    <x v="35"/>
    <n v="39401"/>
    <x v="0"/>
    <s v="FUR-BO-10003546"/>
    <x v="0"/>
    <x v="0"/>
    <x v="1647"/>
    <n v="504.90000000000003"/>
    <n v="5"/>
    <n v="0"/>
    <n v="126.22500000000002"/>
    <s v="Cassandra Brandow"/>
    <s v="No"/>
  </r>
  <r>
    <n v="5991"/>
    <x v="2983"/>
    <d v="2019-09-15T00:00:00"/>
    <x v="814"/>
    <s v="Standard Class"/>
    <x v="301"/>
    <s v="Erica Smith"/>
    <x v="0"/>
    <x v="0"/>
    <s v="Los Angeles"/>
    <x v="1"/>
    <n v="90049"/>
    <x v="1"/>
    <s v="OFF-BI-10004390"/>
    <x v="1"/>
    <x v="8"/>
    <x v="1164"/>
    <n v="2357.4880000000003"/>
    <n v="7"/>
    <n v="0.2"/>
    <n v="884.05799999999999"/>
    <s v="Anna Andreadi"/>
    <s v="No"/>
  </r>
  <r>
    <n v="5992"/>
    <x v="2983"/>
    <d v="2019-09-15T00:00:00"/>
    <x v="814"/>
    <s v="Standard Class"/>
    <x v="301"/>
    <s v="Erica Smith"/>
    <x v="0"/>
    <x v="0"/>
    <s v="Los Angeles"/>
    <x v="1"/>
    <n v="90049"/>
    <x v="1"/>
    <s v="TEC-PH-10001700"/>
    <x v="2"/>
    <x v="7"/>
    <x v="195"/>
    <n v="369.54399999999998"/>
    <n v="7"/>
    <n v="0.2"/>
    <n v="32.335100000000025"/>
    <s v="Anna Andreadi"/>
    <s v="No"/>
  </r>
  <r>
    <n v="5993"/>
    <x v="2983"/>
    <d v="2019-09-15T00:00:00"/>
    <x v="814"/>
    <s v="Standard Class"/>
    <x v="301"/>
    <s v="Erica Smith"/>
    <x v="0"/>
    <x v="0"/>
    <s v="Los Angeles"/>
    <x v="1"/>
    <n v="90049"/>
    <x v="1"/>
    <s v="FUR-CH-10003396"/>
    <x v="0"/>
    <x v="1"/>
    <x v="390"/>
    <n v="184.75200000000001"/>
    <n v="3"/>
    <n v="0.2"/>
    <n v="-20.784600000000012"/>
    <s v="Anna Andreadi"/>
    <s v="No"/>
  </r>
  <r>
    <n v="5994"/>
    <x v="2984"/>
    <d v="2018-12-11T00:00:00"/>
    <x v="440"/>
    <s v="Same Day"/>
    <x v="374"/>
    <s v="Noel Staavos"/>
    <x v="1"/>
    <x v="0"/>
    <s v="Columbus"/>
    <x v="24"/>
    <n v="43229"/>
    <x v="3"/>
    <s v="OFF-ST-10001558"/>
    <x v="1"/>
    <x v="4"/>
    <x v="719"/>
    <n v="64.959999999999994"/>
    <n v="5"/>
    <n v="0.2"/>
    <n v="-4.0599999999999987"/>
    <s v="Chuck Magee"/>
    <s v="No"/>
  </r>
  <r>
    <n v="5995"/>
    <x v="2984"/>
    <d v="2018-12-11T00:00:00"/>
    <x v="440"/>
    <s v="Same Day"/>
    <x v="374"/>
    <s v="Noel Staavos"/>
    <x v="1"/>
    <x v="0"/>
    <s v="Columbus"/>
    <x v="24"/>
    <n v="43229"/>
    <x v="3"/>
    <s v="OFF-SU-10004782"/>
    <x v="1"/>
    <x v="14"/>
    <x v="1557"/>
    <n v="13.52"/>
    <n v="2"/>
    <n v="0.2"/>
    <n v="1.6899999999999986"/>
    <s v="Chuck Magee"/>
    <s v="No"/>
  </r>
  <r>
    <n v="5996"/>
    <x v="2984"/>
    <d v="2018-12-11T00:00:00"/>
    <x v="440"/>
    <s v="Same Day"/>
    <x v="374"/>
    <s v="Noel Staavos"/>
    <x v="1"/>
    <x v="0"/>
    <s v="Columbus"/>
    <x v="24"/>
    <n v="43229"/>
    <x v="3"/>
    <s v="FUR-CH-10003298"/>
    <x v="0"/>
    <x v="1"/>
    <x v="1576"/>
    <n v="458.42999999999995"/>
    <n v="5"/>
    <n v="0.3"/>
    <n v="-137.52900000000002"/>
    <s v="Chuck Magee"/>
    <s v="No"/>
  </r>
  <r>
    <n v="5997"/>
    <x v="2984"/>
    <d v="2018-12-11T00:00:00"/>
    <x v="440"/>
    <s v="Same Day"/>
    <x v="374"/>
    <s v="Noel Staavos"/>
    <x v="1"/>
    <x v="0"/>
    <s v="Columbus"/>
    <x v="24"/>
    <n v="43229"/>
    <x v="3"/>
    <s v="OFF-AP-10000576"/>
    <x v="1"/>
    <x v="9"/>
    <x v="850"/>
    <n v="387.13600000000002"/>
    <n v="4"/>
    <n v="0.2"/>
    <n v="24.196000000000012"/>
    <s v="Chuck Magee"/>
    <s v="No"/>
  </r>
  <r>
    <n v="5998"/>
    <x v="2984"/>
    <d v="2018-12-11T00:00:00"/>
    <x v="440"/>
    <s v="Same Day"/>
    <x v="374"/>
    <s v="Noel Staavos"/>
    <x v="1"/>
    <x v="0"/>
    <s v="Columbus"/>
    <x v="24"/>
    <n v="43229"/>
    <x v="3"/>
    <s v="FUR-TA-10003008"/>
    <x v="0"/>
    <x v="3"/>
    <x v="955"/>
    <n v="328.59000000000003"/>
    <n v="3"/>
    <n v="0.4"/>
    <n v="-147.8655"/>
    <s v="Chuck Magee"/>
    <s v="No"/>
  </r>
  <r>
    <n v="5999"/>
    <x v="2985"/>
    <d v="2016-12-10T00:00:00"/>
    <x v="467"/>
    <s v="Standard Class"/>
    <x v="64"/>
    <s v="Sally Hughsby"/>
    <x v="1"/>
    <x v="0"/>
    <s v="Caldwell"/>
    <x v="45"/>
    <n v="83605"/>
    <x v="1"/>
    <s v="FUR-CH-10001708"/>
    <x v="0"/>
    <x v="1"/>
    <x v="893"/>
    <n v="338.35199999999998"/>
    <n v="3"/>
    <n v="0.2"/>
    <n v="4.2293999999999699"/>
    <s v="Anna Andreadi"/>
    <s v="No"/>
  </r>
  <r>
    <n v="6000"/>
    <x v="2985"/>
    <d v="2016-12-10T00:00:00"/>
    <x v="467"/>
    <s v="Standard Class"/>
    <x v="64"/>
    <s v="Sally Hughsby"/>
    <x v="1"/>
    <x v="0"/>
    <s v="Caldwell"/>
    <x v="45"/>
    <n v="83605"/>
    <x v="1"/>
    <s v="OFF-PA-10000019"/>
    <x v="1"/>
    <x v="10"/>
    <x v="711"/>
    <n v="25.92"/>
    <n v="4"/>
    <n v="0"/>
    <n v="12.441600000000001"/>
    <s v="Anna Andreadi"/>
    <s v="No"/>
  </r>
  <r>
    <n v="6001"/>
    <x v="2985"/>
    <d v="2016-12-10T00:00:00"/>
    <x v="467"/>
    <s v="Standard Class"/>
    <x v="64"/>
    <s v="Sally Hughsby"/>
    <x v="1"/>
    <x v="0"/>
    <s v="Caldwell"/>
    <x v="45"/>
    <n v="83605"/>
    <x v="1"/>
    <s v="OFF-PA-10002222"/>
    <x v="1"/>
    <x v="10"/>
    <x v="394"/>
    <n v="91.36"/>
    <n v="4"/>
    <n v="0"/>
    <n v="42.025599999999997"/>
    <s v="Anna Andreadi"/>
    <s v="No"/>
  </r>
  <r>
    <n v="6002"/>
    <x v="2986"/>
    <d v="2016-12-13T00:00:00"/>
    <x v="709"/>
    <s v="Standard Class"/>
    <x v="575"/>
    <s v="Randy Ferguson"/>
    <x v="1"/>
    <x v="0"/>
    <s v="Phoenix"/>
    <x v="16"/>
    <n v="85023"/>
    <x v="1"/>
    <s v="FUR-FU-10002553"/>
    <x v="0"/>
    <x v="5"/>
    <x v="1130"/>
    <n v="87.960000000000008"/>
    <n v="3"/>
    <n v="0.2"/>
    <n v="7.6965000000000039"/>
    <s v="Anna Andreadi"/>
    <s v="No"/>
  </r>
  <r>
    <n v="6003"/>
    <x v="2986"/>
    <d v="2016-12-13T00:00:00"/>
    <x v="709"/>
    <s v="Standard Class"/>
    <x v="575"/>
    <s v="Randy Ferguson"/>
    <x v="1"/>
    <x v="0"/>
    <s v="Phoenix"/>
    <x v="16"/>
    <n v="85023"/>
    <x v="1"/>
    <s v="OFF-BI-10002103"/>
    <x v="1"/>
    <x v="8"/>
    <x v="530"/>
    <n v="5.2140000000000004"/>
    <n v="2"/>
    <n v="0.7"/>
    <n v="-4.1711999999999989"/>
    <s v="Anna Andreadi"/>
    <s v="No"/>
  </r>
  <r>
    <n v="6004"/>
    <x v="2987"/>
    <d v="2019-09-21T00:00:00"/>
    <x v="474"/>
    <s v="Standard Class"/>
    <x v="297"/>
    <s v="Dan Lawera"/>
    <x v="0"/>
    <x v="0"/>
    <s v="Miami"/>
    <x v="2"/>
    <n v="33142"/>
    <x v="0"/>
    <s v="OFF-BI-10002794"/>
    <x v="1"/>
    <x v="8"/>
    <x v="102"/>
    <n v="12.294"/>
    <n v="1"/>
    <n v="0.7"/>
    <n v="-8.6057999999999986"/>
    <s v="Cassandra Brandow"/>
    <s v="No"/>
  </r>
  <r>
    <n v="6005"/>
    <x v="2988"/>
    <d v="2019-09-07T00:00:00"/>
    <x v="218"/>
    <s v="Standard Class"/>
    <x v="369"/>
    <s v="Allen Goldenen"/>
    <x v="0"/>
    <x v="0"/>
    <s v="Los Angeles"/>
    <x v="1"/>
    <n v="90004"/>
    <x v="1"/>
    <s v="FUR-FU-10002597"/>
    <x v="0"/>
    <x v="5"/>
    <x v="627"/>
    <n v="19.760000000000002"/>
    <n v="4"/>
    <n v="0"/>
    <n v="8.2992000000000008"/>
    <s v="Anna Andreadi"/>
    <s v="No"/>
  </r>
  <r>
    <n v="6006"/>
    <x v="2989"/>
    <d v="2017-11-02T00:00:00"/>
    <x v="545"/>
    <s v="Standard Class"/>
    <x v="573"/>
    <s v="Scot Wooten"/>
    <x v="0"/>
    <x v="0"/>
    <s v="Troy"/>
    <x v="15"/>
    <n v="12180"/>
    <x v="3"/>
    <s v="FUR-CH-10003535"/>
    <x v="0"/>
    <x v="1"/>
    <x v="1522"/>
    <n v="109.764"/>
    <n v="2"/>
    <n v="0.1"/>
    <n v="8.5371999999999968"/>
    <s v="Chuck Magee"/>
    <s v="No"/>
  </r>
  <r>
    <n v="6007"/>
    <x v="2990"/>
    <d v="2019-12-11T00:00:00"/>
    <x v="867"/>
    <s v="Standard Class"/>
    <x v="471"/>
    <s v="Katherine Nockton"/>
    <x v="1"/>
    <x v="0"/>
    <s v="New Bedford"/>
    <x v="31"/>
    <n v="2740"/>
    <x v="3"/>
    <s v="TEC-PH-10001527"/>
    <x v="2"/>
    <x v="7"/>
    <x v="1285"/>
    <n v="128.85000000000002"/>
    <n v="3"/>
    <n v="0"/>
    <n v="3.8654999999999973"/>
    <s v="Chuck Magee"/>
    <s v="No"/>
  </r>
  <r>
    <n v="6008"/>
    <x v="2991"/>
    <d v="2019-04-01T00:00:00"/>
    <x v="1026"/>
    <s v="First Class"/>
    <x v="334"/>
    <s v="George Bell"/>
    <x v="1"/>
    <x v="0"/>
    <s v="Florence"/>
    <x v="20"/>
    <n v="29501"/>
    <x v="0"/>
    <s v="FUR-FU-10004006"/>
    <x v="0"/>
    <x v="5"/>
    <x v="101"/>
    <n v="127.94999999999999"/>
    <n v="3"/>
    <n v="0"/>
    <n v="21.751499999999986"/>
    <s v="Cassandra Brandow"/>
    <s v="No"/>
  </r>
  <r>
    <n v="6009"/>
    <x v="2992"/>
    <d v="2017-12-30T00:00:00"/>
    <x v="749"/>
    <s v="Standard Class"/>
    <x v="52"/>
    <s v="Clay Ludtke"/>
    <x v="0"/>
    <x v="0"/>
    <s v="Los Angeles"/>
    <x v="1"/>
    <n v="90049"/>
    <x v="1"/>
    <s v="OFF-PA-10000595"/>
    <x v="1"/>
    <x v="10"/>
    <x v="1126"/>
    <n v="68.52"/>
    <n v="3"/>
    <n v="0"/>
    <n v="31.519199999999998"/>
    <s v="Anna Andreadi"/>
    <s v="Yes"/>
  </r>
  <r>
    <n v="6010"/>
    <x v="2992"/>
    <d v="2017-12-30T00:00:00"/>
    <x v="749"/>
    <s v="Standard Class"/>
    <x v="52"/>
    <s v="Clay Ludtke"/>
    <x v="0"/>
    <x v="0"/>
    <s v="Los Angeles"/>
    <x v="1"/>
    <n v="90049"/>
    <x v="1"/>
    <s v="OFF-ST-10000798"/>
    <x v="1"/>
    <x v="4"/>
    <x v="352"/>
    <n v="74.94"/>
    <n v="3"/>
    <n v="0"/>
    <n v="14.238599999999995"/>
    <s v="Anna Andreadi"/>
    <s v="Yes"/>
  </r>
  <r>
    <n v="6011"/>
    <x v="2992"/>
    <d v="2017-12-30T00:00:00"/>
    <x v="749"/>
    <s v="Standard Class"/>
    <x v="52"/>
    <s v="Clay Ludtke"/>
    <x v="0"/>
    <x v="0"/>
    <s v="Los Angeles"/>
    <x v="1"/>
    <n v="90049"/>
    <x v="1"/>
    <s v="TEC-MA-10004002"/>
    <x v="2"/>
    <x v="15"/>
    <x v="668"/>
    <n v="2548.5600000000004"/>
    <n v="6"/>
    <n v="0.2"/>
    <n v="286.71299999999962"/>
    <s v="Anna Andreadi"/>
    <s v="Yes"/>
  </r>
  <r>
    <n v="6012"/>
    <x v="2992"/>
    <d v="2017-12-30T00:00:00"/>
    <x v="749"/>
    <s v="Standard Class"/>
    <x v="52"/>
    <s v="Clay Ludtke"/>
    <x v="0"/>
    <x v="0"/>
    <s v="Los Angeles"/>
    <x v="1"/>
    <n v="90049"/>
    <x v="1"/>
    <s v="OFF-EN-10003296"/>
    <x v="1"/>
    <x v="12"/>
    <x v="232"/>
    <n v="271.44"/>
    <n v="3"/>
    <n v="0"/>
    <n v="122.148"/>
    <s v="Anna Andreadi"/>
    <s v="Yes"/>
  </r>
  <r>
    <n v="6013"/>
    <x v="2992"/>
    <d v="2017-12-30T00:00:00"/>
    <x v="749"/>
    <s v="Standard Class"/>
    <x v="52"/>
    <s v="Clay Ludtke"/>
    <x v="0"/>
    <x v="0"/>
    <s v="Los Angeles"/>
    <x v="1"/>
    <n v="90049"/>
    <x v="1"/>
    <s v="TEC-PH-10004345"/>
    <x v="2"/>
    <x v="7"/>
    <x v="1176"/>
    <n v="287.88"/>
    <n v="3"/>
    <n v="0.2"/>
    <n v="35.984999999999999"/>
    <s v="Anna Andreadi"/>
    <s v="Yes"/>
  </r>
  <r>
    <n v="6014"/>
    <x v="2993"/>
    <d v="2018-03-10T00:00:00"/>
    <x v="366"/>
    <s v="First Class"/>
    <x v="580"/>
    <s v="Karen Ferguson"/>
    <x v="2"/>
    <x v="0"/>
    <s v="Los Angeles"/>
    <x v="1"/>
    <n v="90008"/>
    <x v="1"/>
    <s v="OFF-PA-10004405"/>
    <x v="1"/>
    <x v="10"/>
    <x v="1091"/>
    <n v="14.9"/>
    <n v="5"/>
    <n v="0"/>
    <n v="7.1519999999999992"/>
    <s v="Anna Andreadi"/>
    <s v="No"/>
  </r>
  <r>
    <n v="6015"/>
    <x v="2993"/>
    <d v="2018-03-10T00:00:00"/>
    <x v="366"/>
    <s v="First Class"/>
    <x v="580"/>
    <s v="Karen Ferguson"/>
    <x v="2"/>
    <x v="0"/>
    <s v="Los Angeles"/>
    <x v="1"/>
    <n v="90008"/>
    <x v="1"/>
    <s v="TEC-PH-10002885"/>
    <x v="2"/>
    <x v="7"/>
    <x v="1136"/>
    <n v="4158.9120000000003"/>
    <n v="8"/>
    <n v="0.2"/>
    <n v="363.90480000000025"/>
    <s v="Anna Andreadi"/>
    <s v="No"/>
  </r>
  <r>
    <n v="6016"/>
    <x v="2994"/>
    <d v="2016-04-06T00:00:00"/>
    <x v="1021"/>
    <s v="Standard Class"/>
    <x v="672"/>
    <s v="Andy Yotov"/>
    <x v="1"/>
    <x v="0"/>
    <s v="Los Angeles"/>
    <x v="1"/>
    <n v="90049"/>
    <x v="1"/>
    <s v="FUR-FU-10000747"/>
    <x v="0"/>
    <x v="5"/>
    <x v="1751"/>
    <n v="91.96"/>
    <n v="2"/>
    <n v="0"/>
    <n v="15.633199999999988"/>
    <s v="Anna Andreadi"/>
    <s v="Yes"/>
  </r>
  <r>
    <n v="6017"/>
    <x v="2994"/>
    <d v="2016-04-06T00:00:00"/>
    <x v="1021"/>
    <s v="Standard Class"/>
    <x v="672"/>
    <s v="Andy Yotov"/>
    <x v="1"/>
    <x v="0"/>
    <s v="Los Angeles"/>
    <x v="1"/>
    <n v="90049"/>
    <x v="1"/>
    <s v="FUR-FU-10001918"/>
    <x v="0"/>
    <x v="5"/>
    <x v="283"/>
    <n v="33.11"/>
    <n v="7"/>
    <n v="0"/>
    <n v="12.912900000000004"/>
    <s v="Anna Andreadi"/>
    <s v="Yes"/>
  </r>
  <r>
    <n v="6018"/>
    <x v="2994"/>
    <d v="2016-04-06T00:00:00"/>
    <x v="1021"/>
    <s v="Standard Class"/>
    <x v="672"/>
    <s v="Andy Yotov"/>
    <x v="1"/>
    <x v="0"/>
    <s v="Los Angeles"/>
    <x v="1"/>
    <n v="90049"/>
    <x v="1"/>
    <s v="OFF-PA-10003309"/>
    <x v="1"/>
    <x v="10"/>
    <x v="1152"/>
    <n v="19.440000000000001"/>
    <n v="3"/>
    <n v="0"/>
    <n v="9.3312000000000008"/>
    <s v="Anna Andreadi"/>
    <s v="Yes"/>
  </r>
  <r>
    <n v="6019"/>
    <x v="2994"/>
    <d v="2016-04-06T00:00:00"/>
    <x v="1021"/>
    <s v="Standard Class"/>
    <x v="672"/>
    <s v="Andy Yotov"/>
    <x v="1"/>
    <x v="0"/>
    <s v="Los Angeles"/>
    <x v="1"/>
    <n v="90049"/>
    <x v="1"/>
    <s v="OFF-PA-10001977"/>
    <x v="1"/>
    <x v="10"/>
    <x v="1473"/>
    <n v="55.48"/>
    <n v="1"/>
    <n v="0"/>
    <n v="26.630399999999998"/>
    <s v="Anna Andreadi"/>
    <s v="Yes"/>
  </r>
  <r>
    <n v="6020"/>
    <x v="2995"/>
    <d v="2016-10-05T00:00:00"/>
    <x v="197"/>
    <s v="Second Class"/>
    <x v="631"/>
    <s v="Brian Derr"/>
    <x v="0"/>
    <x v="0"/>
    <s v="Columbus"/>
    <x v="24"/>
    <n v="43229"/>
    <x v="3"/>
    <s v="OFF-AP-10002892"/>
    <x v="1"/>
    <x v="9"/>
    <x v="9"/>
    <n v="91.92"/>
    <n v="5"/>
    <n v="0.2"/>
    <n v="11.489999999999991"/>
    <s v="Chuck Magee"/>
    <s v="No"/>
  </r>
  <r>
    <n v="6021"/>
    <x v="2996"/>
    <d v="2018-08-13T00:00:00"/>
    <x v="898"/>
    <s v="Same Day"/>
    <x v="643"/>
    <s v="Hunter Glantz"/>
    <x v="0"/>
    <x v="0"/>
    <s v="Kenner"/>
    <x v="28"/>
    <n v="70065"/>
    <x v="0"/>
    <s v="OFF-AP-10002222"/>
    <x v="1"/>
    <x v="9"/>
    <x v="360"/>
    <n v="17.34"/>
    <n v="2"/>
    <n v="0"/>
    <n v="4.6818000000000008"/>
    <s v="Cassandra Brandow"/>
    <s v="No"/>
  </r>
  <r>
    <n v="6022"/>
    <x v="2996"/>
    <d v="2018-08-13T00:00:00"/>
    <x v="898"/>
    <s v="Same Day"/>
    <x v="643"/>
    <s v="Hunter Glantz"/>
    <x v="0"/>
    <x v="0"/>
    <s v="Kenner"/>
    <x v="28"/>
    <n v="70065"/>
    <x v="0"/>
    <s v="TEC-AC-10000158"/>
    <x v="2"/>
    <x v="11"/>
    <x v="357"/>
    <n v="71.98"/>
    <n v="2"/>
    <n v="0"/>
    <n v="15.1158"/>
    <s v="Cassandra Brandow"/>
    <s v="No"/>
  </r>
  <r>
    <n v="6023"/>
    <x v="2997"/>
    <d v="2016-11-17T00:00:00"/>
    <x v="683"/>
    <s v="Standard Class"/>
    <x v="90"/>
    <s v="Cassandra Brandow"/>
    <x v="0"/>
    <x v="0"/>
    <s v="Cedar Hill"/>
    <x v="5"/>
    <n v="75104"/>
    <x v="2"/>
    <s v="OFF-EN-10002600"/>
    <x v="1"/>
    <x v="12"/>
    <x v="111"/>
    <n v="7.080000000000001"/>
    <n v="3"/>
    <n v="0.2"/>
    <n v="2.4779999999999989"/>
    <s v="Kelly Williams"/>
    <s v="No"/>
  </r>
  <r>
    <n v="6024"/>
    <x v="2998"/>
    <d v="2019-04-24T00:00:00"/>
    <x v="433"/>
    <s v="First Class"/>
    <x v="322"/>
    <s v="Linda Southworth"/>
    <x v="1"/>
    <x v="0"/>
    <s v="Providence"/>
    <x v="34"/>
    <n v="2908"/>
    <x v="3"/>
    <s v="TEC-AC-10004855"/>
    <x v="2"/>
    <x v="11"/>
    <x v="1056"/>
    <n v="69.98"/>
    <n v="2"/>
    <n v="0"/>
    <n v="4.8986000000000018"/>
    <s v="Chuck Magee"/>
    <s v="No"/>
  </r>
  <r>
    <n v="6025"/>
    <x v="2999"/>
    <d v="2019-08-24T00:00:00"/>
    <x v="1035"/>
    <s v="Second Class"/>
    <x v="661"/>
    <s v="Darrin Martin"/>
    <x v="0"/>
    <x v="0"/>
    <s v="Lancaster"/>
    <x v="24"/>
    <n v="43130"/>
    <x v="3"/>
    <s v="OFF-AP-10000938"/>
    <x v="1"/>
    <x v="9"/>
    <x v="1712"/>
    <n v="646.27200000000005"/>
    <n v="8"/>
    <n v="0.2"/>
    <n v="64.627199999999988"/>
    <s v="Chuck Magee"/>
    <s v="No"/>
  </r>
  <r>
    <n v="6026"/>
    <x v="2999"/>
    <d v="2019-08-24T00:00:00"/>
    <x v="1035"/>
    <s v="Second Class"/>
    <x v="661"/>
    <s v="Darrin Martin"/>
    <x v="0"/>
    <x v="0"/>
    <s v="Lancaster"/>
    <x v="24"/>
    <n v="43130"/>
    <x v="3"/>
    <s v="OFF-PA-10002195"/>
    <x v="1"/>
    <x v="10"/>
    <x v="1552"/>
    <n v="10.368000000000002"/>
    <n v="2"/>
    <n v="0.2"/>
    <n v="3.7584"/>
    <s v="Chuck Magee"/>
    <s v="No"/>
  </r>
  <r>
    <n v="6027"/>
    <x v="3000"/>
    <d v="2019-02-23T00:00:00"/>
    <x v="965"/>
    <s v="Standard Class"/>
    <x v="556"/>
    <s v="Ann Chong"/>
    <x v="1"/>
    <x v="0"/>
    <s v="Seattle"/>
    <x v="4"/>
    <n v="98115"/>
    <x v="1"/>
    <s v="OFF-FA-10002701"/>
    <x v="1"/>
    <x v="13"/>
    <x v="1458"/>
    <n v="8.4"/>
    <n v="5"/>
    <n v="0"/>
    <n v="0.33599999999999963"/>
    <s v="Anna Andreadi"/>
    <s v="No"/>
  </r>
  <r>
    <n v="6028"/>
    <x v="3000"/>
    <d v="2019-02-23T00:00:00"/>
    <x v="965"/>
    <s v="Standard Class"/>
    <x v="556"/>
    <s v="Ann Chong"/>
    <x v="1"/>
    <x v="0"/>
    <s v="Seattle"/>
    <x v="4"/>
    <n v="98115"/>
    <x v="1"/>
    <s v="TEC-PH-10003589"/>
    <x v="2"/>
    <x v="7"/>
    <x v="826"/>
    <n v="71.959999999999994"/>
    <n v="5"/>
    <n v="0.2"/>
    <n v="25.185999999999996"/>
    <s v="Anna Andreadi"/>
    <s v="No"/>
  </r>
  <r>
    <n v="6029"/>
    <x v="3001"/>
    <d v="2018-11-19T00:00:00"/>
    <x v="1143"/>
    <s v="First Class"/>
    <x v="299"/>
    <s v="Liz Thompson"/>
    <x v="0"/>
    <x v="0"/>
    <s v="Jacksonville"/>
    <x v="3"/>
    <n v="28540"/>
    <x v="0"/>
    <s v="OFF-AR-10003752"/>
    <x v="1"/>
    <x v="6"/>
    <x v="684"/>
    <n v="18.48"/>
    <n v="2"/>
    <n v="0.2"/>
    <n v="6.0059999999999993"/>
    <s v="Cassandra Brandow"/>
    <s v="No"/>
  </r>
  <r>
    <n v="6030"/>
    <x v="3002"/>
    <d v="2018-11-14T00:00:00"/>
    <x v="441"/>
    <s v="First Class"/>
    <x v="621"/>
    <s v="Tim Brockman"/>
    <x v="0"/>
    <x v="0"/>
    <s v="Los Angeles"/>
    <x v="1"/>
    <n v="90049"/>
    <x v="1"/>
    <s v="OFF-AR-10003829"/>
    <x v="1"/>
    <x v="6"/>
    <x v="943"/>
    <n v="9.84"/>
    <n v="3"/>
    <n v="0"/>
    <n v="2.8535999999999988"/>
    <s v="Anna Andreadi"/>
    <s v="No"/>
  </r>
  <r>
    <n v="6031"/>
    <x v="3003"/>
    <d v="2019-07-06T00:00:00"/>
    <x v="663"/>
    <s v="Same Day"/>
    <x v="738"/>
    <s v="Angele Hood"/>
    <x v="0"/>
    <x v="0"/>
    <s v="Miami"/>
    <x v="2"/>
    <n v="33142"/>
    <x v="0"/>
    <s v="FUR-CH-10000155"/>
    <x v="0"/>
    <x v="1"/>
    <x v="1166"/>
    <n v="239.24"/>
    <n v="1"/>
    <n v="0.2"/>
    <n v="23.924000000000007"/>
    <s v="Cassandra Brandow"/>
    <s v="No"/>
  </r>
  <r>
    <n v="6032"/>
    <x v="3004"/>
    <d v="2018-12-25T00:00:00"/>
    <x v="1015"/>
    <s v="Standard Class"/>
    <x v="164"/>
    <s v="Saphhira Shifley"/>
    <x v="1"/>
    <x v="0"/>
    <s v="Nashua"/>
    <x v="38"/>
    <n v="3060"/>
    <x v="3"/>
    <s v="FUR-FU-10003142"/>
    <x v="0"/>
    <x v="5"/>
    <x v="1210"/>
    <n v="21.12"/>
    <n v="4"/>
    <n v="0"/>
    <n v="6.5471999999999984"/>
    <s v="Chuck Magee"/>
    <s v="No"/>
  </r>
  <r>
    <n v="6033"/>
    <x v="3005"/>
    <d v="2019-04-23T00:00:00"/>
    <x v="77"/>
    <s v="First Class"/>
    <x v="143"/>
    <s v="Tamara Dahlen"/>
    <x v="0"/>
    <x v="0"/>
    <s v="New York City"/>
    <x v="15"/>
    <n v="10011"/>
    <x v="3"/>
    <s v="OFF-SU-10001218"/>
    <x v="1"/>
    <x v="14"/>
    <x v="134"/>
    <n v="54.900000000000006"/>
    <n v="5"/>
    <n v="0"/>
    <n v="15.372000000000003"/>
    <s v="Chuck Magee"/>
    <s v="No"/>
  </r>
  <r>
    <n v="6034"/>
    <x v="3006"/>
    <d v="2017-12-14T00:00:00"/>
    <x v="735"/>
    <s v="Standard Class"/>
    <x v="452"/>
    <s v="Paul Prost"/>
    <x v="2"/>
    <x v="0"/>
    <s v="Los Angeles"/>
    <x v="1"/>
    <n v="90036"/>
    <x v="1"/>
    <s v="FUR-FU-10002963"/>
    <x v="0"/>
    <x v="5"/>
    <x v="1511"/>
    <n v="15.24"/>
    <n v="3"/>
    <n v="0"/>
    <n v="5.1815999999999995"/>
    <s v="Anna Andreadi"/>
    <s v="No"/>
  </r>
  <r>
    <n v="6035"/>
    <x v="3007"/>
    <d v="2017-04-19T00:00:00"/>
    <x v="744"/>
    <s v="Standard Class"/>
    <x v="310"/>
    <s v="Patrick Gardner"/>
    <x v="0"/>
    <x v="0"/>
    <s v="Carrollton"/>
    <x v="5"/>
    <n v="75007"/>
    <x v="2"/>
    <s v="OFF-AP-10002578"/>
    <x v="1"/>
    <x v="9"/>
    <x v="414"/>
    <n v="19.567999999999998"/>
    <n v="2"/>
    <n v="0.8"/>
    <n v="-52.833600000000004"/>
    <s v="Kelly Williams"/>
    <s v="No"/>
  </r>
  <r>
    <n v="6036"/>
    <x v="3007"/>
    <d v="2017-04-19T00:00:00"/>
    <x v="744"/>
    <s v="Standard Class"/>
    <x v="310"/>
    <s v="Patrick Gardner"/>
    <x v="0"/>
    <x v="0"/>
    <s v="Carrollton"/>
    <x v="5"/>
    <n v="75007"/>
    <x v="2"/>
    <s v="OFF-BI-10003925"/>
    <x v="1"/>
    <x v="8"/>
    <x v="758"/>
    <n v="310.39199999999994"/>
    <n v="4"/>
    <n v="0.8"/>
    <n v="-512.14680000000021"/>
    <s v="Kelly Williams"/>
    <s v="No"/>
  </r>
  <r>
    <n v="6037"/>
    <x v="3008"/>
    <d v="2018-09-04T00:00:00"/>
    <x v="1054"/>
    <s v="Standard Class"/>
    <x v="731"/>
    <s v="Anna Andreadi"/>
    <x v="0"/>
    <x v="0"/>
    <s v="Georgetown"/>
    <x v="0"/>
    <n v="40324"/>
    <x v="0"/>
    <s v="FUR-FU-10003347"/>
    <x v="0"/>
    <x v="5"/>
    <x v="379"/>
    <n v="42.599999999999994"/>
    <n v="3"/>
    <n v="0"/>
    <n v="16.614000000000001"/>
    <s v="Cassandra Brandow"/>
    <s v="No"/>
  </r>
  <r>
    <n v="6038"/>
    <x v="3008"/>
    <d v="2018-09-04T00:00:00"/>
    <x v="1054"/>
    <s v="Standard Class"/>
    <x v="731"/>
    <s v="Anna Andreadi"/>
    <x v="0"/>
    <x v="0"/>
    <s v="Georgetown"/>
    <x v="0"/>
    <n v="40324"/>
    <x v="0"/>
    <s v="OFF-BI-10000315"/>
    <x v="1"/>
    <x v="8"/>
    <x v="412"/>
    <n v="113.94"/>
    <n v="6"/>
    <n v="0"/>
    <n v="54.691199999999995"/>
    <s v="Cassandra Brandow"/>
    <s v="No"/>
  </r>
  <r>
    <n v="6039"/>
    <x v="3008"/>
    <d v="2018-09-04T00:00:00"/>
    <x v="1054"/>
    <s v="Standard Class"/>
    <x v="731"/>
    <s v="Anna Andreadi"/>
    <x v="0"/>
    <x v="0"/>
    <s v="Georgetown"/>
    <x v="0"/>
    <n v="40324"/>
    <x v="0"/>
    <s v="OFF-ST-10002583"/>
    <x v="1"/>
    <x v="4"/>
    <x v="571"/>
    <n v="129.91999999999999"/>
    <n v="4"/>
    <n v="0"/>
    <n v="5.1967999999999961"/>
    <s v="Cassandra Brandow"/>
    <s v="No"/>
  </r>
  <r>
    <n v="6040"/>
    <x v="3008"/>
    <d v="2018-09-04T00:00:00"/>
    <x v="1054"/>
    <s v="Standard Class"/>
    <x v="731"/>
    <s v="Anna Andreadi"/>
    <x v="0"/>
    <x v="0"/>
    <s v="Georgetown"/>
    <x v="0"/>
    <n v="40324"/>
    <x v="0"/>
    <s v="OFF-AR-10003469"/>
    <x v="1"/>
    <x v="6"/>
    <x v="1258"/>
    <n v="5.28"/>
    <n v="3"/>
    <n v="0"/>
    <n v="2.5343999999999998"/>
    <s v="Cassandra Brandow"/>
    <s v="No"/>
  </r>
  <r>
    <n v="6041"/>
    <x v="3009"/>
    <d v="2019-09-24T00:00:00"/>
    <x v="289"/>
    <s v="Standard Class"/>
    <x v="135"/>
    <s v="Frank Atkinson"/>
    <x v="1"/>
    <x v="0"/>
    <s v="Los Angeles"/>
    <x v="1"/>
    <n v="90008"/>
    <x v="1"/>
    <s v="TEC-PH-10001817"/>
    <x v="2"/>
    <x v="7"/>
    <x v="1106"/>
    <n v="859.2"/>
    <n v="3"/>
    <n v="0.2"/>
    <n v="75.180000000000064"/>
    <s v="Anna Andreadi"/>
    <s v="No"/>
  </r>
  <r>
    <n v="6042"/>
    <x v="3009"/>
    <d v="2019-09-24T00:00:00"/>
    <x v="289"/>
    <s v="Standard Class"/>
    <x v="135"/>
    <s v="Frank Atkinson"/>
    <x v="1"/>
    <x v="0"/>
    <s v="Los Angeles"/>
    <x v="1"/>
    <n v="90008"/>
    <x v="1"/>
    <s v="TEC-MA-10001031"/>
    <x v="2"/>
    <x v="15"/>
    <x v="1760"/>
    <n v="506.28"/>
    <n v="3"/>
    <n v="0.2"/>
    <n v="177.19799999999998"/>
    <s v="Anna Andreadi"/>
    <s v="No"/>
  </r>
  <r>
    <n v="6043"/>
    <x v="3010"/>
    <d v="2018-02-04T00:00:00"/>
    <x v="1175"/>
    <s v="Standard Class"/>
    <x v="14"/>
    <s v="Tracy Blumstein"/>
    <x v="0"/>
    <x v="0"/>
    <s v="Sierra Vista"/>
    <x v="16"/>
    <n v="85635"/>
    <x v="1"/>
    <s v="FUR-FU-10002088"/>
    <x v="0"/>
    <x v="5"/>
    <x v="1093"/>
    <n v="14.368000000000002"/>
    <n v="2"/>
    <n v="0.2"/>
    <n v="3.9512"/>
    <s v="Anna Andreadi"/>
    <s v="No"/>
  </r>
  <r>
    <n v="6044"/>
    <x v="3011"/>
    <d v="2019-05-19T00:00:00"/>
    <x v="286"/>
    <s v="Second Class"/>
    <x v="340"/>
    <s v="Adam Hart"/>
    <x v="1"/>
    <x v="0"/>
    <s v="Knoxville"/>
    <x v="18"/>
    <n v="37918"/>
    <x v="0"/>
    <s v="FUR-CH-10001482"/>
    <x v="0"/>
    <x v="1"/>
    <x v="541"/>
    <n v="314.35199999999998"/>
    <n v="3"/>
    <n v="0.2"/>
    <n v="-35.36460000000001"/>
    <s v="Cassandra Brandow"/>
    <s v="No"/>
  </r>
  <r>
    <n v="6045"/>
    <x v="3011"/>
    <d v="2019-05-19T00:00:00"/>
    <x v="286"/>
    <s v="Second Class"/>
    <x v="340"/>
    <s v="Adam Hart"/>
    <x v="1"/>
    <x v="0"/>
    <s v="Knoxville"/>
    <x v="18"/>
    <n v="37918"/>
    <x v="0"/>
    <s v="OFF-PA-10001526"/>
    <x v="1"/>
    <x v="10"/>
    <x v="1039"/>
    <n v="27.888000000000002"/>
    <n v="7"/>
    <n v="0.2"/>
    <n v="10.109400000000001"/>
    <s v="Cassandra Brandow"/>
    <s v="No"/>
  </r>
  <r>
    <n v="6046"/>
    <x v="3012"/>
    <d v="2017-09-03T00:00:00"/>
    <x v="37"/>
    <s v="Standard Class"/>
    <x v="434"/>
    <s v="Cathy Prescott"/>
    <x v="1"/>
    <x v="0"/>
    <s v="Tucson"/>
    <x v="16"/>
    <n v="85705"/>
    <x v="1"/>
    <s v="FUR-FU-10002937"/>
    <x v="0"/>
    <x v="5"/>
    <x v="1060"/>
    <n v="238.15200000000004"/>
    <n v="3"/>
    <n v="0.2"/>
    <n v="89.306999999999988"/>
    <s v="Anna Andreadi"/>
    <s v="No"/>
  </r>
  <r>
    <n v="6047"/>
    <x v="3013"/>
    <d v="2018-06-09T00:00:00"/>
    <x v="1"/>
    <s v="Standard Class"/>
    <x v="682"/>
    <s v="Benjamin Farhat"/>
    <x v="2"/>
    <x v="0"/>
    <s v="Minneapolis"/>
    <x v="11"/>
    <n v="55407"/>
    <x v="2"/>
    <s v="FUR-TA-10001771"/>
    <x v="0"/>
    <x v="3"/>
    <x v="1733"/>
    <n v="692.93999999999994"/>
    <n v="3"/>
    <n v="0"/>
    <n v="173.23500000000001"/>
    <s v="Kelly Williams"/>
    <s v="No"/>
  </r>
  <r>
    <n v="6048"/>
    <x v="3014"/>
    <d v="2017-11-07T00:00:00"/>
    <x v="917"/>
    <s v="Standard Class"/>
    <x v="291"/>
    <s v="Christine Phan"/>
    <x v="1"/>
    <x v="0"/>
    <s v="Miami"/>
    <x v="2"/>
    <n v="33142"/>
    <x v="0"/>
    <s v="OFF-BI-10003305"/>
    <x v="1"/>
    <x v="8"/>
    <x v="570"/>
    <n v="16.146000000000004"/>
    <n v="9"/>
    <n v="0.7"/>
    <n v="-12.916800000000002"/>
    <s v="Cassandra Brandow"/>
    <s v="No"/>
  </r>
  <r>
    <n v="6049"/>
    <x v="3014"/>
    <d v="2017-11-07T00:00:00"/>
    <x v="917"/>
    <s v="Standard Class"/>
    <x v="291"/>
    <s v="Christine Phan"/>
    <x v="1"/>
    <x v="0"/>
    <s v="Miami"/>
    <x v="2"/>
    <n v="33142"/>
    <x v="0"/>
    <s v="OFF-BI-10001359"/>
    <x v="1"/>
    <x v="8"/>
    <x v="1162"/>
    <n v="1345.4850000000001"/>
    <n v="5"/>
    <n v="0.7"/>
    <n v="-1031.5385000000001"/>
    <s v="Cassandra Brandow"/>
    <s v="No"/>
  </r>
  <r>
    <n v="6050"/>
    <x v="3015"/>
    <d v="2018-06-15T00:00:00"/>
    <x v="25"/>
    <s v="First Class"/>
    <x v="201"/>
    <s v="Lynn Smith"/>
    <x v="0"/>
    <x v="0"/>
    <s v="Houston"/>
    <x v="5"/>
    <n v="77036"/>
    <x v="2"/>
    <s v="OFF-PA-10000483"/>
    <x v="1"/>
    <x v="10"/>
    <x v="1681"/>
    <n v="173.48800000000003"/>
    <n v="7"/>
    <n v="0.2"/>
    <n v="54.214999999999982"/>
    <s v="Kelly Williams"/>
    <s v="No"/>
  </r>
  <r>
    <n v="6051"/>
    <x v="3016"/>
    <d v="2017-04-25T00:00:00"/>
    <x v="862"/>
    <s v="Standard Class"/>
    <x v="772"/>
    <s v="Trudy Schmidt"/>
    <x v="0"/>
    <x v="0"/>
    <s v="Milwaukee"/>
    <x v="6"/>
    <n v="53209"/>
    <x v="2"/>
    <s v="OFF-AR-10000658"/>
    <x v="1"/>
    <x v="6"/>
    <x v="332"/>
    <n v="57.75"/>
    <n v="5"/>
    <n v="0"/>
    <n v="16.170000000000002"/>
    <s v="Kelly Williams"/>
    <s v="No"/>
  </r>
  <r>
    <n v="6052"/>
    <x v="3016"/>
    <d v="2017-04-25T00:00:00"/>
    <x v="862"/>
    <s v="Standard Class"/>
    <x v="772"/>
    <s v="Trudy Schmidt"/>
    <x v="0"/>
    <x v="0"/>
    <s v="Milwaukee"/>
    <x v="6"/>
    <n v="53209"/>
    <x v="2"/>
    <s v="OFF-AP-10001205"/>
    <x v="1"/>
    <x v="9"/>
    <x v="1294"/>
    <n v="272.39999999999998"/>
    <n v="5"/>
    <n v="0"/>
    <n v="76.27200000000002"/>
    <s v="Kelly Williams"/>
    <s v="No"/>
  </r>
  <r>
    <n v="6053"/>
    <x v="3017"/>
    <d v="2018-09-23T00:00:00"/>
    <x v="750"/>
    <s v="Second Class"/>
    <x v="185"/>
    <s v="Joni Sundaresam"/>
    <x v="2"/>
    <x v="0"/>
    <s v="Lancaster"/>
    <x v="24"/>
    <n v="43130"/>
    <x v="3"/>
    <s v="OFF-PA-10002586"/>
    <x v="1"/>
    <x v="10"/>
    <x v="1016"/>
    <n v="11.952000000000002"/>
    <n v="3"/>
    <n v="0.2"/>
    <n v="4.0338000000000003"/>
    <s v="Chuck Magee"/>
    <s v="No"/>
  </r>
  <r>
    <n v="6054"/>
    <x v="3017"/>
    <d v="2018-09-23T00:00:00"/>
    <x v="750"/>
    <s v="Second Class"/>
    <x v="185"/>
    <s v="Joni Sundaresam"/>
    <x v="2"/>
    <x v="0"/>
    <s v="Lancaster"/>
    <x v="24"/>
    <n v="43130"/>
    <x v="3"/>
    <s v="FUR-FU-10004963"/>
    <x v="0"/>
    <x v="5"/>
    <x v="1443"/>
    <n v="28"/>
    <n v="4"/>
    <n v="0.2"/>
    <n v="7.7000000000000028"/>
    <s v="Chuck Magee"/>
    <s v="No"/>
  </r>
  <r>
    <n v="6055"/>
    <x v="3017"/>
    <d v="2018-09-23T00:00:00"/>
    <x v="750"/>
    <s v="Second Class"/>
    <x v="185"/>
    <s v="Joni Sundaresam"/>
    <x v="2"/>
    <x v="0"/>
    <s v="Lancaster"/>
    <x v="24"/>
    <n v="43130"/>
    <x v="3"/>
    <s v="OFF-BI-10002071"/>
    <x v="1"/>
    <x v="8"/>
    <x v="699"/>
    <n v="12.201000000000001"/>
    <n v="7"/>
    <n v="0.7"/>
    <n v="-9.7607999999999961"/>
    <s v="Chuck Magee"/>
    <s v="No"/>
  </r>
  <r>
    <n v="6056"/>
    <x v="3018"/>
    <d v="2018-08-18T00:00:00"/>
    <x v="428"/>
    <s v="First Class"/>
    <x v="173"/>
    <s v="Natalie Fritzler"/>
    <x v="0"/>
    <x v="0"/>
    <s v="Edinburg"/>
    <x v="5"/>
    <n v="78539"/>
    <x v="2"/>
    <s v="OFF-BI-10001617"/>
    <x v="1"/>
    <x v="8"/>
    <x v="1324"/>
    <n v="2.0679999999999996"/>
    <n v="1"/>
    <n v="0.8"/>
    <n v="-3.4122000000000003"/>
    <s v="Kelly Williams"/>
    <s v="No"/>
  </r>
  <r>
    <n v="6057"/>
    <x v="3018"/>
    <d v="2018-08-18T00:00:00"/>
    <x v="428"/>
    <s v="First Class"/>
    <x v="173"/>
    <s v="Natalie Fritzler"/>
    <x v="0"/>
    <x v="0"/>
    <s v="Edinburg"/>
    <x v="5"/>
    <n v="78539"/>
    <x v="2"/>
    <s v="OFF-PA-10004665"/>
    <x v="1"/>
    <x v="10"/>
    <x v="1389"/>
    <n v="83.84"/>
    <n v="8"/>
    <n v="0.2"/>
    <n v="30.391999999999996"/>
    <s v="Kelly Williams"/>
    <s v="No"/>
  </r>
  <r>
    <n v="6058"/>
    <x v="3019"/>
    <d v="2016-03-02T00:00:00"/>
    <x v="448"/>
    <s v="Standard Class"/>
    <x v="607"/>
    <s v="Kristina Nunn"/>
    <x v="2"/>
    <x v="0"/>
    <s v="New York City"/>
    <x v="15"/>
    <n v="10009"/>
    <x v="3"/>
    <s v="OFF-EN-10001990"/>
    <x v="1"/>
    <x v="12"/>
    <x v="153"/>
    <n v="11.36"/>
    <n v="2"/>
    <n v="0"/>
    <n v="5.3391999999999991"/>
    <s v="Chuck Magee"/>
    <s v="No"/>
  </r>
  <r>
    <n v="6059"/>
    <x v="3019"/>
    <d v="2016-03-02T00:00:00"/>
    <x v="448"/>
    <s v="Standard Class"/>
    <x v="607"/>
    <s v="Kristina Nunn"/>
    <x v="2"/>
    <x v="0"/>
    <s v="New York City"/>
    <x v="15"/>
    <n v="10009"/>
    <x v="3"/>
    <s v="OFF-PA-10000587"/>
    <x v="1"/>
    <x v="10"/>
    <x v="57"/>
    <n v="36.4"/>
    <n v="5"/>
    <n v="0"/>
    <n v="17.472000000000001"/>
    <s v="Chuck Magee"/>
    <s v="No"/>
  </r>
  <r>
    <n v="6060"/>
    <x v="3020"/>
    <d v="2016-12-30T00:00:00"/>
    <x v="752"/>
    <s v="Standard Class"/>
    <x v="315"/>
    <s v="Guy Armstrong"/>
    <x v="0"/>
    <x v="0"/>
    <s v="Philadelphia"/>
    <x v="9"/>
    <n v="19120"/>
    <x v="3"/>
    <s v="TEC-AC-10004859"/>
    <x v="2"/>
    <x v="11"/>
    <x v="1554"/>
    <n v="27.968000000000004"/>
    <n v="2"/>
    <n v="0.2"/>
    <n v="6.9920000000000009"/>
    <s v="Chuck Magee"/>
    <s v="No"/>
  </r>
  <r>
    <n v="6061"/>
    <x v="3021"/>
    <d v="2017-04-10T00:00:00"/>
    <x v="1176"/>
    <s v="Standard Class"/>
    <x v="258"/>
    <s v="Eugene Hildebrand"/>
    <x v="2"/>
    <x v="0"/>
    <s v="Rochester"/>
    <x v="15"/>
    <n v="14609"/>
    <x v="3"/>
    <s v="OFF-ST-10001476"/>
    <x v="1"/>
    <x v="4"/>
    <x v="835"/>
    <n v="142.04"/>
    <n v="4"/>
    <n v="0"/>
    <n v="38.350800000000007"/>
    <s v="Chuck Magee"/>
    <s v="Yes"/>
  </r>
  <r>
    <n v="6062"/>
    <x v="3021"/>
    <d v="2017-04-10T00:00:00"/>
    <x v="1176"/>
    <s v="Standard Class"/>
    <x v="258"/>
    <s v="Eugene Hildebrand"/>
    <x v="2"/>
    <x v="0"/>
    <s v="Rochester"/>
    <x v="15"/>
    <n v="14609"/>
    <x v="3"/>
    <s v="OFF-AR-10002804"/>
    <x v="1"/>
    <x v="6"/>
    <x v="282"/>
    <n v="14.669999999999998"/>
    <n v="3"/>
    <n v="0"/>
    <n v="6.0147000000000004"/>
    <s v="Chuck Magee"/>
    <s v="Yes"/>
  </r>
  <r>
    <n v="6063"/>
    <x v="3022"/>
    <d v="2017-12-25T00:00:00"/>
    <x v="1090"/>
    <s v="Second Class"/>
    <x v="267"/>
    <s v="Ralph Arnett"/>
    <x v="0"/>
    <x v="0"/>
    <s v="San Diego"/>
    <x v="1"/>
    <n v="92037"/>
    <x v="1"/>
    <s v="TEC-CO-10004202"/>
    <x v="2"/>
    <x v="16"/>
    <x v="844"/>
    <n v="1199.96"/>
    <n v="5"/>
    <n v="0.2"/>
    <n v="224.99249999999995"/>
    <s v="Anna Andreadi"/>
    <s v="No"/>
  </r>
  <r>
    <n v="6064"/>
    <x v="3022"/>
    <d v="2017-12-25T00:00:00"/>
    <x v="1090"/>
    <s v="Second Class"/>
    <x v="267"/>
    <s v="Ralph Arnett"/>
    <x v="0"/>
    <x v="0"/>
    <s v="San Diego"/>
    <x v="1"/>
    <n v="92037"/>
    <x v="1"/>
    <s v="OFF-PA-10001307"/>
    <x v="1"/>
    <x v="10"/>
    <x v="792"/>
    <n v="12.600000000000001"/>
    <n v="3"/>
    <n v="0"/>
    <n v="6.1739999999999995"/>
    <s v="Anna Andreadi"/>
    <s v="No"/>
  </r>
  <r>
    <n v="6065"/>
    <x v="3022"/>
    <d v="2017-12-25T00:00:00"/>
    <x v="1090"/>
    <s v="Second Class"/>
    <x v="267"/>
    <s v="Ralph Arnett"/>
    <x v="0"/>
    <x v="0"/>
    <s v="San Diego"/>
    <x v="1"/>
    <n v="92037"/>
    <x v="1"/>
    <s v="OFF-PA-10001667"/>
    <x v="1"/>
    <x v="10"/>
    <x v="458"/>
    <n v="17.940000000000001"/>
    <n v="3"/>
    <n v="0"/>
    <n v="8.0730000000000004"/>
    <s v="Anna Andreadi"/>
    <s v="No"/>
  </r>
  <r>
    <n v="6066"/>
    <x v="3023"/>
    <d v="2017-04-05T00:00:00"/>
    <x v="828"/>
    <s v="First Class"/>
    <x v="74"/>
    <s v="Ted Trevino"/>
    <x v="0"/>
    <x v="0"/>
    <s v="Philadelphia"/>
    <x v="9"/>
    <n v="19120"/>
    <x v="3"/>
    <s v="OFF-LA-10001569"/>
    <x v="1"/>
    <x v="2"/>
    <x v="639"/>
    <n v="23.904000000000003"/>
    <n v="6"/>
    <n v="0.2"/>
    <n v="7.7687999999999988"/>
    <s v="Chuck Magee"/>
    <s v="No"/>
  </r>
  <r>
    <n v="6067"/>
    <x v="3024"/>
    <d v="2017-01-17T00:00:00"/>
    <x v="1177"/>
    <s v="Standard Class"/>
    <x v="733"/>
    <s v="Amy Hunt"/>
    <x v="0"/>
    <x v="0"/>
    <s v="Bartlett"/>
    <x v="18"/>
    <n v="38134"/>
    <x v="0"/>
    <s v="OFF-SU-10000898"/>
    <x v="1"/>
    <x v="14"/>
    <x v="1190"/>
    <n v="88.960000000000008"/>
    <n v="8"/>
    <n v="0.2"/>
    <n v="10.007999999999988"/>
    <s v="Cassandra Brandow"/>
    <s v="Yes"/>
  </r>
  <r>
    <n v="6068"/>
    <x v="3025"/>
    <d v="2019-05-20T00:00:00"/>
    <x v="286"/>
    <s v="Standard Class"/>
    <x v="254"/>
    <s v="Chuck Clark"/>
    <x v="2"/>
    <x v="0"/>
    <s v="Lakewood"/>
    <x v="1"/>
    <n v="90712"/>
    <x v="1"/>
    <s v="FUR-CH-10000225"/>
    <x v="0"/>
    <x v="1"/>
    <x v="406"/>
    <n v="518.27200000000005"/>
    <n v="8"/>
    <n v="0.2"/>
    <n v="-97.176000000000073"/>
    <s v="Anna Andreadi"/>
    <s v="No"/>
  </r>
  <r>
    <n v="6069"/>
    <x v="3025"/>
    <d v="2019-05-20T00:00:00"/>
    <x v="286"/>
    <s v="Standard Class"/>
    <x v="254"/>
    <s v="Chuck Clark"/>
    <x v="2"/>
    <x v="0"/>
    <s v="Lakewood"/>
    <x v="1"/>
    <n v="90712"/>
    <x v="1"/>
    <s v="FUR-FU-10002191"/>
    <x v="0"/>
    <x v="5"/>
    <x v="769"/>
    <n v="6.98"/>
    <n v="1"/>
    <n v="0"/>
    <n v="3.3504"/>
    <s v="Anna Andreadi"/>
    <s v="No"/>
  </r>
  <r>
    <n v="6070"/>
    <x v="3025"/>
    <d v="2019-05-20T00:00:00"/>
    <x v="286"/>
    <s v="Standard Class"/>
    <x v="254"/>
    <s v="Chuck Clark"/>
    <x v="2"/>
    <x v="0"/>
    <s v="Lakewood"/>
    <x v="1"/>
    <n v="90712"/>
    <x v="1"/>
    <s v="TEC-MA-10003176"/>
    <x v="2"/>
    <x v="15"/>
    <x v="1761"/>
    <n v="343.20000000000005"/>
    <n v="1"/>
    <n v="0.2"/>
    <n v="38.609999999999957"/>
    <s v="Anna Andreadi"/>
    <s v="No"/>
  </r>
  <r>
    <n v="6071"/>
    <x v="3026"/>
    <d v="2019-08-13T00:00:00"/>
    <x v="848"/>
    <s v="Standard Class"/>
    <x v="470"/>
    <s v="Keith Dawkins"/>
    <x v="1"/>
    <x v="0"/>
    <s v="Philadelphia"/>
    <x v="9"/>
    <n v="19120"/>
    <x v="3"/>
    <s v="OFF-LA-10004093"/>
    <x v="1"/>
    <x v="2"/>
    <x v="676"/>
    <n v="17.544"/>
    <n v="3"/>
    <n v="0.2"/>
    <n v="5.9210999999999983"/>
    <s v="Chuck Magee"/>
    <s v="No"/>
  </r>
  <r>
    <n v="6072"/>
    <x v="3027"/>
    <d v="2017-12-31T00:00:00"/>
    <x v="659"/>
    <s v="Standard Class"/>
    <x v="767"/>
    <s v="Barry Gonzalez"/>
    <x v="0"/>
    <x v="0"/>
    <s v="Austin"/>
    <x v="5"/>
    <n v="78745"/>
    <x v="2"/>
    <s v="OFF-ST-10000025"/>
    <x v="1"/>
    <x v="4"/>
    <x v="621"/>
    <n v="152.68800000000002"/>
    <n v="2"/>
    <n v="0.2"/>
    <n v="-26.720400000000019"/>
    <s v="Kelly Williams"/>
    <s v="No"/>
  </r>
  <r>
    <n v="6073"/>
    <x v="3027"/>
    <d v="2017-12-31T00:00:00"/>
    <x v="659"/>
    <s v="Standard Class"/>
    <x v="767"/>
    <s v="Barry Gonzalez"/>
    <x v="0"/>
    <x v="0"/>
    <s v="Austin"/>
    <x v="5"/>
    <n v="78745"/>
    <x v="2"/>
    <s v="OFF-FA-10001561"/>
    <x v="1"/>
    <x v="13"/>
    <x v="839"/>
    <n v="3.4880000000000004"/>
    <n v="2"/>
    <n v="0.2"/>
    <n v="0.56679999999999997"/>
    <s v="Kelly Williams"/>
    <s v="No"/>
  </r>
  <r>
    <n v="6074"/>
    <x v="3027"/>
    <d v="2017-12-31T00:00:00"/>
    <x v="659"/>
    <s v="Standard Class"/>
    <x v="767"/>
    <s v="Barry Gonzalez"/>
    <x v="0"/>
    <x v="0"/>
    <s v="Austin"/>
    <x v="5"/>
    <n v="78745"/>
    <x v="2"/>
    <s v="OFF-SU-10001225"/>
    <x v="1"/>
    <x v="14"/>
    <x v="327"/>
    <n v="5.8880000000000008"/>
    <n v="2"/>
    <n v="0.2"/>
    <n v="-1.3248000000000004"/>
    <s v="Kelly Williams"/>
    <s v="No"/>
  </r>
  <r>
    <n v="6075"/>
    <x v="3028"/>
    <d v="2019-12-25T00:00:00"/>
    <x v="168"/>
    <s v="Standard Class"/>
    <x v="92"/>
    <s v="Fred Hopkins"/>
    <x v="1"/>
    <x v="0"/>
    <s v="Los Angeles"/>
    <x v="1"/>
    <n v="90008"/>
    <x v="1"/>
    <s v="OFF-BI-10001718"/>
    <x v="1"/>
    <x v="8"/>
    <x v="1225"/>
    <n v="153.55199999999999"/>
    <n v="3"/>
    <n v="0.2"/>
    <n v="51.823799999999999"/>
    <s v="Anna Andreadi"/>
    <s v="No"/>
  </r>
  <r>
    <n v="6076"/>
    <x v="3028"/>
    <d v="2019-12-25T00:00:00"/>
    <x v="168"/>
    <s v="Standard Class"/>
    <x v="92"/>
    <s v="Fred Hopkins"/>
    <x v="1"/>
    <x v="0"/>
    <s v="Los Angeles"/>
    <x v="1"/>
    <n v="90008"/>
    <x v="1"/>
    <s v="OFF-ST-10002756"/>
    <x v="1"/>
    <x v="4"/>
    <x v="273"/>
    <n v="270.62"/>
    <n v="2"/>
    <n v="0"/>
    <n v="2.7062000000000239"/>
    <s v="Anna Andreadi"/>
    <s v="No"/>
  </r>
  <r>
    <n v="6077"/>
    <x v="3029"/>
    <d v="2018-09-01T00:00:00"/>
    <x v="62"/>
    <s v="Standard Class"/>
    <x v="310"/>
    <s v="Patrick Gardner"/>
    <x v="0"/>
    <x v="0"/>
    <s v="New York City"/>
    <x v="15"/>
    <n v="10011"/>
    <x v="3"/>
    <s v="TEC-AC-10001432"/>
    <x v="2"/>
    <x v="11"/>
    <x v="476"/>
    <n v="468.90000000000003"/>
    <n v="6"/>
    <n v="0"/>
    <n v="206.31600000000006"/>
    <s v="Chuck Magee"/>
    <s v="No"/>
  </r>
  <r>
    <n v="6078"/>
    <x v="3029"/>
    <d v="2018-09-01T00:00:00"/>
    <x v="62"/>
    <s v="Standard Class"/>
    <x v="310"/>
    <s v="Patrick Gardner"/>
    <x v="0"/>
    <x v="0"/>
    <s v="New York City"/>
    <x v="15"/>
    <n v="10011"/>
    <x v="3"/>
    <s v="TEC-AC-10003399"/>
    <x v="2"/>
    <x v="11"/>
    <x v="1506"/>
    <n v="72.48"/>
    <n v="2"/>
    <n v="0"/>
    <n v="30.441600000000001"/>
    <s v="Chuck Magee"/>
    <s v="No"/>
  </r>
  <r>
    <n v="6079"/>
    <x v="3029"/>
    <d v="2018-09-01T00:00:00"/>
    <x v="62"/>
    <s v="Standard Class"/>
    <x v="310"/>
    <s v="Patrick Gardner"/>
    <x v="0"/>
    <x v="0"/>
    <s v="New York City"/>
    <x v="15"/>
    <n v="10011"/>
    <x v="3"/>
    <s v="OFF-SU-10001574"/>
    <x v="1"/>
    <x v="14"/>
    <x v="503"/>
    <n v="10.95"/>
    <n v="3"/>
    <n v="0"/>
    <n v="3.2849999999999993"/>
    <s v="Chuck Magee"/>
    <s v="No"/>
  </r>
  <r>
    <n v="6080"/>
    <x v="3029"/>
    <d v="2018-09-01T00:00:00"/>
    <x v="62"/>
    <s v="Standard Class"/>
    <x v="310"/>
    <s v="Patrick Gardner"/>
    <x v="0"/>
    <x v="0"/>
    <s v="New York City"/>
    <x v="15"/>
    <n v="10011"/>
    <x v="3"/>
    <s v="FUR-FU-10004864"/>
    <x v="0"/>
    <x v="5"/>
    <x v="441"/>
    <n v="191.82"/>
    <n v="3"/>
    <n v="0"/>
    <n v="61.382399999999997"/>
    <s v="Chuck Magee"/>
    <s v="No"/>
  </r>
  <r>
    <n v="6081"/>
    <x v="3030"/>
    <d v="2019-08-05T00:00:00"/>
    <x v="527"/>
    <s v="First Class"/>
    <x v="125"/>
    <s v="Nick Zandusky"/>
    <x v="2"/>
    <x v="0"/>
    <s v="Houston"/>
    <x v="5"/>
    <n v="77070"/>
    <x v="2"/>
    <s v="OFF-ST-10001172"/>
    <x v="1"/>
    <x v="4"/>
    <x v="1206"/>
    <n v="151.05600000000001"/>
    <n v="9"/>
    <n v="0.2"/>
    <n v="7.5527999999999977"/>
    <s v="Kelly Williams"/>
    <s v="No"/>
  </r>
  <r>
    <n v="6082"/>
    <x v="3031"/>
    <d v="2016-02-18T00:00:00"/>
    <x v="189"/>
    <s v="Same Day"/>
    <x v="180"/>
    <s v="Troy Blackwell"/>
    <x v="0"/>
    <x v="0"/>
    <s v="Lubbock"/>
    <x v="5"/>
    <n v="79424"/>
    <x v="2"/>
    <s v="FUR-FU-10002396"/>
    <x v="0"/>
    <x v="5"/>
    <x v="1590"/>
    <n v="25.16"/>
    <n v="5"/>
    <n v="0.6"/>
    <n v="-11.321999999999999"/>
    <s v="Kelly Williams"/>
    <s v="No"/>
  </r>
  <r>
    <n v="6083"/>
    <x v="3032"/>
    <d v="2018-11-22T00:00:00"/>
    <x v="902"/>
    <s v="Standard Class"/>
    <x v="188"/>
    <s v="Jeremy Ellison"/>
    <x v="0"/>
    <x v="0"/>
    <s v="Houston"/>
    <x v="5"/>
    <n v="77095"/>
    <x v="2"/>
    <s v="OFF-BI-10004040"/>
    <x v="1"/>
    <x v="8"/>
    <x v="1487"/>
    <n v="6.2159999999999993"/>
    <n v="6"/>
    <n v="0.8"/>
    <n v="-9.634800000000002"/>
    <s v="Kelly Williams"/>
    <s v="No"/>
  </r>
  <r>
    <n v="6084"/>
    <x v="3032"/>
    <d v="2018-11-22T00:00:00"/>
    <x v="902"/>
    <s v="Standard Class"/>
    <x v="188"/>
    <s v="Jeremy Ellison"/>
    <x v="0"/>
    <x v="0"/>
    <s v="Houston"/>
    <x v="5"/>
    <n v="77095"/>
    <x v="2"/>
    <s v="OFF-AR-10003481"/>
    <x v="1"/>
    <x v="6"/>
    <x v="1600"/>
    <n v="23.616"/>
    <n v="9"/>
    <n v="0.2"/>
    <n v="2.6567999999999969"/>
    <s v="Kelly Williams"/>
    <s v="No"/>
  </r>
  <r>
    <n v="6085"/>
    <x v="3032"/>
    <d v="2018-11-22T00:00:00"/>
    <x v="902"/>
    <s v="Standard Class"/>
    <x v="188"/>
    <s v="Jeremy Ellison"/>
    <x v="0"/>
    <x v="0"/>
    <s v="Houston"/>
    <x v="5"/>
    <n v="77095"/>
    <x v="2"/>
    <s v="TEC-AC-10000387"/>
    <x v="2"/>
    <x v="11"/>
    <x v="1359"/>
    <n v="24.032"/>
    <n v="2"/>
    <n v="0.2"/>
    <n v="-0.60080000000000044"/>
    <s v="Kelly Williams"/>
    <s v="No"/>
  </r>
  <r>
    <n v="6086"/>
    <x v="3032"/>
    <d v="2018-11-22T00:00:00"/>
    <x v="902"/>
    <s v="Standard Class"/>
    <x v="188"/>
    <s v="Jeremy Ellison"/>
    <x v="0"/>
    <x v="0"/>
    <s v="Houston"/>
    <x v="5"/>
    <n v="77095"/>
    <x v="2"/>
    <s v="OFF-LA-10000262"/>
    <x v="1"/>
    <x v="2"/>
    <x v="941"/>
    <n v="2.0880000000000001"/>
    <n v="1"/>
    <n v="0.2"/>
    <n v="0.67859999999999987"/>
    <s v="Kelly Williams"/>
    <s v="No"/>
  </r>
  <r>
    <n v="6087"/>
    <x v="3032"/>
    <d v="2018-11-22T00:00:00"/>
    <x v="902"/>
    <s v="Standard Class"/>
    <x v="188"/>
    <s v="Jeremy Ellison"/>
    <x v="0"/>
    <x v="0"/>
    <s v="Houston"/>
    <x v="5"/>
    <n v="77095"/>
    <x v="2"/>
    <s v="OFF-BI-10003196"/>
    <x v="1"/>
    <x v="8"/>
    <x v="1376"/>
    <n v="4.4879999999999995"/>
    <n v="6"/>
    <n v="0.8"/>
    <n v="-6.7320000000000011"/>
    <s v="Kelly Williams"/>
    <s v="No"/>
  </r>
  <r>
    <n v="6088"/>
    <x v="3033"/>
    <d v="2017-12-14T00:00:00"/>
    <x v="735"/>
    <s v="Standard Class"/>
    <x v="13"/>
    <s v="Eric Hoffmann"/>
    <x v="0"/>
    <x v="0"/>
    <s v="Costa Mesa"/>
    <x v="1"/>
    <n v="92627"/>
    <x v="1"/>
    <s v="FUR-FU-10004351"/>
    <x v="0"/>
    <x v="5"/>
    <x v="222"/>
    <n v="29.22"/>
    <n v="3"/>
    <n v="0"/>
    <n v="12.856800000000002"/>
    <s v="Anna Andreadi"/>
    <s v="Yes"/>
  </r>
  <r>
    <n v="6089"/>
    <x v="3034"/>
    <d v="2017-06-13T00:00:00"/>
    <x v="871"/>
    <s v="Standard Class"/>
    <x v="541"/>
    <s v="Barbara Fisher"/>
    <x v="1"/>
    <x v="0"/>
    <s v="Roswell"/>
    <x v="32"/>
    <n v="30076"/>
    <x v="0"/>
    <s v="OFF-PA-10001870"/>
    <x v="1"/>
    <x v="10"/>
    <x v="680"/>
    <n v="6.48"/>
    <n v="1"/>
    <n v="0"/>
    <n v="3.1104000000000003"/>
    <s v="Cassandra Brandow"/>
    <s v="No"/>
  </r>
  <r>
    <n v="6090"/>
    <x v="3035"/>
    <d v="2019-12-28T00:00:00"/>
    <x v="786"/>
    <s v="Second Class"/>
    <x v="331"/>
    <s v="Pamela Coakley"/>
    <x v="1"/>
    <x v="0"/>
    <s v="Loveland"/>
    <x v="22"/>
    <n v="80538"/>
    <x v="1"/>
    <s v="OFF-BI-10002813"/>
    <x v="1"/>
    <x v="8"/>
    <x v="914"/>
    <n v="1.1880000000000002"/>
    <n v="2"/>
    <n v="0.7"/>
    <n v="-0.98999999999999977"/>
    <s v="Anna Andreadi"/>
    <s v="No"/>
  </r>
  <r>
    <n v="6091"/>
    <x v="3036"/>
    <d v="2019-09-20T00:00:00"/>
    <x v="255"/>
    <s v="Standard Class"/>
    <x v="277"/>
    <s v="Seth Vernon"/>
    <x v="0"/>
    <x v="0"/>
    <s v="New York City"/>
    <x v="15"/>
    <n v="10035"/>
    <x v="3"/>
    <s v="FUR-CH-10003846"/>
    <x v="0"/>
    <x v="1"/>
    <x v="924"/>
    <n v="272.64600000000002"/>
    <n v="3"/>
    <n v="0.1"/>
    <n v="18.176400000000008"/>
    <s v="Chuck Magee"/>
    <s v="Yes"/>
  </r>
  <r>
    <n v="6092"/>
    <x v="3036"/>
    <d v="2019-09-20T00:00:00"/>
    <x v="255"/>
    <s v="Standard Class"/>
    <x v="277"/>
    <s v="Seth Vernon"/>
    <x v="0"/>
    <x v="0"/>
    <s v="New York City"/>
    <x v="15"/>
    <n v="10035"/>
    <x v="3"/>
    <s v="TEC-AC-10002647"/>
    <x v="2"/>
    <x v="11"/>
    <x v="1762"/>
    <n v="212.8"/>
    <n v="2"/>
    <n v="0"/>
    <n v="95.759999999999991"/>
    <s v="Chuck Magee"/>
    <s v="Yes"/>
  </r>
  <r>
    <n v="6093"/>
    <x v="3036"/>
    <d v="2019-09-20T00:00:00"/>
    <x v="255"/>
    <s v="Standard Class"/>
    <x v="277"/>
    <s v="Seth Vernon"/>
    <x v="0"/>
    <x v="0"/>
    <s v="New York City"/>
    <x v="15"/>
    <n v="10035"/>
    <x v="3"/>
    <s v="OFF-PA-10000807"/>
    <x v="1"/>
    <x v="10"/>
    <x v="1659"/>
    <n v="38.520000000000003"/>
    <n v="9"/>
    <n v="0"/>
    <n v="18.104400000000002"/>
    <s v="Chuck Magee"/>
    <s v="Yes"/>
  </r>
  <r>
    <n v="6094"/>
    <x v="3036"/>
    <d v="2019-09-20T00:00:00"/>
    <x v="255"/>
    <s v="Standard Class"/>
    <x v="277"/>
    <s v="Seth Vernon"/>
    <x v="0"/>
    <x v="0"/>
    <s v="New York City"/>
    <x v="15"/>
    <n v="10035"/>
    <x v="3"/>
    <s v="TEC-AC-10001465"/>
    <x v="2"/>
    <x v="11"/>
    <x v="478"/>
    <n v="72.64"/>
    <n v="2"/>
    <n v="0"/>
    <n v="21.791999999999994"/>
    <s v="Chuck Magee"/>
    <s v="Yes"/>
  </r>
  <r>
    <n v="6095"/>
    <x v="3036"/>
    <d v="2019-09-20T00:00:00"/>
    <x v="255"/>
    <s v="Standard Class"/>
    <x v="277"/>
    <s v="Seth Vernon"/>
    <x v="0"/>
    <x v="0"/>
    <s v="New York City"/>
    <x v="15"/>
    <n v="10035"/>
    <x v="3"/>
    <s v="OFF-ST-10000615"/>
    <x v="1"/>
    <x v="4"/>
    <x v="75"/>
    <n v="45.4"/>
    <n v="4"/>
    <n v="0"/>
    <n v="12.712000000000003"/>
    <s v="Chuck Magee"/>
    <s v="Yes"/>
  </r>
  <r>
    <n v="6096"/>
    <x v="3036"/>
    <d v="2019-09-20T00:00:00"/>
    <x v="255"/>
    <s v="Standard Class"/>
    <x v="277"/>
    <s v="Seth Vernon"/>
    <x v="0"/>
    <x v="0"/>
    <s v="New York City"/>
    <x v="15"/>
    <n v="10035"/>
    <x v="3"/>
    <s v="OFF-PA-10002713"/>
    <x v="1"/>
    <x v="10"/>
    <x v="320"/>
    <n v="13.76"/>
    <n v="2"/>
    <n v="0"/>
    <n v="6.3295999999999992"/>
    <s v="Chuck Magee"/>
    <s v="Yes"/>
  </r>
  <r>
    <n v="6097"/>
    <x v="3036"/>
    <d v="2019-09-20T00:00:00"/>
    <x v="255"/>
    <s v="Standard Class"/>
    <x v="277"/>
    <s v="Seth Vernon"/>
    <x v="0"/>
    <x v="0"/>
    <s v="New York City"/>
    <x v="15"/>
    <n v="10035"/>
    <x v="3"/>
    <s v="FUR-CH-10003061"/>
    <x v="0"/>
    <x v="1"/>
    <x v="51"/>
    <n v="80.991"/>
    <n v="1"/>
    <n v="0.1"/>
    <n v="8.0990999999999875"/>
    <s v="Chuck Magee"/>
    <s v="Yes"/>
  </r>
  <r>
    <n v="6098"/>
    <x v="3036"/>
    <d v="2019-09-20T00:00:00"/>
    <x v="255"/>
    <s v="Standard Class"/>
    <x v="277"/>
    <s v="Seth Vernon"/>
    <x v="0"/>
    <x v="0"/>
    <s v="New York City"/>
    <x v="15"/>
    <n v="10035"/>
    <x v="3"/>
    <s v="OFF-BI-10000343"/>
    <x v="1"/>
    <x v="8"/>
    <x v="186"/>
    <n v="11.784000000000001"/>
    <n v="3"/>
    <n v="0.2"/>
    <n v="3.9770999999999996"/>
    <s v="Chuck Magee"/>
    <s v="Yes"/>
  </r>
  <r>
    <n v="6099"/>
    <x v="3036"/>
    <d v="2019-09-20T00:00:00"/>
    <x v="255"/>
    <s v="Standard Class"/>
    <x v="277"/>
    <s v="Seth Vernon"/>
    <x v="0"/>
    <x v="0"/>
    <s v="New York City"/>
    <x v="15"/>
    <n v="10035"/>
    <x v="3"/>
    <s v="OFF-FA-10000304"/>
    <x v="1"/>
    <x v="13"/>
    <x v="52"/>
    <n v="4.3600000000000003"/>
    <n v="2"/>
    <n v="0"/>
    <n v="1.7876000000000003"/>
    <s v="Chuck Magee"/>
    <s v="Yes"/>
  </r>
  <r>
    <n v="6100"/>
    <x v="3036"/>
    <d v="2019-09-20T00:00:00"/>
    <x v="255"/>
    <s v="Standard Class"/>
    <x v="277"/>
    <s v="Seth Vernon"/>
    <x v="0"/>
    <x v="0"/>
    <s v="New York City"/>
    <x v="15"/>
    <n v="10035"/>
    <x v="3"/>
    <s v="FUR-CH-10004086"/>
    <x v="0"/>
    <x v="1"/>
    <x v="284"/>
    <n v="2888.1270000000004"/>
    <n v="11"/>
    <n v="0.1"/>
    <n v="609.71569999999997"/>
    <s v="Chuck Magee"/>
    <s v="Yes"/>
  </r>
  <r>
    <n v="6101"/>
    <x v="3036"/>
    <d v="2019-09-20T00:00:00"/>
    <x v="255"/>
    <s v="Standard Class"/>
    <x v="277"/>
    <s v="Seth Vernon"/>
    <x v="0"/>
    <x v="0"/>
    <s v="New York City"/>
    <x v="15"/>
    <n v="10035"/>
    <x v="3"/>
    <s v="TEC-PH-10002885"/>
    <x v="2"/>
    <x v="7"/>
    <x v="1136"/>
    <n v="1299.6600000000001"/>
    <n v="2"/>
    <n v="0"/>
    <n v="350.90820000000008"/>
    <s v="Chuck Magee"/>
    <s v="Yes"/>
  </r>
  <r>
    <n v="6102"/>
    <x v="3036"/>
    <d v="2019-09-20T00:00:00"/>
    <x v="255"/>
    <s v="Standard Class"/>
    <x v="277"/>
    <s v="Seth Vernon"/>
    <x v="0"/>
    <x v="0"/>
    <s v="New York City"/>
    <x v="15"/>
    <n v="10035"/>
    <x v="3"/>
    <s v="FUR-CH-10001215"/>
    <x v="0"/>
    <x v="1"/>
    <x v="445"/>
    <n v="2254.41"/>
    <n v="5"/>
    <n v="0.1"/>
    <n v="375.73500000000001"/>
    <s v="Chuck Magee"/>
    <s v="Yes"/>
  </r>
  <r>
    <n v="6103"/>
    <x v="3036"/>
    <d v="2019-09-20T00:00:00"/>
    <x v="255"/>
    <s v="Standard Class"/>
    <x v="277"/>
    <s v="Seth Vernon"/>
    <x v="0"/>
    <x v="0"/>
    <s v="New York City"/>
    <x v="15"/>
    <n v="10035"/>
    <x v="3"/>
    <s v="TEC-PH-10000215"/>
    <x v="2"/>
    <x v="7"/>
    <x v="140"/>
    <n v="104.85000000000001"/>
    <n v="3"/>
    <n v="0"/>
    <n v="28.309500000000007"/>
    <s v="Chuck Magee"/>
    <s v="Yes"/>
  </r>
  <r>
    <n v="6104"/>
    <x v="3036"/>
    <d v="2019-09-20T00:00:00"/>
    <x v="255"/>
    <s v="Standard Class"/>
    <x v="277"/>
    <s v="Seth Vernon"/>
    <x v="0"/>
    <x v="0"/>
    <s v="New York City"/>
    <x v="15"/>
    <n v="10035"/>
    <x v="3"/>
    <s v="TEC-AC-10001998"/>
    <x v="2"/>
    <x v="11"/>
    <x v="84"/>
    <n v="59.97"/>
    <n v="3"/>
    <n v="0"/>
    <n v="20.389799999999994"/>
    <s v="Chuck Magee"/>
    <s v="Yes"/>
  </r>
  <r>
    <n v="6105"/>
    <x v="3037"/>
    <d v="2019-08-22T00:00:00"/>
    <x v="1178"/>
    <s v="First Class"/>
    <x v="656"/>
    <s v="Dean percer"/>
    <x v="2"/>
    <x v="0"/>
    <s v="Philadelphia"/>
    <x v="9"/>
    <n v="19143"/>
    <x v="3"/>
    <s v="FUR-TA-10002356"/>
    <x v="0"/>
    <x v="3"/>
    <x v="735"/>
    <n v="314.53199999999998"/>
    <n v="2"/>
    <n v="0.4"/>
    <n v="-83.875200000000035"/>
    <s v="Chuck Magee"/>
    <s v="No"/>
  </r>
  <r>
    <n v="6106"/>
    <x v="3038"/>
    <d v="2017-06-18T00:00:00"/>
    <x v="1022"/>
    <s v="Standard Class"/>
    <x v="403"/>
    <s v="Harold Ryan"/>
    <x v="1"/>
    <x v="0"/>
    <s v="Miami"/>
    <x v="2"/>
    <n v="33178"/>
    <x v="0"/>
    <s v="OFF-AR-10002399"/>
    <x v="1"/>
    <x v="6"/>
    <x v="319"/>
    <n v="13.632"/>
    <n v="4"/>
    <n v="0.2"/>
    <n v="3.5783999999999998"/>
    <s v="Cassandra Brandow"/>
    <s v="No"/>
  </r>
  <r>
    <n v="6107"/>
    <x v="3039"/>
    <d v="2016-12-20T00:00:00"/>
    <x v="182"/>
    <s v="Standard Class"/>
    <x v="576"/>
    <s v="William Brown"/>
    <x v="0"/>
    <x v="0"/>
    <s v="Grand Prairie"/>
    <x v="5"/>
    <n v="75051"/>
    <x v="2"/>
    <s v="OFF-AP-10001563"/>
    <x v="1"/>
    <x v="9"/>
    <x v="535"/>
    <n v="19.431999999999995"/>
    <n v="2"/>
    <n v="0.8"/>
    <n v="-49.551600000000022"/>
    <s v="Kelly Williams"/>
    <s v="No"/>
  </r>
  <r>
    <n v="6108"/>
    <x v="3039"/>
    <d v="2016-12-20T00:00:00"/>
    <x v="182"/>
    <s v="Standard Class"/>
    <x v="576"/>
    <s v="William Brown"/>
    <x v="0"/>
    <x v="0"/>
    <s v="Grand Prairie"/>
    <x v="5"/>
    <n v="75051"/>
    <x v="2"/>
    <s v="TEC-AC-10004510"/>
    <x v="2"/>
    <x v="11"/>
    <x v="953"/>
    <n v="65.44"/>
    <n v="5"/>
    <n v="0.2"/>
    <n v="-8.1800000000000033"/>
    <s v="Kelly Williams"/>
    <s v="No"/>
  </r>
  <r>
    <n v="6109"/>
    <x v="3040"/>
    <d v="2018-09-11T00:00:00"/>
    <x v="1069"/>
    <s v="Standard Class"/>
    <x v="548"/>
    <s v="Adam Shillingsburg"/>
    <x v="0"/>
    <x v="0"/>
    <s v="Chicago"/>
    <x v="10"/>
    <n v="60653"/>
    <x v="2"/>
    <s v="OFF-LA-10001982"/>
    <x v="1"/>
    <x v="2"/>
    <x v="1538"/>
    <n v="6"/>
    <n v="2"/>
    <n v="0.2"/>
    <n v="2.0999999999999996"/>
    <s v="Kelly Williams"/>
    <s v="No"/>
  </r>
  <r>
    <n v="6110"/>
    <x v="3040"/>
    <d v="2018-09-11T00:00:00"/>
    <x v="1069"/>
    <s v="Standard Class"/>
    <x v="548"/>
    <s v="Adam Shillingsburg"/>
    <x v="0"/>
    <x v="0"/>
    <s v="Chicago"/>
    <x v="10"/>
    <n v="60653"/>
    <x v="2"/>
    <s v="OFF-BI-10004141"/>
    <x v="1"/>
    <x v="8"/>
    <x v="1296"/>
    <n v="1.9079999999999997"/>
    <n v="3"/>
    <n v="0.8"/>
    <n v="-3.2436000000000016"/>
    <s v="Kelly Williams"/>
    <s v="No"/>
  </r>
  <r>
    <n v="6111"/>
    <x v="3041"/>
    <d v="2018-11-12T00:00:00"/>
    <x v="619"/>
    <s v="Standard Class"/>
    <x v="727"/>
    <s v="Susan Pistek"/>
    <x v="0"/>
    <x v="0"/>
    <s v="Parma"/>
    <x v="24"/>
    <n v="44134"/>
    <x v="3"/>
    <s v="FUR-CH-10004495"/>
    <x v="0"/>
    <x v="1"/>
    <x v="1484"/>
    <n v="1474.8020000000001"/>
    <n v="7"/>
    <n v="0.3"/>
    <n v="-21.068600000000174"/>
    <s v="Chuck Magee"/>
    <s v="No"/>
  </r>
  <r>
    <n v="6112"/>
    <x v="3041"/>
    <d v="2018-11-12T00:00:00"/>
    <x v="619"/>
    <s v="Standard Class"/>
    <x v="727"/>
    <s v="Susan Pistek"/>
    <x v="0"/>
    <x v="0"/>
    <s v="Parma"/>
    <x v="24"/>
    <n v="44134"/>
    <x v="3"/>
    <s v="OFF-AP-10002311"/>
    <x v="1"/>
    <x v="9"/>
    <x v="14"/>
    <n v="110.096"/>
    <n v="2"/>
    <n v="0.2"/>
    <n v="33.028800000000004"/>
    <s v="Chuck Magee"/>
    <s v="No"/>
  </r>
  <r>
    <n v="6113"/>
    <x v="3041"/>
    <d v="2018-11-12T00:00:00"/>
    <x v="619"/>
    <s v="Standard Class"/>
    <x v="727"/>
    <s v="Susan Pistek"/>
    <x v="0"/>
    <x v="0"/>
    <s v="Parma"/>
    <x v="24"/>
    <n v="44134"/>
    <x v="3"/>
    <s v="OFF-FA-10000585"/>
    <x v="1"/>
    <x v="13"/>
    <x v="204"/>
    <n v="16.752000000000002"/>
    <n v="6"/>
    <n v="0.2"/>
    <n v="5.4443999999999999"/>
    <s v="Chuck Magee"/>
    <s v="No"/>
  </r>
  <r>
    <n v="6114"/>
    <x v="3041"/>
    <d v="2018-11-12T00:00:00"/>
    <x v="619"/>
    <s v="Standard Class"/>
    <x v="727"/>
    <s v="Susan Pistek"/>
    <x v="0"/>
    <x v="0"/>
    <s v="Parma"/>
    <x v="24"/>
    <n v="44134"/>
    <x v="3"/>
    <s v="FUR-CH-10000454"/>
    <x v="0"/>
    <x v="1"/>
    <x v="1"/>
    <n v="1537.0739999999998"/>
    <n v="9"/>
    <n v="0.3"/>
    <n v="0"/>
    <s v="Chuck Magee"/>
    <s v="No"/>
  </r>
  <r>
    <n v="6115"/>
    <x v="3041"/>
    <d v="2018-11-12T00:00:00"/>
    <x v="619"/>
    <s v="Standard Class"/>
    <x v="727"/>
    <s v="Susan Pistek"/>
    <x v="0"/>
    <x v="0"/>
    <s v="Parma"/>
    <x v="24"/>
    <n v="44134"/>
    <x v="3"/>
    <s v="FUR-CH-10003746"/>
    <x v="0"/>
    <x v="1"/>
    <x v="623"/>
    <n v="449.37200000000001"/>
    <n v="2"/>
    <n v="0.3"/>
    <n v="-12.839199999999977"/>
    <s v="Chuck Magee"/>
    <s v="No"/>
  </r>
  <r>
    <n v="6116"/>
    <x v="3042"/>
    <d v="2018-03-14T00:00:00"/>
    <x v="1179"/>
    <s v="Standard Class"/>
    <x v="70"/>
    <s v="Stephanie Phelps"/>
    <x v="1"/>
    <x v="0"/>
    <s v="Redwood City"/>
    <x v="1"/>
    <n v="94061"/>
    <x v="1"/>
    <s v="OFF-BI-10003291"/>
    <x v="1"/>
    <x v="8"/>
    <x v="44"/>
    <n v="41.904000000000003"/>
    <n v="6"/>
    <n v="0.2"/>
    <n v="14.142599999999996"/>
    <s v="Anna Andreadi"/>
    <s v="Yes"/>
  </r>
  <r>
    <n v="6117"/>
    <x v="3043"/>
    <d v="2018-11-13T00:00:00"/>
    <x v="423"/>
    <s v="Standard Class"/>
    <x v="475"/>
    <s v="Corinna Mitchell"/>
    <x v="2"/>
    <x v="0"/>
    <s v="New York City"/>
    <x v="15"/>
    <n v="10011"/>
    <x v="3"/>
    <s v="TEC-PH-10002114"/>
    <x v="2"/>
    <x v="7"/>
    <x v="1763"/>
    <n v="2279.96"/>
    <n v="4"/>
    <n v="0"/>
    <n v="592.78960000000006"/>
    <s v="Chuck Magee"/>
    <s v="No"/>
  </r>
  <r>
    <n v="6118"/>
    <x v="3043"/>
    <d v="2018-11-13T00:00:00"/>
    <x v="423"/>
    <s v="Standard Class"/>
    <x v="475"/>
    <s v="Corinna Mitchell"/>
    <x v="2"/>
    <x v="0"/>
    <s v="New York City"/>
    <x v="15"/>
    <n v="10011"/>
    <x v="3"/>
    <s v="OFF-LA-10001569"/>
    <x v="1"/>
    <x v="2"/>
    <x v="639"/>
    <n v="14.940000000000001"/>
    <n v="3"/>
    <n v="0"/>
    <n v="6.8723999999999998"/>
    <s v="Chuck Magee"/>
    <s v="No"/>
  </r>
  <r>
    <n v="6119"/>
    <x v="3044"/>
    <d v="2019-09-19T00:00:00"/>
    <x v="425"/>
    <s v="Standard Class"/>
    <x v="335"/>
    <s v="Justin Ritter"/>
    <x v="1"/>
    <x v="0"/>
    <s v="Springfield"/>
    <x v="21"/>
    <n v="97477"/>
    <x v="1"/>
    <s v="TEC-PH-10001425"/>
    <x v="2"/>
    <x v="7"/>
    <x v="516"/>
    <n v="191.976"/>
    <n v="3"/>
    <n v="0.2"/>
    <n v="19.197599999999994"/>
    <s v="Anna Andreadi"/>
    <s v="No"/>
  </r>
  <r>
    <n v="6120"/>
    <x v="3044"/>
    <d v="2019-09-19T00:00:00"/>
    <x v="425"/>
    <s v="Standard Class"/>
    <x v="335"/>
    <s v="Justin Ritter"/>
    <x v="1"/>
    <x v="0"/>
    <s v="Springfield"/>
    <x v="21"/>
    <n v="97477"/>
    <x v="1"/>
    <s v="OFF-AR-10001915"/>
    <x v="1"/>
    <x v="6"/>
    <x v="1057"/>
    <n v="23.832000000000001"/>
    <n v="3"/>
    <n v="0.2"/>
    <n v="6.5538000000000007"/>
    <s v="Anna Andreadi"/>
    <s v="No"/>
  </r>
  <r>
    <n v="6121"/>
    <x v="3044"/>
    <d v="2019-09-19T00:00:00"/>
    <x v="425"/>
    <s v="Standard Class"/>
    <x v="335"/>
    <s v="Justin Ritter"/>
    <x v="1"/>
    <x v="0"/>
    <s v="Springfield"/>
    <x v="21"/>
    <n v="97477"/>
    <x v="1"/>
    <s v="FUR-FU-10004864"/>
    <x v="0"/>
    <x v="5"/>
    <x v="441"/>
    <n v="409.21600000000001"/>
    <n v="8"/>
    <n v="0.2"/>
    <n v="61.38239999999999"/>
    <s v="Anna Andreadi"/>
    <s v="No"/>
  </r>
  <r>
    <n v="6122"/>
    <x v="3044"/>
    <d v="2019-09-19T00:00:00"/>
    <x v="425"/>
    <s v="Standard Class"/>
    <x v="335"/>
    <s v="Justin Ritter"/>
    <x v="1"/>
    <x v="0"/>
    <s v="Springfield"/>
    <x v="21"/>
    <n v="97477"/>
    <x v="1"/>
    <s v="FUR-BO-10001972"/>
    <x v="0"/>
    <x v="0"/>
    <x v="367"/>
    <n v="72.588000000000008"/>
    <n v="2"/>
    <n v="0.7"/>
    <n v="-128.2388"/>
    <s v="Anna Andreadi"/>
    <s v="No"/>
  </r>
  <r>
    <n v="6123"/>
    <x v="3045"/>
    <d v="2019-12-04T00:00:00"/>
    <x v="784"/>
    <s v="Standard Class"/>
    <x v="558"/>
    <s v="Christy Brittain"/>
    <x v="0"/>
    <x v="0"/>
    <s v="Chicago"/>
    <x v="10"/>
    <n v="60610"/>
    <x v="2"/>
    <s v="OFF-ST-10000532"/>
    <x v="1"/>
    <x v="4"/>
    <x v="1412"/>
    <n v="61.567999999999998"/>
    <n v="2"/>
    <n v="0.2"/>
    <n v="4.6175999999999995"/>
    <s v="Kelly Williams"/>
    <s v="Yes"/>
  </r>
  <r>
    <n v="6124"/>
    <x v="3046"/>
    <d v="2017-08-31T00:00:00"/>
    <x v="305"/>
    <s v="Standard Class"/>
    <x v="174"/>
    <s v="Shirley Daniels"/>
    <x v="2"/>
    <x v="0"/>
    <s v="Bedford"/>
    <x v="5"/>
    <n v="76021"/>
    <x v="2"/>
    <s v="OFF-PA-10003883"/>
    <x v="1"/>
    <x v="10"/>
    <x v="1238"/>
    <n v="20.96"/>
    <n v="4"/>
    <n v="0.2"/>
    <n v="6.8119999999999994"/>
    <s v="Kelly Williams"/>
    <s v="No"/>
  </r>
  <r>
    <n v="6125"/>
    <x v="3047"/>
    <d v="2019-06-03T00:00:00"/>
    <x v="92"/>
    <s v="Standard Class"/>
    <x v="164"/>
    <s v="Saphhira Shifley"/>
    <x v="1"/>
    <x v="0"/>
    <s v="Los Angeles"/>
    <x v="1"/>
    <n v="90036"/>
    <x v="1"/>
    <s v="TEC-AC-10003038"/>
    <x v="2"/>
    <x v="11"/>
    <x v="1033"/>
    <n v="44.75"/>
    <n v="5"/>
    <n v="0"/>
    <n v="8.5024999999999942"/>
    <s v="Anna Andreadi"/>
    <s v="Yes"/>
  </r>
  <r>
    <n v="6126"/>
    <x v="3047"/>
    <d v="2019-06-03T00:00:00"/>
    <x v="92"/>
    <s v="Standard Class"/>
    <x v="164"/>
    <s v="Saphhira Shifley"/>
    <x v="1"/>
    <x v="0"/>
    <s v="Los Angeles"/>
    <x v="1"/>
    <n v="90036"/>
    <x v="1"/>
    <s v="OFF-PA-10001593"/>
    <x v="1"/>
    <x v="10"/>
    <x v="1764"/>
    <n v="11.96"/>
    <n v="2"/>
    <n v="0"/>
    <n v="5.3819999999999997"/>
    <s v="Anna Andreadi"/>
    <s v="Yes"/>
  </r>
  <r>
    <n v="6127"/>
    <x v="3047"/>
    <d v="2019-06-03T00:00:00"/>
    <x v="92"/>
    <s v="Standard Class"/>
    <x v="164"/>
    <s v="Saphhira Shifley"/>
    <x v="1"/>
    <x v="0"/>
    <s v="Los Angeles"/>
    <x v="1"/>
    <n v="90036"/>
    <x v="1"/>
    <s v="OFF-BI-10002049"/>
    <x v="1"/>
    <x v="8"/>
    <x v="765"/>
    <n v="3.9119999999999999"/>
    <n v="1"/>
    <n v="0.2"/>
    <n v="1.2713999999999996"/>
    <s v="Anna Andreadi"/>
    <s v="Yes"/>
  </r>
  <r>
    <n v="6128"/>
    <x v="3048"/>
    <d v="2018-03-31T00:00:00"/>
    <x v="996"/>
    <s v="Standard Class"/>
    <x v="552"/>
    <s v="Erica Hackney"/>
    <x v="0"/>
    <x v="0"/>
    <s v="New York City"/>
    <x v="15"/>
    <n v="10009"/>
    <x v="3"/>
    <s v="FUR-CH-10003817"/>
    <x v="0"/>
    <x v="1"/>
    <x v="164"/>
    <n v="327.99600000000004"/>
    <n v="6"/>
    <n v="0.1"/>
    <n v="54.666000000000011"/>
    <s v="Chuck Magee"/>
    <s v="No"/>
  </r>
  <r>
    <n v="6129"/>
    <x v="3049"/>
    <d v="2016-10-25T00:00:00"/>
    <x v="65"/>
    <s v="First Class"/>
    <x v="692"/>
    <s v="Aaron Hawkins"/>
    <x v="1"/>
    <x v="0"/>
    <s v="San Francisco"/>
    <x v="1"/>
    <n v="94109"/>
    <x v="1"/>
    <s v="OFF-BI-10002353"/>
    <x v="1"/>
    <x v="8"/>
    <x v="1077"/>
    <n v="49.408000000000001"/>
    <n v="4"/>
    <n v="0.2"/>
    <n v="18.527999999999999"/>
    <s v="Anna Andreadi"/>
    <s v="No"/>
  </r>
  <r>
    <n v="6130"/>
    <x v="3050"/>
    <d v="2019-03-26T00:00:00"/>
    <x v="504"/>
    <s v="Standard Class"/>
    <x v="773"/>
    <s v="Evan Minnotte"/>
    <x v="2"/>
    <x v="0"/>
    <s v="Virginia Beach"/>
    <x v="17"/>
    <n v="23464"/>
    <x v="0"/>
    <s v="TEC-AC-10003116"/>
    <x v="2"/>
    <x v="11"/>
    <x v="929"/>
    <n v="53.25"/>
    <n v="3"/>
    <n v="0"/>
    <n v="20.767499999999998"/>
    <s v="Cassandra Brandow"/>
    <s v="No"/>
  </r>
  <r>
    <n v="6131"/>
    <x v="3050"/>
    <d v="2019-03-26T00:00:00"/>
    <x v="504"/>
    <s v="Standard Class"/>
    <x v="773"/>
    <s v="Evan Minnotte"/>
    <x v="2"/>
    <x v="0"/>
    <s v="Virginia Beach"/>
    <x v="17"/>
    <n v="23464"/>
    <x v="0"/>
    <s v="OFF-FA-10003021"/>
    <x v="1"/>
    <x v="13"/>
    <x v="128"/>
    <n v="3.76"/>
    <n v="2"/>
    <n v="0"/>
    <n v="1.3159999999999998"/>
    <s v="Cassandra Brandow"/>
    <s v="No"/>
  </r>
  <r>
    <n v="6132"/>
    <x v="3051"/>
    <d v="2016-12-27T00:00:00"/>
    <x v="252"/>
    <s v="Standard Class"/>
    <x v="353"/>
    <s v="Thomas Brumley"/>
    <x v="2"/>
    <x v="0"/>
    <s v="New York City"/>
    <x v="15"/>
    <n v="10011"/>
    <x v="3"/>
    <s v="FUR-CH-10004477"/>
    <x v="0"/>
    <x v="1"/>
    <x v="213"/>
    <n v="767.21400000000006"/>
    <n v="14"/>
    <n v="0.1"/>
    <n v="161.96739999999997"/>
    <s v="Chuck Magee"/>
    <s v="No"/>
  </r>
  <r>
    <n v="6133"/>
    <x v="3052"/>
    <d v="2019-09-15T00:00:00"/>
    <x v="295"/>
    <s v="Standard Class"/>
    <x v="269"/>
    <s v="Alan Barnes"/>
    <x v="0"/>
    <x v="0"/>
    <s v="Lebanon"/>
    <x v="18"/>
    <n v="37087"/>
    <x v="0"/>
    <s v="OFF-PA-10001033"/>
    <x v="1"/>
    <x v="10"/>
    <x v="1509"/>
    <n v="163.96"/>
    <n v="5"/>
    <n v="0.2"/>
    <n v="59.435499999999998"/>
    <s v="Cassandra Brandow"/>
    <s v="No"/>
  </r>
  <r>
    <n v="6134"/>
    <x v="3053"/>
    <d v="2018-08-16T00:00:00"/>
    <x v="1180"/>
    <s v="First Class"/>
    <x v="774"/>
    <s v="Anthony O'Donnell"/>
    <x v="1"/>
    <x v="0"/>
    <s v="Los Angeles"/>
    <x v="1"/>
    <n v="90045"/>
    <x v="1"/>
    <s v="FUR-TA-10004152"/>
    <x v="0"/>
    <x v="3"/>
    <x v="1516"/>
    <n v="161.28"/>
    <n v="2"/>
    <n v="0.2"/>
    <n v="12.095999999999997"/>
    <s v="Anna Andreadi"/>
    <s v="No"/>
  </r>
  <r>
    <n v="6135"/>
    <x v="3054"/>
    <d v="2018-11-04T00:00:00"/>
    <x v="271"/>
    <s v="Same Day"/>
    <x v="627"/>
    <s v="Thomas Thornton"/>
    <x v="0"/>
    <x v="0"/>
    <s v="Chula Vista"/>
    <x v="1"/>
    <n v="91911"/>
    <x v="1"/>
    <s v="OFF-AR-10002135"/>
    <x v="1"/>
    <x v="6"/>
    <x v="281"/>
    <n v="192.8"/>
    <n v="4"/>
    <n v="0"/>
    <n v="55.911999999999978"/>
    <s v="Anna Andreadi"/>
    <s v="No"/>
  </r>
  <r>
    <n v="6136"/>
    <x v="3055"/>
    <d v="2017-10-18T00:00:00"/>
    <x v="1181"/>
    <s v="Standard Class"/>
    <x v="607"/>
    <s v="Kristina Nunn"/>
    <x v="2"/>
    <x v="0"/>
    <s v="Mcallen"/>
    <x v="5"/>
    <n v="78501"/>
    <x v="2"/>
    <s v="TEC-AC-10000521"/>
    <x v="2"/>
    <x v="11"/>
    <x v="1566"/>
    <n v="27.695999999999998"/>
    <n v="3"/>
    <n v="0.2"/>
    <n v="3.4619999999999997"/>
    <s v="Kelly Williams"/>
    <s v="No"/>
  </r>
  <r>
    <n v="6137"/>
    <x v="3055"/>
    <d v="2017-10-18T00:00:00"/>
    <x v="1181"/>
    <s v="Standard Class"/>
    <x v="607"/>
    <s v="Kristina Nunn"/>
    <x v="2"/>
    <x v="0"/>
    <s v="Mcallen"/>
    <x v="5"/>
    <n v="78501"/>
    <x v="2"/>
    <s v="OFF-AP-10000026"/>
    <x v="1"/>
    <x v="9"/>
    <x v="1291"/>
    <n v="73.163999999999987"/>
    <n v="6"/>
    <n v="0.8"/>
    <n v="-186.56820000000005"/>
    <s v="Kelly Williams"/>
    <s v="No"/>
  </r>
  <r>
    <n v="6138"/>
    <x v="3056"/>
    <d v="2018-10-31T00:00:00"/>
    <x v="271"/>
    <s v="Second Class"/>
    <x v="383"/>
    <s v="Frank Olsen"/>
    <x v="0"/>
    <x v="0"/>
    <s v="Hollywood"/>
    <x v="2"/>
    <n v="33021"/>
    <x v="0"/>
    <s v="OFF-PA-10002986"/>
    <x v="1"/>
    <x v="10"/>
    <x v="482"/>
    <n v="32.064"/>
    <n v="6"/>
    <n v="0.2"/>
    <n v="11.222399999999999"/>
    <s v="Cassandra Brandow"/>
    <s v="No"/>
  </r>
  <r>
    <n v="6139"/>
    <x v="3057"/>
    <d v="2016-03-30T00:00:00"/>
    <x v="1114"/>
    <s v="Standard Class"/>
    <x v="315"/>
    <s v="Guy Armstrong"/>
    <x v="0"/>
    <x v="0"/>
    <s v="San Francisco"/>
    <x v="1"/>
    <n v="94110"/>
    <x v="1"/>
    <s v="FUR-BO-10001337"/>
    <x v="0"/>
    <x v="0"/>
    <x v="430"/>
    <n v="205.666"/>
    <n v="2"/>
    <n v="0.15"/>
    <n v="-12.097999999999999"/>
    <s v="Anna Andreadi"/>
    <s v="No"/>
  </r>
  <r>
    <n v="6140"/>
    <x v="3058"/>
    <d v="2017-04-18T00:00:00"/>
    <x v="1077"/>
    <s v="First Class"/>
    <x v="720"/>
    <s v="Nathan Cano"/>
    <x v="0"/>
    <x v="0"/>
    <s v="Santa Maria"/>
    <x v="1"/>
    <n v="93454"/>
    <x v="1"/>
    <s v="OFF-ST-10000532"/>
    <x v="1"/>
    <x v="4"/>
    <x v="1412"/>
    <n v="115.44"/>
    <n v="3"/>
    <n v="0"/>
    <n v="30.014399999999998"/>
    <s v="Anna Andreadi"/>
    <s v="No"/>
  </r>
  <r>
    <n v="6141"/>
    <x v="3059"/>
    <d v="2019-07-09T00:00:00"/>
    <x v="386"/>
    <s v="Standard Class"/>
    <x v="440"/>
    <s v="Jamie Frazer"/>
    <x v="0"/>
    <x v="0"/>
    <s v="Manchester"/>
    <x v="29"/>
    <n v="6040"/>
    <x v="3"/>
    <s v="OFF-PA-10001497"/>
    <x v="1"/>
    <x v="10"/>
    <x v="1755"/>
    <n v="274.8"/>
    <n v="5"/>
    <n v="0"/>
    <n v="134.65199999999999"/>
    <s v="Chuck Magee"/>
    <s v="No"/>
  </r>
  <r>
    <n v="6142"/>
    <x v="3059"/>
    <d v="2019-07-09T00:00:00"/>
    <x v="386"/>
    <s v="Standard Class"/>
    <x v="440"/>
    <s v="Jamie Frazer"/>
    <x v="0"/>
    <x v="0"/>
    <s v="Manchester"/>
    <x v="29"/>
    <n v="6040"/>
    <x v="3"/>
    <s v="OFF-ST-10002554"/>
    <x v="1"/>
    <x v="4"/>
    <x v="1153"/>
    <n v="195.64"/>
    <n v="4"/>
    <n v="0"/>
    <n v="3.9128000000000043"/>
    <s v="Chuck Magee"/>
    <s v="No"/>
  </r>
  <r>
    <n v="6143"/>
    <x v="3059"/>
    <d v="2019-07-09T00:00:00"/>
    <x v="386"/>
    <s v="Standard Class"/>
    <x v="440"/>
    <s v="Jamie Frazer"/>
    <x v="0"/>
    <x v="0"/>
    <s v="Manchester"/>
    <x v="29"/>
    <n v="6040"/>
    <x v="3"/>
    <s v="TEC-PH-10001336"/>
    <x v="2"/>
    <x v="7"/>
    <x v="950"/>
    <n v="257.98"/>
    <n v="2"/>
    <n v="0"/>
    <n v="74.8142"/>
    <s v="Chuck Magee"/>
    <s v="No"/>
  </r>
  <r>
    <n v="6144"/>
    <x v="3059"/>
    <d v="2019-07-09T00:00:00"/>
    <x v="386"/>
    <s v="Standard Class"/>
    <x v="440"/>
    <s v="Jamie Frazer"/>
    <x v="0"/>
    <x v="0"/>
    <s v="Manchester"/>
    <x v="29"/>
    <n v="6040"/>
    <x v="3"/>
    <s v="OFF-AR-10002987"/>
    <x v="1"/>
    <x v="6"/>
    <x v="1562"/>
    <n v="119.03999999999999"/>
    <n v="6"/>
    <n v="0"/>
    <n v="48.806400000000011"/>
    <s v="Chuck Magee"/>
    <s v="No"/>
  </r>
  <r>
    <n v="6145"/>
    <x v="3060"/>
    <d v="2019-06-27T00:00:00"/>
    <x v="553"/>
    <s v="Standard Class"/>
    <x v="218"/>
    <s v="Greg Tran"/>
    <x v="0"/>
    <x v="0"/>
    <s v="Omaha"/>
    <x v="8"/>
    <n v="68104"/>
    <x v="2"/>
    <s v="OFF-PA-10000575"/>
    <x v="1"/>
    <x v="10"/>
    <x v="1059"/>
    <n v="20.07"/>
    <n v="3"/>
    <n v="0"/>
    <n v="9.2321999999999989"/>
    <s v="Kelly Williams"/>
    <s v="No"/>
  </r>
  <r>
    <n v="6146"/>
    <x v="3061"/>
    <d v="2016-12-22T00:00:00"/>
    <x v="166"/>
    <s v="Standard Class"/>
    <x v="730"/>
    <s v="Khloe Miller"/>
    <x v="0"/>
    <x v="0"/>
    <s v="San Jose"/>
    <x v="1"/>
    <n v="95123"/>
    <x v="1"/>
    <s v="OFF-AR-10003394"/>
    <x v="1"/>
    <x v="6"/>
    <x v="501"/>
    <n v="11.76"/>
    <n v="4"/>
    <n v="0"/>
    <n v="3.1752000000000002"/>
    <s v="Anna Andreadi"/>
    <s v="No"/>
  </r>
  <r>
    <n v="6147"/>
    <x v="3062"/>
    <d v="2019-11-21T00:00:00"/>
    <x v="654"/>
    <s v="Standard Class"/>
    <x v="601"/>
    <s v="Patrick Jones"/>
    <x v="1"/>
    <x v="0"/>
    <s v="San Francisco"/>
    <x v="1"/>
    <n v="94122"/>
    <x v="1"/>
    <s v="OFF-AR-10003394"/>
    <x v="1"/>
    <x v="6"/>
    <x v="501"/>
    <n v="11.76"/>
    <n v="4"/>
    <n v="0"/>
    <n v="3.1752000000000002"/>
    <s v="Anna Andreadi"/>
    <s v="No"/>
  </r>
  <r>
    <n v="6148"/>
    <x v="3062"/>
    <d v="2019-11-21T00:00:00"/>
    <x v="654"/>
    <s v="Standard Class"/>
    <x v="601"/>
    <s v="Patrick Jones"/>
    <x v="1"/>
    <x v="0"/>
    <s v="San Francisco"/>
    <x v="1"/>
    <n v="94122"/>
    <x v="1"/>
    <s v="OFF-BI-10001191"/>
    <x v="1"/>
    <x v="8"/>
    <x v="979"/>
    <n v="40.736000000000004"/>
    <n v="2"/>
    <n v="0.2"/>
    <n v="14.7668"/>
    <s v="Anna Andreadi"/>
    <s v="No"/>
  </r>
  <r>
    <n v="6149"/>
    <x v="3063"/>
    <d v="2018-06-27T00:00:00"/>
    <x v="597"/>
    <s v="Second Class"/>
    <x v="663"/>
    <s v="Anna Chung"/>
    <x v="0"/>
    <x v="0"/>
    <s v="San Francisco"/>
    <x v="1"/>
    <n v="94109"/>
    <x v="1"/>
    <s v="TEC-PH-10003484"/>
    <x v="2"/>
    <x v="7"/>
    <x v="1539"/>
    <n v="201.584"/>
    <n v="2"/>
    <n v="0.2"/>
    <n v="12.599000000000004"/>
    <s v="Anna Andreadi"/>
    <s v="No"/>
  </r>
  <r>
    <n v="6150"/>
    <x v="3064"/>
    <d v="2019-12-28T00:00:00"/>
    <x v="786"/>
    <s v="First Class"/>
    <x v="684"/>
    <s v="Jason Gross"/>
    <x v="1"/>
    <x v="0"/>
    <s v="Long Beach"/>
    <x v="1"/>
    <n v="90805"/>
    <x v="1"/>
    <s v="FUR-CH-10003968"/>
    <x v="0"/>
    <x v="1"/>
    <x v="56"/>
    <n v="340.70400000000006"/>
    <n v="6"/>
    <n v="0.2"/>
    <n v="-34.070400000000006"/>
    <s v="Anna Andreadi"/>
    <s v="No"/>
  </r>
  <r>
    <n v="6151"/>
    <x v="3065"/>
    <d v="2018-04-08T00:00:00"/>
    <x v="1182"/>
    <s v="First Class"/>
    <x v="528"/>
    <s v="Raymond Messe"/>
    <x v="0"/>
    <x v="0"/>
    <s v="Columbus"/>
    <x v="32"/>
    <n v="31907"/>
    <x v="0"/>
    <s v="FUR-BO-10001608"/>
    <x v="0"/>
    <x v="0"/>
    <x v="1532"/>
    <n v="354.90000000000003"/>
    <n v="5"/>
    <n v="0"/>
    <n v="88.725000000000023"/>
    <s v="Cassandra Brandow"/>
    <s v="No"/>
  </r>
  <r>
    <n v="6152"/>
    <x v="3066"/>
    <d v="2016-03-18T00:00:00"/>
    <x v="757"/>
    <s v="Second Class"/>
    <x v="735"/>
    <s v="Eileen Kiefer"/>
    <x v="2"/>
    <x v="0"/>
    <s v="San Francisco"/>
    <x v="1"/>
    <n v="94110"/>
    <x v="1"/>
    <s v="FUR-BO-10004218"/>
    <x v="0"/>
    <x v="0"/>
    <x v="1593"/>
    <n v="1198.33"/>
    <n v="10"/>
    <n v="0.15"/>
    <n v="70.490000000000009"/>
    <s v="Anna Andreadi"/>
    <s v="Yes"/>
  </r>
  <r>
    <n v="6153"/>
    <x v="3067"/>
    <d v="2019-07-03T00:00:00"/>
    <x v="924"/>
    <s v="Standard Class"/>
    <x v="361"/>
    <s v="Rob Dowd"/>
    <x v="0"/>
    <x v="0"/>
    <s v="Los Angeles"/>
    <x v="1"/>
    <n v="90004"/>
    <x v="1"/>
    <s v="OFF-ST-10002485"/>
    <x v="1"/>
    <x v="4"/>
    <x v="211"/>
    <n v="87.92"/>
    <n v="4"/>
    <n v="0"/>
    <n v="0.87919999999999732"/>
    <s v="Anna Andreadi"/>
    <s v="No"/>
  </r>
  <r>
    <n v="6154"/>
    <x v="3068"/>
    <d v="2019-04-20T00:00:00"/>
    <x v="880"/>
    <s v="First Class"/>
    <x v="51"/>
    <s v="Cynthia Voltz"/>
    <x v="1"/>
    <x v="0"/>
    <s v="Philadelphia"/>
    <x v="9"/>
    <n v="19120"/>
    <x v="3"/>
    <s v="FUR-FU-10001876"/>
    <x v="0"/>
    <x v="5"/>
    <x v="1403"/>
    <n v="51.967999999999996"/>
    <n v="2"/>
    <n v="0.2"/>
    <n v="10.393599999999998"/>
    <s v="Chuck Magee"/>
    <s v="No"/>
  </r>
  <r>
    <n v="6155"/>
    <x v="3068"/>
    <d v="2019-04-20T00:00:00"/>
    <x v="880"/>
    <s v="First Class"/>
    <x v="51"/>
    <s v="Cynthia Voltz"/>
    <x v="1"/>
    <x v="0"/>
    <s v="Philadelphia"/>
    <x v="9"/>
    <n v="19120"/>
    <x v="3"/>
    <s v="OFF-ST-10002370"/>
    <x v="1"/>
    <x v="4"/>
    <x v="80"/>
    <n v="51.336000000000006"/>
    <n v="3"/>
    <n v="0.2"/>
    <n v="5.7752999999999961"/>
    <s v="Chuck Magee"/>
    <s v="No"/>
  </r>
  <r>
    <n v="6156"/>
    <x v="3068"/>
    <d v="2019-04-20T00:00:00"/>
    <x v="880"/>
    <s v="First Class"/>
    <x v="51"/>
    <s v="Cynthia Voltz"/>
    <x v="1"/>
    <x v="0"/>
    <s v="Philadelphia"/>
    <x v="9"/>
    <n v="19120"/>
    <x v="3"/>
    <s v="OFF-ST-10000142"/>
    <x v="1"/>
    <x v="4"/>
    <x v="404"/>
    <n v="332.70400000000001"/>
    <n v="1"/>
    <n v="0.2"/>
    <n v="33.270399999999981"/>
    <s v="Chuck Magee"/>
    <s v="No"/>
  </r>
  <r>
    <n v="6157"/>
    <x v="3068"/>
    <d v="2019-04-20T00:00:00"/>
    <x v="880"/>
    <s v="First Class"/>
    <x v="51"/>
    <s v="Cynthia Voltz"/>
    <x v="1"/>
    <x v="0"/>
    <s v="Philadelphia"/>
    <x v="9"/>
    <n v="19120"/>
    <x v="3"/>
    <s v="FUR-FU-10004671"/>
    <x v="0"/>
    <x v="5"/>
    <x v="1366"/>
    <n v="42.408000000000008"/>
    <n v="3"/>
    <n v="0.2"/>
    <n v="9.5418000000000003"/>
    <s v="Chuck Magee"/>
    <s v="No"/>
  </r>
  <r>
    <n v="6158"/>
    <x v="3069"/>
    <d v="2018-08-03T00:00:00"/>
    <x v="816"/>
    <s v="Second Class"/>
    <x v="743"/>
    <s v="Alex Grayson"/>
    <x v="0"/>
    <x v="0"/>
    <s v="Tulsa"/>
    <x v="26"/>
    <n v="74133"/>
    <x v="2"/>
    <s v="OFF-EN-10002504"/>
    <x v="1"/>
    <x v="12"/>
    <x v="113"/>
    <n v="81.539999999999992"/>
    <n v="3"/>
    <n v="0"/>
    <n v="38.323799999999999"/>
    <s v="Kelly Williams"/>
    <s v="No"/>
  </r>
  <r>
    <n v="6159"/>
    <x v="3069"/>
    <d v="2018-08-03T00:00:00"/>
    <x v="816"/>
    <s v="Second Class"/>
    <x v="743"/>
    <s v="Alex Grayson"/>
    <x v="0"/>
    <x v="0"/>
    <s v="Tulsa"/>
    <x v="26"/>
    <n v="74133"/>
    <x v="2"/>
    <s v="TEC-AC-10004803"/>
    <x v="2"/>
    <x v="11"/>
    <x v="1765"/>
    <n v="167.28"/>
    <n v="12"/>
    <n v="0"/>
    <n v="23.419200000000011"/>
    <s v="Kelly Williams"/>
    <s v="No"/>
  </r>
  <r>
    <n v="6160"/>
    <x v="3070"/>
    <d v="2018-12-03T00:00:00"/>
    <x v="66"/>
    <s v="Standard Class"/>
    <x v="306"/>
    <s v="Gary McGarr"/>
    <x v="0"/>
    <x v="0"/>
    <s v="Los Angeles"/>
    <x v="1"/>
    <n v="90049"/>
    <x v="1"/>
    <s v="OFF-ST-10001932"/>
    <x v="1"/>
    <x v="4"/>
    <x v="1650"/>
    <n v="772.68"/>
    <n v="4"/>
    <n v="0"/>
    <n v="108.17520000000002"/>
    <s v="Anna Andreadi"/>
    <s v="No"/>
  </r>
  <r>
    <n v="6161"/>
    <x v="3071"/>
    <d v="2016-03-19T00:00:00"/>
    <x v="757"/>
    <s v="First Class"/>
    <x v="204"/>
    <s v="Matt Connell"/>
    <x v="1"/>
    <x v="0"/>
    <s v="Lakeland"/>
    <x v="2"/>
    <n v="33801"/>
    <x v="0"/>
    <s v="TEC-PH-10004667"/>
    <x v="2"/>
    <x v="7"/>
    <x v="524"/>
    <n v="323.97600000000006"/>
    <n v="3"/>
    <n v="0.2"/>
    <n v="28.347899999999981"/>
    <s v="Cassandra Brandow"/>
    <s v="No"/>
  </r>
  <r>
    <n v="6162"/>
    <x v="3071"/>
    <d v="2016-03-19T00:00:00"/>
    <x v="757"/>
    <s v="First Class"/>
    <x v="204"/>
    <s v="Matt Connell"/>
    <x v="1"/>
    <x v="0"/>
    <s v="Lakeland"/>
    <x v="2"/>
    <n v="33801"/>
    <x v="0"/>
    <s v="OFF-LA-10000443"/>
    <x v="1"/>
    <x v="2"/>
    <x v="1127"/>
    <n v="11.808"/>
    <n v="4"/>
    <n v="0.2"/>
    <n v="3.9851999999999999"/>
    <s v="Cassandra Brandow"/>
    <s v="No"/>
  </r>
  <r>
    <n v="6163"/>
    <x v="3071"/>
    <d v="2016-03-19T00:00:00"/>
    <x v="757"/>
    <s v="First Class"/>
    <x v="204"/>
    <s v="Matt Connell"/>
    <x v="1"/>
    <x v="0"/>
    <s v="Lakeland"/>
    <x v="2"/>
    <n v="33801"/>
    <x v="0"/>
    <s v="OFF-ST-10000918"/>
    <x v="1"/>
    <x v="4"/>
    <x v="377"/>
    <n v="26.160000000000004"/>
    <n v="3"/>
    <n v="0.2"/>
    <n v="1.961999999999998"/>
    <s v="Cassandra Brandow"/>
    <s v="No"/>
  </r>
  <r>
    <n v="6164"/>
    <x v="3071"/>
    <d v="2016-03-19T00:00:00"/>
    <x v="757"/>
    <s v="First Class"/>
    <x v="204"/>
    <s v="Matt Connell"/>
    <x v="1"/>
    <x v="0"/>
    <s v="Lakeland"/>
    <x v="2"/>
    <n v="33801"/>
    <x v="0"/>
    <s v="OFF-BI-10001196"/>
    <x v="1"/>
    <x v="8"/>
    <x v="1390"/>
    <n v="33.57"/>
    <n v="5"/>
    <n v="0.7"/>
    <n v="-25.737000000000002"/>
    <s v="Cassandra Brandow"/>
    <s v="No"/>
  </r>
  <r>
    <n v="6165"/>
    <x v="3071"/>
    <d v="2016-03-19T00:00:00"/>
    <x v="757"/>
    <s v="First Class"/>
    <x v="204"/>
    <s v="Matt Connell"/>
    <x v="1"/>
    <x v="0"/>
    <s v="Lakeland"/>
    <x v="2"/>
    <n v="33801"/>
    <x v="0"/>
    <s v="FUR-FU-10003981"/>
    <x v="0"/>
    <x v="5"/>
    <x v="325"/>
    <n v="4.9920000000000009"/>
    <n v="3"/>
    <n v="0.2"/>
    <n v="1.3728000000000002"/>
    <s v="Cassandra Brandow"/>
    <s v="No"/>
  </r>
  <r>
    <n v="6166"/>
    <x v="3071"/>
    <d v="2016-03-19T00:00:00"/>
    <x v="757"/>
    <s v="First Class"/>
    <x v="204"/>
    <s v="Matt Connell"/>
    <x v="1"/>
    <x v="0"/>
    <s v="Lakeland"/>
    <x v="2"/>
    <n v="33801"/>
    <x v="0"/>
    <s v="FUR-FU-10002508"/>
    <x v="0"/>
    <x v="5"/>
    <x v="1670"/>
    <n v="20.016000000000002"/>
    <n v="3"/>
    <n v="0.2"/>
    <n v="5.5044000000000013"/>
    <s v="Cassandra Brandow"/>
    <s v="No"/>
  </r>
  <r>
    <n v="6167"/>
    <x v="3071"/>
    <d v="2016-03-19T00:00:00"/>
    <x v="757"/>
    <s v="First Class"/>
    <x v="204"/>
    <s v="Matt Connell"/>
    <x v="1"/>
    <x v="0"/>
    <s v="Lakeland"/>
    <x v="2"/>
    <n v="33801"/>
    <x v="0"/>
    <s v="TEC-AC-10002647"/>
    <x v="2"/>
    <x v="11"/>
    <x v="1762"/>
    <n v="170.24"/>
    <n v="2"/>
    <n v="0.2"/>
    <n v="53.199999999999989"/>
    <s v="Cassandra Brandow"/>
    <s v="No"/>
  </r>
  <r>
    <n v="6168"/>
    <x v="3072"/>
    <d v="2017-04-20T00:00:00"/>
    <x v="744"/>
    <s v="Standard Class"/>
    <x v="301"/>
    <s v="Erica Smith"/>
    <x v="0"/>
    <x v="0"/>
    <s v="Houston"/>
    <x v="5"/>
    <n v="77036"/>
    <x v="2"/>
    <s v="OFF-PA-10002377"/>
    <x v="1"/>
    <x v="10"/>
    <x v="127"/>
    <n v="117.456"/>
    <n v="3"/>
    <n v="0.2"/>
    <n v="44.045999999999992"/>
    <s v="Kelly Williams"/>
    <s v="No"/>
  </r>
  <r>
    <n v="6169"/>
    <x v="3073"/>
    <d v="2017-09-19T00:00:00"/>
    <x v="238"/>
    <s v="Second Class"/>
    <x v="459"/>
    <s v="Rick Wilson"/>
    <x v="1"/>
    <x v="0"/>
    <s v="Los Angeles"/>
    <x v="1"/>
    <n v="90008"/>
    <x v="1"/>
    <s v="OFF-PA-10004530"/>
    <x v="1"/>
    <x v="10"/>
    <x v="496"/>
    <n v="22.96"/>
    <n v="2"/>
    <n v="0"/>
    <n v="11.250400000000001"/>
    <s v="Anna Andreadi"/>
    <s v="No"/>
  </r>
  <r>
    <n v="6170"/>
    <x v="3074"/>
    <d v="2016-08-27T00:00:00"/>
    <x v="83"/>
    <s v="Second Class"/>
    <x v="462"/>
    <s v="Michael Moore"/>
    <x v="0"/>
    <x v="0"/>
    <s v="Springfield"/>
    <x v="17"/>
    <n v="22153"/>
    <x v="0"/>
    <s v="OFF-PA-10002986"/>
    <x v="1"/>
    <x v="10"/>
    <x v="482"/>
    <n v="13.36"/>
    <n v="2"/>
    <n v="0"/>
    <n v="6.4127999999999998"/>
    <s v="Cassandra Brandow"/>
    <s v="No"/>
  </r>
  <r>
    <n v="6171"/>
    <x v="3075"/>
    <d v="2018-12-19T00:00:00"/>
    <x v="746"/>
    <s v="Second Class"/>
    <x v="775"/>
    <s v="Mark Haberlin"/>
    <x v="1"/>
    <x v="0"/>
    <s v="New York City"/>
    <x v="15"/>
    <n v="10035"/>
    <x v="3"/>
    <s v="OFF-BI-10000948"/>
    <x v="1"/>
    <x v="8"/>
    <x v="1382"/>
    <n v="34.248000000000005"/>
    <n v="3"/>
    <n v="0.2"/>
    <n v="11.558699999999998"/>
    <s v="Chuck Magee"/>
    <s v="No"/>
  </r>
  <r>
    <n v="6172"/>
    <x v="3075"/>
    <d v="2018-12-19T00:00:00"/>
    <x v="746"/>
    <s v="Second Class"/>
    <x v="775"/>
    <s v="Mark Haberlin"/>
    <x v="1"/>
    <x v="0"/>
    <s v="New York City"/>
    <x v="15"/>
    <n v="10035"/>
    <x v="3"/>
    <s v="OFF-AR-10001545"/>
    <x v="1"/>
    <x v="6"/>
    <x v="820"/>
    <n v="3.52"/>
    <n v="2"/>
    <n v="0"/>
    <n v="1.0207999999999999"/>
    <s v="Chuck Magee"/>
    <s v="No"/>
  </r>
  <r>
    <n v="6173"/>
    <x v="3076"/>
    <d v="2016-08-02T00:00:00"/>
    <x v="338"/>
    <s v="Standard Class"/>
    <x v="125"/>
    <s v="Nick Zandusky"/>
    <x v="2"/>
    <x v="0"/>
    <s v="Springfield"/>
    <x v="25"/>
    <n v="65807"/>
    <x v="2"/>
    <s v="OFF-BI-10001758"/>
    <x v="1"/>
    <x v="8"/>
    <x v="944"/>
    <n v="26.7"/>
    <n v="5"/>
    <n v="0"/>
    <n v="12.548999999999999"/>
    <s v="Kelly Williams"/>
    <s v="No"/>
  </r>
  <r>
    <n v="6174"/>
    <x v="3076"/>
    <d v="2016-08-02T00:00:00"/>
    <x v="338"/>
    <s v="Standard Class"/>
    <x v="125"/>
    <s v="Nick Zandusky"/>
    <x v="2"/>
    <x v="0"/>
    <s v="Springfield"/>
    <x v="25"/>
    <n v="65807"/>
    <x v="2"/>
    <s v="TEC-AC-10003237"/>
    <x v="2"/>
    <x v="11"/>
    <x v="1640"/>
    <n v="21.2"/>
    <n v="2"/>
    <n v="0"/>
    <n v="9.1160000000000014"/>
    <s v="Kelly Williams"/>
    <s v="No"/>
  </r>
  <r>
    <n v="6175"/>
    <x v="3076"/>
    <d v="2016-08-02T00:00:00"/>
    <x v="338"/>
    <s v="Standard Class"/>
    <x v="125"/>
    <s v="Nick Zandusky"/>
    <x v="2"/>
    <x v="0"/>
    <s v="Springfield"/>
    <x v="25"/>
    <n v="65807"/>
    <x v="2"/>
    <s v="OFF-ST-10002011"/>
    <x v="1"/>
    <x v="4"/>
    <x v="1064"/>
    <n v="838.38"/>
    <n v="2"/>
    <n v="0"/>
    <n v="226.36260000000004"/>
    <s v="Kelly Williams"/>
    <s v="No"/>
  </r>
  <r>
    <n v="6176"/>
    <x v="3077"/>
    <d v="2017-09-21T00:00:00"/>
    <x v="1068"/>
    <s v="Standard Class"/>
    <x v="673"/>
    <s v="Giulietta Baptist"/>
    <x v="0"/>
    <x v="0"/>
    <s v="Columbia"/>
    <x v="20"/>
    <n v="29203"/>
    <x v="0"/>
    <s v="FUR-CH-10000309"/>
    <x v="0"/>
    <x v="1"/>
    <x v="773"/>
    <n v="1690.04"/>
    <n v="4"/>
    <n v="0"/>
    <n v="422.51"/>
    <s v="Cassandra Brandow"/>
    <s v="No"/>
  </r>
  <r>
    <n v="6177"/>
    <x v="3077"/>
    <d v="2017-09-21T00:00:00"/>
    <x v="1068"/>
    <s v="Standard Class"/>
    <x v="673"/>
    <s v="Giulietta Baptist"/>
    <x v="0"/>
    <x v="0"/>
    <s v="Columbia"/>
    <x v="20"/>
    <n v="29203"/>
    <x v="0"/>
    <s v="OFF-ST-10002444"/>
    <x v="1"/>
    <x v="4"/>
    <x v="576"/>
    <n v="85.96"/>
    <n v="7"/>
    <n v="0"/>
    <n v="24.068799999999996"/>
    <s v="Cassandra Brandow"/>
    <s v="No"/>
  </r>
  <r>
    <n v="6178"/>
    <x v="3077"/>
    <d v="2017-09-21T00:00:00"/>
    <x v="1068"/>
    <s v="Standard Class"/>
    <x v="673"/>
    <s v="Giulietta Baptist"/>
    <x v="0"/>
    <x v="0"/>
    <s v="Columbia"/>
    <x v="20"/>
    <n v="29203"/>
    <x v="0"/>
    <s v="OFF-EN-10001453"/>
    <x v="1"/>
    <x v="12"/>
    <x v="1685"/>
    <n v="121.96"/>
    <n v="2"/>
    <n v="0"/>
    <n v="57.32119999999999"/>
    <s v="Cassandra Brandow"/>
    <s v="No"/>
  </r>
  <r>
    <n v="6179"/>
    <x v="3077"/>
    <d v="2017-09-21T00:00:00"/>
    <x v="1068"/>
    <s v="Standard Class"/>
    <x v="673"/>
    <s v="Giulietta Baptist"/>
    <x v="0"/>
    <x v="0"/>
    <s v="Columbia"/>
    <x v="20"/>
    <n v="29203"/>
    <x v="0"/>
    <s v="OFF-PA-10001801"/>
    <x v="1"/>
    <x v="10"/>
    <x v="1766"/>
    <n v="23.92"/>
    <n v="4"/>
    <n v="0"/>
    <n v="11.720800000000001"/>
    <s v="Cassandra Brandow"/>
    <s v="No"/>
  </r>
  <r>
    <n v="6180"/>
    <x v="3077"/>
    <d v="2017-09-21T00:00:00"/>
    <x v="1068"/>
    <s v="Standard Class"/>
    <x v="673"/>
    <s v="Giulietta Baptist"/>
    <x v="0"/>
    <x v="0"/>
    <s v="Columbia"/>
    <x v="20"/>
    <n v="29203"/>
    <x v="0"/>
    <s v="OFF-ST-10000563"/>
    <x v="1"/>
    <x v="4"/>
    <x v="903"/>
    <n v="63.96"/>
    <n v="2"/>
    <n v="0"/>
    <n v="6.3960000000000008"/>
    <s v="Cassandra Brandow"/>
    <s v="No"/>
  </r>
  <r>
    <n v="6181"/>
    <x v="3077"/>
    <d v="2017-09-21T00:00:00"/>
    <x v="1068"/>
    <s v="Standard Class"/>
    <x v="673"/>
    <s v="Giulietta Baptist"/>
    <x v="0"/>
    <x v="0"/>
    <s v="Columbia"/>
    <x v="20"/>
    <n v="29203"/>
    <x v="0"/>
    <s v="TEC-PH-10000369"/>
    <x v="2"/>
    <x v="7"/>
    <x v="1355"/>
    <n v="629.94999999999993"/>
    <n v="5"/>
    <n v="0"/>
    <n v="176.38600000000002"/>
    <s v="Cassandra Brandow"/>
    <s v="No"/>
  </r>
  <r>
    <n v="6182"/>
    <x v="3077"/>
    <d v="2017-09-21T00:00:00"/>
    <x v="1068"/>
    <s v="Standard Class"/>
    <x v="673"/>
    <s v="Giulietta Baptist"/>
    <x v="0"/>
    <x v="0"/>
    <s v="Columbia"/>
    <x v="20"/>
    <n v="29203"/>
    <x v="0"/>
    <s v="TEC-PH-10002538"/>
    <x v="2"/>
    <x v="7"/>
    <x v="529"/>
    <n v="113.72999999999999"/>
    <n v="3"/>
    <n v="0"/>
    <n v="32.981699999999989"/>
    <s v="Cassandra Brandow"/>
    <s v="No"/>
  </r>
  <r>
    <n v="6183"/>
    <x v="3077"/>
    <d v="2017-09-21T00:00:00"/>
    <x v="1068"/>
    <s v="Standard Class"/>
    <x v="673"/>
    <s v="Giulietta Baptist"/>
    <x v="0"/>
    <x v="0"/>
    <s v="Columbia"/>
    <x v="20"/>
    <n v="29203"/>
    <x v="0"/>
    <s v="OFF-BI-10000050"/>
    <x v="1"/>
    <x v="8"/>
    <x v="347"/>
    <n v="14.6"/>
    <n v="2"/>
    <n v="0"/>
    <n v="6.8619999999999992"/>
    <s v="Cassandra Brandow"/>
    <s v="No"/>
  </r>
  <r>
    <n v="6184"/>
    <x v="3077"/>
    <d v="2017-09-21T00:00:00"/>
    <x v="1068"/>
    <s v="Standard Class"/>
    <x v="673"/>
    <s v="Giulietta Baptist"/>
    <x v="0"/>
    <x v="0"/>
    <s v="Columbia"/>
    <x v="20"/>
    <n v="29203"/>
    <x v="0"/>
    <s v="OFF-ST-10004186"/>
    <x v="1"/>
    <x v="4"/>
    <x v="16"/>
    <n v="887.84"/>
    <n v="8"/>
    <n v="0"/>
    <n v="17.756799999999998"/>
    <s v="Cassandra Brandow"/>
    <s v="No"/>
  </r>
  <r>
    <n v="6185"/>
    <x v="3078"/>
    <d v="2018-12-11T00:00:00"/>
    <x v="10"/>
    <s v="First Class"/>
    <x v="489"/>
    <s v="Deborah Brumfield"/>
    <x v="2"/>
    <x v="0"/>
    <s v="Portland"/>
    <x v="21"/>
    <n v="97206"/>
    <x v="1"/>
    <s v="FUR-CH-10004218"/>
    <x v="0"/>
    <x v="1"/>
    <x v="38"/>
    <n v="403.92"/>
    <n v="5"/>
    <n v="0.2"/>
    <n v="25.245000000000019"/>
    <s v="Anna Andreadi"/>
    <s v="No"/>
  </r>
  <r>
    <n v="6186"/>
    <x v="3079"/>
    <d v="2017-08-07T00:00:00"/>
    <x v="576"/>
    <s v="Standard Class"/>
    <x v="600"/>
    <s v="Jim Karlsson"/>
    <x v="0"/>
    <x v="0"/>
    <s v="Philadelphia"/>
    <x v="9"/>
    <n v="19120"/>
    <x v="3"/>
    <s v="OFF-AR-10002952"/>
    <x v="1"/>
    <x v="6"/>
    <x v="814"/>
    <n v="106.8"/>
    <n v="10"/>
    <n v="0.2"/>
    <n v="10.679999999999996"/>
    <s v="Chuck Magee"/>
    <s v="No"/>
  </r>
  <r>
    <n v="6187"/>
    <x v="3080"/>
    <d v="2017-11-15T00:00:00"/>
    <x v="50"/>
    <s v="First Class"/>
    <x v="186"/>
    <s v="Maya Herman"/>
    <x v="1"/>
    <x v="0"/>
    <s v="New York City"/>
    <x v="15"/>
    <n v="10035"/>
    <x v="3"/>
    <s v="OFF-ST-10003058"/>
    <x v="1"/>
    <x v="4"/>
    <x v="393"/>
    <n v="70.949999999999989"/>
    <n v="3"/>
    <n v="0"/>
    <n v="20.575499999999998"/>
    <s v="Chuck Magee"/>
    <s v="No"/>
  </r>
  <r>
    <n v="6188"/>
    <x v="3080"/>
    <d v="2017-11-15T00:00:00"/>
    <x v="50"/>
    <s v="First Class"/>
    <x v="186"/>
    <s v="Maya Herman"/>
    <x v="1"/>
    <x v="0"/>
    <s v="New York City"/>
    <x v="15"/>
    <n v="10035"/>
    <x v="3"/>
    <s v="OFF-BI-10003963"/>
    <x v="1"/>
    <x v="8"/>
    <x v="1329"/>
    <n v="34.944000000000003"/>
    <n v="6"/>
    <n v="0.2"/>
    <n v="11.793599999999998"/>
    <s v="Chuck Magee"/>
    <s v="No"/>
  </r>
  <r>
    <n v="6189"/>
    <x v="3080"/>
    <d v="2017-11-15T00:00:00"/>
    <x v="50"/>
    <s v="First Class"/>
    <x v="186"/>
    <s v="Maya Herman"/>
    <x v="1"/>
    <x v="0"/>
    <s v="New York City"/>
    <x v="15"/>
    <n v="10035"/>
    <x v="3"/>
    <s v="OFF-AR-10001955"/>
    <x v="1"/>
    <x v="6"/>
    <x v="1030"/>
    <n v="119.03999999999999"/>
    <n v="6"/>
    <n v="0"/>
    <n v="35.711999999999989"/>
    <s v="Chuck Magee"/>
    <s v="No"/>
  </r>
  <r>
    <n v="6190"/>
    <x v="3081"/>
    <d v="2019-04-04T00:00:00"/>
    <x v="1183"/>
    <s v="Standard Class"/>
    <x v="562"/>
    <s v="Anne McFarland"/>
    <x v="0"/>
    <x v="0"/>
    <s v="Des Plaines"/>
    <x v="10"/>
    <n v="60016"/>
    <x v="2"/>
    <s v="TEC-PH-10004345"/>
    <x v="2"/>
    <x v="7"/>
    <x v="1176"/>
    <n v="383.84000000000003"/>
    <n v="4"/>
    <n v="0.2"/>
    <n v="47.97999999999999"/>
    <s v="Kelly Williams"/>
    <s v="No"/>
  </r>
  <r>
    <n v="6191"/>
    <x v="3082"/>
    <d v="2018-12-24T00:00:00"/>
    <x v="470"/>
    <s v="Standard Class"/>
    <x v="341"/>
    <s v="Jessica Myrick"/>
    <x v="0"/>
    <x v="0"/>
    <s v="New York City"/>
    <x v="15"/>
    <n v="10035"/>
    <x v="3"/>
    <s v="FUR-FU-10003192"/>
    <x v="0"/>
    <x v="5"/>
    <x v="1729"/>
    <n v="799.56000000000006"/>
    <n v="9"/>
    <n v="0"/>
    <n v="207.88559999999998"/>
    <s v="Chuck Magee"/>
    <s v="No"/>
  </r>
  <r>
    <n v="6192"/>
    <x v="3083"/>
    <d v="2019-12-13T00:00:00"/>
    <x v="114"/>
    <s v="Same Day"/>
    <x v="596"/>
    <s v="Mitch Webber"/>
    <x v="0"/>
    <x v="0"/>
    <s v="Seattle"/>
    <x v="4"/>
    <n v="98103"/>
    <x v="1"/>
    <s v="OFF-ST-10001325"/>
    <x v="1"/>
    <x v="4"/>
    <x v="471"/>
    <n v="31.44"/>
    <n v="3"/>
    <n v="0"/>
    <n v="8.4888000000000012"/>
    <s v="Anna Andreadi"/>
    <s v="No"/>
  </r>
  <r>
    <n v="6193"/>
    <x v="3084"/>
    <d v="2019-12-22T00:00:00"/>
    <x v="738"/>
    <s v="Standard Class"/>
    <x v="743"/>
    <s v="Alex Grayson"/>
    <x v="0"/>
    <x v="0"/>
    <s v="Houston"/>
    <x v="5"/>
    <n v="77095"/>
    <x v="2"/>
    <s v="OFF-PA-10000019"/>
    <x v="1"/>
    <x v="10"/>
    <x v="711"/>
    <n v="25.920000000000005"/>
    <n v="5"/>
    <n v="0.2"/>
    <n v="9.0719999999999992"/>
    <s v="Kelly Williams"/>
    <s v="No"/>
  </r>
  <r>
    <n v="6194"/>
    <x v="3084"/>
    <d v="2019-12-22T00:00:00"/>
    <x v="738"/>
    <s v="Standard Class"/>
    <x v="743"/>
    <s v="Alex Grayson"/>
    <x v="0"/>
    <x v="0"/>
    <s v="Houston"/>
    <x v="5"/>
    <n v="77095"/>
    <x v="2"/>
    <s v="OFF-BI-10003429"/>
    <x v="1"/>
    <x v="8"/>
    <x v="852"/>
    <n v="6.3299999999999992"/>
    <n v="5"/>
    <n v="0.8"/>
    <n v="-9.8114999999999988"/>
    <s v="Kelly Williams"/>
    <s v="No"/>
  </r>
  <r>
    <n v="6195"/>
    <x v="3084"/>
    <d v="2019-12-22T00:00:00"/>
    <x v="738"/>
    <s v="Standard Class"/>
    <x v="743"/>
    <s v="Alex Grayson"/>
    <x v="0"/>
    <x v="0"/>
    <s v="Houston"/>
    <x v="5"/>
    <n v="77095"/>
    <x v="2"/>
    <s v="OFF-PA-10000176"/>
    <x v="1"/>
    <x v="10"/>
    <x v="640"/>
    <n v="75.88"/>
    <n v="5"/>
    <n v="0.2"/>
    <n v="26.557999999999993"/>
    <s v="Kelly Williams"/>
    <s v="No"/>
  </r>
  <r>
    <n v="6196"/>
    <x v="3085"/>
    <d v="2019-10-21T00:00:00"/>
    <x v="980"/>
    <s v="Standard Class"/>
    <x v="380"/>
    <s v="Charles McCrossin"/>
    <x v="0"/>
    <x v="0"/>
    <s v="Philadelphia"/>
    <x v="9"/>
    <n v="19143"/>
    <x v="3"/>
    <s v="TEC-PH-10004165"/>
    <x v="2"/>
    <x v="7"/>
    <x v="895"/>
    <n v="329.988"/>
    <n v="2"/>
    <n v="0.4"/>
    <n v="-76.997200000000021"/>
    <s v="Chuck Magee"/>
    <s v="No"/>
  </r>
  <r>
    <n v="6197"/>
    <x v="3085"/>
    <d v="2019-10-21T00:00:00"/>
    <x v="980"/>
    <s v="Standard Class"/>
    <x v="380"/>
    <s v="Charles McCrossin"/>
    <x v="0"/>
    <x v="0"/>
    <s v="Philadelphia"/>
    <x v="9"/>
    <n v="19143"/>
    <x v="3"/>
    <s v="OFF-ST-10000352"/>
    <x v="1"/>
    <x v="4"/>
    <x v="1058"/>
    <n v="71.376000000000005"/>
    <n v="3"/>
    <n v="0.2"/>
    <n v="-4.460999999999995"/>
    <s v="Chuck Magee"/>
    <s v="No"/>
  </r>
  <r>
    <n v="6198"/>
    <x v="3086"/>
    <d v="2017-11-13T00:00:00"/>
    <x v="50"/>
    <s v="Standard Class"/>
    <x v="154"/>
    <s v="Russell Applegate"/>
    <x v="0"/>
    <x v="0"/>
    <s v="Columbus"/>
    <x v="14"/>
    <n v="47201"/>
    <x v="2"/>
    <s v="OFF-PA-10000726"/>
    <x v="1"/>
    <x v="10"/>
    <x v="1331"/>
    <n v="63.769999999999996"/>
    <n v="7"/>
    <n v="0"/>
    <n v="28.696499999999993"/>
    <s v="Kelly Williams"/>
    <s v="No"/>
  </r>
  <r>
    <n v="6199"/>
    <x v="3086"/>
    <d v="2017-11-13T00:00:00"/>
    <x v="50"/>
    <s v="Standard Class"/>
    <x v="154"/>
    <s v="Russell Applegate"/>
    <x v="0"/>
    <x v="0"/>
    <s v="Columbus"/>
    <x v="14"/>
    <n v="47201"/>
    <x v="2"/>
    <s v="TEC-PH-10001536"/>
    <x v="2"/>
    <x v="7"/>
    <x v="1243"/>
    <n v="50.97"/>
    <n v="3"/>
    <n v="0"/>
    <n v="13.252199999999997"/>
    <s v="Kelly Williams"/>
    <s v="No"/>
  </r>
  <r>
    <n v="6200"/>
    <x v="3086"/>
    <d v="2017-11-13T00:00:00"/>
    <x v="50"/>
    <s v="Standard Class"/>
    <x v="154"/>
    <s v="Russell Applegate"/>
    <x v="0"/>
    <x v="0"/>
    <s v="Columbus"/>
    <x v="14"/>
    <n v="47201"/>
    <x v="2"/>
    <s v="OFF-PA-10001790"/>
    <x v="1"/>
    <x v="10"/>
    <x v="694"/>
    <n v="96.08"/>
    <n v="2"/>
    <n v="0"/>
    <n v="46.118399999999994"/>
    <s v="Kelly Williams"/>
    <s v="No"/>
  </r>
  <r>
    <n v="6201"/>
    <x v="3087"/>
    <d v="2017-04-16T00:00:00"/>
    <x v="1077"/>
    <s v="Standard Class"/>
    <x v="766"/>
    <s v="Sarah Brown"/>
    <x v="0"/>
    <x v="0"/>
    <s v="Evanston"/>
    <x v="10"/>
    <n v="60201"/>
    <x v="2"/>
    <s v="TEC-CO-10001766"/>
    <x v="2"/>
    <x v="16"/>
    <x v="1067"/>
    <n v="1439.9680000000001"/>
    <n v="4"/>
    <n v="0.2"/>
    <n v="485.98919999999993"/>
    <s v="Kelly Williams"/>
    <s v="No"/>
  </r>
  <r>
    <n v="6202"/>
    <x v="3087"/>
    <d v="2017-04-16T00:00:00"/>
    <x v="1077"/>
    <s v="Standard Class"/>
    <x v="766"/>
    <s v="Sarah Brown"/>
    <x v="0"/>
    <x v="0"/>
    <s v="Evanston"/>
    <x v="10"/>
    <n v="60201"/>
    <x v="2"/>
    <s v="TEC-AC-10004396"/>
    <x v="2"/>
    <x v="11"/>
    <x v="1688"/>
    <n v="43.56"/>
    <n v="3"/>
    <n v="0.2"/>
    <n v="-4.9004999999999974"/>
    <s v="Kelly Williams"/>
    <s v="No"/>
  </r>
  <r>
    <n v="6203"/>
    <x v="3088"/>
    <d v="2018-12-16T00:00:00"/>
    <x v="491"/>
    <s v="Standard Class"/>
    <x v="7"/>
    <s v="Pete Kriz"/>
    <x v="0"/>
    <x v="0"/>
    <s v="Apple Valley"/>
    <x v="1"/>
    <n v="92307"/>
    <x v="1"/>
    <s v="FUR-CH-10001708"/>
    <x v="0"/>
    <x v="1"/>
    <x v="893"/>
    <n v="563.91999999999996"/>
    <n v="5"/>
    <n v="0.2"/>
    <n v="7.0489999999999498"/>
    <s v="Anna Andreadi"/>
    <s v="No"/>
  </r>
  <r>
    <n v="6204"/>
    <x v="3089"/>
    <d v="2018-10-21T00:00:00"/>
    <x v="434"/>
    <s v="Standard Class"/>
    <x v="603"/>
    <s v="Susan Vittorini"/>
    <x v="0"/>
    <x v="0"/>
    <s v="Columbus"/>
    <x v="24"/>
    <n v="43229"/>
    <x v="3"/>
    <s v="TEC-PH-10001305"/>
    <x v="2"/>
    <x v="7"/>
    <x v="1680"/>
    <n v="235.15199999999999"/>
    <n v="8"/>
    <n v="0.4"/>
    <n v="-47.030399999999986"/>
    <s v="Chuck Magee"/>
    <s v="No"/>
  </r>
  <r>
    <n v="6205"/>
    <x v="3090"/>
    <d v="2019-12-01T00:00:00"/>
    <x v="108"/>
    <s v="First Class"/>
    <x v="377"/>
    <s v="Matthew Grinstein"/>
    <x v="2"/>
    <x v="0"/>
    <s v="Marion"/>
    <x v="24"/>
    <n v="43302"/>
    <x v="3"/>
    <s v="FUR-FU-10002885"/>
    <x v="0"/>
    <x v="5"/>
    <x v="762"/>
    <n v="7.7120000000000006"/>
    <n v="2"/>
    <n v="0.2"/>
    <n v="1.7352000000000005"/>
    <s v="Chuck Magee"/>
    <s v="No"/>
  </r>
  <r>
    <n v="6206"/>
    <x v="3091"/>
    <d v="2018-10-20T00:00:00"/>
    <x v="351"/>
    <s v="Second Class"/>
    <x v="320"/>
    <s v="Chuck Magee"/>
    <x v="0"/>
    <x v="0"/>
    <s v="Houston"/>
    <x v="5"/>
    <n v="77095"/>
    <x v="2"/>
    <s v="OFF-PA-10000726"/>
    <x v="1"/>
    <x v="10"/>
    <x v="1331"/>
    <n v="51.016000000000005"/>
    <n v="7"/>
    <n v="0.2"/>
    <n v="15.942499999999992"/>
    <s v="Kelly Williams"/>
    <s v="No"/>
  </r>
  <r>
    <n v="6207"/>
    <x v="3091"/>
    <d v="2018-10-20T00:00:00"/>
    <x v="351"/>
    <s v="Second Class"/>
    <x v="320"/>
    <s v="Chuck Magee"/>
    <x v="0"/>
    <x v="0"/>
    <s v="Houston"/>
    <x v="5"/>
    <n v="77095"/>
    <x v="2"/>
    <s v="OFF-FA-10003112"/>
    <x v="1"/>
    <x v="13"/>
    <x v="128"/>
    <n v="25.248000000000001"/>
    <n v="4"/>
    <n v="0.2"/>
    <n v="7.8899999999999979"/>
    <s v="Kelly Williams"/>
    <s v="No"/>
  </r>
  <r>
    <n v="6208"/>
    <x v="3091"/>
    <d v="2018-10-20T00:00:00"/>
    <x v="351"/>
    <s v="Second Class"/>
    <x v="320"/>
    <s v="Chuck Magee"/>
    <x v="0"/>
    <x v="0"/>
    <s v="Houston"/>
    <x v="5"/>
    <n v="77095"/>
    <x v="2"/>
    <s v="FUR-CH-10002372"/>
    <x v="0"/>
    <x v="1"/>
    <x v="395"/>
    <n v="56.686"/>
    <n v="1"/>
    <n v="0.3"/>
    <n v="-14.576399999999996"/>
    <s v="Kelly Williams"/>
    <s v="No"/>
  </r>
  <r>
    <n v="6209"/>
    <x v="3092"/>
    <d v="2019-09-29T00:00:00"/>
    <x v="914"/>
    <s v="Standard Class"/>
    <x v="545"/>
    <s v="Michelle Ellison"/>
    <x v="1"/>
    <x v="0"/>
    <s v="Marion"/>
    <x v="24"/>
    <n v="43302"/>
    <x v="3"/>
    <s v="OFF-ST-10000563"/>
    <x v="1"/>
    <x v="4"/>
    <x v="903"/>
    <n v="51.168000000000006"/>
    <n v="2"/>
    <n v="0.2"/>
    <n v="-6.3960000000000008"/>
    <s v="Chuck Magee"/>
    <s v="No"/>
  </r>
  <r>
    <n v="6210"/>
    <x v="3093"/>
    <d v="2019-08-18T00:00:00"/>
    <x v="1171"/>
    <s v="Standard Class"/>
    <x v="453"/>
    <s v="Yana Sorensen"/>
    <x v="1"/>
    <x v="0"/>
    <s v="Seattle"/>
    <x v="4"/>
    <n v="98103"/>
    <x v="1"/>
    <s v="OFF-BI-10003925"/>
    <x v="1"/>
    <x v="8"/>
    <x v="758"/>
    <n v="2793.5280000000002"/>
    <n v="9"/>
    <n v="0.2"/>
    <n v="942.81569999999988"/>
    <s v="Anna Andreadi"/>
    <s v="No"/>
  </r>
  <r>
    <n v="6211"/>
    <x v="3093"/>
    <d v="2019-08-18T00:00:00"/>
    <x v="1171"/>
    <s v="Standard Class"/>
    <x v="453"/>
    <s v="Yana Sorensen"/>
    <x v="1"/>
    <x v="0"/>
    <s v="Seattle"/>
    <x v="4"/>
    <n v="98103"/>
    <x v="1"/>
    <s v="OFF-ST-10003306"/>
    <x v="1"/>
    <x v="4"/>
    <x v="385"/>
    <n v="1000.0200000000001"/>
    <n v="7"/>
    <n v="0"/>
    <n v="290.00579999999991"/>
    <s v="Anna Andreadi"/>
    <s v="No"/>
  </r>
  <r>
    <n v="6212"/>
    <x v="3093"/>
    <d v="2019-08-18T00:00:00"/>
    <x v="1171"/>
    <s v="Standard Class"/>
    <x v="453"/>
    <s v="Yana Sorensen"/>
    <x v="1"/>
    <x v="0"/>
    <s v="Seattle"/>
    <x v="4"/>
    <n v="98103"/>
    <x v="1"/>
    <s v="FUR-FU-10001475"/>
    <x v="0"/>
    <x v="5"/>
    <x v="504"/>
    <n v="65.94"/>
    <n v="3"/>
    <n v="0"/>
    <n v="22.419600000000003"/>
    <s v="Anna Andreadi"/>
    <s v="No"/>
  </r>
  <r>
    <n v="6213"/>
    <x v="3094"/>
    <d v="2019-11-12T00:00:00"/>
    <x v="38"/>
    <s v="Second Class"/>
    <x v="93"/>
    <s v="Maria Bertelson"/>
    <x v="0"/>
    <x v="0"/>
    <s v="Longview"/>
    <x v="4"/>
    <n v="98632"/>
    <x v="1"/>
    <s v="OFF-FA-10003495"/>
    <x v="1"/>
    <x v="13"/>
    <x v="128"/>
    <n v="18.240000000000002"/>
    <n v="3"/>
    <n v="0"/>
    <n v="9.120000000000001"/>
    <s v="Anna Andreadi"/>
    <s v="No"/>
  </r>
  <r>
    <n v="6214"/>
    <x v="3094"/>
    <d v="2019-11-12T00:00:00"/>
    <x v="38"/>
    <s v="Second Class"/>
    <x v="93"/>
    <s v="Maria Bertelson"/>
    <x v="0"/>
    <x v="0"/>
    <s v="Longview"/>
    <x v="4"/>
    <n v="98632"/>
    <x v="1"/>
    <s v="OFF-AP-10004708"/>
    <x v="1"/>
    <x v="9"/>
    <x v="513"/>
    <n v="76.12"/>
    <n v="2"/>
    <n v="0"/>
    <n v="22.074799999999996"/>
    <s v="Anna Andreadi"/>
    <s v="No"/>
  </r>
  <r>
    <n v="6215"/>
    <x v="3095"/>
    <d v="2016-10-11T00:00:00"/>
    <x v="323"/>
    <s v="Standard Class"/>
    <x v="238"/>
    <s v="Alan Shonely"/>
    <x v="0"/>
    <x v="0"/>
    <s v="Redondo Beach"/>
    <x v="1"/>
    <n v="90278"/>
    <x v="1"/>
    <s v="OFF-EN-10001219"/>
    <x v="1"/>
    <x v="12"/>
    <x v="588"/>
    <n v="7.64"/>
    <n v="1"/>
    <n v="0"/>
    <n v="3.7435999999999998"/>
    <s v="Anna Andreadi"/>
    <s v="No"/>
  </r>
  <r>
    <n v="6216"/>
    <x v="3096"/>
    <d v="2017-11-28T00:00:00"/>
    <x v="253"/>
    <s v="Standard Class"/>
    <x v="466"/>
    <s v="Mark Cousins"/>
    <x v="1"/>
    <x v="0"/>
    <s v="New York City"/>
    <x v="15"/>
    <n v="10035"/>
    <x v="3"/>
    <s v="FUR-FU-10000087"/>
    <x v="0"/>
    <x v="5"/>
    <x v="206"/>
    <n v="68.16"/>
    <n v="3"/>
    <n v="0"/>
    <n v="27.945600000000002"/>
    <s v="Chuck Magee"/>
    <s v="No"/>
  </r>
  <r>
    <n v="6217"/>
    <x v="3096"/>
    <d v="2017-11-28T00:00:00"/>
    <x v="253"/>
    <s v="Standard Class"/>
    <x v="466"/>
    <s v="Mark Cousins"/>
    <x v="1"/>
    <x v="0"/>
    <s v="New York City"/>
    <x v="15"/>
    <n v="10035"/>
    <x v="3"/>
    <s v="OFF-EN-10001539"/>
    <x v="1"/>
    <x v="12"/>
    <x v="153"/>
    <n v="62.24"/>
    <n v="8"/>
    <n v="0"/>
    <n v="29.252800000000001"/>
    <s v="Chuck Magee"/>
    <s v="No"/>
  </r>
  <r>
    <n v="6218"/>
    <x v="3097"/>
    <d v="2017-07-27T00:00:00"/>
    <x v="1039"/>
    <s v="Standard Class"/>
    <x v="310"/>
    <s v="Patrick Gardner"/>
    <x v="0"/>
    <x v="0"/>
    <s v="Louisville"/>
    <x v="0"/>
    <n v="40214"/>
    <x v="0"/>
    <s v="TEC-PH-10004897"/>
    <x v="2"/>
    <x v="7"/>
    <x v="1124"/>
    <n v="29.97"/>
    <n v="3"/>
    <n v="0"/>
    <n v="0.29969999999999963"/>
    <s v="Cassandra Brandow"/>
    <s v="No"/>
  </r>
  <r>
    <n v="6219"/>
    <x v="3098"/>
    <d v="2018-10-20T00:00:00"/>
    <x v="936"/>
    <s v="Standard Class"/>
    <x v="559"/>
    <s v="Joy Smith"/>
    <x v="0"/>
    <x v="0"/>
    <s v="Trenton"/>
    <x v="12"/>
    <n v="48183"/>
    <x v="2"/>
    <s v="TEC-PH-10001300"/>
    <x v="2"/>
    <x v="7"/>
    <x v="1011"/>
    <n v="125.69999999999999"/>
    <n v="6"/>
    <n v="0"/>
    <n v="35.195999999999998"/>
    <s v="Kelly Williams"/>
    <s v="No"/>
  </r>
  <r>
    <n v="6220"/>
    <x v="3098"/>
    <d v="2018-10-20T00:00:00"/>
    <x v="936"/>
    <s v="Standard Class"/>
    <x v="559"/>
    <s v="Joy Smith"/>
    <x v="0"/>
    <x v="0"/>
    <s v="Trenton"/>
    <x v="12"/>
    <n v="48183"/>
    <x v="2"/>
    <s v="TEC-PH-10001557"/>
    <x v="2"/>
    <x v="7"/>
    <x v="664"/>
    <n v="191.98"/>
    <n v="2"/>
    <n v="0"/>
    <n v="51.834599999999995"/>
    <s v="Kelly Williams"/>
    <s v="No"/>
  </r>
  <r>
    <n v="6221"/>
    <x v="3098"/>
    <d v="2018-10-20T00:00:00"/>
    <x v="936"/>
    <s v="Standard Class"/>
    <x v="559"/>
    <s v="Joy Smith"/>
    <x v="0"/>
    <x v="0"/>
    <s v="Trenton"/>
    <x v="12"/>
    <n v="48183"/>
    <x v="2"/>
    <s v="OFF-ST-10000617"/>
    <x v="1"/>
    <x v="4"/>
    <x v="384"/>
    <n v="20.86"/>
    <n v="7"/>
    <n v="0"/>
    <n v="1.4601999999999977"/>
    <s v="Kelly Williams"/>
    <s v="No"/>
  </r>
  <r>
    <n v="6222"/>
    <x v="3099"/>
    <d v="2019-09-14T00:00:00"/>
    <x v="934"/>
    <s v="Second Class"/>
    <x v="677"/>
    <s v="Joy Bell-"/>
    <x v="0"/>
    <x v="0"/>
    <s v="Los Angeles"/>
    <x v="1"/>
    <n v="90045"/>
    <x v="1"/>
    <s v="OFF-LA-10000121"/>
    <x v="1"/>
    <x v="2"/>
    <x v="911"/>
    <n v="56.699999999999996"/>
    <n v="9"/>
    <n v="0"/>
    <n v="26.081999999999997"/>
    <s v="Anna Andreadi"/>
    <s v="No"/>
  </r>
  <r>
    <n v="6223"/>
    <x v="3100"/>
    <d v="2019-12-23T00:00:00"/>
    <x v="63"/>
    <s v="Standard Class"/>
    <x v="213"/>
    <s v="Darren Koutras"/>
    <x v="0"/>
    <x v="0"/>
    <s v="Hendersonville"/>
    <x v="18"/>
    <n v="37075"/>
    <x v="0"/>
    <s v="FUR-FU-10000087"/>
    <x v="0"/>
    <x v="5"/>
    <x v="206"/>
    <n v="72.703999999999994"/>
    <n v="4"/>
    <n v="0.2"/>
    <n v="19.084800000000005"/>
    <s v="Cassandra Brandow"/>
    <s v="No"/>
  </r>
  <r>
    <n v="6224"/>
    <x v="3100"/>
    <d v="2019-12-23T00:00:00"/>
    <x v="63"/>
    <s v="Standard Class"/>
    <x v="213"/>
    <s v="Darren Koutras"/>
    <x v="0"/>
    <x v="0"/>
    <s v="Hendersonville"/>
    <x v="18"/>
    <n v="37075"/>
    <x v="0"/>
    <s v="OFF-AR-10000422"/>
    <x v="1"/>
    <x v="6"/>
    <x v="901"/>
    <n v="12.263999999999999"/>
    <n v="7"/>
    <n v="0.2"/>
    <n v="1.0730999999999993"/>
    <s v="Cassandra Brandow"/>
    <s v="No"/>
  </r>
  <r>
    <n v="6225"/>
    <x v="3100"/>
    <d v="2019-12-23T00:00:00"/>
    <x v="63"/>
    <s v="Standard Class"/>
    <x v="213"/>
    <s v="Darren Koutras"/>
    <x v="0"/>
    <x v="0"/>
    <s v="Hendersonville"/>
    <x v="18"/>
    <n v="37075"/>
    <x v="0"/>
    <s v="OFF-ST-10004123"/>
    <x v="1"/>
    <x v="4"/>
    <x v="72"/>
    <n v="218.35200000000003"/>
    <n v="3"/>
    <n v="0.2"/>
    <n v="-54.588000000000008"/>
    <s v="Cassandra Brandow"/>
    <s v="No"/>
  </r>
  <r>
    <n v="6226"/>
    <x v="3101"/>
    <d v="2017-10-05T00:00:00"/>
    <x v="256"/>
    <s v="Standard Class"/>
    <x v="223"/>
    <s v="Jeremy Farry"/>
    <x v="0"/>
    <x v="0"/>
    <s v="Portland"/>
    <x v="21"/>
    <n v="97206"/>
    <x v="1"/>
    <s v="FUR-BO-10003660"/>
    <x v="0"/>
    <x v="0"/>
    <x v="1474"/>
    <n v="66.294000000000011"/>
    <n v="1"/>
    <n v="0.7"/>
    <n v="-103.86059999999998"/>
    <s v="Anna Andreadi"/>
    <s v="No"/>
  </r>
  <r>
    <n v="6227"/>
    <x v="3101"/>
    <d v="2017-10-05T00:00:00"/>
    <x v="256"/>
    <s v="Standard Class"/>
    <x v="223"/>
    <s v="Jeremy Farry"/>
    <x v="0"/>
    <x v="0"/>
    <s v="Portland"/>
    <x v="21"/>
    <n v="97206"/>
    <x v="1"/>
    <s v="FUR-CH-10000422"/>
    <x v="0"/>
    <x v="1"/>
    <x v="1441"/>
    <n v="291.16800000000001"/>
    <n v="4"/>
    <n v="0.2"/>
    <n v="-14.558399999999978"/>
    <s v="Anna Andreadi"/>
    <s v="No"/>
  </r>
  <r>
    <n v="6228"/>
    <x v="3102"/>
    <d v="2016-11-02T00:00:00"/>
    <x v="322"/>
    <s v="Standard Class"/>
    <x v="138"/>
    <s v="Patrick O'Brill"/>
    <x v="0"/>
    <x v="0"/>
    <s v="Irving"/>
    <x v="5"/>
    <n v="75061"/>
    <x v="2"/>
    <s v="TEC-PH-10002923"/>
    <x v="2"/>
    <x v="7"/>
    <x v="687"/>
    <n v="88.77600000000001"/>
    <n v="3"/>
    <n v="0.2"/>
    <n v="7.7679000000000009"/>
    <s v="Kelly Williams"/>
    <s v="No"/>
  </r>
  <r>
    <n v="6229"/>
    <x v="3103"/>
    <d v="2018-01-22T00:00:00"/>
    <x v="1040"/>
    <s v="Standard Class"/>
    <x v="404"/>
    <s v="Bradley Talbott"/>
    <x v="2"/>
    <x v="0"/>
    <s v="Cleveland"/>
    <x v="24"/>
    <n v="44105"/>
    <x v="3"/>
    <s v="TEC-PH-10004093"/>
    <x v="2"/>
    <x v="7"/>
    <x v="40"/>
    <n v="110.376"/>
    <n v="4"/>
    <n v="0.4"/>
    <n v="-20.235600000000005"/>
    <s v="Chuck Magee"/>
    <s v="No"/>
  </r>
  <r>
    <n v="6230"/>
    <x v="3103"/>
    <d v="2018-01-22T00:00:00"/>
    <x v="1040"/>
    <s v="Standard Class"/>
    <x v="404"/>
    <s v="Bradley Talbott"/>
    <x v="2"/>
    <x v="0"/>
    <s v="Cleveland"/>
    <x v="24"/>
    <n v="44105"/>
    <x v="3"/>
    <s v="TEC-AC-10000171"/>
    <x v="2"/>
    <x v="11"/>
    <x v="43"/>
    <n v="55.176000000000002"/>
    <n v="3"/>
    <n v="0.2"/>
    <n v="15.863099999999999"/>
    <s v="Chuck Magee"/>
    <s v="No"/>
  </r>
  <r>
    <n v="6231"/>
    <x v="3104"/>
    <d v="2019-07-11T00:00:00"/>
    <x v="1089"/>
    <s v="Standard Class"/>
    <x v="508"/>
    <s v="Natalie Webber"/>
    <x v="0"/>
    <x v="0"/>
    <s v="Waterloo"/>
    <x v="23"/>
    <n v="50701"/>
    <x v="2"/>
    <s v="OFF-AR-10001166"/>
    <x v="1"/>
    <x v="6"/>
    <x v="772"/>
    <n v="30.32"/>
    <n v="4"/>
    <n v="0"/>
    <n v="11.8248"/>
    <s v="Kelly Williams"/>
    <s v="No"/>
  </r>
  <r>
    <n v="6232"/>
    <x v="3105"/>
    <d v="2019-09-11T00:00:00"/>
    <x v="218"/>
    <s v="Same Day"/>
    <x v="226"/>
    <s v="Jennifer Ferguson"/>
    <x v="0"/>
    <x v="0"/>
    <s v="Seattle"/>
    <x v="4"/>
    <n v="98105"/>
    <x v="1"/>
    <s v="FUR-CH-10003199"/>
    <x v="0"/>
    <x v="1"/>
    <x v="637"/>
    <n v="177.56800000000001"/>
    <n v="2"/>
    <n v="0.2"/>
    <n v="8.8783999999999921"/>
    <s v="Anna Andreadi"/>
    <s v="No"/>
  </r>
  <r>
    <n v="6233"/>
    <x v="3105"/>
    <d v="2019-09-11T00:00:00"/>
    <x v="218"/>
    <s v="Same Day"/>
    <x v="226"/>
    <s v="Jennifer Ferguson"/>
    <x v="0"/>
    <x v="0"/>
    <s v="Seattle"/>
    <x v="4"/>
    <n v="98105"/>
    <x v="1"/>
    <s v="OFF-PA-10002005"/>
    <x v="1"/>
    <x v="10"/>
    <x v="510"/>
    <n v="19.440000000000001"/>
    <n v="3"/>
    <n v="0"/>
    <n v="9.3312000000000008"/>
    <s v="Anna Andreadi"/>
    <s v="No"/>
  </r>
  <r>
    <n v="6234"/>
    <x v="3105"/>
    <d v="2019-09-11T00:00:00"/>
    <x v="218"/>
    <s v="Same Day"/>
    <x v="226"/>
    <s v="Jennifer Ferguson"/>
    <x v="0"/>
    <x v="0"/>
    <s v="Seattle"/>
    <x v="4"/>
    <n v="98105"/>
    <x v="1"/>
    <s v="OFF-PA-10004101"/>
    <x v="1"/>
    <x v="10"/>
    <x v="511"/>
    <n v="71.28"/>
    <n v="11"/>
    <n v="0"/>
    <n v="34.214400000000005"/>
    <s v="Anna Andreadi"/>
    <s v="No"/>
  </r>
  <r>
    <n v="6235"/>
    <x v="3105"/>
    <d v="2019-09-11T00:00:00"/>
    <x v="218"/>
    <s v="Same Day"/>
    <x v="226"/>
    <s v="Jennifer Ferguson"/>
    <x v="0"/>
    <x v="0"/>
    <s v="Seattle"/>
    <x v="4"/>
    <n v="98105"/>
    <x v="1"/>
    <s v="OFF-BI-10004600"/>
    <x v="1"/>
    <x v="8"/>
    <x v="1486"/>
    <n v="1471.96"/>
    <n v="5"/>
    <n v="0.2"/>
    <n v="459.98749999999995"/>
    <s v="Anna Andreadi"/>
    <s v="No"/>
  </r>
  <r>
    <n v="6236"/>
    <x v="3105"/>
    <d v="2019-09-11T00:00:00"/>
    <x v="218"/>
    <s v="Same Day"/>
    <x v="226"/>
    <s v="Jennifer Ferguson"/>
    <x v="0"/>
    <x v="0"/>
    <s v="Seattle"/>
    <x v="4"/>
    <n v="98105"/>
    <x v="1"/>
    <s v="TEC-PH-10000127"/>
    <x v="2"/>
    <x v="7"/>
    <x v="1767"/>
    <n v="79.959999999999994"/>
    <n v="5"/>
    <n v="0.2"/>
    <n v="-17.991000000000003"/>
    <s v="Anna Andreadi"/>
    <s v="No"/>
  </r>
  <r>
    <n v="6237"/>
    <x v="3106"/>
    <d v="2018-02-23T00:00:00"/>
    <x v="824"/>
    <s v="Standard Class"/>
    <x v="141"/>
    <s v="Alyssa Crouse"/>
    <x v="1"/>
    <x v="0"/>
    <s v="Philadelphia"/>
    <x v="9"/>
    <n v="19120"/>
    <x v="3"/>
    <s v="OFF-EN-10004386"/>
    <x v="1"/>
    <x v="12"/>
    <x v="245"/>
    <n v="57.576000000000001"/>
    <n v="3"/>
    <n v="0.2"/>
    <n v="21.591000000000001"/>
    <s v="Chuck Magee"/>
    <s v="No"/>
  </r>
  <r>
    <n v="6238"/>
    <x v="3107"/>
    <d v="2018-01-22T00:00:00"/>
    <x v="1184"/>
    <s v="Standard Class"/>
    <x v="509"/>
    <s v="Toby Braunhardt"/>
    <x v="0"/>
    <x v="0"/>
    <s v="New York City"/>
    <x v="15"/>
    <n v="10009"/>
    <x v="3"/>
    <s v="OFF-BI-10004506"/>
    <x v="1"/>
    <x v="8"/>
    <x v="1247"/>
    <n v="26.336000000000002"/>
    <n v="4"/>
    <n v="0.2"/>
    <n v="9.2176000000000009"/>
    <s v="Chuck Magee"/>
    <s v="No"/>
  </r>
  <r>
    <n v="6239"/>
    <x v="3108"/>
    <d v="2017-12-12T00:00:00"/>
    <x v="313"/>
    <s v="Standard Class"/>
    <x v="456"/>
    <s v="Helen Abelman"/>
    <x v="0"/>
    <x v="0"/>
    <s v="San Jose"/>
    <x v="1"/>
    <n v="95123"/>
    <x v="1"/>
    <s v="FUR-FU-10004597"/>
    <x v="0"/>
    <x v="5"/>
    <x v="1266"/>
    <n v="166.5"/>
    <n v="3"/>
    <n v="0"/>
    <n v="21.64500000000001"/>
    <s v="Anna Andreadi"/>
    <s v="Yes"/>
  </r>
  <r>
    <n v="6240"/>
    <x v="3108"/>
    <d v="2017-12-12T00:00:00"/>
    <x v="313"/>
    <s v="Standard Class"/>
    <x v="456"/>
    <s v="Helen Abelman"/>
    <x v="0"/>
    <x v="0"/>
    <s v="San Jose"/>
    <x v="1"/>
    <n v="95123"/>
    <x v="1"/>
    <s v="OFF-ST-10001496"/>
    <x v="1"/>
    <x v="4"/>
    <x v="733"/>
    <n v="360.38"/>
    <n v="2"/>
    <n v="0"/>
    <n v="93.698800000000006"/>
    <s v="Anna Andreadi"/>
    <s v="Yes"/>
  </r>
  <r>
    <n v="6241"/>
    <x v="3109"/>
    <d v="2018-10-29T00:00:00"/>
    <x v="97"/>
    <s v="Second Class"/>
    <x v="109"/>
    <s v="Logan Haushalter"/>
    <x v="0"/>
    <x v="0"/>
    <s v="Los Angeles"/>
    <x v="1"/>
    <n v="90008"/>
    <x v="1"/>
    <s v="OFF-BI-10004236"/>
    <x v="1"/>
    <x v="8"/>
    <x v="900"/>
    <n v="11.744"/>
    <n v="1"/>
    <n v="0.2"/>
    <n v="3.8167999999999997"/>
    <s v="Anna Andreadi"/>
    <s v="No"/>
  </r>
  <r>
    <n v="6242"/>
    <x v="3110"/>
    <d v="2019-05-28T00:00:00"/>
    <x v="1135"/>
    <s v="Second Class"/>
    <x v="628"/>
    <s v="Lori Olson"/>
    <x v="1"/>
    <x v="0"/>
    <s v="Concord"/>
    <x v="38"/>
    <n v="3301"/>
    <x v="3"/>
    <s v="FUR-FU-10001185"/>
    <x v="0"/>
    <x v="5"/>
    <x v="1423"/>
    <n v="247.44"/>
    <n v="8"/>
    <n v="0"/>
    <n v="101.4504"/>
    <s v="Chuck Magee"/>
    <s v="No"/>
  </r>
  <r>
    <n v="6243"/>
    <x v="3111"/>
    <d v="2016-12-21T00:00:00"/>
    <x v="58"/>
    <s v="Standard Class"/>
    <x v="503"/>
    <s v="Dennis Pardue"/>
    <x v="2"/>
    <x v="0"/>
    <s v="Columbia"/>
    <x v="18"/>
    <n v="38401"/>
    <x v="0"/>
    <s v="OFF-BI-10000977"/>
    <x v="1"/>
    <x v="8"/>
    <x v="991"/>
    <n v="18.240000000000002"/>
    <n v="2"/>
    <n v="0.7"/>
    <n v="-14.591999999999999"/>
    <s v="Cassandra Brandow"/>
    <s v="No"/>
  </r>
  <r>
    <n v="6244"/>
    <x v="3112"/>
    <d v="2018-11-24T00:00:00"/>
    <x v="940"/>
    <s v="Standard Class"/>
    <x v="615"/>
    <s v="Clay Rozendal"/>
    <x v="2"/>
    <x v="0"/>
    <s v="Bellevue"/>
    <x v="4"/>
    <n v="98006"/>
    <x v="1"/>
    <s v="OFF-SU-10004782"/>
    <x v="1"/>
    <x v="14"/>
    <x v="1557"/>
    <n v="25.349999999999998"/>
    <n v="3"/>
    <n v="0"/>
    <n v="7.6049999999999978"/>
    <s v="Anna Andreadi"/>
    <s v="No"/>
  </r>
  <r>
    <n v="6245"/>
    <x v="3113"/>
    <d v="2017-11-20T00:00:00"/>
    <x v="332"/>
    <s v="Standard Class"/>
    <x v="683"/>
    <s v="Katrina Bavinger"/>
    <x v="2"/>
    <x v="0"/>
    <s v="Seattle"/>
    <x v="4"/>
    <n v="98105"/>
    <x v="1"/>
    <s v="OFF-AR-10002067"/>
    <x v="1"/>
    <x v="6"/>
    <x v="1154"/>
    <n v="119.03999999999999"/>
    <n v="6"/>
    <n v="0"/>
    <n v="30.950400000000002"/>
    <s v="Anna Andreadi"/>
    <s v="No"/>
  </r>
  <r>
    <n v="6246"/>
    <x v="3113"/>
    <d v="2017-11-20T00:00:00"/>
    <x v="332"/>
    <s v="Standard Class"/>
    <x v="683"/>
    <s v="Katrina Bavinger"/>
    <x v="2"/>
    <x v="0"/>
    <s v="Seattle"/>
    <x v="4"/>
    <n v="98105"/>
    <x v="1"/>
    <s v="FUR-FU-10002364"/>
    <x v="0"/>
    <x v="5"/>
    <x v="1240"/>
    <n v="22.14"/>
    <n v="3"/>
    <n v="0"/>
    <n v="6.4205999999999976"/>
    <s v="Anna Andreadi"/>
    <s v="No"/>
  </r>
  <r>
    <n v="6247"/>
    <x v="3113"/>
    <d v="2017-11-20T00:00:00"/>
    <x v="332"/>
    <s v="Standard Class"/>
    <x v="683"/>
    <s v="Katrina Bavinger"/>
    <x v="2"/>
    <x v="0"/>
    <s v="Seattle"/>
    <x v="4"/>
    <n v="98105"/>
    <x v="1"/>
    <s v="TEC-AC-10002018"/>
    <x v="2"/>
    <x v="11"/>
    <x v="1683"/>
    <n v="13.98"/>
    <n v="2"/>
    <n v="0"/>
    <n v="6.011400000000001"/>
    <s v="Anna Andreadi"/>
    <s v="No"/>
  </r>
  <r>
    <n v="6248"/>
    <x v="3114"/>
    <d v="2019-05-29T00:00:00"/>
    <x v="150"/>
    <s v="Standard Class"/>
    <x v="586"/>
    <s v="Maris LaWare"/>
    <x v="0"/>
    <x v="0"/>
    <s v="Columbus"/>
    <x v="14"/>
    <n v="47201"/>
    <x v="2"/>
    <s v="OFF-BI-10000632"/>
    <x v="1"/>
    <x v="8"/>
    <x v="1297"/>
    <n v="43.41"/>
    <n v="1"/>
    <n v="0"/>
    <n v="19.968599999999999"/>
    <s v="Kelly Williams"/>
    <s v="No"/>
  </r>
  <r>
    <n v="6249"/>
    <x v="3114"/>
    <d v="2019-05-29T00:00:00"/>
    <x v="150"/>
    <s v="Standard Class"/>
    <x v="586"/>
    <s v="Maris LaWare"/>
    <x v="0"/>
    <x v="0"/>
    <s v="Columbus"/>
    <x v="14"/>
    <n v="47201"/>
    <x v="2"/>
    <s v="FUR-FU-10003981"/>
    <x v="0"/>
    <x v="5"/>
    <x v="325"/>
    <n v="6.24"/>
    <n v="3"/>
    <n v="0"/>
    <n v="2.6208000000000005"/>
    <s v="Kelly Williams"/>
    <s v="No"/>
  </r>
  <r>
    <n v="6250"/>
    <x v="3114"/>
    <d v="2019-05-29T00:00:00"/>
    <x v="150"/>
    <s v="Standard Class"/>
    <x v="586"/>
    <s v="Maris LaWare"/>
    <x v="0"/>
    <x v="0"/>
    <s v="Columbus"/>
    <x v="14"/>
    <n v="47201"/>
    <x v="2"/>
    <s v="OFF-AP-10001564"/>
    <x v="1"/>
    <x v="9"/>
    <x v="1768"/>
    <n v="465.16"/>
    <n v="2"/>
    <n v="0"/>
    <n v="120.94159999999999"/>
    <s v="Kelly Williams"/>
    <s v="No"/>
  </r>
  <r>
    <n v="6251"/>
    <x v="3114"/>
    <d v="2019-05-29T00:00:00"/>
    <x v="150"/>
    <s v="Standard Class"/>
    <x v="586"/>
    <s v="Maris LaWare"/>
    <x v="0"/>
    <x v="0"/>
    <s v="Columbus"/>
    <x v="14"/>
    <n v="47201"/>
    <x v="2"/>
    <s v="OFF-PA-10004082"/>
    <x v="1"/>
    <x v="10"/>
    <x v="227"/>
    <n v="7.98"/>
    <n v="1"/>
    <n v="0"/>
    <n v="3.99"/>
    <s v="Kelly Williams"/>
    <s v="No"/>
  </r>
  <r>
    <n v="6252"/>
    <x v="3115"/>
    <d v="2016-12-02T00:00:00"/>
    <x v="283"/>
    <s v="First Class"/>
    <x v="430"/>
    <s v="Matt Collins"/>
    <x v="0"/>
    <x v="0"/>
    <s v="Chicago"/>
    <x v="10"/>
    <n v="60623"/>
    <x v="2"/>
    <s v="OFF-AP-10004249"/>
    <x v="1"/>
    <x v="9"/>
    <x v="360"/>
    <n v="2.3939999999999997"/>
    <n v="1"/>
    <n v="0.8"/>
    <n v="-6.344100000000001"/>
    <s v="Kelly Williams"/>
    <s v="No"/>
  </r>
  <r>
    <n v="6253"/>
    <x v="3116"/>
    <d v="2016-04-07T00:00:00"/>
    <x v="284"/>
    <s v="Same Day"/>
    <x v="91"/>
    <s v="Valerie Mitchum"/>
    <x v="2"/>
    <x v="0"/>
    <s v="Marietta"/>
    <x v="32"/>
    <n v="30062"/>
    <x v="0"/>
    <s v="OFF-PA-10003441"/>
    <x v="1"/>
    <x v="10"/>
    <x v="490"/>
    <n v="58.320000000000007"/>
    <n v="9"/>
    <n v="0"/>
    <n v="27.993600000000001"/>
    <s v="Cassandra Brandow"/>
    <s v="No"/>
  </r>
  <r>
    <n v="6254"/>
    <x v="3116"/>
    <d v="2016-04-07T00:00:00"/>
    <x v="284"/>
    <s v="Same Day"/>
    <x v="91"/>
    <s v="Valerie Mitchum"/>
    <x v="2"/>
    <x v="0"/>
    <s v="Marietta"/>
    <x v="32"/>
    <n v="30062"/>
    <x v="0"/>
    <s v="TEC-PH-10004922"/>
    <x v="2"/>
    <x v="7"/>
    <x v="1076"/>
    <n v="200.96999999999997"/>
    <n v="3"/>
    <n v="0"/>
    <n v="50.242500000000007"/>
    <s v="Cassandra Brandow"/>
    <s v="No"/>
  </r>
  <r>
    <n v="6255"/>
    <x v="3117"/>
    <d v="2017-09-08T00:00:00"/>
    <x v="240"/>
    <s v="Standard Class"/>
    <x v="100"/>
    <s v="Victoria Wilson"/>
    <x v="1"/>
    <x v="0"/>
    <s v="Montgomery"/>
    <x v="19"/>
    <n v="36116"/>
    <x v="0"/>
    <s v="FUR-FU-10001731"/>
    <x v="0"/>
    <x v="5"/>
    <x v="1556"/>
    <n v="21.36"/>
    <n v="8"/>
    <n v="0"/>
    <n v="8.1167999999999996"/>
    <s v="Cassandra Brandow"/>
    <s v="No"/>
  </r>
  <r>
    <n v="6256"/>
    <x v="3118"/>
    <d v="2019-09-09T00:00:00"/>
    <x v="17"/>
    <s v="Standard Class"/>
    <x v="136"/>
    <s v="Grace Kelly"/>
    <x v="1"/>
    <x v="0"/>
    <s v="Plano"/>
    <x v="5"/>
    <n v="75023"/>
    <x v="2"/>
    <s v="OFF-LA-10000134"/>
    <x v="1"/>
    <x v="2"/>
    <x v="85"/>
    <n v="9.8560000000000016"/>
    <n v="4"/>
    <n v="0.2"/>
    <n v="3.4495999999999993"/>
    <s v="Kelly Williams"/>
    <s v="No"/>
  </r>
  <r>
    <n v="6257"/>
    <x v="3119"/>
    <d v="2017-09-06T00:00:00"/>
    <x v="37"/>
    <s v="Second Class"/>
    <x v="401"/>
    <s v="Alyssa Tate"/>
    <x v="2"/>
    <x v="0"/>
    <s v="Tamarac"/>
    <x v="2"/>
    <n v="33319"/>
    <x v="0"/>
    <s v="OFF-BI-10003166"/>
    <x v="1"/>
    <x v="8"/>
    <x v="1414"/>
    <n v="3.4440000000000008"/>
    <n v="1"/>
    <n v="0.7"/>
    <n v="-2.5255999999999998"/>
    <s v="Cassandra Brandow"/>
    <s v="No"/>
  </r>
  <r>
    <n v="6258"/>
    <x v="3120"/>
    <d v="2019-11-02T00:00:00"/>
    <x v="373"/>
    <s v="Second Class"/>
    <x v="255"/>
    <s v="Anthony Rawles"/>
    <x v="1"/>
    <x v="0"/>
    <s v="Columbus"/>
    <x v="24"/>
    <n v="43229"/>
    <x v="3"/>
    <s v="OFF-SU-10000646"/>
    <x v="1"/>
    <x v="14"/>
    <x v="262"/>
    <n v="384.59200000000004"/>
    <n v="2"/>
    <n v="0.2"/>
    <n v="-81.725799999999978"/>
    <s v="Chuck Magee"/>
    <s v="No"/>
  </r>
  <r>
    <n v="6259"/>
    <x v="3121"/>
    <d v="2017-03-28T00:00:00"/>
    <x v="803"/>
    <s v="Second Class"/>
    <x v="581"/>
    <s v="John Huston"/>
    <x v="0"/>
    <x v="0"/>
    <s v="New York City"/>
    <x v="15"/>
    <n v="10009"/>
    <x v="3"/>
    <s v="OFF-EN-10004459"/>
    <x v="1"/>
    <x v="12"/>
    <x v="661"/>
    <n v="22.919999999999998"/>
    <n v="3"/>
    <n v="0"/>
    <n v="11.230799999999999"/>
    <s v="Chuck Magee"/>
    <s v="No"/>
  </r>
  <r>
    <n v="6260"/>
    <x v="3122"/>
    <d v="2017-08-13T00:00:00"/>
    <x v="1087"/>
    <s v="Second Class"/>
    <x v="267"/>
    <s v="Ralph Arnett"/>
    <x v="0"/>
    <x v="0"/>
    <s v="Richmond"/>
    <x v="14"/>
    <n v="47374"/>
    <x v="2"/>
    <s v="OFF-BI-10003529"/>
    <x v="1"/>
    <x v="8"/>
    <x v="796"/>
    <n v="11.36"/>
    <n v="4"/>
    <n v="0"/>
    <n v="5.5663999999999998"/>
    <s v="Kelly Williams"/>
    <s v="No"/>
  </r>
  <r>
    <n v="6261"/>
    <x v="3123"/>
    <d v="2017-05-12T00:00:00"/>
    <x v="1185"/>
    <s v="Standard Class"/>
    <x v="197"/>
    <s v="Rose O'Brian"/>
    <x v="0"/>
    <x v="0"/>
    <s v="Seattle"/>
    <x v="4"/>
    <n v="98115"/>
    <x v="1"/>
    <s v="OFF-BI-10002949"/>
    <x v="1"/>
    <x v="8"/>
    <x v="525"/>
    <n v="14.592000000000002"/>
    <n v="3"/>
    <n v="0.2"/>
    <n v="4.9247999999999985"/>
    <s v="Anna Andreadi"/>
    <s v="No"/>
  </r>
  <r>
    <n v="6262"/>
    <x v="3124"/>
    <d v="2019-07-23T00:00:00"/>
    <x v="1186"/>
    <s v="Standard Class"/>
    <x v="756"/>
    <s v="Lisa Ryan"/>
    <x v="1"/>
    <x v="0"/>
    <s v="Long Beach"/>
    <x v="15"/>
    <n v="11561"/>
    <x v="3"/>
    <s v="OFF-LA-10001158"/>
    <x v="1"/>
    <x v="2"/>
    <x v="322"/>
    <n v="41.4"/>
    <n v="4"/>
    <n v="0"/>
    <n v="19.872"/>
    <s v="Chuck Magee"/>
    <s v="No"/>
  </r>
  <r>
    <n v="6263"/>
    <x v="3125"/>
    <d v="2018-09-24T00:00:00"/>
    <x v="750"/>
    <s v="First Class"/>
    <x v="149"/>
    <s v="Michael Kennedy"/>
    <x v="1"/>
    <x v="0"/>
    <s v="Rockford"/>
    <x v="10"/>
    <n v="61107"/>
    <x v="2"/>
    <s v="OFF-BI-10004584"/>
    <x v="1"/>
    <x v="8"/>
    <x v="383"/>
    <n v="442.37199999999996"/>
    <n v="7"/>
    <n v="0.8"/>
    <n v="-729.91380000000004"/>
    <s v="Kelly Williams"/>
    <s v="No"/>
  </r>
  <r>
    <n v="6264"/>
    <x v="3126"/>
    <d v="2019-05-05T00:00:00"/>
    <x v="1187"/>
    <s v="Standard Class"/>
    <x v="453"/>
    <s v="Yana Sorensen"/>
    <x v="1"/>
    <x v="0"/>
    <s v="Columbus"/>
    <x v="32"/>
    <n v="31907"/>
    <x v="0"/>
    <s v="OFF-BI-10004965"/>
    <x v="1"/>
    <x v="8"/>
    <x v="1014"/>
    <n v="34.5"/>
    <n v="3"/>
    <n v="0"/>
    <n v="15.524999999999999"/>
    <s v="Cassandra Brandow"/>
    <s v="No"/>
  </r>
  <r>
    <n v="6265"/>
    <x v="3127"/>
    <d v="2018-10-06T00:00:00"/>
    <x v="358"/>
    <s v="Same Day"/>
    <x v="101"/>
    <s v="Jonathan Howell"/>
    <x v="0"/>
    <x v="0"/>
    <s v="Tulsa"/>
    <x v="26"/>
    <n v="74133"/>
    <x v="2"/>
    <s v="OFF-BI-10004654"/>
    <x v="1"/>
    <x v="8"/>
    <x v="68"/>
    <n v="28.849999999999998"/>
    <n v="5"/>
    <n v="0"/>
    <n v="14.424999999999999"/>
    <s v="Kelly Williams"/>
    <s v="Yes"/>
  </r>
  <r>
    <n v="6266"/>
    <x v="3128"/>
    <d v="2016-11-03T00:00:00"/>
    <x v="821"/>
    <s v="Standard Class"/>
    <x v="247"/>
    <s v="Annie Thurman"/>
    <x v="0"/>
    <x v="0"/>
    <s v="Nashville"/>
    <x v="18"/>
    <n v="37211"/>
    <x v="0"/>
    <s v="OFF-PA-10000141"/>
    <x v="1"/>
    <x v="10"/>
    <x v="829"/>
    <n v="3.4880000000000004"/>
    <n v="2"/>
    <n v="0.2"/>
    <n v="1.1771999999999998"/>
    <s v="Cassandra Brandow"/>
    <s v="No"/>
  </r>
  <r>
    <n v="6267"/>
    <x v="3128"/>
    <d v="2016-11-03T00:00:00"/>
    <x v="821"/>
    <s v="Standard Class"/>
    <x v="247"/>
    <s v="Annie Thurman"/>
    <x v="0"/>
    <x v="0"/>
    <s v="Nashville"/>
    <x v="18"/>
    <n v="37211"/>
    <x v="0"/>
    <s v="OFF-PA-10001019"/>
    <x v="1"/>
    <x v="10"/>
    <x v="681"/>
    <n v="143.85600000000002"/>
    <n v="9"/>
    <n v="0.2"/>
    <n v="48.551399999999994"/>
    <s v="Cassandra Brandow"/>
    <s v="No"/>
  </r>
  <r>
    <n v="6268"/>
    <x v="3129"/>
    <d v="2017-10-01T00:00:00"/>
    <x v="1100"/>
    <s v="Second Class"/>
    <x v="84"/>
    <s v="Robert Marley"/>
    <x v="2"/>
    <x v="0"/>
    <s v="Cambridge"/>
    <x v="31"/>
    <n v="2138"/>
    <x v="3"/>
    <s v="TEC-PH-10002496"/>
    <x v="2"/>
    <x v="7"/>
    <x v="495"/>
    <n v="311.98"/>
    <n v="2"/>
    <n v="0"/>
    <n v="93.593999999999994"/>
    <s v="Chuck Magee"/>
    <s v="No"/>
  </r>
  <r>
    <n v="6269"/>
    <x v="3129"/>
    <d v="2017-10-01T00:00:00"/>
    <x v="1100"/>
    <s v="Second Class"/>
    <x v="84"/>
    <s v="Robert Marley"/>
    <x v="2"/>
    <x v="0"/>
    <s v="Cambridge"/>
    <x v="31"/>
    <n v="2138"/>
    <x v="3"/>
    <s v="OFF-BI-10000829"/>
    <x v="1"/>
    <x v="8"/>
    <x v="307"/>
    <n v="22.450000000000003"/>
    <n v="5"/>
    <n v="0"/>
    <n v="10.327"/>
    <s v="Chuck Magee"/>
    <s v="No"/>
  </r>
  <r>
    <n v="6270"/>
    <x v="3130"/>
    <d v="2019-12-02T00:00:00"/>
    <x v="792"/>
    <s v="Standard Class"/>
    <x v="179"/>
    <s v="Brenda Bowman"/>
    <x v="1"/>
    <x v="0"/>
    <s v="Oakland"/>
    <x v="1"/>
    <n v="94601"/>
    <x v="1"/>
    <s v="TEC-PH-10001448"/>
    <x v="2"/>
    <x v="7"/>
    <x v="141"/>
    <n v="39.992000000000004"/>
    <n v="1"/>
    <n v="0.2"/>
    <n v="-7.9984000000000073"/>
    <s v="Anna Andreadi"/>
    <s v="No"/>
  </r>
  <r>
    <n v="6271"/>
    <x v="3130"/>
    <d v="2019-12-02T00:00:00"/>
    <x v="792"/>
    <s v="Standard Class"/>
    <x v="179"/>
    <s v="Brenda Bowman"/>
    <x v="1"/>
    <x v="0"/>
    <s v="Oakland"/>
    <x v="1"/>
    <n v="94601"/>
    <x v="1"/>
    <s v="FUR-CH-10004983"/>
    <x v="0"/>
    <x v="1"/>
    <x v="1569"/>
    <n v="1159.056"/>
    <n v="9"/>
    <n v="0.2"/>
    <n v="43.464599999999905"/>
    <s v="Anna Andreadi"/>
    <s v="No"/>
  </r>
  <r>
    <n v="6272"/>
    <x v="3130"/>
    <d v="2019-12-02T00:00:00"/>
    <x v="792"/>
    <s v="Standard Class"/>
    <x v="179"/>
    <s v="Brenda Bowman"/>
    <x v="1"/>
    <x v="0"/>
    <s v="Oakland"/>
    <x v="1"/>
    <n v="94601"/>
    <x v="1"/>
    <s v="OFF-AR-10004022"/>
    <x v="1"/>
    <x v="6"/>
    <x v="907"/>
    <n v="179.89999999999998"/>
    <n v="5"/>
    <n v="0"/>
    <n v="44.974999999999987"/>
    <s v="Anna Andreadi"/>
    <s v="No"/>
  </r>
  <r>
    <n v="6273"/>
    <x v="3131"/>
    <d v="2019-12-11T00:00:00"/>
    <x v="169"/>
    <s v="First Class"/>
    <x v="155"/>
    <s v="Alejandro Savely"/>
    <x v="1"/>
    <x v="0"/>
    <s v="Palatine"/>
    <x v="10"/>
    <n v="60067"/>
    <x v="2"/>
    <s v="TEC-AC-10001284"/>
    <x v="2"/>
    <x v="11"/>
    <x v="1181"/>
    <n v="116.312"/>
    <n v="7"/>
    <n v="0.2"/>
    <n v="23.262400000000003"/>
    <s v="Kelly Williams"/>
    <s v="No"/>
  </r>
  <r>
    <n v="6274"/>
    <x v="3132"/>
    <d v="2018-07-17T00:00:00"/>
    <x v="18"/>
    <s v="Second Class"/>
    <x v="589"/>
    <s v="Dennis Kane"/>
    <x v="0"/>
    <x v="0"/>
    <s v="Seattle"/>
    <x v="4"/>
    <n v="98105"/>
    <x v="1"/>
    <s v="FUR-FU-10001847"/>
    <x v="0"/>
    <x v="5"/>
    <x v="1364"/>
    <n v="12.419999999999998"/>
    <n v="3"/>
    <n v="0"/>
    <n v="4.4711999999999996"/>
    <s v="Anna Andreadi"/>
    <s v="No"/>
  </r>
  <r>
    <n v="6275"/>
    <x v="3132"/>
    <d v="2018-07-17T00:00:00"/>
    <x v="18"/>
    <s v="Second Class"/>
    <x v="589"/>
    <s v="Dennis Kane"/>
    <x v="0"/>
    <x v="0"/>
    <s v="Seattle"/>
    <x v="4"/>
    <n v="98105"/>
    <x v="1"/>
    <s v="TEC-AC-10004595"/>
    <x v="2"/>
    <x v="11"/>
    <x v="1769"/>
    <n v="428.40000000000003"/>
    <n v="3"/>
    <n v="0"/>
    <n v="89.963999999999999"/>
    <s v="Anna Andreadi"/>
    <s v="No"/>
  </r>
  <r>
    <n v="6276"/>
    <x v="3132"/>
    <d v="2018-07-17T00:00:00"/>
    <x v="18"/>
    <s v="Second Class"/>
    <x v="589"/>
    <s v="Dennis Kane"/>
    <x v="0"/>
    <x v="0"/>
    <s v="Seattle"/>
    <x v="4"/>
    <n v="98105"/>
    <x v="1"/>
    <s v="FUR-FU-10004164"/>
    <x v="0"/>
    <x v="5"/>
    <x v="1584"/>
    <n v="24.75"/>
    <n v="5"/>
    <n v="0"/>
    <n v="10.890000000000002"/>
    <s v="Anna Andreadi"/>
    <s v="No"/>
  </r>
  <r>
    <n v="6277"/>
    <x v="3132"/>
    <d v="2018-07-17T00:00:00"/>
    <x v="18"/>
    <s v="Second Class"/>
    <x v="589"/>
    <s v="Dennis Kane"/>
    <x v="0"/>
    <x v="0"/>
    <s v="Seattle"/>
    <x v="4"/>
    <n v="98105"/>
    <x v="1"/>
    <s v="OFF-LA-10001074"/>
    <x v="1"/>
    <x v="2"/>
    <x v="300"/>
    <n v="87.71"/>
    <n v="7"/>
    <n v="0"/>
    <n v="41.223699999999994"/>
    <s v="Anna Andreadi"/>
    <s v="No"/>
  </r>
  <r>
    <n v="6278"/>
    <x v="3132"/>
    <d v="2018-07-17T00:00:00"/>
    <x v="18"/>
    <s v="Second Class"/>
    <x v="589"/>
    <s v="Dennis Kane"/>
    <x v="0"/>
    <x v="0"/>
    <s v="Seattle"/>
    <x v="4"/>
    <n v="98105"/>
    <x v="1"/>
    <s v="OFF-ST-10000604"/>
    <x v="1"/>
    <x v="4"/>
    <x v="54"/>
    <n v="69.52"/>
    <n v="2"/>
    <n v="0"/>
    <n v="17.379999999999995"/>
    <s v="Anna Andreadi"/>
    <s v="No"/>
  </r>
  <r>
    <n v="6279"/>
    <x v="3132"/>
    <d v="2018-07-17T00:00:00"/>
    <x v="18"/>
    <s v="Second Class"/>
    <x v="589"/>
    <s v="Dennis Kane"/>
    <x v="0"/>
    <x v="0"/>
    <s v="Seattle"/>
    <x v="4"/>
    <n v="98105"/>
    <x v="1"/>
    <s v="TEC-PH-10000148"/>
    <x v="2"/>
    <x v="7"/>
    <x v="779"/>
    <n v="20.784000000000002"/>
    <n v="2"/>
    <n v="0.2"/>
    <n v="-4.6764000000000001"/>
    <s v="Anna Andreadi"/>
    <s v="No"/>
  </r>
  <r>
    <n v="6280"/>
    <x v="3132"/>
    <d v="2018-07-17T00:00:00"/>
    <x v="18"/>
    <s v="Second Class"/>
    <x v="589"/>
    <s v="Dennis Kane"/>
    <x v="0"/>
    <x v="0"/>
    <s v="Seattle"/>
    <x v="4"/>
    <n v="98105"/>
    <x v="1"/>
    <s v="OFF-BI-10000042"/>
    <x v="1"/>
    <x v="8"/>
    <x v="954"/>
    <n v="12.816000000000001"/>
    <n v="3"/>
    <n v="0.2"/>
    <n v="4.1651999999999987"/>
    <s v="Anna Andreadi"/>
    <s v="No"/>
  </r>
  <r>
    <n v="6281"/>
    <x v="3133"/>
    <d v="2019-05-12T00:00:00"/>
    <x v="1188"/>
    <s v="Standard Class"/>
    <x v="101"/>
    <s v="Jonathan Howell"/>
    <x v="0"/>
    <x v="0"/>
    <s v="Cincinnati"/>
    <x v="24"/>
    <n v="45231"/>
    <x v="3"/>
    <s v="OFF-LA-10000443"/>
    <x v="1"/>
    <x v="2"/>
    <x v="1127"/>
    <n v="5.9039999999999999"/>
    <n v="2"/>
    <n v="0.2"/>
    <n v="1.9925999999999999"/>
    <s v="Chuck Magee"/>
    <s v="No"/>
  </r>
  <r>
    <n v="6282"/>
    <x v="3134"/>
    <d v="2017-11-20T00:00:00"/>
    <x v="6"/>
    <s v="Standard Class"/>
    <x v="523"/>
    <s v="Jamie Kunitz"/>
    <x v="0"/>
    <x v="0"/>
    <s v="Marion"/>
    <x v="24"/>
    <n v="43302"/>
    <x v="3"/>
    <s v="FUR-FU-10002874"/>
    <x v="0"/>
    <x v="5"/>
    <x v="1770"/>
    <n v="63.824000000000005"/>
    <n v="2"/>
    <n v="0.2"/>
    <n v="9.5735999999999937"/>
    <s v="Chuck Magee"/>
    <s v="No"/>
  </r>
  <r>
    <n v="6283"/>
    <x v="3134"/>
    <d v="2017-11-20T00:00:00"/>
    <x v="6"/>
    <s v="Standard Class"/>
    <x v="523"/>
    <s v="Jamie Kunitz"/>
    <x v="0"/>
    <x v="0"/>
    <s v="Marion"/>
    <x v="24"/>
    <n v="43302"/>
    <x v="3"/>
    <s v="OFF-ST-10003994"/>
    <x v="1"/>
    <x v="4"/>
    <x v="1745"/>
    <n v="141.55199999999999"/>
    <n v="3"/>
    <n v="0.2"/>
    <n v="-26.541000000000004"/>
    <s v="Chuck Magee"/>
    <s v="No"/>
  </r>
  <r>
    <n v="6284"/>
    <x v="3135"/>
    <d v="2018-09-24T00:00:00"/>
    <x v="961"/>
    <s v="Standard Class"/>
    <x v="553"/>
    <s v="Edward Hooks"/>
    <x v="1"/>
    <x v="0"/>
    <s v="Los Angeles"/>
    <x v="1"/>
    <n v="90049"/>
    <x v="1"/>
    <s v="OFF-EN-10001453"/>
    <x v="1"/>
    <x v="12"/>
    <x v="1685"/>
    <n v="304.89999999999998"/>
    <n v="5"/>
    <n v="0"/>
    <n v="143.30299999999997"/>
    <s v="Anna Andreadi"/>
    <s v="No"/>
  </r>
  <r>
    <n v="6285"/>
    <x v="3135"/>
    <d v="2018-09-24T00:00:00"/>
    <x v="961"/>
    <s v="Standard Class"/>
    <x v="553"/>
    <s v="Edward Hooks"/>
    <x v="1"/>
    <x v="0"/>
    <s v="Los Angeles"/>
    <x v="1"/>
    <n v="90049"/>
    <x v="1"/>
    <s v="FUR-CH-10000988"/>
    <x v="0"/>
    <x v="1"/>
    <x v="1141"/>
    <n v="563.24"/>
    <n v="5"/>
    <n v="0.2"/>
    <n v="56.324000000000012"/>
    <s v="Anna Andreadi"/>
    <s v="No"/>
  </r>
  <r>
    <n v="6286"/>
    <x v="3136"/>
    <d v="2018-10-21T00:00:00"/>
    <x v="936"/>
    <s v="Standard Class"/>
    <x v="100"/>
    <s v="Victoria Wilson"/>
    <x v="1"/>
    <x v="0"/>
    <s v="Lakewood"/>
    <x v="24"/>
    <n v="44107"/>
    <x v="3"/>
    <s v="FUR-TA-10003238"/>
    <x v="0"/>
    <x v="3"/>
    <x v="1242"/>
    <n v="661.17600000000004"/>
    <n v="2"/>
    <n v="0.4"/>
    <n v="-231.41160000000008"/>
    <s v="Chuck Magee"/>
    <s v="No"/>
  </r>
  <r>
    <n v="6287"/>
    <x v="3137"/>
    <d v="2018-10-24T00:00:00"/>
    <x v="894"/>
    <s v="Standard Class"/>
    <x v="344"/>
    <s v="Catherine Glotzbach"/>
    <x v="2"/>
    <x v="0"/>
    <s v="Lebanon"/>
    <x v="18"/>
    <n v="37087"/>
    <x v="0"/>
    <s v="TEC-PH-10001061"/>
    <x v="2"/>
    <x v="7"/>
    <x v="830"/>
    <n v="239.976"/>
    <n v="3"/>
    <n v="0.2"/>
    <n v="17.998199999999997"/>
    <s v="Cassandra Brandow"/>
    <s v="No"/>
  </r>
  <r>
    <n v="6288"/>
    <x v="3138"/>
    <d v="2016-07-08T00:00:00"/>
    <x v="984"/>
    <s v="Standard Class"/>
    <x v="182"/>
    <s v="Ed Braxton"/>
    <x v="1"/>
    <x v="0"/>
    <s v="San Francisco"/>
    <x v="1"/>
    <n v="94122"/>
    <x v="1"/>
    <s v="FUR-TA-10003715"/>
    <x v="0"/>
    <x v="3"/>
    <x v="1012"/>
    <n v="502.48800000000006"/>
    <n v="3"/>
    <n v="0.2"/>
    <n v="-87.935400000000044"/>
    <s v="Anna Andreadi"/>
    <s v="No"/>
  </r>
  <r>
    <n v="6289"/>
    <x v="3138"/>
    <d v="2016-07-08T00:00:00"/>
    <x v="984"/>
    <s v="Standard Class"/>
    <x v="182"/>
    <s v="Ed Braxton"/>
    <x v="1"/>
    <x v="0"/>
    <s v="San Francisco"/>
    <x v="1"/>
    <n v="94122"/>
    <x v="1"/>
    <s v="OFF-BI-10001597"/>
    <x v="1"/>
    <x v="8"/>
    <x v="798"/>
    <n v="196.70400000000001"/>
    <n v="6"/>
    <n v="0.2"/>
    <n v="68.846399999999974"/>
    <s v="Anna Andreadi"/>
    <s v="No"/>
  </r>
  <r>
    <n v="6290"/>
    <x v="3139"/>
    <d v="2017-03-13T00:00:00"/>
    <x v="567"/>
    <s v="Second Class"/>
    <x v="376"/>
    <s v="Nicole Fjeld"/>
    <x v="2"/>
    <x v="0"/>
    <s v="Chico"/>
    <x v="1"/>
    <n v="95928"/>
    <x v="1"/>
    <s v="FUR-CH-10004063"/>
    <x v="0"/>
    <x v="1"/>
    <x v="120"/>
    <n v="915.13600000000008"/>
    <n v="4"/>
    <n v="0.2"/>
    <n v="102.95279999999988"/>
    <s v="Anna Andreadi"/>
    <s v="No"/>
  </r>
  <r>
    <n v="6291"/>
    <x v="3139"/>
    <d v="2017-03-13T00:00:00"/>
    <x v="567"/>
    <s v="Second Class"/>
    <x v="376"/>
    <s v="Nicole Fjeld"/>
    <x v="2"/>
    <x v="0"/>
    <s v="Chico"/>
    <x v="1"/>
    <n v="95928"/>
    <x v="1"/>
    <s v="FUR-FU-10001979"/>
    <x v="0"/>
    <x v="5"/>
    <x v="514"/>
    <n v="327.76"/>
    <n v="8"/>
    <n v="0"/>
    <n v="91.772800000000018"/>
    <s v="Anna Andreadi"/>
    <s v="No"/>
  </r>
  <r>
    <n v="6292"/>
    <x v="3140"/>
    <d v="2019-12-02T00:00:00"/>
    <x v="241"/>
    <s v="First Class"/>
    <x v="250"/>
    <s v="Max Engle"/>
    <x v="0"/>
    <x v="0"/>
    <s v="Salem"/>
    <x v="17"/>
    <n v="24153"/>
    <x v="0"/>
    <s v="FUR-CH-10001854"/>
    <x v="0"/>
    <x v="1"/>
    <x v="1119"/>
    <n v="701.96"/>
    <n v="2"/>
    <n v="0"/>
    <n v="168.47040000000004"/>
    <s v="Cassandra Brandow"/>
    <s v="No"/>
  </r>
  <r>
    <n v="6293"/>
    <x v="3141"/>
    <d v="2017-04-22T00:00:00"/>
    <x v="1189"/>
    <s v="Standard Class"/>
    <x v="616"/>
    <s v="Annie Zypern"/>
    <x v="0"/>
    <x v="0"/>
    <s v="Los Angeles"/>
    <x v="1"/>
    <n v="90008"/>
    <x v="1"/>
    <s v="TEC-PH-10002923"/>
    <x v="2"/>
    <x v="7"/>
    <x v="687"/>
    <n v="88.77600000000001"/>
    <n v="3"/>
    <n v="0.2"/>
    <n v="7.7679000000000009"/>
    <s v="Anna Andreadi"/>
    <s v="No"/>
  </r>
  <r>
    <n v="6294"/>
    <x v="3141"/>
    <d v="2017-04-22T00:00:00"/>
    <x v="1189"/>
    <s v="Standard Class"/>
    <x v="616"/>
    <s v="Annie Zypern"/>
    <x v="0"/>
    <x v="0"/>
    <s v="Los Angeles"/>
    <x v="1"/>
    <n v="90008"/>
    <x v="1"/>
    <s v="OFF-AR-10004691"/>
    <x v="1"/>
    <x v="6"/>
    <x v="1380"/>
    <n v="64.14"/>
    <n v="3"/>
    <n v="0"/>
    <n v="16.676400000000001"/>
    <s v="Anna Andreadi"/>
    <s v="No"/>
  </r>
  <r>
    <n v="6295"/>
    <x v="3142"/>
    <d v="2016-09-16T00:00:00"/>
    <x v="76"/>
    <s v="First Class"/>
    <x v="575"/>
    <s v="Randy Ferguson"/>
    <x v="1"/>
    <x v="0"/>
    <s v="New York City"/>
    <x v="15"/>
    <n v="10024"/>
    <x v="3"/>
    <s v="OFF-BI-10002931"/>
    <x v="1"/>
    <x v="8"/>
    <x v="734"/>
    <n v="33.552"/>
    <n v="1"/>
    <n v="0.2"/>
    <n v="12.581999999999999"/>
    <s v="Chuck Magee"/>
    <s v="No"/>
  </r>
  <r>
    <n v="6296"/>
    <x v="3143"/>
    <d v="2016-12-28T00:00:00"/>
    <x v="916"/>
    <s v="Standard Class"/>
    <x v="321"/>
    <s v="Anthony Jacobs"/>
    <x v="1"/>
    <x v="0"/>
    <s v="Beverly"/>
    <x v="31"/>
    <n v="1915"/>
    <x v="3"/>
    <s v="OFF-AP-10002651"/>
    <x v="1"/>
    <x v="9"/>
    <x v="1350"/>
    <n v="1737.1799999999998"/>
    <n v="6"/>
    <n v="0"/>
    <n v="503.78219999999976"/>
    <s v="Chuck Magee"/>
    <s v="No"/>
  </r>
  <r>
    <n v="6297"/>
    <x v="3143"/>
    <d v="2016-12-28T00:00:00"/>
    <x v="916"/>
    <s v="Standard Class"/>
    <x v="321"/>
    <s v="Anthony Jacobs"/>
    <x v="1"/>
    <x v="0"/>
    <s v="Beverly"/>
    <x v="31"/>
    <n v="1915"/>
    <x v="3"/>
    <s v="OFF-ST-10000689"/>
    <x v="1"/>
    <x v="4"/>
    <x v="426"/>
    <n v="704.25"/>
    <n v="5"/>
    <n v="0"/>
    <n v="84.51"/>
    <s v="Chuck Magee"/>
    <s v="No"/>
  </r>
  <r>
    <n v="6298"/>
    <x v="3143"/>
    <d v="2016-12-28T00:00:00"/>
    <x v="916"/>
    <s v="Standard Class"/>
    <x v="321"/>
    <s v="Anthony Jacobs"/>
    <x v="1"/>
    <x v="0"/>
    <s v="Beverly"/>
    <x v="31"/>
    <n v="1915"/>
    <x v="3"/>
    <s v="OFF-PA-10003302"/>
    <x v="1"/>
    <x v="10"/>
    <x v="1721"/>
    <n v="141.76"/>
    <n v="4"/>
    <n v="0"/>
    <n v="66.627199999999988"/>
    <s v="Chuck Magee"/>
    <s v="No"/>
  </r>
  <r>
    <n v="6299"/>
    <x v="3144"/>
    <d v="2016-10-21T00:00:00"/>
    <x v="1190"/>
    <s v="Standard Class"/>
    <x v="245"/>
    <s v="Sylvia Foulston"/>
    <x v="1"/>
    <x v="0"/>
    <s v="San Diego"/>
    <x v="1"/>
    <n v="92024"/>
    <x v="1"/>
    <s v="OFF-BI-10001460"/>
    <x v="1"/>
    <x v="8"/>
    <x v="58"/>
    <n v="36.36"/>
    <n v="3"/>
    <n v="0.2"/>
    <n v="12.2715"/>
    <s v="Anna Andreadi"/>
    <s v="No"/>
  </r>
  <r>
    <n v="6300"/>
    <x v="3145"/>
    <d v="2019-11-30T00:00:00"/>
    <x v="108"/>
    <s v="First Class"/>
    <x v="595"/>
    <s v="Maria Zettner"/>
    <x v="2"/>
    <x v="0"/>
    <s v="San Francisco"/>
    <x v="1"/>
    <n v="94109"/>
    <x v="1"/>
    <s v="FUR-FU-10003489"/>
    <x v="0"/>
    <x v="5"/>
    <x v="1771"/>
    <n v="25.83"/>
    <n v="3"/>
    <n v="0"/>
    <n v="9.5570999999999984"/>
    <s v="Anna Andreadi"/>
    <s v="No"/>
  </r>
  <r>
    <n v="6301"/>
    <x v="3146"/>
    <d v="2016-06-06T00:00:00"/>
    <x v="979"/>
    <s v="Standard Class"/>
    <x v="641"/>
    <s v="Sarah Bern"/>
    <x v="0"/>
    <x v="0"/>
    <s v="Chicago"/>
    <x v="10"/>
    <n v="60623"/>
    <x v="2"/>
    <s v="OFF-BI-10002794"/>
    <x v="1"/>
    <x v="8"/>
    <x v="102"/>
    <n v="24.587999999999994"/>
    <n v="3"/>
    <n v="0.8"/>
    <n v="-38.11140000000001"/>
    <s v="Kelly Williams"/>
    <s v="No"/>
  </r>
  <r>
    <n v="6302"/>
    <x v="3146"/>
    <d v="2016-06-06T00:00:00"/>
    <x v="979"/>
    <s v="Standard Class"/>
    <x v="641"/>
    <s v="Sarah Bern"/>
    <x v="0"/>
    <x v="0"/>
    <s v="Chicago"/>
    <x v="10"/>
    <n v="60623"/>
    <x v="2"/>
    <s v="OFF-EN-10000461"/>
    <x v="1"/>
    <x v="12"/>
    <x v="753"/>
    <n v="13.984000000000002"/>
    <n v="2"/>
    <n v="0.2"/>
    <n v="4.7195999999999998"/>
    <s v="Kelly Williams"/>
    <s v="No"/>
  </r>
  <r>
    <n v="6303"/>
    <x v="3147"/>
    <d v="2019-11-23T00:00:00"/>
    <x v="207"/>
    <s v="Standard Class"/>
    <x v="117"/>
    <s v="Alan Hwang"/>
    <x v="0"/>
    <x v="0"/>
    <s v="Dallas"/>
    <x v="5"/>
    <n v="75220"/>
    <x v="2"/>
    <s v="TEC-PH-10001305"/>
    <x v="2"/>
    <x v="7"/>
    <x v="1680"/>
    <n v="195.96000000000004"/>
    <n v="5"/>
    <n v="0.2"/>
    <n v="19.596000000000018"/>
    <s v="Kelly Williams"/>
    <s v="No"/>
  </r>
  <r>
    <n v="6304"/>
    <x v="3148"/>
    <d v="2019-06-18T00:00:00"/>
    <x v="46"/>
    <s v="Second Class"/>
    <x v="71"/>
    <s v="Neil Knudson"/>
    <x v="2"/>
    <x v="0"/>
    <s v="Corpus Christi"/>
    <x v="5"/>
    <n v="78415"/>
    <x v="2"/>
    <s v="OFF-PA-10000167"/>
    <x v="1"/>
    <x v="10"/>
    <x v="1080"/>
    <n v="74.352000000000004"/>
    <n v="3"/>
    <n v="0.2"/>
    <n v="23.234999999999992"/>
    <s v="Kelly Williams"/>
    <s v="No"/>
  </r>
  <r>
    <n v="6305"/>
    <x v="3149"/>
    <d v="2019-05-05T00:00:00"/>
    <x v="547"/>
    <s v="Same Day"/>
    <x v="482"/>
    <s v="Arianne Irving"/>
    <x v="0"/>
    <x v="0"/>
    <s v="New York City"/>
    <x v="15"/>
    <n v="10035"/>
    <x v="3"/>
    <s v="OFF-PA-10002947"/>
    <x v="1"/>
    <x v="10"/>
    <x v="710"/>
    <n v="6.68"/>
    <n v="1"/>
    <n v="0"/>
    <n v="3.2063999999999999"/>
    <s v="Chuck Magee"/>
    <s v="No"/>
  </r>
  <r>
    <n v="6306"/>
    <x v="3150"/>
    <d v="2018-11-04T00:00:00"/>
    <x v="781"/>
    <s v="Second Class"/>
    <x v="734"/>
    <s v="Tracy Poddar"/>
    <x v="1"/>
    <x v="0"/>
    <s v="Eugene"/>
    <x v="21"/>
    <n v="97405"/>
    <x v="1"/>
    <s v="OFF-SU-10002301"/>
    <x v="1"/>
    <x v="14"/>
    <x v="1582"/>
    <n v="17.584000000000003"/>
    <n v="7"/>
    <n v="0.2"/>
    <n v="-4.1761999999999997"/>
    <s v="Anna Andreadi"/>
    <s v="No"/>
  </r>
  <r>
    <n v="6307"/>
    <x v="3150"/>
    <d v="2018-11-04T00:00:00"/>
    <x v="781"/>
    <s v="Second Class"/>
    <x v="734"/>
    <s v="Tracy Poddar"/>
    <x v="1"/>
    <x v="0"/>
    <s v="Eugene"/>
    <x v="21"/>
    <n v="97405"/>
    <x v="1"/>
    <s v="FUR-CH-10003298"/>
    <x v="0"/>
    <x v="1"/>
    <x v="1576"/>
    <n v="104.78399999999999"/>
    <n v="1"/>
    <n v="0.2"/>
    <n v="-14.407800000000009"/>
    <s v="Anna Andreadi"/>
    <s v="No"/>
  </r>
  <r>
    <n v="6308"/>
    <x v="3150"/>
    <d v="2018-11-04T00:00:00"/>
    <x v="781"/>
    <s v="Second Class"/>
    <x v="734"/>
    <s v="Tracy Poddar"/>
    <x v="1"/>
    <x v="0"/>
    <s v="Eugene"/>
    <x v="21"/>
    <n v="97405"/>
    <x v="1"/>
    <s v="OFF-PA-10004353"/>
    <x v="1"/>
    <x v="10"/>
    <x v="1661"/>
    <n v="47.952000000000005"/>
    <n v="3"/>
    <n v="0.2"/>
    <n v="16.783200000000001"/>
    <s v="Anna Andreadi"/>
    <s v="No"/>
  </r>
  <r>
    <n v="6309"/>
    <x v="3150"/>
    <d v="2018-11-04T00:00:00"/>
    <x v="781"/>
    <s v="Second Class"/>
    <x v="734"/>
    <s v="Tracy Poddar"/>
    <x v="1"/>
    <x v="0"/>
    <s v="Eugene"/>
    <x v="21"/>
    <n v="97405"/>
    <x v="1"/>
    <s v="FUR-CH-10000229"/>
    <x v="0"/>
    <x v="1"/>
    <x v="1621"/>
    <n v="650.35200000000009"/>
    <n v="3"/>
    <n v="0.2"/>
    <n v="-97.552800000000076"/>
    <s v="Anna Andreadi"/>
    <s v="No"/>
  </r>
  <r>
    <n v="6310"/>
    <x v="3150"/>
    <d v="2018-11-04T00:00:00"/>
    <x v="781"/>
    <s v="Second Class"/>
    <x v="734"/>
    <s v="Tracy Poddar"/>
    <x v="1"/>
    <x v="0"/>
    <s v="Eugene"/>
    <x v="21"/>
    <n v="97405"/>
    <x v="1"/>
    <s v="OFF-LA-10003930"/>
    <x v="1"/>
    <x v="2"/>
    <x v="508"/>
    <n v="629.18400000000008"/>
    <n v="8"/>
    <n v="0.2"/>
    <n v="228.07919999999999"/>
    <s v="Anna Andreadi"/>
    <s v="No"/>
  </r>
  <r>
    <n v="6311"/>
    <x v="3150"/>
    <d v="2018-11-04T00:00:00"/>
    <x v="781"/>
    <s v="Second Class"/>
    <x v="734"/>
    <s v="Tracy Poddar"/>
    <x v="1"/>
    <x v="0"/>
    <s v="Eugene"/>
    <x v="21"/>
    <n v="97405"/>
    <x v="1"/>
    <s v="OFF-PA-10000176"/>
    <x v="1"/>
    <x v="10"/>
    <x v="640"/>
    <n v="15.176"/>
    <n v="1"/>
    <n v="0.2"/>
    <n v="5.3115999999999985"/>
    <s v="Anna Andreadi"/>
    <s v="No"/>
  </r>
  <r>
    <n v="6312"/>
    <x v="3151"/>
    <d v="2016-09-11T00:00:00"/>
    <x v="370"/>
    <s v="Standard Class"/>
    <x v="752"/>
    <s v="Liz Willingham"/>
    <x v="0"/>
    <x v="0"/>
    <s v="Oxnard"/>
    <x v="1"/>
    <n v="93030"/>
    <x v="1"/>
    <s v="FUR-FU-10004006"/>
    <x v="0"/>
    <x v="5"/>
    <x v="101"/>
    <n v="127.94999999999999"/>
    <n v="3"/>
    <n v="0"/>
    <n v="21.751499999999986"/>
    <s v="Anna Andreadi"/>
    <s v="No"/>
  </r>
  <r>
    <n v="6313"/>
    <x v="3152"/>
    <d v="2019-02-16T00:00:00"/>
    <x v="638"/>
    <s v="Standard Class"/>
    <x v="243"/>
    <s v="Nat Gilpin"/>
    <x v="1"/>
    <x v="0"/>
    <s v="Fairfield"/>
    <x v="29"/>
    <n v="6824"/>
    <x v="3"/>
    <s v="OFF-ST-10001932"/>
    <x v="1"/>
    <x v="4"/>
    <x v="1650"/>
    <n v="579.51"/>
    <n v="3"/>
    <n v="0"/>
    <n v="81.131400000000014"/>
    <s v="Chuck Magee"/>
    <s v="No"/>
  </r>
  <r>
    <n v="6314"/>
    <x v="3152"/>
    <d v="2019-02-16T00:00:00"/>
    <x v="638"/>
    <s v="Standard Class"/>
    <x v="243"/>
    <s v="Nat Gilpin"/>
    <x v="1"/>
    <x v="0"/>
    <s v="Fairfield"/>
    <x v="29"/>
    <n v="6824"/>
    <x v="3"/>
    <s v="TEC-PH-10000923"/>
    <x v="2"/>
    <x v="7"/>
    <x v="1234"/>
    <n v="14.99"/>
    <n v="1"/>
    <n v="0"/>
    <n v="7.3451000000000004"/>
    <s v="Chuck Magee"/>
    <s v="No"/>
  </r>
  <r>
    <n v="6315"/>
    <x v="3153"/>
    <d v="2016-11-24T00:00:00"/>
    <x v="695"/>
    <s v="Standard Class"/>
    <x v="243"/>
    <s v="Nat Gilpin"/>
    <x v="1"/>
    <x v="0"/>
    <s v="Jackson"/>
    <x v="12"/>
    <n v="49201"/>
    <x v="2"/>
    <s v="OFF-AR-10000380"/>
    <x v="1"/>
    <x v="6"/>
    <x v="108"/>
    <n v="151.91999999999999"/>
    <n v="4"/>
    <n v="0"/>
    <n v="45.575999999999979"/>
    <s v="Kelly Williams"/>
    <s v="Yes"/>
  </r>
  <r>
    <n v="6316"/>
    <x v="3153"/>
    <d v="2016-11-24T00:00:00"/>
    <x v="695"/>
    <s v="Standard Class"/>
    <x v="243"/>
    <s v="Nat Gilpin"/>
    <x v="1"/>
    <x v="0"/>
    <s v="Jackson"/>
    <x v="12"/>
    <n v="49201"/>
    <x v="2"/>
    <s v="OFF-LA-10003930"/>
    <x v="1"/>
    <x v="2"/>
    <x v="508"/>
    <n v="196.62"/>
    <n v="2"/>
    <n v="0"/>
    <n v="96.343800000000002"/>
    <s v="Kelly Williams"/>
    <s v="Yes"/>
  </r>
  <r>
    <n v="6317"/>
    <x v="3153"/>
    <d v="2016-11-24T00:00:00"/>
    <x v="695"/>
    <s v="Standard Class"/>
    <x v="243"/>
    <s v="Nat Gilpin"/>
    <x v="1"/>
    <x v="0"/>
    <s v="Jackson"/>
    <x v="12"/>
    <n v="49201"/>
    <x v="2"/>
    <s v="OFF-PA-10001815"/>
    <x v="1"/>
    <x v="10"/>
    <x v="1402"/>
    <n v="144.12"/>
    <n v="3"/>
    <n v="0"/>
    <n v="69.177599999999984"/>
    <s v="Kelly Williams"/>
    <s v="Yes"/>
  </r>
  <r>
    <n v="6318"/>
    <x v="3153"/>
    <d v="2016-11-24T00:00:00"/>
    <x v="695"/>
    <s v="Standard Class"/>
    <x v="243"/>
    <s v="Nat Gilpin"/>
    <x v="1"/>
    <x v="0"/>
    <s v="Jackson"/>
    <x v="12"/>
    <n v="49201"/>
    <x v="2"/>
    <s v="OFF-PA-10004082"/>
    <x v="1"/>
    <x v="10"/>
    <x v="227"/>
    <n v="15.96"/>
    <n v="2"/>
    <n v="0"/>
    <n v="7.98"/>
    <s v="Kelly Williams"/>
    <s v="Yes"/>
  </r>
  <r>
    <n v="6319"/>
    <x v="3154"/>
    <d v="2019-11-25T00:00:00"/>
    <x v="364"/>
    <s v="Second Class"/>
    <x v="494"/>
    <s v="Edward Becker"/>
    <x v="1"/>
    <x v="0"/>
    <s v="Laguna Niguel"/>
    <x v="1"/>
    <n v="92677"/>
    <x v="1"/>
    <s v="TEC-PH-10004071"/>
    <x v="2"/>
    <x v="7"/>
    <x v="1546"/>
    <n v="39.960000000000008"/>
    <n v="5"/>
    <n v="0.2"/>
    <n v="3.4964999999999993"/>
    <s v="Anna Andreadi"/>
    <s v="Yes"/>
  </r>
  <r>
    <n v="6320"/>
    <x v="3154"/>
    <d v="2019-11-25T00:00:00"/>
    <x v="364"/>
    <s v="Second Class"/>
    <x v="494"/>
    <s v="Edward Becker"/>
    <x v="1"/>
    <x v="0"/>
    <s v="Laguna Niguel"/>
    <x v="1"/>
    <n v="92677"/>
    <x v="1"/>
    <s v="OFF-PA-10002377"/>
    <x v="1"/>
    <x v="10"/>
    <x v="562"/>
    <n v="34.08"/>
    <n v="6"/>
    <n v="0"/>
    <n v="15.335999999999999"/>
    <s v="Anna Andreadi"/>
    <s v="Yes"/>
  </r>
  <r>
    <n v="6321"/>
    <x v="3155"/>
    <d v="2019-09-28T00:00:00"/>
    <x v="725"/>
    <s v="Standard Class"/>
    <x v="133"/>
    <s v="Sung Pak"/>
    <x v="1"/>
    <x v="0"/>
    <s v="Jacksonville"/>
    <x v="2"/>
    <n v="32216"/>
    <x v="0"/>
    <s v="OFF-PA-10001800"/>
    <x v="1"/>
    <x v="10"/>
    <x v="585"/>
    <n v="10.368000000000002"/>
    <n v="2"/>
    <n v="0.2"/>
    <n v="3.6288"/>
    <s v="Cassandra Brandow"/>
    <s v="No"/>
  </r>
  <r>
    <n v="6322"/>
    <x v="3156"/>
    <d v="2016-10-13T00:00:00"/>
    <x v="1098"/>
    <s v="Standard Class"/>
    <x v="259"/>
    <s v="Sibella Parks"/>
    <x v="1"/>
    <x v="0"/>
    <s v="Mount Vernon"/>
    <x v="15"/>
    <n v="10550"/>
    <x v="3"/>
    <s v="OFF-BI-10002764"/>
    <x v="1"/>
    <x v="8"/>
    <x v="507"/>
    <n v="7.7520000000000007"/>
    <n v="3"/>
    <n v="0.2"/>
    <n v="2.8100999999999998"/>
    <s v="Chuck Magee"/>
    <s v="No"/>
  </r>
  <r>
    <n v="6323"/>
    <x v="3157"/>
    <d v="2016-06-03T00:00:00"/>
    <x v="290"/>
    <s v="Second Class"/>
    <x v="176"/>
    <s v="Ross Baird"/>
    <x v="2"/>
    <x v="0"/>
    <s v="Midland"/>
    <x v="12"/>
    <n v="48640"/>
    <x v="2"/>
    <s v="OFF-EN-10004459"/>
    <x v="1"/>
    <x v="12"/>
    <x v="661"/>
    <n v="15.28"/>
    <n v="2"/>
    <n v="0"/>
    <n v="7.4871999999999996"/>
    <s v="Kelly Williams"/>
    <s v="No"/>
  </r>
  <r>
    <n v="6324"/>
    <x v="3158"/>
    <d v="2016-06-17T00:00:00"/>
    <x v="278"/>
    <s v="Standard Class"/>
    <x v="551"/>
    <s v="Duane Benoit"/>
    <x v="0"/>
    <x v="0"/>
    <s v="Newark"/>
    <x v="13"/>
    <n v="19711"/>
    <x v="3"/>
    <s v="TEC-MA-10000423"/>
    <x v="2"/>
    <x v="15"/>
    <x v="1722"/>
    <n v="65.97"/>
    <n v="3"/>
    <n v="0"/>
    <n v="31.005899999999997"/>
    <s v="Chuck Magee"/>
    <s v="No"/>
  </r>
  <r>
    <n v="6325"/>
    <x v="3159"/>
    <d v="2017-10-29T00:00:00"/>
    <x v="450"/>
    <s v="Standard Class"/>
    <x v="240"/>
    <s v="Nona Balk"/>
    <x v="1"/>
    <x v="0"/>
    <s v="San Francisco"/>
    <x v="1"/>
    <n v="94109"/>
    <x v="1"/>
    <s v="OFF-PA-10002986"/>
    <x v="1"/>
    <x v="10"/>
    <x v="482"/>
    <n v="33.4"/>
    <n v="5"/>
    <n v="0"/>
    <n v="16.032"/>
    <s v="Anna Andreadi"/>
    <s v="No"/>
  </r>
  <r>
    <n v="6326"/>
    <x v="3159"/>
    <d v="2017-10-29T00:00:00"/>
    <x v="450"/>
    <s v="Standard Class"/>
    <x v="240"/>
    <s v="Nona Balk"/>
    <x v="1"/>
    <x v="0"/>
    <s v="San Francisco"/>
    <x v="1"/>
    <n v="94109"/>
    <x v="1"/>
    <s v="OFF-EN-10001434"/>
    <x v="1"/>
    <x v="12"/>
    <x v="439"/>
    <n v="210.84"/>
    <n v="4"/>
    <n v="0"/>
    <n v="103.3116"/>
    <s v="Anna Andreadi"/>
    <s v="No"/>
  </r>
  <r>
    <n v="6327"/>
    <x v="3160"/>
    <d v="2016-01-20T00:00:00"/>
    <x v="436"/>
    <s v="Standard Class"/>
    <x v="190"/>
    <s v="Xylona Preis"/>
    <x v="0"/>
    <x v="0"/>
    <s v="Westland"/>
    <x v="12"/>
    <n v="48185"/>
    <x v="2"/>
    <s v="OFF-ST-10000760"/>
    <x v="1"/>
    <x v="4"/>
    <x v="4"/>
    <n v="13.98"/>
    <n v="1"/>
    <n v="0"/>
    <n v="4.0541999999999998"/>
    <s v="Kelly Williams"/>
    <s v="No"/>
  </r>
  <r>
    <n v="6328"/>
    <x v="3160"/>
    <d v="2016-01-20T00:00:00"/>
    <x v="436"/>
    <s v="Standard Class"/>
    <x v="190"/>
    <s v="Xylona Preis"/>
    <x v="0"/>
    <x v="0"/>
    <s v="Westland"/>
    <x v="12"/>
    <n v="48185"/>
    <x v="2"/>
    <s v="FUR-FU-10002918"/>
    <x v="0"/>
    <x v="5"/>
    <x v="269"/>
    <n v="272.94"/>
    <n v="3"/>
    <n v="0"/>
    <n v="30.023400000000009"/>
    <s v="Kelly Williams"/>
    <s v="No"/>
  </r>
  <r>
    <n v="6329"/>
    <x v="3160"/>
    <d v="2016-01-20T00:00:00"/>
    <x v="436"/>
    <s v="Standard Class"/>
    <x v="190"/>
    <s v="Xylona Preis"/>
    <x v="0"/>
    <x v="0"/>
    <s v="Westland"/>
    <x v="12"/>
    <n v="48185"/>
    <x v="2"/>
    <s v="OFF-BI-10000605"/>
    <x v="1"/>
    <x v="8"/>
    <x v="536"/>
    <n v="19.05"/>
    <n v="5"/>
    <n v="0"/>
    <n v="8.9534999999999982"/>
    <s v="Kelly Williams"/>
    <s v="No"/>
  </r>
  <r>
    <n v="6330"/>
    <x v="3160"/>
    <d v="2016-01-20T00:00:00"/>
    <x v="436"/>
    <s v="Standard Class"/>
    <x v="190"/>
    <s v="Xylona Preis"/>
    <x v="0"/>
    <x v="0"/>
    <s v="Westland"/>
    <x v="12"/>
    <n v="48185"/>
    <x v="2"/>
    <s v="OFF-AP-10002311"/>
    <x v="1"/>
    <x v="9"/>
    <x v="14"/>
    <n v="247.71600000000001"/>
    <n v="4"/>
    <n v="0.1"/>
    <n v="93.581600000000009"/>
    <s v="Kelly Williams"/>
    <s v="No"/>
  </r>
  <r>
    <n v="6331"/>
    <x v="3160"/>
    <d v="2016-01-20T00:00:00"/>
    <x v="436"/>
    <s v="Standard Class"/>
    <x v="190"/>
    <s v="Xylona Preis"/>
    <x v="0"/>
    <x v="0"/>
    <s v="Westland"/>
    <x v="12"/>
    <n v="48185"/>
    <x v="2"/>
    <s v="OFF-ST-10003123"/>
    <x v="1"/>
    <x v="4"/>
    <x v="1277"/>
    <n v="66.58"/>
    <n v="2"/>
    <n v="0"/>
    <n v="15.979199999999999"/>
    <s v="Kelly Williams"/>
    <s v="No"/>
  </r>
  <r>
    <n v="6332"/>
    <x v="3160"/>
    <d v="2016-01-20T00:00:00"/>
    <x v="436"/>
    <s v="Standard Class"/>
    <x v="190"/>
    <s v="Xylona Preis"/>
    <x v="0"/>
    <x v="0"/>
    <s v="Westland"/>
    <x v="12"/>
    <n v="48185"/>
    <x v="2"/>
    <s v="OFF-AR-10004456"/>
    <x v="1"/>
    <x v="6"/>
    <x v="1053"/>
    <n v="43.92"/>
    <n v="3"/>
    <n v="0"/>
    <n v="12.736799999999999"/>
    <s v="Kelly Williams"/>
    <s v="No"/>
  </r>
  <r>
    <n v="6333"/>
    <x v="3160"/>
    <d v="2016-01-20T00:00:00"/>
    <x v="436"/>
    <s v="Standard Class"/>
    <x v="190"/>
    <s v="Xylona Preis"/>
    <x v="0"/>
    <x v="0"/>
    <s v="Westland"/>
    <x v="12"/>
    <n v="48185"/>
    <x v="2"/>
    <s v="FUR-FU-10002268"/>
    <x v="0"/>
    <x v="5"/>
    <x v="869"/>
    <n v="14.73"/>
    <n v="3"/>
    <n v="0"/>
    <n v="4.8608999999999991"/>
    <s v="Kelly Williams"/>
    <s v="No"/>
  </r>
  <r>
    <n v="6334"/>
    <x v="3160"/>
    <d v="2016-01-20T00:00:00"/>
    <x v="436"/>
    <s v="Standard Class"/>
    <x v="190"/>
    <s v="Xylona Preis"/>
    <x v="0"/>
    <x v="0"/>
    <s v="Westland"/>
    <x v="12"/>
    <n v="48185"/>
    <x v="2"/>
    <s v="OFF-BI-10004364"/>
    <x v="1"/>
    <x v="8"/>
    <x v="305"/>
    <n v="29.700000000000003"/>
    <n v="5"/>
    <n v="0"/>
    <n v="13.365"/>
    <s v="Kelly Williams"/>
    <s v="No"/>
  </r>
  <r>
    <n v="6335"/>
    <x v="3161"/>
    <d v="2016-07-11T00:00:00"/>
    <x v="406"/>
    <s v="Standard Class"/>
    <x v="708"/>
    <s v="Mark Hamilton"/>
    <x v="0"/>
    <x v="0"/>
    <s v="New York City"/>
    <x v="15"/>
    <n v="10011"/>
    <x v="3"/>
    <s v="OFF-PA-10001970"/>
    <x v="1"/>
    <x v="10"/>
    <x v="314"/>
    <n v="49.12"/>
    <n v="4"/>
    <n v="0"/>
    <n v="23.086399999999998"/>
    <s v="Chuck Magee"/>
    <s v="No"/>
  </r>
  <r>
    <n v="6336"/>
    <x v="3161"/>
    <d v="2016-07-11T00:00:00"/>
    <x v="406"/>
    <s v="Standard Class"/>
    <x v="708"/>
    <s v="Mark Hamilton"/>
    <x v="0"/>
    <x v="0"/>
    <s v="New York City"/>
    <x v="15"/>
    <n v="10011"/>
    <x v="3"/>
    <s v="OFF-BI-10002954"/>
    <x v="1"/>
    <x v="8"/>
    <x v="1188"/>
    <n v="18.28"/>
    <n v="5"/>
    <n v="0.2"/>
    <n v="6.3979999999999997"/>
    <s v="Chuck Magee"/>
    <s v="No"/>
  </r>
  <r>
    <n v="6337"/>
    <x v="3162"/>
    <d v="2018-08-30T00:00:00"/>
    <x v="479"/>
    <s v="Standard Class"/>
    <x v="696"/>
    <s v="Bruce Geld"/>
    <x v="0"/>
    <x v="0"/>
    <s v="Los Angeles"/>
    <x v="1"/>
    <n v="90008"/>
    <x v="1"/>
    <s v="FUR-FU-10000672"/>
    <x v="0"/>
    <x v="5"/>
    <x v="1517"/>
    <n v="47.04"/>
    <n v="4"/>
    <n v="0"/>
    <n v="15.993599999999997"/>
    <s v="Anna Andreadi"/>
    <s v="No"/>
  </r>
  <r>
    <n v="6338"/>
    <x v="3162"/>
    <d v="2018-08-30T00:00:00"/>
    <x v="479"/>
    <s v="Standard Class"/>
    <x v="696"/>
    <s v="Bruce Geld"/>
    <x v="0"/>
    <x v="0"/>
    <s v="Los Angeles"/>
    <x v="1"/>
    <n v="90008"/>
    <x v="1"/>
    <s v="TEC-PH-10004908"/>
    <x v="2"/>
    <x v="7"/>
    <x v="1483"/>
    <n v="339.96000000000004"/>
    <n v="5"/>
    <n v="0.2"/>
    <n v="42.494999999999948"/>
    <s v="Anna Andreadi"/>
    <s v="No"/>
  </r>
  <r>
    <n v="6339"/>
    <x v="3163"/>
    <d v="2019-10-05T00:00:00"/>
    <x v="1041"/>
    <s v="Standard Class"/>
    <x v="477"/>
    <s v="Todd Sumrall"/>
    <x v="1"/>
    <x v="0"/>
    <s v="New York City"/>
    <x v="15"/>
    <n v="10035"/>
    <x v="3"/>
    <s v="TEC-PH-10003095"/>
    <x v="2"/>
    <x v="7"/>
    <x v="1500"/>
    <n v="87.8"/>
    <n v="4"/>
    <n v="0"/>
    <n v="43.9"/>
    <s v="Chuck Magee"/>
    <s v="No"/>
  </r>
  <r>
    <n v="6340"/>
    <x v="3163"/>
    <d v="2019-10-05T00:00:00"/>
    <x v="1041"/>
    <s v="Standard Class"/>
    <x v="477"/>
    <s v="Todd Sumrall"/>
    <x v="1"/>
    <x v="0"/>
    <s v="New York City"/>
    <x v="15"/>
    <n v="10035"/>
    <x v="3"/>
    <s v="FUR-CH-10002880"/>
    <x v="0"/>
    <x v="1"/>
    <x v="809"/>
    <n v="221.38200000000001"/>
    <n v="2"/>
    <n v="0.1"/>
    <n v="2.4597999999999871"/>
    <s v="Chuck Magee"/>
    <s v="No"/>
  </r>
  <r>
    <n v="6341"/>
    <x v="3163"/>
    <d v="2019-10-05T00:00:00"/>
    <x v="1041"/>
    <s v="Standard Class"/>
    <x v="477"/>
    <s v="Todd Sumrall"/>
    <x v="1"/>
    <x v="0"/>
    <s v="New York City"/>
    <x v="15"/>
    <n v="10035"/>
    <x v="3"/>
    <s v="TEC-MA-10001047"/>
    <x v="2"/>
    <x v="15"/>
    <x v="1635"/>
    <n v="5199.96"/>
    <n v="4"/>
    <n v="0"/>
    <n v="1351.9895999999999"/>
    <s v="Chuck Magee"/>
    <s v="No"/>
  </r>
  <r>
    <n v="6342"/>
    <x v="3164"/>
    <d v="2018-12-31T00:00:00"/>
    <x v="771"/>
    <s v="First Class"/>
    <x v="551"/>
    <s v="Duane Benoit"/>
    <x v="0"/>
    <x v="0"/>
    <s v="Lancaster"/>
    <x v="24"/>
    <n v="43130"/>
    <x v="3"/>
    <s v="OFF-ST-10002554"/>
    <x v="1"/>
    <x v="4"/>
    <x v="1153"/>
    <n v="156.512"/>
    <n v="4"/>
    <n v="0.2"/>
    <n v="-35.215199999999996"/>
    <s v="Chuck Magee"/>
    <s v="No"/>
  </r>
  <r>
    <n v="6343"/>
    <x v="3165"/>
    <d v="2017-03-07T00:00:00"/>
    <x v="392"/>
    <s v="First Class"/>
    <x v="670"/>
    <s v="Eugene Moren"/>
    <x v="2"/>
    <x v="0"/>
    <s v="Newark"/>
    <x v="13"/>
    <n v="19711"/>
    <x v="3"/>
    <s v="TEC-AC-10004469"/>
    <x v="2"/>
    <x v="11"/>
    <x v="241"/>
    <n v="119.85000000000001"/>
    <n v="3"/>
    <n v="0"/>
    <n v="52.734000000000009"/>
    <s v="Chuck Magee"/>
    <s v="Yes"/>
  </r>
  <r>
    <n v="6344"/>
    <x v="3165"/>
    <d v="2017-03-07T00:00:00"/>
    <x v="392"/>
    <s v="First Class"/>
    <x v="670"/>
    <s v="Eugene Moren"/>
    <x v="2"/>
    <x v="0"/>
    <s v="Newark"/>
    <x v="13"/>
    <n v="19711"/>
    <x v="3"/>
    <s v="OFF-BI-10000309"/>
    <x v="1"/>
    <x v="8"/>
    <x v="338"/>
    <n v="30.44"/>
    <n v="2"/>
    <n v="0"/>
    <n v="14.9156"/>
    <s v="Chuck Magee"/>
    <s v="Yes"/>
  </r>
  <r>
    <n v="6345"/>
    <x v="3165"/>
    <d v="2017-03-07T00:00:00"/>
    <x v="392"/>
    <s v="First Class"/>
    <x v="670"/>
    <s v="Eugene Moren"/>
    <x v="2"/>
    <x v="0"/>
    <s v="Newark"/>
    <x v="13"/>
    <n v="19711"/>
    <x v="3"/>
    <s v="OFF-BI-10001765"/>
    <x v="1"/>
    <x v="8"/>
    <x v="994"/>
    <n v="69.28"/>
    <n v="2"/>
    <n v="0"/>
    <n v="33.254399999999997"/>
    <s v="Chuck Magee"/>
    <s v="Yes"/>
  </r>
  <r>
    <n v="6346"/>
    <x v="3165"/>
    <d v="2017-03-07T00:00:00"/>
    <x v="392"/>
    <s v="First Class"/>
    <x v="670"/>
    <s v="Eugene Moren"/>
    <x v="2"/>
    <x v="0"/>
    <s v="Newark"/>
    <x v="13"/>
    <n v="19711"/>
    <x v="3"/>
    <s v="TEC-PH-10001619"/>
    <x v="2"/>
    <x v="7"/>
    <x v="1594"/>
    <n v="587.97"/>
    <n v="3"/>
    <n v="0"/>
    <n v="170.51129999999998"/>
    <s v="Chuck Magee"/>
    <s v="Yes"/>
  </r>
  <r>
    <n v="6347"/>
    <x v="3166"/>
    <d v="2019-10-20T00:00:00"/>
    <x v="1191"/>
    <s v="Same Day"/>
    <x v="46"/>
    <s v="Rick Bensley"/>
    <x v="2"/>
    <x v="0"/>
    <s v="New York City"/>
    <x v="15"/>
    <n v="10024"/>
    <x v="3"/>
    <s v="OFF-LA-10002034"/>
    <x v="1"/>
    <x v="2"/>
    <x v="1111"/>
    <n v="24.55"/>
    <n v="5"/>
    <n v="0"/>
    <n v="12.029499999999999"/>
    <s v="Chuck Magee"/>
    <s v="No"/>
  </r>
  <r>
    <n v="6348"/>
    <x v="3167"/>
    <d v="2017-05-01T00:00:00"/>
    <x v="1192"/>
    <s v="Standard Class"/>
    <x v="138"/>
    <s v="Patrick O'Brill"/>
    <x v="0"/>
    <x v="0"/>
    <s v="San Francisco"/>
    <x v="1"/>
    <n v="94109"/>
    <x v="1"/>
    <s v="OFF-BI-10000309"/>
    <x v="1"/>
    <x v="8"/>
    <x v="338"/>
    <n v="12.176000000000002"/>
    <n v="1"/>
    <n v="0.2"/>
    <n v="4.4137999999999993"/>
    <s v="Anna Andreadi"/>
    <s v="No"/>
  </r>
  <r>
    <n v="6349"/>
    <x v="3167"/>
    <d v="2017-05-01T00:00:00"/>
    <x v="1192"/>
    <s v="Standard Class"/>
    <x v="138"/>
    <s v="Patrick O'Brill"/>
    <x v="0"/>
    <x v="0"/>
    <s v="San Francisco"/>
    <x v="1"/>
    <n v="94109"/>
    <x v="1"/>
    <s v="OFF-ST-10000876"/>
    <x v="1"/>
    <x v="4"/>
    <x v="254"/>
    <n v="37.32"/>
    <n v="3"/>
    <n v="0"/>
    <n v="10.4496"/>
    <s v="Anna Andreadi"/>
    <s v="No"/>
  </r>
  <r>
    <n v="6350"/>
    <x v="3167"/>
    <d v="2017-05-01T00:00:00"/>
    <x v="1192"/>
    <s v="Standard Class"/>
    <x v="138"/>
    <s v="Patrick O'Brill"/>
    <x v="0"/>
    <x v="0"/>
    <s v="San Francisco"/>
    <x v="1"/>
    <n v="94109"/>
    <x v="1"/>
    <s v="OFF-SU-10002573"/>
    <x v="1"/>
    <x v="14"/>
    <x v="354"/>
    <n v="35.06"/>
    <n v="2"/>
    <n v="0"/>
    <n v="10.517999999999997"/>
    <s v="Anna Andreadi"/>
    <s v="No"/>
  </r>
  <r>
    <n v="6351"/>
    <x v="3168"/>
    <d v="2019-09-03T00:00:00"/>
    <x v="221"/>
    <s v="Standard Class"/>
    <x v="151"/>
    <s v="Arthur Gainer"/>
    <x v="0"/>
    <x v="0"/>
    <s v="Dallas"/>
    <x v="5"/>
    <n v="75217"/>
    <x v="2"/>
    <s v="FUR-FU-10004622"/>
    <x v="0"/>
    <x v="5"/>
    <x v="795"/>
    <n v="108.40000000000002"/>
    <n v="5"/>
    <n v="0.6"/>
    <n v="-105.69000000000003"/>
    <s v="Kelly Williams"/>
    <s v="Yes"/>
  </r>
  <r>
    <n v="6352"/>
    <x v="3169"/>
    <d v="2019-11-03T00:00:00"/>
    <x v="834"/>
    <s v="Standard Class"/>
    <x v="667"/>
    <s v="Beth Fritzler"/>
    <x v="1"/>
    <x v="0"/>
    <s v="Miami"/>
    <x v="2"/>
    <n v="33178"/>
    <x v="0"/>
    <s v="TEC-PH-10002549"/>
    <x v="2"/>
    <x v="7"/>
    <x v="937"/>
    <n v="361.37600000000003"/>
    <n v="2"/>
    <n v="0.2"/>
    <n v="27.103200000000001"/>
    <s v="Cassandra Brandow"/>
    <s v="No"/>
  </r>
  <r>
    <n v="6353"/>
    <x v="3170"/>
    <d v="2017-09-13T00:00:00"/>
    <x v="400"/>
    <s v="Standard Class"/>
    <x v="668"/>
    <s v="Harry Greene"/>
    <x v="0"/>
    <x v="0"/>
    <s v="Philadelphia"/>
    <x v="9"/>
    <n v="19120"/>
    <x v="3"/>
    <s v="OFF-BI-10004209"/>
    <x v="1"/>
    <x v="8"/>
    <x v="1215"/>
    <n v="2.4119999999999999"/>
    <n v="1"/>
    <n v="0.7"/>
    <n v="-2.0099999999999998"/>
    <s v="Chuck Magee"/>
    <s v="No"/>
  </r>
  <r>
    <n v="6354"/>
    <x v="3171"/>
    <d v="2017-09-06T00:00:00"/>
    <x v="64"/>
    <s v="Standard Class"/>
    <x v="29"/>
    <s v="Brendan Sweed"/>
    <x v="1"/>
    <x v="0"/>
    <s v="New York City"/>
    <x v="15"/>
    <n v="10011"/>
    <x v="3"/>
    <s v="OFF-AP-10001962"/>
    <x v="1"/>
    <x v="9"/>
    <x v="1603"/>
    <n v="8.39"/>
    <n v="1"/>
    <n v="0"/>
    <n v="2.0975000000000001"/>
    <s v="Chuck Magee"/>
    <s v="No"/>
  </r>
  <r>
    <n v="6355"/>
    <x v="3171"/>
    <d v="2017-09-06T00:00:00"/>
    <x v="64"/>
    <s v="Standard Class"/>
    <x v="29"/>
    <s v="Brendan Sweed"/>
    <x v="1"/>
    <x v="0"/>
    <s v="New York City"/>
    <x v="15"/>
    <n v="10011"/>
    <x v="3"/>
    <s v="TEC-PH-10002922"/>
    <x v="2"/>
    <x v="7"/>
    <x v="974"/>
    <n v="337.98"/>
    <n v="2"/>
    <n v="0"/>
    <n v="101.39399999999998"/>
    <s v="Chuck Magee"/>
    <s v="No"/>
  </r>
  <r>
    <n v="6356"/>
    <x v="3172"/>
    <d v="2016-10-06T00:00:00"/>
    <x v="293"/>
    <s v="Standard Class"/>
    <x v="557"/>
    <s v="Joy Daniels"/>
    <x v="0"/>
    <x v="0"/>
    <s v="Philadelphia"/>
    <x v="9"/>
    <n v="19120"/>
    <x v="3"/>
    <s v="OFF-ST-10000642"/>
    <x v="1"/>
    <x v="4"/>
    <x v="194"/>
    <n v="83.920000000000016"/>
    <n v="5"/>
    <n v="0.2"/>
    <n v="-13.637000000000011"/>
    <s v="Chuck Magee"/>
    <s v="No"/>
  </r>
  <r>
    <n v="6357"/>
    <x v="3173"/>
    <d v="2019-01-23T00:00:00"/>
    <x v="1193"/>
    <s v="Standard Class"/>
    <x v="294"/>
    <s v="Chris Selesnick"/>
    <x v="1"/>
    <x v="0"/>
    <s v="Seattle"/>
    <x v="4"/>
    <n v="98103"/>
    <x v="1"/>
    <s v="OFF-BI-10001757"/>
    <x v="1"/>
    <x v="8"/>
    <x v="1167"/>
    <n v="19.68"/>
    <n v="5"/>
    <n v="0.2"/>
    <n v="6.8879999999999981"/>
    <s v="Anna Andreadi"/>
    <s v="No"/>
  </r>
  <r>
    <n v="6358"/>
    <x v="3173"/>
    <d v="2019-01-23T00:00:00"/>
    <x v="1193"/>
    <s v="Standard Class"/>
    <x v="294"/>
    <s v="Chris Selesnick"/>
    <x v="1"/>
    <x v="0"/>
    <s v="Seattle"/>
    <x v="4"/>
    <n v="98103"/>
    <x v="1"/>
    <s v="OFF-PA-10004621"/>
    <x v="1"/>
    <x v="10"/>
    <x v="745"/>
    <n v="25.92"/>
    <n v="4"/>
    <n v="0"/>
    <n v="12.441600000000001"/>
    <s v="Anna Andreadi"/>
    <s v="No"/>
  </r>
  <r>
    <n v="6359"/>
    <x v="3173"/>
    <d v="2019-01-23T00:00:00"/>
    <x v="1193"/>
    <s v="Standard Class"/>
    <x v="294"/>
    <s v="Chris Selesnick"/>
    <x v="1"/>
    <x v="0"/>
    <s v="Seattle"/>
    <x v="4"/>
    <n v="98103"/>
    <x v="1"/>
    <s v="OFF-PA-10002262"/>
    <x v="1"/>
    <x v="10"/>
    <x v="1001"/>
    <n v="6.48"/>
    <n v="1"/>
    <n v="0"/>
    <n v="3.1104000000000003"/>
    <s v="Anna Andreadi"/>
    <s v="No"/>
  </r>
  <r>
    <n v="6360"/>
    <x v="3173"/>
    <d v="2019-01-23T00:00:00"/>
    <x v="1193"/>
    <s v="Standard Class"/>
    <x v="294"/>
    <s v="Chris Selesnick"/>
    <x v="1"/>
    <x v="0"/>
    <s v="Seattle"/>
    <x v="4"/>
    <n v="98103"/>
    <x v="1"/>
    <s v="TEC-PH-10004100"/>
    <x v="2"/>
    <x v="7"/>
    <x v="1752"/>
    <n v="86.352000000000004"/>
    <n v="6"/>
    <n v="0.2"/>
    <n v="8.6352000000000011"/>
    <s v="Anna Andreadi"/>
    <s v="No"/>
  </r>
  <r>
    <n v="6361"/>
    <x v="3174"/>
    <d v="2017-12-10T00:00:00"/>
    <x v="631"/>
    <s v="Standard Class"/>
    <x v="763"/>
    <s v="Frank Carlisle"/>
    <x v="2"/>
    <x v="0"/>
    <s v="Los Angeles"/>
    <x v="1"/>
    <n v="90032"/>
    <x v="1"/>
    <s v="OFF-AR-10003582"/>
    <x v="1"/>
    <x v="6"/>
    <x v="1460"/>
    <n v="56.3"/>
    <n v="2"/>
    <n v="0"/>
    <n v="15.764000000000003"/>
    <s v="Anna Andreadi"/>
    <s v="No"/>
  </r>
  <r>
    <n v="6362"/>
    <x v="3175"/>
    <d v="2016-11-25T00:00:00"/>
    <x v="457"/>
    <s v="Standard Class"/>
    <x v="339"/>
    <s v="Sanjit Engle"/>
    <x v="0"/>
    <x v="0"/>
    <s v="Springfield"/>
    <x v="21"/>
    <n v="97477"/>
    <x v="1"/>
    <s v="OFF-AR-10003179"/>
    <x v="1"/>
    <x v="6"/>
    <x v="1574"/>
    <n v="51.016000000000005"/>
    <n v="7"/>
    <n v="0.2"/>
    <n v="8.2900999999999954"/>
    <s v="Anna Andreadi"/>
    <s v="No"/>
  </r>
  <r>
    <n v="6363"/>
    <x v="3176"/>
    <d v="2019-11-21T00:00:00"/>
    <x v="654"/>
    <s v="Standard Class"/>
    <x v="237"/>
    <s v="Chloris Kastensmidt"/>
    <x v="0"/>
    <x v="0"/>
    <s v="Renton"/>
    <x v="4"/>
    <n v="98059"/>
    <x v="1"/>
    <s v="OFF-BI-10001670"/>
    <x v="1"/>
    <x v="8"/>
    <x v="443"/>
    <n v="150.80000000000001"/>
    <n v="5"/>
    <n v="0.2"/>
    <n v="56.55"/>
    <s v="Anna Andreadi"/>
    <s v="No"/>
  </r>
  <r>
    <n v="6364"/>
    <x v="3176"/>
    <d v="2019-11-21T00:00:00"/>
    <x v="654"/>
    <s v="Standard Class"/>
    <x v="237"/>
    <s v="Chloris Kastensmidt"/>
    <x v="0"/>
    <x v="0"/>
    <s v="Renton"/>
    <x v="4"/>
    <n v="98059"/>
    <x v="1"/>
    <s v="TEC-MA-10002073"/>
    <x v="2"/>
    <x v="15"/>
    <x v="1772"/>
    <n v="1039.992"/>
    <n v="1"/>
    <n v="0.2"/>
    <n v="103.99920000000003"/>
    <s v="Anna Andreadi"/>
    <s v="No"/>
  </r>
  <r>
    <n v="6365"/>
    <x v="3176"/>
    <d v="2019-11-21T00:00:00"/>
    <x v="654"/>
    <s v="Standard Class"/>
    <x v="237"/>
    <s v="Chloris Kastensmidt"/>
    <x v="0"/>
    <x v="0"/>
    <s v="Renton"/>
    <x v="4"/>
    <n v="98059"/>
    <x v="1"/>
    <s v="OFF-PA-10003797"/>
    <x v="1"/>
    <x v="10"/>
    <x v="1710"/>
    <n v="51.84"/>
    <n v="8"/>
    <n v="0"/>
    <n v="24.883200000000002"/>
    <s v="Anna Andreadi"/>
    <s v="No"/>
  </r>
  <r>
    <n v="6366"/>
    <x v="3177"/>
    <d v="2019-04-04T00:00:00"/>
    <x v="710"/>
    <s v="First Class"/>
    <x v="284"/>
    <s v="Darrin Sayre"/>
    <x v="2"/>
    <x v="0"/>
    <s v="New York City"/>
    <x v="15"/>
    <n v="10009"/>
    <x v="3"/>
    <s v="TEC-PH-10004006"/>
    <x v="2"/>
    <x v="7"/>
    <x v="1773"/>
    <n v="41.22"/>
    <n v="1"/>
    <n v="0"/>
    <n v="11.1294"/>
    <s v="Chuck Magee"/>
    <s v="No"/>
  </r>
  <r>
    <n v="6367"/>
    <x v="3177"/>
    <d v="2019-04-04T00:00:00"/>
    <x v="710"/>
    <s v="First Class"/>
    <x v="284"/>
    <s v="Darrin Sayre"/>
    <x v="2"/>
    <x v="0"/>
    <s v="New York City"/>
    <x v="15"/>
    <n v="10009"/>
    <x v="3"/>
    <s v="OFF-SU-10000646"/>
    <x v="1"/>
    <x v="14"/>
    <x v="262"/>
    <n v="240.37"/>
    <n v="1"/>
    <n v="0"/>
    <n v="7.2111000000000161"/>
    <s v="Chuck Magee"/>
    <s v="No"/>
  </r>
  <r>
    <n v="6368"/>
    <x v="3177"/>
    <d v="2019-04-04T00:00:00"/>
    <x v="710"/>
    <s v="First Class"/>
    <x v="284"/>
    <s v="Darrin Sayre"/>
    <x v="2"/>
    <x v="0"/>
    <s v="New York City"/>
    <x v="15"/>
    <n v="10009"/>
    <x v="3"/>
    <s v="TEC-PH-10002262"/>
    <x v="2"/>
    <x v="7"/>
    <x v="477"/>
    <n v="119.02"/>
    <n v="2"/>
    <n v="0"/>
    <n v="33.325600000000009"/>
    <s v="Chuck Magee"/>
    <s v="No"/>
  </r>
  <r>
    <n v="6369"/>
    <x v="3178"/>
    <d v="2019-05-19T00:00:00"/>
    <x v="286"/>
    <s v="Standard Class"/>
    <x v="193"/>
    <s v="Sue Ann Reed"/>
    <x v="0"/>
    <x v="0"/>
    <s v="San Jose"/>
    <x v="1"/>
    <n v="95123"/>
    <x v="1"/>
    <s v="OFF-BI-10002082"/>
    <x v="1"/>
    <x v="8"/>
    <x v="1182"/>
    <n v="133.12"/>
    <n v="5"/>
    <n v="0.2"/>
    <n v="49.92"/>
    <s v="Anna Andreadi"/>
    <s v="Yes"/>
  </r>
  <r>
    <n v="6370"/>
    <x v="3179"/>
    <d v="2018-10-03T00:00:00"/>
    <x v="1194"/>
    <s v="Standard Class"/>
    <x v="734"/>
    <s v="Tracy Poddar"/>
    <x v="1"/>
    <x v="0"/>
    <s v="Grand Prairie"/>
    <x v="5"/>
    <n v="75051"/>
    <x v="2"/>
    <s v="FUR-FU-10001756"/>
    <x v="0"/>
    <x v="5"/>
    <x v="285"/>
    <n v="38.08"/>
    <n v="5"/>
    <n v="0.6"/>
    <n v="-29.512000000000008"/>
    <s v="Kelly Williams"/>
    <s v="No"/>
  </r>
  <r>
    <n v="6371"/>
    <x v="3180"/>
    <d v="2018-11-21T00:00:00"/>
    <x v="1143"/>
    <s v="Same Day"/>
    <x v="451"/>
    <s v="Julie Kriz"/>
    <x v="2"/>
    <x v="0"/>
    <s v="New York City"/>
    <x v="15"/>
    <n v="10009"/>
    <x v="3"/>
    <s v="FUR-BO-10002598"/>
    <x v="0"/>
    <x v="0"/>
    <x v="1518"/>
    <n v="113.56800000000001"/>
    <n v="2"/>
    <n v="0.2"/>
    <n v="12.776399999999988"/>
    <s v="Chuck Magee"/>
    <s v="No"/>
  </r>
  <r>
    <n v="6372"/>
    <x v="3181"/>
    <d v="2019-10-03T00:00:00"/>
    <x v="391"/>
    <s v="Second Class"/>
    <x v="254"/>
    <s v="Chuck Clark"/>
    <x v="2"/>
    <x v="0"/>
    <s v="New York City"/>
    <x v="15"/>
    <n v="10009"/>
    <x v="3"/>
    <s v="FUR-FU-10001934"/>
    <x v="0"/>
    <x v="5"/>
    <x v="107"/>
    <n v="83.92"/>
    <n v="4"/>
    <n v="0"/>
    <n v="21.819200000000002"/>
    <s v="Chuck Magee"/>
    <s v="No"/>
  </r>
  <r>
    <n v="6373"/>
    <x v="3181"/>
    <d v="2019-10-03T00:00:00"/>
    <x v="391"/>
    <s v="Second Class"/>
    <x v="254"/>
    <s v="Chuck Clark"/>
    <x v="2"/>
    <x v="0"/>
    <s v="New York City"/>
    <x v="15"/>
    <n v="10009"/>
    <x v="3"/>
    <s v="OFF-AR-10001130"/>
    <x v="1"/>
    <x v="6"/>
    <x v="788"/>
    <n v="6.63"/>
    <n v="3"/>
    <n v="0"/>
    <n v="3.1160999999999999"/>
    <s v="Chuck Magee"/>
    <s v="No"/>
  </r>
  <r>
    <n v="6374"/>
    <x v="3181"/>
    <d v="2019-10-03T00:00:00"/>
    <x v="391"/>
    <s v="Second Class"/>
    <x v="254"/>
    <s v="Chuck Clark"/>
    <x v="2"/>
    <x v="0"/>
    <s v="New York City"/>
    <x v="15"/>
    <n v="10009"/>
    <x v="3"/>
    <s v="TEC-AC-10002049"/>
    <x v="2"/>
    <x v="11"/>
    <x v="695"/>
    <n v="371.96999999999997"/>
    <n v="3"/>
    <n v="0"/>
    <n v="66.954599999999971"/>
    <s v="Chuck Magee"/>
    <s v="No"/>
  </r>
  <r>
    <n v="6375"/>
    <x v="3182"/>
    <d v="2016-04-29T00:00:00"/>
    <x v="617"/>
    <s v="Standard Class"/>
    <x v="156"/>
    <s v="Laura Armstrong"/>
    <x v="1"/>
    <x v="0"/>
    <s v="Memphis"/>
    <x v="18"/>
    <n v="38109"/>
    <x v="0"/>
    <s v="FUR-CH-10001394"/>
    <x v="0"/>
    <x v="1"/>
    <x v="654"/>
    <n v="561.58400000000006"/>
    <n v="2"/>
    <n v="0.2"/>
    <n v="70.197999999999922"/>
    <s v="Cassandra Brandow"/>
    <s v="No"/>
  </r>
  <r>
    <n v="6376"/>
    <x v="3182"/>
    <d v="2016-04-29T00:00:00"/>
    <x v="617"/>
    <s v="Standard Class"/>
    <x v="156"/>
    <s v="Laura Armstrong"/>
    <x v="1"/>
    <x v="0"/>
    <s v="Memphis"/>
    <x v="18"/>
    <n v="38109"/>
    <x v="0"/>
    <s v="OFF-ST-10000798"/>
    <x v="1"/>
    <x v="4"/>
    <x v="352"/>
    <n v="99.920000000000016"/>
    <n v="5"/>
    <n v="0.2"/>
    <n v="-1.249000000000013"/>
    <s v="Cassandra Brandow"/>
    <s v="No"/>
  </r>
  <r>
    <n v="6377"/>
    <x v="3183"/>
    <d v="2018-10-07T00:00:00"/>
    <x v="1195"/>
    <s v="First Class"/>
    <x v="585"/>
    <s v="Arthur Wiediger"/>
    <x v="2"/>
    <x v="0"/>
    <s v="Philadelphia"/>
    <x v="9"/>
    <n v="19143"/>
    <x v="3"/>
    <s v="OFF-LA-10000134"/>
    <x v="1"/>
    <x v="2"/>
    <x v="85"/>
    <n v="4.9280000000000008"/>
    <n v="2"/>
    <n v="0.2"/>
    <n v="1.7247999999999997"/>
    <s v="Chuck Magee"/>
    <s v="No"/>
  </r>
  <r>
    <n v="6378"/>
    <x v="3184"/>
    <d v="2018-12-15T00:00:00"/>
    <x v="259"/>
    <s v="Standard Class"/>
    <x v="546"/>
    <s v="Benjamin Patterson"/>
    <x v="0"/>
    <x v="0"/>
    <s v="Los Angeles"/>
    <x v="1"/>
    <n v="90004"/>
    <x v="1"/>
    <s v="FUR-FU-10002364"/>
    <x v="0"/>
    <x v="5"/>
    <x v="1240"/>
    <n v="14.76"/>
    <n v="2"/>
    <n v="0"/>
    <n v="4.2803999999999984"/>
    <s v="Anna Andreadi"/>
    <s v="No"/>
  </r>
  <r>
    <n v="6379"/>
    <x v="3185"/>
    <d v="2019-04-10T00:00:00"/>
    <x v="1001"/>
    <s v="Standard Class"/>
    <x v="748"/>
    <s v="Dennis Bolton"/>
    <x v="2"/>
    <x v="0"/>
    <s v="Waterbury"/>
    <x v="29"/>
    <n v="6708"/>
    <x v="3"/>
    <s v="TEC-AC-10004571"/>
    <x v="2"/>
    <x v="11"/>
    <x v="409"/>
    <n v="99.99"/>
    <n v="1"/>
    <n v="0"/>
    <n v="41.995800000000003"/>
    <s v="Chuck Magee"/>
    <s v="No"/>
  </r>
  <r>
    <n v="6380"/>
    <x v="3185"/>
    <d v="2019-04-10T00:00:00"/>
    <x v="1001"/>
    <s v="Standard Class"/>
    <x v="748"/>
    <s v="Dennis Bolton"/>
    <x v="2"/>
    <x v="0"/>
    <s v="Waterbury"/>
    <x v="29"/>
    <n v="6708"/>
    <x v="3"/>
    <s v="OFF-ST-10003692"/>
    <x v="1"/>
    <x v="4"/>
    <x v="1262"/>
    <n v="286.14999999999998"/>
    <n v="5"/>
    <n v="0"/>
    <n v="71.537499999999994"/>
    <s v="Chuck Magee"/>
    <s v="No"/>
  </r>
  <r>
    <n v="6381"/>
    <x v="3186"/>
    <d v="2016-04-08T00:00:00"/>
    <x v="969"/>
    <s v="Standard Class"/>
    <x v="480"/>
    <s v="Pauline Chand"/>
    <x v="2"/>
    <x v="0"/>
    <s v="Chandler"/>
    <x v="16"/>
    <n v="85224"/>
    <x v="1"/>
    <s v="OFF-FA-10001883"/>
    <x v="1"/>
    <x v="13"/>
    <x v="1493"/>
    <n v="49.792000000000002"/>
    <n v="8"/>
    <n v="0.2"/>
    <n v="-11.825600000000001"/>
    <s v="Anna Andreadi"/>
    <s v="No"/>
  </r>
  <r>
    <n v="6382"/>
    <x v="3187"/>
    <d v="2018-03-29T00:00:00"/>
    <x v="944"/>
    <s v="Standard Class"/>
    <x v="180"/>
    <s v="Troy Blackwell"/>
    <x v="0"/>
    <x v="0"/>
    <s v="Springfield"/>
    <x v="24"/>
    <n v="45503"/>
    <x v="3"/>
    <s v="FUR-BO-10004015"/>
    <x v="0"/>
    <x v="0"/>
    <x v="574"/>
    <n v="299.97499999999997"/>
    <n v="5"/>
    <n v="0.5"/>
    <n v="-167.98600000000002"/>
    <s v="Chuck Magee"/>
    <s v="No"/>
  </r>
  <r>
    <n v="6383"/>
    <x v="3187"/>
    <d v="2018-03-29T00:00:00"/>
    <x v="944"/>
    <s v="Standard Class"/>
    <x v="180"/>
    <s v="Troy Blackwell"/>
    <x v="0"/>
    <x v="0"/>
    <s v="Springfield"/>
    <x v="24"/>
    <n v="45503"/>
    <x v="3"/>
    <s v="TEC-PH-10000141"/>
    <x v="2"/>
    <x v="7"/>
    <x v="1312"/>
    <n v="158.37599999999998"/>
    <n v="4"/>
    <n v="0.4"/>
    <n v="-36.954399999999993"/>
    <s v="Chuck Magee"/>
    <s v="No"/>
  </r>
  <r>
    <n v="6384"/>
    <x v="3188"/>
    <d v="2019-01-15T00:00:00"/>
    <x v="827"/>
    <s v="First Class"/>
    <x v="621"/>
    <s v="Tim Brockman"/>
    <x v="0"/>
    <x v="0"/>
    <s v="Austin"/>
    <x v="5"/>
    <n v="78745"/>
    <x v="2"/>
    <s v="OFF-BI-10001597"/>
    <x v="1"/>
    <x v="8"/>
    <x v="798"/>
    <n v="32.783999999999992"/>
    <n v="4"/>
    <n v="0.8"/>
    <n v="-52.454400000000007"/>
    <s v="Kelly Williams"/>
    <s v="No"/>
  </r>
  <r>
    <n v="6385"/>
    <x v="3188"/>
    <d v="2019-01-15T00:00:00"/>
    <x v="827"/>
    <s v="First Class"/>
    <x v="621"/>
    <s v="Tim Brockman"/>
    <x v="0"/>
    <x v="0"/>
    <s v="Austin"/>
    <x v="5"/>
    <n v="78745"/>
    <x v="2"/>
    <s v="TEC-AC-10003628"/>
    <x v="2"/>
    <x v="11"/>
    <x v="247"/>
    <n v="47.984000000000002"/>
    <n v="2"/>
    <n v="0.2"/>
    <n v="14.395200000000004"/>
    <s v="Kelly Williams"/>
    <s v="No"/>
  </r>
  <r>
    <n v="6386"/>
    <x v="3188"/>
    <d v="2019-01-15T00:00:00"/>
    <x v="827"/>
    <s v="First Class"/>
    <x v="621"/>
    <s v="Tim Brockman"/>
    <x v="0"/>
    <x v="0"/>
    <s v="Austin"/>
    <x v="5"/>
    <n v="78745"/>
    <x v="2"/>
    <s v="TEC-AC-10002331"/>
    <x v="2"/>
    <x v="11"/>
    <x v="1591"/>
    <n v="62.591999999999999"/>
    <n v="8"/>
    <n v="0.2"/>
    <n v="13.300799999999999"/>
    <s v="Kelly Williams"/>
    <s v="No"/>
  </r>
  <r>
    <n v="6387"/>
    <x v="3188"/>
    <d v="2019-01-15T00:00:00"/>
    <x v="827"/>
    <s v="First Class"/>
    <x v="621"/>
    <s v="Tim Brockman"/>
    <x v="0"/>
    <x v="0"/>
    <s v="Austin"/>
    <x v="5"/>
    <n v="78745"/>
    <x v="2"/>
    <s v="OFF-BI-10001098"/>
    <x v="1"/>
    <x v="8"/>
    <x v="410"/>
    <n v="4.2759999999999989"/>
    <n v="1"/>
    <n v="0.8"/>
    <n v="-6.6278000000000006"/>
    <s v="Kelly Williams"/>
    <s v="No"/>
  </r>
  <r>
    <n v="6388"/>
    <x v="3189"/>
    <d v="2016-01-30T00:00:00"/>
    <x v="1196"/>
    <s v="Standard Class"/>
    <x v="160"/>
    <s v="Mike Vittorini"/>
    <x v="0"/>
    <x v="0"/>
    <s v="Detroit"/>
    <x v="12"/>
    <n v="48234"/>
    <x v="2"/>
    <s v="OFF-PA-10001204"/>
    <x v="1"/>
    <x v="10"/>
    <x v="523"/>
    <n v="10.56"/>
    <n v="2"/>
    <n v="0"/>
    <n v="4.7519999999999998"/>
    <s v="Kelly Williams"/>
    <s v="No"/>
  </r>
  <r>
    <n v="6389"/>
    <x v="3189"/>
    <d v="2016-01-30T00:00:00"/>
    <x v="1196"/>
    <s v="Standard Class"/>
    <x v="160"/>
    <s v="Mike Vittorini"/>
    <x v="0"/>
    <x v="0"/>
    <s v="Detroit"/>
    <x v="12"/>
    <n v="48234"/>
    <x v="2"/>
    <s v="OFF-ST-10000991"/>
    <x v="1"/>
    <x v="4"/>
    <x v="157"/>
    <n v="229.94"/>
    <n v="2"/>
    <n v="0"/>
    <n v="6.8982000000000028"/>
    <s v="Kelly Williams"/>
    <s v="No"/>
  </r>
  <r>
    <n v="6390"/>
    <x v="3190"/>
    <d v="2017-02-07T00:00:00"/>
    <x v="640"/>
    <s v="Standard Class"/>
    <x v="460"/>
    <s v="Damala Kotsonis"/>
    <x v="1"/>
    <x v="0"/>
    <s v="Springfield"/>
    <x v="17"/>
    <n v="22153"/>
    <x v="0"/>
    <s v="OFF-EN-10000056"/>
    <x v="1"/>
    <x v="12"/>
    <x v="633"/>
    <n v="311.14999999999998"/>
    <n v="5"/>
    <n v="0"/>
    <n v="146.24049999999997"/>
    <s v="Cassandra Brandow"/>
    <s v="No"/>
  </r>
  <r>
    <n v="6391"/>
    <x v="3190"/>
    <d v="2017-02-07T00:00:00"/>
    <x v="640"/>
    <s v="Standard Class"/>
    <x v="460"/>
    <s v="Damala Kotsonis"/>
    <x v="1"/>
    <x v="0"/>
    <s v="Springfield"/>
    <x v="17"/>
    <n v="22153"/>
    <x v="0"/>
    <s v="OFF-PA-10003349"/>
    <x v="1"/>
    <x v="10"/>
    <x v="220"/>
    <n v="12.96"/>
    <n v="2"/>
    <n v="0"/>
    <n v="6.3504000000000005"/>
    <s v="Cassandra Brandow"/>
    <s v="No"/>
  </r>
  <r>
    <n v="6392"/>
    <x v="3191"/>
    <d v="2018-12-14T00:00:00"/>
    <x v="292"/>
    <s v="Standard Class"/>
    <x v="7"/>
    <s v="Pete Kriz"/>
    <x v="0"/>
    <x v="0"/>
    <s v="New York City"/>
    <x v="15"/>
    <n v="10011"/>
    <x v="3"/>
    <s v="OFF-PA-10001471"/>
    <x v="1"/>
    <x v="10"/>
    <x v="1477"/>
    <n v="14.62"/>
    <n v="2"/>
    <n v="0"/>
    <n v="6.7251999999999992"/>
    <s v="Chuck Magee"/>
    <s v="No"/>
  </r>
  <r>
    <n v="6393"/>
    <x v="3191"/>
    <d v="2018-12-14T00:00:00"/>
    <x v="292"/>
    <s v="Standard Class"/>
    <x v="7"/>
    <s v="Pete Kriz"/>
    <x v="0"/>
    <x v="0"/>
    <s v="New York City"/>
    <x v="15"/>
    <n v="10011"/>
    <x v="3"/>
    <s v="OFF-LA-10003190"/>
    <x v="1"/>
    <x v="2"/>
    <x v="1172"/>
    <n v="5.76"/>
    <n v="2"/>
    <n v="0"/>
    <n v="2.8224"/>
    <s v="Chuck Magee"/>
    <s v="No"/>
  </r>
  <r>
    <n v="6394"/>
    <x v="3191"/>
    <d v="2018-12-14T00:00:00"/>
    <x v="292"/>
    <s v="Standard Class"/>
    <x v="7"/>
    <s v="Pete Kriz"/>
    <x v="0"/>
    <x v="0"/>
    <s v="New York City"/>
    <x v="15"/>
    <n v="10011"/>
    <x v="3"/>
    <s v="OFF-FA-10000621"/>
    <x v="1"/>
    <x v="13"/>
    <x v="110"/>
    <n v="21.48"/>
    <n v="6"/>
    <n v="0"/>
    <n v="10.5252"/>
    <s v="Chuck Magee"/>
    <s v="No"/>
  </r>
  <r>
    <n v="6395"/>
    <x v="3191"/>
    <d v="2018-12-14T00:00:00"/>
    <x v="292"/>
    <s v="Standard Class"/>
    <x v="7"/>
    <s v="Pete Kriz"/>
    <x v="0"/>
    <x v="0"/>
    <s v="New York City"/>
    <x v="15"/>
    <n v="10011"/>
    <x v="3"/>
    <s v="FUR-FU-10002937"/>
    <x v="0"/>
    <x v="5"/>
    <x v="1060"/>
    <n v="396.92"/>
    <n v="4"/>
    <n v="0"/>
    <n v="198.46"/>
    <s v="Chuck Magee"/>
    <s v="No"/>
  </r>
  <r>
    <n v="6396"/>
    <x v="3191"/>
    <d v="2018-12-14T00:00:00"/>
    <x v="292"/>
    <s v="Standard Class"/>
    <x v="7"/>
    <s v="Pete Kriz"/>
    <x v="0"/>
    <x v="0"/>
    <s v="New York City"/>
    <x v="15"/>
    <n v="10011"/>
    <x v="3"/>
    <s v="OFF-ST-10004507"/>
    <x v="1"/>
    <x v="4"/>
    <x v="457"/>
    <n v="17.149999999999999"/>
    <n v="1"/>
    <n v="0"/>
    <n v="4.6304999999999996"/>
    <s v="Chuck Magee"/>
    <s v="No"/>
  </r>
  <r>
    <n v="6397"/>
    <x v="3191"/>
    <d v="2018-12-14T00:00:00"/>
    <x v="292"/>
    <s v="Standard Class"/>
    <x v="7"/>
    <s v="Pete Kriz"/>
    <x v="0"/>
    <x v="0"/>
    <s v="New York City"/>
    <x v="15"/>
    <n v="10011"/>
    <x v="3"/>
    <s v="OFF-BI-10000279"/>
    <x v="1"/>
    <x v="8"/>
    <x v="1774"/>
    <n v="23.12"/>
    <n v="2"/>
    <n v="0.2"/>
    <n v="7.8029999999999982"/>
    <s v="Chuck Magee"/>
    <s v="No"/>
  </r>
  <r>
    <n v="6398"/>
    <x v="3192"/>
    <d v="2019-10-31T00:00:00"/>
    <x v="276"/>
    <s v="Standard Class"/>
    <x v="571"/>
    <s v="Adrian Hane"/>
    <x v="2"/>
    <x v="0"/>
    <s v="Dallas"/>
    <x v="5"/>
    <n v="75217"/>
    <x v="2"/>
    <s v="OFF-AR-10003651"/>
    <x v="1"/>
    <x v="6"/>
    <x v="279"/>
    <n v="5.2480000000000002"/>
    <n v="2"/>
    <n v="0.2"/>
    <n v="0.59039999999999915"/>
    <s v="Kelly Williams"/>
    <s v="No"/>
  </r>
  <r>
    <n v="6399"/>
    <x v="3193"/>
    <d v="2019-08-06T00:00:00"/>
    <x v="948"/>
    <s v="Standard Class"/>
    <x v="39"/>
    <s v="Gary Mitchum"/>
    <x v="2"/>
    <x v="0"/>
    <s v="Concord"/>
    <x v="38"/>
    <n v="3301"/>
    <x v="3"/>
    <s v="TEC-PH-10003601"/>
    <x v="2"/>
    <x v="7"/>
    <x v="1392"/>
    <n v="824.95"/>
    <n v="5"/>
    <n v="0"/>
    <n v="247.48499999999993"/>
    <s v="Chuck Magee"/>
    <s v="No"/>
  </r>
  <r>
    <n v="6400"/>
    <x v="3193"/>
    <d v="2019-08-06T00:00:00"/>
    <x v="948"/>
    <s v="Standard Class"/>
    <x v="39"/>
    <s v="Gary Mitchum"/>
    <x v="2"/>
    <x v="0"/>
    <s v="Concord"/>
    <x v="38"/>
    <n v="3301"/>
    <x v="3"/>
    <s v="OFF-LA-10002195"/>
    <x v="1"/>
    <x v="2"/>
    <x v="1028"/>
    <n v="24.64"/>
    <n v="8"/>
    <n v="0"/>
    <n v="11.827199999999999"/>
    <s v="Chuck Magee"/>
    <s v="No"/>
  </r>
  <r>
    <n v="6401"/>
    <x v="3193"/>
    <d v="2019-08-06T00:00:00"/>
    <x v="948"/>
    <s v="Standard Class"/>
    <x v="39"/>
    <s v="Gary Mitchum"/>
    <x v="2"/>
    <x v="0"/>
    <s v="Concord"/>
    <x v="38"/>
    <n v="3301"/>
    <x v="3"/>
    <s v="OFF-AR-10000380"/>
    <x v="1"/>
    <x v="6"/>
    <x v="108"/>
    <n v="227.88"/>
    <n v="6"/>
    <n v="0"/>
    <n v="68.363999999999976"/>
    <s v="Chuck Magee"/>
    <s v="No"/>
  </r>
  <r>
    <n v="6402"/>
    <x v="3194"/>
    <d v="2019-05-30T00:00:00"/>
    <x v="1135"/>
    <s v="First Class"/>
    <x v="232"/>
    <s v="Bruce Degenhardt"/>
    <x v="0"/>
    <x v="0"/>
    <s v="Lafayette"/>
    <x v="28"/>
    <n v="70506"/>
    <x v="0"/>
    <s v="FUR-BO-10000330"/>
    <x v="0"/>
    <x v="0"/>
    <x v="1107"/>
    <n v="241.96"/>
    <n v="2"/>
    <n v="0"/>
    <n v="33.874400000000009"/>
    <s v="Cassandra Brandow"/>
    <s v="No"/>
  </r>
  <r>
    <n v="6403"/>
    <x v="3194"/>
    <d v="2019-05-30T00:00:00"/>
    <x v="1135"/>
    <s v="First Class"/>
    <x v="232"/>
    <s v="Bruce Degenhardt"/>
    <x v="0"/>
    <x v="0"/>
    <s v="Lafayette"/>
    <x v="28"/>
    <n v="70506"/>
    <x v="0"/>
    <s v="OFF-BI-10000591"/>
    <x v="1"/>
    <x v="8"/>
    <x v="1054"/>
    <n v="3.89"/>
    <n v="1"/>
    <n v="0"/>
    <n v="1.8672"/>
    <s v="Cassandra Brandow"/>
    <s v="No"/>
  </r>
  <r>
    <n v="6404"/>
    <x v="3194"/>
    <d v="2019-05-30T00:00:00"/>
    <x v="1135"/>
    <s v="First Class"/>
    <x v="232"/>
    <s v="Bruce Degenhardt"/>
    <x v="0"/>
    <x v="0"/>
    <s v="Lafayette"/>
    <x v="28"/>
    <n v="70506"/>
    <x v="0"/>
    <s v="FUR-FU-10001731"/>
    <x v="0"/>
    <x v="5"/>
    <x v="1556"/>
    <n v="8.01"/>
    <n v="3"/>
    <n v="0"/>
    <n v="3.0438000000000001"/>
    <s v="Cassandra Brandow"/>
    <s v="No"/>
  </r>
  <r>
    <n v="6405"/>
    <x v="3195"/>
    <d v="2017-11-30T00:00:00"/>
    <x v="1197"/>
    <s v="Standard Class"/>
    <x v="528"/>
    <s v="Raymond Messe"/>
    <x v="0"/>
    <x v="0"/>
    <s v="Raleigh"/>
    <x v="3"/>
    <n v="27604"/>
    <x v="0"/>
    <s v="TEC-PH-10001198"/>
    <x v="2"/>
    <x v="7"/>
    <x v="1177"/>
    <n v="177.48000000000002"/>
    <n v="3"/>
    <n v="0.2"/>
    <n v="19.966499999999982"/>
    <s v="Cassandra Brandow"/>
    <s v="No"/>
  </r>
  <r>
    <n v="6406"/>
    <x v="3196"/>
    <d v="2019-08-31T00:00:00"/>
    <x v="1198"/>
    <s v="Second Class"/>
    <x v="308"/>
    <s v="Bart Watters"/>
    <x v="1"/>
    <x v="0"/>
    <s v="Spokane"/>
    <x v="4"/>
    <n v="99207"/>
    <x v="1"/>
    <s v="FUR-CH-10002331"/>
    <x v="0"/>
    <x v="1"/>
    <x v="407"/>
    <n v="569.5680000000001"/>
    <n v="2"/>
    <n v="0.2"/>
    <n v="7.119599999999906"/>
    <s v="Anna Andreadi"/>
    <s v="Yes"/>
  </r>
  <r>
    <n v="6407"/>
    <x v="3196"/>
    <d v="2019-08-31T00:00:00"/>
    <x v="1198"/>
    <s v="Second Class"/>
    <x v="308"/>
    <s v="Bart Watters"/>
    <x v="1"/>
    <x v="0"/>
    <s v="Spokane"/>
    <x v="4"/>
    <n v="99207"/>
    <x v="1"/>
    <s v="OFF-ST-10002370"/>
    <x v="1"/>
    <x v="4"/>
    <x v="80"/>
    <n v="149.73000000000002"/>
    <n v="7"/>
    <n v="0"/>
    <n v="43.421699999999994"/>
    <s v="Anna Andreadi"/>
    <s v="Yes"/>
  </r>
  <r>
    <n v="6408"/>
    <x v="3197"/>
    <d v="2019-05-14T00:00:00"/>
    <x v="646"/>
    <s v="First Class"/>
    <x v="218"/>
    <s v="Greg Tran"/>
    <x v="0"/>
    <x v="0"/>
    <s v="Houston"/>
    <x v="5"/>
    <n v="77041"/>
    <x v="2"/>
    <s v="FUR-CH-10003981"/>
    <x v="0"/>
    <x v="1"/>
    <x v="1175"/>
    <n v="899.43"/>
    <n v="5"/>
    <n v="0.3"/>
    <n v="-12.84900000000016"/>
    <s v="Kelly Williams"/>
    <s v="No"/>
  </r>
  <r>
    <n v="6409"/>
    <x v="3197"/>
    <d v="2019-05-14T00:00:00"/>
    <x v="646"/>
    <s v="First Class"/>
    <x v="218"/>
    <s v="Greg Tran"/>
    <x v="0"/>
    <x v="0"/>
    <s v="Houston"/>
    <x v="5"/>
    <n v="77041"/>
    <x v="2"/>
    <s v="OFF-AR-10001446"/>
    <x v="1"/>
    <x v="6"/>
    <x v="1161"/>
    <n v="46.2"/>
    <n v="5"/>
    <n v="0.2"/>
    <n v="5.7749999999999986"/>
    <s v="Kelly Williams"/>
    <s v="No"/>
  </r>
  <r>
    <n v="6410"/>
    <x v="3197"/>
    <d v="2019-05-14T00:00:00"/>
    <x v="646"/>
    <s v="First Class"/>
    <x v="218"/>
    <s v="Greg Tran"/>
    <x v="0"/>
    <x v="0"/>
    <s v="Houston"/>
    <x v="5"/>
    <n v="77041"/>
    <x v="2"/>
    <s v="OFF-PA-10000300"/>
    <x v="1"/>
    <x v="10"/>
    <x v="1775"/>
    <n v="47.952000000000005"/>
    <n v="3"/>
    <n v="0.2"/>
    <n v="16.183799999999998"/>
    <s v="Kelly Williams"/>
    <s v="No"/>
  </r>
  <r>
    <n v="6411"/>
    <x v="3197"/>
    <d v="2019-05-14T00:00:00"/>
    <x v="646"/>
    <s v="First Class"/>
    <x v="218"/>
    <s v="Greg Tran"/>
    <x v="0"/>
    <x v="0"/>
    <s v="Houston"/>
    <x v="5"/>
    <n v="77041"/>
    <x v="2"/>
    <s v="TEC-PH-10004071"/>
    <x v="2"/>
    <x v="7"/>
    <x v="1546"/>
    <n v="7.9920000000000009"/>
    <n v="1"/>
    <n v="0.2"/>
    <n v="0.69930000000000003"/>
    <s v="Kelly Williams"/>
    <s v="No"/>
  </r>
  <r>
    <n v="6412"/>
    <x v="3197"/>
    <d v="2019-05-14T00:00:00"/>
    <x v="646"/>
    <s v="First Class"/>
    <x v="218"/>
    <s v="Greg Tran"/>
    <x v="0"/>
    <x v="0"/>
    <s v="Houston"/>
    <x v="5"/>
    <n v="77041"/>
    <x v="2"/>
    <s v="OFF-PA-10003134"/>
    <x v="1"/>
    <x v="10"/>
    <x v="1672"/>
    <n v="76.864000000000004"/>
    <n v="2"/>
    <n v="0.2"/>
    <n v="26.902399999999993"/>
    <s v="Kelly Williams"/>
    <s v="No"/>
  </r>
  <r>
    <n v="6413"/>
    <x v="3198"/>
    <d v="2019-08-17T00:00:00"/>
    <x v="176"/>
    <s v="Standard Class"/>
    <x v="571"/>
    <s v="Adrian Hane"/>
    <x v="2"/>
    <x v="0"/>
    <s v="Louisville"/>
    <x v="0"/>
    <n v="40214"/>
    <x v="0"/>
    <s v="OFF-BI-10002735"/>
    <x v="1"/>
    <x v="8"/>
    <x v="142"/>
    <n v="102.93"/>
    <n v="3"/>
    <n v="0"/>
    <n v="48.377100000000006"/>
    <s v="Cassandra Brandow"/>
    <s v="No"/>
  </r>
  <r>
    <n v="6414"/>
    <x v="3198"/>
    <d v="2019-08-17T00:00:00"/>
    <x v="176"/>
    <s v="Standard Class"/>
    <x v="571"/>
    <s v="Adrian Hane"/>
    <x v="2"/>
    <x v="0"/>
    <s v="Louisville"/>
    <x v="0"/>
    <n v="40214"/>
    <x v="0"/>
    <s v="TEC-AC-10004510"/>
    <x v="2"/>
    <x v="11"/>
    <x v="953"/>
    <n v="98.16"/>
    <n v="6"/>
    <n v="0"/>
    <n v="9.8159999999999954"/>
    <s v="Cassandra Brandow"/>
    <s v="No"/>
  </r>
  <r>
    <n v="6415"/>
    <x v="3199"/>
    <d v="2019-11-10T00:00:00"/>
    <x v="773"/>
    <s v="Second Class"/>
    <x v="660"/>
    <s v="Daniel Raglin"/>
    <x v="2"/>
    <x v="0"/>
    <s v="Hollywood"/>
    <x v="2"/>
    <n v="33021"/>
    <x v="0"/>
    <s v="OFF-BI-10004099"/>
    <x v="1"/>
    <x v="8"/>
    <x v="1725"/>
    <n v="11.520000000000001"/>
    <n v="5"/>
    <n v="0.7"/>
    <n v="-7.6799999999999962"/>
    <s v="Cassandra Brandow"/>
    <s v="No"/>
  </r>
  <r>
    <n v="6416"/>
    <x v="3200"/>
    <d v="2019-08-21T00:00:00"/>
    <x v="783"/>
    <s v="Same Day"/>
    <x v="393"/>
    <s v="Dionis Lloyd"/>
    <x v="1"/>
    <x v="0"/>
    <s v="Chandler"/>
    <x v="16"/>
    <n v="85224"/>
    <x v="1"/>
    <s v="OFF-PA-10003395"/>
    <x v="1"/>
    <x v="10"/>
    <x v="656"/>
    <n v="83.88"/>
    <n v="1"/>
    <n v="0.2"/>
    <n v="29.357999999999997"/>
    <s v="Anna Andreadi"/>
    <s v="No"/>
  </r>
  <r>
    <n v="6417"/>
    <x v="3201"/>
    <d v="2018-03-08T00:00:00"/>
    <x v="331"/>
    <s v="Standard Class"/>
    <x v="379"/>
    <s v="Brian DeCherney"/>
    <x v="0"/>
    <x v="0"/>
    <s v="Philadelphia"/>
    <x v="9"/>
    <n v="19120"/>
    <x v="3"/>
    <s v="TEC-PH-10002890"/>
    <x v="2"/>
    <x v="7"/>
    <x v="1396"/>
    <n v="108.57600000000001"/>
    <n v="4"/>
    <n v="0.4"/>
    <n v="-25.334400000000002"/>
    <s v="Chuck Magee"/>
    <s v="No"/>
  </r>
  <r>
    <n v="6418"/>
    <x v="3201"/>
    <d v="2018-03-08T00:00:00"/>
    <x v="331"/>
    <s v="Standard Class"/>
    <x v="379"/>
    <s v="Brian DeCherney"/>
    <x v="0"/>
    <x v="0"/>
    <s v="Philadelphia"/>
    <x v="9"/>
    <n v="19120"/>
    <x v="3"/>
    <s v="OFF-FA-10004968"/>
    <x v="1"/>
    <x v="13"/>
    <x v="1019"/>
    <n v="5.9840000000000009"/>
    <n v="2"/>
    <n v="0.2"/>
    <n v="-1.3463999999999998"/>
    <s v="Chuck Magee"/>
    <s v="No"/>
  </r>
  <r>
    <n v="6419"/>
    <x v="3202"/>
    <d v="2018-10-31T00:00:00"/>
    <x v="519"/>
    <s v="Standard Class"/>
    <x v="304"/>
    <s v="Helen Wasserman"/>
    <x v="1"/>
    <x v="0"/>
    <s v="Tulsa"/>
    <x v="26"/>
    <n v="74133"/>
    <x v="2"/>
    <s v="OFF-SU-10001218"/>
    <x v="1"/>
    <x v="14"/>
    <x v="134"/>
    <n v="21.96"/>
    <n v="2"/>
    <n v="0"/>
    <n v="6.1488000000000014"/>
    <s v="Kelly Williams"/>
    <s v="No"/>
  </r>
  <r>
    <n v="6420"/>
    <x v="3202"/>
    <d v="2018-10-31T00:00:00"/>
    <x v="519"/>
    <s v="Standard Class"/>
    <x v="304"/>
    <s v="Helen Wasserman"/>
    <x v="1"/>
    <x v="0"/>
    <s v="Tulsa"/>
    <x v="26"/>
    <n v="74133"/>
    <x v="2"/>
    <s v="FUR-CH-10002084"/>
    <x v="0"/>
    <x v="1"/>
    <x v="1249"/>
    <n v="368.96999999999997"/>
    <n v="3"/>
    <n v="0"/>
    <n v="81.173400000000001"/>
    <s v="Kelly Williams"/>
    <s v="No"/>
  </r>
  <r>
    <n v="6421"/>
    <x v="3202"/>
    <d v="2018-10-31T00:00:00"/>
    <x v="519"/>
    <s v="Standard Class"/>
    <x v="304"/>
    <s v="Helen Wasserman"/>
    <x v="1"/>
    <x v="0"/>
    <s v="Tulsa"/>
    <x v="26"/>
    <n v="74133"/>
    <x v="2"/>
    <s v="OFF-AR-10004269"/>
    <x v="1"/>
    <x v="6"/>
    <x v="1550"/>
    <n v="12.39"/>
    <n v="3"/>
    <n v="0"/>
    <n v="3.4692000000000003"/>
    <s v="Kelly Williams"/>
    <s v="No"/>
  </r>
  <r>
    <n v="6422"/>
    <x v="3202"/>
    <d v="2018-10-31T00:00:00"/>
    <x v="519"/>
    <s v="Standard Class"/>
    <x v="304"/>
    <s v="Helen Wasserman"/>
    <x v="1"/>
    <x v="0"/>
    <s v="Tulsa"/>
    <x v="26"/>
    <n v="74133"/>
    <x v="2"/>
    <s v="OFF-ST-10001128"/>
    <x v="1"/>
    <x v="4"/>
    <x v="1427"/>
    <n v="332.94"/>
    <n v="3"/>
    <n v="0"/>
    <n v="9.9882000000000204"/>
    <s v="Kelly Williams"/>
    <s v="No"/>
  </r>
  <r>
    <n v="6423"/>
    <x v="3203"/>
    <d v="2016-07-26T00:00:00"/>
    <x v="1199"/>
    <s v="Standard Class"/>
    <x v="705"/>
    <s v="Jack O'Briant"/>
    <x v="1"/>
    <x v="0"/>
    <s v="Draper"/>
    <x v="7"/>
    <n v="84020"/>
    <x v="1"/>
    <s v="TEC-AC-10002006"/>
    <x v="2"/>
    <x v="11"/>
    <x v="1087"/>
    <n v="111.93"/>
    <n v="7"/>
    <n v="0"/>
    <n v="34.698299999999996"/>
    <s v="Anna Andreadi"/>
    <s v="No"/>
  </r>
  <r>
    <n v="6424"/>
    <x v="3204"/>
    <d v="2017-10-24T00:00:00"/>
    <x v="983"/>
    <s v="First Class"/>
    <x v="372"/>
    <s v="Robert Dilbeck"/>
    <x v="2"/>
    <x v="0"/>
    <s v="Oakland"/>
    <x v="1"/>
    <n v="94601"/>
    <x v="1"/>
    <s v="FUR-CH-10003956"/>
    <x v="0"/>
    <x v="1"/>
    <x v="368"/>
    <n v="454.27200000000005"/>
    <n v="8"/>
    <n v="0.2"/>
    <n v="-73.819200000000052"/>
    <s v="Anna Andreadi"/>
    <s v="Yes"/>
  </r>
  <r>
    <n v="6425"/>
    <x v="3205"/>
    <d v="2019-08-19T00:00:00"/>
    <x v="1178"/>
    <s v="Standard Class"/>
    <x v="770"/>
    <s v="Doug O'Connell"/>
    <x v="0"/>
    <x v="0"/>
    <s v="Lawrence"/>
    <x v="31"/>
    <n v="1841"/>
    <x v="3"/>
    <s v="OFF-PA-10000552"/>
    <x v="1"/>
    <x v="10"/>
    <x v="1541"/>
    <n v="19.440000000000001"/>
    <n v="3"/>
    <n v="0"/>
    <n v="9.3312000000000008"/>
    <s v="Chuck Magee"/>
    <s v="No"/>
  </r>
  <r>
    <n v="6426"/>
    <x v="3206"/>
    <d v="2018-05-23T00:00:00"/>
    <x v="500"/>
    <s v="Standard Class"/>
    <x v="666"/>
    <s v="Christopher Conant"/>
    <x v="0"/>
    <x v="0"/>
    <s v="Philadelphia"/>
    <x v="9"/>
    <n v="19120"/>
    <x v="3"/>
    <s v="TEC-CO-10004722"/>
    <x v="2"/>
    <x v="16"/>
    <x v="1374"/>
    <n v="8399.9759999999987"/>
    <n v="4"/>
    <n v="0.4"/>
    <n v="1119.996799999999"/>
    <s v="Chuck Magee"/>
    <s v="No"/>
  </r>
  <r>
    <n v="6427"/>
    <x v="3206"/>
    <d v="2018-05-23T00:00:00"/>
    <x v="500"/>
    <s v="Standard Class"/>
    <x v="666"/>
    <s v="Christopher Conant"/>
    <x v="0"/>
    <x v="0"/>
    <s v="Philadelphia"/>
    <x v="9"/>
    <n v="19120"/>
    <x v="3"/>
    <s v="OFF-BI-10004308"/>
    <x v="1"/>
    <x v="8"/>
    <x v="1776"/>
    <n v="6.2940000000000014"/>
    <n v="1"/>
    <n v="0.7"/>
    <n v="-4.1959999999999997"/>
    <s v="Chuck Magee"/>
    <s v="No"/>
  </r>
  <r>
    <n v="6428"/>
    <x v="3206"/>
    <d v="2018-05-23T00:00:00"/>
    <x v="500"/>
    <s v="Standard Class"/>
    <x v="666"/>
    <s v="Christopher Conant"/>
    <x v="0"/>
    <x v="0"/>
    <s v="Philadelphia"/>
    <x v="9"/>
    <n v="19120"/>
    <x v="3"/>
    <s v="OFF-PA-10000029"/>
    <x v="1"/>
    <x v="10"/>
    <x v="811"/>
    <n v="10.368000000000002"/>
    <n v="2"/>
    <n v="0.2"/>
    <n v="3.6288"/>
    <s v="Chuck Magee"/>
    <s v="No"/>
  </r>
  <r>
    <n v="6429"/>
    <x v="3206"/>
    <d v="2018-05-23T00:00:00"/>
    <x v="500"/>
    <s v="Standard Class"/>
    <x v="666"/>
    <s v="Christopher Conant"/>
    <x v="0"/>
    <x v="0"/>
    <s v="Philadelphia"/>
    <x v="9"/>
    <n v="19120"/>
    <x v="3"/>
    <s v="TEC-PH-10004080"/>
    <x v="2"/>
    <x v="7"/>
    <x v="1777"/>
    <n v="122.38199999999999"/>
    <n v="3"/>
    <n v="0.4"/>
    <n v="-24.476399999999998"/>
    <s v="Chuck Magee"/>
    <s v="No"/>
  </r>
  <r>
    <n v="6430"/>
    <x v="3207"/>
    <d v="2016-11-03T00:00:00"/>
    <x v="322"/>
    <s v="Standard Class"/>
    <x v="129"/>
    <s v="Shahid Hopkins"/>
    <x v="0"/>
    <x v="0"/>
    <s v="Jacksonville"/>
    <x v="3"/>
    <n v="28540"/>
    <x v="0"/>
    <s v="OFF-ST-10001558"/>
    <x v="1"/>
    <x v="4"/>
    <x v="719"/>
    <n v="25.983999999999998"/>
    <n v="2"/>
    <n v="0.2"/>
    <n v="-1.6239999999999997"/>
    <s v="Cassandra Brandow"/>
    <s v="No"/>
  </r>
  <r>
    <n v="6431"/>
    <x v="3207"/>
    <d v="2016-11-03T00:00:00"/>
    <x v="322"/>
    <s v="Standard Class"/>
    <x v="129"/>
    <s v="Shahid Hopkins"/>
    <x v="0"/>
    <x v="0"/>
    <s v="Jacksonville"/>
    <x v="3"/>
    <n v="28540"/>
    <x v="0"/>
    <s v="FUR-TA-10001768"/>
    <x v="0"/>
    <x v="3"/>
    <x v="114"/>
    <n v="945.03600000000006"/>
    <n v="6"/>
    <n v="0.4"/>
    <n v="-299.26140000000009"/>
    <s v="Cassandra Brandow"/>
    <s v="No"/>
  </r>
  <r>
    <n v="6432"/>
    <x v="3207"/>
    <d v="2016-11-03T00:00:00"/>
    <x v="322"/>
    <s v="Standard Class"/>
    <x v="129"/>
    <s v="Shahid Hopkins"/>
    <x v="0"/>
    <x v="0"/>
    <s v="Jacksonville"/>
    <x v="3"/>
    <n v="28540"/>
    <x v="0"/>
    <s v="OFF-BI-10002982"/>
    <x v="1"/>
    <x v="8"/>
    <x v="1267"/>
    <n v="14.301000000000002"/>
    <n v="7"/>
    <n v="0.7"/>
    <n v="-10.487400000000001"/>
    <s v="Cassandra Brandow"/>
    <s v="No"/>
  </r>
  <r>
    <n v="6433"/>
    <x v="3207"/>
    <d v="2016-11-03T00:00:00"/>
    <x v="322"/>
    <s v="Standard Class"/>
    <x v="129"/>
    <s v="Shahid Hopkins"/>
    <x v="0"/>
    <x v="0"/>
    <s v="Jacksonville"/>
    <x v="3"/>
    <n v="28540"/>
    <x v="0"/>
    <s v="FUR-FU-10001468"/>
    <x v="0"/>
    <x v="5"/>
    <x v="1289"/>
    <n v="410.35199999999998"/>
    <n v="3"/>
    <n v="0.2"/>
    <n v="-51.29400000000004"/>
    <s v="Cassandra Brandow"/>
    <s v="No"/>
  </r>
  <r>
    <n v="6434"/>
    <x v="3208"/>
    <d v="2017-03-30T00:00:00"/>
    <x v="442"/>
    <s v="Standard Class"/>
    <x v="712"/>
    <s v="Fred Chung"/>
    <x v="1"/>
    <x v="0"/>
    <s v="Chicago"/>
    <x v="10"/>
    <n v="60610"/>
    <x v="2"/>
    <s v="OFF-PA-10001838"/>
    <x v="1"/>
    <x v="10"/>
    <x v="1008"/>
    <n v="23.52"/>
    <n v="5"/>
    <n v="0.2"/>
    <n v="8.5259999999999998"/>
    <s v="Kelly Williams"/>
    <s v="No"/>
  </r>
  <r>
    <n v="6435"/>
    <x v="3208"/>
    <d v="2017-03-30T00:00:00"/>
    <x v="442"/>
    <s v="Standard Class"/>
    <x v="712"/>
    <s v="Fred Chung"/>
    <x v="1"/>
    <x v="0"/>
    <s v="Chicago"/>
    <x v="10"/>
    <n v="60610"/>
    <x v="2"/>
    <s v="TEC-PH-10002890"/>
    <x v="2"/>
    <x v="7"/>
    <x v="1396"/>
    <n v="180.96"/>
    <n v="5"/>
    <n v="0.2"/>
    <n v="13.571999999999996"/>
    <s v="Kelly Williams"/>
    <s v="No"/>
  </r>
  <r>
    <n v="6436"/>
    <x v="3209"/>
    <d v="2019-05-27T00:00:00"/>
    <x v="990"/>
    <s v="First Class"/>
    <x v="506"/>
    <s v="James Galang"/>
    <x v="0"/>
    <x v="0"/>
    <s v="Pocatello"/>
    <x v="45"/>
    <n v="83201"/>
    <x v="1"/>
    <s v="FUR-FU-10004963"/>
    <x v="0"/>
    <x v="5"/>
    <x v="1443"/>
    <n v="35"/>
    <n v="4"/>
    <n v="0"/>
    <n v="14.700000000000003"/>
    <s v="Anna Andreadi"/>
    <s v="No"/>
  </r>
  <r>
    <n v="6437"/>
    <x v="3209"/>
    <d v="2019-05-27T00:00:00"/>
    <x v="990"/>
    <s v="First Class"/>
    <x v="506"/>
    <s v="James Galang"/>
    <x v="0"/>
    <x v="0"/>
    <s v="Pocatello"/>
    <x v="45"/>
    <n v="83201"/>
    <x v="1"/>
    <s v="OFF-ST-10000025"/>
    <x v="1"/>
    <x v="4"/>
    <x v="621"/>
    <n v="477.15000000000003"/>
    <n v="5"/>
    <n v="0"/>
    <n v="28.628999999999962"/>
    <s v="Anna Andreadi"/>
    <s v="No"/>
  </r>
  <r>
    <n v="6438"/>
    <x v="3209"/>
    <d v="2019-05-27T00:00:00"/>
    <x v="990"/>
    <s v="First Class"/>
    <x v="506"/>
    <s v="James Galang"/>
    <x v="0"/>
    <x v="0"/>
    <s v="Pocatello"/>
    <x v="45"/>
    <n v="83201"/>
    <x v="1"/>
    <s v="TEC-PH-10004389"/>
    <x v="2"/>
    <x v="7"/>
    <x v="1431"/>
    <n v="302.37599999999998"/>
    <n v="3"/>
    <n v="0.2"/>
    <n v="22.678200000000018"/>
    <s v="Anna Andreadi"/>
    <s v="No"/>
  </r>
  <r>
    <n v="6439"/>
    <x v="3210"/>
    <d v="2019-12-14T00:00:00"/>
    <x v="857"/>
    <s v="Standard Class"/>
    <x v="62"/>
    <s v="Lena Creighton"/>
    <x v="0"/>
    <x v="0"/>
    <s v="Plano"/>
    <x v="5"/>
    <n v="75023"/>
    <x v="2"/>
    <s v="FUR-TA-10000577"/>
    <x v="0"/>
    <x v="3"/>
    <x v="3"/>
    <n v="974.98799999999983"/>
    <n v="4"/>
    <n v="0.3"/>
    <n v="-97.49879999999996"/>
    <s v="Kelly Williams"/>
    <s v="No"/>
  </r>
  <r>
    <n v="6440"/>
    <x v="3211"/>
    <d v="2016-10-04T00:00:00"/>
    <x v="911"/>
    <s v="First Class"/>
    <x v="417"/>
    <s v="Chris Cortes"/>
    <x v="0"/>
    <x v="0"/>
    <s v="New York City"/>
    <x v="15"/>
    <n v="10024"/>
    <x v="3"/>
    <s v="FUR-CH-10003298"/>
    <x v="0"/>
    <x v="1"/>
    <x v="1576"/>
    <n v="589.41"/>
    <n v="5"/>
    <n v="0.1"/>
    <n v="-6.5490000000000492"/>
    <s v="Chuck Magee"/>
    <s v="No"/>
  </r>
  <r>
    <n v="6441"/>
    <x v="3212"/>
    <d v="2018-10-13T00:00:00"/>
    <x v="550"/>
    <s v="Standard Class"/>
    <x v="308"/>
    <s v="Bart Watters"/>
    <x v="1"/>
    <x v="0"/>
    <s v="New York City"/>
    <x v="15"/>
    <n v="10024"/>
    <x v="3"/>
    <s v="OFF-AR-10001860"/>
    <x v="1"/>
    <x v="6"/>
    <x v="916"/>
    <n v="34.700000000000003"/>
    <n v="5"/>
    <n v="0"/>
    <n v="12.492000000000001"/>
    <s v="Chuck Magee"/>
    <s v="No"/>
  </r>
  <r>
    <n v="6442"/>
    <x v="3212"/>
    <d v="2018-10-13T00:00:00"/>
    <x v="550"/>
    <s v="Standard Class"/>
    <x v="308"/>
    <s v="Bart Watters"/>
    <x v="1"/>
    <x v="0"/>
    <s v="New York City"/>
    <x v="15"/>
    <n v="10024"/>
    <x v="3"/>
    <s v="OFF-ST-10003123"/>
    <x v="1"/>
    <x v="4"/>
    <x v="1277"/>
    <n v="99.87"/>
    <n v="3"/>
    <n v="0"/>
    <n v="23.968799999999998"/>
    <s v="Chuck Magee"/>
    <s v="No"/>
  </r>
  <r>
    <n v="6443"/>
    <x v="3212"/>
    <d v="2018-10-13T00:00:00"/>
    <x v="550"/>
    <s v="Standard Class"/>
    <x v="308"/>
    <s v="Bart Watters"/>
    <x v="1"/>
    <x v="0"/>
    <s v="New York City"/>
    <x v="15"/>
    <n v="10024"/>
    <x v="3"/>
    <s v="OFF-PA-10001295"/>
    <x v="1"/>
    <x v="10"/>
    <x v="1220"/>
    <n v="37.94"/>
    <n v="2"/>
    <n v="0"/>
    <n v="18.211199999999998"/>
    <s v="Chuck Magee"/>
    <s v="No"/>
  </r>
  <r>
    <n v="6444"/>
    <x v="3212"/>
    <d v="2018-10-13T00:00:00"/>
    <x v="550"/>
    <s v="Standard Class"/>
    <x v="308"/>
    <s v="Bart Watters"/>
    <x v="1"/>
    <x v="0"/>
    <s v="New York City"/>
    <x v="15"/>
    <n v="10024"/>
    <x v="3"/>
    <s v="OFF-LA-10000407"/>
    <x v="1"/>
    <x v="2"/>
    <x v="1495"/>
    <n v="24.900000000000002"/>
    <n v="5"/>
    <n v="0"/>
    <n v="11.454000000000001"/>
    <s v="Chuck Magee"/>
    <s v="No"/>
  </r>
  <r>
    <n v="6445"/>
    <x v="3212"/>
    <d v="2018-10-13T00:00:00"/>
    <x v="550"/>
    <s v="Standard Class"/>
    <x v="308"/>
    <s v="Bart Watters"/>
    <x v="1"/>
    <x v="0"/>
    <s v="New York City"/>
    <x v="15"/>
    <n v="10024"/>
    <x v="3"/>
    <s v="FUR-FU-10003535"/>
    <x v="0"/>
    <x v="5"/>
    <x v="897"/>
    <n v="82.26"/>
    <n v="3"/>
    <n v="0"/>
    <n v="33.726600000000005"/>
    <s v="Chuck Magee"/>
    <s v="No"/>
  </r>
  <r>
    <n v="6446"/>
    <x v="3213"/>
    <d v="2017-03-05T00:00:00"/>
    <x v="392"/>
    <s v="Standard Class"/>
    <x v="370"/>
    <s v="Jennifer Jackson"/>
    <x v="0"/>
    <x v="0"/>
    <s v="Chicago"/>
    <x v="10"/>
    <n v="60623"/>
    <x v="2"/>
    <s v="OFF-FA-10000611"/>
    <x v="1"/>
    <x v="13"/>
    <x v="1074"/>
    <n v="7.1039999999999992"/>
    <n v="6"/>
    <n v="0.2"/>
    <n v="2.4863999999999997"/>
    <s v="Kelly Williams"/>
    <s v="No"/>
  </r>
  <r>
    <n v="6447"/>
    <x v="3214"/>
    <d v="2019-03-04T00:00:00"/>
    <x v="1200"/>
    <s v="Second Class"/>
    <x v="499"/>
    <s v="Tonja Turnell"/>
    <x v="2"/>
    <x v="0"/>
    <s v="Houston"/>
    <x v="5"/>
    <n v="77095"/>
    <x v="2"/>
    <s v="FUR-FU-10004848"/>
    <x v="0"/>
    <x v="5"/>
    <x v="28"/>
    <n v="103.50000000000001"/>
    <n v="5"/>
    <n v="0.6"/>
    <n v="-77.625"/>
    <s v="Kelly Williams"/>
    <s v="No"/>
  </r>
  <r>
    <n v="6448"/>
    <x v="3214"/>
    <d v="2019-03-04T00:00:00"/>
    <x v="1200"/>
    <s v="Second Class"/>
    <x v="499"/>
    <s v="Tonja Turnell"/>
    <x v="2"/>
    <x v="0"/>
    <s v="Houston"/>
    <x v="5"/>
    <n v="77095"/>
    <x v="2"/>
    <s v="OFF-LA-10002381"/>
    <x v="1"/>
    <x v="2"/>
    <x v="1088"/>
    <n v="2.4640000000000004"/>
    <n v="1"/>
    <n v="0.2"/>
    <n v="0.86239999999999983"/>
    <s v="Kelly Williams"/>
    <s v="No"/>
  </r>
  <r>
    <n v="6449"/>
    <x v="3214"/>
    <d v="2019-03-04T00:00:00"/>
    <x v="1200"/>
    <s v="Second Class"/>
    <x v="499"/>
    <s v="Tonja Turnell"/>
    <x v="2"/>
    <x v="0"/>
    <s v="Houston"/>
    <x v="5"/>
    <n v="77095"/>
    <x v="2"/>
    <s v="OFF-ST-10000918"/>
    <x v="1"/>
    <x v="4"/>
    <x v="377"/>
    <n v="8.7200000000000006"/>
    <n v="1"/>
    <n v="0.2"/>
    <n v="0.65399999999999947"/>
    <s v="Kelly Williams"/>
    <s v="No"/>
  </r>
  <r>
    <n v="6450"/>
    <x v="3215"/>
    <d v="2017-09-25T00:00:00"/>
    <x v="591"/>
    <s v="Standard Class"/>
    <x v="552"/>
    <s v="Erica Hackney"/>
    <x v="0"/>
    <x v="0"/>
    <s v="Meriden"/>
    <x v="29"/>
    <n v="6450"/>
    <x v="3"/>
    <s v="OFF-BI-10000822"/>
    <x v="1"/>
    <x v="8"/>
    <x v="967"/>
    <n v="10.76"/>
    <n v="2"/>
    <n v="0"/>
    <n v="5.1647999999999996"/>
    <s v="Chuck Magee"/>
    <s v="No"/>
  </r>
  <r>
    <n v="6451"/>
    <x v="3215"/>
    <d v="2017-09-25T00:00:00"/>
    <x v="591"/>
    <s v="Standard Class"/>
    <x v="552"/>
    <s v="Erica Hackney"/>
    <x v="0"/>
    <x v="0"/>
    <s v="Meriden"/>
    <x v="29"/>
    <n v="6450"/>
    <x v="3"/>
    <s v="OFF-PA-10002222"/>
    <x v="1"/>
    <x v="10"/>
    <x v="394"/>
    <n v="45.68"/>
    <n v="2"/>
    <n v="0"/>
    <n v="21.012799999999999"/>
    <s v="Chuck Magee"/>
    <s v="No"/>
  </r>
  <r>
    <n v="6452"/>
    <x v="3215"/>
    <d v="2017-09-25T00:00:00"/>
    <x v="591"/>
    <s v="Standard Class"/>
    <x v="552"/>
    <s v="Erica Hackney"/>
    <x v="0"/>
    <x v="0"/>
    <s v="Meriden"/>
    <x v="29"/>
    <n v="6450"/>
    <x v="3"/>
    <s v="OFF-AR-10004930"/>
    <x v="1"/>
    <x v="6"/>
    <x v="87"/>
    <n v="6.7"/>
    <n v="1"/>
    <n v="0"/>
    <n v="2.2109999999999994"/>
    <s v="Chuck Magee"/>
    <s v="No"/>
  </r>
  <r>
    <n v="6453"/>
    <x v="3216"/>
    <d v="2017-12-19T00:00:00"/>
    <x v="226"/>
    <s v="Second Class"/>
    <x v="701"/>
    <s v="Patrick Ryan"/>
    <x v="0"/>
    <x v="0"/>
    <s v="Glenview"/>
    <x v="10"/>
    <n v="60025"/>
    <x v="2"/>
    <s v="TEC-PH-10001750"/>
    <x v="2"/>
    <x v="7"/>
    <x v="977"/>
    <n v="158.376"/>
    <n v="3"/>
    <n v="0.2"/>
    <n v="13.857900000000008"/>
    <s v="Kelly Williams"/>
    <s v="No"/>
  </r>
  <r>
    <n v="6454"/>
    <x v="3217"/>
    <d v="2017-10-08T00:00:00"/>
    <x v="349"/>
    <s v="Standard Class"/>
    <x v="537"/>
    <s v="Brian Thompson"/>
    <x v="0"/>
    <x v="0"/>
    <s v="Houston"/>
    <x v="5"/>
    <n v="77036"/>
    <x v="2"/>
    <s v="OFF-AR-10000657"/>
    <x v="1"/>
    <x v="6"/>
    <x v="1527"/>
    <n v="3.44"/>
    <n v="2"/>
    <n v="0.2"/>
    <n v="0.55899999999999961"/>
    <s v="Kelly Williams"/>
    <s v="No"/>
  </r>
  <r>
    <n v="6455"/>
    <x v="3218"/>
    <d v="2019-07-31T00:00:00"/>
    <x v="260"/>
    <s v="First Class"/>
    <x v="685"/>
    <s v="Erin Creighton"/>
    <x v="0"/>
    <x v="0"/>
    <s v="San Francisco"/>
    <x v="1"/>
    <n v="94110"/>
    <x v="1"/>
    <s v="OFF-ST-10003442"/>
    <x v="1"/>
    <x v="4"/>
    <x v="86"/>
    <n v="56.56"/>
    <n v="2"/>
    <n v="0"/>
    <n v="15.2712"/>
    <s v="Anna Andreadi"/>
    <s v="No"/>
  </r>
  <r>
    <n v="6456"/>
    <x v="3218"/>
    <d v="2019-07-31T00:00:00"/>
    <x v="260"/>
    <s v="First Class"/>
    <x v="685"/>
    <s v="Erin Creighton"/>
    <x v="0"/>
    <x v="0"/>
    <s v="San Francisco"/>
    <x v="1"/>
    <n v="94110"/>
    <x v="1"/>
    <s v="FUR-FU-10003142"/>
    <x v="0"/>
    <x v="5"/>
    <x v="1210"/>
    <n v="36.96"/>
    <n v="7"/>
    <n v="0"/>
    <n v="11.457599999999998"/>
    <s v="Anna Andreadi"/>
    <s v="No"/>
  </r>
  <r>
    <n v="6457"/>
    <x v="3219"/>
    <d v="2016-08-05T00:00:00"/>
    <x v="826"/>
    <s v="Standard Class"/>
    <x v="70"/>
    <s v="Stephanie Phelps"/>
    <x v="1"/>
    <x v="0"/>
    <s v="New York City"/>
    <x v="15"/>
    <n v="10009"/>
    <x v="3"/>
    <s v="TEC-PH-10002468"/>
    <x v="2"/>
    <x v="7"/>
    <x v="1219"/>
    <n v="135.99"/>
    <n v="1"/>
    <n v="0"/>
    <n v="36.717300000000009"/>
    <s v="Chuck Magee"/>
    <s v="No"/>
  </r>
  <r>
    <n v="6458"/>
    <x v="3219"/>
    <d v="2016-08-05T00:00:00"/>
    <x v="826"/>
    <s v="Standard Class"/>
    <x v="70"/>
    <s v="Stephanie Phelps"/>
    <x v="1"/>
    <x v="0"/>
    <s v="New York City"/>
    <x v="15"/>
    <n v="10009"/>
    <x v="3"/>
    <s v="OFF-AR-10004165"/>
    <x v="1"/>
    <x v="6"/>
    <x v="1597"/>
    <n v="15.959999999999999"/>
    <n v="7"/>
    <n v="0"/>
    <n v="7.0224000000000011"/>
    <s v="Chuck Magee"/>
    <s v="No"/>
  </r>
  <r>
    <n v="6459"/>
    <x v="3220"/>
    <d v="2019-05-14T00:00:00"/>
    <x v="808"/>
    <s v="First Class"/>
    <x v="321"/>
    <s v="Anthony Jacobs"/>
    <x v="1"/>
    <x v="0"/>
    <s v="Baltimore"/>
    <x v="39"/>
    <n v="21215"/>
    <x v="3"/>
    <s v="OFF-AR-10001919"/>
    <x v="1"/>
    <x v="6"/>
    <x v="862"/>
    <n v="3.76"/>
    <n v="2"/>
    <n v="0"/>
    <n v="1.0903999999999998"/>
    <s v="Chuck Magee"/>
    <s v="No"/>
  </r>
  <r>
    <n v="6460"/>
    <x v="3220"/>
    <d v="2019-05-14T00:00:00"/>
    <x v="808"/>
    <s v="First Class"/>
    <x v="321"/>
    <s v="Anthony Jacobs"/>
    <x v="1"/>
    <x v="0"/>
    <s v="Baltimore"/>
    <x v="39"/>
    <n v="21215"/>
    <x v="3"/>
    <s v="OFF-AR-10003045"/>
    <x v="1"/>
    <x v="6"/>
    <x v="425"/>
    <n v="14.7"/>
    <n v="5"/>
    <n v="0"/>
    <n v="6.6150000000000002"/>
    <s v="Chuck Magee"/>
    <s v="No"/>
  </r>
  <r>
    <n v="6461"/>
    <x v="3220"/>
    <d v="2019-05-14T00:00:00"/>
    <x v="808"/>
    <s v="First Class"/>
    <x v="321"/>
    <s v="Anthony Jacobs"/>
    <x v="1"/>
    <x v="0"/>
    <s v="Baltimore"/>
    <x v="39"/>
    <n v="21215"/>
    <x v="3"/>
    <s v="OFF-AR-10003338"/>
    <x v="1"/>
    <x v="6"/>
    <x v="1439"/>
    <n v="37.200000000000003"/>
    <n v="5"/>
    <n v="0"/>
    <n v="9.3000000000000007"/>
    <s v="Chuck Magee"/>
    <s v="No"/>
  </r>
  <r>
    <n v="6462"/>
    <x v="3220"/>
    <d v="2019-05-14T00:00:00"/>
    <x v="808"/>
    <s v="First Class"/>
    <x v="321"/>
    <s v="Anthony Jacobs"/>
    <x v="1"/>
    <x v="0"/>
    <s v="Baltimore"/>
    <x v="39"/>
    <n v="21215"/>
    <x v="3"/>
    <s v="TEC-AC-10003280"/>
    <x v="2"/>
    <x v="11"/>
    <x v="1037"/>
    <n v="89.97"/>
    <n v="3"/>
    <n v="0"/>
    <n v="18.893699999999995"/>
    <s v="Chuck Magee"/>
    <s v="No"/>
  </r>
  <r>
    <n v="6463"/>
    <x v="3220"/>
    <d v="2019-05-14T00:00:00"/>
    <x v="808"/>
    <s v="First Class"/>
    <x v="321"/>
    <s v="Anthony Jacobs"/>
    <x v="1"/>
    <x v="0"/>
    <s v="Baltimore"/>
    <x v="39"/>
    <n v="21215"/>
    <x v="3"/>
    <s v="FUR-CH-10003298"/>
    <x v="0"/>
    <x v="1"/>
    <x v="1576"/>
    <n v="261.95999999999998"/>
    <n v="2"/>
    <n v="0"/>
    <n v="23.576399999999978"/>
    <s v="Chuck Magee"/>
    <s v="No"/>
  </r>
  <r>
    <n v="6464"/>
    <x v="3220"/>
    <d v="2019-05-14T00:00:00"/>
    <x v="808"/>
    <s v="First Class"/>
    <x v="321"/>
    <s v="Anthony Jacobs"/>
    <x v="1"/>
    <x v="0"/>
    <s v="Baltimore"/>
    <x v="39"/>
    <n v="21215"/>
    <x v="3"/>
    <s v="OFF-LA-10004544"/>
    <x v="1"/>
    <x v="2"/>
    <x v="199"/>
    <n v="74"/>
    <n v="5"/>
    <n v="0"/>
    <n v="37"/>
    <s v="Chuck Magee"/>
    <s v="No"/>
  </r>
  <r>
    <n v="6465"/>
    <x v="3221"/>
    <d v="2018-09-22T00:00:00"/>
    <x v="961"/>
    <s v="Standard Class"/>
    <x v="357"/>
    <s v="Ann Steele"/>
    <x v="2"/>
    <x v="0"/>
    <s v="Louisville"/>
    <x v="0"/>
    <n v="40214"/>
    <x v="0"/>
    <s v="FUR-FU-10004586"/>
    <x v="0"/>
    <x v="5"/>
    <x v="1482"/>
    <n v="13.28"/>
    <n v="2"/>
    <n v="0"/>
    <n v="6.3743999999999996"/>
    <s v="Cassandra Brandow"/>
    <s v="No"/>
  </r>
  <r>
    <n v="6466"/>
    <x v="3222"/>
    <d v="2017-11-13T00:00:00"/>
    <x v="50"/>
    <s v="Standard Class"/>
    <x v="211"/>
    <s v="Allen Armold"/>
    <x v="0"/>
    <x v="0"/>
    <s v="Lebanon"/>
    <x v="18"/>
    <n v="37087"/>
    <x v="0"/>
    <s v="OFF-ST-10003572"/>
    <x v="1"/>
    <x v="4"/>
    <x v="1744"/>
    <n v="84.960000000000008"/>
    <n v="6"/>
    <n v="0.2"/>
    <n v="6.3719999999999999"/>
    <s v="Cassandra Brandow"/>
    <s v="No"/>
  </r>
  <r>
    <n v="6467"/>
    <x v="3223"/>
    <d v="2019-05-22T00:00:00"/>
    <x v="1169"/>
    <s v="Second Class"/>
    <x v="13"/>
    <s v="Eric Hoffmann"/>
    <x v="0"/>
    <x v="0"/>
    <s v="Los Angeles"/>
    <x v="1"/>
    <n v="90008"/>
    <x v="1"/>
    <s v="TEC-AC-10002331"/>
    <x v="2"/>
    <x v="11"/>
    <x v="1591"/>
    <n v="68.459999999999994"/>
    <n v="7"/>
    <n v="0"/>
    <n v="25.330199999999998"/>
    <s v="Anna Andreadi"/>
    <s v="No"/>
  </r>
  <r>
    <n v="6468"/>
    <x v="3224"/>
    <d v="2018-12-02T00:00:00"/>
    <x v="542"/>
    <s v="Standard Class"/>
    <x v="489"/>
    <s v="Deborah Brumfield"/>
    <x v="2"/>
    <x v="0"/>
    <s v="Providence"/>
    <x v="34"/>
    <n v="2908"/>
    <x v="3"/>
    <s v="OFF-ST-10000142"/>
    <x v="1"/>
    <x v="4"/>
    <x v="404"/>
    <n v="2079.4"/>
    <n v="5"/>
    <n v="0"/>
    <n v="582.23199999999997"/>
    <s v="Chuck Magee"/>
    <s v="No"/>
  </r>
  <r>
    <n v="6469"/>
    <x v="3224"/>
    <d v="2018-12-02T00:00:00"/>
    <x v="542"/>
    <s v="Standard Class"/>
    <x v="489"/>
    <s v="Deborah Brumfield"/>
    <x v="2"/>
    <x v="0"/>
    <s v="Providence"/>
    <x v="34"/>
    <n v="2908"/>
    <x v="3"/>
    <s v="TEC-PH-10000441"/>
    <x v="2"/>
    <x v="7"/>
    <x v="1055"/>
    <n v="629.94999999999993"/>
    <n v="5"/>
    <n v="0"/>
    <n v="176.38600000000002"/>
    <s v="Chuck Magee"/>
    <s v="No"/>
  </r>
  <r>
    <n v="6470"/>
    <x v="3224"/>
    <d v="2018-12-02T00:00:00"/>
    <x v="542"/>
    <s v="Standard Class"/>
    <x v="489"/>
    <s v="Deborah Brumfield"/>
    <x v="2"/>
    <x v="0"/>
    <s v="Providence"/>
    <x v="34"/>
    <n v="2908"/>
    <x v="3"/>
    <s v="FUR-FU-10004864"/>
    <x v="0"/>
    <x v="5"/>
    <x v="1719"/>
    <n v="72.42"/>
    <n v="6"/>
    <n v="0"/>
    <n v="23.898600000000002"/>
    <s v="Chuck Magee"/>
    <s v="No"/>
  </r>
  <r>
    <n v="6471"/>
    <x v="3225"/>
    <d v="2017-08-29T00:00:00"/>
    <x v="756"/>
    <s v="Standard Class"/>
    <x v="385"/>
    <s v="Chad Cunningham"/>
    <x v="2"/>
    <x v="0"/>
    <s v="Detroit"/>
    <x v="12"/>
    <n v="48234"/>
    <x v="2"/>
    <s v="TEC-PH-10001750"/>
    <x v="2"/>
    <x v="7"/>
    <x v="977"/>
    <n v="131.97999999999999"/>
    <n v="2"/>
    <n v="0"/>
    <n v="35.634600000000006"/>
    <s v="Kelly Williams"/>
    <s v="No"/>
  </r>
  <r>
    <n v="6472"/>
    <x v="3225"/>
    <d v="2017-08-29T00:00:00"/>
    <x v="756"/>
    <s v="Standard Class"/>
    <x v="385"/>
    <s v="Chad Cunningham"/>
    <x v="2"/>
    <x v="0"/>
    <s v="Detroit"/>
    <x v="12"/>
    <n v="48234"/>
    <x v="2"/>
    <s v="TEC-AC-10004510"/>
    <x v="2"/>
    <x v="11"/>
    <x v="953"/>
    <n v="114.52"/>
    <n v="7"/>
    <n v="0"/>
    <n v="11.451999999999995"/>
    <s v="Kelly Williams"/>
    <s v="No"/>
  </r>
  <r>
    <n v="6473"/>
    <x v="3226"/>
    <d v="2016-06-06T00:00:00"/>
    <x v="161"/>
    <s v="Standard Class"/>
    <x v="725"/>
    <s v="Valerie Takahito"/>
    <x v="2"/>
    <x v="0"/>
    <s v="Houston"/>
    <x v="5"/>
    <n v="77070"/>
    <x v="2"/>
    <s v="OFF-LA-10001074"/>
    <x v="1"/>
    <x v="2"/>
    <x v="300"/>
    <n v="100.24000000000001"/>
    <n v="10"/>
    <n v="0.2"/>
    <n v="33.830999999999989"/>
    <s v="Kelly Williams"/>
    <s v="No"/>
  </r>
  <r>
    <n v="6474"/>
    <x v="3227"/>
    <d v="2018-03-18T00:00:00"/>
    <x v="1179"/>
    <s v="Second Class"/>
    <x v="72"/>
    <s v="Dave Brooks"/>
    <x v="0"/>
    <x v="0"/>
    <s v="Columbia"/>
    <x v="18"/>
    <n v="38401"/>
    <x v="0"/>
    <s v="OFF-AP-10003590"/>
    <x v="1"/>
    <x v="9"/>
    <x v="956"/>
    <n v="871.80000000000007"/>
    <n v="3"/>
    <n v="0.2"/>
    <n v="87.180000000000092"/>
    <s v="Cassandra Brandow"/>
    <s v="No"/>
  </r>
  <r>
    <n v="6475"/>
    <x v="3228"/>
    <d v="2016-01-14T00:00:00"/>
    <x v="306"/>
    <s v="First Class"/>
    <x v="29"/>
    <s v="Brendan Sweed"/>
    <x v="1"/>
    <x v="0"/>
    <s v="Philadelphia"/>
    <x v="9"/>
    <n v="19140"/>
    <x v="3"/>
    <s v="FUR-BO-10003433"/>
    <x v="0"/>
    <x v="0"/>
    <x v="920"/>
    <n v="61.96"/>
    <n v="4"/>
    <n v="0.5"/>
    <n v="-53.285600000000009"/>
    <s v="Chuck Magee"/>
    <s v="No"/>
  </r>
  <r>
    <n v="6476"/>
    <x v="3229"/>
    <d v="2019-06-03T00:00:00"/>
    <x v="272"/>
    <s v="Standard Class"/>
    <x v="749"/>
    <s v="Nick Radford"/>
    <x v="0"/>
    <x v="0"/>
    <s v="Pembroke Pines"/>
    <x v="2"/>
    <n v="33024"/>
    <x v="0"/>
    <s v="OFF-BI-10002432"/>
    <x v="1"/>
    <x v="8"/>
    <x v="875"/>
    <n v="4.5540000000000003"/>
    <n v="3"/>
    <n v="0.7"/>
    <n v="-3.4913999999999987"/>
    <s v="Cassandra Brandow"/>
    <s v="No"/>
  </r>
  <r>
    <n v="6477"/>
    <x v="3229"/>
    <d v="2019-06-03T00:00:00"/>
    <x v="272"/>
    <s v="Standard Class"/>
    <x v="749"/>
    <s v="Nick Radford"/>
    <x v="0"/>
    <x v="0"/>
    <s v="Pembroke Pines"/>
    <x v="2"/>
    <n v="33024"/>
    <x v="0"/>
    <s v="OFF-AP-10003622"/>
    <x v="1"/>
    <x v="9"/>
    <x v="190"/>
    <n v="5.2"/>
    <n v="2"/>
    <n v="0.2"/>
    <n v="0.58499999999999974"/>
    <s v="Cassandra Brandow"/>
    <s v="No"/>
  </r>
  <r>
    <n v="6478"/>
    <x v="3229"/>
    <d v="2019-06-03T00:00:00"/>
    <x v="272"/>
    <s v="Standard Class"/>
    <x v="749"/>
    <s v="Nick Radford"/>
    <x v="0"/>
    <x v="0"/>
    <s v="Pembroke Pines"/>
    <x v="2"/>
    <n v="33024"/>
    <x v="0"/>
    <s v="TEC-AC-10003832"/>
    <x v="2"/>
    <x v="11"/>
    <x v="218"/>
    <n v="205.99200000000002"/>
    <n v="1"/>
    <n v="0.2"/>
    <n v="-2.5749000000000279"/>
    <s v="Cassandra Brandow"/>
    <s v="No"/>
  </r>
  <r>
    <n v="6479"/>
    <x v="3229"/>
    <d v="2019-06-03T00:00:00"/>
    <x v="272"/>
    <s v="Standard Class"/>
    <x v="749"/>
    <s v="Nick Radford"/>
    <x v="0"/>
    <x v="0"/>
    <s v="Pembroke Pines"/>
    <x v="2"/>
    <n v="33024"/>
    <x v="0"/>
    <s v="OFF-PA-10000809"/>
    <x v="1"/>
    <x v="10"/>
    <x v="1133"/>
    <n v="15.552000000000003"/>
    <n v="3"/>
    <n v="0.2"/>
    <n v="5.4432"/>
    <s v="Cassandra Brandow"/>
    <s v="No"/>
  </r>
  <r>
    <n v="6480"/>
    <x v="3229"/>
    <d v="2019-06-03T00:00:00"/>
    <x v="272"/>
    <s v="Standard Class"/>
    <x v="749"/>
    <s v="Nick Radford"/>
    <x v="0"/>
    <x v="0"/>
    <s v="Pembroke Pines"/>
    <x v="2"/>
    <n v="33024"/>
    <x v="0"/>
    <s v="TEC-PH-10000441"/>
    <x v="2"/>
    <x v="7"/>
    <x v="1055"/>
    <n v="503.96000000000004"/>
    <n v="5"/>
    <n v="0.2"/>
    <n v="50.396000000000015"/>
    <s v="Cassandra Brandow"/>
    <s v="No"/>
  </r>
  <r>
    <n v="6481"/>
    <x v="3229"/>
    <d v="2019-06-03T00:00:00"/>
    <x v="272"/>
    <s v="Standard Class"/>
    <x v="749"/>
    <s v="Nick Radford"/>
    <x v="0"/>
    <x v="0"/>
    <s v="Pembroke Pines"/>
    <x v="2"/>
    <n v="33024"/>
    <x v="0"/>
    <s v="OFF-AP-10002287"/>
    <x v="1"/>
    <x v="9"/>
    <x v="1283"/>
    <n v="24.472000000000001"/>
    <n v="7"/>
    <n v="0.2"/>
    <n v="1.8353999999999999"/>
    <s v="Cassandra Brandow"/>
    <s v="No"/>
  </r>
  <r>
    <n v="6482"/>
    <x v="3229"/>
    <d v="2019-06-03T00:00:00"/>
    <x v="272"/>
    <s v="Standard Class"/>
    <x v="749"/>
    <s v="Nick Radford"/>
    <x v="0"/>
    <x v="0"/>
    <s v="Pembroke Pines"/>
    <x v="2"/>
    <n v="33024"/>
    <x v="0"/>
    <s v="FUR-BO-10002824"/>
    <x v="0"/>
    <x v="0"/>
    <x v="415"/>
    <n v="241.56799999999998"/>
    <n v="2"/>
    <n v="0.2"/>
    <n v="0"/>
    <s v="Cassandra Brandow"/>
    <s v="No"/>
  </r>
  <r>
    <n v="6483"/>
    <x v="3229"/>
    <d v="2019-06-03T00:00:00"/>
    <x v="272"/>
    <s v="Standard Class"/>
    <x v="749"/>
    <s v="Nick Radford"/>
    <x v="0"/>
    <x v="0"/>
    <s v="Pembroke Pines"/>
    <x v="2"/>
    <n v="33024"/>
    <x v="0"/>
    <s v="TEC-AC-10002942"/>
    <x v="2"/>
    <x v="11"/>
    <x v="1606"/>
    <n v="110.4"/>
    <n v="2"/>
    <n v="0.2"/>
    <n v="-4.1400000000000077"/>
    <s v="Cassandra Brandow"/>
    <s v="No"/>
  </r>
  <r>
    <n v="6484"/>
    <x v="3230"/>
    <d v="2019-06-03T00:00:00"/>
    <x v="1201"/>
    <s v="Standard Class"/>
    <x v="471"/>
    <s v="Katherine Nockton"/>
    <x v="1"/>
    <x v="0"/>
    <s v="New York City"/>
    <x v="15"/>
    <n v="10011"/>
    <x v="3"/>
    <s v="FUR-TA-10001932"/>
    <x v="0"/>
    <x v="3"/>
    <x v="848"/>
    <n v="384.76799999999997"/>
    <n v="2"/>
    <n v="0.4"/>
    <n v="-115.43040000000002"/>
    <s v="Chuck Magee"/>
    <s v="No"/>
  </r>
  <r>
    <n v="6485"/>
    <x v="3230"/>
    <d v="2019-06-03T00:00:00"/>
    <x v="1201"/>
    <s v="Standard Class"/>
    <x v="471"/>
    <s v="Katherine Nockton"/>
    <x v="1"/>
    <x v="0"/>
    <s v="New York City"/>
    <x v="15"/>
    <n v="10011"/>
    <x v="3"/>
    <s v="TEC-MA-10003173"/>
    <x v="2"/>
    <x v="15"/>
    <x v="1715"/>
    <n v="78.66"/>
    <n v="6"/>
    <n v="0"/>
    <n v="36.183599999999991"/>
    <s v="Chuck Magee"/>
    <s v="No"/>
  </r>
  <r>
    <n v="6486"/>
    <x v="3230"/>
    <d v="2019-06-03T00:00:00"/>
    <x v="1201"/>
    <s v="Standard Class"/>
    <x v="471"/>
    <s v="Katherine Nockton"/>
    <x v="1"/>
    <x v="0"/>
    <s v="New York City"/>
    <x v="15"/>
    <n v="10011"/>
    <x v="3"/>
    <s v="OFF-PA-10004156"/>
    <x v="1"/>
    <x v="10"/>
    <x v="750"/>
    <n v="45.36"/>
    <n v="4"/>
    <n v="0"/>
    <n v="22.226399999999998"/>
    <s v="Chuck Magee"/>
    <s v="No"/>
  </r>
  <r>
    <n v="6487"/>
    <x v="3231"/>
    <d v="2017-03-21T00:00:00"/>
    <x v="211"/>
    <s v="Standard Class"/>
    <x v="493"/>
    <s v="Julia West"/>
    <x v="0"/>
    <x v="0"/>
    <s v="Jacksonville"/>
    <x v="3"/>
    <n v="28540"/>
    <x v="0"/>
    <s v="OFF-AP-10002945"/>
    <x v="1"/>
    <x v="9"/>
    <x v="228"/>
    <n v="962.07999999999993"/>
    <n v="4"/>
    <n v="0.2"/>
    <n v="156.33799999999997"/>
    <s v="Cassandra Brandow"/>
    <s v="No"/>
  </r>
  <r>
    <n v="6488"/>
    <x v="3231"/>
    <d v="2017-03-21T00:00:00"/>
    <x v="211"/>
    <s v="Standard Class"/>
    <x v="493"/>
    <s v="Julia West"/>
    <x v="0"/>
    <x v="0"/>
    <s v="Jacksonville"/>
    <x v="3"/>
    <n v="28540"/>
    <x v="0"/>
    <s v="OFF-BI-10000948"/>
    <x v="1"/>
    <x v="8"/>
    <x v="1382"/>
    <n v="12.843000000000002"/>
    <n v="3"/>
    <n v="0.7"/>
    <n v="-9.8462999999999994"/>
    <s v="Cassandra Brandow"/>
    <s v="No"/>
  </r>
  <r>
    <n v="6489"/>
    <x v="3231"/>
    <d v="2017-03-21T00:00:00"/>
    <x v="211"/>
    <s v="Standard Class"/>
    <x v="493"/>
    <s v="Julia West"/>
    <x v="0"/>
    <x v="0"/>
    <s v="Jacksonville"/>
    <x v="3"/>
    <n v="28540"/>
    <x v="0"/>
    <s v="OFF-PA-10002254"/>
    <x v="1"/>
    <x v="10"/>
    <x v="146"/>
    <n v="295.45600000000002"/>
    <n v="14"/>
    <n v="0.2"/>
    <n v="96.023199999999974"/>
    <s v="Cassandra Brandow"/>
    <s v="No"/>
  </r>
  <r>
    <n v="6490"/>
    <x v="3232"/>
    <d v="2019-09-19T00:00:00"/>
    <x v="706"/>
    <s v="Standard Class"/>
    <x v="341"/>
    <s v="Jessica Myrick"/>
    <x v="0"/>
    <x v="0"/>
    <s v="New York City"/>
    <x v="15"/>
    <n v="10011"/>
    <x v="3"/>
    <s v="OFF-PA-10004782"/>
    <x v="1"/>
    <x v="10"/>
    <x v="1422"/>
    <n v="32.400000000000006"/>
    <n v="5"/>
    <n v="0"/>
    <n v="15.552000000000001"/>
    <s v="Chuck Magee"/>
    <s v="No"/>
  </r>
  <r>
    <n v="6491"/>
    <x v="3233"/>
    <d v="2016-09-15T00:00:00"/>
    <x v="76"/>
    <s v="Standard Class"/>
    <x v="751"/>
    <s v="Monica Federle"/>
    <x v="1"/>
    <x v="0"/>
    <s v="Philadelphia"/>
    <x v="9"/>
    <n v="19120"/>
    <x v="3"/>
    <s v="FUR-FU-10000222"/>
    <x v="0"/>
    <x v="5"/>
    <x v="596"/>
    <n v="103.93599999999999"/>
    <n v="4"/>
    <n v="0.2"/>
    <n v="16.889599999999998"/>
    <s v="Chuck Magee"/>
    <s v="No"/>
  </r>
  <r>
    <n v="6492"/>
    <x v="3234"/>
    <d v="2018-11-20T00:00:00"/>
    <x v="539"/>
    <s v="Standard Class"/>
    <x v="135"/>
    <s v="Frank Atkinson"/>
    <x v="1"/>
    <x v="0"/>
    <s v="Orlando"/>
    <x v="2"/>
    <n v="32839"/>
    <x v="0"/>
    <s v="FUR-BO-10004695"/>
    <x v="0"/>
    <x v="0"/>
    <x v="200"/>
    <n v="289.56799999999998"/>
    <n v="2"/>
    <n v="0.2"/>
    <n v="10.858799999999974"/>
    <s v="Cassandra Brandow"/>
    <s v="No"/>
  </r>
  <r>
    <n v="6493"/>
    <x v="3234"/>
    <d v="2018-11-20T00:00:00"/>
    <x v="539"/>
    <s v="Standard Class"/>
    <x v="135"/>
    <s v="Frank Atkinson"/>
    <x v="1"/>
    <x v="0"/>
    <s v="Orlando"/>
    <x v="2"/>
    <n v="32839"/>
    <x v="0"/>
    <s v="OFF-ST-10003327"/>
    <x v="1"/>
    <x v="4"/>
    <x v="337"/>
    <n v="39.72"/>
    <n v="5"/>
    <n v="0.2"/>
    <n v="4.4684999999999953"/>
    <s v="Cassandra Brandow"/>
    <s v="No"/>
  </r>
  <r>
    <n v="6494"/>
    <x v="3234"/>
    <d v="2018-11-20T00:00:00"/>
    <x v="539"/>
    <s v="Standard Class"/>
    <x v="135"/>
    <s v="Frank Atkinson"/>
    <x v="1"/>
    <x v="0"/>
    <s v="Orlando"/>
    <x v="2"/>
    <n v="32839"/>
    <x v="0"/>
    <s v="TEC-PH-10003357"/>
    <x v="2"/>
    <x v="7"/>
    <x v="1071"/>
    <n v="244.768"/>
    <n v="4"/>
    <n v="0.2"/>
    <n v="24.476800000000004"/>
    <s v="Cassandra Brandow"/>
    <s v="No"/>
  </r>
  <r>
    <n v="6495"/>
    <x v="3235"/>
    <d v="2019-10-28T00:00:00"/>
    <x v="943"/>
    <s v="Second Class"/>
    <x v="168"/>
    <s v="Keith Herrera"/>
    <x v="0"/>
    <x v="0"/>
    <s v="Houston"/>
    <x v="5"/>
    <n v="77095"/>
    <x v="2"/>
    <s v="TEC-AC-10002167"/>
    <x v="2"/>
    <x v="11"/>
    <x v="46"/>
    <n v="24"/>
    <n v="2"/>
    <n v="0.2"/>
    <n v="-2.6999999999999993"/>
    <s v="Kelly Williams"/>
    <s v="No"/>
  </r>
  <r>
    <n v="6496"/>
    <x v="3235"/>
    <d v="2019-10-28T00:00:00"/>
    <x v="943"/>
    <s v="Second Class"/>
    <x v="168"/>
    <s v="Keith Herrera"/>
    <x v="0"/>
    <x v="0"/>
    <s v="Houston"/>
    <x v="5"/>
    <n v="77095"/>
    <x v="2"/>
    <s v="OFF-PA-10001937"/>
    <x v="1"/>
    <x v="10"/>
    <x v="289"/>
    <n v="15.552000000000003"/>
    <n v="3"/>
    <n v="0.2"/>
    <n v="5.4432"/>
    <s v="Kelly Williams"/>
    <s v="No"/>
  </r>
  <r>
    <n v="6497"/>
    <x v="3235"/>
    <d v="2019-10-28T00:00:00"/>
    <x v="943"/>
    <s v="Second Class"/>
    <x v="168"/>
    <s v="Keith Herrera"/>
    <x v="0"/>
    <x v="0"/>
    <s v="Houston"/>
    <x v="5"/>
    <n v="77095"/>
    <x v="2"/>
    <s v="TEC-AC-10004510"/>
    <x v="2"/>
    <x v="11"/>
    <x v="953"/>
    <n v="26.176000000000002"/>
    <n v="2"/>
    <n v="0.2"/>
    <n v="-3.272000000000002"/>
    <s v="Kelly Williams"/>
    <s v="No"/>
  </r>
  <r>
    <n v="6498"/>
    <x v="3236"/>
    <d v="2017-07-24T00:00:00"/>
    <x v="376"/>
    <s v="Standard Class"/>
    <x v="776"/>
    <s v="Shirley Schmidt"/>
    <x v="2"/>
    <x v="0"/>
    <s v="Louisville"/>
    <x v="0"/>
    <n v="40214"/>
    <x v="0"/>
    <s v="FUR-FU-10001487"/>
    <x v="0"/>
    <x v="5"/>
    <x v="5"/>
    <n v="20.94"/>
    <n v="3"/>
    <n v="0"/>
    <n v="6.0725999999999987"/>
    <s v="Cassandra Brandow"/>
    <s v="No"/>
  </r>
  <r>
    <n v="6499"/>
    <x v="3236"/>
    <d v="2017-07-24T00:00:00"/>
    <x v="376"/>
    <s v="Standard Class"/>
    <x v="776"/>
    <s v="Shirley Schmidt"/>
    <x v="2"/>
    <x v="0"/>
    <s v="Louisville"/>
    <x v="0"/>
    <n v="40214"/>
    <x v="0"/>
    <s v="OFF-BI-10000069"/>
    <x v="1"/>
    <x v="8"/>
    <x v="491"/>
    <n v="135.09"/>
    <n v="9"/>
    <n v="0"/>
    <n v="62.14139999999999"/>
    <s v="Cassandra Brandow"/>
    <s v="No"/>
  </r>
  <r>
    <n v="6500"/>
    <x v="3236"/>
    <d v="2017-07-24T00:00:00"/>
    <x v="376"/>
    <s v="Standard Class"/>
    <x v="776"/>
    <s v="Shirley Schmidt"/>
    <x v="2"/>
    <x v="0"/>
    <s v="Louisville"/>
    <x v="0"/>
    <n v="40214"/>
    <x v="0"/>
    <s v="TEC-AC-10003289"/>
    <x v="2"/>
    <x v="11"/>
    <x v="1218"/>
    <n v="279.85999999999996"/>
    <n v="14"/>
    <n v="0"/>
    <n v="64.367799999999988"/>
    <s v="Cassandra Brandow"/>
    <s v="No"/>
  </r>
  <r>
    <n v="6501"/>
    <x v="3236"/>
    <d v="2017-07-24T00:00:00"/>
    <x v="376"/>
    <s v="Standard Class"/>
    <x v="776"/>
    <s v="Shirley Schmidt"/>
    <x v="2"/>
    <x v="0"/>
    <s v="Louisville"/>
    <x v="0"/>
    <n v="40214"/>
    <x v="0"/>
    <s v="OFF-BI-10000069"/>
    <x v="1"/>
    <x v="8"/>
    <x v="491"/>
    <n v="90.06"/>
    <n v="6"/>
    <n v="0"/>
    <n v="41.427599999999991"/>
    <s v="Cassandra Brandow"/>
    <s v="No"/>
  </r>
  <r>
    <n v="6502"/>
    <x v="3237"/>
    <d v="2016-11-02T00:00:00"/>
    <x v="1057"/>
    <s v="Standard Class"/>
    <x v="702"/>
    <s v="Liz Carlisle"/>
    <x v="0"/>
    <x v="0"/>
    <s v="Medina"/>
    <x v="24"/>
    <n v="44256"/>
    <x v="3"/>
    <s v="TEC-PH-10001299"/>
    <x v="2"/>
    <x v="7"/>
    <x v="1489"/>
    <n v="539.96399999999994"/>
    <n v="6"/>
    <n v="0.4"/>
    <n v="-107.99280000000002"/>
    <s v="Chuck Magee"/>
    <s v="No"/>
  </r>
  <r>
    <n v="6503"/>
    <x v="3237"/>
    <d v="2016-11-02T00:00:00"/>
    <x v="1057"/>
    <s v="Standard Class"/>
    <x v="702"/>
    <s v="Liz Carlisle"/>
    <x v="0"/>
    <x v="0"/>
    <s v="Medina"/>
    <x v="24"/>
    <n v="44256"/>
    <x v="3"/>
    <s v="TEC-PH-10001552"/>
    <x v="2"/>
    <x v="7"/>
    <x v="180"/>
    <n v="50.231999999999999"/>
    <n v="7"/>
    <n v="0.4"/>
    <n v="-10.046400000000002"/>
    <s v="Chuck Magee"/>
    <s v="No"/>
  </r>
  <r>
    <n v="6504"/>
    <x v="3237"/>
    <d v="2016-11-02T00:00:00"/>
    <x v="1057"/>
    <s v="Standard Class"/>
    <x v="702"/>
    <s v="Liz Carlisle"/>
    <x v="0"/>
    <x v="0"/>
    <s v="Medina"/>
    <x v="24"/>
    <n v="44256"/>
    <x v="3"/>
    <s v="OFF-BI-10001098"/>
    <x v="1"/>
    <x v="8"/>
    <x v="410"/>
    <n v="19.242000000000001"/>
    <n v="3"/>
    <n v="0.7"/>
    <n v="-13.4694"/>
    <s v="Chuck Magee"/>
    <s v="No"/>
  </r>
  <r>
    <n v="6505"/>
    <x v="3238"/>
    <d v="2019-11-17T00:00:00"/>
    <x v="228"/>
    <s v="Second Class"/>
    <x v="100"/>
    <s v="Victoria Wilson"/>
    <x v="1"/>
    <x v="0"/>
    <s v="New York City"/>
    <x v="15"/>
    <n v="10011"/>
    <x v="3"/>
    <s v="OFF-ST-10000142"/>
    <x v="1"/>
    <x v="4"/>
    <x v="404"/>
    <n v="1247.6399999999999"/>
    <n v="3"/>
    <n v="0"/>
    <n v="349.33919999999995"/>
    <s v="Chuck Magee"/>
    <s v="No"/>
  </r>
  <r>
    <n v="6506"/>
    <x v="3239"/>
    <d v="2018-06-26T00:00:00"/>
    <x v="991"/>
    <s v="Standard Class"/>
    <x v="777"/>
    <s v="Lela Donovan"/>
    <x v="1"/>
    <x v="0"/>
    <s v="Chicago"/>
    <x v="10"/>
    <n v="60653"/>
    <x v="2"/>
    <s v="OFF-AR-10001547"/>
    <x v="1"/>
    <x v="6"/>
    <x v="148"/>
    <n v="5.3040000000000003"/>
    <n v="3"/>
    <n v="0.2"/>
    <n v="0.46409999999999996"/>
    <s v="Kelly Williams"/>
    <s v="No"/>
  </r>
  <r>
    <n v="6507"/>
    <x v="3240"/>
    <d v="2018-10-09T00:00:00"/>
    <x v="1202"/>
    <s v="Second Class"/>
    <x v="259"/>
    <s v="Sibella Parks"/>
    <x v="1"/>
    <x v="0"/>
    <s v="Philadelphia"/>
    <x v="9"/>
    <n v="19143"/>
    <x v="3"/>
    <s v="OFF-PA-10001593"/>
    <x v="1"/>
    <x v="10"/>
    <x v="1764"/>
    <n v="19.136000000000003"/>
    <n v="4"/>
    <n v="0.2"/>
    <n v="5.9799999999999986"/>
    <s v="Chuck Magee"/>
    <s v="No"/>
  </r>
  <r>
    <n v="6508"/>
    <x v="3240"/>
    <d v="2018-10-09T00:00:00"/>
    <x v="1202"/>
    <s v="Second Class"/>
    <x v="259"/>
    <s v="Sibella Parks"/>
    <x v="1"/>
    <x v="0"/>
    <s v="Philadelphia"/>
    <x v="9"/>
    <n v="19143"/>
    <x v="3"/>
    <s v="FUR-FU-10004071"/>
    <x v="0"/>
    <x v="5"/>
    <x v="575"/>
    <n v="332.83200000000005"/>
    <n v="4"/>
    <n v="0.2"/>
    <n v="-24.962399999999988"/>
    <s v="Chuck Magee"/>
    <s v="No"/>
  </r>
  <r>
    <n v="6509"/>
    <x v="3241"/>
    <d v="2019-12-20T00:00:00"/>
    <x v="738"/>
    <s v="Standard Class"/>
    <x v="83"/>
    <s v="David Kendrick"/>
    <x v="1"/>
    <x v="0"/>
    <s v="New York City"/>
    <x v="15"/>
    <n v="10009"/>
    <x v="3"/>
    <s v="OFF-PA-10001970"/>
    <x v="1"/>
    <x v="10"/>
    <x v="366"/>
    <n v="279.89999999999998"/>
    <n v="5"/>
    <n v="0"/>
    <n v="137.15100000000001"/>
    <s v="Chuck Magee"/>
    <s v="No"/>
  </r>
  <r>
    <n v="6510"/>
    <x v="3241"/>
    <d v="2019-12-20T00:00:00"/>
    <x v="738"/>
    <s v="Standard Class"/>
    <x v="83"/>
    <s v="David Kendrick"/>
    <x v="1"/>
    <x v="0"/>
    <s v="New York City"/>
    <x v="15"/>
    <n v="10009"/>
    <x v="3"/>
    <s v="OFF-BI-10001524"/>
    <x v="1"/>
    <x v="8"/>
    <x v="301"/>
    <n v="50.352000000000004"/>
    <n v="3"/>
    <n v="0.2"/>
    <n v="17.623199999999997"/>
    <s v="Chuck Magee"/>
    <s v="No"/>
  </r>
  <r>
    <n v="6511"/>
    <x v="3241"/>
    <d v="2019-12-20T00:00:00"/>
    <x v="738"/>
    <s v="Standard Class"/>
    <x v="83"/>
    <s v="David Kendrick"/>
    <x v="1"/>
    <x v="0"/>
    <s v="New York City"/>
    <x v="15"/>
    <n v="10009"/>
    <x v="3"/>
    <s v="OFF-PA-10004156"/>
    <x v="1"/>
    <x v="10"/>
    <x v="750"/>
    <n v="34.019999999999996"/>
    <n v="3"/>
    <n v="0"/>
    <n v="16.669799999999999"/>
    <s v="Chuck Magee"/>
    <s v="No"/>
  </r>
  <r>
    <n v="6512"/>
    <x v="3242"/>
    <d v="2019-03-06T00:00:00"/>
    <x v="935"/>
    <s v="Standard Class"/>
    <x v="763"/>
    <s v="Frank Carlisle"/>
    <x v="2"/>
    <x v="0"/>
    <s v="San Francisco"/>
    <x v="1"/>
    <n v="94109"/>
    <x v="1"/>
    <s v="OFF-AR-10003158"/>
    <x v="1"/>
    <x v="6"/>
    <x v="703"/>
    <n v="23.88"/>
    <n v="6"/>
    <n v="0"/>
    <n v="8.1191999999999993"/>
    <s v="Anna Andreadi"/>
    <s v="No"/>
  </r>
  <r>
    <n v="6513"/>
    <x v="3242"/>
    <d v="2019-03-06T00:00:00"/>
    <x v="935"/>
    <s v="Standard Class"/>
    <x v="763"/>
    <s v="Frank Carlisle"/>
    <x v="2"/>
    <x v="0"/>
    <s v="San Francisco"/>
    <x v="1"/>
    <n v="94109"/>
    <x v="1"/>
    <s v="OFF-LA-10004559"/>
    <x v="1"/>
    <x v="2"/>
    <x v="1349"/>
    <n v="11.52"/>
    <n v="4"/>
    <n v="0"/>
    <n v="5.6448"/>
    <s v="Anna Andreadi"/>
    <s v="No"/>
  </r>
  <r>
    <n v="6514"/>
    <x v="3242"/>
    <d v="2019-03-06T00:00:00"/>
    <x v="935"/>
    <s v="Standard Class"/>
    <x v="763"/>
    <s v="Frank Carlisle"/>
    <x v="2"/>
    <x v="0"/>
    <s v="San Francisco"/>
    <x v="1"/>
    <n v="94109"/>
    <x v="1"/>
    <s v="OFF-PA-10001033"/>
    <x v="1"/>
    <x v="10"/>
    <x v="1509"/>
    <n v="286.93"/>
    <n v="7"/>
    <n v="0"/>
    <n v="140.59569999999999"/>
    <s v="Anna Andreadi"/>
    <s v="No"/>
  </r>
  <r>
    <n v="6515"/>
    <x v="3242"/>
    <d v="2019-03-06T00:00:00"/>
    <x v="935"/>
    <s v="Standard Class"/>
    <x v="763"/>
    <s v="Frank Carlisle"/>
    <x v="2"/>
    <x v="0"/>
    <s v="San Francisco"/>
    <x v="1"/>
    <n v="94109"/>
    <x v="1"/>
    <s v="TEC-PH-10001336"/>
    <x v="2"/>
    <x v="7"/>
    <x v="950"/>
    <n v="206.38400000000001"/>
    <n v="2"/>
    <n v="0.2"/>
    <n v="23.218199999999996"/>
    <s v="Anna Andreadi"/>
    <s v="No"/>
  </r>
  <r>
    <n v="6516"/>
    <x v="3243"/>
    <d v="2019-09-15T00:00:00"/>
    <x v="184"/>
    <s v="Standard Class"/>
    <x v="502"/>
    <s v="Rick Duston"/>
    <x v="0"/>
    <x v="0"/>
    <s v="San Francisco"/>
    <x v="1"/>
    <n v="94122"/>
    <x v="1"/>
    <s v="FUR-CH-10002961"/>
    <x v="0"/>
    <x v="1"/>
    <x v="948"/>
    <n v="218.35200000000003"/>
    <n v="3"/>
    <n v="0.2"/>
    <n v="0"/>
    <s v="Anna Andreadi"/>
    <s v="No"/>
  </r>
  <r>
    <n v="6517"/>
    <x v="3243"/>
    <d v="2019-09-15T00:00:00"/>
    <x v="184"/>
    <s v="Standard Class"/>
    <x v="502"/>
    <s v="Rick Duston"/>
    <x v="0"/>
    <x v="0"/>
    <s v="San Francisco"/>
    <x v="1"/>
    <n v="94122"/>
    <x v="1"/>
    <s v="FUR-FU-10001488"/>
    <x v="0"/>
    <x v="5"/>
    <x v="1049"/>
    <n v="529.9"/>
    <n v="5"/>
    <n v="0"/>
    <n v="105.97999999999999"/>
    <s v="Anna Andreadi"/>
    <s v="No"/>
  </r>
  <r>
    <n v="6518"/>
    <x v="3243"/>
    <d v="2019-09-15T00:00:00"/>
    <x v="184"/>
    <s v="Standard Class"/>
    <x v="502"/>
    <s v="Rick Duston"/>
    <x v="0"/>
    <x v="0"/>
    <s v="San Francisco"/>
    <x v="1"/>
    <n v="94122"/>
    <x v="1"/>
    <s v="OFF-AR-10001915"/>
    <x v="1"/>
    <x v="6"/>
    <x v="1057"/>
    <n v="99.3"/>
    <n v="10"/>
    <n v="0"/>
    <n v="41.706000000000003"/>
    <s v="Anna Andreadi"/>
    <s v="No"/>
  </r>
  <r>
    <n v="6519"/>
    <x v="3243"/>
    <d v="2019-09-15T00:00:00"/>
    <x v="184"/>
    <s v="Standard Class"/>
    <x v="502"/>
    <s v="Rick Duston"/>
    <x v="0"/>
    <x v="0"/>
    <s v="San Francisco"/>
    <x v="1"/>
    <n v="94122"/>
    <x v="1"/>
    <s v="OFF-AP-10001205"/>
    <x v="1"/>
    <x v="9"/>
    <x v="1294"/>
    <n v="108.96"/>
    <n v="2"/>
    <n v="0"/>
    <n v="30.508800000000008"/>
    <s v="Anna Andreadi"/>
    <s v="No"/>
  </r>
  <r>
    <n v="6520"/>
    <x v="3243"/>
    <d v="2019-09-15T00:00:00"/>
    <x v="184"/>
    <s v="Standard Class"/>
    <x v="502"/>
    <s v="Rick Duston"/>
    <x v="0"/>
    <x v="0"/>
    <s v="San Francisco"/>
    <x v="1"/>
    <n v="94122"/>
    <x v="1"/>
    <s v="OFF-BI-10004528"/>
    <x v="1"/>
    <x v="8"/>
    <x v="473"/>
    <n v="2.6880000000000002"/>
    <n v="1"/>
    <n v="0.2"/>
    <n v="0.83999999999999975"/>
    <s v="Anna Andreadi"/>
    <s v="No"/>
  </r>
  <r>
    <n v="6521"/>
    <x v="3244"/>
    <d v="2019-01-16T00:00:00"/>
    <x v="827"/>
    <s v="Second Class"/>
    <x v="481"/>
    <s v="Andy Reiter"/>
    <x v="0"/>
    <x v="0"/>
    <s v="Jackson"/>
    <x v="12"/>
    <n v="49201"/>
    <x v="2"/>
    <s v="OFF-BI-10004995"/>
    <x v="1"/>
    <x v="8"/>
    <x v="316"/>
    <n v="5443.96"/>
    <n v="4"/>
    <n v="0"/>
    <n v="2504.2215999999999"/>
    <s v="Kelly Williams"/>
    <s v="No"/>
  </r>
  <r>
    <n v="6522"/>
    <x v="3244"/>
    <d v="2019-01-16T00:00:00"/>
    <x v="827"/>
    <s v="Second Class"/>
    <x v="481"/>
    <s v="Andy Reiter"/>
    <x v="0"/>
    <x v="0"/>
    <s v="Jackson"/>
    <x v="12"/>
    <n v="49201"/>
    <x v="2"/>
    <s v="FUR-CH-10004626"/>
    <x v="0"/>
    <x v="1"/>
    <x v="1706"/>
    <n v="302.67"/>
    <n v="3"/>
    <n v="0"/>
    <n v="72.640799999999999"/>
    <s v="Kelly Williams"/>
    <s v="No"/>
  </r>
  <r>
    <n v="6523"/>
    <x v="3244"/>
    <d v="2019-01-16T00:00:00"/>
    <x v="827"/>
    <s v="Second Class"/>
    <x v="481"/>
    <s v="Andy Reiter"/>
    <x v="0"/>
    <x v="0"/>
    <s v="Jackson"/>
    <x v="12"/>
    <n v="49201"/>
    <x v="2"/>
    <s v="OFF-PA-10001260"/>
    <x v="1"/>
    <x v="10"/>
    <x v="1778"/>
    <n v="56.07"/>
    <n v="7"/>
    <n v="0"/>
    <n v="25.231499999999997"/>
    <s v="Kelly Williams"/>
    <s v="No"/>
  </r>
  <r>
    <n v="6524"/>
    <x v="3245"/>
    <d v="2018-07-07T00:00:00"/>
    <x v="522"/>
    <s v="Standard Class"/>
    <x v="385"/>
    <s v="Chad Cunningham"/>
    <x v="2"/>
    <x v="0"/>
    <s v="Philadelphia"/>
    <x v="9"/>
    <n v="19120"/>
    <x v="3"/>
    <s v="OFF-LA-10002945"/>
    <x v="1"/>
    <x v="2"/>
    <x v="1612"/>
    <n v="10.08"/>
    <n v="2"/>
    <n v="0.2"/>
    <n v="3.2759999999999994"/>
    <s v="Chuck Magee"/>
    <s v="No"/>
  </r>
  <r>
    <n v="6525"/>
    <x v="3245"/>
    <d v="2018-07-07T00:00:00"/>
    <x v="522"/>
    <s v="Standard Class"/>
    <x v="385"/>
    <s v="Chad Cunningham"/>
    <x v="2"/>
    <x v="0"/>
    <s v="Philadelphia"/>
    <x v="9"/>
    <n v="19120"/>
    <x v="3"/>
    <s v="TEC-PH-10002310"/>
    <x v="2"/>
    <x v="7"/>
    <x v="959"/>
    <n v="59.993999999999993"/>
    <n v="1"/>
    <n v="0.4"/>
    <n v="-12.998700000000007"/>
    <s v="Chuck Magee"/>
    <s v="No"/>
  </r>
  <r>
    <n v="6526"/>
    <x v="3245"/>
    <d v="2018-07-07T00:00:00"/>
    <x v="522"/>
    <s v="Standard Class"/>
    <x v="385"/>
    <s v="Chad Cunningham"/>
    <x v="2"/>
    <x v="0"/>
    <s v="Philadelphia"/>
    <x v="9"/>
    <n v="19120"/>
    <x v="3"/>
    <s v="OFF-BI-10001525"/>
    <x v="1"/>
    <x v="8"/>
    <x v="31"/>
    <n v="5.7150000000000016"/>
    <n v="5"/>
    <n v="0.7"/>
    <n v="-4.7625000000000011"/>
    <s v="Chuck Magee"/>
    <s v="No"/>
  </r>
  <r>
    <n v="6527"/>
    <x v="3245"/>
    <d v="2018-07-07T00:00:00"/>
    <x v="522"/>
    <s v="Standard Class"/>
    <x v="385"/>
    <s v="Chad Cunningham"/>
    <x v="2"/>
    <x v="0"/>
    <s v="Philadelphia"/>
    <x v="9"/>
    <n v="19120"/>
    <x v="3"/>
    <s v="OFF-BI-10001308"/>
    <x v="1"/>
    <x v="8"/>
    <x v="1360"/>
    <n v="9.4200000000000017"/>
    <n v="5"/>
    <n v="0.7"/>
    <n v="-7.8500000000000014"/>
    <s v="Chuck Magee"/>
    <s v="No"/>
  </r>
  <r>
    <n v="6528"/>
    <x v="3246"/>
    <d v="2018-12-23T00:00:00"/>
    <x v="470"/>
    <s v="Second Class"/>
    <x v="662"/>
    <s v="Carol Adams"/>
    <x v="1"/>
    <x v="0"/>
    <s v="Warwick"/>
    <x v="34"/>
    <n v="2886"/>
    <x v="3"/>
    <s v="TEC-CO-10002095"/>
    <x v="2"/>
    <x v="16"/>
    <x v="615"/>
    <n v="1999.96"/>
    <n v="4"/>
    <n v="0"/>
    <n v="899.98199999999997"/>
    <s v="Chuck Magee"/>
    <s v="No"/>
  </r>
  <r>
    <n v="6529"/>
    <x v="3247"/>
    <d v="2016-12-22T00:00:00"/>
    <x v="166"/>
    <s v="Standard Class"/>
    <x v="404"/>
    <s v="Bradley Talbott"/>
    <x v="2"/>
    <x v="0"/>
    <s v="New York City"/>
    <x v="15"/>
    <n v="10024"/>
    <x v="3"/>
    <s v="OFF-ST-10004946"/>
    <x v="1"/>
    <x v="4"/>
    <x v="1779"/>
    <n v="216.4"/>
    <n v="4"/>
    <n v="0"/>
    <n v="56.26400000000001"/>
    <s v="Chuck Magee"/>
    <s v="No"/>
  </r>
  <r>
    <n v="6530"/>
    <x v="3248"/>
    <d v="2016-02-23T00:00:00"/>
    <x v="1203"/>
    <s v="Standard Class"/>
    <x v="675"/>
    <s v="Michael Grace"/>
    <x v="2"/>
    <x v="0"/>
    <s v="El Paso"/>
    <x v="5"/>
    <n v="79907"/>
    <x v="2"/>
    <s v="OFF-LA-10004425"/>
    <x v="1"/>
    <x v="2"/>
    <x v="859"/>
    <n v="6.9360000000000008"/>
    <n v="3"/>
    <n v="0.2"/>
    <n v="2.3409000000000004"/>
    <s v="Kelly Williams"/>
    <s v="Yes"/>
  </r>
  <r>
    <n v="6531"/>
    <x v="3248"/>
    <d v="2016-02-23T00:00:00"/>
    <x v="1203"/>
    <s v="Standard Class"/>
    <x v="675"/>
    <s v="Michael Grace"/>
    <x v="2"/>
    <x v="0"/>
    <s v="El Paso"/>
    <x v="5"/>
    <n v="79907"/>
    <x v="2"/>
    <s v="OFF-BI-10000320"/>
    <x v="1"/>
    <x v="8"/>
    <x v="776"/>
    <n v="4.427999999999999"/>
    <n v="3"/>
    <n v="0.8"/>
    <n v="-6.8633999999999986"/>
    <s v="Kelly Williams"/>
    <s v="Yes"/>
  </r>
  <r>
    <n v="6532"/>
    <x v="3249"/>
    <d v="2019-12-04T00:00:00"/>
    <x v="274"/>
    <s v="Standard Class"/>
    <x v="236"/>
    <s v="Theone Pippenger"/>
    <x v="0"/>
    <x v="0"/>
    <s v="Rochester"/>
    <x v="11"/>
    <n v="55901"/>
    <x v="2"/>
    <s v="OFF-AR-10001315"/>
    <x v="1"/>
    <x v="6"/>
    <x v="1029"/>
    <n v="8.8000000000000007"/>
    <n v="5"/>
    <n v="0"/>
    <n v="2.5519999999999996"/>
    <s v="Kelly Williams"/>
    <s v="No"/>
  </r>
  <r>
    <n v="6533"/>
    <x v="3249"/>
    <d v="2019-12-04T00:00:00"/>
    <x v="274"/>
    <s v="Standard Class"/>
    <x v="236"/>
    <s v="Theone Pippenger"/>
    <x v="0"/>
    <x v="0"/>
    <s v="Rochester"/>
    <x v="11"/>
    <n v="55901"/>
    <x v="2"/>
    <s v="TEC-AC-10004595"/>
    <x v="2"/>
    <x v="11"/>
    <x v="1769"/>
    <n v="142.80000000000001"/>
    <n v="1"/>
    <n v="0"/>
    <n v="29.988"/>
    <s v="Kelly Williams"/>
    <s v="No"/>
  </r>
  <r>
    <n v="6534"/>
    <x v="3249"/>
    <d v="2019-12-04T00:00:00"/>
    <x v="274"/>
    <s v="Standard Class"/>
    <x v="236"/>
    <s v="Theone Pippenger"/>
    <x v="0"/>
    <x v="0"/>
    <s v="Rochester"/>
    <x v="11"/>
    <n v="55901"/>
    <x v="2"/>
    <s v="TEC-AC-10001539"/>
    <x v="2"/>
    <x v="11"/>
    <x v="1585"/>
    <n v="399.95"/>
    <n v="5"/>
    <n v="0"/>
    <n v="143.982"/>
    <s v="Kelly Williams"/>
    <s v="No"/>
  </r>
  <r>
    <n v="6535"/>
    <x v="3250"/>
    <d v="2016-11-17T00:00:00"/>
    <x v="794"/>
    <s v="Standard Class"/>
    <x v="218"/>
    <s v="Greg Tran"/>
    <x v="0"/>
    <x v="0"/>
    <s v="Buffalo"/>
    <x v="15"/>
    <n v="14215"/>
    <x v="3"/>
    <s v="OFF-BI-10001359"/>
    <x v="1"/>
    <x v="8"/>
    <x v="1162"/>
    <n v="2152.7760000000003"/>
    <n v="3"/>
    <n v="0.2"/>
    <n v="726.56189999999981"/>
    <s v="Chuck Magee"/>
    <s v="No"/>
  </r>
  <r>
    <n v="6536"/>
    <x v="3250"/>
    <d v="2016-11-17T00:00:00"/>
    <x v="794"/>
    <s v="Standard Class"/>
    <x v="218"/>
    <s v="Greg Tran"/>
    <x v="0"/>
    <x v="0"/>
    <s v="Buffalo"/>
    <x v="15"/>
    <n v="14215"/>
    <x v="3"/>
    <s v="FUR-BO-10002213"/>
    <x v="0"/>
    <x v="0"/>
    <x v="1232"/>
    <n v="4007.8400000000006"/>
    <n v="10"/>
    <n v="0.2"/>
    <n v="-50.098000000000297"/>
    <s v="Chuck Magee"/>
    <s v="No"/>
  </r>
  <r>
    <n v="6537"/>
    <x v="3251"/>
    <d v="2016-10-20T00:00:00"/>
    <x v="1204"/>
    <s v="First Class"/>
    <x v="92"/>
    <s v="Fred Hopkins"/>
    <x v="1"/>
    <x v="0"/>
    <s v="Knoxville"/>
    <x v="18"/>
    <n v="37918"/>
    <x v="0"/>
    <s v="FUR-TA-10003008"/>
    <x v="0"/>
    <x v="3"/>
    <x v="955"/>
    <n v="328.59000000000003"/>
    <n v="3"/>
    <n v="0.4"/>
    <n v="-147.8655"/>
    <s v="Cassandra Brandow"/>
    <s v="No"/>
  </r>
  <r>
    <n v="6538"/>
    <x v="3251"/>
    <d v="2016-10-20T00:00:00"/>
    <x v="1204"/>
    <s v="First Class"/>
    <x v="92"/>
    <s v="Fred Hopkins"/>
    <x v="1"/>
    <x v="0"/>
    <s v="Knoxville"/>
    <x v="18"/>
    <n v="37918"/>
    <x v="0"/>
    <s v="OFF-ST-10000934"/>
    <x v="1"/>
    <x v="4"/>
    <x v="356"/>
    <n v="98.352000000000004"/>
    <n v="3"/>
    <n v="0.2"/>
    <n v="-24.588000000000001"/>
    <s v="Cassandra Brandow"/>
    <s v="No"/>
  </r>
  <r>
    <n v="6539"/>
    <x v="3252"/>
    <d v="2017-10-25T00:00:00"/>
    <x v="697"/>
    <s v="Standard Class"/>
    <x v="96"/>
    <s v="Heather Kirkland"/>
    <x v="1"/>
    <x v="0"/>
    <s v="Newark"/>
    <x v="13"/>
    <n v="19711"/>
    <x v="3"/>
    <s v="TEC-PH-10004042"/>
    <x v="2"/>
    <x v="7"/>
    <x v="558"/>
    <n v="158.99"/>
    <n v="1"/>
    <n v="0"/>
    <n v="41.337400000000002"/>
    <s v="Chuck Magee"/>
    <s v="No"/>
  </r>
  <r>
    <n v="6540"/>
    <x v="3252"/>
    <d v="2017-10-25T00:00:00"/>
    <x v="697"/>
    <s v="Standard Class"/>
    <x v="96"/>
    <s v="Heather Kirkland"/>
    <x v="1"/>
    <x v="0"/>
    <s v="Newark"/>
    <x v="13"/>
    <n v="19711"/>
    <x v="3"/>
    <s v="FUR-CH-10002439"/>
    <x v="0"/>
    <x v="1"/>
    <x v="1325"/>
    <n v="291.10000000000002"/>
    <n v="5"/>
    <n v="0"/>
    <n v="75.686000000000007"/>
    <s v="Chuck Magee"/>
    <s v="No"/>
  </r>
  <r>
    <n v="6541"/>
    <x v="3253"/>
    <d v="2019-11-16T00:00:00"/>
    <x v="381"/>
    <s v="First Class"/>
    <x v="417"/>
    <s v="Chris Cortes"/>
    <x v="0"/>
    <x v="0"/>
    <s v="Seattle"/>
    <x v="4"/>
    <n v="98103"/>
    <x v="1"/>
    <s v="OFF-PA-10001363"/>
    <x v="1"/>
    <x v="10"/>
    <x v="1625"/>
    <n v="73.679999999999993"/>
    <n v="6"/>
    <n v="0"/>
    <n v="34.629599999999996"/>
    <s v="Anna Andreadi"/>
    <s v="Yes"/>
  </r>
  <r>
    <n v="6542"/>
    <x v="3253"/>
    <d v="2019-11-16T00:00:00"/>
    <x v="381"/>
    <s v="First Class"/>
    <x v="417"/>
    <s v="Chris Cortes"/>
    <x v="0"/>
    <x v="0"/>
    <s v="Seattle"/>
    <x v="4"/>
    <n v="98103"/>
    <x v="1"/>
    <s v="FUR-FU-10003394"/>
    <x v="0"/>
    <x v="5"/>
    <x v="583"/>
    <n v="139.91999999999999"/>
    <n v="2"/>
    <n v="0"/>
    <n v="23.786399999999986"/>
    <s v="Anna Andreadi"/>
    <s v="Yes"/>
  </r>
  <r>
    <n v="6543"/>
    <x v="3253"/>
    <d v="2019-11-16T00:00:00"/>
    <x v="381"/>
    <s v="First Class"/>
    <x v="417"/>
    <s v="Chris Cortes"/>
    <x v="0"/>
    <x v="0"/>
    <s v="Seattle"/>
    <x v="4"/>
    <n v="98103"/>
    <x v="1"/>
    <s v="TEC-PH-10003171"/>
    <x v="2"/>
    <x v="7"/>
    <x v="1504"/>
    <n v="107.88"/>
    <n v="3"/>
    <n v="0.2"/>
    <n v="10.787999999999997"/>
    <s v="Anna Andreadi"/>
    <s v="Yes"/>
  </r>
  <r>
    <n v="6544"/>
    <x v="3253"/>
    <d v="2019-11-16T00:00:00"/>
    <x v="381"/>
    <s v="First Class"/>
    <x v="417"/>
    <s v="Chris Cortes"/>
    <x v="0"/>
    <x v="0"/>
    <s v="Seattle"/>
    <x v="4"/>
    <n v="98103"/>
    <x v="1"/>
    <s v="OFF-ST-10003123"/>
    <x v="1"/>
    <x v="4"/>
    <x v="1277"/>
    <n v="33.29"/>
    <n v="1"/>
    <n v="0"/>
    <n v="7.9895999999999994"/>
    <s v="Anna Andreadi"/>
    <s v="Yes"/>
  </r>
  <r>
    <n v="6545"/>
    <x v="3254"/>
    <d v="2019-05-14T00:00:00"/>
    <x v="380"/>
    <s v="Standard Class"/>
    <x v="24"/>
    <s v="Darren Powers"/>
    <x v="0"/>
    <x v="0"/>
    <s v="Cleveland"/>
    <x v="24"/>
    <n v="44105"/>
    <x v="3"/>
    <s v="OFF-BI-10003007"/>
    <x v="1"/>
    <x v="8"/>
    <x v="1551"/>
    <n v="58.170000000000009"/>
    <n v="5"/>
    <n v="0.7"/>
    <n v="-46.53600000000003"/>
    <s v="Chuck Magee"/>
    <s v="No"/>
  </r>
  <r>
    <n v="6546"/>
    <x v="3254"/>
    <d v="2019-05-14T00:00:00"/>
    <x v="380"/>
    <s v="Standard Class"/>
    <x v="24"/>
    <s v="Darren Powers"/>
    <x v="0"/>
    <x v="0"/>
    <s v="Cleveland"/>
    <x v="24"/>
    <n v="44105"/>
    <x v="3"/>
    <s v="OFF-LA-10000973"/>
    <x v="1"/>
    <x v="2"/>
    <x v="834"/>
    <n v="5.04"/>
    <n v="2"/>
    <n v="0.2"/>
    <n v="1.764"/>
    <s v="Chuck Magee"/>
    <s v="No"/>
  </r>
  <r>
    <n v="6547"/>
    <x v="3254"/>
    <d v="2019-05-14T00:00:00"/>
    <x v="380"/>
    <s v="Standard Class"/>
    <x v="24"/>
    <s v="Darren Powers"/>
    <x v="0"/>
    <x v="0"/>
    <s v="Cleveland"/>
    <x v="24"/>
    <n v="44105"/>
    <x v="3"/>
    <s v="OFF-PA-10000483"/>
    <x v="1"/>
    <x v="10"/>
    <x v="1681"/>
    <n v="24.784000000000002"/>
    <n v="1"/>
    <n v="0.2"/>
    <n v="7.7449999999999983"/>
    <s v="Chuck Magee"/>
    <s v="No"/>
  </r>
  <r>
    <n v="6548"/>
    <x v="3255"/>
    <d v="2016-03-01T00:00:00"/>
    <x v="1154"/>
    <s v="Standard Class"/>
    <x v="665"/>
    <s v="Vicky Freymann"/>
    <x v="2"/>
    <x v="0"/>
    <s v="Elmhurst"/>
    <x v="10"/>
    <n v="60126"/>
    <x v="2"/>
    <s v="FUR-CH-10000863"/>
    <x v="0"/>
    <x v="1"/>
    <x v="83"/>
    <n v="634.11599999999999"/>
    <n v="6"/>
    <n v="0.3"/>
    <n v="-172.11720000000003"/>
    <s v="Kelly Williams"/>
    <s v="No"/>
  </r>
  <r>
    <n v="6549"/>
    <x v="3255"/>
    <d v="2016-03-01T00:00:00"/>
    <x v="1154"/>
    <s v="Standard Class"/>
    <x v="665"/>
    <s v="Vicky Freymann"/>
    <x v="2"/>
    <x v="0"/>
    <s v="Elmhurst"/>
    <x v="10"/>
    <n v="60126"/>
    <x v="2"/>
    <s v="OFF-PA-10003036"/>
    <x v="1"/>
    <x v="10"/>
    <x v="1739"/>
    <n v="17.472000000000001"/>
    <n v="3"/>
    <n v="0.2"/>
    <n v="5.6783999999999981"/>
    <s v="Kelly Williams"/>
    <s v="No"/>
  </r>
  <r>
    <n v="6550"/>
    <x v="3256"/>
    <d v="2017-07-30T00:00:00"/>
    <x v="1205"/>
    <s v="First Class"/>
    <x v="689"/>
    <s v="Gary Hansen"/>
    <x v="2"/>
    <x v="0"/>
    <s v="Lakeville"/>
    <x v="11"/>
    <n v="55044"/>
    <x v="2"/>
    <s v="FUR-CH-10002304"/>
    <x v="0"/>
    <x v="1"/>
    <x v="790"/>
    <n v="155.88"/>
    <n v="6"/>
    <n v="0"/>
    <n v="38.970000000000006"/>
    <s v="Kelly Williams"/>
    <s v="No"/>
  </r>
  <r>
    <n v="6551"/>
    <x v="3257"/>
    <d v="2017-11-01T00:00:00"/>
    <x v="397"/>
    <s v="Second Class"/>
    <x v="423"/>
    <s v="Justin Hirsh"/>
    <x v="0"/>
    <x v="0"/>
    <s v="New York City"/>
    <x v="15"/>
    <n v="10035"/>
    <x v="3"/>
    <s v="FUR-CH-10000422"/>
    <x v="0"/>
    <x v="1"/>
    <x v="1441"/>
    <n v="327.56399999999996"/>
    <n v="4"/>
    <n v="0.1"/>
    <n v="21.837600000000023"/>
    <s v="Chuck Magee"/>
    <s v="No"/>
  </r>
  <r>
    <n v="6552"/>
    <x v="3258"/>
    <d v="2019-12-16T00:00:00"/>
    <x v="91"/>
    <s v="Second Class"/>
    <x v="46"/>
    <s v="Rick Bensley"/>
    <x v="2"/>
    <x v="0"/>
    <s v="Los Angeles"/>
    <x v="1"/>
    <n v="90036"/>
    <x v="1"/>
    <s v="OFF-PA-10002986"/>
    <x v="1"/>
    <x v="10"/>
    <x v="482"/>
    <n v="13.36"/>
    <n v="2"/>
    <n v="0"/>
    <n v="6.4127999999999998"/>
    <s v="Anna Andreadi"/>
    <s v="No"/>
  </r>
  <r>
    <n v="6553"/>
    <x v="3258"/>
    <d v="2019-12-16T00:00:00"/>
    <x v="91"/>
    <s v="Second Class"/>
    <x v="46"/>
    <s v="Rick Bensley"/>
    <x v="2"/>
    <x v="0"/>
    <s v="Los Angeles"/>
    <x v="1"/>
    <n v="90036"/>
    <x v="1"/>
    <s v="OFF-ST-10002289"/>
    <x v="1"/>
    <x v="4"/>
    <x v="960"/>
    <n v="158.9"/>
    <n v="5"/>
    <n v="0"/>
    <n v="7.9449999999999932"/>
    <s v="Anna Andreadi"/>
    <s v="No"/>
  </r>
  <r>
    <n v="6554"/>
    <x v="3259"/>
    <d v="2016-10-20T00:00:00"/>
    <x v="657"/>
    <s v="Second Class"/>
    <x v="60"/>
    <s v="Lindsay Shagiari"/>
    <x v="2"/>
    <x v="0"/>
    <s v="Chicago"/>
    <x v="10"/>
    <n v="60653"/>
    <x v="2"/>
    <s v="TEC-AC-10001606"/>
    <x v="2"/>
    <x v="11"/>
    <x v="590"/>
    <n v="319.96800000000002"/>
    <n v="4"/>
    <n v="0.2"/>
    <n v="71.992800000000003"/>
    <s v="Kelly Williams"/>
    <s v="No"/>
  </r>
  <r>
    <n v="6555"/>
    <x v="3259"/>
    <d v="2016-10-20T00:00:00"/>
    <x v="657"/>
    <s v="Second Class"/>
    <x v="60"/>
    <s v="Lindsay Shagiari"/>
    <x v="2"/>
    <x v="0"/>
    <s v="Chicago"/>
    <x v="10"/>
    <n v="60653"/>
    <x v="2"/>
    <s v="OFF-ST-10003805"/>
    <x v="1"/>
    <x v="4"/>
    <x v="1660"/>
    <n v="505.32000000000005"/>
    <n v="3"/>
    <n v="0.2"/>
    <n v="31.582499999999953"/>
    <s v="Kelly Williams"/>
    <s v="No"/>
  </r>
  <r>
    <n v="6556"/>
    <x v="3259"/>
    <d v="2016-10-20T00:00:00"/>
    <x v="657"/>
    <s v="Second Class"/>
    <x v="60"/>
    <s v="Lindsay Shagiari"/>
    <x v="2"/>
    <x v="0"/>
    <s v="Chicago"/>
    <x v="10"/>
    <n v="60653"/>
    <x v="2"/>
    <s v="OFF-PA-10002109"/>
    <x v="1"/>
    <x v="10"/>
    <x v="1780"/>
    <n v="3.8079999999999998"/>
    <n v="1"/>
    <n v="0.2"/>
    <n v="1.2375999999999996"/>
    <s v="Kelly Williams"/>
    <s v="No"/>
  </r>
  <r>
    <n v="6557"/>
    <x v="3259"/>
    <d v="2016-10-20T00:00:00"/>
    <x v="657"/>
    <s v="Second Class"/>
    <x v="60"/>
    <s v="Lindsay Shagiari"/>
    <x v="2"/>
    <x v="0"/>
    <s v="Chicago"/>
    <x v="10"/>
    <n v="60653"/>
    <x v="2"/>
    <s v="OFF-BI-10000632"/>
    <x v="1"/>
    <x v="8"/>
    <x v="1297"/>
    <n v="8.6819999999999968"/>
    <n v="1"/>
    <n v="0.8"/>
    <n v="-14.759400000000003"/>
    <s v="Kelly Williams"/>
    <s v="No"/>
  </r>
  <r>
    <n v="6558"/>
    <x v="3259"/>
    <d v="2016-10-20T00:00:00"/>
    <x v="657"/>
    <s v="Second Class"/>
    <x v="60"/>
    <s v="Lindsay Shagiari"/>
    <x v="2"/>
    <x v="0"/>
    <s v="Chicago"/>
    <x v="10"/>
    <n v="60653"/>
    <x v="2"/>
    <s v="OFF-LA-10003510"/>
    <x v="1"/>
    <x v="2"/>
    <x v="580"/>
    <n v="24.424000000000003"/>
    <n v="1"/>
    <n v="0.2"/>
    <n v="7.9378000000000002"/>
    <s v="Kelly Williams"/>
    <s v="No"/>
  </r>
  <r>
    <n v="6559"/>
    <x v="3260"/>
    <d v="2017-06-05T00:00:00"/>
    <x v="1206"/>
    <s v="Standard Class"/>
    <x v="494"/>
    <s v="Edward Becker"/>
    <x v="1"/>
    <x v="0"/>
    <s v="Buffalo"/>
    <x v="15"/>
    <n v="14215"/>
    <x v="3"/>
    <s v="FUR-CH-10004997"/>
    <x v="0"/>
    <x v="1"/>
    <x v="499"/>
    <n v="1522.6379999999999"/>
    <n v="9"/>
    <n v="0.1"/>
    <n v="169.18200000000004"/>
    <s v="Chuck Magee"/>
    <s v="No"/>
  </r>
  <r>
    <n v="6560"/>
    <x v="3261"/>
    <d v="2018-07-21T00:00:00"/>
    <x v="1050"/>
    <s v="Standard Class"/>
    <x v="460"/>
    <s v="Damala Kotsonis"/>
    <x v="1"/>
    <x v="0"/>
    <s v="Roseville"/>
    <x v="1"/>
    <n v="95661"/>
    <x v="1"/>
    <s v="OFF-EN-10003001"/>
    <x v="1"/>
    <x v="12"/>
    <x v="964"/>
    <n v="419.90000000000003"/>
    <n v="5"/>
    <n v="0"/>
    <n v="197.35299999999998"/>
    <s v="Anna Andreadi"/>
    <s v="No"/>
  </r>
  <r>
    <n v="6561"/>
    <x v="3261"/>
    <d v="2018-07-21T00:00:00"/>
    <x v="1050"/>
    <s v="Standard Class"/>
    <x v="460"/>
    <s v="Damala Kotsonis"/>
    <x v="1"/>
    <x v="0"/>
    <s v="Roseville"/>
    <x v="1"/>
    <n v="95661"/>
    <x v="1"/>
    <s v="OFF-LA-10003766"/>
    <x v="1"/>
    <x v="2"/>
    <x v="365"/>
    <n v="3.15"/>
    <n v="1"/>
    <n v="0"/>
    <n v="1.512"/>
    <s v="Anna Andreadi"/>
    <s v="No"/>
  </r>
  <r>
    <n v="6562"/>
    <x v="3262"/>
    <d v="2019-03-31T00:00:00"/>
    <x v="504"/>
    <s v="First Class"/>
    <x v="609"/>
    <s v="Scott Cohen"/>
    <x v="1"/>
    <x v="0"/>
    <s v="Arlington"/>
    <x v="5"/>
    <n v="76017"/>
    <x v="2"/>
    <s v="OFF-AP-10003040"/>
    <x v="1"/>
    <x v="9"/>
    <x v="730"/>
    <n v="33.61999999999999"/>
    <n v="5"/>
    <n v="0.8"/>
    <n v="-90.774000000000029"/>
    <s v="Kelly Williams"/>
    <s v="No"/>
  </r>
  <r>
    <n v="6563"/>
    <x v="3263"/>
    <d v="2016-05-07T00:00:00"/>
    <x v="1207"/>
    <s v="Standard Class"/>
    <x v="564"/>
    <s v="Carol Triggs"/>
    <x v="0"/>
    <x v="0"/>
    <s v="Lawrence"/>
    <x v="31"/>
    <n v="1841"/>
    <x v="3"/>
    <s v="OFF-BI-10001078"/>
    <x v="1"/>
    <x v="8"/>
    <x v="61"/>
    <n v="16.14"/>
    <n v="3"/>
    <n v="0"/>
    <n v="7.9085999999999999"/>
    <s v="Chuck Magee"/>
    <s v="No"/>
  </r>
  <r>
    <n v="6564"/>
    <x v="3263"/>
    <d v="2016-05-07T00:00:00"/>
    <x v="1207"/>
    <s v="Standard Class"/>
    <x v="564"/>
    <s v="Carol Triggs"/>
    <x v="0"/>
    <x v="0"/>
    <s v="Lawrence"/>
    <x v="31"/>
    <n v="1841"/>
    <x v="3"/>
    <s v="FUR-TA-10003469"/>
    <x v="0"/>
    <x v="3"/>
    <x v="1573"/>
    <n v="194.25"/>
    <n v="2"/>
    <n v="0.3"/>
    <n v="-38.849999999999994"/>
    <s v="Chuck Magee"/>
    <s v="No"/>
  </r>
  <r>
    <n v="6565"/>
    <x v="3263"/>
    <d v="2016-05-07T00:00:00"/>
    <x v="1207"/>
    <s v="Standard Class"/>
    <x v="564"/>
    <s v="Carol Triggs"/>
    <x v="0"/>
    <x v="0"/>
    <s v="Lawrence"/>
    <x v="31"/>
    <n v="1841"/>
    <x v="3"/>
    <s v="OFF-AR-10002578"/>
    <x v="1"/>
    <x v="6"/>
    <x v="671"/>
    <n v="8.64"/>
    <n v="3"/>
    <n v="0"/>
    <n v="2.5055999999999998"/>
    <s v="Chuck Magee"/>
    <s v="No"/>
  </r>
  <r>
    <n v="6566"/>
    <x v="3263"/>
    <d v="2016-05-07T00:00:00"/>
    <x v="1207"/>
    <s v="Standard Class"/>
    <x v="564"/>
    <s v="Carol Triggs"/>
    <x v="0"/>
    <x v="0"/>
    <s v="Lawrence"/>
    <x v="31"/>
    <n v="1841"/>
    <x v="3"/>
    <s v="FUR-CH-10004675"/>
    <x v="0"/>
    <x v="1"/>
    <x v="635"/>
    <n v="872.32"/>
    <n v="4"/>
    <n v="0"/>
    <n v="244.24959999999999"/>
    <s v="Chuck Magee"/>
    <s v="No"/>
  </r>
  <r>
    <n v="6567"/>
    <x v="3264"/>
    <d v="2019-02-05T00:00:00"/>
    <x v="493"/>
    <s v="Second Class"/>
    <x v="90"/>
    <s v="Cassandra Brandow"/>
    <x v="0"/>
    <x v="0"/>
    <s v="Waco"/>
    <x v="5"/>
    <n v="76706"/>
    <x v="2"/>
    <s v="OFF-BI-10004632"/>
    <x v="1"/>
    <x v="8"/>
    <x v="569"/>
    <n v="243.99199999999996"/>
    <n v="4"/>
    <n v="0.8"/>
    <n v="-426.9860000000001"/>
    <s v="Kelly Williams"/>
    <s v="No"/>
  </r>
  <r>
    <n v="6568"/>
    <x v="3264"/>
    <d v="2019-02-05T00:00:00"/>
    <x v="493"/>
    <s v="Second Class"/>
    <x v="90"/>
    <s v="Cassandra Brandow"/>
    <x v="0"/>
    <x v="0"/>
    <s v="Waco"/>
    <x v="5"/>
    <n v="76706"/>
    <x v="2"/>
    <s v="OFF-AR-10003087"/>
    <x v="1"/>
    <x v="6"/>
    <x v="772"/>
    <n v="7.120000000000001"/>
    <n v="5"/>
    <n v="0.2"/>
    <n v="0.71199999999999974"/>
    <s v="Kelly Williams"/>
    <s v="No"/>
  </r>
  <r>
    <n v="6569"/>
    <x v="3265"/>
    <d v="2016-04-18T00:00:00"/>
    <x v="1117"/>
    <s v="Standard Class"/>
    <x v="27"/>
    <s v="Kunst Miller"/>
    <x v="0"/>
    <x v="0"/>
    <s v="Houston"/>
    <x v="5"/>
    <n v="77095"/>
    <x v="2"/>
    <s v="OFF-AR-10001868"/>
    <x v="1"/>
    <x v="6"/>
    <x v="59"/>
    <n v="2.6880000000000002"/>
    <n v="2"/>
    <n v="0.2"/>
    <n v="1.008"/>
    <s v="Kelly Williams"/>
    <s v="No"/>
  </r>
  <r>
    <n v="6570"/>
    <x v="3265"/>
    <d v="2016-04-18T00:00:00"/>
    <x v="1117"/>
    <s v="Standard Class"/>
    <x v="27"/>
    <s v="Kunst Miller"/>
    <x v="0"/>
    <x v="0"/>
    <s v="Houston"/>
    <x v="5"/>
    <n v="77095"/>
    <x v="2"/>
    <s v="FUR-CH-10002602"/>
    <x v="0"/>
    <x v="1"/>
    <x v="291"/>
    <n v="317.05799999999999"/>
    <n v="3"/>
    <n v="0.3"/>
    <n v="-18.117599999999996"/>
    <s v="Kelly Williams"/>
    <s v="No"/>
  </r>
  <r>
    <n v="6571"/>
    <x v="3265"/>
    <d v="2016-04-18T00:00:00"/>
    <x v="1117"/>
    <s v="Standard Class"/>
    <x v="27"/>
    <s v="Kunst Miller"/>
    <x v="0"/>
    <x v="0"/>
    <s v="Houston"/>
    <x v="5"/>
    <n v="77095"/>
    <x v="2"/>
    <s v="OFF-EN-10000056"/>
    <x v="1"/>
    <x v="12"/>
    <x v="633"/>
    <n v="149.352"/>
    <n v="3"/>
    <n v="0.2"/>
    <n v="50.40629999999998"/>
    <s v="Kelly Williams"/>
    <s v="No"/>
  </r>
  <r>
    <n v="6572"/>
    <x v="3265"/>
    <d v="2016-04-18T00:00:00"/>
    <x v="1117"/>
    <s v="Standard Class"/>
    <x v="27"/>
    <s v="Kunst Miller"/>
    <x v="0"/>
    <x v="0"/>
    <s v="Houston"/>
    <x v="5"/>
    <n v="77095"/>
    <x v="2"/>
    <s v="TEC-AC-10000474"/>
    <x v="2"/>
    <x v="11"/>
    <x v="1510"/>
    <n v="227.976"/>
    <n v="3"/>
    <n v="0.2"/>
    <n v="28.496999999999957"/>
    <s v="Kelly Williams"/>
    <s v="No"/>
  </r>
  <r>
    <n v="6573"/>
    <x v="3266"/>
    <d v="2018-05-10T00:00:00"/>
    <x v="577"/>
    <s v="Standard Class"/>
    <x v="742"/>
    <s v="Roger Demir"/>
    <x v="0"/>
    <x v="0"/>
    <s v="Seattle"/>
    <x v="4"/>
    <n v="98105"/>
    <x v="1"/>
    <s v="OFF-PA-10003971"/>
    <x v="1"/>
    <x v="10"/>
    <x v="1281"/>
    <n v="11.96"/>
    <n v="2"/>
    <n v="0"/>
    <n v="5.8604000000000003"/>
    <s v="Anna Andreadi"/>
    <s v="No"/>
  </r>
  <r>
    <n v="6574"/>
    <x v="3267"/>
    <d v="2018-11-25T00:00:00"/>
    <x v="724"/>
    <s v="Standard Class"/>
    <x v="771"/>
    <s v="Barry Pond"/>
    <x v="1"/>
    <x v="0"/>
    <s v="Plainfield"/>
    <x v="30"/>
    <n v="7060"/>
    <x v="3"/>
    <s v="OFF-ST-10000689"/>
    <x v="1"/>
    <x v="4"/>
    <x v="426"/>
    <n v="563.4"/>
    <n v="4"/>
    <n v="0"/>
    <n v="67.608000000000004"/>
    <s v="Chuck Magee"/>
    <s v="No"/>
  </r>
  <r>
    <n v="6575"/>
    <x v="3267"/>
    <d v="2018-11-25T00:00:00"/>
    <x v="724"/>
    <s v="Standard Class"/>
    <x v="771"/>
    <s v="Barry Pond"/>
    <x v="1"/>
    <x v="0"/>
    <s v="Plainfield"/>
    <x v="30"/>
    <n v="7060"/>
    <x v="3"/>
    <s v="TEC-MA-10004255"/>
    <x v="2"/>
    <x v="15"/>
    <x v="1781"/>
    <n v="319.92"/>
    <n v="8"/>
    <n v="0"/>
    <n v="118.37040000000002"/>
    <s v="Chuck Magee"/>
    <s v="No"/>
  </r>
  <r>
    <n v="6576"/>
    <x v="3268"/>
    <d v="2019-03-03T00:00:00"/>
    <x v="494"/>
    <s v="Standard Class"/>
    <x v="719"/>
    <s v="Ed Jacobs"/>
    <x v="0"/>
    <x v="0"/>
    <s v="Los Angeles"/>
    <x v="1"/>
    <n v="90008"/>
    <x v="1"/>
    <s v="TEC-AC-10000990"/>
    <x v="2"/>
    <x v="11"/>
    <x v="1531"/>
    <n v="1049.44"/>
    <n v="8"/>
    <n v="0"/>
    <n v="440.76480000000004"/>
    <s v="Anna Andreadi"/>
    <s v="Yes"/>
  </r>
  <r>
    <n v="6577"/>
    <x v="3268"/>
    <d v="2019-03-03T00:00:00"/>
    <x v="494"/>
    <s v="Standard Class"/>
    <x v="719"/>
    <s v="Ed Jacobs"/>
    <x v="0"/>
    <x v="0"/>
    <s v="Los Angeles"/>
    <x v="1"/>
    <n v="90008"/>
    <x v="1"/>
    <s v="FUR-CH-10003968"/>
    <x v="0"/>
    <x v="1"/>
    <x v="56"/>
    <n v="170.35200000000003"/>
    <n v="3"/>
    <n v="0.2"/>
    <n v="-17.035200000000003"/>
    <s v="Anna Andreadi"/>
    <s v="Yes"/>
  </r>
  <r>
    <n v="6578"/>
    <x v="3269"/>
    <d v="2017-12-06T00:00:00"/>
    <x v="223"/>
    <s v="Second Class"/>
    <x v="197"/>
    <s v="Rose O'Brian"/>
    <x v="0"/>
    <x v="0"/>
    <s v="Arlington"/>
    <x v="17"/>
    <n v="22204"/>
    <x v="0"/>
    <s v="TEC-PH-10001615"/>
    <x v="2"/>
    <x v="7"/>
    <x v="1117"/>
    <n v="173.94"/>
    <n v="6"/>
    <n v="0"/>
    <n v="50.442599999999977"/>
    <s v="Cassandra Brandow"/>
    <s v="No"/>
  </r>
  <r>
    <n v="6579"/>
    <x v="3270"/>
    <d v="2016-08-25T00:00:00"/>
    <x v="83"/>
    <s v="Standard Class"/>
    <x v="596"/>
    <s v="Mitch Webber"/>
    <x v="0"/>
    <x v="0"/>
    <s v="Seattle"/>
    <x v="4"/>
    <n v="98103"/>
    <x v="1"/>
    <s v="TEC-PH-10000895"/>
    <x v="2"/>
    <x v="7"/>
    <x v="1137"/>
    <n v="1007.9440000000002"/>
    <n v="7"/>
    <n v="0.2"/>
    <n v="75.595799999999997"/>
    <s v="Anna Andreadi"/>
    <s v="No"/>
  </r>
  <r>
    <n v="6580"/>
    <x v="3271"/>
    <d v="2018-10-22T00:00:00"/>
    <x v="856"/>
    <s v="Same Day"/>
    <x v="652"/>
    <s v="MaryBeth Skach"/>
    <x v="0"/>
    <x v="0"/>
    <s v="Seattle"/>
    <x v="4"/>
    <n v="98105"/>
    <x v="1"/>
    <s v="OFF-PA-10003001"/>
    <x v="1"/>
    <x v="10"/>
    <x v="1073"/>
    <n v="6.68"/>
    <n v="1"/>
    <n v="0"/>
    <n v="3.2063999999999999"/>
    <s v="Anna Andreadi"/>
    <s v="No"/>
  </r>
  <r>
    <n v="6581"/>
    <x v="3271"/>
    <d v="2018-10-22T00:00:00"/>
    <x v="856"/>
    <s v="Same Day"/>
    <x v="652"/>
    <s v="MaryBeth Skach"/>
    <x v="0"/>
    <x v="0"/>
    <s v="Seattle"/>
    <x v="4"/>
    <n v="98105"/>
    <x v="1"/>
    <s v="OFF-AR-10002766"/>
    <x v="1"/>
    <x v="6"/>
    <x v="1050"/>
    <n v="8.34"/>
    <n v="3"/>
    <n v="0"/>
    <n v="2.2517999999999998"/>
    <s v="Anna Andreadi"/>
    <s v="No"/>
  </r>
  <r>
    <n v="6582"/>
    <x v="3271"/>
    <d v="2018-10-22T00:00:00"/>
    <x v="856"/>
    <s v="Same Day"/>
    <x v="652"/>
    <s v="MaryBeth Skach"/>
    <x v="0"/>
    <x v="0"/>
    <s v="Seattle"/>
    <x v="4"/>
    <n v="98105"/>
    <x v="1"/>
    <s v="FUR-FU-10003095"/>
    <x v="0"/>
    <x v="5"/>
    <x v="1782"/>
    <n v="101.94"/>
    <n v="3"/>
    <n v="0"/>
    <n v="30.581999999999987"/>
    <s v="Anna Andreadi"/>
    <s v="No"/>
  </r>
  <r>
    <n v="6583"/>
    <x v="3272"/>
    <d v="2018-08-07T00:00:00"/>
    <x v="1208"/>
    <s v="Standard Class"/>
    <x v="61"/>
    <s v="Dorothy Wardle"/>
    <x v="1"/>
    <x v="0"/>
    <s v="Edmonds"/>
    <x v="4"/>
    <n v="98026"/>
    <x v="1"/>
    <s v="TEC-AC-10003610"/>
    <x v="2"/>
    <x v="11"/>
    <x v="603"/>
    <n v="179.97"/>
    <n v="3"/>
    <n v="0"/>
    <n v="86.385600000000011"/>
    <s v="Anna Andreadi"/>
    <s v="No"/>
  </r>
  <r>
    <n v="6584"/>
    <x v="3273"/>
    <d v="2019-07-21T00:00:00"/>
    <x v="1186"/>
    <s v="Standard Class"/>
    <x v="562"/>
    <s v="Anne McFarland"/>
    <x v="0"/>
    <x v="0"/>
    <s v="Salem"/>
    <x v="17"/>
    <n v="24153"/>
    <x v="0"/>
    <s v="OFF-AR-10003727"/>
    <x v="1"/>
    <x v="6"/>
    <x v="1371"/>
    <n v="101.94"/>
    <n v="6"/>
    <n v="0"/>
    <n v="29.562599999999986"/>
    <s v="Cassandra Brandow"/>
    <s v="No"/>
  </r>
  <r>
    <n v="6585"/>
    <x v="3273"/>
    <d v="2019-07-21T00:00:00"/>
    <x v="1186"/>
    <s v="Standard Class"/>
    <x v="562"/>
    <s v="Anne McFarland"/>
    <x v="0"/>
    <x v="0"/>
    <s v="Salem"/>
    <x v="17"/>
    <n v="24153"/>
    <x v="0"/>
    <s v="TEC-PH-10002660"/>
    <x v="2"/>
    <x v="7"/>
    <x v="704"/>
    <n v="271.95999999999998"/>
    <n v="4"/>
    <n v="0"/>
    <n v="67.990000000000009"/>
    <s v="Cassandra Brandow"/>
    <s v="No"/>
  </r>
  <r>
    <n v="6586"/>
    <x v="3273"/>
    <d v="2019-07-21T00:00:00"/>
    <x v="1186"/>
    <s v="Standard Class"/>
    <x v="562"/>
    <s v="Anne McFarland"/>
    <x v="0"/>
    <x v="0"/>
    <s v="Salem"/>
    <x v="17"/>
    <n v="24153"/>
    <x v="0"/>
    <s v="FUR-FU-10003274"/>
    <x v="0"/>
    <x v="5"/>
    <x v="248"/>
    <n v="8.8000000000000007"/>
    <n v="5"/>
    <n v="0"/>
    <n v="3.8720000000000003"/>
    <s v="Cassandra Brandow"/>
    <s v="No"/>
  </r>
  <r>
    <n v="6587"/>
    <x v="3273"/>
    <d v="2019-07-21T00:00:00"/>
    <x v="1186"/>
    <s v="Standard Class"/>
    <x v="562"/>
    <s v="Anne McFarland"/>
    <x v="0"/>
    <x v="0"/>
    <s v="Salem"/>
    <x v="17"/>
    <n v="24153"/>
    <x v="0"/>
    <s v="OFF-AR-10003829"/>
    <x v="1"/>
    <x v="6"/>
    <x v="943"/>
    <n v="19.68"/>
    <n v="6"/>
    <n v="0"/>
    <n v="5.7071999999999976"/>
    <s v="Cassandra Brandow"/>
    <s v="No"/>
  </r>
  <r>
    <n v="6588"/>
    <x v="3273"/>
    <d v="2019-07-21T00:00:00"/>
    <x v="1186"/>
    <s v="Standard Class"/>
    <x v="562"/>
    <s v="Anne McFarland"/>
    <x v="0"/>
    <x v="0"/>
    <s v="Salem"/>
    <x v="17"/>
    <n v="24153"/>
    <x v="0"/>
    <s v="FUR-BO-10003441"/>
    <x v="0"/>
    <x v="0"/>
    <x v="712"/>
    <n v="302.94"/>
    <n v="3"/>
    <n v="0"/>
    <n v="69.67619999999998"/>
    <s v="Cassandra Brandow"/>
    <s v="No"/>
  </r>
  <r>
    <n v="6589"/>
    <x v="3273"/>
    <d v="2019-07-21T00:00:00"/>
    <x v="1186"/>
    <s v="Standard Class"/>
    <x v="562"/>
    <s v="Anne McFarland"/>
    <x v="0"/>
    <x v="0"/>
    <s v="Salem"/>
    <x v="17"/>
    <n v="24153"/>
    <x v="0"/>
    <s v="OFF-BI-10003355"/>
    <x v="1"/>
    <x v="8"/>
    <x v="591"/>
    <n v="14.940000000000001"/>
    <n v="3"/>
    <n v="0"/>
    <n v="7.1712000000000007"/>
    <s v="Cassandra Brandow"/>
    <s v="No"/>
  </r>
  <r>
    <n v="6590"/>
    <x v="3273"/>
    <d v="2019-07-21T00:00:00"/>
    <x v="1186"/>
    <s v="Standard Class"/>
    <x v="562"/>
    <s v="Anne McFarland"/>
    <x v="0"/>
    <x v="0"/>
    <s v="Salem"/>
    <x v="17"/>
    <n v="24153"/>
    <x v="0"/>
    <s v="OFF-SU-10003505"/>
    <x v="1"/>
    <x v="14"/>
    <x v="413"/>
    <n v="231.72"/>
    <n v="2"/>
    <n v="0"/>
    <n v="11.585999999999984"/>
    <s v="Cassandra Brandow"/>
    <s v="No"/>
  </r>
  <r>
    <n v="6591"/>
    <x v="3274"/>
    <d v="2016-03-23T00:00:00"/>
    <x v="616"/>
    <s v="First Class"/>
    <x v="696"/>
    <s v="Bruce Geld"/>
    <x v="0"/>
    <x v="0"/>
    <s v="Delray Beach"/>
    <x v="2"/>
    <n v="33445"/>
    <x v="0"/>
    <s v="OFF-LA-10004484"/>
    <x v="1"/>
    <x v="2"/>
    <x v="617"/>
    <n v="9.9120000000000008"/>
    <n v="3"/>
    <n v="0.2"/>
    <n v="3.2213999999999996"/>
    <s v="Cassandra Brandow"/>
    <s v="No"/>
  </r>
  <r>
    <n v="6592"/>
    <x v="3275"/>
    <d v="2017-04-30T00:00:00"/>
    <x v="1192"/>
    <s v="Standard Class"/>
    <x v="10"/>
    <s v="Ken Black"/>
    <x v="1"/>
    <x v="0"/>
    <s v="San Francisco"/>
    <x v="1"/>
    <n v="94110"/>
    <x v="1"/>
    <s v="OFF-AR-10000658"/>
    <x v="1"/>
    <x v="6"/>
    <x v="332"/>
    <n v="34.650000000000006"/>
    <n v="3"/>
    <n v="0"/>
    <n v="9.702"/>
    <s v="Anna Andreadi"/>
    <s v="Yes"/>
  </r>
  <r>
    <n v="6593"/>
    <x v="3275"/>
    <d v="2017-04-30T00:00:00"/>
    <x v="1192"/>
    <s v="Standard Class"/>
    <x v="10"/>
    <s v="Ken Black"/>
    <x v="1"/>
    <x v="0"/>
    <s v="San Francisco"/>
    <x v="1"/>
    <n v="94110"/>
    <x v="1"/>
    <s v="TEC-PH-10000347"/>
    <x v="2"/>
    <x v="7"/>
    <x v="500"/>
    <n v="19.8"/>
    <n v="5"/>
    <n v="0.2"/>
    <n v="1.7324999999999999"/>
    <s v="Anna Andreadi"/>
    <s v="Yes"/>
  </r>
  <r>
    <n v="6594"/>
    <x v="3276"/>
    <d v="2018-06-13T00:00:00"/>
    <x v="1"/>
    <s v="Second Class"/>
    <x v="218"/>
    <s v="Greg Tran"/>
    <x v="0"/>
    <x v="0"/>
    <s v="New York City"/>
    <x v="15"/>
    <n v="10024"/>
    <x v="3"/>
    <s v="OFF-BI-10001989"/>
    <x v="1"/>
    <x v="8"/>
    <x v="542"/>
    <n v="33.568000000000005"/>
    <n v="2"/>
    <n v="0.2"/>
    <n v="11.748799999999997"/>
    <s v="Chuck Magee"/>
    <s v="No"/>
  </r>
  <r>
    <n v="6595"/>
    <x v="3277"/>
    <d v="2017-05-04T00:00:00"/>
    <x v="1209"/>
    <s v="Standard Class"/>
    <x v="458"/>
    <s v="Stuart Van"/>
    <x v="1"/>
    <x v="0"/>
    <s v="Indianapolis"/>
    <x v="14"/>
    <n v="46203"/>
    <x v="2"/>
    <s v="OFF-AR-10001897"/>
    <x v="1"/>
    <x v="6"/>
    <x v="646"/>
    <n v="125.92999999999999"/>
    <n v="7"/>
    <n v="0"/>
    <n v="35.260400000000004"/>
    <s v="Kelly Williams"/>
    <s v="No"/>
  </r>
  <r>
    <n v="6596"/>
    <x v="3278"/>
    <d v="2019-04-23T00:00:00"/>
    <x v="732"/>
    <s v="First Class"/>
    <x v="55"/>
    <s v="Greg Guthrie"/>
    <x v="1"/>
    <x v="0"/>
    <s v="Columbus"/>
    <x v="24"/>
    <n v="43229"/>
    <x v="3"/>
    <s v="OFF-BI-10000285"/>
    <x v="1"/>
    <x v="8"/>
    <x v="461"/>
    <n v="11.760000000000002"/>
    <n v="5"/>
    <n v="0.7"/>
    <n v="-7.8399999999999963"/>
    <s v="Chuck Magee"/>
    <s v="No"/>
  </r>
  <r>
    <n v="6597"/>
    <x v="3278"/>
    <d v="2019-04-23T00:00:00"/>
    <x v="732"/>
    <s v="First Class"/>
    <x v="55"/>
    <s v="Greg Guthrie"/>
    <x v="1"/>
    <x v="0"/>
    <s v="Columbus"/>
    <x v="24"/>
    <n v="43229"/>
    <x v="3"/>
    <s v="OFF-PA-10001804"/>
    <x v="1"/>
    <x v="10"/>
    <x v="129"/>
    <n v="5.3440000000000003"/>
    <n v="1"/>
    <n v="0.2"/>
    <n v="1.8703999999999998"/>
    <s v="Chuck Magee"/>
    <s v="No"/>
  </r>
  <r>
    <n v="6598"/>
    <x v="3279"/>
    <d v="2016-06-06T00:00:00"/>
    <x v="979"/>
    <s v="Standard Class"/>
    <x v="647"/>
    <s v="Stewart Visinsky"/>
    <x v="0"/>
    <x v="0"/>
    <s v="Jacksonville"/>
    <x v="2"/>
    <n v="32216"/>
    <x v="0"/>
    <s v="OFF-BI-10002557"/>
    <x v="1"/>
    <x v="8"/>
    <x v="249"/>
    <n v="1.3650000000000002"/>
    <n v="1"/>
    <n v="0.7"/>
    <n v="-0.9099999999999997"/>
    <s v="Cassandra Brandow"/>
    <s v="No"/>
  </r>
  <r>
    <n v="6599"/>
    <x v="3279"/>
    <d v="2016-06-06T00:00:00"/>
    <x v="979"/>
    <s v="Standard Class"/>
    <x v="647"/>
    <s v="Stewart Visinsky"/>
    <x v="0"/>
    <x v="0"/>
    <s v="Jacksonville"/>
    <x v="2"/>
    <n v="32216"/>
    <x v="0"/>
    <s v="OFF-PA-10002319"/>
    <x v="1"/>
    <x v="10"/>
    <x v="1400"/>
    <n v="62.015999999999998"/>
    <n v="2"/>
    <n v="0.2"/>
    <n v="22.480800000000002"/>
    <s v="Cassandra Brandow"/>
    <s v="No"/>
  </r>
  <r>
    <n v="6600"/>
    <x v="3280"/>
    <d v="2016-12-02T00:00:00"/>
    <x v="899"/>
    <s v="Standard Class"/>
    <x v="21"/>
    <s v="Odella Nelson"/>
    <x v="1"/>
    <x v="0"/>
    <s v="Clinton"/>
    <x v="39"/>
    <n v="20735"/>
    <x v="3"/>
    <s v="FUR-FU-10003849"/>
    <x v="0"/>
    <x v="5"/>
    <x v="526"/>
    <n v="60.72"/>
    <n v="3"/>
    <n v="0"/>
    <n v="23.680799999999998"/>
    <s v="Chuck Magee"/>
    <s v="No"/>
  </r>
  <r>
    <n v="6601"/>
    <x v="3280"/>
    <d v="2016-12-02T00:00:00"/>
    <x v="899"/>
    <s v="Standard Class"/>
    <x v="21"/>
    <s v="Odella Nelson"/>
    <x v="1"/>
    <x v="0"/>
    <s v="Clinton"/>
    <x v="39"/>
    <n v="20735"/>
    <x v="3"/>
    <s v="OFF-PA-10002923"/>
    <x v="1"/>
    <x v="10"/>
    <x v="1426"/>
    <n v="146.82"/>
    <n v="3"/>
    <n v="0"/>
    <n v="73.41"/>
    <s v="Chuck Magee"/>
    <s v="No"/>
  </r>
  <r>
    <n v="6602"/>
    <x v="3280"/>
    <d v="2016-12-02T00:00:00"/>
    <x v="899"/>
    <s v="Standard Class"/>
    <x v="21"/>
    <s v="Odella Nelson"/>
    <x v="1"/>
    <x v="0"/>
    <s v="Clinton"/>
    <x v="39"/>
    <n v="20735"/>
    <x v="3"/>
    <s v="FUR-CH-10004754"/>
    <x v="0"/>
    <x v="1"/>
    <x v="1132"/>
    <n v="239.84"/>
    <n v="8"/>
    <n v="0"/>
    <n v="64.756799999999998"/>
    <s v="Chuck Magee"/>
    <s v="No"/>
  </r>
  <r>
    <n v="6603"/>
    <x v="3280"/>
    <d v="2016-12-02T00:00:00"/>
    <x v="899"/>
    <s v="Standard Class"/>
    <x v="21"/>
    <s v="Odella Nelson"/>
    <x v="1"/>
    <x v="0"/>
    <s v="Clinton"/>
    <x v="39"/>
    <n v="20735"/>
    <x v="3"/>
    <s v="OFF-LA-10000634"/>
    <x v="1"/>
    <x v="2"/>
    <x v="286"/>
    <n v="15.66"/>
    <n v="6"/>
    <n v="0"/>
    <n v="7.2035999999999998"/>
    <s v="Chuck Magee"/>
    <s v="No"/>
  </r>
  <r>
    <n v="6604"/>
    <x v="3281"/>
    <d v="2019-06-17T00:00:00"/>
    <x v="46"/>
    <s v="First Class"/>
    <x v="362"/>
    <s v="Ryan Akin"/>
    <x v="0"/>
    <x v="0"/>
    <s v="Commerce City"/>
    <x v="22"/>
    <n v="80022"/>
    <x v="1"/>
    <s v="OFF-ST-10001418"/>
    <x v="1"/>
    <x v="4"/>
    <x v="879"/>
    <n v="146.352"/>
    <n v="3"/>
    <n v="0.2"/>
    <n v="-32.929200000000002"/>
    <s v="Anna Andreadi"/>
    <s v="No"/>
  </r>
  <r>
    <n v="6605"/>
    <x v="3282"/>
    <d v="2018-05-26T00:00:00"/>
    <x v="388"/>
    <s v="Standard Class"/>
    <x v="647"/>
    <s v="Stewart Visinsky"/>
    <x v="0"/>
    <x v="0"/>
    <s v="Santa Ana"/>
    <x v="1"/>
    <n v="92704"/>
    <x v="1"/>
    <s v="OFF-FA-10003467"/>
    <x v="1"/>
    <x v="13"/>
    <x v="494"/>
    <n v="5.9399999999999995"/>
    <n v="3"/>
    <n v="0"/>
    <n v="0"/>
    <s v="Anna Andreadi"/>
    <s v="No"/>
  </r>
  <r>
    <n v="6606"/>
    <x v="3282"/>
    <d v="2018-05-26T00:00:00"/>
    <x v="388"/>
    <s v="Standard Class"/>
    <x v="647"/>
    <s v="Stewart Visinsky"/>
    <x v="0"/>
    <x v="0"/>
    <s v="Santa Ana"/>
    <x v="1"/>
    <n v="92704"/>
    <x v="1"/>
    <s v="OFF-PA-10001293"/>
    <x v="1"/>
    <x v="10"/>
    <x v="996"/>
    <n v="45.36"/>
    <n v="7"/>
    <n v="0"/>
    <n v="21.772800000000004"/>
    <s v="Anna Andreadi"/>
    <s v="No"/>
  </r>
  <r>
    <n v="6607"/>
    <x v="3282"/>
    <d v="2018-05-26T00:00:00"/>
    <x v="388"/>
    <s v="Standard Class"/>
    <x v="647"/>
    <s v="Stewart Visinsky"/>
    <x v="0"/>
    <x v="0"/>
    <s v="Santa Ana"/>
    <x v="1"/>
    <n v="92704"/>
    <x v="1"/>
    <s v="TEC-PH-10003885"/>
    <x v="2"/>
    <x v="7"/>
    <x v="780"/>
    <n v="211.16800000000001"/>
    <n v="4"/>
    <n v="0.2"/>
    <n v="23.756399999999985"/>
    <s v="Anna Andreadi"/>
    <s v="No"/>
  </r>
  <r>
    <n v="6608"/>
    <x v="3282"/>
    <d v="2018-05-26T00:00:00"/>
    <x v="388"/>
    <s v="Standard Class"/>
    <x v="647"/>
    <s v="Stewart Visinsky"/>
    <x v="0"/>
    <x v="0"/>
    <s v="Santa Ana"/>
    <x v="1"/>
    <n v="92704"/>
    <x v="1"/>
    <s v="FUR-CH-10004860"/>
    <x v="0"/>
    <x v="1"/>
    <x v="212"/>
    <n v="484.70400000000006"/>
    <n v="6"/>
    <n v="0.2"/>
    <n v="-84.823200000000071"/>
    <s v="Anna Andreadi"/>
    <s v="No"/>
  </r>
  <r>
    <n v="6609"/>
    <x v="3282"/>
    <d v="2018-05-26T00:00:00"/>
    <x v="388"/>
    <s v="Standard Class"/>
    <x v="647"/>
    <s v="Stewart Visinsky"/>
    <x v="0"/>
    <x v="0"/>
    <s v="Santa Ana"/>
    <x v="1"/>
    <n v="92704"/>
    <x v="1"/>
    <s v="TEC-MA-10002428"/>
    <x v="2"/>
    <x v="15"/>
    <x v="1507"/>
    <n v="371.97600000000006"/>
    <n v="3"/>
    <n v="0.2"/>
    <n v="116.24249999999996"/>
    <s v="Anna Andreadi"/>
    <s v="No"/>
  </r>
  <r>
    <n v="6610"/>
    <x v="3283"/>
    <d v="2017-03-10T00:00:00"/>
    <x v="392"/>
    <s v="Same Day"/>
    <x v="10"/>
    <s v="Ken Black"/>
    <x v="1"/>
    <x v="0"/>
    <s v="Clinton"/>
    <x v="39"/>
    <n v="20735"/>
    <x v="3"/>
    <s v="OFF-ST-10002406"/>
    <x v="1"/>
    <x v="4"/>
    <x v="328"/>
    <n v="89.820000000000007"/>
    <n v="6"/>
    <n v="0"/>
    <n v="25.149600000000007"/>
    <s v="Chuck Magee"/>
    <s v="No"/>
  </r>
  <r>
    <n v="6611"/>
    <x v="3284"/>
    <d v="2018-10-20T00:00:00"/>
    <x v="856"/>
    <s v="First Class"/>
    <x v="122"/>
    <s v="Andrew Gjertsen"/>
    <x v="1"/>
    <x v="0"/>
    <s v="Los Angeles"/>
    <x v="1"/>
    <n v="90049"/>
    <x v="1"/>
    <s v="OFF-BI-10004209"/>
    <x v="1"/>
    <x v="8"/>
    <x v="1215"/>
    <n v="19.295999999999999"/>
    <n v="3"/>
    <n v="0.2"/>
    <n v="6.0299999999999994"/>
    <s v="Anna Andreadi"/>
    <s v="Yes"/>
  </r>
  <r>
    <n v="6612"/>
    <x v="3285"/>
    <d v="2017-04-21T00:00:00"/>
    <x v="353"/>
    <s v="Standard Class"/>
    <x v="765"/>
    <s v="Juliana Krohn"/>
    <x v="0"/>
    <x v="0"/>
    <s v="Louisville"/>
    <x v="0"/>
    <n v="40214"/>
    <x v="0"/>
    <s v="FUR-CH-10001891"/>
    <x v="0"/>
    <x v="1"/>
    <x v="268"/>
    <n v="191.96"/>
    <n v="2"/>
    <n v="0"/>
    <n v="51.829200000000014"/>
    <s v="Cassandra Brandow"/>
    <s v="Yes"/>
  </r>
  <r>
    <n v="6613"/>
    <x v="3285"/>
    <d v="2017-04-21T00:00:00"/>
    <x v="353"/>
    <s v="Standard Class"/>
    <x v="765"/>
    <s v="Juliana Krohn"/>
    <x v="0"/>
    <x v="0"/>
    <s v="Louisville"/>
    <x v="0"/>
    <n v="40214"/>
    <x v="0"/>
    <s v="OFF-BI-10002215"/>
    <x v="1"/>
    <x v="8"/>
    <x v="20"/>
    <n v="21.299999999999997"/>
    <n v="3"/>
    <n v="0"/>
    <n v="9.7979999999999983"/>
    <s v="Cassandra Brandow"/>
    <s v="Yes"/>
  </r>
  <r>
    <n v="6614"/>
    <x v="3285"/>
    <d v="2017-04-21T00:00:00"/>
    <x v="353"/>
    <s v="Standard Class"/>
    <x v="765"/>
    <s v="Juliana Krohn"/>
    <x v="0"/>
    <x v="0"/>
    <s v="Louisville"/>
    <x v="0"/>
    <n v="40214"/>
    <x v="0"/>
    <s v="TEC-PH-10002103"/>
    <x v="2"/>
    <x v="7"/>
    <x v="539"/>
    <n v="469.95"/>
    <n v="5"/>
    <n v="0"/>
    <n v="131.58600000000001"/>
    <s v="Cassandra Brandow"/>
    <s v="Yes"/>
  </r>
  <r>
    <n v="6615"/>
    <x v="3285"/>
    <d v="2017-04-21T00:00:00"/>
    <x v="353"/>
    <s v="Standard Class"/>
    <x v="765"/>
    <s v="Juliana Krohn"/>
    <x v="0"/>
    <x v="0"/>
    <s v="Louisville"/>
    <x v="0"/>
    <n v="40214"/>
    <x v="0"/>
    <s v="FUR-FU-10003394"/>
    <x v="0"/>
    <x v="5"/>
    <x v="583"/>
    <n v="209.88"/>
    <n v="3"/>
    <n v="0"/>
    <n v="35.679599999999979"/>
    <s v="Cassandra Brandow"/>
    <s v="Yes"/>
  </r>
  <r>
    <n v="6616"/>
    <x v="3286"/>
    <d v="2018-06-17T00:00:00"/>
    <x v="1210"/>
    <s v="First Class"/>
    <x v="160"/>
    <s v="Mike Vittorini"/>
    <x v="0"/>
    <x v="0"/>
    <s v="Los Angeles"/>
    <x v="1"/>
    <n v="90045"/>
    <x v="1"/>
    <s v="FUR-BO-10004218"/>
    <x v="0"/>
    <x v="0"/>
    <x v="1593"/>
    <n v="239.66599999999997"/>
    <n v="2"/>
    <n v="0.15"/>
    <n v="14.097999999999999"/>
    <s v="Anna Andreadi"/>
    <s v="No"/>
  </r>
  <r>
    <n v="6617"/>
    <x v="3286"/>
    <d v="2018-06-17T00:00:00"/>
    <x v="1210"/>
    <s v="First Class"/>
    <x v="160"/>
    <s v="Mike Vittorini"/>
    <x v="0"/>
    <x v="0"/>
    <s v="Los Angeles"/>
    <x v="1"/>
    <n v="90045"/>
    <x v="1"/>
    <s v="OFF-LA-10000081"/>
    <x v="1"/>
    <x v="2"/>
    <x v="1330"/>
    <n v="22.5"/>
    <n v="6"/>
    <n v="0"/>
    <n v="10.799999999999999"/>
    <s v="Anna Andreadi"/>
    <s v="No"/>
  </r>
  <r>
    <n v="6618"/>
    <x v="3286"/>
    <d v="2018-06-17T00:00:00"/>
    <x v="1210"/>
    <s v="First Class"/>
    <x v="160"/>
    <s v="Mike Vittorini"/>
    <x v="0"/>
    <x v="0"/>
    <s v="Los Angeles"/>
    <x v="1"/>
    <n v="90045"/>
    <x v="1"/>
    <s v="OFF-PA-10001497"/>
    <x v="1"/>
    <x v="10"/>
    <x v="1755"/>
    <n v="219.84"/>
    <n v="4"/>
    <n v="0"/>
    <n v="107.7216"/>
    <s v="Anna Andreadi"/>
    <s v="No"/>
  </r>
  <r>
    <n v="6619"/>
    <x v="3287"/>
    <d v="2019-01-13T00:00:00"/>
    <x v="827"/>
    <s v="Second Class"/>
    <x v="434"/>
    <s v="Cathy Prescott"/>
    <x v="1"/>
    <x v="0"/>
    <s v="Springfield"/>
    <x v="25"/>
    <n v="65807"/>
    <x v="2"/>
    <s v="OFF-PA-10004983"/>
    <x v="1"/>
    <x v="10"/>
    <x v="1332"/>
    <n v="32.400000000000006"/>
    <n v="5"/>
    <n v="0"/>
    <n v="15.552000000000001"/>
    <s v="Kelly Williams"/>
    <s v="No"/>
  </r>
  <r>
    <n v="6620"/>
    <x v="3287"/>
    <d v="2019-01-13T00:00:00"/>
    <x v="827"/>
    <s v="Second Class"/>
    <x v="434"/>
    <s v="Cathy Prescott"/>
    <x v="1"/>
    <x v="0"/>
    <s v="Springfield"/>
    <x v="25"/>
    <n v="65807"/>
    <x v="2"/>
    <s v="OFF-AR-10004010"/>
    <x v="1"/>
    <x v="6"/>
    <x v="1743"/>
    <n v="209.94"/>
    <n v="6"/>
    <n v="0"/>
    <n v="54.584400000000002"/>
    <s v="Kelly Williams"/>
    <s v="No"/>
  </r>
  <r>
    <n v="6621"/>
    <x v="3287"/>
    <d v="2019-01-13T00:00:00"/>
    <x v="827"/>
    <s v="Second Class"/>
    <x v="434"/>
    <s v="Cathy Prescott"/>
    <x v="1"/>
    <x v="0"/>
    <s v="Springfield"/>
    <x v="25"/>
    <n v="65807"/>
    <x v="2"/>
    <s v="OFF-SU-10002881"/>
    <x v="1"/>
    <x v="14"/>
    <x v="466"/>
    <n v="4164.0499999999993"/>
    <n v="5"/>
    <n v="0"/>
    <n v="83.281000000000063"/>
    <s v="Kelly Williams"/>
    <s v="No"/>
  </r>
  <r>
    <n v="6622"/>
    <x v="3287"/>
    <d v="2019-01-13T00:00:00"/>
    <x v="827"/>
    <s v="Second Class"/>
    <x v="434"/>
    <s v="Cathy Prescott"/>
    <x v="1"/>
    <x v="0"/>
    <s v="Springfield"/>
    <x v="25"/>
    <n v="65807"/>
    <x v="2"/>
    <s v="FUR-BO-10001608"/>
    <x v="0"/>
    <x v="0"/>
    <x v="1532"/>
    <n v="212.94"/>
    <n v="3"/>
    <n v="0"/>
    <n v="53.235000000000014"/>
    <s v="Kelly Williams"/>
    <s v="No"/>
  </r>
  <r>
    <n v="6623"/>
    <x v="3288"/>
    <d v="2016-09-06T00:00:00"/>
    <x v="1211"/>
    <s v="First Class"/>
    <x v="778"/>
    <s v="Victoria Pisteka"/>
    <x v="1"/>
    <x v="0"/>
    <s v="San Francisco"/>
    <x v="1"/>
    <n v="94109"/>
    <x v="1"/>
    <s v="FUR-FU-10001487"/>
    <x v="0"/>
    <x v="5"/>
    <x v="5"/>
    <n v="41.88"/>
    <n v="6"/>
    <n v="0"/>
    <n v="12.145199999999997"/>
    <s v="Anna Andreadi"/>
    <s v="No"/>
  </r>
  <r>
    <n v="6624"/>
    <x v="3288"/>
    <d v="2016-09-06T00:00:00"/>
    <x v="1211"/>
    <s v="First Class"/>
    <x v="778"/>
    <s v="Victoria Pisteka"/>
    <x v="1"/>
    <x v="0"/>
    <s v="San Francisco"/>
    <x v="1"/>
    <n v="94109"/>
    <x v="1"/>
    <s v="OFF-LA-10001934"/>
    <x v="1"/>
    <x v="2"/>
    <x v="573"/>
    <n v="58.48"/>
    <n v="8"/>
    <n v="0"/>
    <n v="27.485599999999998"/>
    <s v="Anna Andreadi"/>
    <s v="No"/>
  </r>
  <r>
    <n v="6625"/>
    <x v="3289"/>
    <d v="2017-01-19T00:00:00"/>
    <x v="1177"/>
    <s v="Standard Class"/>
    <x v="400"/>
    <s v="Paul MacIntyre"/>
    <x v="0"/>
    <x v="0"/>
    <s v="Texas City"/>
    <x v="5"/>
    <n v="77590"/>
    <x v="2"/>
    <s v="FUR-TA-10002855"/>
    <x v="0"/>
    <x v="3"/>
    <x v="1198"/>
    <n v="102.438"/>
    <n v="1"/>
    <n v="0.3"/>
    <n v="-13.170600000000007"/>
    <s v="Kelly Williams"/>
    <s v="No"/>
  </r>
  <r>
    <n v="6626"/>
    <x v="3289"/>
    <d v="2017-01-19T00:00:00"/>
    <x v="1177"/>
    <s v="Standard Class"/>
    <x v="400"/>
    <s v="Paul MacIntyre"/>
    <x v="0"/>
    <x v="0"/>
    <s v="Texas City"/>
    <x v="5"/>
    <n v="77590"/>
    <x v="2"/>
    <s v="FUR-CH-10004875"/>
    <x v="0"/>
    <x v="1"/>
    <x v="1445"/>
    <n v="199.304"/>
    <n v="4"/>
    <n v="0.3"/>
    <n v="-8.5416000000000025"/>
    <s v="Kelly Williams"/>
    <s v="No"/>
  </r>
  <r>
    <n v="6627"/>
    <x v="3290"/>
    <d v="2016-12-14T00:00:00"/>
    <x v="444"/>
    <s v="Standard Class"/>
    <x v="483"/>
    <s v="Tom Boeckenhauer"/>
    <x v="0"/>
    <x v="0"/>
    <s v="New York City"/>
    <x v="15"/>
    <n v="10024"/>
    <x v="3"/>
    <s v="TEC-MA-10001127"/>
    <x v="2"/>
    <x v="15"/>
    <x v="1619"/>
    <n v="6999.96"/>
    <n v="4"/>
    <n v="0"/>
    <n v="2239.9871999999996"/>
    <s v="Chuck Magee"/>
    <s v="No"/>
  </r>
  <r>
    <n v="6628"/>
    <x v="3291"/>
    <d v="2016-05-23T00:00:00"/>
    <x v="248"/>
    <s v="Standard Class"/>
    <x v="552"/>
    <s v="Erica Hackney"/>
    <x v="0"/>
    <x v="0"/>
    <s v="Bellevue"/>
    <x v="4"/>
    <n v="98006"/>
    <x v="1"/>
    <s v="OFF-PA-10003177"/>
    <x v="1"/>
    <x v="10"/>
    <x v="89"/>
    <n v="12.96"/>
    <n v="2"/>
    <n v="0"/>
    <n v="6.2208000000000006"/>
    <s v="Anna Andreadi"/>
    <s v="No"/>
  </r>
  <r>
    <n v="6629"/>
    <x v="3292"/>
    <d v="2017-09-19T00:00:00"/>
    <x v="238"/>
    <s v="Second Class"/>
    <x v="543"/>
    <s v="Giulietta Weimer"/>
    <x v="0"/>
    <x v="0"/>
    <s v="New York City"/>
    <x v="15"/>
    <n v="10024"/>
    <x v="3"/>
    <s v="TEC-PH-10000011"/>
    <x v="2"/>
    <x v="7"/>
    <x v="223"/>
    <n v="279.85999999999996"/>
    <n v="14"/>
    <n v="0"/>
    <n v="134.33279999999996"/>
    <s v="Chuck Magee"/>
    <s v="No"/>
  </r>
  <r>
    <n v="6630"/>
    <x v="3293"/>
    <d v="2017-10-02T00:00:00"/>
    <x v="310"/>
    <s v="Standard Class"/>
    <x v="472"/>
    <s v="Nora Pelletier"/>
    <x v="2"/>
    <x v="0"/>
    <s v="Wilson"/>
    <x v="3"/>
    <n v="27893"/>
    <x v="0"/>
    <s v="OFF-BI-10001757"/>
    <x v="1"/>
    <x v="8"/>
    <x v="1167"/>
    <n v="7.3800000000000008"/>
    <n v="5"/>
    <n v="0.7"/>
    <n v="-5.4120000000000008"/>
    <s v="Cassandra Brandow"/>
    <s v="No"/>
  </r>
  <r>
    <n v="6631"/>
    <x v="3294"/>
    <d v="2018-12-25T00:00:00"/>
    <x v="525"/>
    <s v="Standard Class"/>
    <x v="555"/>
    <s v="Joe Elijah"/>
    <x v="0"/>
    <x v="0"/>
    <s v="Seattle"/>
    <x v="4"/>
    <n v="98115"/>
    <x v="1"/>
    <s v="FUR-CH-10000847"/>
    <x v="0"/>
    <x v="1"/>
    <x v="995"/>
    <n v="698.35200000000009"/>
    <n v="3"/>
    <n v="0.2"/>
    <n v="52.376399999999961"/>
    <s v="Anna Andreadi"/>
    <s v="Yes"/>
  </r>
  <r>
    <n v="6632"/>
    <x v="3294"/>
    <d v="2018-12-25T00:00:00"/>
    <x v="525"/>
    <s v="Standard Class"/>
    <x v="555"/>
    <s v="Joe Elijah"/>
    <x v="0"/>
    <x v="0"/>
    <s v="Seattle"/>
    <x v="4"/>
    <n v="98115"/>
    <x v="1"/>
    <s v="FUR-TA-10001307"/>
    <x v="0"/>
    <x v="3"/>
    <x v="1099"/>
    <n v="1747.25"/>
    <n v="5"/>
    <n v="0"/>
    <n v="629.01"/>
    <s v="Anna Andreadi"/>
    <s v="Yes"/>
  </r>
  <r>
    <n v="6633"/>
    <x v="3295"/>
    <d v="2018-05-06T00:00:00"/>
    <x v="588"/>
    <s v="Second Class"/>
    <x v="534"/>
    <s v="Brad Eason"/>
    <x v="2"/>
    <x v="0"/>
    <s v="Springfield"/>
    <x v="25"/>
    <n v="65807"/>
    <x v="2"/>
    <s v="OFF-AP-10001205"/>
    <x v="1"/>
    <x v="9"/>
    <x v="1294"/>
    <n v="54.48"/>
    <n v="1"/>
    <n v="0"/>
    <n v="15.254400000000004"/>
    <s v="Kelly Williams"/>
    <s v="No"/>
  </r>
  <r>
    <n v="6634"/>
    <x v="3296"/>
    <d v="2018-10-24T00:00:00"/>
    <x v="351"/>
    <s v="Same Day"/>
    <x v="196"/>
    <s v="Sonia Sunley"/>
    <x v="0"/>
    <x v="0"/>
    <s v="San Francisco"/>
    <x v="1"/>
    <n v="94109"/>
    <x v="1"/>
    <s v="TEC-AC-10001838"/>
    <x v="2"/>
    <x v="11"/>
    <x v="651"/>
    <n v="199.99"/>
    <n v="1"/>
    <n v="0"/>
    <n v="85.995700000000014"/>
    <s v="Anna Andreadi"/>
    <s v="Yes"/>
  </r>
  <r>
    <n v="6635"/>
    <x v="3297"/>
    <d v="2019-05-06T00:00:00"/>
    <x v="593"/>
    <s v="Same Day"/>
    <x v="469"/>
    <s v="Mick Brown"/>
    <x v="0"/>
    <x v="0"/>
    <s v="Charlotte"/>
    <x v="3"/>
    <n v="28205"/>
    <x v="0"/>
    <s v="OFF-BI-10003982"/>
    <x v="1"/>
    <x v="8"/>
    <x v="350"/>
    <n v="68.541000000000011"/>
    <n v="11"/>
    <n v="0.7"/>
    <n v="-52.548099999999991"/>
    <s v="Cassandra Brandow"/>
    <s v="No"/>
  </r>
  <r>
    <n v="6636"/>
    <x v="3297"/>
    <d v="2019-05-06T00:00:00"/>
    <x v="593"/>
    <s v="Same Day"/>
    <x v="469"/>
    <s v="Mick Brown"/>
    <x v="0"/>
    <x v="0"/>
    <s v="Charlotte"/>
    <x v="3"/>
    <n v="28205"/>
    <x v="0"/>
    <s v="TEC-PH-10004977"/>
    <x v="2"/>
    <x v="7"/>
    <x v="34"/>
    <n v="627.16800000000012"/>
    <n v="4"/>
    <n v="0.2"/>
    <n v="70.55639999999994"/>
    <s v="Cassandra Brandow"/>
    <s v="No"/>
  </r>
  <r>
    <n v="6637"/>
    <x v="3297"/>
    <d v="2019-05-06T00:00:00"/>
    <x v="593"/>
    <s v="Same Day"/>
    <x v="469"/>
    <s v="Mick Brown"/>
    <x v="0"/>
    <x v="0"/>
    <s v="Charlotte"/>
    <x v="3"/>
    <n v="28205"/>
    <x v="0"/>
    <s v="OFF-LA-10003510"/>
    <x v="1"/>
    <x v="2"/>
    <x v="580"/>
    <n v="122.12000000000002"/>
    <n v="5"/>
    <n v="0.2"/>
    <n v="39.689000000000007"/>
    <s v="Cassandra Brandow"/>
    <s v="No"/>
  </r>
  <r>
    <n v="6638"/>
    <x v="3298"/>
    <d v="2019-11-27T00:00:00"/>
    <x v="524"/>
    <s v="Second Class"/>
    <x v="261"/>
    <s v="Resi Pölking"/>
    <x v="0"/>
    <x v="0"/>
    <s v="New York City"/>
    <x v="15"/>
    <n v="10011"/>
    <x v="3"/>
    <s v="OFF-AR-10001573"/>
    <x v="1"/>
    <x v="6"/>
    <x v="373"/>
    <n v="6.99"/>
    <n v="3"/>
    <n v="0"/>
    <n v="2.027099999999999"/>
    <s v="Chuck Magee"/>
    <s v="No"/>
  </r>
  <r>
    <n v="6639"/>
    <x v="3298"/>
    <d v="2019-11-27T00:00:00"/>
    <x v="524"/>
    <s v="Second Class"/>
    <x v="261"/>
    <s v="Resi Pölking"/>
    <x v="0"/>
    <x v="0"/>
    <s v="New York City"/>
    <x v="15"/>
    <n v="10011"/>
    <x v="3"/>
    <s v="OFF-BI-10001196"/>
    <x v="1"/>
    <x v="8"/>
    <x v="1390"/>
    <n v="107.42400000000001"/>
    <n v="6"/>
    <n v="0.2"/>
    <n v="36.255599999999994"/>
    <s v="Chuck Magee"/>
    <s v="No"/>
  </r>
  <r>
    <n v="6640"/>
    <x v="3299"/>
    <d v="2016-10-31T00:00:00"/>
    <x v="1024"/>
    <s v="Second Class"/>
    <x v="321"/>
    <s v="Anthony Jacobs"/>
    <x v="1"/>
    <x v="0"/>
    <s v="Lorain"/>
    <x v="24"/>
    <n v="44052"/>
    <x v="3"/>
    <s v="FUR-TA-10003954"/>
    <x v="0"/>
    <x v="3"/>
    <x v="1217"/>
    <n v="1421.664"/>
    <n v="8"/>
    <n v="0.4"/>
    <n v="-734.52639999999997"/>
    <s v="Chuck Magee"/>
    <s v="Yes"/>
  </r>
  <r>
    <n v="6641"/>
    <x v="3300"/>
    <d v="2019-08-05T00:00:00"/>
    <x v="1212"/>
    <s v="Standard Class"/>
    <x v="22"/>
    <s v="Patrick O'Donnell"/>
    <x v="0"/>
    <x v="0"/>
    <s v="Indianapolis"/>
    <x v="14"/>
    <n v="46203"/>
    <x v="2"/>
    <s v="OFF-BI-10001989"/>
    <x v="1"/>
    <x v="8"/>
    <x v="542"/>
    <n v="125.88"/>
    <n v="6"/>
    <n v="0"/>
    <n v="60.422399999999996"/>
    <s v="Kelly Williams"/>
    <s v="No"/>
  </r>
  <r>
    <n v="6642"/>
    <x v="3300"/>
    <d v="2019-08-05T00:00:00"/>
    <x v="1212"/>
    <s v="Standard Class"/>
    <x v="22"/>
    <s v="Patrick O'Donnell"/>
    <x v="0"/>
    <x v="0"/>
    <s v="Indianapolis"/>
    <x v="14"/>
    <n v="46203"/>
    <x v="2"/>
    <s v="TEC-AC-10001714"/>
    <x v="2"/>
    <x v="11"/>
    <x v="685"/>
    <n v="79.78"/>
    <n v="2"/>
    <n v="0"/>
    <n v="29.518599999999999"/>
    <s v="Kelly Williams"/>
    <s v="No"/>
  </r>
  <r>
    <n v="6643"/>
    <x v="3300"/>
    <d v="2019-08-05T00:00:00"/>
    <x v="1212"/>
    <s v="Standard Class"/>
    <x v="22"/>
    <s v="Patrick O'Donnell"/>
    <x v="0"/>
    <x v="0"/>
    <s v="Indianapolis"/>
    <x v="14"/>
    <n v="46203"/>
    <x v="2"/>
    <s v="OFF-LA-10003498"/>
    <x v="1"/>
    <x v="2"/>
    <x v="1749"/>
    <n v="133.20000000000002"/>
    <n v="9"/>
    <n v="0"/>
    <n v="66.600000000000009"/>
    <s v="Kelly Williams"/>
    <s v="No"/>
  </r>
  <r>
    <n v="6644"/>
    <x v="3301"/>
    <d v="2017-08-10T00:00:00"/>
    <x v="99"/>
    <s v="Standard Class"/>
    <x v="576"/>
    <s v="William Brown"/>
    <x v="0"/>
    <x v="0"/>
    <s v="Redmond"/>
    <x v="21"/>
    <n v="97756"/>
    <x v="1"/>
    <s v="TEC-PH-10000576"/>
    <x v="2"/>
    <x v="7"/>
    <x v="815"/>
    <n v="438.36800000000005"/>
    <n v="4"/>
    <n v="0.2"/>
    <n v="38.357200000000006"/>
    <s v="Anna Andreadi"/>
    <s v="No"/>
  </r>
  <r>
    <n v="6645"/>
    <x v="3301"/>
    <d v="2017-08-10T00:00:00"/>
    <x v="99"/>
    <s v="Standard Class"/>
    <x v="576"/>
    <s v="William Brown"/>
    <x v="0"/>
    <x v="0"/>
    <s v="Redmond"/>
    <x v="21"/>
    <n v="97756"/>
    <x v="1"/>
    <s v="TEC-PH-10004188"/>
    <x v="2"/>
    <x v="7"/>
    <x v="770"/>
    <n v="139.94400000000002"/>
    <n v="7"/>
    <n v="0.2"/>
    <n v="-31.487400000000001"/>
    <s v="Anna Andreadi"/>
    <s v="No"/>
  </r>
  <r>
    <n v="6646"/>
    <x v="3301"/>
    <d v="2017-08-10T00:00:00"/>
    <x v="99"/>
    <s v="Standard Class"/>
    <x v="576"/>
    <s v="William Brown"/>
    <x v="0"/>
    <x v="0"/>
    <s v="Redmond"/>
    <x v="21"/>
    <n v="97756"/>
    <x v="1"/>
    <s v="OFF-AP-10001469"/>
    <x v="1"/>
    <x v="9"/>
    <x v="586"/>
    <n v="133.47200000000001"/>
    <n v="4"/>
    <n v="0.2"/>
    <n v="15.015599999999985"/>
    <s v="Anna Andreadi"/>
    <s v="No"/>
  </r>
  <r>
    <n v="6647"/>
    <x v="3302"/>
    <d v="2018-12-15T00:00:00"/>
    <x v="967"/>
    <s v="Standard Class"/>
    <x v="486"/>
    <s v="Mike Pelletier"/>
    <x v="2"/>
    <x v="0"/>
    <s v="Springfield"/>
    <x v="21"/>
    <n v="97477"/>
    <x v="1"/>
    <s v="FUR-TA-10003473"/>
    <x v="0"/>
    <x v="3"/>
    <x v="216"/>
    <n v="564.19499999999994"/>
    <n v="3"/>
    <n v="0.5"/>
    <n v="-304.66529999999989"/>
    <s v="Anna Andreadi"/>
    <s v="No"/>
  </r>
  <r>
    <n v="6648"/>
    <x v="3302"/>
    <d v="2018-12-15T00:00:00"/>
    <x v="967"/>
    <s v="Standard Class"/>
    <x v="486"/>
    <s v="Mike Pelletier"/>
    <x v="2"/>
    <x v="0"/>
    <s v="Springfield"/>
    <x v="21"/>
    <n v="97477"/>
    <x v="1"/>
    <s v="OFF-AP-10001205"/>
    <x v="1"/>
    <x v="9"/>
    <x v="1294"/>
    <n v="87.168000000000006"/>
    <n v="2"/>
    <n v="0.2"/>
    <n v="8.7168000000000063"/>
    <s v="Anna Andreadi"/>
    <s v="No"/>
  </r>
  <r>
    <n v="6649"/>
    <x v="3303"/>
    <d v="2019-09-08T00:00:00"/>
    <x v="218"/>
    <s v="First Class"/>
    <x v="292"/>
    <s v="Barry Französisch"/>
    <x v="1"/>
    <x v="0"/>
    <s v="Arlington"/>
    <x v="5"/>
    <n v="76017"/>
    <x v="2"/>
    <s v="OFF-BI-10002429"/>
    <x v="1"/>
    <x v="8"/>
    <x v="472"/>
    <n v="42.615999999999993"/>
    <n v="7"/>
    <n v="0.8"/>
    <n v="-68.185600000000022"/>
    <s v="Kelly Williams"/>
    <s v="No"/>
  </r>
  <r>
    <n v="6650"/>
    <x v="3303"/>
    <d v="2019-09-08T00:00:00"/>
    <x v="218"/>
    <s v="First Class"/>
    <x v="292"/>
    <s v="Barry Französisch"/>
    <x v="1"/>
    <x v="0"/>
    <s v="Arlington"/>
    <x v="5"/>
    <n v="76017"/>
    <x v="2"/>
    <s v="TEC-CO-10001943"/>
    <x v="2"/>
    <x v="16"/>
    <x v="1675"/>
    <n v="319.98400000000004"/>
    <n v="2"/>
    <n v="0.2"/>
    <n v="107.99459999999999"/>
    <s v="Kelly Williams"/>
    <s v="No"/>
  </r>
  <r>
    <n v="6651"/>
    <x v="3303"/>
    <d v="2019-09-08T00:00:00"/>
    <x v="218"/>
    <s v="First Class"/>
    <x v="292"/>
    <s v="Barry Französisch"/>
    <x v="1"/>
    <x v="0"/>
    <s v="Arlington"/>
    <x v="5"/>
    <n v="76017"/>
    <x v="2"/>
    <s v="OFF-FA-10004854"/>
    <x v="1"/>
    <x v="13"/>
    <x v="271"/>
    <n v="45.92"/>
    <n v="5"/>
    <n v="0.2"/>
    <n v="15.498000000000001"/>
    <s v="Kelly Williams"/>
    <s v="No"/>
  </r>
  <r>
    <n v="6652"/>
    <x v="3303"/>
    <d v="2019-09-08T00:00:00"/>
    <x v="218"/>
    <s v="First Class"/>
    <x v="292"/>
    <s v="Barry Französisch"/>
    <x v="1"/>
    <x v="0"/>
    <s v="Arlington"/>
    <x v="5"/>
    <n v="76017"/>
    <x v="2"/>
    <s v="FUR-FU-10001095"/>
    <x v="0"/>
    <x v="5"/>
    <x v="748"/>
    <n v="21.184000000000001"/>
    <n v="2"/>
    <n v="0.6"/>
    <n v="-11.651199999999999"/>
    <s v="Kelly Williams"/>
    <s v="No"/>
  </r>
  <r>
    <n v="6653"/>
    <x v="3303"/>
    <d v="2019-09-08T00:00:00"/>
    <x v="218"/>
    <s v="First Class"/>
    <x v="292"/>
    <s v="Barry Französisch"/>
    <x v="1"/>
    <x v="0"/>
    <s v="Arlington"/>
    <x v="5"/>
    <n v="76017"/>
    <x v="2"/>
    <s v="OFF-PA-10000061"/>
    <x v="1"/>
    <x v="10"/>
    <x v="181"/>
    <n v="20.736000000000004"/>
    <n v="4"/>
    <n v="0.2"/>
    <n v="7.2576000000000001"/>
    <s v="Kelly Williams"/>
    <s v="No"/>
  </r>
  <r>
    <n v="6654"/>
    <x v="3303"/>
    <d v="2019-09-08T00:00:00"/>
    <x v="218"/>
    <s v="First Class"/>
    <x v="292"/>
    <s v="Barry Französisch"/>
    <x v="1"/>
    <x v="0"/>
    <s v="Arlington"/>
    <x v="5"/>
    <n v="76017"/>
    <x v="2"/>
    <s v="FUR-CH-10003535"/>
    <x v="0"/>
    <x v="1"/>
    <x v="1522"/>
    <n v="213.42999999999995"/>
    <n v="5"/>
    <n v="0.3"/>
    <n v="-39.636999999999993"/>
    <s v="Kelly Williams"/>
    <s v="No"/>
  </r>
  <r>
    <n v="6655"/>
    <x v="3304"/>
    <d v="2019-02-20T00:00:00"/>
    <x v="1213"/>
    <s v="Standard Class"/>
    <x v="454"/>
    <s v="Katherine Murray"/>
    <x v="2"/>
    <x v="0"/>
    <s v="Gilbert"/>
    <x v="16"/>
    <n v="85234"/>
    <x v="1"/>
    <s v="TEC-PH-10004447"/>
    <x v="2"/>
    <x v="7"/>
    <x v="866"/>
    <n v="333.57600000000002"/>
    <n v="3"/>
    <n v="0.2"/>
    <n v="25.018199999999993"/>
    <s v="Anna Andreadi"/>
    <s v="No"/>
  </r>
  <r>
    <n v="6656"/>
    <x v="3304"/>
    <d v="2019-02-20T00:00:00"/>
    <x v="1213"/>
    <s v="Standard Class"/>
    <x v="454"/>
    <s v="Katherine Murray"/>
    <x v="2"/>
    <x v="0"/>
    <s v="Gilbert"/>
    <x v="16"/>
    <n v="85234"/>
    <x v="1"/>
    <s v="TEC-AC-10001114"/>
    <x v="2"/>
    <x v="11"/>
    <x v="1211"/>
    <n v="31.992000000000004"/>
    <n v="1"/>
    <n v="0.2"/>
    <n v="4.7987999999999964"/>
    <s v="Anna Andreadi"/>
    <s v="No"/>
  </r>
  <r>
    <n v="6657"/>
    <x v="3304"/>
    <d v="2019-02-20T00:00:00"/>
    <x v="1213"/>
    <s v="Standard Class"/>
    <x v="454"/>
    <s v="Katherine Murray"/>
    <x v="2"/>
    <x v="0"/>
    <s v="Gilbert"/>
    <x v="16"/>
    <n v="85234"/>
    <x v="1"/>
    <s v="OFF-ST-10000563"/>
    <x v="1"/>
    <x v="4"/>
    <x v="903"/>
    <n v="51.168000000000006"/>
    <n v="2"/>
    <n v="0.2"/>
    <n v="-6.3960000000000008"/>
    <s v="Anna Andreadi"/>
    <s v="No"/>
  </r>
  <r>
    <n v="6658"/>
    <x v="3304"/>
    <d v="2019-02-20T00:00:00"/>
    <x v="1213"/>
    <s v="Standard Class"/>
    <x v="454"/>
    <s v="Katherine Murray"/>
    <x v="2"/>
    <x v="0"/>
    <s v="Gilbert"/>
    <x v="16"/>
    <n v="85234"/>
    <x v="1"/>
    <s v="OFF-EN-10004846"/>
    <x v="1"/>
    <x v="12"/>
    <x v="1497"/>
    <n v="10.64"/>
    <n v="5"/>
    <n v="0.2"/>
    <n v="3.8570000000000002"/>
    <s v="Anna Andreadi"/>
    <s v="No"/>
  </r>
  <r>
    <n v="6659"/>
    <x v="3304"/>
    <d v="2019-02-20T00:00:00"/>
    <x v="1213"/>
    <s v="Standard Class"/>
    <x v="454"/>
    <s v="Katherine Murray"/>
    <x v="2"/>
    <x v="0"/>
    <s v="Gilbert"/>
    <x v="16"/>
    <n v="85234"/>
    <x v="1"/>
    <s v="FUR-FU-10002253"/>
    <x v="0"/>
    <x v="5"/>
    <x v="592"/>
    <n v="68.703999999999994"/>
    <n v="2"/>
    <n v="0.2"/>
    <n v="16.317200000000003"/>
    <s v="Anna Andreadi"/>
    <s v="No"/>
  </r>
  <r>
    <n v="6660"/>
    <x v="3304"/>
    <d v="2019-02-20T00:00:00"/>
    <x v="1213"/>
    <s v="Standard Class"/>
    <x v="454"/>
    <s v="Katherine Murray"/>
    <x v="2"/>
    <x v="0"/>
    <s v="Gilbert"/>
    <x v="16"/>
    <n v="85234"/>
    <x v="1"/>
    <s v="FUR-TA-10001039"/>
    <x v="0"/>
    <x v="3"/>
    <x v="832"/>
    <n v="386.91"/>
    <n v="9"/>
    <n v="0.5"/>
    <n v="-185.71679999999998"/>
    <s v="Anna Andreadi"/>
    <s v="No"/>
  </r>
  <r>
    <n v="6661"/>
    <x v="3305"/>
    <d v="2017-08-08T00:00:00"/>
    <x v="1214"/>
    <s v="Second Class"/>
    <x v="591"/>
    <s v="Denny Blanton"/>
    <x v="0"/>
    <x v="0"/>
    <s v="Lawrence"/>
    <x v="31"/>
    <n v="1841"/>
    <x v="3"/>
    <s v="OFF-AR-10004587"/>
    <x v="1"/>
    <x v="6"/>
    <x v="1633"/>
    <n v="39.659999999999997"/>
    <n v="2"/>
    <n v="0"/>
    <n v="11.897999999999996"/>
    <s v="Chuck Magee"/>
    <s v="No"/>
  </r>
  <r>
    <n v="6662"/>
    <x v="3305"/>
    <d v="2017-08-08T00:00:00"/>
    <x v="1214"/>
    <s v="Second Class"/>
    <x v="591"/>
    <s v="Denny Blanton"/>
    <x v="0"/>
    <x v="0"/>
    <s v="Lawrence"/>
    <x v="31"/>
    <n v="1841"/>
    <x v="3"/>
    <s v="OFF-AP-10004336"/>
    <x v="1"/>
    <x v="9"/>
    <x v="1040"/>
    <n v="113.92"/>
    <n v="2"/>
    <n v="0"/>
    <n v="33.036799999999985"/>
    <s v="Chuck Magee"/>
    <s v="No"/>
  </r>
  <r>
    <n v="6663"/>
    <x v="3305"/>
    <d v="2017-08-08T00:00:00"/>
    <x v="1214"/>
    <s v="Second Class"/>
    <x v="591"/>
    <s v="Denny Blanton"/>
    <x v="0"/>
    <x v="0"/>
    <s v="Lawrence"/>
    <x v="31"/>
    <n v="1841"/>
    <x v="3"/>
    <s v="OFF-BI-10001718"/>
    <x v="1"/>
    <x v="8"/>
    <x v="1225"/>
    <n v="447.85999999999996"/>
    <n v="7"/>
    <n v="0"/>
    <n v="210.49419999999998"/>
    <s v="Chuck Magee"/>
    <s v="No"/>
  </r>
  <r>
    <n v="6664"/>
    <x v="3306"/>
    <d v="2019-10-26T00:00:00"/>
    <x v="943"/>
    <s v="Standard Class"/>
    <x v="220"/>
    <s v="Olvera Toch"/>
    <x v="0"/>
    <x v="0"/>
    <s v="Virginia Beach"/>
    <x v="17"/>
    <n v="23464"/>
    <x v="0"/>
    <s v="FUR-TA-10001520"/>
    <x v="0"/>
    <x v="3"/>
    <x v="718"/>
    <n v="356.85"/>
    <n v="5"/>
    <n v="0"/>
    <n v="60.664499999999961"/>
    <s v="Cassandra Brandow"/>
    <s v="No"/>
  </r>
  <r>
    <n v="6665"/>
    <x v="3306"/>
    <d v="2019-10-26T00:00:00"/>
    <x v="943"/>
    <s v="Standard Class"/>
    <x v="220"/>
    <s v="Olvera Toch"/>
    <x v="0"/>
    <x v="0"/>
    <s v="Virginia Beach"/>
    <x v="17"/>
    <n v="23464"/>
    <x v="0"/>
    <s v="OFF-EN-10002831"/>
    <x v="1"/>
    <x v="12"/>
    <x v="836"/>
    <n v="251.57999999999998"/>
    <n v="7"/>
    <n v="0"/>
    <n v="113.21099999999998"/>
    <s v="Cassandra Brandow"/>
    <s v="No"/>
  </r>
  <r>
    <n v="6666"/>
    <x v="3307"/>
    <d v="2018-07-14T00:00:00"/>
    <x v="461"/>
    <s v="Second Class"/>
    <x v="365"/>
    <s v="John Stevenson"/>
    <x v="0"/>
    <x v="0"/>
    <s v="Irving"/>
    <x v="5"/>
    <n v="75061"/>
    <x v="2"/>
    <s v="OFF-PA-10001497"/>
    <x v="1"/>
    <x v="10"/>
    <x v="1755"/>
    <n v="219.84000000000003"/>
    <n v="5"/>
    <n v="0.2"/>
    <n v="79.691999999999979"/>
    <s v="Kelly Williams"/>
    <s v="No"/>
  </r>
  <r>
    <n v="6667"/>
    <x v="3308"/>
    <d v="2019-05-12T00:00:00"/>
    <x v="324"/>
    <s v="Second Class"/>
    <x v="222"/>
    <s v="Cynthia Arntzen"/>
    <x v="0"/>
    <x v="0"/>
    <s v="Vineland"/>
    <x v="30"/>
    <n v="8360"/>
    <x v="3"/>
    <s v="FUR-FU-10000719"/>
    <x v="0"/>
    <x v="5"/>
    <x v="1673"/>
    <n v="42.85"/>
    <n v="5"/>
    <n v="0"/>
    <n v="15.426000000000002"/>
    <s v="Chuck Magee"/>
    <s v="No"/>
  </r>
  <r>
    <n v="6668"/>
    <x v="3308"/>
    <d v="2019-05-12T00:00:00"/>
    <x v="324"/>
    <s v="Second Class"/>
    <x v="222"/>
    <s v="Cynthia Arntzen"/>
    <x v="0"/>
    <x v="0"/>
    <s v="Vineland"/>
    <x v="30"/>
    <n v="8360"/>
    <x v="3"/>
    <s v="OFF-LA-10002271"/>
    <x v="1"/>
    <x v="2"/>
    <x v="641"/>
    <n v="6.16"/>
    <n v="2"/>
    <n v="0"/>
    <n v="2.9567999999999999"/>
    <s v="Chuck Magee"/>
    <s v="No"/>
  </r>
  <r>
    <n v="6669"/>
    <x v="3308"/>
    <d v="2019-05-12T00:00:00"/>
    <x v="324"/>
    <s v="Second Class"/>
    <x v="222"/>
    <s v="Cynthia Arntzen"/>
    <x v="0"/>
    <x v="0"/>
    <s v="Vineland"/>
    <x v="30"/>
    <n v="8360"/>
    <x v="3"/>
    <s v="OFF-SU-10004661"/>
    <x v="1"/>
    <x v="14"/>
    <x v="1757"/>
    <n v="17"/>
    <n v="2"/>
    <n v="0"/>
    <n v="4.42"/>
    <s v="Chuck Magee"/>
    <s v="No"/>
  </r>
  <r>
    <n v="6670"/>
    <x v="3308"/>
    <d v="2019-05-12T00:00:00"/>
    <x v="324"/>
    <s v="Second Class"/>
    <x v="222"/>
    <s v="Cynthia Arntzen"/>
    <x v="0"/>
    <x v="0"/>
    <s v="Vineland"/>
    <x v="30"/>
    <n v="8360"/>
    <x v="3"/>
    <s v="TEC-AC-10004859"/>
    <x v="2"/>
    <x v="11"/>
    <x v="1554"/>
    <n v="87.4"/>
    <n v="5"/>
    <n v="0"/>
    <n v="34.960000000000008"/>
    <s v="Chuck Magee"/>
    <s v="No"/>
  </r>
  <r>
    <n v="6671"/>
    <x v="3309"/>
    <d v="2019-05-25T00:00:00"/>
    <x v="990"/>
    <s v="Standard Class"/>
    <x v="414"/>
    <s v="Mick Hernandez"/>
    <x v="2"/>
    <x v="0"/>
    <s v="Columbus"/>
    <x v="32"/>
    <n v="31907"/>
    <x v="0"/>
    <s v="OFF-BI-10002824"/>
    <x v="1"/>
    <x v="8"/>
    <x v="528"/>
    <n v="29.84"/>
    <n v="2"/>
    <n v="0"/>
    <n v="13.427999999999997"/>
    <s v="Cassandra Brandow"/>
    <s v="No"/>
  </r>
  <r>
    <n v="6672"/>
    <x v="3310"/>
    <d v="2016-08-23T00:00:00"/>
    <x v="55"/>
    <s v="Second Class"/>
    <x v="516"/>
    <s v="Robert Barroso"/>
    <x v="1"/>
    <x v="0"/>
    <s v="Los Angeles"/>
    <x v="1"/>
    <n v="90032"/>
    <x v="1"/>
    <s v="OFF-BI-10001575"/>
    <x v="1"/>
    <x v="8"/>
    <x v="582"/>
    <n v="49.568000000000005"/>
    <n v="2"/>
    <n v="0.2"/>
    <n v="17.348799999999997"/>
    <s v="Anna Andreadi"/>
    <s v="No"/>
  </r>
  <r>
    <n v="6673"/>
    <x v="3311"/>
    <d v="2017-09-11T00:00:00"/>
    <x v="1215"/>
    <s v="Standard Class"/>
    <x v="115"/>
    <s v="Sean Braxton"/>
    <x v="1"/>
    <x v="0"/>
    <s v="San Diego"/>
    <x v="1"/>
    <n v="92024"/>
    <x v="1"/>
    <s v="OFF-AR-10000380"/>
    <x v="1"/>
    <x v="6"/>
    <x v="108"/>
    <n v="265.85999999999996"/>
    <n v="7"/>
    <n v="0"/>
    <n v="79.757999999999967"/>
    <s v="Anna Andreadi"/>
    <s v="No"/>
  </r>
  <r>
    <n v="6674"/>
    <x v="3312"/>
    <d v="2017-09-05T00:00:00"/>
    <x v="64"/>
    <s v="Standard Class"/>
    <x v="69"/>
    <s v="Tamara Willingham"/>
    <x v="2"/>
    <x v="0"/>
    <s v="Charlottesville"/>
    <x v="17"/>
    <n v="22901"/>
    <x v="0"/>
    <s v="FUR-FU-10000820"/>
    <x v="0"/>
    <x v="5"/>
    <x v="1783"/>
    <n v="67.959999999999994"/>
    <n v="4"/>
    <n v="0"/>
    <n v="12.232799999999997"/>
    <s v="Cassandra Brandow"/>
    <s v="No"/>
  </r>
  <r>
    <n v="6675"/>
    <x v="3313"/>
    <d v="2017-11-21T00:00:00"/>
    <x v="78"/>
    <s v="Second Class"/>
    <x v="658"/>
    <s v="Denise Leinenbach"/>
    <x v="0"/>
    <x v="0"/>
    <s v="Lawrence"/>
    <x v="14"/>
    <n v="46226"/>
    <x v="2"/>
    <s v="OFF-AR-10003759"/>
    <x v="1"/>
    <x v="6"/>
    <x v="846"/>
    <n v="10.92"/>
    <n v="6"/>
    <n v="0"/>
    <n v="4.9139999999999997"/>
    <s v="Kelly Williams"/>
    <s v="No"/>
  </r>
  <r>
    <n v="6676"/>
    <x v="3313"/>
    <d v="2017-11-21T00:00:00"/>
    <x v="78"/>
    <s v="Second Class"/>
    <x v="658"/>
    <s v="Denise Leinenbach"/>
    <x v="0"/>
    <x v="0"/>
    <s v="Lawrence"/>
    <x v="14"/>
    <n v="46226"/>
    <x v="2"/>
    <s v="TEC-MA-10002930"/>
    <x v="2"/>
    <x v="15"/>
    <x v="1784"/>
    <n v="83.9"/>
    <n v="2"/>
    <n v="0"/>
    <n v="22.653000000000006"/>
    <s v="Kelly Williams"/>
    <s v="No"/>
  </r>
  <r>
    <n v="6677"/>
    <x v="3313"/>
    <d v="2017-11-21T00:00:00"/>
    <x v="78"/>
    <s v="Second Class"/>
    <x v="658"/>
    <s v="Denise Leinenbach"/>
    <x v="0"/>
    <x v="0"/>
    <s v="Lawrence"/>
    <x v="14"/>
    <n v="46226"/>
    <x v="2"/>
    <s v="OFF-AP-10004052"/>
    <x v="1"/>
    <x v="9"/>
    <x v="1671"/>
    <n v="19.75"/>
    <n v="5"/>
    <n v="0"/>
    <n v="5.1350000000000007"/>
    <s v="Kelly Williams"/>
    <s v="No"/>
  </r>
  <r>
    <n v="6678"/>
    <x v="3313"/>
    <d v="2017-11-21T00:00:00"/>
    <x v="78"/>
    <s v="Second Class"/>
    <x v="658"/>
    <s v="Denise Leinenbach"/>
    <x v="0"/>
    <x v="0"/>
    <s v="Lawrence"/>
    <x v="14"/>
    <n v="46226"/>
    <x v="2"/>
    <s v="TEC-AC-10000990"/>
    <x v="2"/>
    <x v="11"/>
    <x v="1531"/>
    <n v="393.54"/>
    <n v="3"/>
    <n v="0"/>
    <n v="165.28680000000003"/>
    <s v="Kelly Williams"/>
    <s v="No"/>
  </r>
  <r>
    <n v="6679"/>
    <x v="3314"/>
    <d v="2016-10-10T00:00:00"/>
    <x v="1216"/>
    <s v="Standard Class"/>
    <x v="174"/>
    <s v="Shirley Daniels"/>
    <x v="2"/>
    <x v="0"/>
    <s v="Phoenix"/>
    <x v="16"/>
    <n v="85023"/>
    <x v="1"/>
    <s v="FUR-FU-10003724"/>
    <x v="0"/>
    <x v="5"/>
    <x v="896"/>
    <n v="46.872"/>
    <n v="7"/>
    <n v="0.2"/>
    <n v="3.5153999999999979"/>
    <s v="Anna Andreadi"/>
    <s v="No"/>
  </r>
  <r>
    <n v="6680"/>
    <x v="3315"/>
    <d v="2019-09-02T00:00:00"/>
    <x v="285"/>
    <s v="Second Class"/>
    <x v="26"/>
    <s v="Ted Butterfield"/>
    <x v="0"/>
    <x v="0"/>
    <s v="Meriden"/>
    <x v="29"/>
    <n v="6450"/>
    <x v="3"/>
    <s v="OFF-ST-10000918"/>
    <x v="1"/>
    <x v="4"/>
    <x v="377"/>
    <n v="10.9"/>
    <n v="1"/>
    <n v="0"/>
    <n v="2.8339999999999996"/>
    <s v="Chuck Magee"/>
    <s v="No"/>
  </r>
  <r>
    <n v="6681"/>
    <x v="3315"/>
    <d v="2019-09-02T00:00:00"/>
    <x v="285"/>
    <s v="Second Class"/>
    <x v="26"/>
    <s v="Ted Butterfield"/>
    <x v="0"/>
    <x v="0"/>
    <s v="Meriden"/>
    <x v="29"/>
    <n v="6450"/>
    <x v="3"/>
    <s v="OFF-PA-10000157"/>
    <x v="1"/>
    <x v="10"/>
    <x v="369"/>
    <n v="79.92"/>
    <n v="4"/>
    <n v="0"/>
    <n v="37.562399999999997"/>
    <s v="Chuck Magee"/>
    <s v="No"/>
  </r>
  <r>
    <n v="6682"/>
    <x v="3315"/>
    <d v="2019-09-02T00:00:00"/>
    <x v="285"/>
    <s v="Second Class"/>
    <x v="26"/>
    <s v="Ted Butterfield"/>
    <x v="0"/>
    <x v="0"/>
    <s v="Meriden"/>
    <x v="29"/>
    <n v="6450"/>
    <x v="3"/>
    <s v="OFF-PA-10002499"/>
    <x v="1"/>
    <x v="10"/>
    <x v="1610"/>
    <n v="146.82"/>
    <n v="3"/>
    <n v="0"/>
    <n v="73.41"/>
    <s v="Chuck Magee"/>
    <s v="No"/>
  </r>
  <r>
    <n v="6683"/>
    <x v="3316"/>
    <d v="2019-01-01T00:00:00"/>
    <x v="771"/>
    <s v="First Class"/>
    <x v="503"/>
    <s v="Dennis Pardue"/>
    <x v="2"/>
    <x v="0"/>
    <s v="Franklin"/>
    <x v="6"/>
    <n v="53132"/>
    <x v="2"/>
    <s v="OFF-BI-10002012"/>
    <x v="1"/>
    <x v="8"/>
    <x v="749"/>
    <n v="3.6"/>
    <n v="2"/>
    <n v="0"/>
    <n v="1.728"/>
    <s v="Kelly Williams"/>
    <s v="No"/>
  </r>
  <r>
    <n v="6684"/>
    <x v="3317"/>
    <d v="2016-11-05T00:00:00"/>
    <x v="1105"/>
    <s v="Standard Class"/>
    <x v="368"/>
    <s v="Deanra Eno"/>
    <x v="2"/>
    <x v="0"/>
    <s v="Los Angeles"/>
    <x v="1"/>
    <n v="90008"/>
    <x v="1"/>
    <s v="FUR-FU-10000320"/>
    <x v="0"/>
    <x v="5"/>
    <x v="1521"/>
    <n v="20.04"/>
    <n v="6"/>
    <n v="0"/>
    <n v="8.8176000000000023"/>
    <s v="Anna Andreadi"/>
    <s v="No"/>
  </r>
  <r>
    <n v="6685"/>
    <x v="3318"/>
    <d v="2017-12-17T00:00:00"/>
    <x v="190"/>
    <s v="Standard Class"/>
    <x v="498"/>
    <s v="Mick Crebagga"/>
    <x v="0"/>
    <x v="0"/>
    <s v="Bloomington"/>
    <x v="10"/>
    <n v="61701"/>
    <x v="2"/>
    <s v="OFF-ST-10003716"/>
    <x v="1"/>
    <x v="4"/>
    <x v="898"/>
    <n v="180.01600000000002"/>
    <n v="1"/>
    <n v="0.2"/>
    <n v="-15.751400000000004"/>
    <s v="Kelly Williams"/>
    <s v="No"/>
  </r>
  <r>
    <n v="6686"/>
    <x v="3318"/>
    <d v="2017-12-17T00:00:00"/>
    <x v="190"/>
    <s v="Standard Class"/>
    <x v="498"/>
    <s v="Mick Crebagga"/>
    <x v="0"/>
    <x v="0"/>
    <s v="Bloomington"/>
    <x v="10"/>
    <n v="61701"/>
    <x v="2"/>
    <s v="FUR-FU-10000965"/>
    <x v="0"/>
    <x v="5"/>
    <x v="689"/>
    <n v="41.552"/>
    <n v="2"/>
    <n v="0.6"/>
    <n v="-19.737199999999994"/>
    <s v="Kelly Williams"/>
    <s v="No"/>
  </r>
  <r>
    <n v="6687"/>
    <x v="3318"/>
    <d v="2017-12-17T00:00:00"/>
    <x v="190"/>
    <s v="Standard Class"/>
    <x v="498"/>
    <s v="Mick Crebagga"/>
    <x v="0"/>
    <x v="0"/>
    <s v="Bloomington"/>
    <x v="10"/>
    <n v="61701"/>
    <x v="2"/>
    <s v="OFF-AR-10003829"/>
    <x v="1"/>
    <x v="6"/>
    <x v="943"/>
    <n v="13.120000000000001"/>
    <n v="5"/>
    <n v="0.2"/>
    <n v="1.4759999999999982"/>
    <s v="Kelly Williams"/>
    <s v="No"/>
  </r>
  <r>
    <n v="6688"/>
    <x v="3319"/>
    <d v="2017-05-14T00:00:00"/>
    <x v="1033"/>
    <s v="Standard Class"/>
    <x v="643"/>
    <s v="Hunter Glantz"/>
    <x v="0"/>
    <x v="0"/>
    <s v="Los Angeles"/>
    <x v="1"/>
    <n v="90032"/>
    <x v="1"/>
    <s v="OFF-ST-10003470"/>
    <x v="1"/>
    <x v="4"/>
    <x v="1348"/>
    <n v="1117.92"/>
    <n v="4"/>
    <n v="0"/>
    <n v="55.895999999999958"/>
    <s v="Anna Andreadi"/>
    <s v="No"/>
  </r>
  <r>
    <n v="6689"/>
    <x v="3320"/>
    <d v="2019-03-10T00:00:00"/>
    <x v="1097"/>
    <s v="Second Class"/>
    <x v="698"/>
    <s v="Candace McMahon"/>
    <x v="1"/>
    <x v="0"/>
    <s v="San Francisco"/>
    <x v="1"/>
    <n v="94109"/>
    <x v="1"/>
    <s v="TEC-AC-10004568"/>
    <x v="2"/>
    <x v="11"/>
    <x v="1118"/>
    <n v="111.96"/>
    <n v="4"/>
    <n v="0"/>
    <n v="21.27239999999999"/>
    <s v="Anna Andreadi"/>
    <s v="No"/>
  </r>
  <r>
    <n v="6690"/>
    <x v="3321"/>
    <d v="2019-12-02T00:00:00"/>
    <x v="784"/>
    <s v="Standard Class"/>
    <x v="532"/>
    <s v="Roy Phan"/>
    <x v="1"/>
    <x v="0"/>
    <s v="Houston"/>
    <x v="5"/>
    <n v="77095"/>
    <x v="2"/>
    <s v="OFF-AR-10000817"/>
    <x v="1"/>
    <x v="6"/>
    <x v="1264"/>
    <n v="12.160000000000002"/>
    <n v="5"/>
    <n v="0.2"/>
    <n v="2.1279999999999988"/>
    <s v="Kelly Williams"/>
    <s v="No"/>
  </r>
  <r>
    <n v="6691"/>
    <x v="3322"/>
    <d v="2019-07-31T00:00:00"/>
    <x v="727"/>
    <s v="Standard Class"/>
    <x v="624"/>
    <s v="Luke Schmidt"/>
    <x v="1"/>
    <x v="0"/>
    <s v="Milwaukee"/>
    <x v="6"/>
    <n v="53209"/>
    <x v="2"/>
    <s v="OFF-BI-10003460"/>
    <x v="1"/>
    <x v="8"/>
    <x v="237"/>
    <n v="17.52"/>
    <n v="4"/>
    <n v="0"/>
    <n v="8.4095999999999993"/>
    <s v="Kelly Williams"/>
    <s v="No"/>
  </r>
  <r>
    <n v="6692"/>
    <x v="3322"/>
    <d v="2019-07-31T00:00:00"/>
    <x v="727"/>
    <s v="Standard Class"/>
    <x v="624"/>
    <s v="Luke Schmidt"/>
    <x v="1"/>
    <x v="0"/>
    <s v="Milwaukee"/>
    <x v="6"/>
    <n v="53209"/>
    <x v="2"/>
    <s v="OFF-AP-10002472"/>
    <x v="1"/>
    <x v="9"/>
    <x v="408"/>
    <n v="155.88"/>
    <n v="6"/>
    <n v="0"/>
    <n v="54.558"/>
    <s v="Kelly Williams"/>
    <s v="No"/>
  </r>
  <r>
    <n v="6693"/>
    <x v="3323"/>
    <d v="2019-08-11T00:00:00"/>
    <x v="851"/>
    <s v="Second Class"/>
    <x v="660"/>
    <s v="Daniel Raglin"/>
    <x v="2"/>
    <x v="0"/>
    <s v="Lake Charles"/>
    <x v="28"/>
    <n v="70601"/>
    <x v="0"/>
    <s v="OFF-BI-10000632"/>
    <x v="1"/>
    <x v="8"/>
    <x v="1297"/>
    <n v="477.51"/>
    <n v="11"/>
    <n v="0"/>
    <n v="219.65459999999999"/>
    <s v="Cassandra Brandow"/>
    <s v="No"/>
  </r>
  <r>
    <n v="6694"/>
    <x v="3324"/>
    <d v="2019-09-30T00:00:00"/>
    <x v="725"/>
    <s v="Second Class"/>
    <x v="693"/>
    <s v="Cindy Chapman"/>
    <x v="0"/>
    <x v="0"/>
    <s v="Baltimore"/>
    <x v="39"/>
    <n v="21215"/>
    <x v="3"/>
    <s v="OFF-PA-10000062"/>
    <x v="1"/>
    <x v="10"/>
    <x v="1384"/>
    <n v="164.88"/>
    <n v="3"/>
    <n v="0"/>
    <n v="80.791200000000003"/>
    <s v="Chuck Magee"/>
    <s v="No"/>
  </r>
  <r>
    <n v="6695"/>
    <x v="3325"/>
    <d v="2018-08-26T00:00:00"/>
    <x v="881"/>
    <s v="Standard Class"/>
    <x v="776"/>
    <s v="Shirley Schmidt"/>
    <x v="2"/>
    <x v="0"/>
    <s v="Franklin"/>
    <x v="6"/>
    <n v="53132"/>
    <x v="2"/>
    <s v="TEC-AC-10002006"/>
    <x v="2"/>
    <x v="11"/>
    <x v="1087"/>
    <n v="47.97"/>
    <n v="3"/>
    <n v="0"/>
    <n v="14.870699999999998"/>
    <s v="Kelly Williams"/>
    <s v="No"/>
  </r>
  <r>
    <n v="6696"/>
    <x v="3326"/>
    <d v="2018-12-02T00:00:00"/>
    <x v="439"/>
    <s v="Standard Class"/>
    <x v="440"/>
    <s v="Jamie Frazer"/>
    <x v="0"/>
    <x v="0"/>
    <s v="New York City"/>
    <x v="15"/>
    <n v="10024"/>
    <x v="3"/>
    <s v="OFF-BI-10004318"/>
    <x v="1"/>
    <x v="8"/>
    <x v="1583"/>
    <n v="415.17600000000004"/>
    <n v="3"/>
    <n v="0.2"/>
    <n v="134.93219999999999"/>
    <s v="Chuck Magee"/>
    <s v="No"/>
  </r>
  <r>
    <n v="6697"/>
    <x v="3326"/>
    <d v="2018-12-02T00:00:00"/>
    <x v="439"/>
    <s v="Standard Class"/>
    <x v="440"/>
    <s v="Jamie Frazer"/>
    <x v="0"/>
    <x v="0"/>
    <s v="New York City"/>
    <x v="15"/>
    <n v="10024"/>
    <x v="3"/>
    <s v="OFF-BI-10004236"/>
    <x v="1"/>
    <x v="8"/>
    <x v="900"/>
    <n v="35.231999999999999"/>
    <n v="3"/>
    <n v="0.2"/>
    <n v="11.450399999999998"/>
    <s v="Chuck Magee"/>
    <s v="No"/>
  </r>
  <r>
    <n v="6698"/>
    <x v="3326"/>
    <d v="2018-12-02T00:00:00"/>
    <x v="439"/>
    <s v="Standard Class"/>
    <x v="440"/>
    <s v="Jamie Frazer"/>
    <x v="0"/>
    <x v="0"/>
    <s v="New York City"/>
    <x v="15"/>
    <n v="10024"/>
    <x v="3"/>
    <s v="OFF-PA-10000062"/>
    <x v="1"/>
    <x v="10"/>
    <x v="1384"/>
    <n v="54.96"/>
    <n v="1"/>
    <n v="0"/>
    <n v="26.930399999999999"/>
    <s v="Chuck Magee"/>
    <s v="No"/>
  </r>
  <r>
    <n v="6699"/>
    <x v="3327"/>
    <d v="2019-07-21T00:00:00"/>
    <x v="262"/>
    <s v="Standard Class"/>
    <x v="517"/>
    <s v="Shaun Weien"/>
    <x v="0"/>
    <x v="0"/>
    <s v="San Diego"/>
    <x v="1"/>
    <n v="92024"/>
    <x v="1"/>
    <s v="OFF-PA-10003205"/>
    <x v="1"/>
    <x v="10"/>
    <x v="1785"/>
    <n v="16.34"/>
    <n v="2"/>
    <n v="0"/>
    <n v="7.6798000000000002"/>
    <s v="Anna Andreadi"/>
    <s v="No"/>
  </r>
  <r>
    <n v="6700"/>
    <x v="3327"/>
    <d v="2019-07-21T00:00:00"/>
    <x v="262"/>
    <s v="Standard Class"/>
    <x v="517"/>
    <s v="Shaun Weien"/>
    <x v="0"/>
    <x v="0"/>
    <s v="San Diego"/>
    <x v="1"/>
    <n v="92024"/>
    <x v="1"/>
    <s v="FUR-CH-10000988"/>
    <x v="0"/>
    <x v="1"/>
    <x v="1141"/>
    <n v="225.29600000000002"/>
    <n v="2"/>
    <n v="0.2"/>
    <n v="22.529599999999995"/>
    <s v="Anna Andreadi"/>
    <s v="No"/>
  </r>
  <r>
    <n v="6701"/>
    <x v="3327"/>
    <d v="2019-07-21T00:00:00"/>
    <x v="262"/>
    <s v="Standard Class"/>
    <x v="517"/>
    <s v="Shaun Weien"/>
    <x v="0"/>
    <x v="0"/>
    <s v="San Diego"/>
    <x v="1"/>
    <n v="92024"/>
    <x v="1"/>
    <s v="OFF-BI-10001524"/>
    <x v="1"/>
    <x v="8"/>
    <x v="301"/>
    <n v="50.352000000000004"/>
    <n v="3"/>
    <n v="0.2"/>
    <n v="17.623199999999997"/>
    <s v="Anna Andreadi"/>
    <s v="No"/>
  </r>
  <r>
    <n v="6702"/>
    <x v="3328"/>
    <d v="2017-05-20T00:00:00"/>
    <x v="1217"/>
    <s v="Standard Class"/>
    <x v="495"/>
    <s v="Sheri Gordon"/>
    <x v="0"/>
    <x v="0"/>
    <s v="Wilson"/>
    <x v="3"/>
    <n v="27893"/>
    <x v="0"/>
    <s v="FUR-FU-10001986"/>
    <x v="0"/>
    <x v="5"/>
    <x v="1142"/>
    <n v="163.136"/>
    <n v="4"/>
    <n v="0.2"/>
    <n v="20.391999999999989"/>
    <s v="Cassandra Brandow"/>
    <s v="No"/>
  </r>
  <r>
    <n v="6703"/>
    <x v="3328"/>
    <d v="2017-05-20T00:00:00"/>
    <x v="1217"/>
    <s v="Standard Class"/>
    <x v="495"/>
    <s v="Sheri Gordon"/>
    <x v="0"/>
    <x v="0"/>
    <s v="Wilson"/>
    <x v="3"/>
    <n v="27893"/>
    <x v="0"/>
    <s v="OFF-BI-10001031"/>
    <x v="1"/>
    <x v="8"/>
    <x v="874"/>
    <n v="6.4080000000000004"/>
    <n v="4"/>
    <n v="0.7"/>
    <n v="-4.9127999999999989"/>
    <s v="Cassandra Brandow"/>
    <s v="No"/>
  </r>
  <r>
    <n v="6704"/>
    <x v="3329"/>
    <d v="2017-06-23T00:00:00"/>
    <x v="1218"/>
    <s v="Standard Class"/>
    <x v="394"/>
    <s v="Christine Sundaresam"/>
    <x v="0"/>
    <x v="0"/>
    <s v="Long Beach"/>
    <x v="1"/>
    <n v="90805"/>
    <x v="1"/>
    <s v="TEC-PH-10002468"/>
    <x v="2"/>
    <x v="7"/>
    <x v="1219"/>
    <n v="217.58400000000003"/>
    <n v="2"/>
    <n v="0.2"/>
    <n v="19.03860000000001"/>
    <s v="Anna Andreadi"/>
    <s v="No"/>
  </r>
  <r>
    <n v="6705"/>
    <x v="3329"/>
    <d v="2017-06-23T00:00:00"/>
    <x v="1218"/>
    <s v="Standard Class"/>
    <x v="394"/>
    <s v="Christine Sundaresam"/>
    <x v="0"/>
    <x v="0"/>
    <s v="Long Beach"/>
    <x v="1"/>
    <n v="90805"/>
    <x v="1"/>
    <s v="OFF-FA-10003059"/>
    <x v="1"/>
    <x v="13"/>
    <x v="802"/>
    <n v="5.43"/>
    <n v="3"/>
    <n v="0"/>
    <n v="1.7918999999999998"/>
    <s v="Anna Andreadi"/>
    <s v="No"/>
  </r>
  <r>
    <n v="6706"/>
    <x v="3329"/>
    <d v="2017-06-23T00:00:00"/>
    <x v="1218"/>
    <s v="Standard Class"/>
    <x v="394"/>
    <s v="Christine Sundaresam"/>
    <x v="0"/>
    <x v="0"/>
    <s v="Long Beach"/>
    <x v="1"/>
    <n v="90805"/>
    <x v="1"/>
    <s v="TEC-PH-10003931"/>
    <x v="2"/>
    <x v="7"/>
    <x v="161"/>
    <n v="143.976"/>
    <n v="3"/>
    <n v="0.2"/>
    <n v="8.998500000000007"/>
    <s v="Anna Andreadi"/>
    <s v="No"/>
  </r>
  <r>
    <n v="6707"/>
    <x v="3330"/>
    <d v="2018-09-10T00:00:00"/>
    <x v="1219"/>
    <s v="Standard Class"/>
    <x v="281"/>
    <s v="Steve Chapman"/>
    <x v="1"/>
    <x v="0"/>
    <s v="Fort Lauderdale"/>
    <x v="2"/>
    <n v="33311"/>
    <x v="0"/>
    <s v="TEC-PH-10003505"/>
    <x v="2"/>
    <x v="7"/>
    <x v="910"/>
    <n v="519.67999999999995"/>
    <n v="7"/>
    <n v="0.2"/>
    <n v="58.46399999999997"/>
    <s v="Cassandra Brandow"/>
    <s v="No"/>
  </r>
  <r>
    <n v="6708"/>
    <x v="3331"/>
    <d v="2016-04-13T00:00:00"/>
    <x v="1220"/>
    <s v="Standard Class"/>
    <x v="408"/>
    <s v="Ben Ferrer"/>
    <x v="2"/>
    <x v="0"/>
    <s v="Baltimore"/>
    <x v="39"/>
    <n v="21215"/>
    <x v="3"/>
    <s v="OFF-LA-10002368"/>
    <x v="1"/>
    <x v="2"/>
    <x v="1786"/>
    <n v="7.83"/>
    <n v="3"/>
    <n v="0"/>
    <n v="3.6017999999999999"/>
    <s v="Chuck Magee"/>
    <s v="No"/>
  </r>
  <r>
    <n v="6709"/>
    <x v="3332"/>
    <d v="2017-11-14T00:00:00"/>
    <x v="765"/>
    <s v="Standard Class"/>
    <x v="47"/>
    <s v="Gary Zandusky"/>
    <x v="0"/>
    <x v="0"/>
    <s v="Rio Rancho"/>
    <x v="27"/>
    <n v="87124"/>
    <x v="1"/>
    <s v="FUR-CH-10004287"/>
    <x v="0"/>
    <x v="1"/>
    <x v="158"/>
    <n v="883.84"/>
    <n v="4"/>
    <n v="0.2"/>
    <n v="99.431999999999931"/>
    <s v="Anna Andreadi"/>
    <s v="No"/>
  </r>
  <r>
    <n v="6710"/>
    <x v="3332"/>
    <d v="2017-11-14T00:00:00"/>
    <x v="765"/>
    <s v="Standard Class"/>
    <x v="47"/>
    <s v="Gary Zandusky"/>
    <x v="0"/>
    <x v="0"/>
    <s v="Rio Rancho"/>
    <x v="27"/>
    <n v="87124"/>
    <x v="1"/>
    <s v="FUR-CH-10001891"/>
    <x v="0"/>
    <x v="1"/>
    <x v="268"/>
    <n v="230.35200000000003"/>
    <n v="3"/>
    <n v="0.2"/>
    <n v="20.155800000000013"/>
    <s v="Anna Andreadi"/>
    <s v="No"/>
  </r>
  <r>
    <n v="6711"/>
    <x v="3333"/>
    <d v="2018-12-09T00:00:00"/>
    <x v="485"/>
    <s v="First Class"/>
    <x v="70"/>
    <s v="Stephanie Phelps"/>
    <x v="1"/>
    <x v="0"/>
    <s v="Stockton"/>
    <x v="1"/>
    <n v="95207"/>
    <x v="1"/>
    <s v="OFF-BI-10002133"/>
    <x v="1"/>
    <x v="8"/>
    <x v="1147"/>
    <n v="273.92"/>
    <n v="8"/>
    <n v="0.2"/>
    <n v="99.295999999999978"/>
    <s v="Anna Andreadi"/>
    <s v="No"/>
  </r>
  <r>
    <n v="6712"/>
    <x v="3334"/>
    <d v="2019-08-18T00:00:00"/>
    <x v="783"/>
    <s v="Second Class"/>
    <x v="307"/>
    <s v="Pauline Johnson"/>
    <x v="0"/>
    <x v="0"/>
    <s v="Columbus"/>
    <x v="24"/>
    <n v="43229"/>
    <x v="3"/>
    <s v="OFF-AR-10001419"/>
    <x v="1"/>
    <x v="6"/>
    <x v="1015"/>
    <n v="9.9120000000000008"/>
    <n v="3"/>
    <n v="0.2"/>
    <n v="1.2389999999999994"/>
    <s v="Chuck Magee"/>
    <s v="No"/>
  </r>
  <r>
    <n v="6713"/>
    <x v="3335"/>
    <d v="2019-12-14T00:00:00"/>
    <x v="93"/>
    <s v="Same Day"/>
    <x v="72"/>
    <s v="Dave Brooks"/>
    <x v="0"/>
    <x v="0"/>
    <s v="Skokie"/>
    <x v="10"/>
    <n v="60076"/>
    <x v="2"/>
    <s v="FUR-FU-10002298"/>
    <x v="0"/>
    <x v="5"/>
    <x v="1305"/>
    <n v="266.35200000000003"/>
    <n v="6"/>
    <n v="0.6"/>
    <n v="-292.98719999999997"/>
    <s v="Kelly Williams"/>
    <s v="No"/>
  </r>
  <r>
    <n v="6714"/>
    <x v="3335"/>
    <d v="2019-12-14T00:00:00"/>
    <x v="93"/>
    <s v="Same Day"/>
    <x v="72"/>
    <s v="Dave Brooks"/>
    <x v="0"/>
    <x v="0"/>
    <s v="Skokie"/>
    <x v="10"/>
    <n v="60076"/>
    <x v="2"/>
    <s v="FUR-FU-10004091"/>
    <x v="0"/>
    <x v="5"/>
    <x v="267"/>
    <n v="56.328000000000003"/>
    <n v="3"/>
    <n v="0.6"/>
    <n v="-26.755799999999994"/>
    <s v="Kelly Williams"/>
    <s v="No"/>
  </r>
  <r>
    <n v="6715"/>
    <x v="3335"/>
    <d v="2019-12-14T00:00:00"/>
    <x v="93"/>
    <s v="Same Day"/>
    <x v="72"/>
    <s v="Dave Brooks"/>
    <x v="0"/>
    <x v="0"/>
    <s v="Skokie"/>
    <x v="10"/>
    <n v="60076"/>
    <x v="2"/>
    <s v="TEC-AC-10004510"/>
    <x v="2"/>
    <x v="11"/>
    <x v="953"/>
    <n v="39.264000000000003"/>
    <n v="3"/>
    <n v="0.2"/>
    <n v="-4.908000000000003"/>
    <s v="Kelly Williams"/>
    <s v="No"/>
  </r>
  <r>
    <n v="6716"/>
    <x v="3335"/>
    <d v="2019-12-14T00:00:00"/>
    <x v="93"/>
    <s v="Same Day"/>
    <x v="72"/>
    <s v="Dave Brooks"/>
    <x v="0"/>
    <x v="0"/>
    <s v="Skokie"/>
    <x v="10"/>
    <n v="60076"/>
    <x v="2"/>
    <s v="OFF-AR-10002987"/>
    <x v="1"/>
    <x v="6"/>
    <x v="1562"/>
    <n v="95.231999999999999"/>
    <n v="6"/>
    <n v="0.2"/>
    <n v="24.998400000000011"/>
    <s v="Kelly Williams"/>
    <s v="No"/>
  </r>
  <r>
    <n v="6717"/>
    <x v="3336"/>
    <d v="2018-04-08T00:00:00"/>
    <x v="1221"/>
    <s v="Standard Class"/>
    <x v="278"/>
    <s v="Christine Kargatis"/>
    <x v="2"/>
    <x v="0"/>
    <s v="Hot Springs"/>
    <x v="36"/>
    <n v="71901"/>
    <x v="0"/>
    <s v="OFF-FA-10002280"/>
    <x v="1"/>
    <x v="13"/>
    <x v="659"/>
    <n v="30"/>
    <n v="6"/>
    <n v="0"/>
    <n v="14.399999999999999"/>
    <s v="Cassandra Brandow"/>
    <s v="No"/>
  </r>
  <r>
    <n v="6718"/>
    <x v="3336"/>
    <d v="2018-04-08T00:00:00"/>
    <x v="1221"/>
    <s v="Standard Class"/>
    <x v="278"/>
    <s v="Christine Kargatis"/>
    <x v="2"/>
    <x v="0"/>
    <s v="Hot Springs"/>
    <x v="36"/>
    <n v="71901"/>
    <x v="0"/>
    <s v="OFF-PA-10001934"/>
    <x v="1"/>
    <x v="10"/>
    <x v="548"/>
    <n v="25.92"/>
    <n v="4"/>
    <n v="0"/>
    <n v="12.700800000000001"/>
    <s v="Cassandra Brandow"/>
    <s v="No"/>
  </r>
  <r>
    <n v="6719"/>
    <x v="3336"/>
    <d v="2018-04-08T00:00:00"/>
    <x v="1221"/>
    <s v="Standard Class"/>
    <x v="278"/>
    <s v="Christine Kargatis"/>
    <x v="2"/>
    <x v="0"/>
    <s v="Hot Springs"/>
    <x v="36"/>
    <n v="71901"/>
    <x v="0"/>
    <s v="FUR-FU-10003268"/>
    <x v="0"/>
    <x v="5"/>
    <x v="885"/>
    <n v="159.91999999999999"/>
    <n v="4"/>
    <n v="0"/>
    <n v="31.983999999999995"/>
    <s v="Cassandra Brandow"/>
    <s v="No"/>
  </r>
  <r>
    <n v="6720"/>
    <x v="3337"/>
    <d v="2018-12-16T00:00:00"/>
    <x v="292"/>
    <s v="First Class"/>
    <x v="11"/>
    <s v="Sandra Flanagan"/>
    <x v="0"/>
    <x v="0"/>
    <s v="Goldsboro"/>
    <x v="3"/>
    <n v="27534"/>
    <x v="0"/>
    <s v="OFF-AP-10004859"/>
    <x v="1"/>
    <x v="9"/>
    <x v="930"/>
    <n v="34.944000000000003"/>
    <n v="3"/>
    <n v="0.2"/>
    <n v="3.0576000000000008"/>
    <s v="Cassandra Brandow"/>
    <s v="No"/>
  </r>
  <r>
    <n v="6721"/>
    <x v="3338"/>
    <d v="2019-09-19T00:00:00"/>
    <x v="706"/>
    <s v="Standard Class"/>
    <x v="317"/>
    <s v="Dave Poirier"/>
    <x v="1"/>
    <x v="0"/>
    <s v="Los Angeles"/>
    <x v="1"/>
    <n v="90032"/>
    <x v="1"/>
    <s v="TEC-AC-10000057"/>
    <x v="2"/>
    <x v="11"/>
    <x v="632"/>
    <n v="149.94999999999999"/>
    <n v="5"/>
    <n v="0"/>
    <n v="31.489499999999992"/>
    <s v="Anna Andreadi"/>
    <s v="No"/>
  </r>
  <r>
    <n v="6722"/>
    <x v="3338"/>
    <d v="2019-09-19T00:00:00"/>
    <x v="706"/>
    <s v="Standard Class"/>
    <x v="317"/>
    <s v="Dave Poirier"/>
    <x v="1"/>
    <x v="0"/>
    <s v="Los Angeles"/>
    <x v="1"/>
    <n v="90032"/>
    <x v="1"/>
    <s v="OFF-AR-10000914"/>
    <x v="1"/>
    <x v="6"/>
    <x v="1748"/>
    <n v="23.32"/>
    <n v="2"/>
    <n v="0"/>
    <n v="6.0632000000000019"/>
    <s v="Anna Andreadi"/>
    <s v="No"/>
  </r>
  <r>
    <n v="6723"/>
    <x v="3338"/>
    <d v="2019-09-19T00:00:00"/>
    <x v="706"/>
    <s v="Standard Class"/>
    <x v="317"/>
    <s v="Dave Poirier"/>
    <x v="1"/>
    <x v="0"/>
    <s v="Los Angeles"/>
    <x v="1"/>
    <n v="90032"/>
    <x v="1"/>
    <s v="OFF-AR-10004956"/>
    <x v="1"/>
    <x v="6"/>
    <x v="1244"/>
    <n v="16.740000000000002"/>
    <n v="3"/>
    <n v="0"/>
    <n v="4.8545999999999978"/>
    <s v="Anna Andreadi"/>
    <s v="No"/>
  </r>
  <r>
    <n v="6724"/>
    <x v="3339"/>
    <d v="2019-09-04T00:00:00"/>
    <x v="371"/>
    <s v="Second Class"/>
    <x v="718"/>
    <s v="Vivian Mathis"/>
    <x v="0"/>
    <x v="0"/>
    <s v="Nashua"/>
    <x v="38"/>
    <n v="3060"/>
    <x v="3"/>
    <s v="OFF-FA-10001843"/>
    <x v="1"/>
    <x v="13"/>
    <x v="128"/>
    <n v="14.82"/>
    <n v="6"/>
    <n v="0"/>
    <n v="6.9654000000000007"/>
    <s v="Chuck Magee"/>
    <s v="No"/>
  </r>
  <r>
    <n v="6725"/>
    <x v="3340"/>
    <d v="2018-09-12T00:00:00"/>
    <x v="1069"/>
    <s v="Standard Class"/>
    <x v="227"/>
    <s v="Sarah Foster"/>
    <x v="0"/>
    <x v="0"/>
    <s v="Seattle"/>
    <x v="4"/>
    <n v="98103"/>
    <x v="1"/>
    <s v="OFF-FA-10000585"/>
    <x v="1"/>
    <x v="13"/>
    <x v="204"/>
    <n v="10.47"/>
    <n v="3"/>
    <n v="0"/>
    <n v="4.8162000000000003"/>
    <s v="Anna Andreadi"/>
    <s v="No"/>
  </r>
  <r>
    <n v="6726"/>
    <x v="3340"/>
    <d v="2018-09-12T00:00:00"/>
    <x v="1069"/>
    <s v="Standard Class"/>
    <x v="227"/>
    <s v="Sarah Foster"/>
    <x v="0"/>
    <x v="0"/>
    <s v="Seattle"/>
    <x v="4"/>
    <n v="98103"/>
    <x v="1"/>
    <s v="OFF-LA-10003720"/>
    <x v="1"/>
    <x v="2"/>
    <x v="1636"/>
    <n v="11.07"/>
    <n v="3"/>
    <n v="0"/>
    <n v="5.2028999999999996"/>
    <s v="Anna Andreadi"/>
    <s v="No"/>
  </r>
  <r>
    <n v="6727"/>
    <x v="3340"/>
    <d v="2018-09-12T00:00:00"/>
    <x v="1069"/>
    <s v="Standard Class"/>
    <x v="227"/>
    <s v="Sarah Foster"/>
    <x v="0"/>
    <x v="0"/>
    <s v="Seattle"/>
    <x v="4"/>
    <n v="98103"/>
    <x v="1"/>
    <s v="OFF-BI-10000301"/>
    <x v="1"/>
    <x v="8"/>
    <x v="625"/>
    <n v="20.704000000000001"/>
    <n v="4"/>
    <n v="0.2"/>
    <n v="7.7639999999999993"/>
    <s v="Anna Andreadi"/>
    <s v="No"/>
  </r>
  <r>
    <n v="6728"/>
    <x v="3341"/>
    <d v="2019-08-10T00:00:00"/>
    <x v="719"/>
    <s v="Second Class"/>
    <x v="281"/>
    <s v="Steve Chapman"/>
    <x v="1"/>
    <x v="0"/>
    <s v="Richmond"/>
    <x v="14"/>
    <n v="47374"/>
    <x v="2"/>
    <s v="OFF-PA-10003302"/>
    <x v="1"/>
    <x v="10"/>
    <x v="1721"/>
    <n v="177.2"/>
    <n v="5"/>
    <n v="0"/>
    <n v="83.283999999999992"/>
    <s v="Kelly Williams"/>
    <s v="No"/>
  </r>
  <r>
    <n v="6729"/>
    <x v="3342"/>
    <d v="2018-11-04T00:00:00"/>
    <x v="333"/>
    <s v="Standard Class"/>
    <x v="716"/>
    <s v="Maureen Fritzler"/>
    <x v="1"/>
    <x v="0"/>
    <s v="Miami"/>
    <x v="2"/>
    <n v="33180"/>
    <x v="0"/>
    <s v="FUR-FU-10001889"/>
    <x v="0"/>
    <x v="5"/>
    <x v="1158"/>
    <n v="50.496000000000002"/>
    <n v="6"/>
    <n v="0.2"/>
    <n v="8.2055999999999987"/>
    <s v="Cassandra Brandow"/>
    <s v="No"/>
  </r>
  <r>
    <n v="6730"/>
    <x v="3343"/>
    <d v="2017-06-18T00:00:00"/>
    <x v="403"/>
    <s v="First Class"/>
    <x v="296"/>
    <s v="Benjamin Venier"/>
    <x v="1"/>
    <x v="0"/>
    <s v="Smyrna"/>
    <x v="18"/>
    <n v="37167"/>
    <x v="0"/>
    <s v="OFF-BI-10002982"/>
    <x v="1"/>
    <x v="8"/>
    <x v="1267"/>
    <n v="6.1290000000000004"/>
    <n v="3"/>
    <n v="0.7"/>
    <n v="-4.4945999999999984"/>
    <s v="Cassandra Brandow"/>
    <s v="No"/>
  </r>
  <r>
    <n v="6731"/>
    <x v="3343"/>
    <d v="2017-06-18T00:00:00"/>
    <x v="403"/>
    <s v="First Class"/>
    <x v="296"/>
    <s v="Benjamin Venier"/>
    <x v="1"/>
    <x v="0"/>
    <s v="Smyrna"/>
    <x v="18"/>
    <n v="37167"/>
    <x v="0"/>
    <s v="FUR-CH-10002965"/>
    <x v="0"/>
    <x v="1"/>
    <x v="229"/>
    <n v="643.13599999999997"/>
    <n v="4"/>
    <n v="0.2"/>
    <n v="56.274400000000014"/>
    <s v="Cassandra Brandow"/>
    <s v="No"/>
  </r>
  <r>
    <n v="6732"/>
    <x v="3343"/>
    <d v="2017-06-18T00:00:00"/>
    <x v="403"/>
    <s v="First Class"/>
    <x v="296"/>
    <s v="Benjamin Venier"/>
    <x v="1"/>
    <x v="0"/>
    <s v="Smyrna"/>
    <x v="18"/>
    <n v="37167"/>
    <x v="0"/>
    <s v="OFF-PA-10001937"/>
    <x v="1"/>
    <x v="10"/>
    <x v="289"/>
    <n v="20.736000000000004"/>
    <n v="4"/>
    <n v="0.2"/>
    <n v="7.2576000000000001"/>
    <s v="Cassandra Brandow"/>
    <s v="No"/>
  </r>
  <r>
    <n v="6733"/>
    <x v="3344"/>
    <d v="2016-07-04T00:00:00"/>
    <x v="1222"/>
    <s v="First Class"/>
    <x v="722"/>
    <s v="Katrina Edelman"/>
    <x v="1"/>
    <x v="0"/>
    <s v="Aurora"/>
    <x v="22"/>
    <n v="80013"/>
    <x v="1"/>
    <s v="OFF-PA-10001977"/>
    <x v="1"/>
    <x v="10"/>
    <x v="1473"/>
    <n v="177.536"/>
    <n v="4"/>
    <n v="0.2"/>
    <n v="62.137599999999992"/>
    <s v="Anna Andreadi"/>
    <s v="No"/>
  </r>
  <r>
    <n v="6734"/>
    <x v="3344"/>
    <d v="2016-07-04T00:00:00"/>
    <x v="1222"/>
    <s v="First Class"/>
    <x v="722"/>
    <s v="Katrina Edelman"/>
    <x v="1"/>
    <x v="0"/>
    <s v="Aurora"/>
    <x v="22"/>
    <n v="80013"/>
    <x v="1"/>
    <s v="OFF-AP-10000692"/>
    <x v="1"/>
    <x v="9"/>
    <x v="1250"/>
    <n v="32.432000000000002"/>
    <n v="2"/>
    <n v="0.2"/>
    <n v="3.2432000000000016"/>
    <s v="Anna Andreadi"/>
    <s v="No"/>
  </r>
  <r>
    <n v="6735"/>
    <x v="3345"/>
    <d v="2017-12-20T00:00:00"/>
    <x v="603"/>
    <s v="Standard Class"/>
    <x v="773"/>
    <s v="Evan Minnotte"/>
    <x v="2"/>
    <x v="0"/>
    <s v="Miami"/>
    <x v="2"/>
    <n v="33142"/>
    <x v="0"/>
    <s v="OFF-LA-10004093"/>
    <x v="1"/>
    <x v="2"/>
    <x v="676"/>
    <n v="11.696"/>
    <n v="2"/>
    <n v="0.2"/>
    <n v="3.9473999999999996"/>
    <s v="Cassandra Brandow"/>
    <s v="No"/>
  </r>
  <r>
    <n v="6736"/>
    <x v="3346"/>
    <d v="2018-04-10T00:00:00"/>
    <x v="229"/>
    <s v="Standard Class"/>
    <x v="537"/>
    <s v="Brian Thompson"/>
    <x v="0"/>
    <x v="0"/>
    <s v="San Francisco"/>
    <x v="1"/>
    <n v="94122"/>
    <x v="1"/>
    <s v="OFF-AP-10004980"/>
    <x v="1"/>
    <x v="9"/>
    <x v="976"/>
    <n v="113.76"/>
    <n v="3"/>
    <n v="0"/>
    <n v="44.366400000000006"/>
    <s v="Anna Andreadi"/>
    <s v="No"/>
  </r>
  <r>
    <n v="6737"/>
    <x v="3346"/>
    <d v="2018-04-10T00:00:00"/>
    <x v="229"/>
    <s v="Standard Class"/>
    <x v="537"/>
    <s v="Brian Thompson"/>
    <x v="0"/>
    <x v="0"/>
    <s v="San Francisco"/>
    <x v="1"/>
    <n v="94122"/>
    <x v="1"/>
    <s v="OFF-ST-10001932"/>
    <x v="1"/>
    <x v="4"/>
    <x v="1650"/>
    <n v="579.51"/>
    <n v="3"/>
    <n v="0"/>
    <n v="81.131400000000014"/>
    <s v="Anna Andreadi"/>
    <s v="No"/>
  </r>
  <r>
    <n v="6738"/>
    <x v="3346"/>
    <d v="2018-04-10T00:00:00"/>
    <x v="229"/>
    <s v="Standard Class"/>
    <x v="537"/>
    <s v="Brian Thompson"/>
    <x v="0"/>
    <x v="0"/>
    <s v="San Francisco"/>
    <x v="1"/>
    <n v="94122"/>
    <x v="1"/>
    <s v="OFF-ST-10000636"/>
    <x v="1"/>
    <x v="4"/>
    <x v="1753"/>
    <n v="150.66"/>
    <n v="9"/>
    <n v="0"/>
    <n v="6.0263999999999918"/>
    <s v="Anna Andreadi"/>
    <s v="No"/>
  </r>
  <r>
    <n v="6739"/>
    <x v="3346"/>
    <d v="2018-04-10T00:00:00"/>
    <x v="229"/>
    <s v="Standard Class"/>
    <x v="537"/>
    <s v="Brian Thompson"/>
    <x v="0"/>
    <x v="0"/>
    <s v="San Francisco"/>
    <x v="1"/>
    <n v="94122"/>
    <x v="1"/>
    <s v="OFF-BI-10000069"/>
    <x v="1"/>
    <x v="8"/>
    <x v="491"/>
    <n v="48.032000000000004"/>
    <n v="4"/>
    <n v="0.2"/>
    <n v="15.610399999999993"/>
    <s v="Anna Andreadi"/>
    <s v="No"/>
  </r>
  <r>
    <n v="6740"/>
    <x v="3347"/>
    <d v="2016-05-26T00:00:00"/>
    <x v="1223"/>
    <s v="Standard Class"/>
    <x v="514"/>
    <s v="Michelle Moray"/>
    <x v="0"/>
    <x v="0"/>
    <s v="Chicago"/>
    <x v="10"/>
    <n v="60623"/>
    <x v="2"/>
    <s v="OFF-ST-10001837"/>
    <x v="1"/>
    <x v="4"/>
    <x v="1340"/>
    <n v="102.624"/>
    <n v="3"/>
    <n v="0.2"/>
    <n v="7.6968000000000032"/>
    <s v="Kelly Williams"/>
    <s v="No"/>
  </r>
  <r>
    <n v="6741"/>
    <x v="3347"/>
    <d v="2016-05-26T00:00:00"/>
    <x v="1223"/>
    <s v="Standard Class"/>
    <x v="514"/>
    <s v="Michelle Moray"/>
    <x v="0"/>
    <x v="0"/>
    <s v="Chicago"/>
    <x v="10"/>
    <n v="60623"/>
    <x v="2"/>
    <s v="FUR-CH-10003981"/>
    <x v="0"/>
    <x v="1"/>
    <x v="1175"/>
    <n v="359.77199999999999"/>
    <n v="2"/>
    <n v="0.3"/>
    <n v="-5.1396000000000583"/>
    <s v="Kelly Williams"/>
    <s v="No"/>
  </r>
  <r>
    <n v="6742"/>
    <x v="3347"/>
    <d v="2016-05-26T00:00:00"/>
    <x v="1223"/>
    <s v="Standard Class"/>
    <x v="514"/>
    <s v="Michelle Moray"/>
    <x v="0"/>
    <x v="0"/>
    <s v="Chicago"/>
    <x v="10"/>
    <n v="60623"/>
    <x v="2"/>
    <s v="OFF-AR-10000716"/>
    <x v="1"/>
    <x v="6"/>
    <x v="794"/>
    <n v="13.392000000000001"/>
    <n v="3"/>
    <n v="0.2"/>
    <n v="3.1806000000000005"/>
    <s v="Kelly Williams"/>
    <s v="No"/>
  </r>
  <r>
    <n v="6743"/>
    <x v="3348"/>
    <d v="2019-07-06T00:00:00"/>
    <x v="513"/>
    <s v="Standard Class"/>
    <x v="138"/>
    <s v="Patrick O'Brill"/>
    <x v="0"/>
    <x v="0"/>
    <s v="Los Angeles"/>
    <x v="1"/>
    <n v="90008"/>
    <x v="1"/>
    <s v="FUR-CH-10001146"/>
    <x v="0"/>
    <x v="1"/>
    <x v="124"/>
    <n v="122.13600000000001"/>
    <n v="3"/>
    <n v="0.2"/>
    <n v="-13.740299999999994"/>
    <s v="Anna Andreadi"/>
    <s v="No"/>
  </r>
  <r>
    <n v="6744"/>
    <x v="3349"/>
    <d v="2017-02-16T00:00:00"/>
    <x v="1224"/>
    <s v="Standard Class"/>
    <x v="133"/>
    <s v="Sung Pak"/>
    <x v="1"/>
    <x v="0"/>
    <s v="Dover"/>
    <x v="38"/>
    <n v="3820"/>
    <x v="3"/>
    <s v="OFF-PA-10002751"/>
    <x v="1"/>
    <x v="10"/>
    <x v="151"/>
    <n v="35.880000000000003"/>
    <n v="6"/>
    <n v="0"/>
    <n v="16.146000000000001"/>
    <s v="Chuck Magee"/>
    <s v="No"/>
  </r>
  <r>
    <n v="6745"/>
    <x v="3350"/>
    <d v="2019-06-16T00:00:00"/>
    <x v="812"/>
    <s v="Second Class"/>
    <x v="394"/>
    <s v="Christine Sundaresam"/>
    <x v="0"/>
    <x v="0"/>
    <s v="Dublin"/>
    <x v="24"/>
    <n v="43017"/>
    <x v="3"/>
    <s v="TEC-AC-10001606"/>
    <x v="2"/>
    <x v="11"/>
    <x v="590"/>
    <n v="479.952"/>
    <n v="6"/>
    <n v="0.2"/>
    <n v="107.98920000000001"/>
    <s v="Chuck Magee"/>
    <s v="No"/>
  </r>
  <r>
    <n v="6746"/>
    <x v="3350"/>
    <d v="2019-06-16T00:00:00"/>
    <x v="812"/>
    <s v="Second Class"/>
    <x v="394"/>
    <s v="Christine Sundaresam"/>
    <x v="0"/>
    <x v="0"/>
    <s v="Dublin"/>
    <x v="24"/>
    <n v="43017"/>
    <x v="3"/>
    <s v="OFF-AR-10001427"/>
    <x v="1"/>
    <x v="6"/>
    <x v="251"/>
    <n v="23.92"/>
    <n v="5"/>
    <n v="0.2"/>
    <n v="1.7940000000000005"/>
    <s v="Chuck Magee"/>
    <s v="No"/>
  </r>
  <r>
    <n v="6747"/>
    <x v="3351"/>
    <d v="2019-11-13T00:00:00"/>
    <x v="38"/>
    <s v="First Class"/>
    <x v="33"/>
    <s v="Ken Brennan"/>
    <x v="1"/>
    <x v="0"/>
    <s v="New York City"/>
    <x v="15"/>
    <n v="10009"/>
    <x v="3"/>
    <s v="TEC-PH-10004389"/>
    <x v="2"/>
    <x v="7"/>
    <x v="1431"/>
    <n v="629.94999999999993"/>
    <n v="5"/>
    <n v="0"/>
    <n v="163.78700000000003"/>
    <s v="Chuck Magee"/>
    <s v="No"/>
  </r>
  <r>
    <n v="6748"/>
    <x v="3352"/>
    <d v="2019-12-11T00:00:00"/>
    <x v="159"/>
    <s v="Standard Class"/>
    <x v="211"/>
    <s v="Allen Armold"/>
    <x v="0"/>
    <x v="0"/>
    <s v="New York City"/>
    <x v="15"/>
    <n v="10035"/>
    <x v="3"/>
    <s v="OFF-BI-10002498"/>
    <x v="1"/>
    <x v="8"/>
    <x v="440"/>
    <n v="14.952000000000002"/>
    <n v="1"/>
    <n v="0.2"/>
    <n v="5.0462999999999996"/>
    <s v="Chuck Magee"/>
    <s v="No"/>
  </r>
  <r>
    <n v="6749"/>
    <x v="3352"/>
    <d v="2019-12-11T00:00:00"/>
    <x v="159"/>
    <s v="Standard Class"/>
    <x v="211"/>
    <s v="Allen Armold"/>
    <x v="0"/>
    <x v="0"/>
    <s v="New York City"/>
    <x v="15"/>
    <n v="10035"/>
    <x v="3"/>
    <s v="OFF-PA-10002245"/>
    <x v="1"/>
    <x v="10"/>
    <x v="1343"/>
    <n v="17.940000000000001"/>
    <n v="3"/>
    <n v="0"/>
    <n v="8.0730000000000004"/>
    <s v="Chuck Magee"/>
    <s v="No"/>
  </r>
  <r>
    <n v="6750"/>
    <x v="3352"/>
    <d v="2019-12-11T00:00:00"/>
    <x v="159"/>
    <s v="Standard Class"/>
    <x v="211"/>
    <s v="Allen Armold"/>
    <x v="0"/>
    <x v="0"/>
    <s v="New York City"/>
    <x v="15"/>
    <n v="10035"/>
    <x v="3"/>
    <s v="TEC-PH-10004522"/>
    <x v="2"/>
    <x v="7"/>
    <x v="1704"/>
    <n v="116.98"/>
    <n v="2"/>
    <n v="0"/>
    <n v="29.245000000000005"/>
    <s v="Chuck Magee"/>
    <s v="No"/>
  </r>
  <r>
    <n v="6751"/>
    <x v="3353"/>
    <d v="2018-06-28T00:00:00"/>
    <x v="991"/>
    <s v="Second Class"/>
    <x v="669"/>
    <s v="Becky Pak"/>
    <x v="0"/>
    <x v="0"/>
    <s v="Paterson"/>
    <x v="30"/>
    <n v="7501"/>
    <x v="3"/>
    <s v="FUR-CH-10003535"/>
    <x v="0"/>
    <x v="1"/>
    <x v="1522"/>
    <n v="121.96"/>
    <n v="2"/>
    <n v="0"/>
    <n v="20.733199999999997"/>
    <s v="Chuck Magee"/>
    <s v="No"/>
  </r>
  <r>
    <n v="6752"/>
    <x v="3353"/>
    <d v="2018-06-28T00:00:00"/>
    <x v="991"/>
    <s v="Second Class"/>
    <x v="669"/>
    <s v="Becky Pak"/>
    <x v="0"/>
    <x v="0"/>
    <s v="Paterson"/>
    <x v="30"/>
    <n v="7501"/>
    <x v="3"/>
    <s v="OFF-AP-10000595"/>
    <x v="1"/>
    <x v="9"/>
    <x v="1505"/>
    <n v="8.74"/>
    <n v="2"/>
    <n v="0"/>
    <n v="2.2724000000000002"/>
    <s v="Chuck Magee"/>
    <s v="No"/>
  </r>
  <r>
    <n v="6753"/>
    <x v="3353"/>
    <d v="2018-06-28T00:00:00"/>
    <x v="991"/>
    <s v="Second Class"/>
    <x v="669"/>
    <s v="Becky Pak"/>
    <x v="0"/>
    <x v="0"/>
    <s v="Paterson"/>
    <x v="30"/>
    <n v="7501"/>
    <x v="3"/>
    <s v="OFF-PA-10003039"/>
    <x v="1"/>
    <x v="10"/>
    <x v="334"/>
    <n v="61.96"/>
    <n v="2"/>
    <n v="0"/>
    <n v="27.881999999999998"/>
    <s v="Chuck Magee"/>
    <s v="No"/>
  </r>
  <r>
    <n v="6754"/>
    <x v="3353"/>
    <d v="2018-06-28T00:00:00"/>
    <x v="991"/>
    <s v="Second Class"/>
    <x v="669"/>
    <s v="Becky Pak"/>
    <x v="0"/>
    <x v="0"/>
    <s v="Paterson"/>
    <x v="30"/>
    <n v="7501"/>
    <x v="3"/>
    <s v="OFF-BI-10002003"/>
    <x v="1"/>
    <x v="8"/>
    <x v="1393"/>
    <n v="7.96"/>
    <n v="2"/>
    <n v="0"/>
    <n v="3.7412000000000001"/>
    <s v="Chuck Magee"/>
    <s v="No"/>
  </r>
  <r>
    <n v="6755"/>
    <x v="3353"/>
    <d v="2018-06-28T00:00:00"/>
    <x v="991"/>
    <s v="Second Class"/>
    <x v="669"/>
    <s v="Becky Pak"/>
    <x v="0"/>
    <x v="0"/>
    <s v="Paterson"/>
    <x v="30"/>
    <n v="7501"/>
    <x v="3"/>
    <s v="OFF-AP-10002311"/>
    <x v="1"/>
    <x v="9"/>
    <x v="14"/>
    <n v="275.24"/>
    <n v="4"/>
    <n v="0"/>
    <n v="121.10560000000001"/>
    <s v="Chuck Magee"/>
    <s v="No"/>
  </r>
  <r>
    <n v="6756"/>
    <x v="3354"/>
    <d v="2019-09-15T00:00:00"/>
    <x v="184"/>
    <s v="Standard Class"/>
    <x v="779"/>
    <s v="Theresa Coyne"/>
    <x v="1"/>
    <x v="0"/>
    <s v="Lakewood"/>
    <x v="30"/>
    <n v="8701"/>
    <x v="3"/>
    <s v="FUR-FU-10002445"/>
    <x v="0"/>
    <x v="5"/>
    <x v="1448"/>
    <n v="47.400000000000006"/>
    <n v="5"/>
    <n v="0"/>
    <n v="18.960000000000004"/>
    <s v="Chuck Magee"/>
    <s v="No"/>
  </r>
  <r>
    <n v="6757"/>
    <x v="3354"/>
    <d v="2019-09-15T00:00:00"/>
    <x v="184"/>
    <s v="Standard Class"/>
    <x v="779"/>
    <s v="Theresa Coyne"/>
    <x v="1"/>
    <x v="0"/>
    <s v="Lakewood"/>
    <x v="30"/>
    <n v="8701"/>
    <x v="3"/>
    <s v="FUR-CH-10003606"/>
    <x v="0"/>
    <x v="1"/>
    <x v="1575"/>
    <n v="512.96"/>
    <n v="4"/>
    <n v="0"/>
    <n v="143.62880000000001"/>
    <s v="Chuck Magee"/>
    <s v="No"/>
  </r>
  <r>
    <n v="6758"/>
    <x v="3354"/>
    <d v="2019-09-15T00:00:00"/>
    <x v="184"/>
    <s v="Standard Class"/>
    <x v="779"/>
    <s v="Theresa Coyne"/>
    <x v="1"/>
    <x v="0"/>
    <s v="Lakewood"/>
    <x v="30"/>
    <n v="8701"/>
    <x v="3"/>
    <s v="TEC-PH-10002115"/>
    <x v="2"/>
    <x v="7"/>
    <x v="801"/>
    <n v="395.93999999999994"/>
    <n v="6"/>
    <n v="0"/>
    <n v="102.94440000000002"/>
    <s v="Chuck Magee"/>
    <s v="No"/>
  </r>
  <r>
    <n v="6759"/>
    <x v="3354"/>
    <d v="2019-09-15T00:00:00"/>
    <x v="184"/>
    <s v="Standard Class"/>
    <x v="779"/>
    <s v="Theresa Coyne"/>
    <x v="1"/>
    <x v="0"/>
    <s v="Lakewood"/>
    <x v="30"/>
    <n v="8701"/>
    <x v="3"/>
    <s v="OFF-ST-10000934"/>
    <x v="1"/>
    <x v="4"/>
    <x v="356"/>
    <n v="81.96"/>
    <n v="2"/>
    <n v="0"/>
    <n v="0"/>
    <s v="Chuck Magee"/>
    <s v="No"/>
  </r>
  <r>
    <n v="6760"/>
    <x v="3355"/>
    <d v="2019-12-02T00:00:00"/>
    <x v="274"/>
    <s v="Standard Class"/>
    <x v="767"/>
    <s v="Barry Gonzalez"/>
    <x v="0"/>
    <x v="0"/>
    <s v="Greensboro"/>
    <x v="3"/>
    <n v="27405"/>
    <x v="0"/>
    <s v="OFF-AR-10003903"/>
    <x v="1"/>
    <x v="6"/>
    <x v="887"/>
    <n v="32.776000000000003"/>
    <n v="1"/>
    <n v="0.2"/>
    <n v="2.4581999999999997"/>
    <s v="Cassandra Brandow"/>
    <s v="No"/>
  </r>
  <r>
    <n v="6761"/>
    <x v="3356"/>
    <d v="2019-06-26T00:00:00"/>
    <x v="569"/>
    <s v="Standard Class"/>
    <x v="157"/>
    <s v="Denny Ordway"/>
    <x v="0"/>
    <x v="0"/>
    <s v="New York City"/>
    <x v="15"/>
    <n v="10035"/>
    <x v="3"/>
    <s v="OFF-ST-10004123"/>
    <x v="1"/>
    <x v="4"/>
    <x v="72"/>
    <n v="272.94"/>
    <n v="3"/>
    <n v="0"/>
    <n v="0"/>
    <s v="Chuck Magee"/>
    <s v="No"/>
  </r>
  <r>
    <n v="6762"/>
    <x v="3357"/>
    <d v="2018-07-24T00:00:00"/>
    <x v="1050"/>
    <s v="Second Class"/>
    <x v="715"/>
    <s v="Darren Budd"/>
    <x v="1"/>
    <x v="0"/>
    <s v="New York City"/>
    <x v="15"/>
    <n v="10035"/>
    <x v="3"/>
    <s v="FUR-CH-10001708"/>
    <x v="0"/>
    <x v="1"/>
    <x v="893"/>
    <n v="253.76399999999998"/>
    <n v="2"/>
    <n v="0.1"/>
    <n v="31.015599999999978"/>
    <s v="Chuck Magee"/>
    <s v="No"/>
  </r>
  <r>
    <n v="6763"/>
    <x v="3358"/>
    <d v="2018-09-02T00:00:00"/>
    <x v="1054"/>
    <s v="Standard Class"/>
    <x v="210"/>
    <s v="Rob Lucas"/>
    <x v="0"/>
    <x v="0"/>
    <s v="Chicago"/>
    <x v="10"/>
    <n v="60623"/>
    <x v="2"/>
    <s v="OFF-LA-10000240"/>
    <x v="1"/>
    <x v="2"/>
    <x v="2"/>
    <n v="29.24"/>
    <n v="5"/>
    <n v="0.2"/>
    <n v="9.8685000000000009"/>
    <s v="Kelly Williams"/>
    <s v="No"/>
  </r>
  <r>
    <n v="6764"/>
    <x v="3358"/>
    <d v="2018-09-02T00:00:00"/>
    <x v="1054"/>
    <s v="Standard Class"/>
    <x v="210"/>
    <s v="Rob Lucas"/>
    <x v="0"/>
    <x v="0"/>
    <s v="Chicago"/>
    <x v="10"/>
    <n v="60623"/>
    <x v="2"/>
    <s v="OFF-ST-10002485"/>
    <x v="1"/>
    <x v="4"/>
    <x v="211"/>
    <n v="35.167999999999999"/>
    <n v="2"/>
    <n v="0.2"/>
    <n v="-8.3524000000000012"/>
    <s v="Kelly Williams"/>
    <s v="No"/>
  </r>
  <r>
    <n v="6765"/>
    <x v="3358"/>
    <d v="2018-09-02T00:00:00"/>
    <x v="1054"/>
    <s v="Standard Class"/>
    <x v="210"/>
    <s v="Rob Lucas"/>
    <x v="0"/>
    <x v="0"/>
    <s v="Chicago"/>
    <x v="10"/>
    <n v="60623"/>
    <x v="2"/>
    <s v="TEC-MA-10003230"/>
    <x v="2"/>
    <x v="15"/>
    <x v="1787"/>
    <n v="1362.8999999999999"/>
    <n v="3"/>
    <n v="0.3"/>
    <n v="-19.470000000000141"/>
    <s v="Kelly Williams"/>
    <s v="No"/>
  </r>
  <r>
    <n v="6766"/>
    <x v="3359"/>
    <d v="2019-04-20T00:00:00"/>
    <x v="321"/>
    <s v="Standard Class"/>
    <x v="695"/>
    <s v="Sarah Jordon"/>
    <x v="0"/>
    <x v="0"/>
    <s v="Chicago"/>
    <x v="10"/>
    <n v="60653"/>
    <x v="2"/>
    <s v="FUR-CH-10002602"/>
    <x v="0"/>
    <x v="1"/>
    <x v="291"/>
    <n v="317.05799999999999"/>
    <n v="3"/>
    <n v="0.3"/>
    <n v="-18.117599999999996"/>
    <s v="Kelly Williams"/>
    <s v="No"/>
  </r>
  <r>
    <n v="6767"/>
    <x v="3359"/>
    <d v="2019-04-20T00:00:00"/>
    <x v="321"/>
    <s v="Standard Class"/>
    <x v="695"/>
    <s v="Sarah Jordon"/>
    <x v="0"/>
    <x v="0"/>
    <s v="Chicago"/>
    <x v="10"/>
    <n v="60653"/>
    <x v="2"/>
    <s v="OFF-AR-10001683"/>
    <x v="1"/>
    <x v="6"/>
    <x v="32"/>
    <n v="15.76"/>
    <n v="2"/>
    <n v="0.2"/>
    <n v="3.5460000000000007"/>
    <s v="Kelly Williams"/>
    <s v="No"/>
  </r>
  <r>
    <n v="6768"/>
    <x v="3359"/>
    <d v="2019-04-20T00:00:00"/>
    <x v="321"/>
    <s v="Standard Class"/>
    <x v="695"/>
    <s v="Sarah Jordon"/>
    <x v="0"/>
    <x v="0"/>
    <s v="Chicago"/>
    <x v="10"/>
    <n v="60653"/>
    <x v="2"/>
    <s v="FUR-FU-10002456"/>
    <x v="0"/>
    <x v="5"/>
    <x v="1018"/>
    <n v="14.560000000000002"/>
    <n v="5"/>
    <n v="0.6"/>
    <n v="-6.1879999999999988"/>
    <s v="Kelly Williams"/>
    <s v="No"/>
  </r>
  <r>
    <n v="6769"/>
    <x v="3360"/>
    <d v="2016-08-12T00:00:00"/>
    <x v="128"/>
    <s v="Standard Class"/>
    <x v="728"/>
    <s v="Charles Sheldon"/>
    <x v="1"/>
    <x v="0"/>
    <s v="Lakewood"/>
    <x v="30"/>
    <n v="8701"/>
    <x v="3"/>
    <s v="OFF-BI-10002854"/>
    <x v="1"/>
    <x v="8"/>
    <x v="904"/>
    <n v="196.21"/>
    <n v="7"/>
    <n v="0"/>
    <n v="98.105000000000004"/>
    <s v="Chuck Magee"/>
    <s v="No"/>
  </r>
  <r>
    <n v="6770"/>
    <x v="3361"/>
    <d v="2019-09-19T00:00:00"/>
    <x v="19"/>
    <s v="Standard Class"/>
    <x v="655"/>
    <s v="Julie Prescott"/>
    <x v="2"/>
    <x v="0"/>
    <s v="Columbus"/>
    <x v="32"/>
    <n v="31907"/>
    <x v="0"/>
    <s v="OFF-AR-10002445"/>
    <x v="1"/>
    <x v="6"/>
    <x v="1646"/>
    <n v="35.4"/>
    <n v="5"/>
    <n v="0"/>
    <n v="13.452000000000002"/>
    <s v="Cassandra Brandow"/>
    <s v="No"/>
  </r>
  <r>
    <n v="6771"/>
    <x v="3362"/>
    <d v="2019-12-09T00:00:00"/>
    <x v="114"/>
    <s v="Standard Class"/>
    <x v="714"/>
    <s v="Nick Crebassa"/>
    <x v="1"/>
    <x v="0"/>
    <s v="Phoenix"/>
    <x v="16"/>
    <n v="85023"/>
    <x v="1"/>
    <s v="OFF-PA-10004359"/>
    <x v="1"/>
    <x v="10"/>
    <x v="1068"/>
    <n v="419.4"/>
    <n v="5"/>
    <n v="0.2"/>
    <n v="146.79"/>
    <s v="Anna Andreadi"/>
    <s v="No"/>
  </r>
  <r>
    <n v="6772"/>
    <x v="3362"/>
    <d v="2019-12-09T00:00:00"/>
    <x v="114"/>
    <s v="Standard Class"/>
    <x v="714"/>
    <s v="Nick Crebassa"/>
    <x v="1"/>
    <x v="0"/>
    <s v="Phoenix"/>
    <x v="16"/>
    <n v="85023"/>
    <x v="1"/>
    <s v="OFF-BI-10000279"/>
    <x v="1"/>
    <x v="8"/>
    <x v="1774"/>
    <n v="13.005000000000003"/>
    <n v="3"/>
    <n v="0.7"/>
    <n v="-9.9704999999999977"/>
    <s v="Anna Andreadi"/>
    <s v="No"/>
  </r>
  <r>
    <n v="6773"/>
    <x v="3363"/>
    <d v="2018-11-04T00:00:00"/>
    <x v="281"/>
    <s v="Standard Class"/>
    <x v="194"/>
    <s v="Carl Weiss"/>
    <x v="2"/>
    <x v="0"/>
    <s v="Los Angeles"/>
    <x v="1"/>
    <n v="90004"/>
    <x v="1"/>
    <s v="OFF-BI-10003314"/>
    <x v="1"/>
    <x v="8"/>
    <x v="308"/>
    <n v="7.7120000000000006"/>
    <n v="2"/>
    <n v="0.2"/>
    <n v="2.7956000000000003"/>
    <s v="Anna Andreadi"/>
    <s v="No"/>
  </r>
  <r>
    <n v="6774"/>
    <x v="3363"/>
    <d v="2018-11-04T00:00:00"/>
    <x v="281"/>
    <s v="Standard Class"/>
    <x v="194"/>
    <s v="Carl Weiss"/>
    <x v="2"/>
    <x v="0"/>
    <s v="Los Angeles"/>
    <x v="1"/>
    <n v="90004"/>
    <x v="1"/>
    <s v="OFF-BI-10000494"/>
    <x v="1"/>
    <x v="8"/>
    <x v="1572"/>
    <n v="4.1760000000000002"/>
    <n v="1"/>
    <n v="0.2"/>
    <n v="1.3049999999999997"/>
    <s v="Anna Andreadi"/>
    <s v="No"/>
  </r>
  <r>
    <n v="6775"/>
    <x v="3363"/>
    <d v="2018-11-04T00:00:00"/>
    <x v="281"/>
    <s v="Standard Class"/>
    <x v="194"/>
    <s v="Carl Weiss"/>
    <x v="2"/>
    <x v="0"/>
    <s v="Los Angeles"/>
    <x v="1"/>
    <n v="90004"/>
    <x v="1"/>
    <s v="OFF-PA-10000295"/>
    <x v="1"/>
    <x v="10"/>
    <x v="1788"/>
    <n v="38.880000000000003"/>
    <n v="6"/>
    <n v="0"/>
    <n v="18.662400000000002"/>
    <s v="Anna Andreadi"/>
    <s v="No"/>
  </r>
  <r>
    <n v="6776"/>
    <x v="3364"/>
    <d v="2017-03-29T00:00:00"/>
    <x v="442"/>
    <s v="Standard Class"/>
    <x v="441"/>
    <s v="Chad McGuire"/>
    <x v="0"/>
    <x v="0"/>
    <s v="New York City"/>
    <x v="15"/>
    <n v="10024"/>
    <x v="3"/>
    <s v="OFF-PA-10002615"/>
    <x v="1"/>
    <x v="10"/>
    <x v="250"/>
    <n v="17.64"/>
    <n v="4"/>
    <n v="0"/>
    <n v="8.1143999999999998"/>
    <s v="Chuck Magee"/>
    <s v="No"/>
  </r>
  <r>
    <n v="6777"/>
    <x v="3365"/>
    <d v="2018-09-05T00:00:00"/>
    <x v="47"/>
    <s v="Standard Class"/>
    <x v="690"/>
    <s v="Pete Takahito"/>
    <x v="0"/>
    <x v="0"/>
    <s v="San Antonio"/>
    <x v="5"/>
    <n v="78207"/>
    <x v="2"/>
    <s v="OFF-ST-10003479"/>
    <x v="1"/>
    <x v="4"/>
    <x v="41"/>
    <n v="93.456000000000003"/>
    <n v="3"/>
    <n v="0.2"/>
    <n v="-17.523000000000014"/>
    <s v="Kelly Williams"/>
    <s v="No"/>
  </r>
  <r>
    <n v="6778"/>
    <x v="3366"/>
    <d v="2019-01-28T00:00:00"/>
    <x v="1085"/>
    <s v="Standard Class"/>
    <x v="642"/>
    <s v="Craig Leslie"/>
    <x v="2"/>
    <x v="0"/>
    <s v="New York City"/>
    <x v="15"/>
    <n v="10009"/>
    <x v="3"/>
    <s v="TEC-AC-10002800"/>
    <x v="2"/>
    <x v="11"/>
    <x v="1216"/>
    <n v="449.91"/>
    <n v="9"/>
    <n v="0"/>
    <n v="157.46849999999998"/>
    <s v="Chuck Magee"/>
    <s v="No"/>
  </r>
  <r>
    <n v="6779"/>
    <x v="3367"/>
    <d v="2018-09-03T00:00:00"/>
    <x v="1054"/>
    <s v="Second Class"/>
    <x v="520"/>
    <s v="Herbert Flentye"/>
    <x v="0"/>
    <x v="0"/>
    <s v="Baltimore"/>
    <x v="39"/>
    <n v="21215"/>
    <x v="3"/>
    <s v="FUR-BO-10003159"/>
    <x v="0"/>
    <x v="0"/>
    <x v="1109"/>
    <n v="344.94"/>
    <n v="3"/>
    <n v="0"/>
    <n v="31.044599999999974"/>
    <s v="Chuck Magee"/>
    <s v="No"/>
  </r>
  <r>
    <n v="6780"/>
    <x v="3367"/>
    <d v="2018-09-03T00:00:00"/>
    <x v="1054"/>
    <s v="Second Class"/>
    <x v="520"/>
    <s v="Herbert Flentye"/>
    <x v="0"/>
    <x v="0"/>
    <s v="Baltimore"/>
    <x v="39"/>
    <n v="21215"/>
    <x v="3"/>
    <s v="FUR-FU-10002364"/>
    <x v="0"/>
    <x v="5"/>
    <x v="1240"/>
    <n v="14.76"/>
    <n v="2"/>
    <n v="0"/>
    <n v="4.2803999999999984"/>
    <s v="Chuck Magee"/>
    <s v="No"/>
  </r>
  <r>
    <n v="6781"/>
    <x v="3367"/>
    <d v="2018-09-03T00:00:00"/>
    <x v="1054"/>
    <s v="Second Class"/>
    <x v="520"/>
    <s v="Herbert Flentye"/>
    <x v="0"/>
    <x v="0"/>
    <s v="Baltimore"/>
    <x v="39"/>
    <n v="21215"/>
    <x v="3"/>
    <s v="OFF-BI-10003350"/>
    <x v="1"/>
    <x v="8"/>
    <x v="842"/>
    <n v="12.76"/>
    <n v="2"/>
    <n v="0"/>
    <n v="5.8695999999999993"/>
    <s v="Chuck Magee"/>
    <s v="No"/>
  </r>
  <r>
    <n v="6782"/>
    <x v="3367"/>
    <d v="2018-09-03T00:00:00"/>
    <x v="1054"/>
    <s v="Second Class"/>
    <x v="520"/>
    <s v="Herbert Flentye"/>
    <x v="0"/>
    <x v="0"/>
    <s v="Baltimore"/>
    <x v="39"/>
    <n v="21215"/>
    <x v="3"/>
    <s v="OFF-LA-10004093"/>
    <x v="1"/>
    <x v="2"/>
    <x v="676"/>
    <n v="58.48"/>
    <n v="8"/>
    <n v="0"/>
    <n v="27.485599999999998"/>
    <s v="Chuck Magee"/>
    <s v="No"/>
  </r>
  <r>
    <n v="6783"/>
    <x v="3368"/>
    <d v="2019-07-25T00:00:00"/>
    <x v="303"/>
    <s v="Second Class"/>
    <x v="547"/>
    <s v="John Castell"/>
    <x v="0"/>
    <x v="0"/>
    <s v="Philadelphia"/>
    <x v="9"/>
    <n v="19143"/>
    <x v="3"/>
    <s v="FUR-FU-10000732"/>
    <x v="0"/>
    <x v="5"/>
    <x v="545"/>
    <n v="20.096000000000004"/>
    <n v="4"/>
    <n v="0.2"/>
    <n v="3.0143999999999984"/>
    <s v="Chuck Magee"/>
    <s v="No"/>
  </r>
  <r>
    <n v="6784"/>
    <x v="3368"/>
    <d v="2019-07-25T00:00:00"/>
    <x v="303"/>
    <s v="Second Class"/>
    <x v="547"/>
    <s v="John Castell"/>
    <x v="0"/>
    <x v="0"/>
    <s v="Philadelphia"/>
    <x v="9"/>
    <n v="19143"/>
    <x v="3"/>
    <s v="OFF-SU-10004884"/>
    <x v="1"/>
    <x v="14"/>
    <x v="1789"/>
    <n v="37.752000000000002"/>
    <n v="3"/>
    <n v="0.2"/>
    <n v="4.2470999999999943"/>
    <s v="Chuck Magee"/>
    <s v="No"/>
  </r>
  <r>
    <n v="6785"/>
    <x v="3368"/>
    <d v="2019-07-25T00:00:00"/>
    <x v="303"/>
    <s v="Second Class"/>
    <x v="547"/>
    <s v="John Castell"/>
    <x v="0"/>
    <x v="0"/>
    <s v="Philadelphia"/>
    <x v="9"/>
    <n v="19143"/>
    <x v="3"/>
    <s v="FUR-TA-10001771"/>
    <x v="0"/>
    <x v="3"/>
    <x v="1733"/>
    <n v="138.58799999999999"/>
    <n v="1"/>
    <n v="0.4"/>
    <n v="-34.646999999999991"/>
    <s v="Chuck Magee"/>
    <s v="No"/>
  </r>
  <r>
    <n v="6786"/>
    <x v="3368"/>
    <d v="2019-07-25T00:00:00"/>
    <x v="303"/>
    <s v="Second Class"/>
    <x v="547"/>
    <s v="John Castell"/>
    <x v="0"/>
    <x v="0"/>
    <s v="Philadelphia"/>
    <x v="9"/>
    <n v="19143"/>
    <x v="3"/>
    <s v="OFF-ST-10000060"/>
    <x v="1"/>
    <x v="4"/>
    <x v="392"/>
    <n v="259.92000000000007"/>
    <n v="5"/>
    <n v="0.2"/>
    <n v="-25.992000000000004"/>
    <s v="Chuck Magee"/>
    <s v="No"/>
  </r>
  <r>
    <n v="6787"/>
    <x v="3368"/>
    <d v="2019-07-25T00:00:00"/>
    <x v="303"/>
    <s v="Second Class"/>
    <x v="547"/>
    <s v="John Castell"/>
    <x v="0"/>
    <x v="0"/>
    <s v="Philadelphia"/>
    <x v="9"/>
    <n v="19143"/>
    <x v="3"/>
    <s v="OFF-PA-10004100"/>
    <x v="1"/>
    <x v="10"/>
    <x v="260"/>
    <n v="20.736000000000004"/>
    <n v="4"/>
    <n v="0.2"/>
    <n v="7.2576000000000001"/>
    <s v="Chuck Magee"/>
    <s v="No"/>
  </r>
  <r>
    <n v="6788"/>
    <x v="3369"/>
    <d v="2017-09-13T00:00:00"/>
    <x v="1006"/>
    <s v="Standard Class"/>
    <x v="101"/>
    <s v="Jonathan Howell"/>
    <x v="0"/>
    <x v="0"/>
    <s v="Atlanta"/>
    <x v="32"/>
    <n v="30318"/>
    <x v="0"/>
    <s v="FUR-FU-10003975"/>
    <x v="0"/>
    <x v="5"/>
    <x v="783"/>
    <n v="129.93"/>
    <n v="3"/>
    <n v="0"/>
    <n v="12.992999999999988"/>
    <s v="Cassandra Brandow"/>
    <s v="No"/>
  </r>
  <r>
    <n v="6789"/>
    <x v="3369"/>
    <d v="2017-09-13T00:00:00"/>
    <x v="1006"/>
    <s v="Standard Class"/>
    <x v="101"/>
    <s v="Jonathan Howell"/>
    <x v="0"/>
    <x v="0"/>
    <s v="Atlanta"/>
    <x v="32"/>
    <n v="30318"/>
    <x v="0"/>
    <s v="OFF-PA-10001712"/>
    <x v="1"/>
    <x v="10"/>
    <x v="983"/>
    <n v="69.930000000000007"/>
    <n v="7"/>
    <n v="0"/>
    <n v="31.468499999999999"/>
    <s v="Cassandra Brandow"/>
    <s v="No"/>
  </r>
  <r>
    <n v="6790"/>
    <x v="3370"/>
    <d v="2017-09-07T00:00:00"/>
    <x v="609"/>
    <s v="Second Class"/>
    <x v="566"/>
    <s v="Corey Catlett"/>
    <x v="1"/>
    <x v="0"/>
    <s v="Durham"/>
    <x v="3"/>
    <n v="27707"/>
    <x v="0"/>
    <s v="OFF-AR-10001953"/>
    <x v="1"/>
    <x v="6"/>
    <x v="400"/>
    <n v="140.73599999999999"/>
    <n v="4"/>
    <n v="0.2"/>
    <n v="12.314400000000006"/>
    <s v="Cassandra Brandow"/>
    <s v="No"/>
  </r>
  <r>
    <n v="6791"/>
    <x v="3371"/>
    <d v="2018-11-16T00:00:00"/>
    <x v="398"/>
    <s v="First Class"/>
    <x v="780"/>
    <s v="Ionia McGrath"/>
    <x v="0"/>
    <x v="0"/>
    <s v="Roseville"/>
    <x v="1"/>
    <n v="95661"/>
    <x v="1"/>
    <s v="OFF-BI-10004967"/>
    <x v="1"/>
    <x v="8"/>
    <x v="256"/>
    <n v="8.32"/>
    <n v="5"/>
    <n v="0.2"/>
    <n v="2.8079999999999998"/>
    <s v="Anna Andreadi"/>
    <s v="Yes"/>
  </r>
  <r>
    <n v="6792"/>
    <x v="3372"/>
    <d v="2018-11-10T00:00:00"/>
    <x v="441"/>
    <s v="Standard Class"/>
    <x v="408"/>
    <s v="Ben Ferrer"/>
    <x v="2"/>
    <x v="0"/>
    <s v="Sacramento"/>
    <x v="1"/>
    <n v="95823"/>
    <x v="1"/>
    <s v="FUR-FU-10003731"/>
    <x v="0"/>
    <x v="5"/>
    <x v="1602"/>
    <n v="9.98"/>
    <n v="1"/>
    <n v="0"/>
    <n v="2.7944000000000004"/>
    <s v="Anna Andreadi"/>
    <s v="No"/>
  </r>
  <r>
    <n v="6793"/>
    <x v="3373"/>
    <d v="2016-08-15T00:00:00"/>
    <x v="913"/>
    <s v="First Class"/>
    <x v="394"/>
    <s v="Christine Sundaresam"/>
    <x v="0"/>
    <x v="0"/>
    <s v="Fairfield"/>
    <x v="29"/>
    <n v="6824"/>
    <x v="3"/>
    <s v="OFF-BI-10001989"/>
    <x v="1"/>
    <x v="8"/>
    <x v="542"/>
    <n v="62.94"/>
    <n v="3"/>
    <n v="0"/>
    <n v="30.211199999999998"/>
    <s v="Chuck Magee"/>
    <s v="No"/>
  </r>
  <r>
    <n v="6794"/>
    <x v="3374"/>
    <d v="2017-11-16T00:00:00"/>
    <x v="988"/>
    <s v="Standard Class"/>
    <x v="204"/>
    <s v="Matt Connell"/>
    <x v="1"/>
    <x v="0"/>
    <s v="Chicago"/>
    <x v="10"/>
    <n v="60610"/>
    <x v="2"/>
    <s v="OFF-ST-10000344"/>
    <x v="1"/>
    <x v="4"/>
    <x v="1022"/>
    <n v="21.488"/>
    <n v="2"/>
    <n v="0.2"/>
    <n v="1.6115999999999993"/>
    <s v="Kelly Williams"/>
    <s v="No"/>
  </r>
  <r>
    <n v="6795"/>
    <x v="3374"/>
    <d v="2017-11-16T00:00:00"/>
    <x v="988"/>
    <s v="Standard Class"/>
    <x v="204"/>
    <s v="Matt Connell"/>
    <x v="1"/>
    <x v="0"/>
    <s v="Chicago"/>
    <x v="10"/>
    <n v="60610"/>
    <x v="2"/>
    <s v="TEC-PH-10001051"/>
    <x v="2"/>
    <x v="7"/>
    <x v="1263"/>
    <n v="239.976"/>
    <n v="3"/>
    <n v="0.2"/>
    <n v="26.997299999999967"/>
    <s v="Kelly Williams"/>
    <s v="No"/>
  </r>
  <r>
    <n v="6796"/>
    <x v="3374"/>
    <d v="2017-11-16T00:00:00"/>
    <x v="988"/>
    <s v="Standard Class"/>
    <x v="204"/>
    <s v="Matt Connell"/>
    <x v="1"/>
    <x v="0"/>
    <s v="Chicago"/>
    <x v="10"/>
    <n v="60610"/>
    <x v="2"/>
    <s v="FUR-FU-10001215"/>
    <x v="0"/>
    <x v="5"/>
    <x v="1609"/>
    <n v="34.504000000000005"/>
    <n v="2"/>
    <n v="0.6"/>
    <n v="-15.526799999999994"/>
    <s v="Kelly Williams"/>
    <s v="No"/>
  </r>
  <r>
    <n v="6797"/>
    <x v="3375"/>
    <d v="2017-08-25T00:00:00"/>
    <x v="454"/>
    <s v="Same Day"/>
    <x v="498"/>
    <s v="Mick Crebagga"/>
    <x v="0"/>
    <x v="0"/>
    <s v="Houston"/>
    <x v="5"/>
    <n v="77041"/>
    <x v="2"/>
    <s v="FUR-FU-10001473"/>
    <x v="0"/>
    <x v="5"/>
    <x v="1253"/>
    <n v="20.103999999999999"/>
    <n v="2"/>
    <n v="0.6"/>
    <n v="-16.585799999999999"/>
    <s v="Kelly Williams"/>
    <s v="No"/>
  </r>
  <r>
    <n v="6798"/>
    <x v="3375"/>
    <d v="2017-08-25T00:00:00"/>
    <x v="454"/>
    <s v="Same Day"/>
    <x v="498"/>
    <s v="Mick Crebagga"/>
    <x v="0"/>
    <x v="0"/>
    <s v="Houston"/>
    <x v="5"/>
    <n v="77041"/>
    <x v="2"/>
    <s v="OFF-BI-10000315"/>
    <x v="1"/>
    <x v="8"/>
    <x v="412"/>
    <n v="3.7979999999999987"/>
    <n v="1"/>
    <n v="0.8"/>
    <n v="-6.0768000000000004"/>
    <s v="Kelly Williams"/>
    <s v="No"/>
  </r>
  <r>
    <n v="6799"/>
    <x v="3375"/>
    <d v="2017-08-25T00:00:00"/>
    <x v="454"/>
    <s v="Same Day"/>
    <x v="498"/>
    <s v="Mick Crebagga"/>
    <x v="0"/>
    <x v="0"/>
    <s v="Houston"/>
    <x v="5"/>
    <n v="77041"/>
    <x v="2"/>
    <s v="FUR-FU-10002240"/>
    <x v="0"/>
    <x v="5"/>
    <x v="1790"/>
    <n v="7.8800000000000008"/>
    <n v="5"/>
    <n v="0.6"/>
    <n v="-3.9399999999999995"/>
    <s v="Kelly Williams"/>
    <s v="No"/>
  </r>
  <r>
    <n v="6800"/>
    <x v="3376"/>
    <d v="2018-12-25T00:00:00"/>
    <x v="1015"/>
    <s v="Standard Class"/>
    <x v="429"/>
    <s v="Laurel Workman"/>
    <x v="1"/>
    <x v="0"/>
    <s v="Phoenix"/>
    <x v="16"/>
    <n v="85023"/>
    <x v="1"/>
    <s v="FUR-TA-10002607"/>
    <x v="0"/>
    <x v="3"/>
    <x v="224"/>
    <n v="35.445"/>
    <n v="1"/>
    <n v="0.5"/>
    <n v="-24.102599999999995"/>
    <s v="Anna Andreadi"/>
    <s v="No"/>
  </r>
  <r>
    <n v="6801"/>
    <x v="3376"/>
    <d v="2018-12-25T00:00:00"/>
    <x v="1015"/>
    <s v="Standard Class"/>
    <x v="429"/>
    <s v="Laurel Workman"/>
    <x v="1"/>
    <x v="0"/>
    <s v="Phoenix"/>
    <x v="16"/>
    <n v="85023"/>
    <x v="1"/>
    <s v="TEC-MA-10003356"/>
    <x v="2"/>
    <x v="15"/>
    <x v="1370"/>
    <n v="269.97000000000003"/>
    <n v="2"/>
    <n v="0.7"/>
    <n v="-386.95699999999999"/>
    <s v="Anna Andreadi"/>
    <s v="No"/>
  </r>
  <r>
    <n v="6802"/>
    <x v="3376"/>
    <d v="2018-12-25T00:00:00"/>
    <x v="1015"/>
    <s v="Standard Class"/>
    <x v="429"/>
    <s v="Laurel Workman"/>
    <x v="1"/>
    <x v="0"/>
    <s v="Phoenix"/>
    <x v="16"/>
    <n v="85023"/>
    <x v="1"/>
    <s v="TEC-AC-10002217"/>
    <x v="2"/>
    <x v="11"/>
    <x v="1187"/>
    <n v="45.120000000000005"/>
    <n v="3"/>
    <n v="0.2"/>
    <n v="-7.8960000000000008"/>
    <s v="Anna Andreadi"/>
    <s v="No"/>
  </r>
  <r>
    <n v="6803"/>
    <x v="3376"/>
    <d v="2018-12-25T00:00:00"/>
    <x v="1015"/>
    <s v="Standard Class"/>
    <x v="429"/>
    <s v="Laurel Workman"/>
    <x v="1"/>
    <x v="0"/>
    <s v="Phoenix"/>
    <x v="16"/>
    <n v="85023"/>
    <x v="1"/>
    <s v="TEC-AC-10004353"/>
    <x v="2"/>
    <x v="11"/>
    <x v="724"/>
    <n v="100.80000000000001"/>
    <n v="2"/>
    <n v="0.2"/>
    <n v="21.42"/>
    <s v="Anna Andreadi"/>
    <s v="No"/>
  </r>
  <r>
    <n v="6804"/>
    <x v="3376"/>
    <d v="2018-12-25T00:00:00"/>
    <x v="1015"/>
    <s v="Standard Class"/>
    <x v="429"/>
    <s v="Laurel Workman"/>
    <x v="1"/>
    <x v="0"/>
    <s v="Phoenix"/>
    <x v="16"/>
    <n v="85023"/>
    <x v="1"/>
    <s v="FUR-CH-10004754"/>
    <x v="0"/>
    <x v="1"/>
    <x v="1132"/>
    <n v="47.968000000000004"/>
    <n v="2"/>
    <n v="0.2"/>
    <n v="4.1971999999999987"/>
    <s v="Anna Andreadi"/>
    <s v="No"/>
  </r>
  <r>
    <n v="6805"/>
    <x v="3377"/>
    <d v="2016-10-05T00:00:00"/>
    <x v="911"/>
    <s v="First Class"/>
    <x v="168"/>
    <s v="Keith Herrera"/>
    <x v="0"/>
    <x v="0"/>
    <s v="Pomona"/>
    <x v="1"/>
    <n v="91767"/>
    <x v="1"/>
    <s v="TEC-AC-10002800"/>
    <x v="2"/>
    <x v="11"/>
    <x v="1216"/>
    <n v="99.98"/>
    <n v="2"/>
    <n v="0"/>
    <n v="34.992999999999995"/>
    <s v="Anna Andreadi"/>
    <s v="No"/>
  </r>
  <r>
    <n v="6806"/>
    <x v="3378"/>
    <d v="2016-11-22T00:00:00"/>
    <x v="573"/>
    <s v="First Class"/>
    <x v="516"/>
    <s v="Robert Barroso"/>
    <x v="1"/>
    <x v="0"/>
    <s v="Atlanta"/>
    <x v="32"/>
    <n v="30318"/>
    <x v="0"/>
    <s v="OFF-PA-10001752"/>
    <x v="1"/>
    <x v="10"/>
    <x v="1369"/>
    <n v="9.9600000000000009"/>
    <n v="2"/>
    <n v="0"/>
    <n v="4.8804000000000007"/>
    <s v="Cassandra Brandow"/>
    <s v="No"/>
  </r>
  <r>
    <n v="6807"/>
    <x v="3379"/>
    <d v="2019-12-25T00:00:00"/>
    <x v="168"/>
    <s v="Standard Class"/>
    <x v="241"/>
    <s v="Giulietta Dortch"/>
    <x v="1"/>
    <x v="0"/>
    <s v="Everett"/>
    <x v="4"/>
    <n v="98208"/>
    <x v="1"/>
    <s v="OFF-BI-10003314"/>
    <x v="1"/>
    <x v="8"/>
    <x v="308"/>
    <n v="3.8560000000000003"/>
    <n v="1"/>
    <n v="0.2"/>
    <n v="1.3978000000000002"/>
    <s v="Anna Andreadi"/>
    <s v="No"/>
  </r>
  <r>
    <n v="6808"/>
    <x v="3380"/>
    <d v="2017-03-31T00:00:00"/>
    <x v="1225"/>
    <s v="Standard Class"/>
    <x v="182"/>
    <s v="Ed Braxton"/>
    <x v="1"/>
    <x v="0"/>
    <s v="Houston"/>
    <x v="5"/>
    <n v="77095"/>
    <x v="2"/>
    <s v="OFF-PA-10000357"/>
    <x v="1"/>
    <x v="10"/>
    <x v="447"/>
    <n v="98.376000000000005"/>
    <n v="3"/>
    <n v="0.2"/>
    <n v="35.661300000000004"/>
    <s v="Kelly Williams"/>
    <s v="No"/>
  </r>
  <r>
    <n v="6809"/>
    <x v="3380"/>
    <d v="2017-03-31T00:00:00"/>
    <x v="1225"/>
    <s v="Standard Class"/>
    <x v="182"/>
    <s v="Ed Braxton"/>
    <x v="1"/>
    <x v="0"/>
    <s v="Houston"/>
    <x v="5"/>
    <n v="77095"/>
    <x v="2"/>
    <s v="FUR-FU-10001085"/>
    <x v="0"/>
    <x v="5"/>
    <x v="1599"/>
    <n v="22.38"/>
    <n v="3"/>
    <n v="0.6"/>
    <n v="-7.8330000000000055"/>
    <s v="Kelly Williams"/>
    <s v="No"/>
  </r>
  <r>
    <n v="6810"/>
    <x v="3381"/>
    <d v="2019-09-14T00:00:00"/>
    <x v="17"/>
    <s v="First Class"/>
    <x v="519"/>
    <s v="Pamela Stobb"/>
    <x v="0"/>
    <x v="0"/>
    <s v="Philadelphia"/>
    <x v="9"/>
    <n v="19140"/>
    <x v="3"/>
    <s v="OFF-BI-10000301"/>
    <x v="1"/>
    <x v="8"/>
    <x v="625"/>
    <n v="3.8820000000000006"/>
    <n v="2"/>
    <n v="0.7"/>
    <n v="-2.5880000000000001"/>
    <s v="Chuck Magee"/>
    <s v="No"/>
  </r>
  <r>
    <n v="6811"/>
    <x v="3381"/>
    <d v="2019-09-14T00:00:00"/>
    <x v="17"/>
    <s v="First Class"/>
    <x v="519"/>
    <s v="Pamela Stobb"/>
    <x v="0"/>
    <x v="0"/>
    <s v="Philadelphia"/>
    <x v="9"/>
    <n v="19140"/>
    <x v="3"/>
    <s v="TEC-MA-10002930"/>
    <x v="2"/>
    <x v="15"/>
    <x v="1784"/>
    <n v="12.585000000000003"/>
    <n v="1"/>
    <n v="0.7"/>
    <n v="-18.038499999999996"/>
    <s v="Chuck Magee"/>
    <s v="No"/>
  </r>
  <r>
    <n v="6812"/>
    <x v="3381"/>
    <d v="2019-09-14T00:00:00"/>
    <x v="17"/>
    <s v="First Class"/>
    <x v="519"/>
    <s v="Pamela Stobb"/>
    <x v="0"/>
    <x v="0"/>
    <s v="Philadelphia"/>
    <x v="9"/>
    <n v="19140"/>
    <x v="3"/>
    <s v="FUR-CH-10002372"/>
    <x v="0"/>
    <x v="1"/>
    <x v="395"/>
    <n v="113.372"/>
    <n v="2"/>
    <n v="0.3"/>
    <n v="-29.152799999999992"/>
    <s v="Chuck Magee"/>
    <s v="No"/>
  </r>
  <r>
    <n v="6813"/>
    <x v="3381"/>
    <d v="2019-09-14T00:00:00"/>
    <x v="17"/>
    <s v="First Class"/>
    <x v="519"/>
    <s v="Pamela Stobb"/>
    <x v="0"/>
    <x v="0"/>
    <s v="Philadelphia"/>
    <x v="9"/>
    <n v="19140"/>
    <x v="3"/>
    <s v="OFF-BI-10003707"/>
    <x v="1"/>
    <x v="8"/>
    <x v="784"/>
    <n v="18.312000000000001"/>
    <n v="4"/>
    <n v="0.7"/>
    <n v="-12.207999999999995"/>
    <s v="Chuck Magee"/>
    <s v="No"/>
  </r>
  <r>
    <n v="6814"/>
    <x v="3381"/>
    <d v="2019-09-14T00:00:00"/>
    <x v="17"/>
    <s v="First Class"/>
    <x v="519"/>
    <s v="Pamela Stobb"/>
    <x v="0"/>
    <x v="0"/>
    <s v="Philadelphia"/>
    <x v="9"/>
    <n v="19140"/>
    <x v="3"/>
    <s v="FUR-FU-10001057"/>
    <x v="0"/>
    <x v="5"/>
    <x v="1791"/>
    <n v="127.93599999999999"/>
    <n v="8"/>
    <n v="0.2"/>
    <n v="4.7975999999999992"/>
    <s v="Chuck Magee"/>
    <s v="No"/>
  </r>
  <r>
    <n v="6815"/>
    <x v="3381"/>
    <d v="2019-09-14T00:00:00"/>
    <x v="17"/>
    <s v="First Class"/>
    <x v="519"/>
    <s v="Pamela Stobb"/>
    <x v="0"/>
    <x v="0"/>
    <s v="Philadelphia"/>
    <x v="9"/>
    <n v="19140"/>
    <x v="3"/>
    <s v="TEC-MA-10001681"/>
    <x v="2"/>
    <x v="15"/>
    <x v="344"/>
    <n v="241.17000000000002"/>
    <n v="2"/>
    <n v="0.7"/>
    <n v="-168.8189999999999"/>
    <s v="Chuck Magee"/>
    <s v="No"/>
  </r>
  <r>
    <n v="6816"/>
    <x v="3382"/>
    <d v="2016-06-17T00:00:00"/>
    <x v="365"/>
    <s v="Standard Class"/>
    <x v="485"/>
    <s v="Gary Hwang"/>
    <x v="0"/>
    <x v="0"/>
    <s v="Seattle"/>
    <x v="4"/>
    <n v="98105"/>
    <x v="1"/>
    <s v="FUR-FU-10003981"/>
    <x v="0"/>
    <x v="5"/>
    <x v="325"/>
    <n v="6.24"/>
    <n v="3"/>
    <n v="0"/>
    <n v="2.6208000000000005"/>
    <s v="Anna Andreadi"/>
    <s v="No"/>
  </r>
  <r>
    <n v="6817"/>
    <x v="3382"/>
    <d v="2016-06-17T00:00:00"/>
    <x v="365"/>
    <s v="Standard Class"/>
    <x v="485"/>
    <s v="Gary Hwang"/>
    <x v="0"/>
    <x v="0"/>
    <s v="Seattle"/>
    <x v="4"/>
    <n v="98105"/>
    <x v="1"/>
    <s v="OFF-FA-10000624"/>
    <x v="1"/>
    <x v="13"/>
    <x v="294"/>
    <n v="17.899999999999999"/>
    <n v="5"/>
    <n v="0"/>
    <n v="8.9499999999999993"/>
    <s v="Anna Andreadi"/>
    <s v="No"/>
  </r>
  <r>
    <n v="6818"/>
    <x v="3382"/>
    <d v="2016-06-17T00:00:00"/>
    <x v="365"/>
    <s v="Standard Class"/>
    <x v="485"/>
    <s v="Gary Hwang"/>
    <x v="0"/>
    <x v="0"/>
    <s v="Seattle"/>
    <x v="4"/>
    <n v="98105"/>
    <x v="1"/>
    <s v="OFF-BI-10004995"/>
    <x v="1"/>
    <x v="8"/>
    <x v="316"/>
    <n v="3266.3760000000002"/>
    <n v="3"/>
    <n v="0.2"/>
    <n v="1061.5721999999998"/>
    <s v="Anna Andreadi"/>
    <s v="No"/>
  </r>
  <r>
    <n v="6819"/>
    <x v="3383"/>
    <d v="2019-12-28T00:00:00"/>
    <x v="378"/>
    <s v="Standard Class"/>
    <x v="628"/>
    <s v="Lori Olson"/>
    <x v="1"/>
    <x v="0"/>
    <s v="Peoria"/>
    <x v="10"/>
    <n v="61604"/>
    <x v="2"/>
    <s v="OFF-BI-10003784"/>
    <x v="1"/>
    <x v="8"/>
    <x v="1323"/>
    <n v="1.6799999999999995"/>
    <n v="5"/>
    <n v="0.8"/>
    <n v="-2.6880000000000015"/>
    <s v="Kelly Williams"/>
    <s v="No"/>
  </r>
  <r>
    <n v="6820"/>
    <x v="3383"/>
    <d v="2019-12-28T00:00:00"/>
    <x v="378"/>
    <s v="Standard Class"/>
    <x v="628"/>
    <s v="Lori Olson"/>
    <x v="1"/>
    <x v="0"/>
    <s v="Peoria"/>
    <x v="10"/>
    <n v="61604"/>
    <x v="2"/>
    <s v="FUR-FU-10004586"/>
    <x v="0"/>
    <x v="5"/>
    <x v="1482"/>
    <n v="7.968"/>
    <n v="3"/>
    <n v="0.6"/>
    <n v="-2.3903999999999996"/>
    <s v="Kelly Williams"/>
    <s v="No"/>
  </r>
  <r>
    <n v="6821"/>
    <x v="3383"/>
    <d v="2019-12-28T00:00:00"/>
    <x v="378"/>
    <s v="Standard Class"/>
    <x v="628"/>
    <s v="Lori Olson"/>
    <x v="1"/>
    <x v="0"/>
    <s v="Peoria"/>
    <x v="10"/>
    <n v="61604"/>
    <x v="2"/>
    <s v="FUR-CH-10004698"/>
    <x v="0"/>
    <x v="1"/>
    <x v="168"/>
    <n v="113.372"/>
    <n v="2"/>
    <n v="0.3"/>
    <n v="-3.2391999999999896"/>
    <s v="Kelly Williams"/>
    <s v="No"/>
  </r>
  <r>
    <n v="6822"/>
    <x v="3383"/>
    <d v="2019-12-28T00:00:00"/>
    <x v="378"/>
    <s v="Standard Class"/>
    <x v="628"/>
    <s v="Lori Olson"/>
    <x v="1"/>
    <x v="0"/>
    <s v="Peoria"/>
    <x v="10"/>
    <n v="61604"/>
    <x v="2"/>
    <s v="FUR-FU-10001935"/>
    <x v="0"/>
    <x v="5"/>
    <x v="345"/>
    <n v="2.9600000000000004"/>
    <n v="2"/>
    <n v="0.6"/>
    <n v="-1.4059999999999997"/>
    <s v="Kelly Williams"/>
    <s v="No"/>
  </r>
  <r>
    <n v="6823"/>
    <x v="3384"/>
    <d v="2019-11-02T00:00:00"/>
    <x v="170"/>
    <s v="Standard Class"/>
    <x v="473"/>
    <s v="Cindy Stewart"/>
    <x v="0"/>
    <x v="0"/>
    <s v="Los Angeles"/>
    <x v="1"/>
    <n v="90036"/>
    <x v="1"/>
    <s v="OFF-AP-10003040"/>
    <x v="1"/>
    <x v="9"/>
    <x v="730"/>
    <n v="168.1"/>
    <n v="5"/>
    <n v="0"/>
    <n v="43.705999999999996"/>
    <s v="Anna Andreadi"/>
    <s v="No"/>
  </r>
  <r>
    <n v="6824"/>
    <x v="3385"/>
    <d v="2017-07-25T00:00:00"/>
    <x v="421"/>
    <s v="Standard Class"/>
    <x v="453"/>
    <s v="Yana Sorensen"/>
    <x v="1"/>
    <x v="0"/>
    <s v="Montgomery"/>
    <x v="19"/>
    <n v="36116"/>
    <x v="0"/>
    <s v="OFF-EN-10001335"/>
    <x v="1"/>
    <x v="12"/>
    <x v="467"/>
    <n v="98.46"/>
    <n v="9"/>
    <n v="0"/>
    <n v="49.23"/>
    <s v="Cassandra Brandow"/>
    <s v="No"/>
  </r>
  <r>
    <n v="6825"/>
    <x v="3385"/>
    <d v="2017-07-25T00:00:00"/>
    <x v="421"/>
    <s v="Standard Class"/>
    <x v="453"/>
    <s v="Yana Sorensen"/>
    <x v="1"/>
    <x v="0"/>
    <s v="Montgomery"/>
    <x v="19"/>
    <n v="36116"/>
    <x v="0"/>
    <s v="FUR-TA-10002041"/>
    <x v="0"/>
    <x v="3"/>
    <x v="363"/>
    <n v="358.58"/>
    <n v="2"/>
    <n v="0"/>
    <n v="39.44380000000001"/>
    <s v="Cassandra Brandow"/>
    <s v="No"/>
  </r>
  <r>
    <n v="6826"/>
    <x v="3386"/>
    <d v="2018-10-02T00:00:00"/>
    <x v="1080"/>
    <s v="Standard Class"/>
    <x v="568"/>
    <s v="Tamara Chand"/>
    <x v="1"/>
    <x v="0"/>
    <s v="Lafayette"/>
    <x v="14"/>
    <n v="47905"/>
    <x v="2"/>
    <s v="OFF-ST-10001558"/>
    <x v="1"/>
    <x v="4"/>
    <x v="719"/>
    <n v="32.479999999999997"/>
    <n v="2"/>
    <n v="0"/>
    <n v="4.8719999999999999"/>
    <s v="Kelly Williams"/>
    <s v="No"/>
  </r>
  <r>
    <n v="6827"/>
    <x v="3386"/>
    <d v="2018-10-02T00:00:00"/>
    <x v="1080"/>
    <s v="Standard Class"/>
    <x v="568"/>
    <s v="Tamara Chand"/>
    <x v="1"/>
    <x v="0"/>
    <s v="Lafayette"/>
    <x v="14"/>
    <n v="47905"/>
    <x v="2"/>
    <s v="TEC-CO-10004722"/>
    <x v="2"/>
    <x v="16"/>
    <x v="1374"/>
    <n v="17499.949999999997"/>
    <n v="5"/>
    <n v="0"/>
    <n v="8399.9759999999987"/>
    <s v="Kelly Williams"/>
    <s v="No"/>
  </r>
  <r>
    <n v="6828"/>
    <x v="3386"/>
    <d v="2018-10-02T00:00:00"/>
    <x v="1080"/>
    <s v="Standard Class"/>
    <x v="568"/>
    <s v="Tamara Chand"/>
    <x v="1"/>
    <x v="0"/>
    <s v="Lafayette"/>
    <x v="14"/>
    <n v="47905"/>
    <x v="2"/>
    <s v="OFF-BI-10004600"/>
    <x v="1"/>
    <x v="8"/>
    <x v="1486"/>
    <n v="735.98"/>
    <n v="2"/>
    <n v="0"/>
    <n v="331.19099999999997"/>
    <s v="Kelly Williams"/>
    <s v="No"/>
  </r>
  <r>
    <n v="6829"/>
    <x v="3386"/>
    <d v="2018-10-02T00:00:00"/>
    <x v="1080"/>
    <s v="Standard Class"/>
    <x v="568"/>
    <s v="Tamara Chand"/>
    <x v="1"/>
    <x v="0"/>
    <s v="Lafayette"/>
    <x v="14"/>
    <n v="47905"/>
    <x v="2"/>
    <s v="OFF-BI-10003712"/>
    <x v="1"/>
    <x v="8"/>
    <x v="696"/>
    <n v="34.370000000000005"/>
    <n v="7"/>
    <n v="0"/>
    <n v="16.8413"/>
    <s v="Kelly Williams"/>
    <s v="No"/>
  </r>
  <r>
    <n v="6830"/>
    <x v="3386"/>
    <d v="2018-10-02T00:00:00"/>
    <x v="1080"/>
    <s v="Standard Class"/>
    <x v="568"/>
    <s v="Tamara Chand"/>
    <x v="1"/>
    <x v="0"/>
    <s v="Lafayette"/>
    <x v="14"/>
    <n v="47905"/>
    <x v="2"/>
    <s v="OFF-AR-10001958"/>
    <x v="1"/>
    <x v="6"/>
    <x v="208"/>
    <n v="33.96"/>
    <n v="2"/>
    <n v="0"/>
    <n v="9.5088000000000008"/>
    <s v="Kelly Williams"/>
    <s v="No"/>
  </r>
  <r>
    <n v="6831"/>
    <x v="3387"/>
    <d v="2018-12-24T00:00:00"/>
    <x v="1045"/>
    <s v="Second Class"/>
    <x v="463"/>
    <s v="Pauline Webber"/>
    <x v="1"/>
    <x v="0"/>
    <s v="New York City"/>
    <x v="15"/>
    <n v="10009"/>
    <x v="3"/>
    <s v="TEC-PH-10001750"/>
    <x v="2"/>
    <x v="7"/>
    <x v="977"/>
    <n v="197.96999999999997"/>
    <n v="3"/>
    <n v="0"/>
    <n v="53.451900000000009"/>
    <s v="Chuck Magee"/>
    <s v="No"/>
  </r>
  <r>
    <n v="6832"/>
    <x v="3388"/>
    <d v="2019-07-21T00:00:00"/>
    <x v="1186"/>
    <s v="Standard Class"/>
    <x v="750"/>
    <s v="Cari Schnelling"/>
    <x v="0"/>
    <x v="0"/>
    <s v="New York City"/>
    <x v="15"/>
    <n v="10024"/>
    <x v="3"/>
    <s v="OFF-AP-10002287"/>
    <x v="1"/>
    <x v="9"/>
    <x v="1283"/>
    <n v="17.48"/>
    <n v="4"/>
    <n v="0"/>
    <n v="4.5448000000000004"/>
    <s v="Chuck Magee"/>
    <s v="No"/>
  </r>
  <r>
    <n v="6833"/>
    <x v="3389"/>
    <d v="2017-10-10T00:00:00"/>
    <x v="334"/>
    <s v="Standard Class"/>
    <x v="273"/>
    <s v="David Philippe"/>
    <x v="0"/>
    <x v="0"/>
    <s v="Chicago"/>
    <x v="10"/>
    <n v="60610"/>
    <x v="2"/>
    <s v="OFF-AR-10003183"/>
    <x v="1"/>
    <x v="6"/>
    <x v="1399"/>
    <n v="8.016"/>
    <n v="3"/>
    <n v="0.2"/>
    <n v="1.0019999999999993"/>
    <s v="Kelly Williams"/>
    <s v="No"/>
  </r>
  <r>
    <n v="6834"/>
    <x v="3390"/>
    <d v="2018-09-08T00:00:00"/>
    <x v="1054"/>
    <s v="Same Day"/>
    <x v="307"/>
    <s v="Pauline Johnson"/>
    <x v="0"/>
    <x v="0"/>
    <s v="Santa Ana"/>
    <x v="1"/>
    <n v="92704"/>
    <x v="1"/>
    <s v="FUR-TA-10003008"/>
    <x v="0"/>
    <x v="3"/>
    <x v="955"/>
    <n v="146.04000000000002"/>
    <n v="1"/>
    <n v="0.2"/>
    <n v="-12.778499999999994"/>
    <s v="Anna Andreadi"/>
    <s v="No"/>
  </r>
  <r>
    <n v="6835"/>
    <x v="3391"/>
    <d v="2018-11-20T00:00:00"/>
    <x v="71"/>
    <s v="Standard Class"/>
    <x v="606"/>
    <s v="Brendan Murry"/>
    <x v="1"/>
    <x v="0"/>
    <s v="Montebello"/>
    <x v="1"/>
    <n v="90640"/>
    <x v="1"/>
    <s v="TEC-AC-10004803"/>
    <x v="2"/>
    <x v="11"/>
    <x v="1765"/>
    <n v="27.88"/>
    <n v="2"/>
    <n v="0"/>
    <n v="3.9032000000000018"/>
    <s v="Anna Andreadi"/>
    <s v="No"/>
  </r>
  <r>
    <n v="6836"/>
    <x v="3392"/>
    <d v="2019-10-15T00:00:00"/>
    <x v="1191"/>
    <s v="Standard Class"/>
    <x v="393"/>
    <s v="Dionis Lloyd"/>
    <x v="1"/>
    <x v="0"/>
    <s v="Thousand Oaks"/>
    <x v="1"/>
    <n v="91360"/>
    <x v="1"/>
    <s v="OFF-LA-10003510"/>
    <x v="1"/>
    <x v="2"/>
    <x v="580"/>
    <n v="152.65"/>
    <n v="5"/>
    <n v="0"/>
    <n v="70.219000000000008"/>
    <s v="Anna Andreadi"/>
    <s v="No"/>
  </r>
  <r>
    <n v="6837"/>
    <x v="3392"/>
    <d v="2019-10-15T00:00:00"/>
    <x v="1191"/>
    <s v="Standard Class"/>
    <x v="393"/>
    <s v="Dionis Lloyd"/>
    <x v="1"/>
    <x v="0"/>
    <s v="Thousand Oaks"/>
    <x v="1"/>
    <n v="91360"/>
    <x v="1"/>
    <s v="FUR-FU-10000087"/>
    <x v="0"/>
    <x v="5"/>
    <x v="206"/>
    <n v="22.72"/>
    <n v="1"/>
    <n v="0"/>
    <n v="9.3152000000000008"/>
    <s v="Anna Andreadi"/>
    <s v="No"/>
  </r>
  <r>
    <n v="6838"/>
    <x v="3393"/>
    <d v="2017-07-06T00:00:00"/>
    <x v="1112"/>
    <s v="Standard Class"/>
    <x v="541"/>
    <s v="Barbara Fisher"/>
    <x v="1"/>
    <x v="0"/>
    <s v="Vineland"/>
    <x v="30"/>
    <n v="8360"/>
    <x v="3"/>
    <s v="OFF-AR-10003732"/>
    <x v="1"/>
    <x v="6"/>
    <x v="324"/>
    <n v="11.12"/>
    <n v="4"/>
    <n v="0"/>
    <n v="2.8911999999999995"/>
    <s v="Chuck Magee"/>
    <s v="No"/>
  </r>
  <r>
    <n v="6839"/>
    <x v="3394"/>
    <d v="2019-02-05T00:00:00"/>
    <x v="736"/>
    <s v="Standard Class"/>
    <x v="712"/>
    <s v="Fred Chung"/>
    <x v="1"/>
    <x v="0"/>
    <s v="Torrance"/>
    <x v="1"/>
    <n v="90503"/>
    <x v="1"/>
    <s v="OFF-AP-10000275"/>
    <x v="1"/>
    <x v="9"/>
    <x v="1728"/>
    <n v="1640.6999999999998"/>
    <n v="5"/>
    <n v="0"/>
    <n v="459.39599999999996"/>
    <s v="Anna Andreadi"/>
    <s v="No"/>
  </r>
  <r>
    <n v="6840"/>
    <x v="3394"/>
    <d v="2019-02-05T00:00:00"/>
    <x v="736"/>
    <s v="Standard Class"/>
    <x v="712"/>
    <s v="Fred Chung"/>
    <x v="1"/>
    <x v="0"/>
    <s v="Torrance"/>
    <x v="1"/>
    <n v="90503"/>
    <x v="1"/>
    <s v="TEC-PH-10003505"/>
    <x v="2"/>
    <x v="7"/>
    <x v="910"/>
    <n v="371.2"/>
    <n v="5"/>
    <n v="0.2"/>
    <n v="41.759999999999948"/>
    <s v="Anna Andreadi"/>
    <s v="No"/>
  </r>
  <r>
    <n v="6841"/>
    <x v="3395"/>
    <d v="2017-12-06T00:00:00"/>
    <x v="157"/>
    <s v="First Class"/>
    <x v="486"/>
    <s v="Mike Pelletier"/>
    <x v="2"/>
    <x v="0"/>
    <s v="Troy"/>
    <x v="24"/>
    <n v="45373"/>
    <x v="3"/>
    <s v="OFF-BI-10002852"/>
    <x v="1"/>
    <x v="8"/>
    <x v="91"/>
    <n v="14.832000000000003"/>
    <n v="3"/>
    <n v="0.7"/>
    <n v="-10.382399999999997"/>
    <s v="Chuck Magee"/>
    <s v="No"/>
  </r>
  <r>
    <n v="6842"/>
    <x v="3396"/>
    <d v="2018-09-12T00:00:00"/>
    <x v="106"/>
    <s v="Standard Class"/>
    <x v="295"/>
    <s v="Anthony Johnson"/>
    <x v="1"/>
    <x v="0"/>
    <s v="Springfield"/>
    <x v="17"/>
    <n v="22153"/>
    <x v="0"/>
    <s v="TEC-AC-10004877"/>
    <x v="2"/>
    <x v="11"/>
    <x v="1679"/>
    <n v="20.700000000000003"/>
    <n v="3"/>
    <n v="0"/>
    <n v="1.6559999999999988"/>
    <s v="Cassandra Brandow"/>
    <s v="No"/>
  </r>
  <r>
    <n v="6843"/>
    <x v="3396"/>
    <d v="2018-09-12T00:00:00"/>
    <x v="106"/>
    <s v="Standard Class"/>
    <x v="295"/>
    <s v="Anthony Johnson"/>
    <x v="1"/>
    <x v="0"/>
    <s v="Springfield"/>
    <x v="17"/>
    <n v="22153"/>
    <x v="0"/>
    <s v="OFF-FA-10002975"/>
    <x v="1"/>
    <x v="13"/>
    <x v="128"/>
    <n v="11.34"/>
    <n v="3"/>
    <n v="0"/>
    <n v="5.2164000000000001"/>
    <s v="Cassandra Brandow"/>
    <s v="No"/>
  </r>
  <r>
    <n v="6844"/>
    <x v="3396"/>
    <d v="2018-09-12T00:00:00"/>
    <x v="106"/>
    <s v="Standard Class"/>
    <x v="295"/>
    <s v="Anthony Johnson"/>
    <x v="1"/>
    <x v="0"/>
    <s v="Springfield"/>
    <x v="17"/>
    <n v="22153"/>
    <x v="0"/>
    <s v="OFF-ST-10000419"/>
    <x v="1"/>
    <x v="4"/>
    <x v="1024"/>
    <n v="67.900000000000006"/>
    <n v="5"/>
    <n v="0"/>
    <n v="0.67899999999999849"/>
    <s v="Cassandra Brandow"/>
    <s v="No"/>
  </r>
  <r>
    <n v="6845"/>
    <x v="3396"/>
    <d v="2018-09-12T00:00:00"/>
    <x v="106"/>
    <s v="Standard Class"/>
    <x v="295"/>
    <s v="Anthony Johnson"/>
    <x v="1"/>
    <x v="0"/>
    <s v="Springfield"/>
    <x v="17"/>
    <n v="22153"/>
    <x v="0"/>
    <s v="FUR-CH-10002073"/>
    <x v="0"/>
    <x v="1"/>
    <x v="1792"/>
    <n v="1059.1199999999999"/>
    <n v="4"/>
    <n v="0"/>
    <n v="307.14479999999992"/>
    <s v="Cassandra Brandow"/>
    <s v="No"/>
  </r>
  <r>
    <n v="6846"/>
    <x v="3397"/>
    <d v="2016-07-06T00:00:00"/>
    <x v="984"/>
    <s v="Standard Class"/>
    <x v="604"/>
    <s v="Becky Castell"/>
    <x v="2"/>
    <x v="0"/>
    <s v="El Cajon"/>
    <x v="1"/>
    <n v="92020"/>
    <x v="1"/>
    <s v="FUR-CH-10000155"/>
    <x v="0"/>
    <x v="1"/>
    <x v="1166"/>
    <n v="478.48"/>
    <n v="2"/>
    <n v="0.2"/>
    <n v="47.848000000000013"/>
    <s v="Anna Andreadi"/>
    <s v="No"/>
  </r>
  <r>
    <n v="6847"/>
    <x v="3398"/>
    <d v="2018-05-09T00:00:00"/>
    <x v="201"/>
    <s v="Standard Class"/>
    <x v="602"/>
    <s v="Ricardo Sperren"/>
    <x v="1"/>
    <x v="0"/>
    <s v="Los Angeles"/>
    <x v="1"/>
    <n v="90036"/>
    <x v="1"/>
    <s v="OFF-PA-10001260"/>
    <x v="1"/>
    <x v="10"/>
    <x v="1778"/>
    <n v="32.04"/>
    <n v="4"/>
    <n v="0"/>
    <n v="14.417999999999999"/>
    <s v="Anna Andreadi"/>
    <s v="No"/>
  </r>
  <r>
    <n v="6848"/>
    <x v="3399"/>
    <d v="2018-07-18T00:00:00"/>
    <x v="18"/>
    <s v="Standard Class"/>
    <x v="73"/>
    <s v="Nora Paige"/>
    <x v="0"/>
    <x v="0"/>
    <s v="Phoenix"/>
    <x v="16"/>
    <n v="85023"/>
    <x v="1"/>
    <s v="TEC-PH-10001924"/>
    <x v="2"/>
    <x v="7"/>
    <x v="431"/>
    <n v="55.991999999999997"/>
    <n v="1"/>
    <n v="0.2"/>
    <n v="3.4995000000000029"/>
    <s v="Anna Andreadi"/>
    <s v="No"/>
  </r>
  <r>
    <n v="6849"/>
    <x v="3400"/>
    <d v="2018-06-18T00:00:00"/>
    <x v="490"/>
    <s v="First Class"/>
    <x v="590"/>
    <s v="Bobby Trafton"/>
    <x v="0"/>
    <x v="0"/>
    <s v="Frankfort"/>
    <x v="10"/>
    <n v="60423"/>
    <x v="2"/>
    <s v="OFF-PA-10003134"/>
    <x v="1"/>
    <x v="10"/>
    <x v="1672"/>
    <n v="76.864000000000004"/>
    <n v="2"/>
    <n v="0.2"/>
    <n v="26.902399999999993"/>
    <s v="Kelly Williams"/>
    <s v="No"/>
  </r>
  <r>
    <n v="6850"/>
    <x v="3401"/>
    <d v="2016-04-20T00:00:00"/>
    <x v="452"/>
    <s v="Standard Class"/>
    <x v="546"/>
    <s v="Benjamin Patterson"/>
    <x v="0"/>
    <x v="0"/>
    <s v="Los Angeles"/>
    <x v="1"/>
    <n v="90045"/>
    <x v="1"/>
    <s v="FUR-FU-10000409"/>
    <x v="0"/>
    <x v="5"/>
    <x v="1430"/>
    <n v="59.92"/>
    <n v="4"/>
    <n v="0"/>
    <n v="27.563200000000002"/>
    <s v="Anna Andreadi"/>
    <s v="No"/>
  </r>
  <r>
    <n v="6851"/>
    <x v="3402"/>
    <d v="2018-01-08T00:00:00"/>
    <x v="712"/>
    <s v="Standard Class"/>
    <x v="705"/>
    <s v="Jack O'Briant"/>
    <x v="1"/>
    <x v="0"/>
    <s v="Franklin"/>
    <x v="6"/>
    <n v="53132"/>
    <x v="2"/>
    <s v="FUR-BO-10002545"/>
    <x v="0"/>
    <x v="0"/>
    <x v="37"/>
    <n v="1565.88"/>
    <n v="6"/>
    <n v="0"/>
    <n v="407.12880000000007"/>
    <s v="Kelly Williams"/>
    <s v="No"/>
  </r>
  <r>
    <n v="6852"/>
    <x v="3402"/>
    <d v="2018-01-08T00:00:00"/>
    <x v="712"/>
    <s v="Standard Class"/>
    <x v="705"/>
    <s v="Jack O'Briant"/>
    <x v="1"/>
    <x v="0"/>
    <s v="Franklin"/>
    <x v="6"/>
    <n v="53132"/>
    <x v="2"/>
    <s v="OFF-BI-10001460"/>
    <x v="1"/>
    <x v="8"/>
    <x v="58"/>
    <n v="106.05"/>
    <n v="7"/>
    <n v="0"/>
    <n v="49.843499999999999"/>
    <s v="Kelly Williams"/>
    <s v="No"/>
  </r>
  <r>
    <n v="6853"/>
    <x v="3403"/>
    <d v="2019-12-23T00:00:00"/>
    <x v="675"/>
    <s v="Second Class"/>
    <x v="751"/>
    <s v="Monica Federle"/>
    <x v="1"/>
    <x v="0"/>
    <s v="Little Rock"/>
    <x v="36"/>
    <n v="72209"/>
    <x v="0"/>
    <s v="OFF-ST-10001328"/>
    <x v="1"/>
    <x v="4"/>
    <x v="178"/>
    <n v="62.04"/>
    <n v="4"/>
    <n v="0"/>
    <n v="17.371200000000002"/>
    <s v="Cassandra Brandow"/>
    <s v="No"/>
  </r>
  <r>
    <n v="6854"/>
    <x v="3403"/>
    <d v="2019-12-23T00:00:00"/>
    <x v="675"/>
    <s v="Second Class"/>
    <x v="751"/>
    <s v="Monica Federle"/>
    <x v="1"/>
    <x v="0"/>
    <s v="Little Rock"/>
    <x v="36"/>
    <n v="72209"/>
    <x v="0"/>
    <s v="TEC-PH-10003601"/>
    <x v="2"/>
    <x v="7"/>
    <x v="1392"/>
    <n v="494.97"/>
    <n v="3"/>
    <n v="0"/>
    <n v="148.49099999999996"/>
    <s v="Cassandra Brandow"/>
    <s v="No"/>
  </r>
  <r>
    <n v="6855"/>
    <x v="3403"/>
    <d v="2019-12-23T00:00:00"/>
    <x v="675"/>
    <s v="Second Class"/>
    <x v="751"/>
    <s v="Monica Federle"/>
    <x v="1"/>
    <x v="0"/>
    <s v="Little Rock"/>
    <x v="36"/>
    <n v="72209"/>
    <x v="0"/>
    <s v="OFF-ST-10001522"/>
    <x v="1"/>
    <x v="4"/>
    <x v="197"/>
    <n v="367.96"/>
    <n v="4"/>
    <n v="0"/>
    <n v="14.718399999999974"/>
    <s v="Cassandra Brandow"/>
    <s v="No"/>
  </r>
  <r>
    <n v="6856"/>
    <x v="3403"/>
    <d v="2019-12-23T00:00:00"/>
    <x v="675"/>
    <s v="Second Class"/>
    <x v="751"/>
    <s v="Monica Federle"/>
    <x v="1"/>
    <x v="0"/>
    <s v="Little Rock"/>
    <x v="36"/>
    <n v="72209"/>
    <x v="0"/>
    <s v="OFF-PA-10001994"/>
    <x v="1"/>
    <x v="10"/>
    <x v="1122"/>
    <n v="44.96"/>
    <n v="2"/>
    <n v="0"/>
    <n v="20.6816"/>
    <s v="Cassandra Brandow"/>
    <s v="No"/>
  </r>
  <r>
    <n v="6857"/>
    <x v="3403"/>
    <d v="2019-12-23T00:00:00"/>
    <x v="675"/>
    <s v="Second Class"/>
    <x v="751"/>
    <s v="Monica Federle"/>
    <x v="1"/>
    <x v="0"/>
    <s v="Little Rock"/>
    <x v="36"/>
    <n v="72209"/>
    <x v="0"/>
    <s v="OFF-EN-10001453"/>
    <x v="1"/>
    <x v="12"/>
    <x v="1685"/>
    <n v="182.94"/>
    <n v="3"/>
    <n v="0"/>
    <n v="85.981799999999993"/>
    <s v="Cassandra Brandow"/>
    <s v="No"/>
  </r>
  <r>
    <n v="6858"/>
    <x v="3404"/>
    <d v="2019-04-17T00:00:00"/>
    <x v="901"/>
    <s v="Standard Class"/>
    <x v="519"/>
    <s v="Pamela Stobb"/>
    <x v="0"/>
    <x v="0"/>
    <s v="Los Angeles"/>
    <x v="1"/>
    <n v="90008"/>
    <x v="1"/>
    <s v="OFF-PA-10004911"/>
    <x v="1"/>
    <x v="10"/>
    <x v="938"/>
    <n v="28.14"/>
    <n v="3"/>
    <n v="0"/>
    <n v="13.507200000000001"/>
    <s v="Anna Andreadi"/>
    <s v="Yes"/>
  </r>
  <r>
    <n v="6859"/>
    <x v="3404"/>
    <d v="2019-04-17T00:00:00"/>
    <x v="901"/>
    <s v="Standard Class"/>
    <x v="519"/>
    <s v="Pamela Stobb"/>
    <x v="0"/>
    <x v="0"/>
    <s v="Los Angeles"/>
    <x v="1"/>
    <n v="90008"/>
    <x v="1"/>
    <s v="OFF-LA-10001404"/>
    <x v="1"/>
    <x v="2"/>
    <x v="925"/>
    <n v="7.38"/>
    <n v="2"/>
    <n v="0"/>
    <n v="3.4685999999999999"/>
    <s v="Anna Andreadi"/>
    <s v="Yes"/>
  </r>
  <r>
    <n v="6860"/>
    <x v="3404"/>
    <d v="2019-04-17T00:00:00"/>
    <x v="901"/>
    <s v="Standard Class"/>
    <x v="519"/>
    <s v="Pamela Stobb"/>
    <x v="0"/>
    <x v="0"/>
    <s v="Los Angeles"/>
    <x v="1"/>
    <n v="90008"/>
    <x v="1"/>
    <s v="OFF-FA-10001561"/>
    <x v="1"/>
    <x v="13"/>
    <x v="839"/>
    <n v="10.9"/>
    <n v="5"/>
    <n v="0"/>
    <n v="3.5970000000000004"/>
    <s v="Anna Andreadi"/>
    <s v="Yes"/>
  </r>
  <r>
    <n v="6861"/>
    <x v="3404"/>
    <d v="2019-04-17T00:00:00"/>
    <x v="901"/>
    <s v="Standard Class"/>
    <x v="519"/>
    <s v="Pamela Stobb"/>
    <x v="0"/>
    <x v="0"/>
    <s v="Los Angeles"/>
    <x v="1"/>
    <n v="90008"/>
    <x v="1"/>
    <s v="TEC-AC-10001383"/>
    <x v="2"/>
    <x v="11"/>
    <x v="606"/>
    <n v="274.89"/>
    <n v="11"/>
    <n v="0"/>
    <n v="46.731299999999962"/>
    <s v="Anna Andreadi"/>
    <s v="Yes"/>
  </r>
  <r>
    <n v="6862"/>
    <x v="3404"/>
    <d v="2019-04-17T00:00:00"/>
    <x v="901"/>
    <s v="Standard Class"/>
    <x v="519"/>
    <s v="Pamela Stobb"/>
    <x v="0"/>
    <x v="0"/>
    <s v="Los Angeles"/>
    <x v="1"/>
    <n v="90008"/>
    <x v="1"/>
    <s v="OFF-LA-10003190"/>
    <x v="1"/>
    <x v="2"/>
    <x v="1172"/>
    <n v="23.04"/>
    <n v="8"/>
    <n v="0"/>
    <n v="11.2896"/>
    <s v="Anna Andreadi"/>
    <s v="Yes"/>
  </r>
  <r>
    <n v="6863"/>
    <x v="3404"/>
    <d v="2019-04-17T00:00:00"/>
    <x v="901"/>
    <s v="Standard Class"/>
    <x v="519"/>
    <s v="Pamela Stobb"/>
    <x v="0"/>
    <x v="0"/>
    <s v="Los Angeles"/>
    <x v="1"/>
    <n v="90008"/>
    <x v="1"/>
    <s v="FUR-CH-10003774"/>
    <x v="0"/>
    <x v="1"/>
    <x v="1194"/>
    <n v="218.35200000000003"/>
    <n v="3"/>
    <n v="0.2"/>
    <n v="-19.105800000000016"/>
    <s v="Anna Andreadi"/>
    <s v="Yes"/>
  </r>
  <r>
    <n v="6864"/>
    <x v="3405"/>
    <d v="2019-12-01T00:00:00"/>
    <x v="274"/>
    <s v="Standard Class"/>
    <x v="199"/>
    <s v="Maribeth Yedwab"/>
    <x v="1"/>
    <x v="0"/>
    <s v="San Antonio"/>
    <x v="5"/>
    <n v="78207"/>
    <x v="2"/>
    <s v="OFF-PA-10000520"/>
    <x v="1"/>
    <x v="10"/>
    <x v="1428"/>
    <n v="10.368000000000002"/>
    <n v="2"/>
    <n v="0.2"/>
    <n v="3.6288"/>
    <s v="Kelly Williams"/>
    <s v="No"/>
  </r>
  <r>
    <n v="6865"/>
    <x v="3406"/>
    <d v="2018-08-21T00:00:00"/>
    <x v="267"/>
    <s v="Standard Class"/>
    <x v="554"/>
    <s v="Scot Coram"/>
    <x v="1"/>
    <x v="0"/>
    <s v="Los Angeles"/>
    <x v="1"/>
    <n v="90004"/>
    <x v="1"/>
    <s v="OFF-BI-10004465"/>
    <x v="1"/>
    <x v="8"/>
    <x v="739"/>
    <n v="12.672000000000001"/>
    <n v="2"/>
    <n v="0.2"/>
    <n v="4.7519999999999998"/>
    <s v="Anna Andreadi"/>
    <s v="No"/>
  </r>
  <r>
    <n v="6866"/>
    <x v="3406"/>
    <d v="2018-08-21T00:00:00"/>
    <x v="267"/>
    <s v="Standard Class"/>
    <x v="554"/>
    <s v="Scot Coram"/>
    <x v="1"/>
    <x v="0"/>
    <s v="Los Angeles"/>
    <x v="1"/>
    <n v="90004"/>
    <x v="1"/>
    <s v="TEC-PH-10003555"/>
    <x v="2"/>
    <x v="7"/>
    <x v="462"/>
    <n v="91.96"/>
    <n v="5"/>
    <n v="0.2"/>
    <n v="-20.690999999999992"/>
    <s v="Anna Andreadi"/>
    <s v="No"/>
  </r>
  <r>
    <n v="6867"/>
    <x v="3406"/>
    <d v="2018-08-21T00:00:00"/>
    <x v="267"/>
    <s v="Standard Class"/>
    <x v="554"/>
    <s v="Scot Coram"/>
    <x v="1"/>
    <x v="0"/>
    <s v="Los Angeles"/>
    <x v="1"/>
    <n v="90004"/>
    <x v="1"/>
    <s v="TEC-AC-10000844"/>
    <x v="2"/>
    <x v="11"/>
    <x v="106"/>
    <n v="254.96999999999997"/>
    <n v="3"/>
    <n v="0"/>
    <n v="91.789199999999994"/>
    <s v="Anna Andreadi"/>
    <s v="No"/>
  </r>
  <r>
    <n v="6868"/>
    <x v="3406"/>
    <d v="2018-08-21T00:00:00"/>
    <x v="267"/>
    <s v="Standard Class"/>
    <x v="554"/>
    <s v="Scot Coram"/>
    <x v="1"/>
    <x v="0"/>
    <s v="Los Angeles"/>
    <x v="1"/>
    <n v="90004"/>
    <x v="1"/>
    <s v="TEC-PH-10003187"/>
    <x v="2"/>
    <x v="7"/>
    <x v="1419"/>
    <n v="31.983999999999998"/>
    <n v="2"/>
    <n v="0.2"/>
    <n v="-7.9959999999999996"/>
    <s v="Anna Andreadi"/>
    <s v="No"/>
  </r>
  <r>
    <n v="6869"/>
    <x v="3406"/>
    <d v="2018-08-21T00:00:00"/>
    <x v="267"/>
    <s v="Standard Class"/>
    <x v="554"/>
    <s v="Scot Coram"/>
    <x v="1"/>
    <x v="0"/>
    <s v="Los Angeles"/>
    <x v="1"/>
    <n v="90004"/>
    <x v="1"/>
    <s v="FUR-TA-10003569"/>
    <x v="0"/>
    <x v="3"/>
    <x v="1367"/>
    <n v="2887.0560000000005"/>
    <n v="9"/>
    <n v="0.2"/>
    <n v="180.44099999999992"/>
    <s v="Anna Andreadi"/>
    <s v="No"/>
  </r>
  <r>
    <n v="6870"/>
    <x v="3406"/>
    <d v="2018-08-21T00:00:00"/>
    <x v="267"/>
    <s v="Standard Class"/>
    <x v="554"/>
    <s v="Scot Coram"/>
    <x v="1"/>
    <x v="0"/>
    <s v="Los Angeles"/>
    <x v="1"/>
    <n v="90004"/>
    <x v="1"/>
    <s v="OFF-PA-10003848"/>
    <x v="1"/>
    <x v="10"/>
    <x v="1451"/>
    <n v="12.96"/>
    <n v="2"/>
    <n v="0"/>
    <n v="6.2208000000000006"/>
    <s v="Anna Andreadi"/>
    <s v="No"/>
  </r>
  <r>
    <n v="6871"/>
    <x v="3406"/>
    <d v="2018-08-21T00:00:00"/>
    <x v="267"/>
    <s v="Standard Class"/>
    <x v="554"/>
    <s v="Scot Coram"/>
    <x v="1"/>
    <x v="0"/>
    <s v="Los Angeles"/>
    <x v="1"/>
    <n v="90004"/>
    <x v="1"/>
    <s v="OFF-PA-10002606"/>
    <x v="1"/>
    <x v="10"/>
    <x v="1601"/>
    <n v="47.52"/>
    <n v="9"/>
    <n v="0"/>
    <n v="21.384"/>
    <s v="Anna Andreadi"/>
    <s v="No"/>
  </r>
  <r>
    <n v="6872"/>
    <x v="3407"/>
    <d v="2018-12-05T00:00:00"/>
    <x v="542"/>
    <s v="Second Class"/>
    <x v="575"/>
    <s v="Randy Ferguson"/>
    <x v="1"/>
    <x v="0"/>
    <s v="Chicago"/>
    <x v="10"/>
    <n v="60610"/>
    <x v="2"/>
    <s v="OFF-LA-10004853"/>
    <x v="1"/>
    <x v="2"/>
    <x v="690"/>
    <n v="11.952000000000002"/>
    <n v="3"/>
    <n v="0.2"/>
    <n v="3.8843999999999994"/>
    <s v="Kelly Williams"/>
    <s v="No"/>
  </r>
  <r>
    <n v="6873"/>
    <x v="3408"/>
    <d v="2017-12-16T00:00:00"/>
    <x v="79"/>
    <s v="First Class"/>
    <x v="65"/>
    <s v="Sandra Glassco"/>
    <x v="0"/>
    <x v="0"/>
    <s v="Seattle"/>
    <x v="4"/>
    <n v="98105"/>
    <x v="1"/>
    <s v="OFF-PA-10004948"/>
    <x v="1"/>
    <x v="10"/>
    <x v="1656"/>
    <n v="4.9800000000000004"/>
    <n v="1"/>
    <n v="0"/>
    <n v="2.3406000000000002"/>
    <s v="Anna Andreadi"/>
    <s v="No"/>
  </r>
  <r>
    <n v="6874"/>
    <x v="3409"/>
    <d v="2016-10-17T00:00:00"/>
    <x v="657"/>
    <s v="Second Class"/>
    <x v="14"/>
    <s v="Tracy Blumstein"/>
    <x v="0"/>
    <x v="0"/>
    <s v="Beaumont"/>
    <x v="5"/>
    <n v="77705"/>
    <x v="2"/>
    <s v="OFF-BI-10003676"/>
    <x v="1"/>
    <x v="8"/>
    <x v="824"/>
    <n v="10.779999999999996"/>
    <n v="5"/>
    <n v="0.8"/>
    <n v="-17.248000000000008"/>
    <s v="Kelly Williams"/>
    <s v="No"/>
  </r>
  <r>
    <n v="6875"/>
    <x v="3409"/>
    <d v="2016-10-17T00:00:00"/>
    <x v="657"/>
    <s v="Second Class"/>
    <x v="14"/>
    <s v="Tracy Blumstein"/>
    <x v="0"/>
    <x v="0"/>
    <s v="Beaumont"/>
    <x v="5"/>
    <n v="77705"/>
    <x v="2"/>
    <s v="TEC-AC-10001314"/>
    <x v="2"/>
    <x v="11"/>
    <x v="952"/>
    <n v="119.97600000000001"/>
    <n v="3"/>
    <n v="0.2"/>
    <n v="-17.996400000000019"/>
    <s v="Kelly Williams"/>
    <s v="No"/>
  </r>
  <r>
    <n v="6876"/>
    <x v="3410"/>
    <d v="2018-09-05T00:00:00"/>
    <x v="165"/>
    <s v="Standard Class"/>
    <x v="462"/>
    <s v="Michael Moore"/>
    <x v="0"/>
    <x v="0"/>
    <s v="Chesapeake"/>
    <x v="17"/>
    <n v="23320"/>
    <x v="0"/>
    <s v="OFF-LA-10004545"/>
    <x v="1"/>
    <x v="2"/>
    <x v="1337"/>
    <n v="25.06"/>
    <n v="2"/>
    <n v="0"/>
    <n v="11.778199999999998"/>
    <s v="Cassandra Brandow"/>
    <s v="No"/>
  </r>
  <r>
    <n v="6877"/>
    <x v="3410"/>
    <d v="2018-09-05T00:00:00"/>
    <x v="165"/>
    <s v="Standard Class"/>
    <x v="462"/>
    <s v="Michael Moore"/>
    <x v="0"/>
    <x v="0"/>
    <s v="Chesapeake"/>
    <x v="17"/>
    <n v="23320"/>
    <x v="0"/>
    <s v="FUR-TA-10003238"/>
    <x v="0"/>
    <x v="3"/>
    <x v="1242"/>
    <n v="1652.94"/>
    <n v="3"/>
    <n v="0"/>
    <n v="314.05859999999996"/>
    <s v="Cassandra Brandow"/>
    <s v="No"/>
  </r>
  <r>
    <n v="6878"/>
    <x v="3411"/>
    <d v="2017-10-15T00:00:00"/>
    <x v="526"/>
    <s v="Same Day"/>
    <x v="0"/>
    <s v="Claire Gute"/>
    <x v="0"/>
    <x v="0"/>
    <s v="Dallas"/>
    <x v="5"/>
    <n v="75217"/>
    <x v="2"/>
    <s v="FUR-FU-10004952"/>
    <x v="0"/>
    <x v="5"/>
    <x v="853"/>
    <n v="131.376"/>
    <n v="6"/>
    <n v="0.6"/>
    <n v="-95.24760000000002"/>
    <s v="Kelly Williams"/>
    <s v="No"/>
  </r>
  <r>
    <n v="6879"/>
    <x v="3411"/>
    <d v="2017-10-15T00:00:00"/>
    <x v="526"/>
    <s v="Same Day"/>
    <x v="0"/>
    <s v="Claire Gute"/>
    <x v="0"/>
    <x v="0"/>
    <s v="Dallas"/>
    <x v="5"/>
    <n v="75217"/>
    <x v="2"/>
    <s v="OFF-PA-10003001"/>
    <x v="1"/>
    <x v="10"/>
    <x v="1073"/>
    <n v="5.3440000000000003"/>
    <n v="1"/>
    <n v="0.2"/>
    <n v="1.8703999999999998"/>
    <s v="Kelly Williams"/>
    <s v="No"/>
  </r>
  <r>
    <n v="6880"/>
    <x v="3412"/>
    <d v="2017-12-01T00:00:00"/>
    <x v="1197"/>
    <s v="Second Class"/>
    <x v="69"/>
    <s v="Tamara Willingham"/>
    <x v="2"/>
    <x v="0"/>
    <s v="Seattle"/>
    <x v="4"/>
    <n v="98105"/>
    <x v="1"/>
    <s v="FUR-CH-10001215"/>
    <x v="0"/>
    <x v="1"/>
    <x v="445"/>
    <n v="2003.9200000000003"/>
    <n v="5"/>
    <n v="0.2"/>
    <n v="125.24499999999995"/>
    <s v="Anna Andreadi"/>
    <s v="No"/>
  </r>
  <r>
    <n v="6881"/>
    <x v="3412"/>
    <d v="2017-12-01T00:00:00"/>
    <x v="1197"/>
    <s v="Second Class"/>
    <x v="69"/>
    <s v="Tamara Willingham"/>
    <x v="2"/>
    <x v="0"/>
    <s v="Seattle"/>
    <x v="4"/>
    <n v="98105"/>
    <x v="1"/>
    <s v="OFF-PA-10004255"/>
    <x v="1"/>
    <x v="10"/>
    <x v="1315"/>
    <n v="32.400000000000006"/>
    <n v="5"/>
    <n v="0"/>
    <n v="15.552000000000001"/>
    <s v="Anna Andreadi"/>
    <s v="No"/>
  </r>
  <r>
    <n v="6882"/>
    <x v="3412"/>
    <d v="2017-12-01T00:00:00"/>
    <x v="1197"/>
    <s v="Second Class"/>
    <x v="69"/>
    <s v="Tamara Willingham"/>
    <x v="2"/>
    <x v="0"/>
    <s v="Seattle"/>
    <x v="4"/>
    <n v="98105"/>
    <x v="1"/>
    <s v="FUR-TA-10001705"/>
    <x v="0"/>
    <x v="3"/>
    <x v="215"/>
    <n v="1913.3999999999999"/>
    <n v="9"/>
    <n v="0"/>
    <n v="401.81399999999985"/>
    <s v="Anna Andreadi"/>
    <s v="No"/>
  </r>
  <r>
    <n v="6883"/>
    <x v="3412"/>
    <d v="2017-12-01T00:00:00"/>
    <x v="1197"/>
    <s v="Second Class"/>
    <x v="69"/>
    <s v="Tamara Willingham"/>
    <x v="2"/>
    <x v="0"/>
    <s v="Seattle"/>
    <x v="4"/>
    <n v="98105"/>
    <x v="1"/>
    <s v="OFF-ST-10002554"/>
    <x v="1"/>
    <x v="4"/>
    <x v="1153"/>
    <n v="146.72999999999999"/>
    <n v="3"/>
    <n v="0"/>
    <n v="2.9346000000000032"/>
    <s v="Anna Andreadi"/>
    <s v="No"/>
  </r>
  <r>
    <n v="6884"/>
    <x v="3412"/>
    <d v="2017-12-01T00:00:00"/>
    <x v="1197"/>
    <s v="Second Class"/>
    <x v="69"/>
    <s v="Tamara Willingham"/>
    <x v="2"/>
    <x v="0"/>
    <s v="Seattle"/>
    <x v="4"/>
    <n v="98105"/>
    <x v="1"/>
    <s v="OFF-PA-10002222"/>
    <x v="1"/>
    <x v="10"/>
    <x v="394"/>
    <n v="114.2"/>
    <n v="5"/>
    <n v="0"/>
    <n v="52.531999999999996"/>
    <s v="Anna Andreadi"/>
    <s v="No"/>
  </r>
  <r>
    <n v="6885"/>
    <x v="3413"/>
    <d v="2017-05-31T00:00:00"/>
    <x v="630"/>
    <s v="Standard Class"/>
    <x v="217"/>
    <s v="Bill Donatelli"/>
    <x v="0"/>
    <x v="0"/>
    <s v="Minneapolis"/>
    <x v="11"/>
    <n v="55407"/>
    <x v="2"/>
    <s v="FUR-CH-10002320"/>
    <x v="0"/>
    <x v="1"/>
    <x v="1463"/>
    <n v="2567.84"/>
    <n v="8"/>
    <n v="0"/>
    <n v="770.35199999999986"/>
    <s v="Kelly Williams"/>
    <s v="No"/>
  </r>
  <r>
    <n v="6886"/>
    <x v="3414"/>
    <d v="2019-09-10T00:00:00"/>
    <x v="31"/>
    <s v="Standard Class"/>
    <x v="456"/>
    <s v="Helen Abelman"/>
    <x v="0"/>
    <x v="0"/>
    <s v="Springfield"/>
    <x v="24"/>
    <n v="45503"/>
    <x v="3"/>
    <s v="TEC-AC-10003499"/>
    <x v="2"/>
    <x v="11"/>
    <x v="103"/>
    <n v="37.056000000000004"/>
    <n v="4"/>
    <n v="0.2"/>
    <n v="8.8008000000000006"/>
    <s v="Chuck Magee"/>
    <s v="No"/>
  </r>
  <r>
    <n v="6887"/>
    <x v="3414"/>
    <d v="2019-09-10T00:00:00"/>
    <x v="31"/>
    <s v="Standard Class"/>
    <x v="456"/>
    <s v="Helen Abelman"/>
    <x v="0"/>
    <x v="0"/>
    <s v="Springfield"/>
    <x v="24"/>
    <n v="45503"/>
    <x v="3"/>
    <s v="TEC-PH-10003580"/>
    <x v="2"/>
    <x v="7"/>
    <x v="1006"/>
    <n v="259.89600000000002"/>
    <n v="2"/>
    <n v="0.4"/>
    <n v="-56.310799999999972"/>
    <s v="Chuck Magee"/>
    <s v="No"/>
  </r>
  <r>
    <n v="6888"/>
    <x v="3415"/>
    <d v="2019-04-25T00:00:00"/>
    <x v="1060"/>
    <s v="Standard Class"/>
    <x v="328"/>
    <s v="Lauren Leatherbury"/>
    <x v="0"/>
    <x v="0"/>
    <s v="Los Angeles"/>
    <x v="1"/>
    <n v="90032"/>
    <x v="1"/>
    <s v="OFF-PA-10004675"/>
    <x v="1"/>
    <x v="10"/>
    <x v="69"/>
    <n v="19.049999999999997"/>
    <n v="3"/>
    <n v="0"/>
    <n v="8.7629999999999999"/>
    <s v="Anna Andreadi"/>
    <s v="No"/>
  </r>
  <r>
    <n v="6889"/>
    <x v="3415"/>
    <d v="2019-04-25T00:00:00"/>
    <x v="1060"/>
    <s v="Standard Class"/>
    <x v="328"/>
    <s v="Lauren Leatherbury"/>
    <x v="0"/>
    <x v="0"/>
    <s v="Los Angeles"/>
    <x v="1"/>
    <n v="90032"/>
    <x v="1"/>
    <s v="OFF-BI-10000666"/>
    <x v="1"/>
    <x v="8"/>
    <x v="989"/>
    <n v="73.343999999999994"/>
    <n v="3"/>
    <n v="0.2"/>
    <n v="27.503999999999998"/>
    <s v="Anna Andreadi"/>
    <s v="No"/>
  </r>
  <r>
    <n v="6890"/>
    <x v="3416"/>
    <d v="2019-09-18T00:00:00"/>
    <x v="304"/>
    <s v="Standard Class"/>
    <x v="164"/>
    <s v="Saphhira Shifley"/>
    <x v="1"/>
    <x v="0"/>
    <s v="Columbus"/>
    <x v="32"/>
    <n v="31907"/>
    <x v="0"/>
    <s v="TEC-PH-10001552"/>
    <x v="2"/>
    <x v="7"/>
    <x v="180"/>
    <n v="95.68"/>
    <n v="8"/>
    <n v="0"/>
    <n v="26.790400000000005"/>
    <s v="Cassandra Brandow"/>
    <s v="No"/>
  </r>
  <r>
    <n v="6891"/>
    <x v="3416"/>
    <d v="2019-09-18T00:00:00"/>
    <x v="304"/>
    <s v="Standard Class"/>
    <x v="164"/>
    <s v="Saphhira Shifley"/>
    <x v="1"/>
    <x v="0"/>
    <s v="Columbus"/>
    <x v="32"/>
    <n v="31907"/>
    <x v="0"/>
    <s v="OFF-PA-10000673"/>
    <x v="1"/>
    <x v="10"/>
    <x v="252"/>
    <n v="50.96"/>
    <n v="7"/>
    <n v="0"/>
    <n v="24.460800000000003"/>
    <s v="Cassandra Brandow"/>
    <s v="No"/>
  </r>
  <r>
    <n v="6892"/>
    <x v="3416"/>
    <d v="2019-09-18T00:00:00"/>
    <x v="304"/>
    <s v="Standard Class"/>
    <x v="164"/>
    <s v="Saphhira Shifley"/>
    <x v="1"/>
    <x v="0"/>
    <s v="Columbus"/>
    <x v="32"/>
    <n v="31907"/>
    <x v="0"/>
    <s v="OFF-AR-10000380"/>
    <x v="1"/>
    <x v="6"/>
    <x v="108"/>
    <n v="113.94"/>
    <n v="3"/>
    <n v="0"/>
    <n v="34.181999999999988"/>
    <s v="Cassandra Brandow"/>
    <s v="No"/>
  </r>
  <r>
    <n v="6893"/>
    <x v="3416"/>
    <d v="2019-09-18T00:00:00"/>
    <x v="304"/>
    <s v="Standard Class"/>
    <x v="164"/>
    <s v="Saphhira Shifley"/>
    <x v="1"/>
    <x v="0"/>
    <s v="Columbus"/>
    <x v="32"/>
    <n v="31907"/>
    <x v="0"/>
    <s v="OFF-PA-10003848"/>
    <x v="1"/>
    <x v="10"/>
    <x v="1451"/>
    <n v="25.92"/>
    <n v="4"/>
    <n v="0"/>
    <n v="12.441600000000001"/>
    <s v="Cassandra Brandow"/>
    <s v="No"/>
  </r>
  <r>
    <n v="6894"/>
    <x v="3416"/>
    <d v="2019-09-18T00:00:00"/>
    <x v="304"/>
    <s v="Standard Class"/>
    <x v="164"/>
    <s v="Saphhira Shifley"/>
    <x v="1"/>
    <x v="0"/>
    <s v="Columbus"/>
    <x v="32"/>
    <n v="31907"/>
    <x v="0"/>
    <s v="FUR-FU-10002963"/>
    <x v="0"/>
    <x v="5"/>
    <x v="1511"/>
    <n v="20.32"/>
    <n v="4"/>
    <n v="0"/>
    <n v="6.9087999999999994"/>
    <s v="Cassandra Brandow"/>
    <s v="No"/>
  </r>
  <r>
    <n v="6895"/>
    <x v="3416"/>
    <d v="2019-09-18T00:00:00"/>
    <x v="304"/>
    <s v="Standard Class"/>
    <x v="164"/>
    <s v="Saphhira Shifley"/>
    <x v="1"/>
    <x v="0"/>
    <s v="Columbus"/>
    <x v="32"/>
    <n v="31907"/>
    <x v="0"/>
    <s v="TEC-PH-10002447"/>
    <x v="2"/>
    <x v="7"/>
    <x v="53"/>
    <n v="411.98"/>
    <n v="2"/>
    <n v="0"/>
    <n v="119.4742"/>
    <s v="Cassandra Brandow"/>
    <s v="No"/>
  </r>
  <r>
    <n v="6896"/>
    <x v="3416"/>
    <d v="2019-09-18T00:00:00"/>
    <x v="304"/>
    <s v="Standard Class"/>
    <x v="164"/>
    <s v="Saphhira Shifley"/>
    <x v="1"/>
    <x v="0"/>
    <s v="Columbus"/>
    <x v="32"/>
    <n v="31907"/>
    <x v="0"/>
    <s v="OFF-SU-10004261"/>
    <x v="1"/>
    <x v="14"/>
    <x v="610"/>
    <n v="34.479999999999997"/>
    <n v="2"/>
    <n v="0"/>
    <n v="9.9991999999999948"/>
    <s v="Cassandra Brandow"/>
    <s v="No"/>
  </r>
  <r>
    <n v="6897"/>
    <x v="3416"/>
    <d v="2019-09-18T00:00:00"/>
    <x v="304"/>
    <s v="Standard Class"/>
    <x v="164"/>
    <s v="Saphhira Shifley"/>
    <x v="1"/>
    <x v="0"/>
    <s v="Columbus"/>
    <x v="32"/>
    <n v="31907"/>
    <x v="0"/>
    <s v="OFF-PA-10003228"/>
    <x v="1"/>
    <x v="10"/>
    <x v="1677"/>
    <n v="244.54999999999998"/>
    <n v="5"/>
    <n v="0"/>
    <n v="114.93849999999998"/>
    <s v="Cassandra Brandow"/>
    <s v="No"/>
  </r>
  <r>
    <n v="6898"/>
    <x v="3417"/>
    <d v="2019-08-18T00:00:00"/>
    <x v="1171"/>
    <s v="Standard Class"/>
    <x v="237"/>
    <s v="Chloris Kastensmidt"/>
    <x v="0"/>
    <x v="0"/>
    <s v="Lakewood"/>
    <x v="24"/>
    <n v="44107"/>
    <x v="3"/>
    <s v="OFF-BI-10004817"/>
    <x v="1"/>
    <x v="8"/>
    <x v="1208"/>
    <n v="10.782000000000002"/>
    <n v="3"/>
    <n v="0.7"/>
    <n v="-7.9067999999999969"/>
    <s v="Chuck Magee"/>
    <s v="No"/>
  </r>
  <r>
    <n v="6899"/>
    <x v="3418"/>
    <d v="2017-05-24T00:00:00"/>
    <x v="1226"/>
    <s v="Second Class"/>
    <x v="745"/>
    <s v="Vivek Sundaresam"/>
    <x v="0"/>
    <x v="0"/>
    <s v="Naperville"/>
    <x v="10"/>
    <n v="60540"/>
    <x v="2"/>
    <s v="FUR-CH-10002880"/>
    <x v="0"/>
    <x v="1"/>
    <x v="809"/>
    <n v="602.65099999999995"/>
    <n v="7"/>
    <n v="0.3"/>
    <n v="-163.57670000000005"/>
    <s v="Kelly Williams"/>
    <s v="No"/>
  </r>
  <r>
    <n v="6900"/>
    <x v="3418"/>
    <d v="2017-05-24T00:00:00"/>
    <x v="1226"/>
    <s v="Second Class"/>
    <x v="745"/>
    <s v="Vivek Sundaresam"/>
    <x v="0"/>
    <x v="0"/>
    <s v="Naperville"/>
    <x v="10"/>
    <n v="60540"/>
    <x v="2"/>
    <s v="OFF-BI-10001249"/>
    <x v="1"/>
    <x v="8"/>
    <x v="1191"/>
    <n v="7.6559999999999988"/>
    <n v="6"/>
    <n v="0.8"/>
    <n v="-13.015200000000004"/>
    <s v="Kelly Williams"/>
    <s v="No"/>
  </r>
  <r>
    <n v="6901"/>
    <x v="3419"/>
    <d v="2017-09-07T00:00:00"/>
    <x v="835"/>
    <s v="Standard Class"/>
    <x v="184"/>
    <s v="Tanja Norvell"/>
    <x v="2"/>
    <x v="0"/>
    <s v="New York City"/>
    <x v="15"/>
    <n v="10009"/>
    <x v="3"/>
    <s v="TEC-AC-10002402"/>
    <x v="2"/>
    <x v="11"/>
    <x v="657"/>
    <n v="559.92999999999995"/>
    <n v="7"/>
    <n v="0"/>
    <n v="167.97899999999996"/>
    <s v="Chuck Magee"/>
    <s v="No"/>
  </r>
  <r>
    <n v="6902"/>
    <x v="3420"/>
    <d v="2019-07-24T00:00:00"/>
    <x v="892"/>
    <s v="Same Day"/>
    <x v="403"/>
    <s v="Harold Ryan"/>
    <x v="1"/>
    <x v="0"/>
    <s v="Huntington Beach"/>
    <x v="1"/>
    <n v="92646"/>
    <x v="1"/>
    <s v="TEC-CO-10001449"/>
    <x v="2"/>
    <x v="16"/>
    <x v="306"/>
    <n v="2399.96"/>
    <n v="5"/>
    <n v="0.2"/>
    <n v="839.9860000000001"/>
    <s v="Anna Andreadi"/>
    <s v="No"/>
  </r>
  <r>
    <n v="6903"/>
    <x v="3421"/>
    <d v="2019-09-02T00:00:00"/>
    <x v="221"/>
    <s v="Standard Class"/>
    <x v="329"/>
    <s v="Jill Stevenson"/>
    <x v="1"/>
    <x v="0"/>
    <s v="Chicago"/>
    <x v="10"/>
    <n v="60653"/>
    <x v="2"/>
    <s v="OFF-FA-10002280"/>
    <x v="1"/>
    <x v="13"/>
    <x v="659"/>
    <n v="16"/>
    <n v="4"/>
    <n v="0.2"/>
    <n v="5.6"/>
    <s v="Kelly Williams"/>
    <s v="No"/>
  </r>
  <r>
    <n v="6904"/>
    <x v="3421"/>
    <d v="2019-09-02T00:00:00"/>
    <x v="221"/>
    <s v="Standard Class"/>
    <x v="329"/>
    <s v="Jill Stevenson"/>
    <x v="1"/>
    <x v="0"/>
    <s v="Chicago"/>
    <x v="10"/>
    <n v="60653"/>
    <x v="2"/>
    <s v="OFF-AP-10003278"/>
    <x v="1"/>
    <x v="9"/>
    <x v="1793"/>
    <n v="5.5879999999999992"/>
    <n v="2"/>
    <n v="0.8"/>
    <n v="-15.087600000000002"/>
    <s v="Kelly Williams"/>
    <s v="No"/>
  </r>
  <r>
    <n v="6905"/>
    <x v="3421"/>
    <d v="2019-09-02T00:00:00"/>
    <x v="221"/>
    <s v="Standard Class"/>
    <x v="329"/>
    <s v="Jill Stevenson"/>
    <x v="1"/>
    <x v="0"/>
    <s v="Chicago"/>
    <x v="10"/>
    <n v="60653"/>
    <x v="2"/>
    <s v="OFF-ST-10003994"/>
    <x v="1"/>
    <x v="4"/>
    <x v="1745"/>
    <n v="235.92"/>
    <n v="5"/>
    <n v="0.2"/>
    <n v="-44.235000000000007"/>
    <s v="Kelly Williams"/>
    <s v="No"/>
  </r>
  <r>
    <n v="6906"/>
    <x v="3422"/>
    <d v="2019-12-06T00:00:00"/>
    <x v="274"/>
    <s v="Second Class"/>
    <x v="272"/>
    <s v="Brad Norvell"/>
    <x v="1"/>
    <x v="0"/>
    <s v="Brentwood"/>
    <x v="1"/>
    <n v="94513"/>
    <x v="1"/>
    <s v="OFF-ST-10003221"/>
    <x v="1"/>
    <x v="4"/>
    <x v="683"/>
    <n v="10.68"/>
    <n v="1"/>
    <n v="0"/>
    <n v="2.8836000000000004"/>
    <s v="Anna Andreadi"/>
    <s v="No"/>
  </r>
  <r>
    <n v="6907"/>
    <x v="3423"/>
    <d v="2019-05-20T00:00:00"/>
    <x v="775"/>
    <s v="Same Day"/>
    <x v="153"/>
    <s v="Allen Rosenblatt"/>
    <x v="1"/>
    <x v="0"/>
    <s v="Trenton"/>
    <x v="12"/>
    <n v="48183"/>
    <x v="2"/>
    <s v="OFF-BI-10002225"/>
    <x v="1"/>
    <x v="8"/>
    <x v="340"/>
    <n v="41.28"/>
    <n v="2"/>
    <n v="0"/>
    <n v="19.814399999999999"/>
    <s v="Kelly Williams"/>
    <s v="No"/>
  </r>
  <r>
    <n v="6908"/>
    <x v="3424"/>
    <d v="2018-09-27T00:00:00"/>
    <x v="767"/>
    <s v="Standard Class"/>
    <x v="517"/>
    <s v="Shaun Weien"/>
    <x v="0"/>
    <x v="0"/>
    <s v="Seattle"/>
    <x v="4"/>
    <n v="98103"/>
    <x v="1"/>
    <s v="TEC-PH-10002584"/>
    <x v="2"/>
    <x v="7"/>
    <x v="1705"/>
    <n v="1001.5840000000001"/>
    <n v="2"/>
    <n v="0.2"/>
    <n v="125.19799999999992"/>
    <s v="Anna Andreadi"/>
    <s v="No"/>
  </r>
  <r>
    <n v="6909"/>
    <x v="3425"/>
    <d v="2019-12-10T00:00:00"/>
    <x v="159"/>
    <s v="Standard Class"/>
    <x v="68"/>
    <s v="Justin Ellison"/>
    <x v="1"/>
    <x v="0"/>
    <s v="North Charleston"/>
    <x v="20"/>
    <n v="29406"/>
    <x v="0"/>
    <s v="FUR-FU-10002364"/>
    <x v="0"/>
    <x v="5"/>
    <x v="1240"/>
    <n v="14.76"/>
    <n v="2"/>
    <n v="0"/>
    <n v="4.2803999999999984"/>
    <s v="Cassandra Brandow"/>
    <s v="No"/>
  </r>
  <r>
    <n v="6910"/>
    <x v="3426"/>
    <d v="2016-09-13T00:00:00"/>
    <x v="233"/>
    <s v="Second Class"/>
    <x v="23"/>
    <s v="Lena Hernandez"/>
    <x v="0"/>
    <x v="0"/>
    <s v="Columbus"/>
    <x v="24"/>
    <n v="43229"/>
    <x v="3"/>
    <s v="OFF-BI-10004022"/>
    <x v="1"/>
    <x v="8"/>
    <x v="755"/>
    <n v="2.5020000000000002"/>
    <n v="3"/>
    <n v="0.7"/>
    <n v="-2.0015999999999998"/>
    <s v="Chuck Magee"/>
    <s v="No"/>
  </r>
  <r>
    <n v="6911"/>
    <x v="3427"/>
    <d v="2019-07-29T00:00:00"/>
    <x v="641"/>
    <s v="Standard Class"/>
    <x v="364"/>
    <s v="Vivek Gonzalez"/>
    <x v="0"/>
    <x v="0"/>
    <s v="Seattle"/>
    <x v="4"/>
    <n v="98103"/>
    <x v="1"/>
    <s v="FUR-BO-10004709"/>
    <x v="0"/>
    <x v="0"/>
    <x v="266"/>
    <n v="115.96"/>
    <n v="2"/>
    <n v="0"/>
    <n v="25.511200000000002"/>
    <s v="Anna Andreadi"/>
    <s v="No"/>
  </r>
  <r>
    <n v="6912"/>
    <x v="3428"/>
    <d v="2019-08-01T00:00:00"/>
    <x v="727"/>
    <s v="Second Class"/>
    <x v="75"/>
    <s v="Eric Murdock"/>
    <x v="0"/>
    <x v="0"/>
    <s v="San Francisco"/>
    <x v="1"/>
    <n v="94109"/>
    <x v="1"/>
    <s v="OFF-ST-10004340"/>
    <x v="1"/>
    <x v="4"/>
    <x v="817"/>
    <n v="186.54"/>
    <n v="3"/>
    <n v="0"/>
    <n v="50.365800000000007"/>
    <s v="Anna Andreadi"/>
    <s v="No"/>
  </r>
  <r>
    <n v="6913"/>
    <x v="3429"/>
    <d v="2019-05-02T00:00:00"/>
    <x v="547"/>
    <s v="Second Class"/>
    <x v="605"/>
    <s v="Elizabeth Moffitt"/>
    <x v="1"/>
    <x v="0"/>
    <s v="Los Angeles"/>
    <x v="1"/>
    <n v="90049"/>
    <x v="1"/>
    <s v="TEC-AC-10001714"/>
    <x v="2"/>
    <x v="11"/>
    <x v="685"/>
    <n v="159.56"/>
    <n v="4"/>
    <n v="0"/>
    <n v="59.037199999999999"/>
    <s v="Anna Andreadi"/>
    <s v="No"/>
  </r>
  <r>
    <n v="6914"/>
    <x v="3430"/>
    <d v="2017-06-12T00:00:00"/>
    <x v="883"/>
    <s v="Standard Class"/>
    <x v="101"/>
    <s v="Jonathan Howell"/>
    <x v="0"/>
    <x v="0"/>
    <s v="West Palm Beach"/>
    <x v="2"/>
    <n v="33407"/>
    <x v="0"/>
    <s v="TEC-PH-10002844"/>
    <x v="2"/>
    <x v="7"/>
    <x v="104"/>
    <n v="55.984000000000009"/>
    <n v="2"/>
    <n v="0.2"/>
    <n v="4.1987999999999985"/>
    <s v="Cassandra Brandow"/>
    <s v="No"/>
  </r>
  <r>
    <n v="6915"/>
    <x v="3431"/>
    <d v="2016-12-22T00:00:00"/>
    <x v="473"/>
    <s v="Standard Class"/>
    <x v="413"/>
    <s v="Nora Preis"/>
    <x v="0"/>
    <x v="0"/>
    <s v="Chicago"/>
    <x v="10"/>
    <n v="60623"/>
    <x v="2"/>
    <s v="OFF-ST-10000585"/>
    <x v="1"/>
    <x v="4"/>
    <x v="546"/>
    <n v="132.16"/>
    <n v="1"/>
    <n v="0.2"/>
    <n v="9.911999999999999"/>
    <s v="Kelly Williams"/>
    <s v="No"/>
  </r>
  <r>
    <n v="6916"/>
    <x v="3431"/>
    <d v="2016-12-22T00:00:00"/>
    <x v="473"/>
    <s v="Standard Class"/>
    <x v="413"/>
    <s v="Nora Preis"/>
    <x v="0"/>
    <x v="0"/>
    <s v="Chicago"/>
    <x v="10"/>
    <n v="60623"/>
    <x v="2"/>
    <s v="OFF-BI-10002824"/>
    <x v="1"/>
    <x v="8"/>
    <x v="528"/>
    <n v="17.903999999999996"/>
    <n v="6"/>
    <n v="0.8"/>
    <n v="-31.332000000000008"/>
    <s v="Kelly Williams"/>
    <s v="No"/>
  </r>
  <r>
    <n v="6917"/>
    <x v="3431"/>
    <d v="2016-12-22T00:00:00"/>
    <x v="473"/>
    <s v="Standard Class"/>
    <x v="413"/>
    <s v="Nora Preis"/>
    <x v="0"/>
    <x v="0"/>
    <s v="Chicago"/>
    <x v="10"/>
    <n v="60623"/>
    <x v="2"/>
    <s v="OFF-PA-10001289"/>
    <x v="1"/>
    <x v="10"/>
    <x v="961"/>
    <n v="124.032"/>
    <n v="4"/>
    <n v="0.2"/>
    <n v="44.961600000000004"/>
    <s v="Kelly Williams"/>
    <s v="No"/>
  </r>
  <r>
    <n v="6918"/>
    <x v="3432"/>
    <d v="2016-12-16T00:00:00"/>
    <x v="444"/>
    <s v="Standard Class"/>
    <x v="741"/>
    <s v="Stefanie Holloman"/>
    <x v="1"/>
    <x v="0"/>
    <s v="Sacramento"/>
    <x v="1"/>
    <n v="95823"/>
    <x v="1"/>
    <s v="FUR-CH-10001854"/>
    <x v="0"/>
    <x v="1"/>
    <x v="1119"/>
    <n v="1403.9200000000003"/>
    <n v="5"/>
    <n v="0.2"/>
    <n v="70.196000000000026"/>
    <s v="Anna Andreadi"/>
    <s v="No"/>
  </r>
  <r>
    <n v="6919"/>
    <x v="3433"/>
    <d v="2018-04-16T00:00:00"/>
    <x v="172"/>
    <s v="Second Class"/>
    <x v="298"/>
    <s v="Bryan Mills"/>
    <x v="0"/>
    <x v="0"/>
    <s v="Seattle"/>
    <x v="4"/>
    <n v="98115"/>
    <x v="1"/>
    <s v="OFF-SU-10003567"/>
    <x v="1"/>
    <x v="14"/>
    <x v="1498"/>
    <n v="28.799999999999997"/>
    <n v="3"/>
    <n v="0"/>
    <n v="0.86400000000000077"/>
    <s v="Anna Andreadi"/>
    <s v="No"/>
  </r>
  <r>
    <n v="6920"/>
    <x v="3434"/>
    <d v="2017-05-21T00:00:00"/>
    <x v="311"/>
    <s v="Standard Class"/>
    <x v="428"/>
    <s v="Henry Goldwyn"/>
    <x v="1"/>
    <x v="0"/>
    <s v="Philadelphia"/>
    <x v="9"/>
    <n v="19143"/>
    <x v="3"/>
    <s v="OFF-BI-10001597"/>
    <x v="1"/>
    <x v="8"/>
    <x v="798"/>
    <n v="24.588000000000001"/>
    <n v="2"/>
    <n v="0.7"/>
    <n v="-18.031199999999998"/>
    <s v="Chuck Magee"/>
    <s v="No"/>
  </r>
  <r>
    <n v="6921"/>
    <x v="3435"/>
    <d v="2019-02-26T00:00:00"/>
    <x v="965"/>
    <s v="Standard Class"/>
    <x v="78"/>
    <s v="Becky Martin"/>
    <x v="0"/>
    <x v="0"/>
    <s v="Santa Barbara"/>
    <x v="1"/>
    <n v="93101"/>
    <x v="1"/>
    <s v="OFF-AP-10003287"/>
    <x v="1"/>
    <x v="9"/>
    <x v="543"/>
    <n v="356.78999999999996"/>
    <n v="7"/>
    <n v="0"/>
    <n v="99.901199999999989"/>
    <s v="Anna Andreadi"/>
    <s v="No"/>
  </r>
  <r>
    <n v="6922"/>
    <x v="3436"/>
    <d v="2019-04-04T00:00:00"/>
    <x v="939"/>
    <s v="Standard Class"/>
    <x v="390"/>
    <s v="Penelope Sewall"/>
    <x v="2"/>
    <x v="0"/>
    <s v="New York City"/>
    <x v="15"/>
    <n v="10011"/>
    <x v="3"/>
    <s v="OFF-EN-10001532"/>
    <x v="1"/>
    <x v="12"/>
    <x v="618"/>
    <n v="16.98"/>
    <n v="1"/>
    <n v="0"/>
    <n v="8.49"/>
    <s v="Chuck Magee"/>
    <s v="No"/>
  </r>
  <r>
    <n v="6923"/>
    <x v="3437"/>
    <d v="2017-03-16T00:00:00"/>
    <x v="1227"/>
    <s v="Second Class"/>
    <x v="384"/>
    <s v="Maurice Satty"/>
    <x v="0"/>
    <x v="0"/>
    <s v="Auburn"/>
    <x v="19"/>
    <n v="36830"/>
    <x v="0"/>
    <s v="OFF-LA-10003930"/>
    <x v="1"/>
    <x v="2"/>
    <x v="508"/>
    <n v="491.55"/>
    <n v="5"/>
    <n v="0"/>
    <n v="240.8595"/>
    <s v="Cassandra Brandow"/>
    <s v="No"/>
  </r>
  <r>
    <n v="6924"/>
    <x v="3437"/>
    <d v="2017-03-16T00:00:00"/>
    <x v="1227"/>
    <s v="Second Class"/>
    <x v="384"/>
    <s v="Maurice Satty"/>
    <x v="0"/>
    <x v="0"/>
    <s v="Auburn"/>
    <x v="19"/>
    <n v="36830"/>
    <x v="0"/>
    <s v="OFF-EN-10003845"/>
    <x v="1"/>
    <x v="12"/>
    <x v="436"/>
    <n v="7.38"/>
    <n v="2"/>
    <n v="0"/>
    <n v="3.3947999999999996"/>
    <s v="Cassandra Brandow"/>
    <s v="No"/>
  </r>
  <r>
    <n v="6925"/>
    <x v="3438"/>
    <d v="2017-11-30T00:00:00"/>
    <x v="107"/>
    <s v="Standard Class"/>
    <x v="538"/>
    <s v="Janet Lee"/>
    <x v="0"/>
    <x v="0"/>
    <s v="New York City"/>
    <x v="15"/>
    <n v="10035"/>
    <x v="3"/>
    <s v="OFF-PA-10002659"/>
    <x v="1"/>
    <x v="10"/>
    <x v="931"/>
    <n v="23.66"/>
    <n v="7"/>
    <n v="0"/>
    <n v="10.883599999999998"/>
    <s v="Chuck Magee"/>
    <s v="No"/>
  </r>
  <r>
    <n v="6926"/>
    <x v="3438"/>
    <d v="2017-11-30T00:00:00"/>
    <x v="107"/>
    <s v="Standard Class"/>
    <x v="538"/>
    <s v="Janet Lee"/>
    <x v="0"/>
    <x v="0"/>
    <s v="New York City"/>
    <x v="15"/>
    <n v="10035"/>
    <x v="3"/>
    <s v="FUR-BO-10001608"/>
    <x v="0"/>
    <x v="0"/>
    <x v="1532"/>
    <n v="681.40800000000013"/>
    <n v="12"/>
    <n v="0.2"/>
    <n v="42.588000000000022"/>
    <s v="Chuck Magee"/>
    <s v="No"/>
  </r>
  <r>
    <n v="6927"/>
    <x v="3439"/>
    <d v="2018-07-28T00:00:00"/>
    <x v="1151"/>
    <s v="Standard Class"/>
    <x v="730"/>
    <s v="Khloe Miller"/>
    <x v="0"/>
    <x v="0"/>
    <s v="Los Angeles"/>
    <x v="1"/>
    <n v="90032"/>
    <x v="1"/>
    <s v="OFF-LA-10000305"/>
    <x v="1"/>
    <x v="2"/>
    <x v="1716"/>
    <n v="18.899999999999999"/>
    <n v="3"/>
    <n v="0"/>
    <n v="8.6939999999999991"/>
    <s v="Anna Andreadi"/>
    <s v="No"/>
  </r>
  <r>
    <n v="6928"/>
    <x v="3440"/>
    <d v="2018-06-23T00:00:00"/>
    <x v="22"/>
    <s v="Second Class"/>
    <x v="76"/>
    <s v="Ruben Dartt"/>
    <x v="0"/>
    <x v="0"/>
    <s v="San Francisco"/>
    <x v="1"/>
    <n v="94109"/>
    <x v="1"/>
    <s v="OFF-ST-10003638"/>
    <x v="1"/>
    <x v="4"/>
    <x v="1231"/>
    <n v="93.68"/>
    <n v="4"/>
    <n v="0"/>
    <n v="25.293599999999998"/>
    <s v="Anna Andreadi"/>
    <s v="No"/>
  </r>
  <r>
    <n v="6929"/>
    <x v="3440"/>
    <d v="2018-06-23T00:00:00"/>
    <x v="22"/>
    <s v="Second Class"/>
    <x v="76"/>
    <s v="Ruben Dartt"/>
    <x v="0"/>
    <x v="0"/>
    <s v="San Francisco"/>
    <x v="1"/>
    <n v="94109"/>
    <x v="1"/>
    <s v="OFF-LA-10001934"/>
    <x v="1"/>
    <x v="2"/>
    <x v="573"/>
    <n v="21.93"/>
    <n v="3"/>
    <n v="0"/>
    <n v="10.307099999999998"/>
    <s v="Anna Andreadi"/>
    <s v="No"/>
  </r>
  <r>
    <n v="6930"/>
    <x v="3440"/>
    <d v="2018-06-23T00:00:00"/>
    <x v="22"/>
    <s v="Second Class"/>
    <x v="76"/>
    <s v="Ruben Dartt"/>
    <x v="0"/>
    <x v="0"/>
    <s v="San Francisco"/>
    <x v="1"/>
    <n v="94109"/>
    <x v="1"/>
    <s v="TEC-PH-10003012"/>
    <x v="2"/>
    <x v="7"/>
    <x v="348"/>
    <n v="862.34400000000005"/>
    <n v="7"/>
    <n v="0.2"/>
    <n v="97.013699999999858"/>
    <s v="Anna Andreadi"/>
    <s v="No"/>
  </r>
  <r>
    <n v="6931"/>
    <x v="3440"/>
    <d v="2018-06-23T00:00:00"/>
    <x v="22"/>
    <s v="Second Class"/>
    <x v="76"/>
    <s v="Ruben Dartt"/>
    <x v="0"/>
    <x v="0"/>
    <s v="San Francisco"/>
    <x v="1"/>
    <n v="94109"/>
    <x v="1"/>
    <s v="OFF-PA-10001019"/>
    <x v="1"/>
    <x v="10"/>
    <x v="681"/>
    <n v="19.98"/>
    <n v="1"/>
    <n v="0"/>
    <n v="9.3905999999999992"/>
    <s v="Anna Andreadi"/>
    <s v="No"/>
  </r>
  <r>
    <n v="6932"/>
    <x v="3441"/>
    <d v="2016-07-14T00:00:00"/>
    <x v="701"/>
    <s v="Standard Class"/>
    <x v="461"/>
    <s v="Shui Tom"/>
    <x v="0"/>
    <x v="0"/>
    <s v="Philadelphia"/>
    <x v="9"/>
    <n v="19140"/>
    <x v="3"/>
    <s v="TEC-PH-10002070"/>
    <x v="2"/>
    <x v="7"/>
    <x v="1794"/>
    <n v="13.493999999999998"/>
    <n v="1"/>
    <n v="0.4"/>
    <n v="-2.2490000000000023"/>
    <s v="Chuck Magee"/>
    <s v="No"/>
  </r>
  <r>
    <n v="6933"/>
    <x v="3441"/>
    <d v="2016-07-14T00:00:00"/>
    <x v="701"/>
    <s v="Standard Class"/>
    <x v="461"/>
    <s v="Shui Tom"/>
    <x v="0"/>
    <x v="0"/>
    <s v="Philadelphia"/>
    <x v="9"/>
    <n v="19140"/>
    <x v="3"/>
    <s v="TEC-PH-10002583"/>
    <x v="2"/>
    <x v="7"/>
    <x v="1717"/>
    <n v="23.987999999999996"/>
    <n v="2"/>
    <n v="0.4"/>
    <n v="-13.993000000000004"/>
    <s v="Chuck Magee"/>
    <s v="No"/>
  </r>
  <r>
    <n v="6934"/>
    <x v="3441"/>
    <d v="2016-07-14T00:00:00"/>
    <x v="701"/>
    <s v="Standard Class"/>
    <x v="461"/>
    <s v="Shui Tom"/>
    <x v="0"/>
    <x v="0"/>
    <s v="Philadelphia"/>
    <x v="9"/>
    <n v="19140"/>
    <x v="3"/>
    <s v="FUR-FU-10001057"/>
    <x v="0"/>
    <x v="5"/>
    <x v="1791"/>
    <n v="31.983999999999998"/>
    <n v="2"/>
    <n v="0.2"/>
    <n v="1.1993999999999998"/>
    <s v="Chuck Magee"/>
    <s v="No"/>
  </r>
  <r>
    <n v="6935"/>
    <x v="3441"/>
    <d v="2016-07-14T00:00:00"/>
    <x v="701"/>
    <s v="Standard Class"/>
    <x v="461"/>
    <s v="Shui Tom"/>
    <x v="0"/>
    <x v="0"/>
    <s v="Philadelphia"/>
    <x v="9"/>
    <n v="19140"/>
    <x v="3"/>
    <s v="OFF-AR-10001044"/>
    <x v="1"/>
    <x v="6"/>
    <x v="1051"/>
    <n v="41.584000000000003"/>
    <n v="2"/>
    <n v="0.2"/>
    <n v="4.6781999999999968"/>
    <s v="Chuck Magee"/>
    <s v="No"/>
  </r>
  <r>
    <n v="6936"/>
    <x v="3442"/>
    <d v="2019-11-30T00:00:00"/>
    <x v="108"/>
    <s v="Second Class"/>
    <x v="162"/>
    <s v="Bart Pistole"/>
    <x v="1"/>
    <x v="0"/>
    <s v="El Paso"/>
    <x v="5"/>
    <n v="79907"/>
    <x v="2"/>
    <s v="TEC-AC-10001767"/>
    <x v="2"/>
    <x v="11"/>
    <x v="97"/>
    <n v="95.976000000000013"/>
    <n v="3"/>
    <n v="0.2"/>
    <n v="-10.797300000000011"/>
    <s v="Kelly Williams"/>
    <s v="No"/>
  </r>
  <r>
    <n v="6937"/>
    <x v="3443"/>
    <d v="2018-09-02T00:00:00"/>
    <x v="383"/>
    <s v="First Class"/>
    <x v="638"/>
    <s v="Tom Ashbrook"/>
    <x v="2"/>
    <x v="0"/>
    <s v="Chicago"/>
    <x v="10"/>
    <n v="60653"/>
    <x v="2"/>
    <s v="FUR-FU-10000277"/>
    <x v="0"/>
    <x v="5"/>
    <x v="1795"/>
    <n v="84.272000000000006"/>
    <n v="2"/>
    <n v="0.6"/>
    <n v="-75.844800000000006"/>
    <s v="Kelly Williams"/>
    <s v="No"/>
  </r>
  <r>
    <n v="6938"/>
    <x v="3444"/>
    <d v="2016-06-15T00:00:00"/>
    <x v="1228"/>
    <s v="Same Day"/>
    <x v="519"/>
    <s v="Pamela Stobb"/>
    <x v="0"/>
    <x v="0"/>
    <s v="El Paso"/>
    <x v="5"/>
    <n v="79907"/>
    <x v="2"/>
    <s v="OFF-PA-10001952"/>
    <x v="1"/>
    <x v="10"/>
    <x v="1756"/>
    <n v="36.544000000000004"/>
    <n v="2"/>
    <n v="0.2"/>
    <n v="11.876799999999998"/>
    <s v="Kelly Williams"/>
    <s v="No"/>
  </r>
  <r>
    <n v="6939"/>
    <x v="3445"/>
    <d v="2018-11-05T00:00:00"/>
    <x v="333"/>
    <s v="Standard Class"/>
    <x v="413"/>
    <s v="Nora Preis"/>
    <x v="0"/>
    <x v="0"/>
    <s v="Seattle"/>
    <x v="4"/>
    <n v="98105"/>
    <x v="1"/>
    <s v="TEC-AC-10004420"/>
    <x v="2"/>
    <x v="11"/>
    <x v="1796"/>
    <n v="479.72"/>
    <n v="4"/>
    <n v="0"/>
    <n v="52.769200000000012"/>
    <s v="Anna Andreadi"/>
    <s v="No"/>
  </r>
  <r>
    <n v="6940"/>
    <x v="3446"/>
    <d v="2019-06-26T00:00:00"/>
    <x v="569"/>
    <s v="Standard Class"/>
    <x v="609"/>
    <s v="Scott Cohen"/>
    <x v="1"/>
    <x v="0"/>
    <s v="New York City"/>
    <x v="15"/>
    <n v="10009"/>
    <x v="3"/>
    <s v="OFF-BI-10001071"/>
    <x v="1"/>
    <x v="8"/>
    <x v="669"/>
    <n v="102.36799999999999"/>
    <n v="2"/>
    <n v="0.2"/>
    <n v="37.108400000000003"/>
    <s v="Chuck Magee"/>
    <s v="No"/>
  </r>
  <r>
    <n v="6941"/>
    <x v="3446"/>
    <d v="2019-06-26T00:00:00"/>
    <x v="569"/>
    <s v="Standard Class"/>
    <x v="609"/>
    <s v="Scott Cohen"/>
    <x v="1"/>
    <x v="0"/>
    <s v="New York City"/>
    <x v="15"/>
    <n v="10009"/>
    <x v="3"/>
    <s v="OFF-SU-10002503"/>
    <x v="1"/>
    <x v="14"/>
    <x v="675"/>
    <n v="28.4"/>
    <n v="5"/>
    <n v="0"/>
    <n v="8.2359999999999989"/>
    <s v="Chuck Magee"/>
    <s v="No"/>
  </r>
  <r>
    <n v="6942"/>
    <x v="3446"/>
    <d v="2019-06-26T00:00:00"/>
    <x v="569"/>
    <s v="Standard Class"/>
    <x v="609"/>
    <s v="Scott Cohen"/>
    <x v="1"/>
    <x v="0"/>
    <s v="New York City"/>
    <x v="15"/>
    <n v="10009"/>
    <x v="3"/>
    <s v="OFF-ST-10001490"/>
    <x v="1"/>
    <x v="4"/>
    <x v="518"/>
    <n v="713.88"/>
    <n v="4"/>
    <n v="0"/>
    <n v="214.16399999999993"/>
    <s v="Chuck Magee"/>
    <s v="No"/>
  </r>
  <r>
    <n v="6943"/>
    <x v="3446"/>
    <d v="2019-06-26T00:00:00"/>
    <x v="569"/>
    <s v="Standard Class"/>
    <x v="609"/>
    <s v="Scott Cohen"/>
    <x v="1"/>
    <x v="0"/>
    <s v="New York City"/>
    <x v="15"/>
    <n v="10009"/>
    <x v="3"/>
    <s v="OFF-PA-10003790"/>
    <x v="1"/>
    <x v="10"/>
    <x v="1259"/>
    <n v="68.52"/>
    <n v="3"/>
    <n v="0"/>
    <n v="31.519199999999998"/>
    <s v="Chuck Magee"/>
    <s v="No"/>
  </r>
  <r>
    <n v="6944"/>
    <x v="3447"/>
    <d v="2017-07-25T00:00:00"/>
    <x v="1229"/>
    <s v="Standard Class"/>
    <x v="709"/>
    <s v="Russell D'Ascenzo"/>
    <x v="0"/>
    <x v="0"/>
    <s v="Los Angeles"/>
    <x v="1"/>
    <n v="90032"/>
    <x v="1"/>
    <s v="TEC-PH-10004094"/>
    <x v="2"/>
    <x v="7"/>
    <x v="1797"/>
    <n v="623.96"/>
    <n v="5"/>
    <n v="0.2"/>
    <n v="38.997500000000002"/>
    <s v="Anna Andreadi"/>
    <s v="No"/>
  </r>
  <r>
    <n v="6945"/>
    <x v="3448"/>
    <d v="2016-09-23T00:00:00"/>
    <x v="1138"/>
    <s v="Standard Class"/>
    <x v="764"/>
    <s v="Thea Hudgings"/>
    <x v="1"/>
    <x v="0"/>
    <s v="Newark"/>
    <x v="13"/>
    <n v="19711"/>
    <x v="3"/>
    <s v="OFF-BI-10004876"/>
    <x v="1"/>
    <x v="8"/>
    <x v="986"/>
    <n v="11.12"/>
    <n v="4"/>
    <n v="0"/>
    <n v="5.4487999999999994"/>
    <s v="Chuck Magee"/>
    <s v="No"/>
  </r>
  <r>
    <n v="6946"/>
    <x v="3449"/>
    <d v="2018-09-30T00:00:00"/>
    <x v="1037"/>
    <s v="Standard Class"/>
    <x v="411"/>
    <s v="Greg Matthias"/>
    <x v="0"/>
    <x v="0"/>
    <s v="New York City"/>
    <x v="15"/>
    <n v="10011"/>
    <x v="3"/>
    <s v="FUR-BO-10003034"/>
    <x v="0"/>
    <x v="0"/>
    <x v="1203"/>
    <n v="523.91999999999996"/>
    <n v="5"/>
    <n v="0.2"/>
    <n v="-26.195999999999984"/>
    <s v="Chuck Magee"/>
    <s v="No"/>
  </r>
  <r>
    <n v="6947"/>
    <x v="3450"/>
    <d v="2017-11-09T00:00:00"/>
    <x v="681"/>
    <s v="Standard Class"/>
    <x v="270"/>
    <s v="Jesus Ocampo"/>
    <x v="2"/>
    <x v="0"/>
    <s v="Roseville"/>
    <x v="1"/>
    <n v="95661"/>
    <x v="1"/>
    <s v="OFF-FA-10000490"/>
    <x v="1"/>
    <x v="13"/>
    <x v="310"/>
    <n v="2.48"/>
    <n v="2"/>
    <n v="0"/>
    <n v="1.1656"/>
    <s v="Anna Andreadi"/>
    <s v="No"/>
  </r>
  <r>
    <n v="6948"/>
    <x v="3451"/>
    <d v="2017-04-25T00:00:00"/>
    <x v="1230"/>
    <s v="Standard Class"/>
    <x v="233"/>
    <s v="Zuschuss Carroll"/>
    <x v="0"/>
    <x v="0"/>
    <s v="Aurora"/>
    <x v="10"/>
    <n v="60505"/>
    <x v="2"/>
    <s v="OFF-ST-10002574"/>
    <x v="1"/>
    <x v="4"/>
    <x v="935"/>
    <n v="221.024"/>
    <n v="2"/>
    <n v="0.2"/>
    <n v="-55.256"/>
    <s v="Kelly Williams"/>
    <s v="No"/>
  </r>
  <r>
    <n v="6949"/>
    <x v="3451"/>
    <d v="2017-04-25T00:00:00"/>
    <x v="1230"/>
    <s v="Standard Class"/>
    <x v="233"/>
    <s v="Zuschuss Carroll"/>
    <x v="0"/>
    <x v="0"/>
    <s v="Aurora"/>
    <x v="10"/>
    <n v="60505"/>
    <x v="2"/>
    <s v="FUR-CH-10003535"/>
    <x v="0"/>
    <x v="1"/>
    <x v="1522"/>
    <n v="128.05799999999999"/>
    <n v="3"/>
    <n v="0.3"/>
    <n v="-23.782199999999996"/>
    <s v="Kelly Williams"/>
    <s v="No"/>
  </r>
  <r>
    <n v="6950"/>
    <x v="3452"/>
    <d v="2019-11-19T00:00:00"/>
    <x v="381"/>
    <s v="Same Day"/>
    <x v="399"/>
    <s v="Anne Pryor"/>
    <x v="2"/>
    <x v="0"/>
    <s v="New York City"/>
    <x v="15"/>
    <n v="10011"/>
    <x v="3"/>
    <s v="OFF-BI-10001628"/>
    <x v="1"/>
    <x v="8"/>
    <x v="1112"/>
    <n v="58.407999999999994"/>
    <n v="7"/>
    <n v="0.2"/>
    <n v="18.252499999999998"/>
    <s v="Chuck Magee"/>
    <s v="No"/>
  </r>
  <r>
    <n v="6951"/>
    <x v="3452"/>
    <d v="2019-11-19T00:00:00"/>
    <x v="381"/>
    <s v="Same Day"/>
    <x v="399"/>
    <s v="Anne Pryor"/>
    <x v="2"/>
    <x v="0"/>
    <s v="New York City"/>
    <x v="15"/>
    <n v="10011"/>
    <x v="3"/>
    <s v="FUR-TA-10001676"/>
    <x v="0"/>
    <x v="3"/>
    <x v="966"/>
    <n v="79.97399999999999"/>
    <n v="3"/>
    <n v="0.4"/>
    <n v="-29.323800000000006"/>
    <s v="Chuck Magee"/>
    <s v="No"/>
  </r>
  <r>
    <n v="6952"/>
    <x v="3453"/>
    <d v="2017-11-20T00:00:00"/>
    <x v="1005"/>
    <s v="Standard Class"/>
    <x v="136"/>
    <s v="Grace Kelly"/>
    <x v="1"/>
    <x v="0"/>
    <s v="Dallas"/>
    <x v="5"/>
    <n v="75217"/>
    <x v="2"/>
    <s v="TEC-MA-10002790"/>
    <x v="2"/>
    <x v="15"/>
    <x v="1798"/>
    <n v="479.988"/>
    <n v="2"/>
    <n v="0.4"/>
    <n v="55.998599999999954"/>
    <s v="Kelly Williams"/>
    <s v="No"/>
  </r>
  <r>
    <n v="6953"/>
    <x v="3454"/>
    <d v="2017-10-02T00:00:00"/>
    <x v="1120"/>
    <s v="First Class"/>
    <x v="31"/>
    <s v="Henry MacAllister"/>
    <x v="0"/>
    <x v="0"/>
    <s v="Los Angeles"/>
    <x v="1"/>
    <n v="90008"/>
    <x v="1"/>
    <s v="OFF-BI-10001757"/>
    <x v="1"/>
    <x v="8"/>
    <x v="1167"/>
    <n v="11.808"/>
    <n v="3"/>
    <n v="0.2"/>
    <n v="4.1327999999999996"/>
    <s v="Anna Andreadi"/>
    <s v="No"/>
  </r>
  <r>
    <n v="6954"/>
    <x v="3454"/>
    <d v="2017-10-02T00:00:00"/>
    <x v="1120"/>
    <s v="First Class"/>
    <x v="31"/>
    <s v="Henry MacAllister"/>
    <x v="0"/>
    <x v="0"/>
    <s v="Los Angeles"/>
    <x v="1"/>
    <n v="90008"/>
    <x v="1"/>
    <s v="OFF-BI-10004828"/>
    <x v="1"/>
    <x v="8"/>
    <x v="1587"/>
    <n v="53.567999999999998"/>
    <n v="4"/>
    <n v="0.2"/>
    <n v="19.418399999999995"/>
    <s v="Anna Andreadi"/>
    <s v="No"/>
  </r>
  <r>
    <n v="6955"/>
    <x v="3454"/>
    <d v="2017-10-02T00:00:00"/>
    <x v="1120"/>
    <s v="First Class"/>
    <x v="31"/>
    <s v="Henry MacAllister"/>
    <x v="0"/>
    <x v="0"/>
    <s v="Los Angeles"/>
    <x v="1"/>
    <n v="90008"/>
    <x v="1"/>
    <s v="TEC-PH-10000369"/>
    <x v="2"/>
    <x v="7"/>
    <x v="1355"/>
    <n v="503.96000000000004"/>
    <n v="5"/>
    <n v="0.2"/>
    <n v="50.396000000000015"/>
    <s v="Anna Andreadi"/>
    <s v="No"/>
  </r>
  <r>
    <n v="6956"/>
    <x v="3455"/>
    <d v="2017-04-25T00:00:00"/>
    <x v="32"/>
    <s v="Standard Class"/>
    <x v="322"/>
    <s v="Linda Southworth"/>
    <x v="1"/>
    <x v="0"/>
    <s v="Los Angeles"/>
    <x v="1"/>
    <n v="90004"/>
    <x v="1"/>
    <s v="OFF-EN-10003862"/>
    <x v="1"/>
    <x v="12"/>
    <x v="760"/>
    <n v="21.34"/>
    <n v="2"/>
    <n v="0"/>
    <n v="9.8163999999999998"/>
    <s v="Anna Andreadi"/>
    <s v="No"/>
  </r>
  <r>
    <n v="6957"/>
    <x v="3456"/>
    <d v="2018-07-14T00:00:00"/>
    <x v="194"/>
    <s v="Standard Class"/>
    <x v="781"/>
    <s v="Anemone Ratner"/>
    <x v="0"/>
    <x v="0"/>
    <s v="Columbus"/>
    <x v="32"/>
    <n v="31907"/>
    <x v="0"/>
    <s v="OFF-BI-10003963"/>
    <x v="1"/>
    <x v="8"/>
    <x v="1329"/>
    <n v="36.4"/>
    <n v="5"/>
    <n v="0"/>
    <n v="17.107999999999997"/>
    <s v="Cassandra Brandow"/>
    <s v="No"/>
  </r>
  <r>
    <n v="6958"/>
    <x v="3456"/>
    <d v="2018-07-14T00:00:00"/>
    <x v="194"/>
    <s v="Standard Class"/>
    <x v="781"/>
    <s v="Anemone Ratner"/>
    <x v="0"/>
    <x v="0"/>
    <s v="Columbus"/>
    <x v="32"/>
    <n v="31907"/>
    <x v="0"/>
    <s v="FUR-FU-10004848"/>
    <x v="0"/>
    <x v="5"/>
    <x v="28"/>
    <n v="51.75"/>
    <n v="1"/>
    <n v="0"/>
    <n v="15.524999999999999"/>
    <s v="Cassandra Brandow"/>
    <s v="No"/>
  </r>
  <r>
    <n v="6959"/>
    <x v="3457"/>
    <d v="2017-09-27T00:00:00"/>
    <x v="591"/>
    <s v="Second Class"/>
    <x v="563"/>
    <s v="Rick Huthwaite"/>
    <x v="2"/>
    <x v="0"/>
    <s v="San Francisco"/>
    <x v="1"/>
    <n v="94110"/>
    <x v="1"/>
    <s v="OFF-ST-10001328"/>
    <x v="1"/>
    <x v="4"/>
    <x v="178"/>
    <n v="15.51"/>
    <n v="1"/>
    <n v="0"/>
    <n v="4.3428000000000004"/>
    <s v="Anna Andreadi"/>
    <s v="No"/>
  </r>
  <r>
    <n v="6960"/>
    <x v="3457"/>
    <d v="2017-09-27T00:00:00"/>
    <x v="591"/>
    <s v="Second Class"/>
    <x v="563"/>
    <s v="Rick Huthwaite"/>
    <x v="2"/>
    <x v="0"/>
    <s v="San Francisco"/>
    <x v="1"/>
    <n v="94110"/>
    <x v="1"/>
    <s v="OFF-PA-10002377"/>
    <x v="1"/>
    <x v="10"/>
    <x v="127"/>
    <n v="146.82"/>
    <n v="3"/>
    <n v="0"/>
    <n v="73.41"/>
    <s v="Anna Andreadi"/>
    <s v="No"/>
  </r>
  <r>
    <n v="6961"/>
    <x v="3457"/>
    <d v="2017-09-27T00:00:00"/>
    <x v="591"/>
    <s v="Second Class"/>
    <x v="563"/>
    <s v="Rick Huthwaite"/>
    <x v="2"/>
    <x v="0"/>
    <s v="San Francisco"/>
    <x v="1"/>
    <n v="94110"/>
    <x v="1"/>
    <s v="OFF-PA-10003441"/>
    <x v="1"/>
    <x v="10"/>
    <x v="490"/>
    <n v="12.96"/>
    <n v="2"/>
    <n v="0"/>
    <n v="6.2208000000000006"/>
    <s v="Anna Andreadi"/>
    <s v="No"/>
  </r>
  <r>
    <n v="6962"/>
    <x v="3458"/>
    <d v="2019-11-10T00:00:00"/>
    <x v="173"/>
    <s v="Same Day"/>
    <x v="353"/>
    <s v="Thomas Brumley"/>
    <x v="2"/>
    <x v="0"/>
    <s v="Riverside"/>
    <x v="1"/>
    <n v="92503"/>
    <x v="1"/>
    <s v="OFF-AR-10002221"/>
    <x v="1"/>
    <x v="6"/>
    <x v="1017"/>
    <n v="7.8000000000000007"/>
    <n v="3"/>
    <n v="0"/>
    <n v="2.1060000000000008"/>
    <s v="Anna Andreadi"/>
    <s v="No"/>
  </r>
  <r>
    <n v="6963"/>
    <x v="3459"/>
    <d v="2018-07-16T00:00:00"/>
    <x v="1231"/>
    <s v="Second Class"/>
    <x v="63"/>
    <s v="Jonathan Doherty"/>
    <x v="1"/>
    <x v="0"/>
    <s v="Columbia"/>
    <x v="20"/>
    <n v="29203"/>
    <x v="0"/>
    <s v="OFF-EN-10001509"/>
    <x v="1"/>
    <x v="12"/>
    <x v="29"/>
    <n v="10.199999999999999"/>
    <n v="5"/>
    <n v="0"/>
    <n v="4.7939999999999996"/>
    <s v="Cassandra Brandow"/>
    <s v="No"/>
  </r>
  <r>
    <n v="6964"/>
    <x v="3459"/>
    <d v="2018-07-16T00:00:00"/>
    <x v="1231"/>
    <s v="Second Class"/>
    <x v="63"/>
    <s v="Jonathan Doherty"/>
    <x v="1"/>
    <x v="0"/>
    <s v="Columbia"/>
    <x v="20"/>
    <n v="29203"/>
    <x v="0"/>
    <s v="OFF-AR-10003338"/>
    <x v="1"/>
    <x v="6"/>
    <x v="1439"/>
    <n v="22.32"/>
    <n v="3"/>
    <n v="0"/>
    <n v="5.580000000000001"/>
    <s v="Cassandra Brandow"/>
    <s v="No"/>
  </r>
  <r>
    <n v="6965"/>
    <x v="3459"/>
    <d v="2018-07-16T00:00:00"/>
    <x v="1231"/>
    <s v="Second Class"/>
    <x v="63"/>
    <s v="Jonathan Doherty"/>
    <x v="1"/>
    <x v="0"/>
    <s v="Columbia"/>
    <x v="20"/>
    <n v="29203"/>
    <x v="0"/>
    <s v="OFF-BI-10004728"/>
    <x v="1"/>
    <x v="8"/>
    <x v="544"/>
    <n v="24.1"/>
    <n v="5"/>
    <n v="0"/>
    <n v="11.086"/>
    <s v="Cassandra Brandow"/>
    <s v="No"/>
  </r>
  <r>
    <n v="6966"/>
    <x v="3459"/>
    <d v="2018-07-16T00:00:00"/>
    <x v="1231"/>
    <s v="Second Class"/>
    <x v="63"/>
    <s v="Jonathan Doherty"/>
    <x v="1"/>
    <x v="0"/>
    <s v="Columbia"/>
    <x v="20"/>
    <n v="29203"/>
    <x v="0"/>
    <s v="TEC-AC-10000358"/>
    <x v="2"/>
    <x v="11"/>
    <x v="1287"/>
    <n v="75.98"/>
    <n v="2"/>
    <n v="0"/>
    <n v="18.235199999999999"/>
    <s v="Cassandra Brandow"/>
    <s v="No"/>
  </r>
  <r>
    <n v="6967"/>
    <x v="3459"/>
    <d v="2018-07-16T00:00:00"/>
    <x v="1231"/>
    <s v="Second Class"/>
    <x v="63"/>
    <s v="Jonathan Doherty"/>
    <x v="1"/>
    <x v="0"/>
    <s v="Columbia"/>
    <x v="20"/>
    <n v="29203"/>
    <x v="0"/>
    <s v="OFF-BI-10002764"/>
    <x v="1"/>
    <x v="8"/>
    <x v="507"/>
    <n v="6.46"/>
    <n v="2"/>
    <n v="0"/>
    <n v="3.1654"/>
    <s v="Cassandra Brandow"/>
    <s v="No"/>
  </r>
  <r>
    <n v="6968"/>
    <x v="3459"/>
    <d v="2018-07-16T00:00:00"/>
    <x v="1231"/>
    <s v="Second Class"/>
    <x v="63"/>
    <s v="Jonathan Doherty"/>
    <x v="1"/>
    <x v="0"/>
    <s v="Columbia"/>
    <x v="20"/>
    <n v="29203"/>
    <x v="0"/>
    <s v="OFF-PA-10001461"/>
    <x v="1"/>
    <x v="10"/>
    <x v="1596"/>
    <n v="60.12"/>
    <n v="9"/>
    <n v="0"/>
    <n v="28.857599999999998"/>
    <s v="Cassandra Brandow"/>
    <s v="No"/>
  </r>
  <r>
    <n v="6969"/>
    <x v="3460"/>
    <d v="2017-10-16T00:00:00"/>
    <x v="52"/>
    <s v="Second Class"/>
    <x v="172"/>
    <s v="Michael Paige"/>
    <x v="1"/>
    <x v="0"/>
    <s v="New York City"/>
    <x v="15"/>
    <n v="10011"/>
    <x v="3"/>
    <s v="TEC-PH-10004165"/>
    <x v="2"/>
    <x v="7"/>
    <x v="895"/>
    <n v="824.97"/>
    <n v="3"/>
    <n v="0"/>
    <n v="214.4922"/>
    <s v="Chuck Magee"/>
    <s v="No"/>
  </r>
  <r>
    <n v="6970"/>
    <x v="3461"/>
    <d v="2018-01-10T00:00:00"/>
    <x v="405"/>
    <s v="Second Class"/>
    <x v="677"/>
    <s v="Joy Bell-"/>
    <x v="0"/>
    <x v="0"/>
    <s v="Longview"/>
    <x v="4"/>
    <n v="98632"/>
    <x v="1"/>
    <s v="FUR-FU-10000010"/>
    <x v="0"/>
    <x v="5"/>
    <x v="527"/>
    <n v="24.849999999999998"/>
    <n v="5"/>
    <n v="0"/>
    <n v="7.7034999999999982"/>
    <s v="Anna Andreadi"/>
    <s v="No"/>
  </r>
  <r>
    <n v="6971"/>
    <x v="3462"/>
    <d v="2019-09-19T00:00:00"/>
    <x v="425"/>
    <s v="Standard Class"/>
    <x v="455"/>
    <s v="Adrian Barton"/>
    <x v="0"/>
    <x v="0"/>
    <s v="Phoenix"/>
    <x v="16"/>
    <n v="85023"/>
    <x v="1"/>
    <s v="OFF-ST-10000321"/>
    <x v="1"/>
    <x v="4"/>
    <x v="1543"/>
    <n v="12.624000000000001"/>
    <n v="2"/>
    <n v="0.2"/>
    <n v="-2.5248000000000022"/>
    <s v="Anna Andreadi"/>
    <s v="Yes"/>
  </r>
  <r>
    <n v="6972"/>
    <x v="3462"/>
    <d v="2019-09-19T00:00:00"/>
    <x v="425"/>
    <s v="Standard Class"/>
    <x v="455"/>
    <s v="Adrian Barton"/>
    <x v="0"/>
    <x v="0"/>
    <s v="Phoenix"/>
    <x v="16"/>
    <n v="85023"/>
    <x v="1"/>
    <s v="TEC-AC-10000109"/>
    <x v="2"/>
    <x v="11"/>
    <x v="202"/>
    <n v="89.584000000000003"/>
    <n v="2"/>
    <n v="0.2"/>
    <n v="4.4792000000000058"/>
    <s v="Anna Andreadi"/>
    <s v="Yes"/>
  </r>
  <r>
    <n v="6973"/>
    <x v="3462"/>
    <d v="2019-09-19T00:00:00"/>
    <x v="425"/>
    <s v="Standard Class"/>
    <x v="455"/>
    <s v="Adrian Barton"/>
    <x v="0"/>
    <x v="0"/>
    <s v="Phoenix"/>
    <x v="16"/>
    <n v="85023"/>
    <x v="1"/>
    <s v="TEC-PH-10002415"/>
    <x v="2"/>
    <x v="7"/>
    <x v="1526"/>
    <n v="471.92"/>
    <n v="2"/>
    <n v="0.2"/>
    <n v="29.495000000000019"/>
    <s v="Anna Andreadi"/>
    <s v="Yes"/>
  </r>
  <r>
    <n v="6974"/>
    <x v="3462"/>
    <d v="2019-09-19T00:00:00"/>
    <x v="425"/>
    <s v="Standard Class"/>
    <x v="455"/>
    <s v="Adrian Barton"/>
    <x v="0"/>
    <x v="0"/>
    <s v="Phoenix"/>
    <x v="16"/>
    <n v="85023"/>
    <x v="1"/>
    <s v="OFF-BI-10001460"/>
    <x v="1"/>
    <x v="8"/>
    <x v="58"/>
    <n v="18.180000000000003"/>
    <n v="4"/>
    <n v="0.7"/>
    <n v="-13.938000000000002"/>
    <s v="Anna Andreadi"/>
    <s v="Yes"/>
  </r>
  <r>
    <n v="6975"/>
    <x v="3463"/>
    <d v="2019-09-15T00:00:00"/>
    <x v="184"/>
    <s v="Standard Class"/>
    <x v="230"/>
    <s v="Charles Crestani"/>
    <x v="0"/>
    <x v="0"/>
    <s v="Houston"/>
    <x v="5"/>
    <n v="77095"/>
    <x v="2"/>
    <s v="OFF-AR-10002987"/>
    <x v="1"/>
    <x v="6"/>
    <x v="1562"/>
    <n v="31.744"/>
    <n v="2"/>
    <n v="0.2"/>
    <n v="8.3328000000000024"/>
    <s v="Kelly Williams"/>
    <s v="No"/>
  </r>
  <r>
    <n v="6976"/>
    <x v="3464"/>
    <d v="2017-06-28T00:00:00"/>
    <x v="790"/>
    <s v="Standard Class"/>
    <x v="388"/>
    <s v="Craig Yedwab"/>
    <x v="1"/>
    <x v="0"/>
    <s v="Gilbert"/>
    <x v="16"/>
    <n v="85234"/>
    <x v="1"/>
    <s v="OFF-LA-10000443"/>
    <x v="1"/>
    <x v="2"/>
    <x v="1127"/>
    <n v="5.9039999999999999"/>
    <n v="2"/>
    <n v="0.2"/>
    <n v="1.9925999999999999"/>
    <s v="Anna Andreadi"/>
    <s v="Yes"/>
  </r>
  <r>
    <n v="6977"/>
    <x v="3464"/>
    <d v="2017-06-28T00:00:00"/>
    <x v="790"/>
    <s v="Standard Class"/>
    <x v="388"/>
    <s v="Craig Yedwab"/>
    <x v="1"/>
    <x v="0"/>
    <s v="Gilbert"/>
    <x v="16"/>
    <n v="85234"/>
    <x v="1"/>
    <s v="FUR-FU-10004306"/>
    <x v="0"/>
    <x v="5"/>
    <x v="622"/>
    <n v="621.7600000000001"/>
    <n v="4"/>
    <n v="0.2"/>
    <n v="46.631999999999977"/>
    <s v="Anna Andreadi"/>
    <s v="Yes"/>
  </r>
  <r>
    <n v="6978"/>
    <x v="3465"/>
    <d v="2018-11-25T00:00:00"/>
    <x v="940"/>
    <s v="First Class"/>
    <x v="212"/>
    <s v="Emily Phan"/>
    <x v="0"/>
    <x v="0"/>
    <s v="Jonesboro"/>
    <x v="36"/>
    <n v="72401"/>
    <x v="0"/>
    <s v="TEC-PH-10002564"/>
    <x v="2"/>
    <x v="7"/>
    <x v="985"/>
    <n v="59.98"/>
    <n v="2"/>
    <n v="0"/>
    <n v="17.993999999999993"/>
    <s v="Cassandra Brandow"/>
    <s v="No"/>
  </r>
  <r>
    <n v="6979"/>
    <x v="3466"/>
    <d v="2019-11-25T00:00:00"/>
    <x v="364"/>
    <s v="Second Class"/>
    <x v="111"/>
    <s v="Delfina Latchford"/>
    <x v="0"/>
    <x v="0"/>
    <s v="Atlanta"/>
    <x v="32"/>
    <n v="30318"/>
    <x v="0"/>
    <s v="OFF-PA-10003724"/>
    <x v="1"/>
    <x v="10"/>
    <x v="362"/>
    <n v="48.87"/>
    <n v="9"/>
    <n v="0"/>
    <n v="23.946299999999997"/>
    <s v="Cassandra Brandow"/>
    <s v="No"/>
  </r>
  <r>
    <n v="6980"/>
    <x v="3467"/>
    <d v="2019-01-14T00:00:00"/>
    <x v="992"/>
    <s v="Standard Class"/>
    <x v="2"/>
    <s v="Sean O'Donnell"/>
    <x v="0"/>
    <x v="0"/>
    <s v="Los Angeles"/>
    <x v="1"/>
    <n v="90036"/>
    <x v="1"/>
    <s v="OFF-PA-10000483"/>
    <x v="1"/>
    <x v="10"/>
    <x v="1681"/>
    <n v="154.9"/>
    <n v="5"/>
    <n v="0"/>
    <n v="69.704999999999998"/>
    <s v="Anna Andreadi"/>
    <s v="No"/>
  </r>
  <r>
    <n v="6981"/>
    <x v="3468"/>
    <d v="2016-11-07T00:00:00"/>
    <x v="821"/>
    <s v="First Class"/>
    <x v="162"/>
    <s v="Bart Pistole"/>
    <x v="1"/>
    <x v="0"/>
    <s v="New York City"/>
    <x v="15"/>
    <n v="10024"/>
    <x v="3"/>
    <s v="OFF-FA-10000611"/>
    <x v="1"/>
    <x v="13"/>
    <x v="1074"/>
    <n v="5.92"/>
    <n v="4"/>
    <n v="0"/>
    <n v="2.8415999999999997"/>
    <s v="Chuck Magee"/>
    <s v="No"/>
  </r>
  <r>
    <n v="6982"/>
    <x v="3468"/>
    <d v="2016-11-07T00:00:00"/>
    <x v="821"/>
    <s v="First Class"/>
    <x v="162"/>
    <s v="Bart Pistole"/>
    <x v="1"/>
    <x v="0"/>
    <s v="New York City"/>
    <x v="15"/>
    <n v="10024"/>
    <x v="3"/>
    <s v="OFF-PA-10000246"/>
    <x v="1"/>
    <x v="10"/>
    <x v="1595"/>
    <n v="30.18"/>
    <n v="3"/>
    <n v="0"/>
    <n v="13.8828"/>
    <s v="Chuck Magee"/>
    <s v="No"/>
  </r>
  <r>
    <n v="6983"/>
    <x v="3469"/>
    <d v="2018-09-01T00:00:00"/>
    <x v="344"/>
    <s v="Standard Class"/>
    <x v="350"/>
    <s v="Joseph Airdo"/>
    <x v="0"/>
    <x v="0"/>
    <s v="Detroit"/>
    <x v="12"/>
    <n v="48227"/>
    <x v="2"/>
    <s v="OFF-BI-10004728"/>
    <x v="1"/>
    <x v="8"/>
    <x v="544"/>
    <n v="24.1"/>
    <n v="5"/>
    <n v="0"/>
    <n v="11.086"/>
    <s v="Kelly Williams"/>
    <s v="No"/>
  </r>
  <r>
    <n v="6984"/>
    <x v="3469"/>
    <d v="2018-09-01T00:00:00"/>
    <x v="344"/>
    <s v="Standard Class"/>
    <x v="350"/>
    <s v="Joseph Airdo"/>
    <x v="0"/>
    <x v="0"/>
    <s v="Detroit"/>
    <x v="12"/>
    <n v="48227"/>
    <x v="2"/>
    <s v="TEC-PH-10002365"/>
    <x v="2"/>
    <x v="7"/>
    <x v="403"/>
    <n v="8.7799999999999994"/>
    <n v="1"/>
    <n v="0"/>
    <n v="2.2827999999999999"/>
    <s v="Kelly Williams"/>
    <s v="No"/>
  </r>
  <r>
    <n v="6985"/>
    <x v="3469"/>
    <d v="2018-09-01T00:00:00"/>
    <x v="344"/>
    <s v="Standard Class"/>
    <x v="350"/>
    <s v="Joseph Airdo"/>
    <x v="0"/>
    <x v="0"/>
    <s v="Detroit"/>
    <x v="12"/>
    <n v="48227"/>
    <x v="2"/>
    <s v="OFF-AP-10002457"/>
    <x v="1"/>
    <x v="9"/>
    <x v="549"/>
    <n v="376.74"/>
    <n v="4"/>
    <n v="0.1"/>
    <n v="71.161999999999978"/>
    <s v="Kelly Williams"/>
    <s v="No"/>
  </r>
  <r>
    <n v="6986"/>
    <x v="3469"/>
    <d v="2018-09-01T00:00:00"/>
    <x v="344"/>
    <s v="Standard Class"/>
    <x v="350"/>
    <s v="Joseph Airdo"/>
    <x v="0"/>
    <x v="0"/>
    <s v="Detroit"/>
    <x v="12"/>
    <n v="48227"/>
    <x v="2"/>
    <s v="OFF-BI-10000320"/>
    <x v="1"/>
    <x v="8"/>
    <x v="776"/>
    <n v="29.52"/>
    <n v="4"/>
    <n v="0"/>
    <n v="14.4648"/>
    <s v="Kelly Williams"/>
    <s v="No"/>
  </r>
  <r>
    <n v="6987"/>
    <x v="3469"/>
    <d v="2018-09-01T00:00:00"/>
    <x v="344"/>
    <s v="Standard Class"/>
    <x v="350"/>
    <s v="Joseph Airdo"/>
    <x v="0"/>
    <x v="0"/>
    <s v="Detroit"/>
    <x v="12"/>
    <n v="48227"/>
    <x v="2"/>
    <s v="OFF-AR-10004999"/>
    <x v="1"/>
    <x v="6"/>
    <x v="873"/>
    <n v="11.96"/>
    <n v="2"/>
    <n v="0"/>
    <n v="2.99"/>
    <s v="Kelly Williams"/>
    <s v="No"/>
  </r>
  <r>
    <n v="6988"/>
    <x v="3469"/>
    <d v="2018-09-01T00:00:00"/>
    <x v="344"/>
    <s v="Standard Class"/>
    <x v="350"/>
    <s v="Joseph Airdo"/>
    <x v="0"/>
    <x v="0"/>
    <s v="Detroit"/>
    <x v="12"/>
    <n v="48227"/>
    <x v="2"/>
    <s v="OFF-BI-10001116"/>
    <x v="1"/>
    <x v="8"/>
    <x v="1075"/>
    <n v="26.400000000000002"/>
    <n v="5"/>
    <n v="0"/>
    <n v="12.672000000000001"/>
    <s v="Kelly Williams"/>
    <s v="No"/>
  </r>
  <r>
    <n v="6989"/>
    <x v="3470"/>
    <d v="2019-11-11T00:00:00"/>
    <x v="38"/>
    <s v="Second Class"/>
    <x v="179"/>
    <s v="Brenda Bowman"/>
    <x v="1"/>
    <x v="0"/>
    <s v="Fort Lauderdale"/>
    <x v="2"/>
    <n v="33311"/>
    <x v="0"/>
    <s v="OFF-AP-10002651"/>
    <x v="1"/>
    <x v="9"/>
    <x v="1350"/>
    <n v="1158.1199999999999"/>
    <n v="5"/>
    <n v="0.2"/>
    <n v="130.28849999999983"/>
    <s v="Cassandra Brandow"/>
    <s v="No"/>
  </r>
  <r>
    <n v="6990"/>
    <x v="3471"/>
    <d v="2019-12-11T00:00:00"/>
    <x v="114"/>
    <s v="First Class"/>
    <x v="589"/>
    <s v="Dennis Kane"/>
    <x v="0"/>
    <x v="0"/>
    <s v="Abilene"/>
    <x v="5"/>
    <n v="79605"/>
    <x v="2"/>
    <s v="OFF-AP-10001634"/>
    <x v="1"/>
    <x v="9"/>
    <x v="1799"/>
    <n v="1.3919999999999997"/>
    <n v="2"/>
    <n v="0.8"/>
    <n v="-3.7584000000000009"/>
    <s v="Kelly Williams"/>
    <s v="No"/>
  </r>
  <r>
    <n v="6991"/>
    <x v="3472"/>
    <d v="2017-11-08T00:00:00"/>
    <x v="681"/>
    <s v="Second Class"/>
    <x v="584"/>
    <s v="Rob Haberlin"/>
    <x v="0"/>
    <x v="0"/>
    <s v="Hampton"/>
    <x v="17"/>
    <n v="23666"/>
    <x v="0"/>
    <s v="OFF-AP-10003266"/>
    <x v="1"/>
    <x v="9"/>
    <x v="667"/>
    <n v="44.43"/>
    <n v="3"/>
    <n v="0"/>
    <n v="18.660600000000002"/>
    <s v="Cassandra Brandow"/>
    <s v="No"/>
  </r>
  <r>
    <n v="6992"/>
    <x v="3472"/>
    <d v="2017-11-08T00:00:00"/>
    <x v="681"/>
    <s v="Second Class"/>
    <x v="584"/>
    <s v="Rob Haberlin"/>
    <x v="0"/>
    <x v="0"/>
    <s v="Hampton"/>
    <x v="17"/>
    <n v="23666"/>
    <x v="0"/>
    <s v="TEC-PH-10002890"/>
    <x v="2"/>
    <x v="7"/>
    <x v="1396"/>
    <n v="226.20000000000002"/>
    <n v="5"/>
    <n v="0"/>
    <n v="58.811999999999998"/>
    <s v="Cassandra Brandow"/>
    <s v="No"/>
  </r>
  <r>
    <n v="6993"/>
    <x v="3472"/>
    <d v="2017-11-08T00:00:00"/>
    <x v="681"/>
    <s v="Second Class"/>
    <x v="584"/>
    <s v="Rob Haberlin"/>
    <x v="0"/>
    <x v="0"/>
    <s v="Hampton"/>
    <x v="17"/>
    <n v="23666"/>
    <x v="0"/>
    <s v="FUR-FU-10000308"/>
    <x v="0"/>
    <x v="5"/>
    <x v="1278"/>
    <n v="186.54"/>
    <n v="3"/>
    <n v="0"/>
    <n v="41.038800000000002"/>
    <s v="Cassandra Brandow"/>
    <s v="No"/>
  </r>
  <r>
    <n v="6994"/>
    <x v="3472"/>
    <d v="2017-11-08T00:00:00"/>
    <x v="681"/>
    <s v="Second Class"/>
    <x v="584"/>
    <s v="Rob Haberlin"/>
    <x v="0"/>
    <x v="0"/>
    <s v="Hampton"/>
    <x v="17"/>
    <n v="23666"/>
    <x v="0"/>
    <s v="OFF-AR-10000380"/>
    <x v="1"/>
    <x v="6"/>
    <x v="108"/>
    <n v="265.85999999999996"/>
    <n v="7"/>
    <n v="0"/>
    <n v="79.757999999999967"/>
    <s v="Cassandra Brandow"/>
    <s v="No"/>
  </r>
  <r>
    <n v="6995"/>
    <x v="3472"/>
    <d v="2017-11-08T00:00:00"/>
    <x v="681"/>
    <s v="Second Class"/>
    <x v="584"/>
    <s v="Rob Haberlin"/>
    <x v="0"/>
    <x v="0"/>
    <s v="Hampton"/>
    <x v="17"/>
    <n v="23666"/>
    <x v="0"/>
    <s v="OFF-AR-10000122"/>
    <x v="1"/>
    <x v="6"/>
    <x v="311"/>
    <n v="27.9"/>
    <n v="5"/>
    <n v="0"/>
    <n v="6.9749999999999979"/>
    <s v="Cassandra Brandow"/>
    <s v="No"/>
  </r>
  <r>
    <n v="6996"/>
    <x v="3473"/>
    <d v="2017-11-19T00:00:00"/>
    <x v="6"/>
    <s v="Standard Class"/>
    <x v="636"/>
    <s v="Aleksandra Gannaway"/>
    <x v="1"/>
    <x v="0"/>
    <s v="Las Vegas"/>
    <x v="33"/>
    <n v="89115"/>
    <x v="1"/>
    <s v="OFF-AP-10004868"/>
    <x v="1"/>
    <x v="9"/>
    <x v="1027"/>
    <n v="31.08"/>
    <n v="4"/>
    <n v="0"/>
    <n v="8.3916000000000004"/>
    <s v="Anna Andreadi"/>
    <s v="No"/>
  </r>
  <r>
    <n v="6997"/>
    <x v="3474"/>
    <d v="2019-12-23T00:00:00"/>
    <x v="209"/>
    <s v="Second Class"/>
    <x v="80"/>
    <s v="Jennifer Braxton"/>
    <x v="1"/>
    <x v="0"/>
    <s v="Rockford"/>
    <x v="10"/>
    <n v="61107"/>
    <x v="2"/>
    <s v="OFF-BI-10004002"/>
    <x v="1"/>
    <x v="8"/>
    <x v="154"/>
    <n v="13.839999999999998"/>
    <n v="4"/>
    <n v="0.8"/>
    <n v="-22.144000000000005"/>
    <s v="Kelly Williams"/>
    <s v="No"/>
  </r>
  <r>
    <n v="6998"/>
    <x v="3474"/>
    <d v="2019-12-23T00:00:00"/>
    <x v="209"/>
    <s v="Second Class"/>
    <x v="80"/>
    <s v="Jennifer Braxton"/>
    <x v="1"/>
    <x v="0"/>
    <s v="Rockford"/>
    <x v="10"/>
    <n v="61107"/>
    <x v="2"/>
    <s v="OFF-PA-10004475"/>
    <x v="1"/>
    <x v="10"/>
    <x v="1072"/>
    <n v="175.87200000000001"/>
    <n v="4"/>
    <n v="0.2"/>
    <n v="63.753599999999992"/>
    <s v="Kelly Williams"/>
    <s v="No"/>
  </r>
  <r>
    <n v="6999"/>
    <x v="3475"/>
    <d v="2018-09-16T00:00:00"/>
    <x v="42"/>
    <s v="Standard Class"/>
    <x v="604"/>
    <s v="Becky Castell"/>
    <x v="2"/>
    <x v="0"/>
    <s v="Laguna Niguel"/>
    <x v="1"/>
    <n v="92677"/>
    <x v="1"/>
    <s v="OFF-PA-10002195"/>
    <x v="1"/>
    <x v="10"/>
    <x v="1552"/>
    <n v="12.96"/>
    <n v="2"/>
    <n v="0"/>
    <n v="6.3504000000000005"/>
    <s v="Anna Andreadi"/>
    <s v="No"/>
  </r>
  <r>
    <n v="7000"/>
    <x v="3476"/>
    <d v="2019-05-26T00:00:00"/>
    <x v="990"/>
    <s v="First Class"/>
    <x v="169"/>
    <s v="Kimberly Carter"/>
    <x v="1"/>
    <x v="0"/>
    <s v="Louisville"/>
    <x v="0"/>
    <n v="40214"/>
    <x v="0"/>
    <s v="OFF-AP-10002670"/>
    <x v="1"/>
    <x v="9"/>
    <x v="1699"/>
    <n v="208.44"/>
    <n v="3"/>
    <n v="0"/>
    <n v="62.531999999999982"/>
    <s v="Cassandra Brandow"/>
    <s v="No"/>
  </r>
  <r>
    <n v="7001"/>
    <x v="3476"/>
    <d v="2019-05-26T00:00:00"/>
    <x v="990"/>
    <s v="First Class"/>
    <x v="169"/>
    <s v="Kimberly Carter"/>
    <x v="1"/>
    <x v="0"/>
    <s v="Louisville"/>
    <x v="0"/>
    <n v="40214"/>
    <x v="0"/>
    <s v="OFF-SU-10004498"/>
    <x v="1"/>
    <x v="14"/>
    <x v="505"/>
    <n v="25.76"/>
    <n v="2"/>
    <n v="0"/>
    <n v="0.77280000000000015"/>
    <s v="Cassandra Brandow"/>
    <s v="No"/>
  </r>
  <r>
    <n v="7002"/>
    <x v="3477"/>
    <d v="2017-03-30T00:00:00"/>
    <x v="1157"/>
    <s v="Standard Class"/>
    <x v="660"/>
    <s v="Daniel Raglin"/>
    <x v="2"/>
    <x v="0"/>
    <s v="Normal"/>
    <x v="10"/>
    <n v="61761"/>
    <x v="2"/>
    <s v="FUR-CH-10003298"/>
    <x v="0"/>
    <x v="1"/>
    <x v="1576"/>
    <n v="366.74399999999997"/>
    <n v="4"/>
    <n v="0.3"/>
    <n v="-110.02320000000003"/>
    <s v="Kelly Williams"/>
    <s v="No"/>
  </r>
  <r>
    <n v="7003"/>
    <x v="3478"/>
    <d v="2016-08-19T00:00:00"/>
    <x v="760"/>
    <s v="Second Class"/>
    <x v="694"/>
    <s v="David Wiener"/>
    <x v="1"/>
    <x v="0"/>
    <s v="Los Angeles"/>
    <x v="1"/>
    <n v="90045"/>
    <x v="1"/>
    <s v="FUR-FU-10000723"/>
    <x v="0"/>
    <x v="5"/>
    <x v="480"/>
    <n v="289.24"/>
    <n v="7"/>
    <n v="0"/>
    <n v="26.031600000000012"/>
    <s v="Anna Andreadi"/>
    <s v="No"/>
  </r>
  <r>
    <n v="7004"/>
    <x v="3478"/>
    <d v="2016-08-19T00:00:00"/>
    <x v="760"/>
    <s v="Second Class"/>
    <x v="694"/>
    <s v="David Wiener"/>
    <x v="1"/>
    <x v="0"/>
    <s v="Los Angeles"/>
    <x v="1"/>
    <n v="90045"/>
    <x v="1"/>
    <s v="OFF-BI-10000632"/>
    <x v="1"/>
    <x v="8"/>
    <x v="1297"/>
    <n v="69.456000000000003"/>
    <n v="2"/>
    <n v="0.2"/>
    <n v="22.573199999999996"/>
    <s v="Anna Andreadi"/>
    <s v="No"/>
  </r>
  <r>
    <n v="7005"/>
    <x v="3479"/>
    <d v="2016-12-23T00:00:00"/>
    <x v="58"/>
    <s v="Standard Class"/>
    <x v="545"/>
    <s v="Michelle Ellison"/>
    <x v="1"/>
    <x v="0"/>
    <s v="Port Arthur"/>
    <x v="5"/>
    <n v="77642"/>
    <x v="2"/>
    <s v="OFF-PA-10000223"/>
    <x v="1"/>
    <x v="10"/>
    <x v="1383"/>
    <n v="5.1840000000000011"/>
    <n v="1"/>
    <n v="0.2"/>
    <n v="1.8144"/>
    <s v="Kelly Williams"/>
    <s v="No"/>
  </r>
  <r>
    <n v="7006"/>
    <x v="3480"/>
    <d v="2017-11-01T00:00:00"/>
    <x v="745"/>
    <s v="Standard Class"/>
    <x v="223"/>
    <s v="Jeremy Farry"/>
    <x v="0"/>
    <x v="0"/>
    <s v="New York City"/>
    <x v="15"/>
    <n v="10009"/>
    <x v="3"/>
    <s v="FUR-CH-10001545"/>
    <x v="0"/>
    <x v="1"/>
    <x v="1746"/>
    <n v="205.16400000000002"/>
    <n v="2"/>
    <n v="0.1"/>
    <n v="13.677600000000002"/>
    <s v="Chuck Magee"/>
    <s v="No"/>
  </r>
  <r>
    <n v="7007"/>
    <x v="3481"/>
    <d v="2016-12-15T00:00:00"/>
    <x v="444"/>
    <s v="Standard Class"/>
    <x v="133"/>
    <s v="Sung Pak"/>
    <x v="1"/>
    <x v="0"/>
    <s v="Chicago"/>
    <x v="10"/>
    <n v="60623"/>
    <x v="2"/>
    <s v="FUR-FU-10001546"/>
    <x v="0"/>
    <x v="5"/>
    <x v="1432"/>
    <n v="8.5440000000000005"/>
    <n v="2"/>
    <n v="0.6"/>
    <n v="-7.4759999999999991"/>
    <s v="Kelly Williams"/>
    <s v="No"/>
  </r>
  <r>
    <n v="7008"/>
    <x v="3482"/>
    <d v="2017-08-21T00:00:00"/>
    <x v="454"/>
    <s v="Standard Class"/>
    <x v="471"/>
    <s v="Katherine Nockton"/>
    <x v="1"/>
    <x v="0"/>
    <s v="Springfield"/>
    <x v="24"/>
    <n v="45503"/>
    <x v="3"/>
    <s v="OFF-BI-10001098"/>
    <x v="1"/>
    <x v="8"/>
    <x v="410"/>
    <n v="12.828000000000001"/>
    <n v="2"/>
    <n v="0.7"/>
    <n v="-8.9795999999999978"/>
    <s v="Chuck Magee"/>
    <s v="No"/>
  </r>
  <r>
    <n v="7009"/>
    <x v="3482"/>
    <d v="2017-08-21T00:00:00"/>
    <x v="454"/>
    <s v="Standard Class"/>
    <x v="471"/>
    <s v="Katherine Nockton"/>
    <x v="1"/>
    <x v="0"/>
    <s v="Springfield"/>
    <x v="24"/>
    <n v="45503"/>
    <x v="3"/>
    <s v="FUR-CH-10003379"/>
    <x v="0"/>
    <x v="1"/>
    <x v="464"/>
    <n v="598.45799999999997"/>
    <n v="3"/>
    <n v="0.3"/>
    <n v="-42.746999999999957"/>
    <s v="Chuck Magee"/>
    <s v="No"/>
  </r>
  <r>
    <n v="7010"/>
    <x v="3482"/>
    <d v="2017-08-21T00:00:00"/>
    <x v="454"/>
    <s v="Standard Class"/>
    <x v="471"/>
    <s v="Katherine Nockton"/>
    <x v="1"/>
    <x v="0"/>
    <s v="Springfield"/>
    <x v="24"/>
    <n v="45503"/>
    <x v="3"/>
    <s v="FUR-FU-10000193"/>
    <x v="0"/>
    <x v="5"/>
    <x v="1512"/>
    <n v="25.983999999999998"/>
    <n v="1"/>
    <n v="0.2"/>
    <n v="-3.8976000000000015"/>
    <s v="Chuck Magee"/>
    <s v="No"/>
  </r>
  <r>
    <n v="7011"/>
    <x v="3483"/>
    <d v="2016-05-23T00:00:00"/>
    <x v="248"/>
    <s v="Standard Class"/>
    <x v="218"/>
    <s v="Greg Tran"/>
    <x v="0"/>
    <x v="0"/>
    <s v="New York City"/>
    <x v="15"/>
    <n v="10035"/>
    <x v="3"/>
    <s v="OFF-BI-10000829"/>
    <x v="1"/>
    <x v="8"/>
    <x v="307"/>
    <n v="17.96"/>
    <n v="5"/>
    <n v="0.2"/>
    <n v="5.8369999999999997"/>
    <s v="Chuck Magee"/>
    <s v="No"/>
  </r>
  <r>
    <n v="7012"/>
    <x v="3483"/>
    <d v="2016-05-23T00:00:00"/>
    <x v="248"/>
    <s v="Standard Class"/>
    <x v="218"/>
    <s v="Greg Tran"/>
    <x v="0"/>
    <x v="0"/>
    <s v="New York City"/>
    <x v="15"/>
    <n v="10035"/>
    <x v="3"/>
    <s v="OFF-SU-10003002"/>
    <x v="1"/>
    <x v="14"/>
    <x v="1567"/>
    <n v="5.04"/>
    <n v="2"/>
    <n v="0"/>
    <n v="0.15120000000000022"/>
    <s v="Chuck Magee"/>
    <s v="No"/>
  </r>
  <r>
    <n v="7013"/>
    <x v="3483"/>
    <d v="2016-05-23T00:00:00"/>
    <x v="248"/>
    <s v="Standard Class"/>
    <x v="218"/>
    <s v="Greg Tran"/>
    <x v="0"/>
    <x v="0"/>
    <s v="New York City"/>
    <x v="15"/>
    <n v="10035"/>
    <x v="3"/>
    <s v="OFF-AP-10002118"/>
    <x v="1"/>
    <x v="9"/>
    <x v="77"/>
    <n v="208.16"/>
    <n v="1"/>
    <n v="0"/>
    <n v="56.20320000000001"/>
    <s v="Chuck Magee"/>
    <s v="No"/>
  </r>
  <r>
    <n v="7014"/>
    <x v="3484"/>
    <d v="2019-12-09T00:00:00"/>
    <x v="33"/>
    <s v="Second Class"/>
    <x v="626"/>
    <s v="Daniel Byrd"/>
    <x v="2"/>
    <x v="0"/>
    <s v="Salinas"/>
    <x v="1"/>
    <n v="93905"/>
    <x v="1"/>
    <s v="FUR-BO-10001519"/>
    <x v="0"/>
    <x v="0"/>
    <x v="672"/>
    <n v="148.25700000000001"/>
    <n v="3"/>
    <n v="0.15"/>
    <n v="15.697800000000004"/>
    <s v="Anna Andreadi"/>
    <s v="No"/>
  </r>
  <r>
    <n v="7015"/>
    <x v="3485"/>
    <d v="2016-03-11T00:00:00"/>
    <x v="1232"/>
    <s v="Second Class"/>
    <x v="524"/>
    <s v="Filia McAdams"/>
    <x v="1"/>
    <x v="0"/>
    <s v="Richmond"/>
    <x v="0"/>
    <n v="40475"/>
    <x v="0"/>
    <s v="OFF-AP-10002578"/>
    <x v="1"/>
    <x v="9"/>
    <x v="414"/>
    <n v="146.76"/>
    <n v="3"/>
    <n v="0"/>
    <n v="38.157600000000002"/>
    <s v="Cassandra Brandow"/>
    <s v="No"/>
  </r>
  <r>
    <n v="7016"/>
    <x v="3485"/>
    <d v="2016-03-11T00:00:00"/>
    <x v="1232"/>
    <s v="Second Class"/>
    <x v="524"/>
    <s v="Filia McAdams"/>
    <x v="1"/>
    <x v="0"/>
    <s v="Richmond"/>
    <x v="0"/>
    <n v="40475"/>
    <x v="0"/>
    <s v="TEC-AC-10000710"/>
    <x v="2"/>
    <x v="11"/>
    <x v="678"/>
    <n v="32.96"/>
    <n v="2"/>
    <n v="0"/>
    <n v="14.172800000000002"/>
    <s v="Cassandra Brandow"/>
    <s v="No"/>
  </r>
  <r>
    <n v="7017"/>
    <x v="3485"/>
    <d v="2016-03-11T00:00:00"/>
    <x v="1232"/>
    <s v="Second Class"/>
    <x v="524"/>
    <s v="Filia McAdams"/>
    <x v="1"/>
    <x v="0"/>
    <s v="Richmond"/>
    <x v="0"/>
    <n v="40475"/>
    <x v="0"/>
    <s v="TEC-PH-10000984"/>
    <x v="2"/>
    <x v="7"/>
    <x v="470"/>
    <n v="587.97"/>
    <n v="3"/>
    <n v="0"/>
    <n v="164.63160000000005"/>
    <s v="Cassandra Brandow"/>
    <s v="No"/>
  </r>
  <r>
    <n v="7018"/>
    <x v="3485"/>
    <d v="2016-03-11T00:00:00"/>
    <x v="1232"/>
    <s v="Second Class"/>
    <x v="524"/>
    <s v="Filia McAdams"/>
    <x v="1"/>
    <x v="0"/>
    <s v="Richmond"/>
    <x v="0"/>
    <n v="40475"/>
    <x v="0"/>
    <s v="OFF-PA-10000213"/>
    <x v="1"/>
    <x v="10"/>
    <x v="1449"/>
    <n v="14.940000000000001"/>
    <n v="3"/>
    <n v="0"/>
    <n v="7.0218000000000007"/>
    <s v="Cassandra Brandow"/>
    <s v="No"/>
  </r>
  <r>
    <n v="7019"/>
    <x v="3486"/>
    <d v="2018-06-23T00:00:00"/>
    <x v="1233"/>
    <s v="Second Class"/>
    <x v="325"/>
    <s v="Sally Matthias"/>
    <x v="0"/>
    <x v="0"/>
    <s v="New York City"/>
    <x v="15"/>
    <n v="10035"/>
    <x v="3"/>
    <s v="OFF-LA-10003720"/>
    <x v="1"/>
    <x v="2"/>
    <x v="1636"/>
    <n v="25.83"/>
    <n v="7"/>
    <n v="0"/>
    <n v="12.1401"/>
    <s v="Chuck Magee"/>
    <s v="No"/>
  </r>
  <r>
    <n v="7020"/>
    <x v="3487"/>
    <d v="2016-08-23T00:00:00"/>
    <x v="55"/>
    <s v="Standard Class"/>
    <x v="275"/>
    <s v="Arthur Prichep"/>
    <x v="0"/>
    <x v="0"/>
    <s v="Denver"/>
    <x v="22"/>
    <n v="80219"/>
    <x v="1"/>
    <s v="OFF-PA-10001837"/>
    <x v="1"/>
    <x v="10"/>
    <x v="1800"/>
    <n v="15.552000000000003"/>
    <n v="3"/>
    <n v="0.2"/>
    <n v="5.4432"/>
    <s v="Anna Andreadi"/>
    <s v="No"/>
  </r>
  <r>
    <n v="7021"/>
    <x v="3487"/>
    <d v="2016-08-23T00:00:00"/>
    <x v="55"/>
    <s v="Standard Class"/>
    <x v="275"/>
    <s v="Arthur Prichep"/>
    <x v="0"/>
    <x v="0"/>
    <s v="Denver"/>
    <x v="22"/>
    <n v="80219"/>
    <x v="1"/>
    <s v="OFF-SU-10004661"/>
    <x v="1"/>
    <x v="14"/>
    <x v="1757"/>
    <n v="6.8000000000000007"/>
    <n v="1"/>
    <n v="0.2"/>
    <n v="0.50999999999999979"/>
    <s v="Anna Andreadi"/>
    <s v="No"/>
  </r>
  <r>
    <n v="7022"/>
    <x v="3487"/>
    <d v="2016-08-23T00:00:00"/>
    <x v="55"/>
    <s v="Standard Class"/>
    <x v="275"/>
    <s v="Arthur Prichep"/>
    <x v="0"/>
    <x v="0"/>
    <s v="Denver"/>
    <x v="22"/>
    <n v="80219"/>
    <x v="1"/>
    <s v="FUR-FU-10003274"/>
    <x v="0"/>
    <x v="5"/>
    <x v="248"/>
    <n v="4.2240000000000002"/>
    <n v="3"/>
    <n v="0.2"/>
    <n v="1.2672000000000003"/>
    <s v="Anna Andreadi"/>
    <s v="No"/>
  </r>
  <r>
    <n v="7023"/>
    <x v="3487"/>
    <d v="2016-08-23T00:00:00"/>
    <x v="55"/>
    <s v="Standard Class"/>
    <x v="275"/>
    <s v="Arthur Prichep"/>
    <x v="0"/>
    <x v="0"/>
    <s v="Denver"/>
    <x v="22"/>
    <n v="80219"/>
    <x v="1"/>
    <s v="TEC-PH-10000149"/>
    <x v="2"/>
    <x v="7"/>
    <x v="424"/>
    <n v="143.64000000000001"/>
    <n v="9"/>
    <n v="0.2"/>
    <n v="10.772999999999989"/>
    <s v="Anna Andreadi"/>
    <s v="No"/>
  </r>
  <r>
    <n v="7024"/>
    <x v="3487"/>
    <d v="2016-08-23T00:00:00"/>
    <x v="55"/>
    <s v="Standard Class"/>
    <x v="275"/>
    <s v="Arthur Prichep"/>
    <x v="0"/>
    <x v="0"/>
    <s v="Denver"/>
    <x v="22"/>
    <n v="80219"/>
    <x v="1"/>
    <s v="OFF-PA-10000019"/>
    <x v="1"/>
    <x v="10"/>
    <x v="711"/>
    <n v="31.104000000000006"/>
    <n v="6"/>
    <n v="0.2"/>
    <n v="10.8864"/>
    <s v="Anna Andreadi"/>
    <s v="No"/>
  </r>
  <r>
    <n v="7025"/>
    <x v="3487"/>
    <d v="2016-08-23T00:00:00"/>
    <x v="55"/>
    <s v="Standard Class"/>
    <x v="275"/>
    <s v="Arthur Prichep"/>
    <x v="0"/>
    <x v="0"/>
    <s v="Denver"/>
    <x v="22"/>
    <n v="80219"/>
    <x v="1"/>
    <s v="OFF-PA-10001125"/>
    <x v="1"/>
    <x v="10"/>
    <x v="1021"/>
    <n v="223.05600000000001"/>
    <n v="9"/>
    <n v="0.2"/>
    <n v="69.704999999999984"/>
    <s v="Anna Andreadi"/>
    <s v="No"/>
  </r>
  <r>
    <n v="7026"/>
    <x v="3488"/>
    <d v="2019-02-06T00:00:00"/>
    <x v="1234"/>
    <s v="Standard Class"/>
    <x v="259"/>
    <s v="Sibella Parks"/>
    <x v="1"/>
    <x v="0"/>
    <s v="New York City"/>
    <x v="15"/>
    <n v="10024"/>
    <x v="3"/>
    <s v="TEC-PH-10002538"/>
    <x v="2"/>
    <x v="7"/>
    <x v="529"/>
    <n v="227.45999999999998"/>
    <n v="6"/>
    <n v="0"/>
    <n v="65.963399999999979"/>
    <s v="Chuck Magee"/>
    <s v="No"/>
  </r>
  <r>
    <n v="7027"/>
    <x v="3488"/>
    <d v="2019-02-06T00:00:00"/>
    <x v="1234"/>
    <s v="Standard Class"/>
    <x v="259"/>
    <s v="Sibella Parks"/>
    <x v="1"/>
    <x v="0"/>
    <s v="New York City"/>
    <x v="15"/>
    <n v="10024"/>
    <x v="3"/>
    <s v="OFF-BI-10000279"/>
    <x v="1"/>
    <x v="8"/>
    <x v="1774"/>
    <n v="46.24"/>
    <n v="4"/>
    <n v="0.2"/>
    <n v="15.605999999999996"/>
    <s v="Chuck Magee"/>
    <s v="No"/>
  </r>
  <r>
    <n v="7028"/>
    <x v="3489"/>
    <d v="2019-01-29T00:00:00"/>
    <x v="60"/>
    <s v="Standard Class"/>
    <x v="361"/>
    <s v="Rob Dowd"/>
    <x v="0"/>
    <x v="0"/>
    <s v="New York City"/>
    <x v="15"/>
    <n v="10011"/>
    <x v="3"/>
    <s v="OFF-LA-10001045"/>
    <x v="1"/>
    <x v="2"/>
    <x v="708"/>
    <n v="5.22"/>
    <n v="2"/>
    <n v="0"/>
    <n v="2.4011999999999998"/>
    <s v="Chuck Magee"/>
    <s v="No"/>
  </r>
  <r>
    <n v="7029"/>
    <x v="3490"/>
    <d v="2018-12-20T00:00:00"/>
    <x v="491"/>
    <s v="Second Class"/>
    <x v="430"/>
    <s v="Matt Collins"/>
    <x v="0"/>
    <x v="0"/>
    <s v="Fremont"/>
    <x v="8"/>
    <n v="68025"/>
    <x v="2"/>
    <s v="OFF-PA-10003673"/>
    <x v="1"/>
    <x v="10"/>
    <x v="980"/>
    <n v="33.9"/>
    <n v="5"/>
    <n v="0"/>
    <n v="15.593999999999999"/>
    <s v="Kelly Williams"/>
    <s v="No"/>
  </r>
  <r>
    <n v="7030"/>
    <x v="3491"/>
    <d v="2018-11-11T00:00:00"/>
    <x v="619"/>
    <s v="Standard Class"/>
    <x v="494"/>
    <s v="Edward Becker"/>
    <x v="1"/>
    <x v="0"/>
    <s v="New York City"/>
    <x v="15"/>
    <n v="10011"/>
    <x v="3"/>
    <s v="OFF-ST-10002562"/>
    <x v="1"/>
    <x v="4"/>
    <x v="683"/>
    <n v="28.14"/>
    <n v="3"/>
    <n v="0"/>
    <n v="7.8792000000000009"/>
    <s v="Chuck Magee"/>
    <s v="No"/>
  </r>
  <r>
    <n v="7031"/>
    <x v="3491"/>
    <d v="2018-11-11T00:00:00"/>
    <x v="619"/>
    <s v="Standard Class"/>
    <x v="494"/>
    <s v="Edward Becker"/>
    <x v="1"/>
    <x v="0"/>
    <s v="New York City"/>
    <x v="15"/>
    <n v="10011"/>
    <x v="3"/>
    <s v="TEC-AC-10002305"/>
    <x v="2"/>
    <x v="11"/>
    <x v="1530"/>
    <n v="36"/>
    <n v="2"/>
    <n v="0"/>
    <n v="6.4799999999999969"/>
    <s v="Chuck Magee"/>
    <s v="No"/>
  </r>
  <r>
    <n v="7032"/>
    <x v="3491"/>
    <d v="2018-11-11T00:00:00"/>
    <x v="619"/>
    <s v="Standard Class"/>
    <x v="494"/>
    <s v="Edward Becker"/>
    <x v="1"/>
    <x v="0"/>
    <s v="New York City"/>
    <x v="15"/>
    <n v="10011"/>
    <x v="3"/>
    <s v="OFF-AR-10003373"/>
    <x v="1"/>
    <x v="6"/>
    <x v="290"/>
    <n v="92.94"/>
    <n v="3"/>
    <n v="0"/>
    <n v="25.093799999999998"/>
    <s v="Chuck Magee"/>
    <s v="No"/>
  </r>
  <r>
    <n v="7033"/>
    <x v="3491"/>
    <d v="2018-11-11T00:00:00"/>
    <x v="619"/>
    <s v="Standard Class"/>
    <x v="494"/>
    <s v="Edward Becker"/>
    <x v="1"/>
    <x v="0"/>
    <s v="New York City"/>
    <x v="15"/>
    <n v="10011"/>
    <x v="3"/>
    <s v="FUR-CH-10003774"/>
    <x v="0"/>
    <x v="1"/>
    <x v="1194"/>
    <n v="245.64600000000002"/>
    <n v="3"/>
    <n v="0.1"/>
    <n v="8.1881999999999877"/>
    <s v="Chuck Magee"/>
    <s v="No"/>
  </r>
  <r>
    <n v="7034"/>
    <x v="3491"/>
    <d v="2018-11-11T00:00:00"/>
    <x v="619"/>
    <s v="Standard Class"/>
    <x v="494"/>
    <s v="Edward Becker"/>
    <x v="1"/>
    <x v="0"/>
    <s v="New York City"/>
    <x v="15"/>
    <n v="10011"/>
    <x v="3"/>
    <s v="OFF-BI-10001510"/>
    <x v="1"/>
    <x v="8"/>
    <x v="709"/>
    <n v="55.00800000000001"/>
    <n v="3"/>
    <n v="0.2"/>
    <n v="17.189999999999998"/>
    <s v="Chuck Magee"/>
    <s v="No"/>
  </r>
  <r>
    <n v="7035"/>
    <x v="3491"/>
    <d v="2018-11-11T00:00:00"/>
    <x v="619"/>
    <s v="Standard Class"/>
    <x v="494"/>
    <s v="Edward Becker"/>
    <x v="1"/>
    <x v="0"/>
    <s v="New York City"/>
    <x v="15"/>
    <n v="10011"/>
    <x v="3"/>
    <s v="OFF-BI-10004236"/>
    <x v="1"/>
    <x v="8"/>
    <x v="900"/>
    <n v="35.231999999999999"/>
    <n v="3"/>
    <n v="0.2"/>
    <n v="11.450399999999998"/>
    <s v="Chuck Magee"/>
    <s v="No"/>
  </r>
  <r>
    <n v="7036"/>
    <x v="3492"/>
    <d v="2019-11-09T00:00:00"/>
    <x v="87"/>
    <s v="Standard Class"/>
    <x v="531"/>
    <s v="Jim Epp"/>
    <x v="1"/>
    <x v="0"/>
    <s v="San Diego"/>
    <x v="1"/>
    <n v="92105"/>
    <x v="1"/>
    <s v="FUR-CH-10004675"/>
    <x v="0"/>
    <x v="1"/>
    <x v="635"/>
    <n v="523.39200000000005"/>
    <n v="3"/>
    <n v="0.2"/>
    <n v="52.339199999999977"/>
    <s v="Anna Andreadi"/>
    <s v="No"/>
  </r>
  <r>
    <n v="7037"/>
    <x v="3493"/>
    <d v="2016-05-02T00:00:00"/>
    <x v="352"/>
    <s v="Second Class"/>
    <x v="750"/>
    <s v="Cari Schnelling"/>
    <x v="0"/>
    <x v="0"/>
    <s v="Lakeland"/>
    <x v="2"/>
    <n v="33801"/>
    <x v="0"/>
    <s v="TEC-CO-10004202"/>
    <x v="2"/>
    <x v="16"/>
    <x v="844"/>
    <n v="479.98400000000004"/>
    <n v="2"/>
    <n v="0.2"/>
    <n v="89.996999999999986"/>
    <s v="Cassandra Brandow"/>
    <s v="No"/>
  </r>
  <r>
    <n v="7038"/>
    <x v="3494"/>
    <d v="2019-09-22T00:00:00"/>
    <x v="474"/>
    <s v="Standard Class"/>
    <x v="287"/>
    <s v="Peter Bühler"/>
    <x v="0"/>
    <x v="0"/>
    <s v="Smyrna"/>
    <x v="32"/>
    <n v="30080"/>
    <x v="0"/>
    <s v="OFF-PA-10004255"/>
    <x v="1"/>
    <x v="10"/>
    <x v="1315"/>
    <n v="12.96"/>
    <n v="2"/>
    <n v="0"/>
    <n v="6.2208000000000006"/>
    <s v="Cassandra Brandow"/>
    <s v="No"/>
  </r>
  <r>
    <n v="7039"/>
    <x v="3494"/>
    <d v="2019-09-22T00:00:00"/>
    <x v="474"/>
    <s v="Standard Class"/>
    <x v="287"/>
    <s v="Peter Bühler"/>
    <x v="0"/>
    <x v="0"/>
    <s v="Smyrna"/>
    <x v="32"/>
    <n v="30080"/>
    <x v="0"/>
    <s v="OFF-AR-10003896"/>
    <x v="1"/>
    <x v="6"/>
    <x v="1801"/>
    <n v="17.940000000000001"/>
    <n v="3"/>
    <n v="0"/>
    <n v="6.4584000000000001"/>
    <s v="Cassandra Brandow"/>
    <s v="No"/>
  </r>
  <r>
    <n v="7040"/>
    <x v="3495"/>
    <d v="2019-12-17T00:00:00"/>
    <x v="350"/>
    <s v="Standard Class"/>
    <x v="247"/>
    <s v="Annie Thurman"/>
    <x v="0"/>
    <x v="0"/>
    <s v="New York City"/>
    <x v="15"/>
    <n v="10009"/>
    <x v="3"/>
    <s v="OFF-ST-10002276"/>
    <x v="1"/>
    <x v="4"/>
    <x v="226"/>
    <n v="166.72"/>
    <n v="2"/>
    <n v="0"/>
    <n v="41.680000000000007"/>
    <s v="Chuck Magee"/>
    <s v="No"/>
  </r>
  <r>
    <n v="7041"/>
    <x v="3495"/>
    <d v="2019-12-17T00:00:00"/>
    <x v="350"/>
    <s v="Standard Class"/>
    <x v="247"/>
    <s v="Annie Thurman"/>
    <x v="0"/>
    <x v="0"/>
    <s v="New York City"/>
    <x v="15"/>
    <n v="10009"/>
    <x v="3"/>
    <s v="OFF-BI-10001617"/>
    <x v="1"/>
    <x v="8"/>
    <x v="1324"/>
    <n v="24.816000000000003"/>
    <n v="3"/>
    <n v="0.2"/>
    <n v="8.3753999999999991"/>
    <s v="Chuck Magee"/>
    <s v="No"/>
  </r>
  <r>
    <n v="7042"/>
    <x v="3495"/>
    <d v="2019-12-17T00:00:00"/>
    <x v="350"/>
    <s v="Standard Class"/>
    <x v="247"/>
    <s v="Annie Thurman"/>
    <x v="0"/>
    <x v="0"/>
    <s v="New York City"/>
    <x v="15"/>
    <n v="10009"/>
    <x v="3"/>
    <s v="FUR-FU-10000308"/>
    <x v="0"/>
    <x v="5"/>
    <x v="1278"/>
    <n v="124.36"/>
    <n v="2"/>
    <n v="0"/>
    <n v="27.359200000000001"/>
    <s v="Chuck Magee"/>
    <s v="No"/>
  </r>
  <r>
    <n v="7043"/>
    <x v="3496"/>
    <d v="2019-07-18T00:00:00"/>
    <x v="989"/>
    <s v="Standard Class"/>
    <x v="277"/>
    <s v="Seth Vernon"/>
    <x v="0"/>
    <x v="0"/>
    <s v="Philadelphia"/>
    <x v="9"/>
    <n v="19134"/>
    <x v="3"/>
    <s v="TEC-CO-10001943"/>
    <x v="2"/>
    <x v="16"/>
    <x v="1675"/>
    <n v="599.97"/>
    <n v="5"/>
    <n v="0.4"/>
    <n v="69.996499999999969"/>
    <s v="Chuck Magee"/>
    <s v="No"/>
  </r>
  <r>
    <n v="7044"/>
    <x v="3496"/>
    <d v="2019-07-18T00:00:00"/>
    <x v="989"/>
    <s v="Standard Class"/>
    <x v="277"/>
    <s v="Seth Vernon"/>
    <x v="0"/>
    <x v="0"/>
    <s v="Philadelphia"/>
    <x v="9"/>
    <n v="19134"/>
    <x v="3"/>
    <s v="FUR-CH-10002647"/>
    <x v="0"/>
    <x v="1"/>
    <x v="475"/>
    <n v="198.744"/>
    <n v="4"/>
    <n v="0.3"/>
    <n v="-14.195999999999984"/>
    <s v="Chuck Magee"/>
    <s v="No"/>
  </r>
  <r>
    <n v="7045"/>
    <x v="3496"/>
    <d v="2019-07-18T00:00:00"/>
    <x v="989"/>
    <s v="Standard Class"/>
    <x v="277"/>
    <s v="Seth Vernon"/>
    <x v="0"/>
    <x v="0"/>
    <s v="Philadelphia"/>
    <x v="9"/>
    <n v="19134"/>
    <x v="3"/>
    <s v="OFF-SU-10004768"/>
    <x v="1"/>
    <x v="14"/>
    <x v="1308"/>
    <n v="9.1840000000000011"/>
    <n v="2"/>
    <n v="0.2"/>
    <n v="1.1479999999999988"/>
    <s v="Chuck Magee"/>
    <s v="No"/>
  </r>
  <r>
    <n v="7046"/>
    <x v="3497"/>
    <d v="2018-11-03T00:00:00"/>
    <x v="333"/>
    <s v="Standard Class"/>
    <x v="601"/>
    <s v="Patrick Jones"/>
    <x v="1"/>
    <x v="0"/>
    <s v="Dallas"/>
    <x v="5"/>
    <n v="75217"/>
    <x v="2"/>
    <s v="OFF-PA-10002160"/>
    <x v="1"/>
    <x v="10"/>
    <x v="1199"/>
    <n v="9.2480000000000011"/>
    <n v="2"/>
    <n v="0.2"/>
    <n v="3.3524000000000003"/>
    <s v="Kelly Williams"/>
    <s v="No"/>
  </r>
  <r>
    <n v="7047"/>
    <x v="3498"/>
    <d v="2016-04-08T00:00:00"/>
    <x v="1021"/>
    <s v="Standard Class"/>
    <x v="134"/>
    <s v="Nathan Mautz"/>
    <x v="2"/>
    <x v="0"/>
    <s v="Concord"/>
    <x v="1"/>
    <n v="94521"/>
    <x v="1"/>
    <s v="FUR-TA-10003748"/>
    <x v="0"/>
    <x v="3"/>
    <x v="210"/>
    <n v="99.591999999999999"/>
    <n v="1"/>
    <n v="0.2"/>
    <n v="2.4897999999999989"/>
    <s v="Anna Andreadi"/>
    <s v="No"/>
  </r>
  <r>
    <n v="7048"/>
    <x v="3498"/>
    <d v="2016-04-08T00:00:00"/>
    <x v="1021"/>
    <s v="Standard Class"/>
    <x v="134"/>
    <s v="Nathan Mautz"/>
    <x v="2"/>
    <x v="0"/>
    <s v="Concord"/>
    <x v="1"/>
    <n v="94521"/>
    <x v="1"/>
    <s v="TEC-AC-10001908"/>
    <x v="2"/>
    <x v="11"/>
    <x v="295"/>
    <n v="399.96"/>
    <n v="4"/>
    <n v="0"/>
    <n v="139.98599999999999"/>
    <s v="Anna Andreadi"/>
    <s v="No"/>
  </r>
  <r>
    <n v="7049"/>
    <x v="3499"/>
    <d v="2018-08-14T00:00:00"/>
    <x v="1070"/>
    <s v="First Class"/>
    <x v="309"/>
    <s v="Toby Ritter"/>
    <x v="0"/>
    <x v="0"/>
    <s v="Nashville"/>
    <x v="18"/>
    <n v="37211"/>
    <x v="0"/>
    <s v="OFF-PA-10000552"/>
    <x v="1"/>
    <x v="10"/>
    <x v="1541"/>
    <n v="15.552000000000003"/>
    <n v="3"/>
    <n v="0.2"/>
    <n v="5.4432"/>
    <s v="Cassandra Brandow"/>
    <s v="No"/>
  </r>
  <r>
    <n v="7050"/>
    <x v="3500"/>
    <d v="2016-09-25T00:00:00"/>
    <x v="839"/>
    <s v="Standard Class"/>
    <x v="593"/>
    <s v="Barry Franz"/>
    <x v="2"/>
    <x v="0"/>
    <s v="Aurora"/>
    <x v="22"/>
    <n v="80013"/>
    <x v="1"/>
    <s v="OFF-AR-10003179"/>
    <x v="1"/>
    <x v="6"/>
    <x v="1574"/>
    <n v="14.576000000000001"/>
    <n v="2"/>
    <n v="0.2"/>
    <n v="2.3685999999999989"/>
    <s v="Anna Andreadi"/>
    <s v="No"/>
  </r>
  <r>
    <n v="7051"/>
    <x v="3501"/>
    <d v="2018-12-11T00:00:00"/>
    <x v="440"/>
    <s v="Same Day"/>
    <x v="576"/>
    <s v="William Brown"/>
    <x v="0"/>
    <x v="0"/>
    <s v="Anaheim"/>
    <x v="1"/>
    <n v="92804"/>
    <x v="1"/>
    <s v="OFF-BI-10004593"/>
    <x v="1"/>
    <x v="8"/>
    <x v="270"/>
    <n v="209.60000000000002"/>
    <n v="5"/>
    <n v="0.2"/>
    <n v="68.11999999999999"/>
    <s v="Anna Andreadi"/>
    <s v="Yes"/>
  </r>
  <r>
    <n v="7052"/>
    <x v="3501"/>
    <d v="2018-12-11T00:00:00"/>
    <x v="440"/>
    <s v="Same Day"/>
    <x v="576"/>
    <s v="William Brown"/>
    <x v="0"/>
    <x v="0"/>
    <s v="Anaheim"/>
    <x v="1"/>
    <n v="92804"/>
    <x v="1"/>
    <s v="OFF-AR-10000914"/>
    <x v="1"/>
    <x v="6"/>
    <x v="1748"/>
    <n v="23.32"/>
    <n v="2"/>
    <n v="0"/>
    <n v="6.0632000000000019"/>
    <s v="Anna Andreadi"/>
    <s v="Yes"/>
  </r>
  <r>
    <n v="7053"/>
    <x v="3501"/>
    <d v="2018-12-11T00:00:00"/>
    <x v="440"/>
    <s v="Same Day"/>
    <x v="576"/>
    <s v="William Brown"/>
    <x v="0"/>
    <x v="0"/>
    <s v="Anaheim"/>
    <x v="1"/>
    <n v="92804"/>
    <x v="1"/>
    <s v="OFF-PA-10000241"/>
    <x v="1"/>
    <x v="10"/>
    <x v="1160"/>
    <n v="30.98"/>
    <n v="1"/>
    <n v="0"/>
    <n v="13.940999999999999"/>
    <s v="Anna Andreadi"/>
    <s v="Yes"/>
  </r>
  <r>
    <n v="7054"/>
    <x v="3501"/>
    <d v="2018-12-11T00:00:00"/>
    <x v="440"/>
    <s v="Same Day"/>
    <x v="576"/>
    <s v="William Brown"/>
    <x v="0"/>
    <x v="0"/>
    <s v="Anaheim"/>
    <x v="1"/>
    <n v="92804"/>
    <x v="1"/>
    <s v="TEC-AC-10000057"/>
    <x v="2"/>
    <x v="11"/>
    <x v="632"/>
    <n v="119.96"/>
    <n v="4"/>
    <n v="0"/>
    <n v="25.191599999999994"/>
    <s v="Anna Andreadi"/>
    <s v="Yes"/>
  </r>
  <r>
    <n v="7055"/>
    <x v="3501"/>
    <d v="2018-12-11T00:00:00"/>
    <x v="440"/>
    <s v="Same Day"/>
    <x v="576"/>
    <s v="William Brown"/>
    <x v="0"/>
    <x v="0"/>
    <s v="Anaheim"/>
    <x v="1"/>
    <n v="92804"/>
    <x v="1"/>
    <s v="FUR-CH-10003774"/>
    <x v="0"/>
    <x v="1"/>
    <x v="1194"/>
    <n v="363.92"/>
    <n v="5"/>
    <n v="0.2"/>
    <n v="-31.843000000000018"/>
    <s v="Anna Andreadi"/>
    <s v="Yes"/>
  </r>
  <r>
    <n v="7056"/>
    <x v="3501"/>
    <d v="2018-12-11T00:00:00"/>
    <x v="440"/>
    <s v="Same Day"/>
    <x v="576"/>
    <s v="William Brown"/>
    <x v="0"/>
    <x v="0"/>
    <s v="Anaheim"/>
    <x v="1"/>
    <n v="92804"/>
    <x v="1"/>
    <s v="OFF-BI-10002824"/>
    <x v="1"/>
    <x v="8"/>
    <x v="528"/>
    <n v="35.808"/>
    <n v="3"/>
    <n v="0.2"/>
    <n v="11.189999999999996"/>
    <s v="Anna Andreadi"/>
    <s v="Yes"/>
  </r>
  <r>
    <n v="7057"/>
    <x v="3501"/>
    <d v="2018-12-11T00:00:00"/>
    <x v="440"/>
    <s v="Same Day"/>
    <x v="576"/>
    <s v="William Brown"/>
    <x v="0"/>
    <x v="0"/>
    <s v="Anaheim"/>
    <x v="1"/>
    <n v="92804"/>
    <x v="1"/>
    <s v="OFF-BI-10004001"/>
    <x v="1"/>
    <x v="8"/>
    <x v="818"/>
    <n v="122.688"/>
    <n v="9"/>
    <n v="0.2"/>
    <n v="39.873599999999982"/>
    <s v="Anna Andreadi"/>
    <s v="Yes"/>
  </r>
  <r>
    <n v="7058"/>
    <x v="3501"/>
    <d v="2018-12-11T00:00:00"/>
    <x v="440"/>
    <s v="Same Day"/>
    <x v="576"/>
    <s v="William Brown"/>
    <x v="0"/>
    <x v="0"/>
    <s v="Anaheim"/>
    <x v="1"/>
    <n v="92804"/>
    <x v="1"/>
    <s v="FUR-TA-10004619"/>
    <x v="0"/>
    <x v="3"/>
    <x v="891"/>
    <n v="892.13600000000008"/>
    <n v="7"/>
    <n v="0.2"/>
    <n v="111.51699999999991"/>
    <s v="Anna Andreadi"/>
    <s v="Yes"/>
  </r>
  <r>
    <n v="7059"/>
    <x v="3501"/>
    <d v="2018-12-11T00:00:00"/>
    <x v="440"/>
    <s v="Same Day"/>
    <x v="576"/>
    <s v="William Brown"/>
    <x v="0"/>
    <x v="0"/>
    <s v="Anaheim"/>
    <x v="1"/>
    <n v="92804"/>
    <x v="1"/>
    <s v="OFF-ST-10000636"/>
    <x v="1"/>
    <x v="4"/>
    <x v="1753"/>
    <n v="50.22"/>
    <n v="3"/>
    <n v="0"/>
    <n v="2.0087999999999973"/>
    <s v="Anna Andreadi"/>
    <s v="Yes"/>
  </r>
  <r>
    <n v="7060"/>
    <x v="3501"/>
    <d v="2018-12-11T00:00:00"/>
    <x v="440"/>
    <s v="Same Day"/>
    <x v="576"/>
    <s v="William Brown"/>
    <x v="0"/>
    <x v="0"/>
    <s v="Anaheim"/>
    <x v="1"/>
    <n v="92804"/>
    <x v="1"/>
    <s v="OFF-AP-10001469"/>
    <x v="1"/>
    <x v="9"/>
    <x v="586"/>
    <n v="83.42"/>
    <n v="2"/>
    <n v="0"/>
    <n v="24.191799999999994"/>
    <s v="Anna Andreadi"/>
    <s v="Yes"/>
  </r>
  <r>
    <n v="7061"/>
    <x v="3501"/>
    <d v="2018-12-11T00:00:00"/>
    <x v="440"/>
    <s v="Same Day"/>
    <x v="576"/>
    <s v="William Brown"/>
    <x v="0"/>
    <x v="0"/>
    <s v="Anaheim"/>
    <x v="1"/>
    <n v="92804"/>
    <x v="1"/>
    <s v="OFF-BI-10002897"/>
    <x v="1"/>
    <x v="8"/>
    <x v="1802"/>
    <n v="5.8719999999999999"/>
    <n v="2"/>
    <n v="0.2"/>
    <n v="2.1286"/>
    <s v="Anna Andreadi"/>
    <s v="Yes"/>
  </r>
  <r>
    <n v="7062"/>
    <x v="3502"/>
    <d v="2017-02-03T00:00:00"/>
    <x v="43"/>
    <s v="Second Class"/>
    <x v="175"/>
    <s v="Ken Heidel"/>
    <x v="1"/>
    <x v="0"/>
    <s v="Pleasant Grove"/>
    <x v="7"/>
    <n v="84062"/>
    <x v="1"/>
    <s v="OFF-BI-10002432"/>
    <x v="1"/>
    <x v="8"/>
    <x v="875"/>
    <n v="12.144"/>
    <n v="3"/>
    <n v="0.2"/>
    <n v="4.0985999999999994"/>
    <s v="Anna Andreadi"/>
    <s v="No"/>
  </r>
  <r>
    <n v="7063"/>
    <x v="3503"/>
    <d v="2018-12-29T00:00:00"/>
    <x v="844"/>
    <s v="Second Class"/>
    <x v="107"/>
    <s v="Ken Lonsdale"/>
    <x v="0"/>
    <x v="0"/>
    <s v="Springfield"/>
    <x v="21"/>
    <n v="97477"/>
    <x v="1"/>
    <s v="OFF-EN-10002592"/>
    <x v="1"/>
    <x v="12"/>
    <x v="1711"/>
    <n v="27.792000000000002"/>
    <n v="3"/>
    <n v="0.2"/>
    <n v="10.422000000000001"/>
    <s v="Anna Andreadi"/>
    <s v="No"/>
  </r>
  <r>
    <n v="7064"/>
    <x v="3504"/>
    <d v="2019-08-31T00:00:00"/>
    <x v="559"/>
    <s v="Standard Class"/>
    <x v="450"/>
    <s v="Michael Granlund"/>
    <x v="2"/>
    <x v="0"/>
    <s v="Salem"/>
    <x v="21"/>
    <n v="97301"/>
    <x v="1"/>
    <s v="OFF-SU-10002522"/>
    <x v="1"/>
    <x v="14"/>
    <x v="1553"/>
    <n v="6.2080000000000002"/>
    <n v="2"/>
    <n v="0.2"/>
    <n v="0.69839999999999902"/>
    <s v="Anna Andreadi"/>
    <s v="No"/>
  </r>
  <r>
    <n v="7065"/>
    <x v="3505"/>
    <d v="2019-02-04T00:00:00"/>
    <x v="736"/>
    <s v="Standard Class"/>
    <x v="282"/>
    <s v="Jay Fein"/>
    <x v="0"/>
    <x v="0"/>
    <s v="Rochester"/>
    <x v="15"/>
    <n v="14609"/>
    <x v="3"/>
    <s v="OFF-AP-10003971"/>
    <x v="1"/>
    <x v="9"/>
    <x v="923"/>
    <n v="32.67"/>
    <n v="3"/>
    <n v="0"/>
    <n v="8.4942000000000011"/>
    <s v="Chuck Magee"/>
    <s v="No"/>
  </r>
  <r>
    <n v="7066"/>
    <x v="3506"/>
    <d v="2016-12-06T00:00:00"/>
    <x v="820"/>
    <s v="First Class"/>
    <x v="276"/>
    <s v="Roland Schwarz"/>
    <x v="1"/>
    <x v="0"/>
    <s v="Los Angeles"/>
    <x v="1"/>
    <n v="90008"/>
    <x v="1"/>
    <s v="OFF-ST-10001496"/>
    <x v="1"/>
    <x v="4"/>
    <x v="733"/>
    <n v="1261.33"/>
    <n v="7"/>
    <n v="0"/>
    <n v="327.94580000000002"/>
    <s v="Anna Andreadi"/>
    <s v="No"/>
  </r>
  <r>
    <n v="7067"/>
    <x v="3507"/>
    <d v="2018-05-30T00:00:00"/>
    <x v="895"/>
    <s v="Standard Class"/>
    <x v="644"/>
    <s v="Nancy Lomonaco"/>
    <x v="2"/>
    <x v="0"/>
    <s v="Los Angeles"/>
    <x v="1"/>
    <n v="90049"/>
    <x v="1"/>
    <s v="OFF-PA-10004782"/>
    <x v="1"/>
    <x v="10"/>
    <x v="1422"/>
    <n v="38.880000000000003"/>
    <n v="6"/>
    <n v="0"/>
    <n v="18.662400000000002"/>
    <s v="Anna Andreadi"/>
    <s v="No"/>
  </r>
  <r>
    <n v="7068"/>
    <x v="3508"/>
    <d v="2018-05-21T00:00:00"/>
    <x v="476"/>
    <s v="Standard Class"/>
    <x v="155"/>
    <s v="Alejandro Savely"/>
    <x v="1"/>
    <x v="0"/>
    <s v="Dallas"/>
    <x v="5"/>
    <n v="75081"/>
    <x v="2"/>
    <s v="OFF-BI-10000343"/>
    <x v="1"/>
    <x v="8"/>
    <x v="186"/>
    <n v="1.9639999999999995"/>
    <n v="2"/>
    <n v="0.8"/>
    <n v="-3.2406000000000006"/>
    <s v="Kelly Williams"/>
    <s v="No"/>
  </r>
  <r>
    <n v="7069"/>
    <x v="3508"/>
    <d v="2018-05-21T00:00:00"/>
    <x v="476"/>
    <s v="Standard Class"/>
    <x v="155"/>
    <s v="Alejandro Savely"/>
    <x v="1"/>
    <x v="0"/>
    <s v="Dallas"/>
    <x v="5"/>
    <n v="75081"/>
    <x v="2"/>
    <s v="OFF-PA-10003591"/>
    <x v="1"/>
    <x v="10"/>
    <x v="693"/>
    <n v="82.656000000000006"/>
    <n v="9"/>
    <n v="0.2"/>
    <n v="30.996000000000002"/>
    <s v="Kelly Williams"/>
    <s v="No"/>
  </r>
  <r>
    <n v="7070"/>
    <x v="3509"/>
    <d v="2016-08-09T00:00:00"/>
    <x v="536"/>
    <s v="Standard Class"/>
    <x v="421"/>
    <s v="Gene McClure"/>
    <x v="0"/>
    <x v="0"/>
    <s v="Fresno"/>
    <x v="1"/>
    <n v="93727"/>
    <x v="1"/>
    <s v="OFF-PA-10001667"/>
    <x v="1"/>
    <x v="10"/>
    <x v="458"/>
    <n v="5.98"/>
    <n v="1"/>
    <n v="0"/>
    <n v="2.6909999999999998"/>
    <s v="Anna Andreadi"/>
    <s v="No"/>
  </r>
  <r>
    <n v="7071"/>
    <x v="3510"/>
    <d v="2018-09-05T00:00:00"/>
    <x v="165"/>
    <s v="Second Class"/>
    <x v="711"/>
    <s v="Stephanie Ulpright"/>
    <x v="2"/>
    <x v="0"/>
    <s v="Chicago"/>
    <x v="10"/>
    <n v="60653"/>
    <x v="2"/>
    <s v="OFF-PA-10004971"/>
    <x v="1"/>
    <x v="10"/>
    <x v="609"/>
    <n v="9.2480000000000011"/>
    <n v="2"/>
    <n v="0.2"/>
    <n v="3.3524000000000003"/>
    <s v="Kelly Williams"/>
    <s v="No"/>
  </r>
  <r>
    <n v="7072"/>
    <x v="3511"/>
    <d v="2018-07-23T00:00:00"/>
    <x v="1235"/>
    <s v="Standard Class"/>
    <x v="237"/>
    <s v="Chloris Kastensmidt"/>
    <x v="0"/>
    <x v="0"/>
    <s v="Mcallen"/>
    <x v="5"/>
    <n v="78501"/>
    <x v="2"/>
    <s v="OFF-AR-10001216"/>
    <x v="1"/>
    <x v="6"/>
    <x v="1464"/>
    <n v="4.4479999999999995"/>
    <n v="2"/>
    <n v="0.2"/>
    <n v="0.3335999999999999"/>
    <s v="Kelly Williams"/>
    <s v="No"/>
  </r>
  <r>
    <n v="7073"/>
    <x v="3511"/>
    <d v="2018-07-23T00:00:00"/>
    <x v="1235"/>
    <s v="Standard Class"/>
    <x v="237"/>
    <s v="Chloris Kastensmidt"/>
    <x v="0"/>
    <x v="0"/>
    <s v="Mcallen"/>
    <x v="5"/>
    <n v="78501"/>
    <x v="2"/>
    <s v="OFF-PA-10004355"/>
    <x v="1"/>
    <x v="10"/>
    <x v="1103"/>
    <n v="5.1840000000000011"/>
    <n v="1"/>
    <n v="0.2"/>
    <n v="1.8144"/>
    <s v="Kelly Williams"/>
    <s v="No"/>
  </r>
  <r>
    <n v="7074"/>
    <x v="3511"/>
    <d v="2018-07-23T00:00:00"/>
    <x v="1235"/>
    <s v="Standard Class"/>
    <x v="237"/>
    <s v="Chloris Kastensmidt"/>
    <x v="0"/>
    <x v="0"/>
    <s v="Mcallen"/>
    <x v="5"/>
    <n v="78501"/>
    <x v="2"/>
    <s v="OFF-AR-10001953"/>
    <x v="1"/>
    <x v="6"/>
    <x v="400"/>
    <n v="175.92"/>
    <n v="5"/>
    <n v="0.2"/>
    <n v="15.393000000000008"/>
    <s v="Kelly Williams"/>
    <s v="No"/>
  </r>
  <r>
    <n v="7075"/>
    <x v="3511"/>
    <d v="2018-07-23T00:00:00"/>
    <x v="1235"/>
    <s v="Standard Class"/>
    <x v="237"/>
    <s v="Chloris Kastensmidt"/>
    <x v="0"/>
    <x v="0"/>
    <s v="Mcallen"/>
    <x v="5"/>
    <n v="78501"/>
    <x v="2"/>
    <s v="OFF-BI-10004364"/>
    <x v="1"/>
    <x v="8"/>
    <x v="305"/>
    <n v="4.7519999999999989"/>
    <n v="4"/>
    <n v="0.8"/>
    <n v="-8.3160000000000025"/>
    <s v="Kelly Williams"/>
    <s v="No"/>
  </r>
  <r>
    <n v="7076"/>
    <x v="3511"/>
    <d v="2018-07-23T00:00:00"/>
    <x v="1235"/>
    <s v="Standard Class"/>
    <x v="237"/>
    <s v="Chloris Kastensmidt"/>
    <x v="0"/>
    <x v="0"/>
    <s v="Mcallen"/>
    <x v="5"/>
    <n v="78501"/>
    <x v="2"/>
    <s v="OFF-SU-10001165"/>
    <x v="1"/>
    <x v="14"/>
    <x v="1048"/>
    <n v="13.344000000000001"/>
    <n v="2"/>
    <n v="0.2"/>
    <n v="1.0007999999999999"/>
    <s v="Kelly Williams"/>
    <s v="No"/>
  </r>
  <r>
    <n v="7077"/>
    <x v="3512"/>
    <d v="2018-05-12T00:00:00"/>
    <x v="968"/>
    <s v="Standard Class"/>
    <x v="758"/>
    <s v="Jill Matthias"/>
    <x v="0"/>
    <x v="0"/>
    <s v="Seattle"/>
    <x v="4"/>
    <n v="98105"/>
    <x v="1"/>
    <s v="OFF-EN-10001141"/>
    <x v="1"/>
    <x v="12"/>
    <x v="598"/>
    <n v="54.900000000000006"/>
    <n v="5"/>
    <n v="0"/>
    <n v="26.901000000000003"/>
    <s v="Anna Andreadi"/>
    <s v="No"/>
  </r>
  <r>
    <n v="7078"/>
    <x v="3513"/>
    <d v="2018-09-02T00:00:00"/>
    <x v="479"/>
    <s v="Standard Class"/>
    <x v="555"/>
    <s v="Joe Elijah"/>
    <x v="0"/>
    <x v="0"/>
    <s v="Charlotte"/>
    <x v="3"/>
    <n v="28205"/>
    <x v="0"/>
    <s v="OFF-BI-10000014"/>
    <x v="1"/>
    <x v="8"/>
    <x v="634"/>
    <n v="22.911000000000005"/>
    <n v="7"/>
    <n v="0.7"/>
    <n v="-17.565099999999994"/>
    <s v="Cassandra Brandow"/>
    <s v="Yes"/>
  </r>
  <r>
    <n v="7079"/>
    <x v="3513"/>
    <d v="2018-09-02T00:00:00"/>
    <x v="479"/>
    <s v="Standard Class"/>
    <x v="555"/>
    <s v="Joe Elijah"/>
    <x v="0"/>
    <x v="0"/>
    <s v="Charlotte"/>
    <x v="3"/>
    <n v="28205"/>
    <x v="0"/>
    <s v="OFF-AP-10000159"/>
    <x v="1"/>
    <x v="9"/>
    <x v="1416"/>
    <n v="309.45600000000002"/>
    <n v="9"/>
    <n v="0.2"/>
    <n v="34.813799999999944"/>
    <s v="Cassandra Brandow"/>
    <s v="Yes"/>
  </r>
  <r>
    <n v="7080"/>
    <x v="3513"/>
    <d v="2018-09-02T00:00:00"/>
    <x v="479"/>
    <s v="Standard Class"/>
    <x v="555"/>
    <s v="Joe Elijah"/>
    <x v="0"/>
    <x v="0"/>
    <s v="Charlotte"/>
    <x v="3"/>
    <n v="28205"/>
    <x v="0"/>
    <s v="OFF-AR-10003560"/>
    <x v="1"/>
    <x v="6"/>
    <x v="487"/>
    <n v="19.456000000000003"/>
    <n v="4"/>
    <n v="0.2"/>
    <n v="3.4047999999999981"/>
    <s v="Cassandra Brandow"/>
    <s v="Yes"/>
  </r>
  <r>
    <n v="7081"/>
    <x v="3513"/>
    <d v="2018-09-02T00:00:00"/>
    <x v="479"/>
    <s v="Standard Class"/>
    <x v="555"/>
    <s v="Joe Elijah"/>
    <x v="0"/>
    <x v="0"/>
    <s v="Charlotte"/>
    <x v="3"/>
    <n v="28205"/>
    <x v="0"/>
    <s v="FUR-TA-10001768"/>
    <x v="0"/>
    <x v="3"/>
    <x v="114"/>
    <n v="472.51800000000003"/>
    <n v="3"/>
    <n v="0.4"/>
    <n v="-149.63070000000005"/>
    <s v="Cassandra Brandow"/>
    <s v="Yes"/>
  </r>
  <r>
    <n v="7082"/>
    <x v="3513"/>
    <d v="2018-09-02T00:00:00"/>
    <x v="479"/>
    <s v="Standard Class"/>
    <x v="555"/>
    <s v="Joe Elijah"/>
    <x v="0"/>
    <x v="0"/>
    <s v="Charlotte"/>
    <x v="3"/>
    <n v="28205"/>
    <x v="0"/>
    <s v="TEC-AC-10002049"/>
    <x v="2"/>
    <x v="11"/>
    <x v="1062"/>
    <n v="1012.6800000000001"/>
    <n v="3"/>
    <n v="0.2"/>
    <n v="303.80400000000003"/>
    <s v="Cassandra Brandow"/>
    <s v="Yes"/>
  </r>
  <r>
    <n v="7083"/>
    <x v="3513"/>
    <d v="2018-09-02T00:00:00"/>
    <x v="479"/>
    <s v="Standard Class"/>
    <x v="555"/>
    <s v="Joe Elijah"/>
    <x v="0"/>
    <x v="0"/>
    <s v="Charlotte"/>
    <x v="3"/>
    <n v="28205"/>
    <x v="0"/>
    <s v="OFF-BI-10003166"/>
    <x v="1"/>
    <x v="8"/>
    <x v="1414"/>
    <n v="17.220000000000006"/>
    <n v="5"/>
    <n v="0.7"/>
    <n v="-12.628"/>
    <s v="Cassandra Brandow"/>
    <s v="Yes"/>
  </r>
  <r>
    <n v="7084"/>
    <x v="3514"/>
    <d v="2019-07-21T00:00:00"/>
    <x v="262"/>
    <s v="Second Class"/>
    <x v="255"/>
    <s v="Anthony Rawles"/>
    <x v="1"/>
    <x v="0"/>
    <s v="Concord"/>
    <x v="1"/>
    <n v="94521"/>
    <x v="1"/>
    <s v="OFF-AR-10003469"/>
    <x v="1"/>
    <x v="6"/>
    <x v="1258"/>
    <n v="3.52"/>
    <n v="2"/>
    <n v="0"/>
    <n v="1.6896"/>
    <s v="Anna Andreadi"/>
    <s v="No"/>
  </r>
  <r>
    <n v="7085"/>
    <x v="3514"/>
    <d v="2019-07-21T00:00:00"/>
    <x v="262"/>
    <s v="Second Class"/>
    <x v="255"/>
    <s v="Anthony Rawles"/>
    <x v="1"/>
    <x v="0"/>
    <s v="Concord"/>
    <x v="1"/>
    <n v="94521"/>
    <x v="1"/>
    <s v="TEC-PH-10002549"/>
    <x v="2"/>
    <x v="7"/>
    <x v="937"/>
    <n v="1626.1920000000002"/>
    <n v="9"/>
    <n v="0.2"/>
    <n v="121.96440000000001"/>
    <s v="Anna Andreadi"/>
    <s v="No"/>
  </r>
  <r>
    <n v="7086"/>
    <x v="3515"/>
    <d v="2019-09-25T00:00:00"/>
    <x v="938"/>
    <s v="First Class"/>
    <x v="340"/>
    <s v="Adam Hart"/>
    <x v="1"/>
    <x v="0"/>
    <s v="Chester"/>
    <x v="9"/>
    <n v="19013"/>
    <x v="3"/>
    <s v="OFF-BI-10003476"/>
    <x v="1"/>
    <x v="8"/>
    <x v="1535"/>
    <n v="8.5950000000000024"/>
    <n v="5"/>
    <n v="0.7"/>
    <n v="-6.3030000000000008"/>
    <s v="Chuck Magee"/>
    <s v="No"/>
  </r>
  <r>
    <n v="7087"/>
    <x v="3515"/>
    <d v="2019-09-25T00:00:00"/>
    <x v="938"/>
    <s v="First Class"/>
    <x v="340"/>
    <s v="Adam Hart"/>
    <x v="1"/>
    <x v="0"/>
    <s v="Chester"/>
    <x v="9"/>
    <n v="19013"/>
    <x v="3"/>
    <s v="OFF-SU-10000157"/>
    <x v="1"/>
    <x v="14"/>
    <x v="1408"/>
    <n v="190.89600000000002"/>
    <n v="2"/>
    <n v="0.2"/>
    <n v="-42.951599999999999"/>
    <s v="Chuck Magee"/>
    <s v="No"/>
  </r>
  <r>
    <n v="7088"/>
    <x v="3516"/>
    <d v="2019-08-03T00:00:00"/>
    <x v="1236"/>
    <s v="Second Class"/>
    <x v="654"/>
    <s v="George Ashbrook"/>
    <x v="0"/>
    <x v="0"/>
    <s v="Los Angeles"/>
    <x v="1"/>
    <n v="90004"/>
    <x v="1"/>
    <s v="OFF-ST-10003123"/>
    <x v="1"/>
    <x v="4"/>
    <x v="1277"/>
    <n v="99.87"/>
    <n v="3"/>
    <n v="0"/>
    <n v="23.968799999999998"/>
    <s v="Anna Andreadi"/>
    <s v="No"/>
  </r>
  <r>
    <n v="7089"/>
    <x v="3517"/>
    <d v="2017-10-25T00:00:00"/>
    <x v="983"/>
    <s v="Second Class"/>
    <x v="226"/>
    <s v="Jennifer Ferguson"/>
    <x v="0"/>
    <x v="0"/>
    <s v="Sparks"/>
    <x v="33"/>
    <n v="89431"/>
    <x v="1"/>
    <s v="OFF-AR-10001955"/>
    <x v="1"/>
    <x v="6"/>
    <x v="1030"/>
    <n v="79.36"/>
    <n v="4"/>
    <n v="0"/>
    <n v="23.807999999999993"/>
    <s v="Anna Andreadi"/>
    <s v="No"/>
  </r>
  <r>
    <n v="7090"/>
    <x v="3518"/>
    <d v="2019-06-15T00:00:00"/>
    <x v="141"/>
    <s v="Second Class"/>
    <x v="120"/>
    <s v="Kristen Hastings"/>
    <x v="1"/>
    <x v="0"/>
    <s v="Los Angeles"/>
    <x v="1"/>
    <n v="90032"/>
    <x v="1"/>
    <s v="TEC-PH-10001809"/>
    <x v="2"/>
    <x v="7"/>
    <x v="1173"/>
    <n v="119.96"/>
    <n v="1"/>
    <n v="0.2"/>
    <n v="7.4974999999999987"/>
    <s v="Anna Andreadi"/>
    <s v="No"/>
  </r>
  <r>
    <n v="7091"/>
    <x v="3519"/>
    <d v="2017-01-09T00:00:00"/>
    <x v="1237"/>
    <s v="Standard Class"/>
    <x v="530"/>
    <s v="Craig Carroll"/>
    <x v="0"/>
    <x v="0"/>
    <s v="Henderson"/>
    <x v="0"/>
    <n v="42420"/>
    <x v="0"/>
    <s v="OFF-PA-10000474"/>
    <x v="1"/>
    <x v="10"/>
    <x v="33"/>
    <n v="106.32"/>
    <n v="3"/>
    <n v="0"/>
    <n v="49.970399999999991"/>
    <s v="Cassandra Brandow"/>
    <s v="No"/>
  </r>
  <r>
    <n v="7092"/>
    <x v="3519"/>
    <d v="2017-01-09T00:00:00"/>
    <x v="1237"/>
    <s v="Standard Class"/>
    <x v="530"/>
    <s v="Craig Carroll"/>
    <x v="0"/>
    <x v="0"/>
    <s v="Henderson"/>
    <x v="0"/>
    <n v="42420"/>
    <x v="0"/>
    <s v="OFF-AP-10001205"/>
    <x v="1"/>
    <x v="9"/>
    <x v="1294"/>
    <n v="163.44"/>
    <n v="3"/>
    <n v="0"/>
    <n v="45.763200000000012"/>
    <s v="Cassandra Brandow"/>
    <s v="No"/>
  </r>
  <r>
    <n v="7093"/>
    <x v="3519"/>
    <d v="2017-01-09T00:00:00"/>
    <x v="1237"/>
    <s v="Standard Class"/>
    <x v="530"/>
    <s v="Craig Carroll"/>
    <x v="0"/>
    <x v="0"/>
    <s v="Henderson"/>
    <x v="0"/>
    <n v="42420"/>
    <x v="0"/>
    <s v="OFF-AR-10004691"/>
    <x v="1"/>
    <x v="6"/>
    <x v="1380"/>
    <n v="42.76"/>
    <n v="2"/>
    <n v="0"/>
    <n v="11.117599999999999"/>
    <s v="Cassandra Brandow"/>
    <s v="No"/>
  </r>
  <r>
    <n v="7094"/>
    <x v="3519"/>
    <d v="2017-01-09T00:00:00"/>
    <x v="1237"/>
    <s v="Standard Class"/>
    <x v="530"/>
    <s v="Craig Carroll"/>
    <x v="0"/>
    <x v="0"/>
    <s v="Henderson"/>
    <x v="0"/>
    <n v="42420"/>
    <x v="0"/>
    <s v="OFF-PA-10004996"/>
    <x v="1"/>
    <x v="10"/>
    <x v="1528"/>
    <n v="51.550000000000004"/>
    <n v="5"/>
    <n v="0"/>
    <n v="24.2285"/>
    <s v="Cassandra Brandow"/>
    <s v="No"/>
  </r>
  <r>
    <n v="7095"/>
    <x v="3520"/>
    <d v="2017-02-09T00:00:00"/>
    <x v="95"/>
    <s v="Second Class"/>
    <x v="535"/>
    <s v="Jill Fjeld"/>
    <x v="0"/>
    <x v="0"/>
    <s v="Decatur"/>
    <x v="10"/>
    <n v="62521"/>
    <x v="2"/>
    <s v="TEC-AC-10001908"/>
    <x v="2"/>
    <x v="11"/>
    <x v="295"/>
    <n v="479.952"/>
    <n v="6"/>
    <n v="0.2"/>
    <n v="89.990999999999985"/>
    <s v="Kelly Williams"/>
    <s v="No"/>
  </r>
  <r>
    <n v="7096"/>
    <x v="3521"/>
    <d v="2018-08-19T00:00:00"/>
    <x v="428"/>
    <s v="First Class"/>
    <x v="261"/>
    <s v="Resi Pölking"/>
    <x v="0"/>
    <x v="0"/>
    <s v="New York City"/>
    <x v="15"/>
    <n v="10009"/>
    <x v="3"/>
    <s v="OFF-BI-10000666"/>
    <x v="1"/>
    <x v="8"/>
    <x v="989"/>
    <n v="146.68799999999999"/>
    <n v="6"/>
    <n v="0.2"/>
    <n v="55.007999999999996"/>
    <s v="Chuck Magee"/>
    <s v="No"/>
  </r>
  <r>
    <n v="7097"/>
    <x v="3521"/>
    <d v="2018-08-19T00:00:00"/>
    <x v="428"/>
    <s v="First Class"/>
    <x v="261"/>
    <s v="Resi Pölking"/>
    <x v="0"/>
    <x v="0"/>
    <s v="New York City"/>
    <x v="15"/>
    <n v="10009"/>
    <x v="3"/>
    <s v="OFF-BI-10004318"/>
    <x v="1"/>
    <x v="8"/>
    <x v="1583"/>
    <n v="276.78400000000005"/>
    <n v="2"/>
    <n v="0.2"/>
    <n v="89.954799999999992"/>
    <s v="Chuck Magee"/>
    <s v="No"/>
  </r>
  <r>
    <n v="7098"/>
    <x v="3521"/>
    <d v="2018-08-19T00:00:00"/>
    <x v="428"/>
    <s v="First Class"/>
    <x v="261"/>
    <s v="Resi Pölking"/>
    <x v="0"/>
    <x v="0"/>
    <s v="New York City"/>
    <x v="15"/>
    <n v="10009"/>
    <x v="3"/>
    <s v="OFF-BI-10003429"/>
    <x v="1"/>
    <x v="8"/>
    <x v="852"/>
    <n v="25.32"/>
    <n v="5"/>
    <n v="0.2"/>
    <n v="9.1785000000000014"/>
    <s v="Chuck Magee"/>
    <s v="No"/>
  </r>
  <r>
    <n v="7099"/>
    <x v="3522"/>
    <d v="2019-11-06T00:00:00"/>
    <x v="173"/>
    <s v="Standard Class"/>
    <x v="263"/>
    <s v="Carol Darley"/>
    <x v="0"/>
    <x v="0"/>
    <s v="New York City"/>
    <x v="15"/>
    <n v="10011"/>
    <x v="3"/>
    <s v="OFF-PA-10003302"/>
    <x v="1"/>
    <x v="10"/>
    <x v="1721"/>
    <n v="318.95999999999998"/>
    <n v="9"/>
    <n v="0"/>
    <n v="149.91119999999998"/>
    <s v="Chuck Magee"/>
    <s v="No"/>
  </r>
  <r>
    <n v="7100"/>
    <x v="3523"/>
    <d v="2017-12-26T00:00:00"/>
    <x v="1090"/>
    <s v="Second Class"/>
    <x v="650"/>
    <s v="David Flashing"/>
    <x v="0"/>
    <x v="0"/>
    <s v="New York City"/>
    <x v="15"/>
    <n v="10009"/>
    <x v="3"/>
    <s v="OFF-PA-10003302"/>
    <x v="1"/>
    <x v="10"/>
    <x v="1721"/>
    <n v="212.64"/>
    <n v="6"/>
    <n v="0"/>
    <n v="99.940799999999982"/>
    <s v="Chuck Magee"/>
    <s v="No"/>
  </r>
  <r>
    <n v="7101"/>
    <x v="3524"/>
    <d v="2016-11-23T00:00:00"/>
    <x v="986"/>
    <s v="Standard Class"/>
    <x v="325"/>
    <s v="Sally Matthias"/>
    <x v="0"/>
    <x v="0"/>
    <s v="Scottsdale"/>
    <x v="16"/>
    <n v="85254"/>
    <x v="1"/>
    <s v="OFF-EN-10002621"/>
    <x v="1"/>
    <x v="12"/>
    <x v="153"/>
    <n v="23.472000000000001"/>
    <n v="3"/>
    <n v="0.2"/>
    <n v="8.8019999999999978"/>
    <s v="Anna Andreadi"/>
    <s v="No"/>
  </r>
  <r>
    <n v="7102"/>
    <x v="3525"/>
    <d v="2018-08-01T00:00:00"/>
    <x v="816"/>
    <s v="Second Class"/>
    <x v="737"/>
    <s v="Susan Gilcrest"/>
    <x v="1"/>
    <x v="0"/>
    <s v="Amarillo"/>
    <x v="5"/>
    <n v="79109"/>
    <x v="2"/>
    <s v="OFF-PA-10000249"/>
    <x v="1"/>
    <x v="10"/>
    <x v="33"/>
    <n v="19.648"/>
    <n v="2"/>
    <n v="0.2"/>
    <n v="6.6311999999999989"/>
    <s v="Kelly Williams"/>
    <s v="No"/>
  </r>
  <r>
    <n v="7103"/>
    <x v="3526"/>
    <d v="2016-09-21T00:00:00"/>
    <x v="131"/>
    <s v="First Class"/>
    <x v="405"/>
    <s v="Larry Hughes"/>
    <x v="0"/>
    <x v="0"/>
    <s v="Philadelphia"/>
    <x v="9"/>
    <n v="19140"/>
    <x v="3"/>
    <s v="OFF-BI-10000050"/>
    <x v="1"/>
    <x v="8"/>
    <x v="347"/>
    <n v="6.5700000000000012"/>
    <n v="3"/>
    <n v="0.7"/>
    <n v="-5.036999999999999"/>
    <s v="Chuck Magee"/>
    <s v="No"/>
  </r>
  <r>
    <n v="7104"/>
    <x v="3527"/>
    <d v="2019-09-04T00:00:00"/>
    <x v="221"/>
    <s v="Standard Class"/>
    <x v="412"/>
    <s v="Eva Jacobs"/>
    <x v="0"/>
    <x v="0"/>
    <s v="Santa Ana"/>
    <x v="1"/>
    <n v="92704"/>
    <x v="1"/>
    <s v="OFF-ST-10003805"/>
    <x v="1"/>
    <x v="4"/>
    <x v="1660"/>
    <n v="421.1"/>
    <n v="2"/>
    <n v="0"/>
    <n v="105.27499999999998"/>
    <s v="Anna Andreadi"/>
    <s v="No"/>
  </r>
  <r>
    <n v="7105"/>
    <x v="3528"/>
    <d v="2019-06-19T00:00:00"/>
    <x v="329"/>
    <s v="Second Class"/>
    <x v="542"/>
    <s v="Katharine Harms"/>
    <x v="1"/>
    <x v="0"/>
    <s v="Newark"/>
    <x v="24"/>
    <n v="43055"/>
    <x v="3"/>
    <s v="FUR-CH-10000785"/>
    <x v="0"/>
    <x v="1"/>
    <x v="323"/>
    <n v="760.11599999999987"/>
    <n v="6"/>
    <n v="0.3"/>
    <n v="-43.435200000000009"/>
    <s v="Chuck Magee"/>
    <s v="No"/>
  </r>
  <r>
    <n v="7106"/>
    <x v="3528"/>
    <d v="2019-06-19T00:00:00"/>
    <x v="329"/>
    <s v="Second Class"/>
    <x v="542"/>
    <s v="Katharine Harms"/>
    <x v="1"/>
    <x v="0"/>
    <s v="Newark"/>
    <x v="24"/>
    <n v="43055"/>
    <x v="3"/>
    <s v="FUR-FU-10004909"/>
    <x v="0"/>
    <x v="5"/>
    <x v="1357"/>
    <n v="38.784000000000006"/>
    <n v="3"/>
    <n v="0.2"/>
    <n v="7.2719999999999949"/>
    <s v="Chuck Magee"/>
    <s v="No"/>
  </r>
  <r>
    <n v="7107"/>
    <x v="3528"/>
    <d v="2019-06-19T00:00:00"/>
    <x v="329"/>
    <s v="Second Class"/>
    <x v="542"/>
    <s v="Katharine Harms"/>
    <x v="1"/>
    <x v="0"/>
    <s v="Newark"/>
    <x v="24"/>
    <n v="43055"/>
    <x v="3"/>
    <s v="TEC-AC-10001553"/>
    <x v="2"/>
    <x v="11"/>
    <x v="1608"/>
    <n v="122.32799999999999"/>
    <n v="9"/>
    <n v="0.2"/>
    <n v="1.5291000000000032"/>
    <s v="Chuck Magee"/>
    <s v="No"/>
  </r>
  <r>
    <n v="7108"/>
    <x v="3529"/>
    <d v="2018-04-19T00:00:00"/>
    <x v="408"/>
    <s v="Standard Class"/>
    <x v="27"/>
    <s v="Kunst Miller"/>
    <x v="0"/>
    <x v="0"/>
    <s v="New York City"/>
    <x v="15"/>
    <n v="10035"/>
    <x v="3"/>
    <s v="TEC-PH-10004774"/>
    <x v="2"/>
    <x v="7"/>
    <x v="713"/>
    <n v="25.98"/>
    <n v="2"/>
    <n v="0"/>
    <n v="0.77939999999999898"/>
    <s v="Chuck Magee"/>
    <s v="No"/>
  </r>
  <r>
    <n v="7109"/>
    <x v="3529"/>
    <d v="2018-04-19T00:00:00"/>
    <x v="408"/>
    <s v="Standard Class"/>
    <x v="27"/>
    <s v="Kunst Miller"/>
    <x v="0"/>
    <x v="0"/>
    <s v="New York City"/>
    <x v="15"/>
    <n v="10035"/>
    <x v="3"/>
    <s v="OFF-AR-10004582"/>
    <x v="1"/>
    <x v="6"/>
    <x v="1184"/>
    <n v="3.28"/>
    <n v="2"/>
    <n v="0"/>
    <n v="1.4759999999999998"/>
    <s v="Chuck Magee"/>
    <s v="No"/>
  </r>
  <r>
    <n v="7110"/>
    <x v="3529"/>
    <d v="2018-04-19T00:00:00"/>
    <x v="408"/>
    <s v="Standard Class"/>
    <x v="27"/>
    <s v="Kunst Miller"/>
    <x v="0"/>
    <x v="0"/>
    <s v="New York City"/>
    <x v="15"/>
    <n v="10035"/>
    <x v="3"/>
    <s v="OFF-ST-10000991"/>
    <x v="1"/>
    <x v="4"/>
    <x v="157"/>
    <n v="459.88"/>
    <n v="4"/>
    <n v="0"/>
    <n v="13.796400000000006"/>
    <s v="Chuck Magee"/>
    <s v="No"/>
  </r>
  <r>
    <n v="7111"/>
    <x v="3529"/>
    <d v="2018-04-19T00:00:00"/>
    <x v="408"/>
    <s v="Standard Class"/>
    <x v="27"/>
    <s v="Kunst Miller"/>
    <x v="0"/>
    <x v="0"/>
    <s v="New York City"/>
    <x v="15"/>
    <n v="10035"/>
    <x v="3"/>
    <s v="OFF-SU-10002522"/>
    <x v="1"/>
    <x v="14"/>
    <x v="1553"/>
    <n v="7.76"/>
    <n v="2"/>
    <n v="0"/>
    <n v="2.2503999999999991"/>
    <s v="Chuck Magee"/>
    <s v="No"/>
  </r>
  <r>
    <n v="7112"/>
    <x v="3529"/>
    <d v="2018-04-19T00:00:00"/>
    <x v="408"/>
    <s v="Standard Class"/>
    <x v="27"/>
    <s v="Kunst Miller"/>
    <x v="0"/>
    <x v="0"/>
    <s v="New York City"/>
    <x v="15"/>
    <n v="10035"/>
    <x v="3"/>
    <s v="OFF-AR-10004022"/>
    <x v="1"/>
    <x v="6"/>
    <x v="907"/>
    <n v="71.959999999999994"/>
    <n v="2"/>
    <n v="0"/>
    <n v="17.989999999999995"/>
    <s v="Chuck Magee"/>
    <s v="No"/>
  </r>
  <r>
    <n v="7113"/>
    <x v="3529"/>
    <d v="2018-04-19T00:00:00"/>
    <x v="408"/>
    <s v="Standard Class"/>
    <x v="27"/>
    <s v="Kunst Miller"/>
    <x v="0"/>
    <x v="0"/>
    <s v="New York City"/>
    <x v="15"/>
    <n v="10035"/>
    <x v="3"/>
    <s v="OFF-SU-10001218"/>
    <x v="1"/>
    <x v="14"/>
    <x v="134"/>
    <n v="54.900000000000006"/>
    <n v="5"/>
    <n v="0"/>
    <n v="15.372000000000003"/>
    <s v="Chuck Magee"/>
    <s v="No"/>
  </r>
  <r>
    <n v="7114"/>
    <x v="3529"/>
    <d v="2018-04-19T00:00:00"/>
    <x v="408"/>
    <s v="Standard Class"/>
    <x v="27"/>
    <s v="Kunst Miller"/>
    <x v="0"/>
    <x v="0"/>
    <s v="New York City"/>
    <x v="15"/>
    <n v="10035"/>
    <x v="3"/>
    <s v="OFF-BI-10000174"/>
    <x v="1"/>
    <x v="8"/>
    <x v="1444"/>
    <n v="9.2799999999999994"/>
    <n v="2"/>
    <n v="0.2"/>
    <n v="3.2479999999999998"/>
    <s v="Chuck Magee"/>
    <s v="No"/>
  </r>
  <r>
    <n v="7115"/>
    <x v="3530"/>
    <d v="2018-05-05T00:00:00"/>
    <x v="1238"/>
    <s v="First Class"/>
    <x v="352"/>
    <s v="Lindsay Williams"/>
    <x v="1"/>
    <x v="0"/>
    <s v="Henderson"/>
    <x v="33"/>
    <n v="89015"/>
    <x v="1"/>
    <s v="FUR-TA-10003392"/>
    <x v="0"/>
    <x v="3"/>
    <x v="1648"/>
    <n v="1685.88"/>
    <n v="6"/>
    <n v="0"/>
    <n v="320.31720000000001"/>
    <s v="Anna Andreadi"/>
    <s v="No"/>
  </r>
  <r>
    <n v="7116"/>
    <x v="3530"/>
    <d v="2018-05-05T00:00:00"/>
    <x v="1238"/>
    <s v="First Class"/>
    <x v="352"/>
    <s v="Lindsay Williams"/>
    <x v="1"/>
    <x v="0"/>
    <s v="Henderson"/>
    <x v="33"/>
    <n v="89015"/>
    <x v="1"/>
    <s v="OFF-BI-10001890"/>
    <x v="1"/>
    <x v="8"/>
    <x v="176"/>
    <n v="5.7280000000000006"/>
    <n v="2"/>
    <n v="0.2"/>
    <n v="2.0047999999999995"/>
    <s v="Anna Andreadi"/>
    <s v="No"/>
  </r>
  <r>
    <n v="7117"/>
    <x v="3531"/>
    <d v="2016-10-18T00:00:00"/>
    <x v="1204"/>
    <s v="Second Class"/>
    <x v="490"/>
    <s v="Ivan Gibson"/>
    <x v="0"/>
    <x v="0"/>
    <s v="Seattle"/>
    <x v="4"/>
    <n v="98103"/>
    <x v="1"/>
    <s v="OFF-PA-10000167"/>
    <x v="1"/>
    <x v="10"/>
    <x v="1080"/>
    <n v="61.96"/>
    <n v="2"/>
    <n v="0"/>
    <n v="27.881999999999998"/>
    <s v="Anna Andreadi"/>
    <s v="No"/>
  </r>
  <r>
    <n v="7118"/>
    <x v="3531"/>
    <d v="2016-10-18T00:00:00"/>
    <x v="1204"/>
    <s v="Second Class"/>
    <x v="490"/>
    <s v="Ivan Gibson"/>
    <x v="0"/>
    <x v="0"/>
    <s v="Seattle"/>
    <x v="4"/>
    <n v="98103"/>
    <x v="1"/>
    <s v="OFF-BI-10003784"/>
    <x v="1"/>
    <x v="8"/>
    <x v="1323"/>
    <n v="1.3440000000000001"/>
    <n v="1"/>
    <n v="0.2"/>
    <n v="0.47039999999999987"/>
    <s v="Anna Andreadi"/>
    <s v="No"/>
  </r>
  <r>
    <n v="7119"/>
    <x v="3532"/>
    <d v="2019-02-13T00:00:00"/>
    <x v="1239"/>
    <s v="Standard Class"/>
    <x v="687"/>
    <s v="Jennifer Patt"/>
    <x v="1"/>
    <x v="0"/>
    <s v="New York City"/>
    <x v="15"/>
    <n v="10009"/>
    <x v="3"/>
    <s v="OFF-PA-10001184"/>
    <x v="1"/>
    <x v="10"/>
    <x v="1316"/>
    <n v="17.940000000000001"/>
    <n v="3"/>
    <n v="0"/>
    <n v="8.7906000000000013"/>
    <s v="Chuck Magee"/>
    <s v="No"/>
  </r>
  <r>
    <n v="7120"/>
    <x v="3533"/>
    <d v="2019-11-17T00:00:00"/>
    <x v="865"/>
    <s v="Standard Class"/>
    <x v="55"/>
    <s v="Greg Guthrie"/>
    <x v="1"/>
    <x v="0"/>
    <s v="Seattle"/>
    <x v="4"/>
    <n v="98103"/>
    <x v="1"/>
    <s v="OFF-BI-10002103"/>
    <x v="1"/>
    <x v="8"/>
    <x v="530"/>
    <n v="13.904"/>
    <n v="2"/>
    <n v="0.2"/>
    <n v="4.5187999999999997"/>
    <s v="Anna Andreadi"/>
    <s v="Yes"/>
  </r>
  <r>
    <n v="7121"/>
    <x v="3534"/>
    <d v="2016-01-20T00:00:00"/>
    <x v="436"/>
    <s v="Standard Class"/>
    <x v="152"/>
    <s v="Muhammed MacIntyre"/>
    <x v="1"/>
    <x v="0"/>
    <s v="Smyrna"/>
    <x v="18"/>
    <n v="37167"/>
    <x v="0"/>
    <s v="OFF-BI-10003091"/>
    <x v="1"/>
    <x v="8"/>
    <x v="1174"/>
    <n v="67.194000000000003"/>
    <n v="1"/>
    <n v="0.7"/>
    <n v="-51.515399999999985"/>
    <s v="Cassandra Brandow"/>
    <s v="No"/>
  </r>
  <r>
    <n v="7122"/>
    <x v="3535"/>
    <d v="2019-12-01T00:00:00"/>
    <x v="274"/>
    <s v="Standard Class"/>
    <x v="2"/>
    <s v="Sean O'Donnell"/>
    <x v="0"/>
    <x v="0"/>
    <s v="Seattle"/>
    <x v="4"/>
    <n v="98105"/>
    <x v="1"/>
    <s v="OFF-PA-10001593"/>
    <x v="1"/>
    <x v="10"/>
    <x v="1764"/>
    <n v="41.86"/>
    <n v="7"/>
    <n v="0"/>
    <n v="18.837"/>
    <s v="Anna Andreadi"/>
    <s v="No"/>
  </r>
  <r>
    <n v="7123"/>
    <x v="3535"/>
    <d v="2019-12-01T00:00:00"/>
    <x v="274"/>
    <s v="Standard Class"/>
    <x v="2"/>
    <s v="Sean O'Donnell"/>
    <x v="0"/>
    <x v="0"/>
    <s v="Seattle"/>
    <x v="4"/>
    <n v="98105"/>
    <x v="1"/>
    <s v="FUR-BO-10002598"/>
    <x v="0"/>
    <x v="0"/>
    <x v="1518"/>
    <n v="141.96"/>
    <n v="2"/>
    <n v="0"/>
    <n v="41.168399999999991"/>
    <s v="Anna Andreadi"/>
    <s v="No"/>
  </r>
  <r>
    <n v="7124"/>
    <x v="3536"/>
    <d v="2017-08-09T00:00:00"/>
    <x v="99"/>
    <s v="Standard Class"/>
    <x v="751"/>
    <s v="Monica Federle"/>
    <x v="1"/>
    <x v="0"/>
    <s v="New York City"/>
    <x v="15"/>
    <n v="10035"/>
    <x v="3"/>
    <s v="FUR-FU-10000320"/>
    <x v="0"/>
    <x v="5"/>
    <x v="1521"/>
    <n v="10.02"/>
    <n v="3"/>
    <n v="0"/>
    <n v="4.4088000000000012"/>
    <s v="Chuck Magee"/>
    <s v="No"/>
  </r>
  <r>
    <n v="7125"/>
    <x v="3536"/>
    <d v="2017-08-09T00:00:00"/>
    <x v="99"/>
    <s v="Standard Class"/>
    <x v="751"/>
    <s v="Monica Federle"/>
    <x v="1"/>
    <x v="0"/>
    <s v="New York City"/>
    <x v="15"/>
    <n v="10035"/>
    <x v="3"/>
    <s v="OFF-PA-10001815"/>
    <x v="1"/>
    <x v="10"/>
    <x v="1402"/>
    <n v="144.12"/>
    <n v="3"/>
    <n v="0"/>
    <n v="69.177599999999984"/>
    <s v="Chuck Magee"/>
    <s v="No"/>
  </r>
  <r>
    <n v="7126"/>
    <x v="3537"/>
    <d v="2018-09-27T00:00:00"/>
    <x v="953"/>
    <s v="Second Class"/>
    <x v="506"/>
    <s v="James Galang"/>
    <x v="0"/>
    <x v="0"/>
    <s v="Atlanta"/>
    <x v="32"/>
    <n v="30318"/>
    <x v="0"/>
    <s v="OFF-PA-10003971"/>
    <x v="1"/>
    <x v="10"/>
    <x v="1281"/>
    <n v="17.940000000000001"/>
    <n v="3"/>
    <n v="0"/>
    <n v="8.7906000000000013"/>
    <s v="Cassandra Brandow"/>
    <s v="No"/>
  </r>
  <r>
    <n v="7127"/>
    <x v="3537"/>
    <d v="2018-09-27T00:00:00"/>
    <x v="953"/>
    <s v="Second Class"/>
    <x v="506"/>
    <s v="James Galang"/>
    <x v="0"/>
    <x v="0"/>
    <s v="Atlanta"/>
    <x v="32"/>
    <n v="30318"/>
    <x v="0"/>
    <s v="OFF-AR-10004685"/>
    <x v="1"/>
    <x v="6"/>
    <x v="183"/>
    <n v="13.89"/>
    <n v="3"/>
    <n v="0"/>
    <n v="4.5836999999999994"/>
    <s v="Cassandra Brandow"/>
    <s v="No"/>
  </r>
  <r>
    <n v="7128"/>
    <x v="3538"/>
    <d v="2018-11-14T00:00:00"/>
    <x v="73"/>
    <s v="Standard Class"/>
    <x v="594"/>
    <s v="Justin MacKendrick"/>
    <x v="0"/>
    <x v="0"/>
    <s v="Newark"/>
    <x v="13"/>
    <n v="19711"/>
    <x v="3"/>
    <s v="OFF-PA-10001609"/>
    <x v="1"/>
    <x v="10"/>
    <x v="1116"/>
    <n v="16.45"/>
    <n v="5"/>
    <n v="0"/>
    <n v="7.5669999999999993"/>
    <s v="Chuck Magee"/>
    <s v="No"/>
  </r>
  <r>
    <n v="7129"/>
    <x v="3538"/>
    <d v="2018-11-14T00:00:00"/>
    <x v="73"/>
    <s v="Standard Class"/>
    <x v="594"/>
    <s v="Justin MacKendrick"/>
    <x v="0"/>
    <x v="0"/>
    <s v="Newark"/>
    <x v="13"/>
    <n v="19711"/>
    <x v="3"/>
    <s v="FUR-FU-10000550"/>
    <x v="0"/>
    <x v="5"/>
    <x v="1454"/>
    <n v="19.920000000000002"/>
    <n v="4"/>
    <n v="0"/>
    <n v="6.573599999999999"/>
    <s v="Chuck Magee"/>
    <s v="No"/>
  </r>
  <r>
    <n v="7130"/>
    <x v="3539"/>
    <d v="2018-04-16T00:00:00"/>
    <x v="1002"/>
    <s v="Standard Class"/>
    <x v="7"/>
    <s v="Pete Kriz"/>
    <x v="0"/>
    <x v="0"/>
    <s v="Nashville"/>
    <x v="18"/>
    <n v="37211"/>
    <x v="0"/>
    <s v="TEC-AC-10004209"/>
    <x v="2"/>
    <x v="11"/>
    <x v="908"/>
    <n v="35.167999999999999"/>
    <n v="4"/>
    <n v="0.2"/>
    <n v="8.3524000000000012"/>
    <s v="Cassandra Brandow"/>
    <s v="No"/>
  </r>
  <r>
    <n v="7131"/>
    <x v="3539"/>
    <d v="2018-04-16T00:00:00"/>
    <x v="1002"/>
    <s v="Standard Class"/>
    <x v="7"/>
    <s v="Pete Kriz"/>
    <x v="0"/>
    <x v="0"/>
    <s v="Nashville"/>
    <x v="18"/>
    <n v="37211"/>
    <x v="0"/>
    <s v="OFF-PA-10003022"/>
    <x v="1"/>
    <x v="10"/>
    <x v="1723"/>
    <n v="123.08799999999999"/>
    <n v="7"/>
    <n v="0.2"/>
    <n v="40.003599999999999"/>
    <s v="Cassandra Brandow"/>
    <s v="No"/>
  </r>
  <r>
    <n v="7132"/>
    <x v="3540"/>
    <d v="2019-11-26T00:00:00"/>
    <x v="670"/>
    <s v="Standard Class"/>
    <x v="499"/>
    <s v="Tonja Turnell"/>
    <x v="2"/>
    <x v="0"/>
    <s v="Richmond"/>
    <x v="14"/>
    <n v="47374"/>
    <x v="2"/>
    <s v="FUR-TA-10001039"/>
    <x v="0"/>
    <x v="3"/>
    <x v="832"/>
    <n v="257.94"/>
    <n v="3"/>
    <n v="0"/>
    <n v="67.064400000000006"/>
    <s v="Kelly Williams"/>
    <s v="No"/>
  </r>
  <r>
    <n v="7133"/>
    <x v="3540"/>
    <d v="2019-11-26T00:00:00"/>
    <x v="670"/>
    <s v="Standard Class"/>
    <x v="499"/>
    <s v="Tonja Turnell"/>
    <x v="2"/>
    <x v="0"/>
    <s v="Richmond"/>
    <x v="14"/>
    <n v="47374"/>
    <x v="2"/>
    <s v="TEC-PH-10002624"/>
    <x v="2"/>
    <x v="7"/>
    <x v="1135"/>
    <n v="1879.96"/>
    <n v="4"/>
    <n v="0"/>
    <n v="545.18839999999977"/>
    <s v="Kelly Williams"/>
    <s v="No"/>
  </r>
  <r>
    <n v="7134"/>
    <x v="3540"/>
    <d v="2019-11-26T00:00:00"/>
    <x v="670"/>
    <s v="Standard Class"/>
    <x v="499"/>
    <s v="Tonja Turnell"/>
    <x v="2"/>
    <x v="0"/>
    <s v="Richmond"/>
    <x v="14"/>
    <n v="47374"/>
    <x v="2"/>
    <s v="FUR-FU-10001473"/>
    <x v="0"/>
    <x v="5"/>
    <x v="993"/>
    <n v="27.46"/>
    <n v="2"/>
    <n v="0"/>
    <n v="9.8856000000000002"/>
    <s v="Kelly Williams"/>
    <s v="No"/>
  </r>
  <r>
    <n v="7135"/>
    <x v="3540"/>
    <d v="2019-11-26T00:00:00"/>
    <x v="670"/>
    <s v="Standard Class"/>
    <x v="499"/>
    <s v="Tonja Turnell"/>
    <x v="2"/>
    <x v="0"/>
    <s v="Richmond"/>
    <x v="14"/>
    <n v="47374"/>
    <x v="2"/>
    <s v="TEC-PH-10001819"/>
    <x v="2"/>
    <x v="7"/>
    <x v="813"/>
    <n v="89.98"/>
    <n v="2"/>
    <n v="0"/>
    <n v="43.190399999999997"/>
    <s v="Kelly Williams"/>
    <s v="No"/>
  </r>
  <r>
    <n v="7136"/>
    <x v="3540"/>
    <d v="2019-11-26T00:00:00"/>
    <x v="670"/>
    <s v="Standard Class"/>
    <x v="499"/>
    <s v="Tonja Turnell"/>
    <x v="2"/>
    <x v="0"/>
    <s v="Richmond"/>
    <x v="14"/>
    <n v="47374"/>
    <x v="2"/>
    <s v="FUR-CH-10004287"/>
    <x v="0"/>
    <x v="1"/>
    <x v="158"/>
    <n v="828.59999999999991"/>
    <n v="3"/>
    <n v="0"/>
    <n v="240.29399999999995"/>
    <s v="Kelly Williams"/>
    <s v="No"/>
  </r>
  <r>
    <n v="7137"/>
    <x v="3541"/>
    <d v="2017-11-20T00:00:00"/>
    <x v="562"/>
    <s v="Standard Class"/>
    <x v="286"/>
    <s v="Sung Shariari"/>
    <x v="0"/>
    <x v="0"/>
    <s v="Miami"/>
    <x v="2"/>
    <n v="33180"/>
    <x v="0"/>
    <s v="OFF-BI-10004728"/>
    <x v="1"/>
    <x v="8"/>
    <x v="544"/>
    <n v="7.2300000000000022"/>
    <n v="5"/>
    <n v="0.7"/>
    <n v="-5.7840000000000007"/>
    <s v="Cassandra Brandow"/>
    <s v="No"/>
  </r>
  <r>
    <n v="7138"/>
    <x v="3541"/>
    <d v="2017-11-20T00:00:00"/>
    <x v="562"/>
    <s v="Standard Class"/>
    <x v="286"/>
    <s v="Sung Shariari"/>
    <x v="0"/>
    <x v="0"/>
    <s v="Miami"/>
    <x v="2"/>
    <n v="33180"/>
    <x v="0"/>
    <s v="OFF-ST-10000918"/>
    <x v="1"/>
    <x v="4"/>
    <x v="377"/>
    <n v="17.440000000000001"/>
    <n v="2"/>
    <n v="0.2"/>
    <n v="1.3079999999999989"/>
    <s v="Cassandra Brandow"/>
    <s v="No"/>
  </r>
  <r>
    <n v="7139"/>
    <x v="3541"/>
    <d v="2017-11-20T00:00:00"/>
    <x v="562"/>
    <s v="Standard Class"/>
    <x v="286"/>
    <s v="Sung Shariari"/>
    <x v="0"/>
    <x v="0"/>
    <s v="Miami"/>
    <x v="2"/>
    <n v="33180"/>
    <x v="0"/>
    <s v="OFF-BI-10004593"/>
    <x v="1"/>
    <x v="8"/>
    <x v="270"/>
    <n v="62.88000000000001"/>
    <n v="4"/>
    <n v="0.7"/>
    <n v="-50.304000000000002"/>
    <s v="Cassandra Brandow"/>
    <s v="No"/>
  </r>
  <r>
    <n v="7140"/>
    <x v="3541"/>
    <d v="2017-11-20T00:00:00"/>
    <x v="562"/>
    <s v="Standard Class"/>
    <x v="286"/>
    <s v="Sung Shariari"/>
    <x v="0"/>
    <x v="0"/>
    <s v="Miami"/>
    <x v="2"/>
    <n v="33180"/>
    <x v="0"/>
    <s v="FUR-BO-10001337"/>
    <x v="0"/>
    <x v="0"/>
    <x v="430"/>
    <n v="290.35200000000003"/>
    <n v="3"/>
    <n v="0.2"/>
    <n v="-36.294000000000011"/>
    <s v="Cassandra Brandow"/>
    <s v="No"/>
  </r>
  <r>
    <n v="7141"/>
    <x v="3542"/>
    <d v="2019-09-07T00:00:00"/>
    <x v="285"/>
    <s v="Same Day"/>
    <x v="228"/>
    <s v="Trudy Glocke"/>
    <x v="0"/>
    <x v="0"/>
    <s v="Saint Charles"/>
    <x v="25"/>
    <n v="63301"/>
    <x v="2"/>
    <s v="TEC-AC-10002473"/>
    <x v="2"/>
    <x v="11"/>
    <x v="720"/>
    <n v="113.52"/>
    <n v="4"/>
    <n v="0"/>
    <n v="46.543199999999999"/>
    <s v="Kelly Williams"/>
    <s v="No"/>
  </r>
  <r>
    <n v="7142"/>
    <x v="3542"/>
    <d v="2019-09-07T00:00:00"/>
    <x v="285"/>
    <s v="Same Day"/>
    <x v="228"/>
    <s v="Trudy Glocke"/>
    <x v="0"/>
    <x v="0"/>
    <s v="Saint Charles"/>
    <x v="25"/>
    <n v="63301"/>
    <x v="2"/>
    <s v="FUR-FU-10003623"/>
    <x v="0"/>
    <x v="5"/>
    <x v="1235"/>
    <n v="135.29999999999998"/>
    <n v="5"/>
    <n v="0"/>
    <n v="37.883999999999993"/>
    <s v="Kelly Williams"/>
    <s v="No"/>
  </r>
  <r>
    <n v="7143"/>
    <x v="3543"/>
    <d v="2016-11-24T00:00:00"/>
    <x v="695"/>
    <s v="Standard Class"/>
    <x v="6"/>
    <s v="Harold Pawlan"/>
    <x v="2"/>
    <x v="0"/>
    <s v="Virginia Beach"/>
    <x v="17"/>
    <n v="23464"/>
    <x v="0"/>
    <s v="FUR-FU-10002045"/>
    <x v="0"/>
    <x v="5"/>
    <x v="1365"/>
    <n v="111.15"/>
    <n v="5"/>
    <n v="0"/>
    <n v="48.906000000000006"/>
    <s v="Cassandra Brandow"/>
    <s v="No"/>
  </r>
  <r>
    <n v="7144"/>
    <x v="3544"/>
    <d v="2019-03-11T00:00:00"/>
    <x v="1034"/>
    <s v="Standard Class"/>
    <x v="762"/>
    <s v="Marc Harrigan"/>
    <x v="2"/>
    <x v="0"/>
    <s v="Philadelphia"/>
    <x v="9"/>
    <n v="19140"/>
    <x v="3"/>
    <s v="TEC-PH-10002555"/>
    <x v="2"/>
    <x v="7"/>
    <x v="1352"/>
    <n v="776.84999999999991"/>
    <n v="5"/>
    <n v="0.4"/>
    <n v="-181.26499999999999"/>
    <s v="Chuck Magee"/>
    <s v="No"/>
  </r>
  <r>
    <n v="7145"/>
    <x v="3544"/>
    <d v="2019-03-11T00:00:00"/>
    <x v="1034"/>
    <s v="Standard Class"/>
    <x v="762"/>
    <s v="Marc Harrigan"/>
    <x v="2"/>
    <x v="0"/>
    <s v="Philadelphia"/>
    <x v="9"/>
    <n v="19140"/>
    <x v="3"/>
    <s v="OFF-BI-10002794"/>
    <x v="1"/>
    <x v="8"/>
    <x v="102"/>
    <n v="12.294"/>
    <n v="1"/>
    <n v="0.7"/>
    <n v="-8.6057999999999986"/>
    <s v="Chuck Magee"/>
    <s v="No"/>
  </r>
  <r>
    <n v="7146"/>
    <x v="3544"/>
    <d v="2019-03-11T00:00:00"/>
    <x v="1034"/>
    <s v="Standard Class"/>
    <x v="762"/>
    <s v="Marc Harrigan"/>
    <x v="2"/>
    <x v="0"/>
    <s v="Philadelphia"/>
    <x v="9"/>
    <n v="19140"/>
    <x v="3"/>
    <s v="FUR-TA-10004086"/>
    <x v="0"/>
    <x v="3"/>
    <x v="832"/>
    <n v="154.76400000000001"/>
    <n v="3"/>
    <n v="0.4"/>
    <n v="-46.429200000000023"/>
    <s v="Chuck Magee"/>
    <s v="No"/>
  </r>
  <r>
    <n v="7147"/>
    <x v="3544"/>
    <d v="2019-03-11T00:00:00"/>
    <x v="1034"/>
    <s v="Standard Class"/>
    <x v="762"/>
    <s v="Marc Harrigan"/>
    <x v="2"/>
    <x v="0"/>
    <s v="Philadelphia"/>
    <x v="9"/>
    <n v="19140"/>
    <x v="3"/>
    <s v="OFF-ST-10004946"/>
    <x v="1"/>
    <x v="4"/>
    <x v="1779"/>
    <n v="43.28"/>
    <n v="1"/>
    <n v="0.2"/>
    <n v="3.2460000000000022"/>
    <s v="Chuck Magee"/>
    <s v="No"/>
  </r>
  <r>
    <n v="7148"/>
    <x v="3545"/>
    <d v="2018-06-12T00:00:00"/>
    <x v="432"/>
    <s v="Standard Class"/>
    <x v="558"/>
    <s v="Christy Brittain"/>
    <x v="0"/>
    <x v="0"/>
    <s v="Long Beach"/>
    <x v="15"/>
    <n v="11561"/>
    <x v="3"/>
    <s v="OFF-PA-10000241"/>
    <x v="1"/>
    <x v="10"/>
    <x v="1160"/>
    <n v="92.94"/>
    <n v="3"/>
    <n v="0"/>
    <n v="41.822999999999993"/>
    <s v="Chuck Magee"/>
    <s v="No"/>
  </r>
  <r>
    <n v="7149"/>
    <x v="3545"/>
    <d v="2018-06-12T00:00:00"/>
    <x v="432"/>
    <s v="Standard Class"/>
    <x v="558"/>
    <s v="Christy Brittain"/>
    <x v="0"/>
    <x v="0"/>
    <s v="Long Beach"/>
    <x v="15"/>
    <n v="11561"/>
    <x v="3"/>
    <s v="OFF-AP-10004036"/>
    <x v="1"/>
    <x v="9"/>
    <x v="1282"/>
    <n v="52.56"/>
    <n v="3"/>
    <n v="0"/>
    <n v="18.396000000000001"/>
    <s v="Chuck Magee"/>
    <s v="No"/>
  </r>
  <r>
    <n v="7150"/>
    <x v="3546"/>
    <d v="2017-06-26T00:00:00"/>
    <x v="314"/>
    <s v="Standard Class"/>
    <x v="104"/>
    <s v="Valerie Dominguez"/>
    <x v="0"/>
    <x v="0"/>
    <s v="Houston"/>
    <x v="5"/>
    <n v="77070"/>
    <x v="2"/>
    <s v="TEC-PH-10001578"/>
    <x v="2"/>
    <x v="7"/>
    <x v="1230"/>
    <n v="971.88000000000011"/>
    <n v="3"/>
    <n v="0.2"/>
    <n v="109.33649999999994"/>
    <s v="Kelly Williams"/>
    <s v="No"/>
  </r>
  <r>
    <n v="7151"/>
    <x v="3547"/>
    <d v="2019-12-22T00:00:00"/>
    <x v="738"/>
    <s v="Standard Class"/>
    <x v="676"/>
    <s v="Sharelle Roach"/>
    <x v="2"/>
    <x v="0"/>
    <s v="Tuscaloosa"/>
    <x v="19"/>
    <n v="35401"/>
    <x v="0"/>
    <s v="FUR-CH-10002647"/>
    <x v="0"/>
    <x v="1"/>
    <x v="475"/>
    <n v="141.96"/>
    <n v="2"/>
    <n v="0"/>
    <n v="35.490000000000009"/>
    <s v="Cassandra Brandow"/>
    <s v="No"/>
  </r>
  <r>
    <n v="7152"/>
    <x v="3548"/>
    <d v="2019-12-22T00:00:00"/>
    <x v="209"/>
    <s v="Second Class"/>
    <x v="743"/>
    <s v="Alex Grayson"/>
    <x v="0"/>
    <x v="0"/>
    <s v="Mesa"/>
    <x v="16"/>
    <n v="85204"/>
    <x v="1"/>
    <s v="FUR-TA-10003008"/>
    <x v="0"/>
    <x v="3"/>
    <x v="955"/>
    <n v="182.55"/>
    <n v="2"/>
    <n v="0.5"/>
    <n v="-135.08699999999999"/>
    <s v="Anna Andreadi"/>
    <s v="No"/>
  </r>
  <r>
    <n v="7153"/>
    <x v="3549"/>
    <d v="2016-10-09T00:00:00"/>
    <x v="323"/>
    <s v="Standard Class"/>
    <x v="162"/>
    <s v="Bart Pistole"/>
    <x v="1"/>
    <x v="0"/>
    <s v="Jacksonville"/>
    <x v="3"/>
    <n v="28540"/>
    <x v="0"/>
    <s v="OFF-PA-10004071"/>
    <x v="1"/>
    <x v="10"/>
    <x v="417"/>
    <n v="88.768000000000001"/>
    <n v="2"/>
    <n v="0.2"/>
    <n v="31.068799999999996"/>
    <s v="Cassandra Brandow"/>
    <s v="No"/>
  </r>
  <r>
    <n v="7154"/>
    <x v="3550"/>
    <d v="2017-12-10T00:00:00"/>
    <x v="631"/>
    <s v="Standard Class"/>
    <x v="493"/>
    <s v="Julia West"/>
    <x v="0"/>
    <x v="0"/>
    <s v="Chicago"/>
    <x v="10"/>
    <n v="60610"/>
    <x v="2"/>
    <s v="OFF-AP-10004980"/>
    <x v="1"/>
    <x v="9"/>
    <x v="976"/>
    <n v="53.087999999999994"/>
    <n v="7"/>
    <n v="0.8"/>
    <n v="-108.8304"/>
    <s v="Kelly Williams"/>
    <s v="No"/>
  </r>
  <r>
    <n v="7155"/>
    <x v="3551"/>
    <d v="2017-12-25T00:00:00"/>
    <x v="98"/>
    <s v="Second Class"/>
    <x v="23"/>
    <s v="Lena Hernandez"/>
    <x v="0"/>
    <x v="0"/>
    <s v="Columbus"/>
    <x v="32"/>
    <n v="31907"/>
    <x v="0"/>
    <s v="FUR-FU-10000747"/>
    <x v="0"/>
    <x v="5"/>
    <x v="1751"/>
    <n v="275.88"/>
    <n v="6"/>
    <n v="0"/>
    <n v="46.899599999999964"/>
    <s v="Cassandra Brandow"/>
    <s v="Yes"/>
  </r>
  <r>
    <n v="7156"/>
    <x v="3551"/>
    <d v="2017-12-25T00:00:00"/>
    <x v="98"/>
    <s v="Second Class"/>
    <x v="23"/>
    <s v="Lena Hernandez"/>
    <x v="0"/>
    <x v="0"/>
    <s v="Columbus"/>
    <x v="32"/>
    <n v="31907"/>
    <x v="0"/>
    <s v="OFF-BI-10004492"/>
    <x v="1"/>
    <x v="8"/>
    <x v="351"/>
    <n v="157.89999999999998"/>
    <n v="5"/>
    <n v="0"/>
    <n v="74.212999999999994"/>
    <s v="Cassandra Brandow"/>
    <s v="Yes"/>
  </r>
  <r>
    <n v="7157"/>
    <x v="3552"/>
    <d v="2019-04-29T00:00:00"/>
    <x v="605"/>
    <s v="Standard Class"/>
    <x v="409"/>
    <s v="Kean Thornton"/>
    <x v="0"/>
    <x v="0"/>
    <s v="Orange"/>
    <x v="30"/>
    <n v="7050"/>
    <x v="3"/>
    <s v="OFF-LA-10004055"/>
    <x v="1"/>
    <x v="2"/>
    <x v="744"/>
    <n v="4.91"/>
    <n v="1"/>
    <n v="0"/>
    <n v="2.4058999999999999"/>
    <s v="Chuck Magee"/>
    <s v="No"/>
  </r>
  <r>
    <n v="7158"/>
    <x v="3553"/>
    <d v="2018-03-28T00:00:00"/>
    <x v="509"/>
    <s v="Second Class"/>
    <x v="417"/>
    <s v="Chris Cortes"/>
    <x v="0"/>
    <x v="0"/>
    <s v="Los Angeles"/>
    <x v="1"/>
    <n v="90032"/>
    <x v="1"/>
    <s v="OFF-ST-10002485"/>
    <x v="1"/>
    <x v="4"/>
    <x v="211"/>
    <n v="87.92"/>
    <n v="4"/>
    <n v="0"/>
    <n v="0.87919999999999732"/>
    <s v="Anna Andreadi"/>
    <s v="No"/>
  </r>
  <r>
    <n v="7159"/>
    <x v="3553"/>
    <d v="2018-03-28T00:00:00"/>
    <x v="509"/>
    <s v="Second Class"/>
    <x v="417"/>
    <s v="Chris Cortes"/>
    <x v="0"/>
    <x v="0"/>
    <s v="Los Angeles"/>
    <x v="1"/>
    <n v="90032"/>
    <x v="1"/>
    <s v="OFF-PA-10001243"/>
    <x v="1"/>
    <x v="10"/>
    <x v="1803"/>
    <n v="5.98"/>
    <n v="1"/>
    <n v="0"/>
    <n v="2.9302000000000001"/>
    <s v="Anna Andreadi"/>
    <s v="No"/>
  </r>
  <r>
    <n v="7160"/>
    <x v="3554"/>
    <d v="2017-05-13T00:00:00"/>
    <x v="1185"/>
    <s v="Second Class"/>
    <x v="408"/>
    <s v="Ben Ferrer"/>
    <x v="2"/>
    <x v="0"/>
    <s v="Chicago"/>
    <x v="10"/>
    <n v="60623"/>
    <x v="2"/>
    <s v="TEC-PH-10004447"/>
    <x v="2"/>
    <x v="7"/>
    <x v="866"/>
    <n v="222.38400000000001"/>
    <n v="2"/>
    <n v="0.2"/>
    <n v="16.678799999999995"/>
    <s v="Kelly Williams"/>
    <s v="No"/>
  </r>
  <r>
    <n v="7161"/>
    <x v="3554"/>
    <d v="2017-05-13T00:00:00"/>
    <x v="1185"/>
    <s v="Second Class"/>
    <x v="408"/>
    <s v="Ben Ferrer"/>
    <x v="2"/>
    <x v="0"/>
    <s v="Chicago"/>
    <x v="10"/>
    <n v="60623"/>
    <x v="2"/>
    <s v="OFF-FA-10002280"/>
    <x v="1"/>
    <x v="13"/>
    <x v="659"/>
    <n v="16"/>
    <n v="4"/>
    <n v="0.2"/>
    <n v="5.6"/>
    <s v="Kelly Williams"/>
    <s v="No"/>
  </r>
  <r>
    <n v="7162"/>
    <x v="3555"/>
    <d v="2016-07-04T00:00:00"/>
    <x v="1240"/>
    <s v="Standard Class"/>
    <x v="474"/>
    <s v="Maxwell Schwartz"/>
    <x v="0"/>
    <x v="0"/>
    <s v="Richmond"/>
    <x v="17"/>
    <n v="23223"/>
    <x v="0"/>
    <s v="OFF-PA-10004734"/>
    <x v="1"/>
    <x v="10"/>
    <x v="339"/>
    <n v="21.84"/>
    <n v="3"/>
    <n v="0"/>
    <n v="10.92"/>
    <s v="Cassandra Brandow"/>
    <s v="No"/>
  </r>
  <r>
    <n v="7163"/>
    <x v="3555"/>
    <d v="2016-07-04T00:00:00"/>
    <x v="1240"/>
    <s v="Standard Class"/>
    <x v="474"/>
    <s v="Maxwell Schwartz"/>
    <x v="0"/>
    <x v="0"/>
    <s v="Richmond"/>
    <x v="17"/>
    <n v="23223"/>
    <x v="0"/>
    <s v="OFF-BI-10000145"/>
    <x v="1"/>
    <x v="8"/>
    <x v="742"/>
    <n v="15.600000000000001"/>
    <n v="5"/>
    <n v="0"/>
    <n v="7.6440000000000001"/>
    <s v="Cassandra Brandow"/>
    <s v="No"/>
  </r>
  <r>
    <n v="7164"/>
    <x v="3556"/>
    <d v="2016-04-22T00:00:00"/>
    <x v="530"/>
    <s v="Second Class"/>
    <x v="692"/>
    <s v="Aaron Hawkins"/>
    <x v="1"/>
    <x v="0"/>
    <s v="Troy"/>
    <x v="15"/>
    <n v="12180"/>
    <x v="3"/>
    <s v="OFF-EN-10004773"/>
    <x v="1"/>
    <x v="12"/>
    <x v="153"/>
    <n v="247.84"/>
    <n v="8"/>
    <n v="0"/>
    <n v="121.44159999999999"/>
    <s v="Chuck Magee"/>
    <s v="No"/>
  </r>
  <r>
    <n v="7165"/>
    <x v="3556"/>
    <d v="2016-04-22T00:00:00"/>
    <x v="530"/>
    <s v="Second Class"/>
    <x v="692"/>
    <s v="Aaron Hawkins"/>
    <x v="1"/>
    <x v="0"/>
    <s v="Troy"/>
    <x v="15"/>
    <n v="12180"/>
    <x v="3"/>
    <s v="OFF-BI-10004970"/>
    <x v="1"/>
    <x v="8"/>
    <x v="917"/>
    <n v="9.9120000000000008"/>
    <n v="3"/>
    <n v="0.2"/>
    <n v="3.3452999999999995"/>
    <s v="Chuck Magee"/>
    <s v="No"/>
  </r>
  <r>
    <n v="7166"/>
    <x v="3557"/>
    <d v="2018-09-19T00:00:00"/>
    <x v="42"/>
    <s v="First Class"/>
    <x v="242"/>
    <s v="Clytie Kelty"/>
    <x v="0"/>
    <x v="0"/>
    <s v="Providence"/>
    <x v="34"/>
    <n v="2908"/>
    <x v="3"/>
    <s v="OFF-ST-10000604"/>
    <x v="1"/>
    <x v="4"/>
    <x v="54"/>
    <n v="69.52"/>
    <n v="2"/>
    <n v="0"/>
    <n v="17.379999999999995"/>
    <s v="Chuck Magee"/>
    <s v="No"/>
  </r>
  <r>
    <n v="7167"/>
    <x v="3558"/>
    <d v="2016-07-22T00:00:00"/>
    <x v="885"/>
    <s v="Second Class"/>
    <x v="268"/>
    <s v="Naresj Patel"/>
    <x v="0"/>
    <x v="0"/>
    <s v="San Francisco"/>
    <x v="1"/>
    <n v="94122"/>
    <x v="1"/>
    <s v="OFF-AR-10003190"/>
    <x v="1"/>
    <x v="6"/>
    <x v="649"/>
    <n v="11.52"/>
    <n v="4"/>
    <n v="0"/>
    <n v="3.2256"/>
    <s v="Anna Andreadi"/>
    <s v="No"/>
  </r>
  <r>
    <n v="7168"/>
    <x v="3558"/>
    <d v="2016-07-22T00:00:00"/>
    <x v="885"/>
    <s v="Second Class"/>
    <x v="268"/>
    <s v="Naresj Patel"/>
    <x v="0"/>
    <x v="0"/>
    <s v="San Francisco"/>
    <x v="1"/>
    <n v="94122"/>
    <x v="1"/>
    <s v="FUR-CH-10000155"/>
    <x v="0"/>
    <x v="1"/>
    <x v="1166"/>
    <n v="717.72"/>
    <n v="3"/>
    <n v="0.2"/>
    <n v="71.77200000000002"/>
    <s v="Anna Andreadi"/>
    <s v="No"/>
  </r>
  <r>
    <n v="7169"/>
    <x v="3558"/>
    <d v="2016-07-22T00:00:00"/>
    <x v="885"/>
    <s v="Second Class"/>
    <x v="268"/>
    <s v="Naresj Patel"/>
    <x v="0"/>
    <x v="0"/>
    <s v="San Francisco"/>
    <x v="1"/>
    <n v="94122"/>
    <x v="1"/>
    <s v="OFF-ST-10003058"/>
    <x v="1"/>
    <x v="4"/>
    <x v="393"/>
    <n v="236.5"/>
    <n v="10"/>
    <n v="0"/>
    <n v="68.584999999999994"/>
    <s v="Anna Andreadi"/>
    <s v="No"/>
  </r>
  <r>
    <n v="7170"/>
    <x v="3558"/>
    <d v="2016-07-22T00:00:00"/>
    <x v="885"/>
    <s v="Second Class"/>
    <x v="268"/>
    <s v="Naresj Patel"/>
    <x v="0"/>
    <x v="0"/>
    <s v="San Francisco"/>
    <x v="1"/>
    <n v="94122"/>
    <x v="1"/>
    <s v="FUR-TA-10004767"/>
    <x v="0"/>
    <x v="3"/>
    <x v="1156"/>
    <n v="170.35200000000003"/>
    <n v="3"/>
    <n v="0.2"/>
    <n v="19.164599999999979"/>
    <s v="Anna Andreadi"/>
    <s v="No"/>
  </r>
  <r>
    <n v="7171"/>
    <x v="3559"/>
    <d v="2019-10-08T00:00:00"/>
    <x v="518"/>
    <s v="Standard Class"/>
    <x v="306"/>
    <s v="Gary McGarr"/>
    <x v="0"/>
    <x v="0"/>
    <s v="New York City"/>
    <x v="15"/>
    <n v="10009"/>
    <x v="3"/>
    <s v="FUR-CH-10002372"/>
    <x v="0"/>
    <x v="1"/>
    <x v="395"/>
    <n v="145.76400000000001"/>
    <n v="2"/>
    <n v="0.1"/>
    <n v="3.2392000000000074"/>
    <s v="Chuck Magee"/>
    <s v="No"/>
  </r>
  <r>
    <n v="7172"/>
    <x v="3560"/>
    <d v="2019-04-25T00:00:00"/>
    <x v="433"/>
    <s v="Second Class"/>
    <x v="611"/>
    <s v="Speros Goranitis"/>
    <x v="0"/>
    <x v="0"/>
    <s v="San Francisco"/>
    <x v="1"/>
    <n v="94109"/>
    <x v="1"/>
    <s v="TEC-AC-10000158"/>
    <x v="2"/>
    <x v="11"/>
    <x v="357"/>
    <n v="107.97"/>
    <n v="3"/>
    <n v="0"/>
    <n v="22.6737"/>
    <s v="Anna Andreadi"/>
    <s v="No"/>
  </r>
  <r>
    <n v="7173"/>
    <x v="3561"/>
    <d v="2019-03-26T00:00:00"/>
    <x v="922"/>
    <s v="Standard Class"/>
    <x v="96"/>
    <s v="Heather Kirkland"/>
    <x v="1"/>
    <x v="0"/>
    <s v="Houston"/>
    <x v="5"/>
    <n v="77070"/>
    <x v="2"/>
    <s v="TEC-AC-10000158"/>
    <x v="2"/>
    <x v="11"/>
    <x v="357"/>
    <n v="143.96"/>
    <n v="5"/>
    <n v="0.2"/>
    <n v="1.7995000000000019"/>
    <s v="Kelly Williams"/>
    <s v="No"/>
  </r>
  <r>
    <n v="7174"/>
    <x v="3561"/>
    <d v="2019-03-26T00:00:00"/>
    <x v="922"/>
    <s v="Standard Class"/>
    <x v="96"/>
    <s v="Heather Kirkland"/>
    <x v="1"/>
    <x v="0"/>
    <s v="Houston"/>
    <x v="5"/>
    <n v="77070"/>
    <x v="2"/>
    <s v="TEC-CO-10002313"/>
    <x v="2"/>
    <x v="16"/>
    <x v="349"/>
    <n v="2399.96"/>
    <n v="5"/>
    <n v="0.2"/>
    <n v="569.99050000000011"/>
    <s v="Kelly Williams"/>
    <s v="No"/>
  </r>
  <r>
    <n v="7175"/>
    <x v="3561"/>
    <d v="2019-03-26T00:00:00"/>
    <x v="922"/>
    <s v="Standard Class"/>
    <x v="96"/>
    <s v="Heather Kirkland"/>
    <x v="1"/>
    <x v="0"/>
    <s v="Houston"/>
    <x v="5"/>
    <n v="77070"/>
    <x v="2"/>
    <s v="OFF-PA-10002581"/>
    <x v="1"/>
    <x v="10"/>
    <x v="1309"/>
    <n v="74.352000000000004"/>
    <n v="3"/>
    <n v="0.2"/>
    <n v="23.234999999999992"/>
    <s v="Kelly Williams"/>
    <s v="No"/>
  </r>
  <r>
    <n v="7176"/>
    <x v="3561"/>
    <d v="2019-03-26T00:00:00"/>
    <x v="922"/>
    <s v="Standard Class"/>
    <x v="96"/>
    <s v="Heather Kirkland"/>
    <x v="1"/>
    <x v="0"/>
    <s v="Houston"/>
    <x v="5"/>
    <n v="77070"/>
    <x v="2"/>
    <s v="OFF-AP-10001205"/>
    <x v="1"/>
    <x v="9"/>
    <x v="1294"/>
    <n v="87.167999999999978"/>
    <n v="8"/>
    <n v="0.8"/>
    <n v="-226.63679999999999"/>
    <s v="Kelly Williams"/>
    <s v="No"/>
  </r>
  <r>
    <n v="7177"/>
    <x v="3561"/>
    <d v="2019-03-26T00:00:00"/>
    <x v="922"/>
    <s v="Standard Class"/>
    <x v="96"/>
    <s v="Heather Kirkland"/>
    <x v="1"/>
    <x v="0"/>
    <s v="Houston"/>
    <x v="5"/>
    <n v="77070"/>
    <x v="2"/>
    <s v="OFF-ST-10000344"/>
    <x v="1"/>
    <x v="4"/>
    <x v="1022"/>
    <n v="32.231999999999999"/>
    <n v="3"/>
    <n v="0.2"/>
    <n v="2.4173999999999989"/>
    <s v="Kelly Williams"/>
    <s v="No"/>
  </r>
  <r>
    <n v="7178"/>
    <x v="3562"/>
    <d v="2019-05-04T00:00:00"/>
    <x v="1187"/>
    <s v="Standard Class"/>
    <x v="501"/>
    <s v="Muhammed Yedwab"/>
    <x v="1"/>
    <x v="0"/>
    <s v="Philadelphia"/>
    <x v="9"/>
    <n v="19140"/>
    <x v="3"/>
    <s v="OFF-BI-10002897"/>
    <x v="1"/>
    <x v="8"/>
    <x v="1802"/>
    <n v="2.2020000000000004"/>
    <n v="2"/>
    <n v="0.7"/>
    <n v="-1.5413999999999999"/>
    <s v="Chuck Magee"/>
    <s v="No"/>
  </r>
  <r>
    <n v="7179"/>
    <x v="3562"/>
    <d v="2019-05-04T00:00:00"/>
    <x v="1187"/>
    <s v="Standard Class"/>
    <x v="501"/>
    <s v="Muhammed Yedwab"/>
    <x v="1"/>
    <x v="0"/>
    <s v="Philadelphia"/>
    <x v="9"/>
    <n v="19140"/>
    <x v="3"/>
    <s v="OFF-BI-10003694"/>
    <x v="1"/>
    <x v="8"/>
    <x v="858"/>
    <n v="9.3960000000000008"/>
    <n v="3"/>
    <n v="0.7"/>
    <n v="-7.5167999999999964"/>
    <s v="Chuck Magee"/>
    <s v="No"/>
  </r>
  <r>
    <n v="7180"/>
    <x v="3563"/>
    <d v="2018-11-14T00:00:00"/>
    <x v="1058"/>
    <s v="Standard Class"/>
    <x v="53"/>
    <s v="Ryan Crowe"/>
    <x v="0"/>
    <x v="0"/>
    <s v="Baltimore"/>
    <x v="39"/>
    <n v="21215"/>
    <x v="3"/>
    <s v="TEC-PH-10001644"/>
    <x v="2"/>
    <x v="7"/>
    <x v="1494"/>
    <n v="89.97"/>
    <n v="3"/>
    <n v="0"/>
    <n v="25.191600000000005"/>
    <s v="Chuck Magee"/>
    <s v="No"/>
  </r>
  <r>
    <n v="7181"/>
    <x v="3564"/>
    <d v="2016-01-06T00:00:00"/>
    <x v="1241"/>
    <s v="First Class"/>
    <x v="705"/>
    <s v="Jack O'Briant"/>
    <x v="1"/>
    <x v="0"/>
    <s v="Athens"/>
    <x v="32"/>
    <n v="30605"/>
    <x v="0"/>
    <s v="OFF-AR-10002399"/>
    <x v="1"/>
    <x v="6"/>
    <x v="319"/>
    <n v="12.78"/>
    <n v="3"/>
    <n v="0"/>
    <n v="5.2397999999999998"/>
    <s v="Cassandra Brandow"/>
    <s v="No"/>
  </r>
  <r>
    <n v="7182"/>
    <x v="3565"/>
    <d v="2018-12-27T00:00:00"/>
    <x v="525"/>
    <s v="Second Class"/>
    <x v="596"/>
    <s v="Mitch Webber"/>
    <x v="0"/>
    <x v="0"/>
    <s v="Lancaster"/>
    <x v="24"/>
    <n v="43130"/>
    <x v="3"/>
    <s v="TEC-AC-10003063"/>
    <x v="2"/>
    <x v="11"/>
    <x v="1061"/>
    <n v="40"/>
    <n v="2"/>
    <n v="0.2"/>
    <n v="0.5"/>
    <s v="Chuck Magee"/>
    <s v="No"/>
  </r>
  <r>
    <n v="7183"/>
    <x v="3566"/>
    <d v="2019-04-30T00:00:00"/>
    <x v="605"/>
    <s v="Standard Class"/>
    <x v="125"/>
    <s v="Nick Zandusky"/>
    <x v="2"/>
    <x v="0"/>
    <s v="Los Angeles"/>
    <x v="1"/>
    <n v="90032"/>
    <x v="1"/>
    <s v="OFF-BI-10002071"/>
    <x v="1"/>
    <x v="8"/>
    <x v="699"/>
    <n v="23.24"/>
    <n v="5"/>
    <n v="0.2"/>
    <n v="7.5529999999999982"/>
    <s v="Anna Andreadi"/>
    <s v="Yes"/>
  </r>
  <r>
    <n v="7184"/>
    <x v="3567"/>
    <d v="2019-04-21T00:00:00"/>
    <x v="880"/>
    <s v="First Class"/>
    <x v="49"/>
    <s v="Janet Martin"/>
    <x v="0"/>
    <x v="0"/>
    <s v="Baltimore"/>
    <x v="39"/>
    <n v="21215"/>
    <x v="3"/>
    <s v="FUR-CH-10004218"/>
    <x v="0"/>
    <x v="1"/>
    <x v="38"/>
    <n v="908.82"/>
    <n v="9"/>
    <n v="0"/>
    <n v="227.20500000000004"/>
    <s v="Chuck Magee"/>
    <s v="No"/>
  </r>
  <r>
    <n v="7185"/>
    <x v="3568"/>
    <d v="2019-08-17T00:00:00"/>
    <x v="1178"/>
    <s v="Standard Class"/>
    <x v="525"/>
    <s v="Emily Ducich"/>
    <x v="2"/>
    <x v="0"/>
    <s v="Houston"/>
    <x v="5"/>
    <n v="77095"/>
    <x v="2"/>
    <s v="OFF-SU-10000432"/>
    <x v="1"/>
    <x v="14"/>
    <x v="1558"/>
    <n v="5.5520000000000005"/>
    <n v="2"/>
    <n v="0.2"/>
    <n v="-1.0410000000000006"/>
    <s v="Kelly Williams"/>
    <s v="No"/>
  </r>
  <r>
    <n v="7186"/>
    <x v="3568"/>
    <d v="2019-08-17T00:00:00"/>
    <x v="1178"/>
    <s v="Standard Class"/>
    <x v="525"/>
    <s v="Emily Ducich"/>
    <x v="2"/>
    <x v="0"/>
    <s v="Houston"/>
    <x v="5"/>
    <n v="77095"/>
    <x v="2"/>
    <s v="OFF-AR-10003183"/>
    <x v="1"/>
    <x v="6"/>
    <x v="1399"/>
    <n v="8.016"/>
    <n v="3"/>
    <n v="0.2"/>
    <n v="1.0019999999999993"/>
    <s v="Kelly Williams"/>
    <s v="No"/>
  </r>
  <r>
    <n v="7187"/>
    <x v="3568"/>
    <d v="2019-08-17T00:00:00"/>
    <x v="1178"/>
    <s v="Standard Class"/>
    <x v="525"/>
    <s v="Emily Ducich"/>
    <x v="2"/>
    <x v="0"/>
    <s v="Houston"/>
    <x v="5"/>
    <n v="77095"/>
    <x v="2"/>
    <s v="FUR-CH-10002017"/>
    <x v="0"/>
    <x v="1"/>
    <x v="1377"/>
    <n v="74.591999999999999"/>
    <n v="4"/>
    <n v="0.3"/>
    <n v="-2.1312000000000033"/>
    <s v="Kelly Williams"/>
    <s v="No"/>
  </r>
  <r>
    <n v="7188"/>
    <x v="3568"/>
    <d v="2019-08-17T00:00:00"/>
    <x v="1178"/>
    <s v="Standard Class"/>
    <x v="525"/>
    <s v="Emily Ducich"/>
    <x v="2"/>
    <x v="0"/>
    <s v="Houston"/>
    <x v="5"/>
    <n v="77095"/>
    <x v="2"/>
    <s v="FUR-FU-10003247"/>
    <x v="0"/>
    <x v="5"/>
    <x v="1465"/>
    <n v="16.784000000000002"/>
    <n v="2"/>
    <n v="0.6"/>
    <n v="-22.238800000000001"/>
    <s v="Kelly Williams"/>
    <s v="No"/>
  </r>
  <r>
    <n v="7189"/>
    <x v="3568"/>
    <d v="2019-08-17T00:00:00"/>
    <x v="1178"/>
    <s v="Standard Class"/>
    <x v="525"/>
    <s v="Emily Ducich"/>
    <x v="2"/>
    <x v="0"/>
    <s v="Houston"/>
    <x v="5"/>
    <n v="77095"/>
    <x v="2"/>
    <s v="OFF-AP-10001563"/>
    <x v="1"/>
    <x v="9"/>
    <x v="535"/>
    <n v="38.86399999999999"/>
    <n v="4"/>
    <n v="0.8"/>
    <n v="-99.103200000000044"/>
    <s v="Kelly Williams"/>
    <s v="No"/>
  </r>
  <r>
    <n v="7190"/>
    <x v="3569"/>
    <d v="2018-11-12T00:00:00"/>
    <x v="441"/>
    <s v="First Class"/>
    <x v="108"/>
    <s v="Dianna Wilson"/>
    <x v="2"/>
    <x v="0"/>
    <s v="San Diego"/>
    <x v="1"/>
    <n v="92024"/>
    <x v="1"/>
    <s v="TEC-PH-10004908"/>
    <x v="2"/>
    <x v="7"/>
    <x v="1483"/>
    <n v="203.976"/>
    <n v="3"/>
    <n v="0.2"/>
    <n v="25.496999999999986"/>
    <s v="Anna Andreadi"/>
    <s v="No"/>
  </r>
  <r>
    <n v="7191"/>
    <x v="3569"/>
    <d v="2018-11-12T00:00:00"/>
    <x v="441"/>
    <s v="First Class"/>
    <x v="108"/>
    <s v="Dianna Wilson"/>
    <x v="2"/>
    <x v="0"/>
    <s v="San Diego"/>
    <x v="1"/>
    <n v="92024"/>
    <x v="1"/>
    <s v="FUR-TA-10003392"/>
    <x v="0"/>
    <x v="3"/>
    <x v="1648"/>
    <n v="674.35200000000009"/>
    <n v="3"/>
    <n v="0.2"/>
    <n v="-8.4294000000000153"/>
    <s v="Anna Andreadi"/>
    <s v="No"/>
  </r>
  <r>
    <n v="7192"/>
    <x v="3570"/>
    <d v="2018-10-01T00:00:00"/>
    <x v="358"/>
    <s v="Second Class"/>
    <x v="523"/>
    <s v="Jamie Kunitz"/>
    <x v="0"/>
    <x v="0"/>
    <s v="Hialeah"/>
    <x v="2"/>
    <n v="33012"/>
    <x v="0"/>
    <s v="OFF-BI-10004140"/>
    <x v="1"/>
    <x v="8"/>
    <x v="307"/>
    <n v="5.3880000000000008"/>
    <n v="4"/>
    <n v="0.7"/>
    <n v="-4.49"/>
    <s v="Cassandra Brandow"/>
    <s v="No"/>
  </r>
  <r>
    <n v="7193"/>
    <x v="3570"/>
    <d v="2018-10-01T00:00:00"/>
    <x v="358"/>
    <s v="Second Class"/>
    <x v="523"/>
    <s v="Jamie Kunitz"/>
    <x v="0"/>
    <x v="0"/>
    <s v="Hialeah"/>
    <x v="2"/>
    <n v="33012"/>
    <x v="0"/>
    <s v="OFF-AR-10003631"/>
    <x v="1"/>
    <x v="6"/>
    <x v="772"/>
    <n v="30.975999999999999"/>
    <n v="8"/>
    <n v="0.2"/>
    <n v="5.0335999999999999"/>
    <s v="Cassandra Brandow"/>
    <s v="No"/>
  </r>
  <r>
    <n v="7194"/>
    <x v="3571"/>
    <d v="2018-02-12T00:00:00"/>
    <x v="1242"/>
    <s v="First Class"/>
    <x v="365"/>
    <s v="John Stevenson"/>
    <x v="0"/>
    <x v="0"/>
    <s v="Atlanta"/>
    <x v="32"/>
    <n v="30318"/>
    <x v="0"/>
    <s v="OFF-ST-10003716"/>
    <x v="1"/>
    <x v="4"/>
    <x v="898"/>
    <n v="1350.1200000000001"/>
    <n v="6"/>
    <n v="0"/>
    <n v="175.51560000000001"/>
    <s v="Cassandra Brandow"/>
    <s v="No"/>
  </r>
  <r>
    <n v="7195"/>
    <x v="3571"/>
    <d v="2018-02-12T00:00:00"/>
    <x v="1242"/>
    <s v="First Class"/>
    <x v="365"/>
    <s v="John Stevenson"/>
    <x v="0"/>
    <x v="0"/>
    <s v="Atlanta"/>
    <x v="32"/>
    <n v="30318"/>
    <x v="0"/>
    <s v="OFF-BI-10003274"/>
    <x v="1"/>
    <x v="8"/>
    <x v="122"/>
    <n v="15.92"/>
    <n v="4"/>
    <n v="0"/>
    <n v="7.4824000000000002"/>
    <s v="Cassandra Brandow"/>
    <s v="No"/>
  </r>
  <r>
    <n v="7196"/>
    <x v="3572"/>
    <d v="2018-11-13T00:00:00"/>
    <x v="398"/>
    <s v="Standard Class"/>
    <x v="178"/>
    <s v="Philisse Overcash"/>
    <x v="2"/>
    <x v="0"/>
    <s v="Seattle"/>
    <x v="4"/>
    <n v="98103"/>
    <x v="1"/>
    <s v="FUR-FU-10004848"/>
    <x v="0"/>
    <x v="5"/>
    <x v="1310"/>
    <n v="19.54"/>
    <n v="2"/>
    <n v="0"/>
    <n v="7.2297999999999991"/>
    <s v="Anna Andreadi"/>
    <s v="No"/>
  </r>
  <r>
    <n v="7197"/>
    <x v="3573"/>
    <d v="2016-04-26T00:00:00"/>
    <x v="1044"/>
    <s v="Standard Class"/>
    <x v="762"/>
    <s v="Marc Harrigan"/>
    <x v="2"/>
    <x v="0"/>
    <s v="Los Angeles"/>
    <x v="1"/>
    <n v="90036"/>
    <x v="1"/>
    <s v="OFF-AR-10003504"/>
    <x v="1"/>
    <x v="6"/>
    <x v="1035"/>
    <n v="21.400000000000002"/>
    <n v="5"/>
    <n v="0"/>
    <n v="6.2059999999999977"/>
    <s v="Anna Andreadi"/>
    <s v="Yes"/>
  </r>
  <r>
    <n v="7198"/>
    <x v="3573"/>
    <d v="2016-04-26T00:00:00"/>
    <x v="1044"/>
    <s v="Standard Class"/>
    <x v="762"/>
    <s v="Marc Harrigan"/>
    <x v="2"/>
    <x v="0"/>
    <s v="Los Angeles"/>
    <x v="1"/>
    <n v="90036"/>
    <x v="1"/>
    <s v="OFF-LA-10000305"/>
    <x v="1"/>
    <x v="2"/>
    <x v="1716"/>
    <n v="12.6"/>
    <n v="2"/>
    <n v="0"/>
    <n v="5.7959999999999994"/>
    <s v="Anna Andreadi"/>
    <s v="Yes"/>
  </r>
  <r>
    <n v="7199"/>
    <x v="3574"/>
    <d v="2017-08-11T00:00:00"/>
    <x v="1243"/>
    <s v="Standard Class"/>
    <x v="178"/>
    <s v="Philisse Overcash"/>
    <x v="2"/>
    <x v="0"/>
    <s v="New York City"/>
    <x v="15"/>
    <n v="10035"/>
    <x v="3"/>
    <s v="OFF-AR-10001427"/>
    <x v="1"/>
    <x v="6"/>
    <x v="251"/>
    <n v="11.96"/>
    <n v="2"/>
    <n v="0"/>
    <n v="3.1096000000000004"/>
    <s v="Chuck Magee"/>
    <s v="No"/>
  </r>
  <r>
    <n v="7200"/>
    <x v="3574"/>
    <d v="2017-08-11T00:00:00"/>
    <x v="1243"/>
    <s v="Standard Class"/>
    <x v="178"/>
    <s v="Philisse Overcash"/>
    <x v="2"/>
    <x v="0"/>
    <s v="New York City"/>
    <x v="15"/>
    <n v="10035"/>
    <x v="3"/>
    <s v="TEC-PH-10004614"/>
    <x v="2"/>
    <x v="7"/>
    <x v="302"/>
    <n v="138"/>
    <n v="2"/>
    <n v="0"/>
    <n v="34.5"/>
    <s v="Chuck Magee"/>
    <s v="No"/>
  </r>
  <r>
    <n v="7201"/>
    <x v="3575"/>
    <d v="2018-11-27T00:00:00"/>
    <x v="845"/>
    <s v="Standard Class"/>
    <x v="520"/>
    <s v="Herbert Flentye"/>
    <x v="0"/>
    <x v="0"/>
    <s v="Fort Lauderdale"/>
    <x v="2"/>
    <n v="33311"/>
    <x v="0"/>
    <s v="TEC-PH-10001944"/>
    <x v="2"/>
    <x v="7"/>
    <x v="1271"/>
    <n v="116.75999999999999"/>
    <n v="1"/>
    <n v="0.2"/>
    <n v="14.594999999999985"/>
    <s v="Cassandra Brandow"/>
    <s v="No"/>
  </r>
  <r>
    <n v="7202"/>
    <x v="3575"/>
    <d v="2018-11-27T00:00:00"/>
    <x v="845"/>
    <s v="Standard Class"/>
    <x v="520"/>
    <s v="Herbert Flentye"/>
    <x v="0"/>
    <x v="0"/>
    <s v="Fort Lauderdale"/>
    <x v="2"/>
    <n v="33311"/>
    <x v="0"/>
    <s v="FUR-TA-10001039"/>
    <x v="0"/>
    <x v="3"/>
    <x v="832"/>
    <n v="331.02300000000008"/>
    <n v="7"/>
    <n v="0.45"/>
    <n v="-114.35339999999997"/>
    <s v="Cassandra Brandow"/>
    <s v="No"/>
  </r>
  <r>
    <n v="7203"/>
    <x v="3576"/>
    <d v="2018-10-28T00:00:00"/>
    <x v="464"/>
    <s v="Same Day"/>
    <x v="146"/>
    <s v="Victoria Brennan"/>
    <x v="1"/>
    <x v="0"/>
    <s v="Rochester"/>
    <x v="15"/>
    <n v="14609"/>
    <x v="3"/>
    <s v="FUR-FU-10003806"/>
    <x v="0"/>
    <x v="5"/>
    <x v="1804"/>
    <n v="756.80000000000007"/>
    <n v="5"/>
    <n v="0"/>
    <n v="75.679999999999978"/>
    <s v="Chuck Magee"/>
    <s v="No"/>
  </r>
  <r>
    <n v="7204"/>
    <x v="3577"/>
    <d v="2016-12-29T00:00:00"/>
    <x v="302"/>
    <s v="Standard Class"/>
    <x v="450"/>
    <s v="Michael Granlund"/>
    <x v="2"/>
    <x v="0"/>
    <s v="Saint Charles"/>
    <x v="10"/>
    <n v="60174"/>
    <x v="2"/>
    <s v="FUR-FU-10002111"/>
    <x v="0"/>
    <x v="5"/>
    <x v="1665"/>
    <n v="8.7360000000000007"/>
    <n v="3"/>
    <n v="0.6"/>
    <n v="-4.804800000000002"/>
    <s v="Kelly Williams"/>
    <s v="No"/>
  </r>
  <r>
    <n v="7205"/>
    <x v="3578"/>
    <d v="2017-09-10T00:00:00"/>
    <x v="731"/>
    <s v="Standard Class"/>
    <x v="491"/>
    <s v="Bobby Odegard"/>
    <x v="0"/>
    <x v="0"/>
    <s v="New York City"/>
    <x v="15"/>
    <n v="10024"/>
    <x v="3"/>
    <s v="OFF-AR-10000817"/>
    <x v="1"/>
    <x v="6"/>
    <x v="1264"/>
    <n v="6.08"/>
    <n v="2"/>
    <n v="0"/>
    <n v="2.0671999999999997"/>
    <s v="Chuck Magee"/>
    <s v="No"/>
  </r>
  <r>
    <n v="7206"/>
    <x v="3579"/>
    <d v="2019-10-02T00:00:00"/>
    <x v="299"/>
    <s v="Standard Class"/>
    <x v="441"/>
    <s v="Chad McGuire"/>
    <x v="0"/>
    <x v="0"/>
    <s v="San Francisco"/>
    <x v="1"/>
    <n v="94109"/>
    <x v="1"/>
    <s v="FUR-FU-10001424"/>
    <x v="0"/>
    <x v="5"/>
    <x v="698"/>
    <n v="17.46"/>
    <n v="2"/>
    <n v="0"/>
    <n v="5.936399999999999"/>
    <s v="Anna Andreadi"/>
    <s v="Yes"/>
  </r>
  <r>
    <n v="7207"/>
    <x v="3579"/>
    <d v="2019-10-02T00:00:00"/>
    <x v="299"/>
    <s v="Standard Class"/>
    <x v="441"/>
    <s v="Chad McGuire"/>
    <x v="0"/>
    <x v="0"/>
    <s v="San Francisco"/>
    <x v="1"/>
    <n v="94109"/>
    <x v="1"/>
    <s v="TEC-MA-10002930"/>
    <x v="2"/>
    <x v="15"/>
    <x v="1784"/>
    <n v="369.16"/>
    <n v="11"/>
    <n v="0.2"/>
    <n v="32.301500000000019"/>
    <s v="Anna Andreadi"/>
    <s v="Yes"/>
  </r>
  <r>
    <n v="7208"/>
    <x v="3580"/>
    <d v="2018-09-11T00:00:00"/>
    <x v="250"/>
    <s v="First Class"/>
    <x v="18"/>
    <s v="Linda Cazamias"/>
    <x v="1"/>
    <x v="0"/>
    <s v="Phoenix"/>
    <x v="16"/>
    <n v="85023"/>
    <x v="1"/>
    <s v="OFF-AR-10003759"/>
    <x v="1"/>
    <x v="6"/>
    <x v="846"/>
    <n v="2.9120000000000004"/>
    <n v="2"/>
    <n v="0.2"/>
    <n v="0.90999999999999981"/>
    <s v="Anna Andreadi"/>
    <s v="No"/>
  </r>
  <r>
    <n v="7209"/>
    <x v="3580"/>
    <d v="2018-09-11T00:00:00"/>
    <x v="250"/>
    <s v="First Class"/>
    <x v="18"/>
    <s v="Linda Cazamias"/>
    <x v="1"/>
    <x v="0"/>
    <s v="Phoenix"/>
    <x v="16"/>
    <n v="85023"/>
    <x v="1"/>
    <s v="OFF-PA-10001837"/>
    <x v="1"/>
    <x v="10"/>
    <x v="1800"/>
    <n v="20.736000000000004"/>
    <n v="4"/>
    <n v="0.2"/>
    <n v="7.2576000000000001"/>
    <s v="Anna Andreadi"/>
    <s v="No"/>
  </r>
  <r>
    <n v="7210"/>
    <x v="3580"/>
    <d v="2018-09-11T00:00:00"/>
    <x v="250"/>
    <s v="First Class"/>
    <x v="18"/>
    <s v="Linda Cazamias"/>
    <x v="1"/>
    <x v="0"/>
    <s v="Phoenix"/>
    <x v="16"/>
    <n v="85023"/>
    <x v="1"/>
    <s v="OFF-PA-10001667"/>
    <x v="1"/>
    <x v="10"/>
    <x v="458"/>
    <n v="9.5680000000000014"/>
    <n v="2"/>
    <n v="0.2"/>
    <n v="2.9899999999999993"/>
    <s v="Anna Andreadi"/>
    <s v="No"/>
  </r>
  <r>
    <n v="7211"/>
    <x v="3581"/>
    <d v="2018-06-02T00:00:00"/>
    <x v="29"/>
    <s v="Standard Class"/>
    <x v="553"/>
    <s v="Edward Hooks"/>
    <x v="1"/>
    <x v="0"/>
    <s v="Seattle"/>
    <x v="4"/>
    <n v="98115"/>
    <x v="1"/>
    <s v="OFF-PA-10000246"/>
    <x v="1"/>
    <x v="10"/>
    <x v="1595"/>
    <n v="30.18"/>
    <n v="3"/>
    <n v="0"/>
    <n v="13.8828"/>
    <s v="Anna Andreadi"/>
    <s v="Yes"/>
  </r>
  <r>
    <n v="7212"/>
    <x v="3581"/>
    <d v="2018-06-02T00:00:00"/>
    <x v="29"/>
    <s v="Standard Class"/>
    <x v="553"/>
    <s v="Edward Hooks"/>
    <x v="1"/>
    <x v="0"/>
    <s v="Seattle"/>
    <x v="4"/>
    <n v="98115"/>
    <x v="1"/>
    <s v="OFF-BI-10001078"/>
    <x v="1"/>
    <x v="8"/>
    <x v="61"/>
    <n v="51.648000000000003"/>
    <n v="12"/>
    <n v="0.2"/>
    <n v="18.7224"/>
    <s v="Anna Andreadi"/>
    <s v="Yes"/>
  </r>
  <r>
    <n v="7213"/>
    <x v="3581"/>
    <d v="2018-06-02T00:00:00"/>
    <x v="29"/>
    <s v="Standard Class"/>
    <x v="553"/>
    <s v="Edward Hooks"/>
    <x v="1"/>
    <x v="0"/>
    <s v="Seattle"/>
    <x v="4"/>
    <n v="98115"/>
    <x v="1"/>
    <s v="OFF-BI-10000138"/>
    <x v="1"/>
    <x v="8"/>
    <x v="605"/>
    <n v="11.231999999999999"/>
    <n v="3"/>
    <n v="0.2"/>
    <n v="3.9312000000000005"/>
    <s v="Anna Andreadi"/>
    <s v="Yes"/>
  </r>
  <r>
    <n v="7214"/>
    <x v="3582"/>
    <d v="2019-10-15T00:00:00"/>
    <x v="163"/>
    <s v="Standard Class"/>
    <x v="507"/>
    <s v="Marc Crier"/>
    <x v="0"/>
    <x v="0"/>
    <s v="Camarillo"/>
    <x v="1"/>
    <n v="93010"/>
    <x v="1"/>
    <s v="OFF-LA-10002034"/>
    <x v="1"/>
    <x v="2"/>
    <x v="1111"/>
    <n v="14.73"/>
    <n v="3"/>
    <n v="0"/>
    <n v="7.2176999999999998"/>
    <s v="Anna Andreadi"/>
    <s v="Yes"/>
  </r>
  <r>
    <n v="7215"/>
    <x v="3583"/>
    <d v="2017-09-27T00:00:00"/>
    <x v="12"/>
    <s v="Second Class"/>
    <x v="304"/>
    <s v="Helen Wasserman"/>
    <x v="1"/>
    <x v="0"/>
    <s v="Detroit"/>
    <x v="12"/>
    <n v="48205"/>
    <x v="2"/>
    <s v="OFF-AR-10000127"/>
    <x v="1"/>
    <x v="6"/>
    <x v="1195"/>
    <n v="16.399999999999999"/>
    <n v="5"/>
    <n v="0"/>
    <n v="4.7559999999999985"/>
    <s v="Kelly Williams"/>
    <s v="No"/>
  </r>
  <r>
    <n v="7216"/>
    <x v="3583"/>
    <d v="2017-09-27T00:00:00"/>
    <x v="12"/>
    <s v="Second Class"/>
    <x v="304"/>
    <s v="Helen Wasserman"/>
    <x v="1"/>
    <x v="0"/>
    <s v="Detroit"/>
    <x v="12"/>
    <n v="48205"/>
    <x v="2"/>
    <s v="OFF-PA-10003172"/>
    <x v="1"/>
    <x v="10"/>
    <x v="854"/>
    <n v="25.92"/>
    <n v="4"/>
    <n v="0"/>
    <n v="12.441600000000001"/>
    <s v="Kelly Williams"/>
    <s v="No"/>
  </r>
  <r>
    <n v="7217"/>
    <x v="3584"/>
    <d v="2017-05-03T00:00:00"/>
    <x v="1192"/>
    <s v="First Class"/>
    <x v="48"/>
    <s v="Lena Cacioppo"/>
    <x v="0"/>
    <x v="0"/>
    <s v="San Francisco"/>
    <x v="1"/>
    <n v="94109"/>
    <x v="1"/>
    <s v="OFF-AR-10001246"/>
    <x v="1"/>
    <x v="6"/>
    <x v="455"/>
    <n v="8.82"/>
    <n v="3"/>
    <n v="0"/>
    <n v="2.5577999999999994"/>
    <s v="Anna Andreadi"/>
    <s v="Yes"/>
  </r>
  <r>
    <n v="7218"/>
    <x v="3584"/>
    <d v="2017-05-03T00:00:00"/>
    <x v="1192"/>
    <s v="First Class"/>
    <x v="48"/>
    <s v="Lena Cacioppo"/>
    <x v="0"/>
    <x v="0"/>
    <s v="San Francisco"/>
    <x v="1"/>
    <n v="94109"/>
    <x v="1"/>
    <s v="OFF-BI-10002026"/>
    <x v="1"/>
    <x v="8"/>
    <x v="1758"/>
    <n v="62.496000000000009"/>
    <n v="2"/>
    <n v="0.2"/>
    <n v="21.873599999999996"/>
    <s v="Anna Andreadi"/>
    <s v="Yes"/>
  </r>
  <r>
    <n v="7219"/>
    <x v="3584"/>
    <d v="2017-05-03T00:00:00"/>
    <x v="1192"/>
    <s v="First Class"/>
    <x v="48"/>
    <s v="Lena Cacioppo"/>
    <x v="0"/>
    <x v="0"/>
    <s v="San Francisco"/>
    <x v="1"/>
    <n v="94109"/>
    <x v="1"/>
    <s v="TEC-AC-10000844"/>
    <x v="2"/>
    <x v="11"/>
    <x v="106"/>
    <n v="339.96"/>
    <n v="4"/>
    <n v="0"/>
    <n v="122.38559999999998"/>
    <s v="Anna Andreadi"/>
    <s v="Yes"/>
  </r>
  <r>
    <n v="7220"/>
    <x v="3584"/>
    <d v="2017-05-03T00:00:00"/>
    <x v="1192"/>
    <s v="First Class"/>
    <x v="48"/>
    <s v="Lena Cacioppo"/>
    <x v="0"/>
    <x v="0"/>
    <s v="San Francisco"/>
    <x v="1"/>
    <n v="94109"/>
    <x v="1"/>
    <s v="OFF-BI-10001575"/>
    <x v="1"/>
    <x v="8"/>
    <x v="582"/>
    <n v="49.568000000000005"/>
    <n v="2"/>
    <n v="0.2"/>
    <n v="17.348799999999997"/>
    <s v="Anna Andreadi"/>
    <s v="Yes"/>
  </r>
  <r>
    <n v="7221"/>
    <x v="3585"/>
    <d v="2019-01-09T00:00:00"/>
    <x v="705"/>
    <s v="Standard Class"/>
    <x v="443"/>
    <s v="Beth Paige"/>
    <x v="0"/>
    <x v="0"/>
    <s v="Philadelphia"/>
    <x v="9"/>
    <n v="19140"/>
    <x v="3"/>
    <s v="OFF-BI-10004632"/>
    <x v="1"/>
    <x v="8"/>
    <x v="569"/>
    <n v="274.49100000000004"/>
    <n v="3"/>
    <n v="0.7"/>
    <n v="-228.74250000000006"/>
    <s v="Chuck Magee"/>
    <s v="No"/>
  </r>
  <r>
    <n v="7222"/>
    <x v="3586"/>
    <d v="2019-01-27T00:00:00"/>
    <x v="523"/>
    <s v="Standard Class"/>
    <x v="592"/>
    <s v="Toby Gnade"/>
    <x v="0"/>
    <x v="0"/>
    <s v="New York City"/>
    <x v="15"/>
    <n v="10035"/>
    <x v="3"/>
    <s v="TEC-PH-10000193"/>
    <x v="2"/>
    <x v="7"/>
    <x v="1664"/>
    <n v="137.94"/>
    <n v="3"/>
    <n v="0"/>
    <n v="35.864399999999996"/>
    <s v="Chuck Magee"/>
    <s v="No"/>
  </r>
  <r>
    <n v="7223"/>
    <x v="3587"/>
    <d v="2019-09-02T00:00:00"/>
    <x v="371"/>
    <s v="Standard Class"/>
    <x v="498"/>
    <s v="Mick Crebagga"/>
    <x v="0"/>
    <x v="0"/>
    <s v="Chicago"/>
    <x v="10"/>
    <n v="60623"/>
    <x v="2"/>
    <s v="TEC-AC-10003441"/>
    <x v="2"/>
    <x v="11"/>
    <x v="658"/>
    <n v="40.68"/>
    <n v="3"/>
    <n v="0.2"/>
    <n v="-7.1190000000000015"/>
    <s v="Kelly Williams"/>
    <s v="No"/>
  </r>
  <r>
    <n v="7224"/>
    <x v="3588"/>
    <d v="2018-07-14T00:00:00"/>
    <x v="461"/>
    <s v="Standard Class"/>
    <x v="181"/>
    <s v="Raymond Buch"/>
    <x v="0"/>
    <x v="0"/>
    <s v="San Francisco"/>
    <x v="1"/>
    <n v="94122"/>
    <x v="1"/>
    <s v="TEC-PH-10004093"/>
    <x v="2"/>
    <x v="7"/>
    <x v="40"/>
    <n v="110.376"/>
    <n v="3"/>
    <n v="0.2"/>
    <n v="12.417299999999997"/>
    <s v="Anna Andreadi"/>
    <s v="No"/>
  </r>
  <r>
    <n v="7225"/>
    <x v="3588"/>
    <d v="2018-07-14T00:00:00"/>
    <x v="461"/>
    <s v="Standard Class"/>
    <x v="181"/>
    <s v="Raymond Buch"/>
    <x v="0"/>
    <x v="0"/>
    <s v="San Francisco"/>
    <x v="1"/>
    <n v="94122"/>
    <x v="1"/>
    <s v="OFF-AP-10002998"/>
    <x v="1"/>
    <x v="9"/>
    <x v="1644"/>
    <n v="151.62"/>
    <n v="7"/>
    <n v="0"/>
    <n v="50.03459999999999"/>
    <s v="Anna Andreadi"/>
    <s v="No"/>
  </r>
  <r>
    <n v="7226"/>
    <x v="3588"/>
    <d v="2018-07-14T00:00:00"/>
    <x v="461"/>
    <s v="Standard Class"/>
    <x v="181"/>
    <s v="Raymond Buch"/>
    <x v="0"/>
    <x v="0"/>
    <s v="San Francisco"/>
    <x v="1"/>
    <n v="94122"/>
    <x v="1"/>
    <s v="FUR-FU-10000073"/>
    <x v="0"/>
    <x v="5"/>
    <x v="442"/>
    <n v="30.8"/>
    <n v="4"/>
    <n v="0"/>
    <n v="10.163999999999998"/>
    <s v="Anna Andreadi"/>
    <s v="No"/>
  </r>
  <r>
    <n v="7227"/>
    <x v="3589"/>
    <d v="2019-02-24T00:00:00"/>
    <x v="458"/>
    <s v="Standard Class"/>
    <x v="20"/>
    <s v="Erin Smith"/>
    <x v="1"/>
    <x v="0"/>
    <s v="Philadelphia"/>
    <x v="9"/>
    <n v="19134"/>
    <x v="3"/>
    <s v="OFF-PA-10001125"/>
    <x v="1"/>
    <x v="10"/>
    <x v="1021"/>
    <n v="123.92000000000002"/>
    <n v="5"/>
    <n v="0.2"/>
    <n v="38.724999999999994"/>
    <s v="Chuck Magee"/>
    <s v="No"/>
  </r>
  <r>
    <n v="7228"/>
    <x v="3589"/>
    <d v="2019-02-24T00:00:00"/>
    <x v="458"/>
    <s v="Standard Class"/>
    <x v="20"/>
    <s v="Erin Smith"/>
    <x v="1"/>
    <x v="0"/>
    <s v="Philadelphia"/>
    <x v="9"/>
    <n v="19134"/>
    <x v="3"/>
    <s v="TEC-AC-10003033"/>
    <x v="2"/>
    <x v="11"/>
    <x v="763"/>
    <n v="1319.8"/>
    <n v="5"/>
    <n v="0.2"/>
    <n v="214.4674999999998"/>
    <s v="Chuck Magee"/>
    <s v="No"/>
  </r>
  <r>
    <n v="7229"/>
    <x v="3590"/>
    <d v="2016-07-20T00:00:00"/>
    <x v="1172"/>
    <s v="First Class"/>
    <x v="742"/>
    <s v="Roger Demir"/>
    <x v="0"/>
    <x v="0"/>
    <s v="San Francisco"/>
    <x v="1"/>
    <n v="94122"/>
    <x v="1"/>
    <s v="OFF-BI-10002498"/>
    <x v="1"/>
    <x v="8"/>
    <x v="440"/>
    <n v="89.712000000000018"/>
    <n v="6"/>
    <n v="0.2"/>
    <n v="30.277799999999992"/>
    <s v="Anna Andreadi"/>
    <s v="No"/>
  </r>
  <r>
    <n v="7230"/>
    <x v="3590"/>
    <d v="2016-07-20T00:00:00"/>
    <x v="1172"/>
    <s v="First Class"/>
    <x v="742"/>
    <s v="Roger Demir"/>
    <x v="0"/>
    <x v="0"/>
    <s v="San Francisco"/>
    <x v="1"/>
    <n v="94122"/>
    <x v="1"/>
    <s v="OFF-PA-10004569"/>
    <x v="1"/>
    <x v="10"/>
    <x v="230"/>
    <n v="22.830000000000002"/>
    <n v="3"/>
    <n v="0"/>
    <n v="10.7301"/>
    <s v="Anna Andreadi"/>
    <s v="No"/>
  </r>
  <r>
    <n v="7231"/>
    <x v="3591"/>
    <d v="2019-03-13T00:00:00"/>
    <x v="1097"/>
    <s v="First Class"/>
    <x v="618"/>
    <s v="Shahid Collister"/>
    <x v="0"/>
    <x v="0"/>
    <s v="Fairfield"/>
    <x v="29"/>
    <n v="6824"/>
    <x v="3"/>
    <s v="OFF-BI-10002353"/>
    <x v="1"/>
    <x v="8"/>
    <x v="1077"/>
    <n v="30.88"/>
    <n v="2"/>
    <n v="0"/>
    <n v="15.44"/>
    <s v="Chuck Magee"/>
    <s v="No"/>
  </r>
  <r>
    <n v="7232"/>
    <x v="3591"/>
    <d v="2019-03-13T00:00:00"/>
    <x v="1097"/>
    <s v="First Class"/>
    <x v="618"/>
    <s v="Shahid Collister"/>
    <x v="0"/>
    <x v="0"/>
    <s v="Fairfield"/>
    <x v="29"/>
    <n v="6824"/>
    <x v="3"/>
    <s v="OFF-AP-10001564"/>
    <x v="1"/>
    <x v="9"/>
    <x v="1768"/>
    <n v="465.16"/>
    <n v="2"/>
    <n v="0"/>
    <n v="120.94159999999999"/>
    <s v="Chuck Magee"/>
    <s v="No"/>
  </r>
  <r>
    <n v="7233"/>
    <x v="3591"/>
    <d v="2019-03-13T00:00:00"/>
    <x v="1097"/>
    <s v="First Class"/>
    <x v="618"/>
    <s v="Shahid Collister"/>
    <x v="0"/>
    <x v="0"/>
    <s v="Fairfield"/>
    <x v="29"/>
    <n v="6824"/>
    <x v="3"/>
    <s v="OFF-PA-10003673"/>
    <x v="1"/>
    <x v="10"/>
    <x v="980"/>
    <n v="27.12"/>
    <n v="4"/>
    <n v="0"/>
    <n v="12.475199999999999"/>
    <s v="Chuck Magee"/>
    <s v="No"/>
  </r>
  <r>
    <n v="7234"/>
    <x v="3592"/>
    <d v="2018-03-08T00:00:00"/>
    <x v="331"/>
    <s v="Standard Class"/>
    <x v="673"/>
    <s v="Giulietta Baptist"/>
    <x v="0"/>
    <x v="0"/>
    <s v="New York City"/>
    <x v="15"/>
    <n v="10011"/>
    <x v="3"/>
    <s v="FUR-FU-10003347"/>
    <x v="0"/>
    <x v="5"/>
    <x v="379"/>
    <n v="113.6"/>
    <n v="8"/>
    <n v="0"/>
    <n v="44.304000000000002"/>
    <s v="Chuck Magee"/>
    <s v="No"/>
  </r>
  <r>
    <n v="7235"/>
    <x v="3592"/>
    <d v="2018-03-08T00:00:00"/>
    <x v="331"/>
    <s v="Standard Class"/>
    <x v="673"/>
    <s v="Giulietta Baptist"/>
    <x v="0"/>
    <x v="0"/>
    <s v="New York City"/>
    <x v="15"/>
    <n v="10011"/>
    <x v="3"/>
    <s v="OFF-PA-10001934"/>
    <x v="1"/>
    <x v="10"/>
    <x v="548"/>
    <n v="12.96"/>
    <n v="2"/>
    <n v="0"/>
    <n v="6.3504000000000005"/>
    <s v="Chuck Magee"/>
    <s v="No"/>
  </r>
  <r>
    <n v="7236"/>
    <x v="3592"/>
    <d v="2018-03-08T00:00:00"/>
    <x v="331"/>
    <s v="Standard Class"/>
    <x v="673"/>
    <s v="Giulietta Baptist"/>
    <x v="0"/>
    <x v="0"/>
    <s v="New York City"/>
    <x v="15"/>
    <n v="10011"/>
    <x v="3"/>
    <s v="OFF-BI-10000632"/>
    <x v="1"/>
    <x v="8"/>
    <x v="1297"/>
    <n v="69.456000000000003"/>
    <n v="2"/>
    <n v="0.2"/>
    <n v="22.573199999999996"/>
    <s v="Chuck Magee"/>
    <s v="No"/>
  </r>
  <r>
    <n v="7237"/>
    <x v="3593"/>
    <d v="2016-12-07T00:00:00"/>
    <x v="28"/>
    <s v="First Class"/>
    <x v="224"/>
    <s v="Frank Preis"/>
    <x v="0"/>
    <x v="0"/>
    <s v="Los Angeles"/>
    <x v="1"/>
    <n v="90049"/>
    <x v="1"/>
    <s v="OFF-AR-10003190"/>
    <x v="1"/>
    <x v="6"/>
    <x v="649"/>
    <n v="8.64"/>
    <n v="3"/>
    <n v="0"/>
    <n v="2.4192"/>
    <s v="Anna Andreadi"/>
    <s v="No"/>
  </r>
  <r>
    <n v="7238"/>
    <x v="3594"/>
    <d v="2018-07-10T00:00:00"/>
    <x v="668"/>
    <s v="Same Day"/>
    <x v="105"/>
    <s v="Erin Ashbrook"/>
    <x v="1"/>
    <x v="0"/>
    <s v="Philadelphia"/>
    <x v="9"/>
    <n v="19143"/>
    <x v="3"/>
    <s v="TEC-MA-10000904"/>
    <x v="2"/>
    <x v="15"/>
    <x v="1805"/>
    <n v="341.99100000000004"/>
    <n v="3"/>
    <n v="0.7"/>
    <n v="-319.19159999999999"/>
    <s v="Chuck Magee"/>
    <s v="No"/>
  </r>
  <r>
    <n v="7239"/>
    <x v="3595"/>
    <d v="2018-12-24T00:00:00"/>
    <x v="525"/>
    <s v="Standard Class"/>
    <x v="253"/>
    <s v="Sean Christensen"/>
    <x v="0"/>
    <x v="0"/>
    <s v="San Jose"/>
    <x v="1"/>
    <n v="95123"/>
    <x v="1"/>
    <s v="FUR-FU-10000771"/>
    <x v="0"/>
    <x v="5"/>
    <x v="1435"/>
    <n v="43.96"/>
    <n v="7"/>
    <n v="0"/>
    <n v="18.463200000000004"/>
    <s v="Anna Andreadi"/>
    <s v="No"/>
  </r>
  <r>
    <n v="7240"/>
    <x v="3595"/>
    <d v="2018-12-24T00:00:00"/>
    <x v="525"/>
    <s v="Standard Class"/>
    <x v="253"/>
    <s v="Sean Christensen"/>
    <x v="0"/>
    <x v="0"/>
    <s v="San Jose"/>
    <x v="1"/>
    <n v="95123"/>
    <x v="1"/>
    <s v="OFF-EN-10001990"/>
    <x v="1"/>
    <x v="12"/>
    <x v="153"/>
    <n v="39.76"/>
    <n v="7"/>
    <n v="0"/>
    <n v="18.687199999999997"/>
    <s v="Anna Andreadi"/>
    <s v="No"/>
  </r>
  <r>
    <n v="7241"/>
    <x v="3596"/>
    <d v="2019-04-23T00:00:00"/>
    <x v="77"/>
    <s v="Second Class"/>
    <x v="282"/>
    <s v="Jay Fein"/>
    <x v="0"/>
    <x v="0"/>
    <s v="Pasadena"/>
    <x v="1"/>
    <n v="91104"/>
    <x v="1"/>
    <s v="FUR-FU-10002445"/>
    <x v="0"/>
    <x v="5"/>
    <x v="1448"/>
    <n v="66.36"/>
    <n v="7"/>
    <n v="0"/>
    <n v="26.544000000000004"/>
    <s v="Anna Andreadi"/>
    <s v="Yes"/>
  </r>
  <r>
    <n v="7242"/>
    <x v="3596"/>
    <d v="2019-04-23T00:00:00"/>
    <x v="77"/>
    <s v="Second Class"/>
    <x v="282"/>
    <s v="Jay Fein"/>
    <x v="0"/>
    <x v="0"/>
    <s v="Pasadena"/>
    <x v="1"/>
    <n v="91104"/>
    <x v="1"/>
    <s v="OFF-BI-10003638"/>
    <x v="1"/>
    <x v="8"/>
    <x v="612"/>
    <n v="92.88000000000001"/>
    <n v="6"/>
    <n v="0.2"/>
    <n v="30.185999999999996"/>
    <s v="Anna Andreadi"/>
    <s v="Yes"/>
  </r>
  <r>
    <n v="7243"/>
    <x v="3596"/>
    <d v="2019-04-23T00:00:00"/>
    <x v="77"/>
    <s v="Second Class"/>
    <x v="282"/>
    <s v="Jay Fein"/>
    <x v="0"/>
    <x v="0"/>
    <s v="Pasadena"/>
    <x v="1"/>
    <n v="91104"/>
    <x v="1"/>
    <s v="FUR-FU-10004864"/>
    <x v="0"/>
    <x v="5"/>
    <x v="1719"/>
    <n v="24.14"/>
    <n v="2"/>
    <n v="0"/>
    <n v="7.9662000000000006"/>
    <s v="Anna Andreadi"/>
    <s v="Yes"/>
  </r>
  <r>
    <n v="7244"/>
    <x v="3597"/>
    <d v="2019-08-17T00:00:00"/>
    <x v="554"/>
    <s v="Second Class"/>
    <x v="599"/>
    <s v="Tom Prescott"/>
    <x v="0"/>
    <x v="0"/>
    <s v="Philadelphia"/>
    <x v="9"/>
    <n v="19134"/>
    <x v="3"/>
    <s v="FUR-CH-10002024"/>
    <x v="0"/>
    <x v="1"/>
    <x v="483"/>
    <n v="4416.174"/>
    <n v="9"/>
    <n v="0.3"/>
    <n v="-630.88200000000006"/>
    <s v="Chuck Magee"/>
    <s v="No"/>
  </r>
  <r>
    <n v="7245"/>
    <x v="3598"/>
    <d v="2019-05-22T00:00:00"/>
    <x v="1169"/>
    <s v="First Class"/>
    <x v="210"/>
    <s v="Rob Lucas"/>
    <x v="0"/>
    <x v="0"/>
    <s v="Los Angeles"/>
    <x v="1"/>
    <n v="90049"/>
    <x v="1"/>
    <s v="OFF-AR-10002445"/>
    <x v="1"/>
    <x v="6"/>
    <x v="1646"/>
    <n v="49.56"/>
    <n v="7"/>
    <n v="0"/>
    <n v="18.832800000000002"/>
    <s v="Anna Andreadi"/>
    <s v="Yes"/>
  </r>
  <r>
    <n v="7246"/>
    <x v="3599"/>
    <d v="2019-02-09T00:00:00"/>
    <x v="758"/>
    <s v="Standard Class"/>
    <x v="641"/>
    <s v="Sarah Bern"/>
    <x v="0"/>
    <x v="0"/>
    <s v="Los Angeles"/>
    <x v="1"/>
    <n v="90032"/>
    <x v="1"/>
    <s v="OFF-ST-10001370"/>
    <x v="1"/>
    <x v="4"/>
    <x v="1032"/>
    <n v="354.90000000000003"/>
    <n v="5"/>
    <n v="0"/>
    <n v="17.744999999999962"/>
    <s v="Anna Andreadi"/>
    <s v="No"/>
  </r>
  <r>
    <n v="7247"/>
    <x v="3600"/>
    <d v="2016-03-03T00:00:00"/>
    <x v="448"/>
    <s v="Standard Class"/>
    <x v="329"/>
    <s v="Jill Stevenson"/>
    <x v="1"/>
    <x v="0"/>
    <s v="Columbus"/>
    <x v="24"/>
    <n v="43229"/>
    <x v="3"/>
    <s v="OFF-LA-10000305"/>
    <x v="1"/>
    <x v="2"/>
    <x v="1716"/>
    <n v="15.120000000000001"/>
    <n v="3"/>
    <n v="0.2"/>
    <n v="4.9139999999999988"/>
    <s v="Chuck Magee"/>
    <s v="No"/>
  </r>
  <r>
    <n v="7248"/>
    <x v="3600"/>
    <d v="2016-03-03T00:00:00"/>
    <x v="448"/>
    <s v="Standard Class"/>
    <x v="329"/>
    <s v="Jill Stevenson"/>
    <x v="1"/>
    <x v="0"/>
    <s v="Columbus"/>
    <x v="24"/>
    <n v="43229"/>
    <x v="3"/>
    <s v="FUR-BO-10001972"/>
    <x v="0"/>
    <x v="0"/>
    <x v="367"/>
    <n v="302.45"/>
    <n v="5"/>
    <n v="0.5"/>
    <n v="-199.61700000000002"/>
    <s v="Chuck Magee"/>
    <s v="No"/>
  </r>
  <r>
    <n v="7249"/>
    <x v="3600"/>
    <d v="2016-03-03T00:00:00"/>
    <x v="448"/>
    <s v="Standard Class"/>
    <x v="329"/>
    <s v="Jill Stevenson"/>
    <x v="1"/>
    <x v="0"/>
    <s v="Columbus"/>
    <x v="24"/>
    <n v="43229"/>
    <x v="3"/>
    <s v="OFF-ST-10002486"/>
    <x v="1"/>
    <x v="4"/>
    <x v="700"/>
    <n v="44.672000000000004"/>
    <n v="8"/>
    <n v="0.2"/>
    <n v="-10.051200000000003"/>
    <s v="Chuck Magee"/>
    <s v="No"/>
  </r>
  <r>
    <n v="7250"/>
    <x v="3601"/>
    <d v="2017-06-04T00:00:00"/>
    <x v="770"/>
    <s v="Second Class"/>
    <x v="669"/>
    <s v="Becky Pak"/>
    <x v="0"/>
    <x v="0"/>
    <s v="Los Angeles"/>
    <x v="1"/>
    <n v="90008"/>
    <x v="1"/>
    <s v="TEC-AC-10001874"/>
    <x v="2"/>
    <x v="11"/>
    <x v="1571"/>
    <n v="119.98"/>
    <n v="2"/>
    <n v="0"/>
    <n v="35.994"/>
    <s v="Anna Andreadi"/>
    <s v="No"/>
  </r>
  <r>
    <n v="7251"/>
    <x v="3601"/>
    <d v="2017-06-04T00:00:00"/>
    <x v="770"/>
    <s v="Second Class"/>
    <x v="669"/>
    <s v="Becky Pak"/>
    <x v="0"/>
    <x v="0"/>
    <s v="Los Angeles"/>
    <x v="1"/>
    <n v="90008"/>
    <x v="1"/>
    <s v="TEC-AC-10003870"/>
    <x v="2"/>
    <x v="11"/>
    <x v="1727"/>
    <n v="989.97"/>
    <n v="3"/>
    <n v="0"/>
    <n v="395.98800000000006"/>
    <s v="Anna Andreadi"/>
    <s v="No"/>
  </r>
  <r>
    <n v="7252"/>
    <x v="3602"/>
    <d v="2018-08-27T00:00:00"/>
    <x v="48"/>
    <s v="Standard Class"/>
    <x v="605"/>
    <s v="Elizabeth Moffitt"/>
    <x v="1"/>
    <x v="0"/>
    <s v="Hollywood"/>
    <x v="2"/>
    <n v="33021"/>
    <x v="0"/>
    <s v="OFF-LA-10002473"/>
    <x v="1"/>
    <x v="2"/>
    <x v="1806"/>
    <n v="9.2159999999999993"/>
    <n v="4"/>
    <n v="0.2"/>
    <n v="3.3408000000000002"/>
    <s v="Cassandra Brandow"/>
    <s v="No"/>
  </r>
  <r>
    <n v="7253"/>
    <x v="3603"/>
    <d v="2018-09-12T00:00:00"/>
    <x v="801"/>
    <s v="Standard Class"/>
    <x v="281"/>
    <s v="Steve Chapman"/>
    <x v="1"/>
    <x v="0"/>
    <s v="Roseville"/>
    <x v="12"/>
    <n v="48066"/>
    <x v="2"/>
    <s v="OFF-PA-10003790"/>
    <x v="1"/>
    <x v="10"/>
    <x v="1259"/>
    <n v="68.52"/>
    <n v="3"/>
    <n v="0"/>
    <n v="31.519199999999998"/>
    <s v="Kelly Williams"/>
    <s v="No"/>
  </r>
  <r>
    <n v="7254"/>
    <x v="3604"/>
    <d v="2018-05-30T00:00:00"/>
    <x v="204"/>
    <s v="Standard Class"/>
    <x v="670"/>
    <s v="Eugene Moren"/>
    <x v="2"/>
    <x v="0"/>
    <s v="Superior"/>
    <x v="6"/>
    <n v="54880"/>
    <x v="2"/>
    <s v="OFF-AP-10002684"/>
    <x v="1"/>
    <x v="9"/>
    <x v="167"/>
    <n v="364.74"/>
    <n v="3"/>
    <n v="0"/>
    <n v="109.42199999999997"/>
    <s v="Kelly Williams"/>
    <s v="No"/>
  </r>
  <r>
    <n v="7255"/>
    <x v="3604"/>
    <d v="2018-05-30T00:00:00"/>
    <x v="204"/>
    <s v="Standard Class"/>
    <x v="670"/>
    <s v="Eugene Moren"/>
    <x v="2"/>
    <x v="0"/>
    <s v="Superior"/>
    <x v="6"/>
    <n v="54880"/>
    <x v="2"/>
    <s v="FUR-FU-10001037"/>
    <x v="0"/>
    <x v="5"/>
    <x v="1169"/>
    <n v="47.400000000000006"/>
    <n v="5"/>
    <n v="0"/>
    <n v="21.33"/>
    <s v="Kelly Williams"/>
    <s v="No"/>
  </r>
  <r>
    <n v="7256"/>
    <x v="3604"/>
    <d v="2018-05-30T00:00:00"/>
    <x v="204"/>
    <s v="Standard Class"/>
    <x v="670"/>
    <s v="Eugene Moren"/>
    <x v="2"/>
    <x v="0"/>
    <s v="Superior"/>
    <x v="6"/>
    <n v="54880"/>
    <x v="2"/>
    <s v="OFF-ST-10000876"/>
    <x v="1"/>
    <x v="4"/>
    <x v="254"/>
    <n v="49.76"/>
    <n v="4"/>
    <n v="0"/>
    <n v="13.9328"/>
    <s v="Kelly Williams"/>
    <s v="No"/>
  </r>
  <r>
    <n v="7257"/>
    <x v="3604"/>
    <d v="2018-05-30T00:00:00"/>
    <x v="204"/>
    <s v="Standard Class"/>
    <x v="670"/>
    <s v="Eugene Moren"/>
    <x v="2"/>
    <x v="0"/>
    <s v="Superior"/>
    <x v="6"/>
    <n v="54880"/>
    <x v="2"/>
    <s v="OFF-AR-10003732"/>
    <x v="1"/>
    <x v="6"/>
    <x v="324"/>
    <n v="5.56"/>
    <n v="2"/>
    <n v="0"/>
    <n v="1.4455999999999998"/>
    <s v="Kelly Williams"/>
    <s v="No"/>
  </r>
  <r>
    <n v="7258"/>
    <x v="3604"/>
    <d v="2018-05-30T00:00:00"/>
    <x v="204"/>
    <s v="Standard Class"/>
    <x v="670"/>
    <s v="Eugene Moren"/>
    <x v="2"/>
    <x v="0"/>
    <s v="Superior"/>
    <x v="6"/>
    <n v="54880"/>
    <x v="2"/>
    <s v="OFF-PA-10000994"/>
    <x v="1"/>
    <x v="10"/>
    <x v="913"/>
    <n v="629.09999999999991"/>
    <n v="6"/>
    <n v="0"/>
    <n v="301.96799999999996"/>
    <s v="Kelly Williams"/>
    <s v="No"/>
  </r>
  <r>
    <n v="7259"/>
    <x v="3604"/>
    <d v="2018-05-30T00:00:00"/>
    <x v="204"/>
    <s v="Standard Class"/>
    <x v="670"/>
    <s v="Eugene Moren"/>
    <x v="2"/>
    <x v="0"/>
    <s v="Superior"/>
    <x v="6"/>
    <n v="54880"/>
    <x v="2"/>
    <s v="OFF-AR-10000940"/>
    <x v="1"/>
    <x v="6"/>
    <x v="135"/>
    <n v="14.7"/>
    <n v="5"/>
    <n v="0"/>
    <n v="3.9690000000000003"/>
    <s v="Kelly Williams"/>
    <s v="No"/>
  </r>
  <r>
    <n v="7260"/>
    <x v="3604"/>
    <d v="2018-05-30T00:00:00"/>
    <x v="204"/>
    <s v="Standard Class"/>
    <x v="670"/>
    <s v="Eugene Moren"/>
    <x v="2"/>
    <x v="0"/>
    <s v="Superior"/>
    <x v="6"/>
    <n v="54880"/>
    <x v="2"/>
    <s v="OFF-PA-10004888"/>
    <x v="1"/>
    <x v="10"/>
    <x v="968"/>
    <n v="45.36"/>
    <n v="7"/>
    <n v="0"/>
    <n v="21.772800000000004"/>
    <s v="Kelly Williams"/>
    <s v="No"/>
  </r>
  <r>
    <n v="7261"/>
    <x v="3604"/>
    <d v="2018-05-30T00:00:00"/>
    <x v="204"/>
    <s v="Standard Class"/>
    <x v="670"/>
    <s v="Eugene Moren"/>
    <x v="2"/>
    <x v="0"/>
    <s v="Superior"/>
    <x v="6"/>
    <n v="54880"/>
    <x v="2"/>
    <s v="TEC-PH-10000441"/>
    <x v="2"/>
    <x v="7"/>
    <x v="1055"/>
    <n v="125.99"/>
    <n v="1"/>
    <n v="0"/>
    <n v="35.277200000000008"/>
    <s v="Kelly Williams"/>
    <s v="No"/>
  </r>
  <r>
    <n v="7262"/>
    <x v="3605"/>
    <d v="2019-06-10T00:00:00"/>
    <x v="198"/>
    <s v="Second Class"/>
    <x v="433"/>
    <s v="George Zrebassa"/>
    <x v="1"/>
    <x v="0"/>
    <s v="Thousand Oaks"/>
    <x v="1"/>
    <n v="91360"/>
    <x v="1"/>
    <s v="OFF-AR-10001231"/>
    <x v="1"/>
    <x v="6"/>
    <x v="1695"/>
    <n v="14.700000000000001"/>
    <n v="7"/>
    <n v="0"/>
    <n v="4.1160000000000005"/>
    <s v="Anna Andreadi"/>
    <s v="No"/>
  </r>
  <r>
    <n v="7263"/>
    <x v="3606"/>
    <d v="2019-10-22T00:00:00"/>
    <x v="980"/>
    <s v="Standard Class"/>
    <x v="504"/>
    <s v="Marina Lichtenstein"/>
    <x v="1"/>
    <x v="0"/>
    <s v="Philadelphia"/>
    <x v="9"/>
    <n v="19134"/>
    <x v="3"/>
    <s v="TEC-PH-10003988"/>
    <x v="2"/>
    <x v="7"/>
    <x v="47"/>
    <n v="32.700000000000003"/>
    <n v="5"/>
    <n v="0.4"/>
    <n v="-6.5399999999999991"/>
    <s v="Chuck Magee"/>
    <s v="No"/>
  </r>
  <r>
    <n v="7264"/>
    <x v="3606"/>
    <d v="2019-10-22T00:00:00"/>
    <x v="980"/>
    <s v="Standard Class"/>
    <x v="504"/>
    <s v="Marina Lichtenstein"/>
    <x v="1"/>
    <x v="0"/>
    <s v="Philadelphia"/>
    <x v="9"/>
    <n v="19134"/>
    <x v="3"/>
    <s v="OFF-EN-10003068"/>
    <x v="1"/>
    <x v="12"/>
    <x v="1641"/>
    <n v="31.680000000000003"/>
    <n v="4"/>
    <n v="0.2"/>
    <n v="11.087999999999997"/>
    <s v="Chuck Magee"/>
    <s v="No"/>
  </r>
  <r>
    <n v="7265"/>
    <x v="3607"/>
    <d v="2019-06-13T00:00:00"/>
    <x v="1244"/>
    <s v="Standard Class"/>
    <x v="38"/>
    <s v="Paul Gonzalez"/>
    <x v="0"/>
    <x v="0"/>
    <s v="Springfield"/>
    <x v="17"/>
    <n v="22153"/>
    <x v="0"/>
    <s v="OFF-AR-10004260"/>
    <x v="1"/>
    <x v="6"/>
    <x v="1490"/>
    <n v="181.86"/>
    <n v="7"/>
    <n v="0"/>
    <n v="50.9208"/>
    <s v="Cassandra Brandow"/>
    <s v="No"/>
  </r>
  <r>
    <n v="7266"/>
    <x v="3608"/>
    <d v="2016-11-23T00:00:00"/>
    <x v="158"/>
    <s v="Second Class"/>
    <x v="460"/>
    <s v="Damala Kotsonis"/>
    <x v="1"/>
    <x v="0"/>
    <s v="Houston"/>
    <x v="5"/>
    <n v="77095"/>
    <x v="2"/>
    <s v="FUR-CH-10001973"/>
    <x v="0"/>
    <x v="1"/>
    <x v="905"/>
    <n v="155.37199999999999"/>
    <n v="2"/>
    <n v="0.3"/>
    <n v="-35.513599999999997"/>
    <s v="Kelly Williams"/>
    <s v="No"/>
  </r>
  <r>
    <n v="7267"/>
    <x v="3609"/>
    <d v="2019-08-16T00:00:00"/>
    <x v="766"/>
    <s v="Same Day"/>
    <x v="695"/>
    <s v="Sarah Jordon"/>
    <x v="0"/>
    <x v="0"/>
    <s v="Columbia"/>
    <x v="18"/>
    <n v="38401"/>
    <x v="0"/>
    <s v="OFF-BI-10002824"/>
    <x v="1"/>
    <x v="8"/>
    <x v="528"/>
    <n v="13.428000000000003"/>
    <n v="3"/>
    <n v="0.7"/>
    <n v="-11.190000000000001"/>
    <s v="Cassandra Brandow"/>
    <s v="No"/>
  </r>
  <r>
    <n v="7268"/>
    <x v="3609"/>
    <d v="2019-08-16T00:00:00"/>
    <x v="766"/>
    <s v="Same Day"/>
    <x v="695"/>
    <s v="Sarah Jordon"/>
    <x v="0"/>
    <x v="0"/>
    <s v="Columbia"/>
    <x v="18"/>
    <n v="38401"/>
    <x v="0"/>
    <s v="OFF-ST-10004950"/>
    <x v="1"/>
    <x v="4"/>
    <x v="1009"/>
    <n v="67.13600000000001"/>
    <n v="4"/>
    <n v="0.2"/>
    <n v="-0.83920000000000172"/>
    <s v="Cassandra Brandow"/>
    <s v="No"/>
  </r>
  <r>
    <n v="7269"/>
    <x v="3610"/>
    <d v="2018-01-14T00:00:00"/>
    <x v="13"/>
    <s v="Standard Class"/>
    <x v="165"/>
    <s v="Anna Gayman"/>
    <x v="0"/>
    <x v="0"/>
    <s v="Concord"/>
    <x v="3"/>
    <n v="28027"/>
    <x v="0"/>
    <s v="OFF-PA-10004039"/>
    <x v="1"/>
    <x v="10"/>
    <x v="1547"/>
    <n v="89.567999999999998"/>
    <n v="2"/>
    <n v="0.2"/>
    <n v="32.468400000000003"/>
    <s v="Cassandra Brandow"/>
    <s v="Yes"/>
  </r>
  <r>
    <n v="7270"/>
    <x v="3610"/>
    <d v="2018-01-14T00:00:00"/>
    <x v="13"/>
    <s v="Standard Class"/>
    <x v="165"/>
    <s v="Anna Gayman"/>
    <x v="0"/>
    <x v="0"/>
    <s v="Concord"/>
    <x v="3"/>
    <n v="28027"/>
    <x v="0"/>
    <s v="FUR-FU-10003374"/>
    <x v="0"/>
    <x v="5"/>
    <x v="1807"/>
    <n v="315.77600000000007"/>
    <n v="8"/>
    <n v="0.2"/>
    <n v="31.577600000000018"/>
    <s v="Cassandra Brandow"/>
    <s v="Yes"/>
  </r>
  <r>
    <n v="7271"/>
    <x v="3611"/>
    <d v="2018-09-16T00:00:00"/>
    <x v="42"/>
    <s v="Standard Class"/>
    <x v="470"/>
    <s v="Keith Dawkins"/>
    <x v="1"/>
    <x v="0"/>
    <s v="San Jose"/>
    <x v="1"/>
    <n v="95123"/>
    <x v="1"/>
    <s v="FUR-BO-10001918"/>
    <x v="0"/>
    <x v="0"/>
    <x v="1149"/>
    <n v="273.666"/>
    <n v="2"/>
    <n v="0.15"/>
    <n v="-12.878400000000013"/>
    <s v="Anna Andreadi"/>
    <s v="No"/>
  </r>
  <r>
    <n v="7272"/>
    <x v="3611"/>
    <d v="2018-09-16T00:00:00"/>
    <x v="42"/>
    <s v="Standard Class"/>
    <x v="470"/>
    <s v="Keith Dawkins"/>
    <x v="1"/>
    <x v="0"/>
    <s v="San Jose"/>
    <x v="1"/>
    <n v="95123"/>
    <x v="1"/>
    <s v="OFF-AP-10002287"/>
    <x v="1"/>
    <x v="9"/>
    <x v="1283"/>
    <n v="17.48"/>
    <n v="4"/>
    <n v="0"/>
    <n v="4.5448000000000004"/>
    <s v="Anna Andreadi"/>
    <s v="No"/>
  </r>
  <r>
    <n v="7273"/>
    <x v="3612"/>
    <d v="2018-10-10T00:00:00"/>
    <x v="802"/>
    <s v="Standard Class"/>
    <x v="424"/>
    <s v="Erica Bern"/>
    <x v="1"/>
    <x v="0"/>
    <s v="Greensboro"/>
    <x v="3"/>
    <n v="27405"/>
    <x v="0"/>
    <s v="OFF-SU-10004498"/>
    <x v="1"/>
    <x v="14"/>
    <x v="505"/>
    <n v="20.608000000000004"/>
    <n v="2"/>
    <n v="0.2"/>
    <n v="-4.3792000000000009"/>
    <s v="Cassandra Brandow"/>
    <s v="No"/>
  </r>
  <r>
    <n v="7274"/>
    <x v="3612"/>
    <d v="2018-10-10T00:00:00"/>
    <x v="802"/>
    <s v="Standard Class"/>
    <x v="424"/>
    <s v="Erica Bern"/>
    <x v="1"/>
    <x v="0"/>
    <s v="Greensboro"/>
    <x v="3"/>
    <n v="27405"/>
    <x v="0"/>
    <s v="OFF-BI-10002557"/>
    <x v="1"/>
    <x v="8"/>
    <x v="249"/>
    <n v="4.0950000000000006"/>
    <n v="3"/>
    <n v="0.7"/>
    <n v="-2.7300000000000004"/>
    <s v="Cassandra Brandow"/>
    <s v="No"/>
  </r>
  <r>
    <n v="7275"/>
    <x v="3613"/>
    <d v="2017-11-13T00:00:00"/>
    <x v="50"/>
    <s v="Standard Class"/>
    <x v="585"/>
    <s v="Arthur Wiediger"/>
    <x v="2"/>
    <x v="0"/>
    <s v="Helena"/>
    <x v="37"/>
    <n v="59601"/>
    <x v="1"/>
    <s v="TEC-PH-10004908"/>
    <x v="2"/>
    <x v="7"/>
    <x v="1483"/>
    <n v="339.96000000000004"/>
    <n v="5"/>
    <n v="0.2"/>
    <n v="42.494999999999948"/>
    <s v="Anna Andreadi"/>
    <s v="No"/>
  </r>
  <r>
    <n v="7276"/>
    <x v="3613"/>
    <d v="2017-11-13T00:00:00"/>
    <x v="50"/>
    <s v="Standard Class"/>
    <x v="585"/>
    <s v="Arthur Wiediger"/>
    <x v="2"/>
    <x v="0"/>
    <s v="Helena"/>
    <x v="37"/>
    <n v="59601"/>
    <x v="1"/>
    <s v="FUR-FU-10000794"/>
    <x v="0"/>
    <x v="5"/>
    <x v="645"/>
    <n v="63.980000000000004"/>
    <n v="7"/>
    <n v="0"/>
    <n v="21.7532"/>
    <s v="Anna Andreadi"/>
    <s v="No"/>
  </r>
  <r>
    <n v="7277"/>
    <x v="3614"/>
    <d v="2016-11-02T00:00:00"/>
    <x v="1057"/>
    <s v="Standard Class"/>
    <x v="451"/>
    <s v="Julie Kriz"/>
    <x v="2"/>
    <x v="0"/>
    <s v="Fort Lauderdale"/>
    <x v="2"/>
    <n v="33311"/>
    <x v="0"/>
    <s v="TEC-AC-10004171"/>
    <x v="2"/>
    <x v="11"/>
    <x v="1321"/>
    <n v="799.92000000000007"/>
    <n v="10"/>
    <n v="0.2"/>
    <n v="239.976"/>
    <s v="Cassandra Brandow"/>
    <s v="No"/>
  </r>
  <r>
    <n v="7278"/>
    <x v="3615"/>
    <d v="2018-07-19T00:00:00"/>
    <x v="246"/>
    <s v="First Class"/>
    <x v="426"/>
    <s v="Tracy Collins"/>
    <x v="2"/>
    <x v="0"/>
    <s v="San Francisco"/>
    <x v="1"/>
    <n v="94110"/>
    <x v="1"/>
    <s v="TEC-PH-10002070"/>
    <x v="2"/>
    <x v="7"/>
    <x v="1794"/>
    <n v="35.984000000000002"/>
    <n v="2"/>
    <n v="0.2"/>
    <n v="4.4979999999999958"/>
    <s v="Anna Andreadi"/>
    <s v="No"/>
  </r>
  <r>
    <n v="7279"/>
    <x v="3615"/>
    <d v="2018-07-19T00:00:00"/>
    <x v="246"/>
    <s v="First Class"/>
    <x v="426"/>
    <s v="Tracy Collins"/>
    <x v="2"/>
    <x v="0"/>
    <s v="San Francisco"/>
    <x v="1"/>
    <n v="94110"/>
    <x v="1"/>
    <s v="TEC-AC-10003095"/>
    <x v="2"/>
    <x v="11"/>
    <x v="1286"/>
    <n v="389.97"/>
    <n v="3"/>
    <n v="0"/>
    <n v="132.58980000000003"/>
    <s v="Anna Andreadi"/>
    <s v="No"/>
  </r>
  <r>
    <n v="7280"/>
    <x v="3616"/>
    <d v="2018-05-14T00:00:00"/>
    <x v="201"/>
    <s v="Same Day"/>
    <x v="260"/>
    <s v="Tiffany House"/>
    <x v="1"/>
    <x v="0"/>
    <s v="Yuma"/>
    <x v="16"/>
    <n v="85364"/>
    <x v="1"/>
    <s v="TEC-AC-10003832"/>
    <x v="2"/>
    <x v="11"/>
    <x v="463"/>
    <n v="185.52800000000002"/>
    <n v="7"/>
    <n v="0.2"/>
    <n v="48.701099999999997"/>
    <s v="Anna Andreadi"/>
    <s v="No"/>
  </r>
  <r>
    <n v="7281"/>
    <x v="3617"/>
    <d v="2017-02-21T00:00:00"/>
    <x v="1245"/>
    <s v="Standard Class"/>
    <x v="617"/>
    <s v="Pierre Wener"/>
    <x v="0"/>
    <x v="0"/>
    <s v="Columbia"/>
    <x v="39"/>
    <n v="21044"/>
    <x v="3"/>
    <s v="OFF-BI-10003527"/>
    <x v="1"/>
    <x v="8"/>
    <x v="451"/>
    <n v="2541.98"/>
    <n v="2"/>
    <n v="0"/>
    <n v="1270.99"/>
    <s v="Chuck Magee"/>
    <s v="No"/>
  </r>
  <r>
    <n v="7282"/>
    <x v="3618"/>
    <d v="2019-10-16T00:00:00"/>
    <x v="565"/>
    <s v="Standard Class"/>
    <x v="689"/>
    <s v="Gary Hansen"/>
    <x v="2"/>
    <x v="0"/>
    <s v="Yuma"/>
    <x v="16"/>
    <n v="85364"/>
    <x v="1"/>
    <s v="TEC-MA-10001148"/>
    <x v="2"/>
    <x v="15"/>
    <x v="207"/>
    <n v="599.98500000000013"/>
    <n v="5"/>
    <n v="0.7"/>
    <n v="-479.98799999999994"/>
    <s v="Anna Andreadi"/>
    <s v="No"/>
  </r>
  <r>
    <n v="7283"/>
    <x v="3619"/>
    <d v="2019-06-22T00:00:00"/>
    <x v="89"/>
    <s v="Standard Class"/>
    <x v="300"/>
    <s v="Joe Kamberova"/>
    <x v="0"/>
    <x v="0"/>
    <s v="Chicago"/>
    <x v="10"/>
    <n v="60653"/>
    <x v="2"/>
    <s v="OFF-BI-10002432"/>
    <x v="1"/>
    <x v="8"/>
    <x v="875"/>
    <n v="3.0359999999999996"/>
    <n v="3"/>
    <n v="0.8"/>
    <n v="-5.0094000000000012"/>
    <s v="Kelly Williams"/>
    <s v="No"/>
  </r>
  <r>
    <n v="7284"/>
    <x v="3620"/>
    <d v="2019-09-09T00:00:00"/>
    <x v="462"/>
    <s v="Standard Class"/>
    <x v="95"/>
    <s v="Logan Currie"/>
    <x v="0"/>
    <x v="0"/>
    <s v="Cleveland"/>
    <x v="24"/>
    <n v="44105"/>
    <x v="3"/>
    <s v="OFF-AR-10001374"/>
    <x v="1"/>
    <x v="6"/>
    <x v="313"/>
    <n v="25.920000000000005"/>
    <n v="5"/>
    <n v="0.2"/>
    <n v="3.8879999999999972"/>
    <s v="Chuck Magee"/>
    <s v="No"/>
  </r>
  <r>
    <n v="7285"/>
    <x v="3620"/>
    <d v="2019-09-09T00:00:00"/>
    <x v="462"/>
    <s v="Standard Class"/>
    <x v="95"/>
    <s v="Logan Currie"/>
    <x v="0"/>
    <x v="0"/>
    <s v="Cleveland"/>
    <x v="24"/>
    <n v="44105"/>
    <x v="3"/>
    <s v="FUR-FU-10000723"/>
    <x v="0"/>
    <x v="5"/>
    <x v="480"/>
    <n v="66.112000000000009"/>
    <n v="2"/>
    <n v="0.2"/>
    <n v="-9.0903999999999989"/>
    <s v="Chuck Magee"/>
    <s v="No"/>
  </r>
  <r>
    <n v="7286"/>
    <x v="3621"/>
    <d v="2019-10-14T00:00:00"/>
    <x v="163"/>
    <s v="Standard Class"/>
    <x v="318"/>
    <s v="Berenike Kampe"/>
    <x v="0"/>
    <x v="0"/>
    <s v="San Francisco"/>
    <x v="1"/>
    <n v="94110"/>
    <x v="1"/>
    <s v="TEC-AC-10003614"/>
    <x v="2"/>
    <x v="11"/>
    <x v="567"/>
    <n v="46.36"/>
    <n v="4"/>
    <n v="0"/>
    <n v="15.298799999999996"/>
    <s v="Anna Andreadi"/>
    <s v="No"/>
  </r>
  <r>
    <n v="7287"/>
    <x v="3622"/>
    <d v="2018-06-20T00:00:00"/>
    <x v="22"/>
    <s v="Standard Class"/>
    <x v="740"/>
    <s v="Bill Shonely"/>
    <x v="1"/>
    <x v="0"/>
    <s v="Oklahoma City"/>
    <x v="26"/>
    <n v="73120"/>
    <x v="2"/>
    <s v="TEC-AC-10004877"/>
    <x v="2"/>
    <x v="11"/>
    <x v="1679"/>
    <n v="6.9"/>
    <n v="1"/>
    <n v="0"/>
    <n v="0.5519999999999996"/>
    <s v="Kelly Williams"/>
    <s v="No"/>
  </r>
  <r>
    <n v="7288"/>
    <x v="3622"/>
    <d v="2018-06-20T00:00:00"/>
    <x v="22"/>
    <s v="Standard Class"/>
    <x v="740"/>
    <s v="Bill Shonely"/>
    <x v="1"/>
    <x v="0"/>
    <s v="Oklahoma City"/>
    <x v="26"/>
    <n v="73120"/>
    <x v="2"/>
    <s v="FUR-FU-10004270"/>
    <x v="0"/>
    <x v="5"/>
    <x v="1381"/>
    <n v="57.69"/>
    <n v="3"/>
    <n v="0"/>
    <n v="23.652900000000002"/>
    <s v="Kelly Williams"/>
    <s v="No"/>
  </r>
  <r>
    <n v="7289"/>
    <x v="3623"/>
    <d v="2016-09-02T00:00:00"/>
    <x v="1110"/>
    <s v="Standard Class"/>
    <x v="132"/>
    <s v="Andy Gerbode"/>
    <x v="1"/>
    <x v="0"/>
    <s v="Houston"/>
    <x v="5"/>
    <n v="77095"/>
    <x v="2"/>
    <s v="TEC-MA-10002210"/>
    <x v="2"/>
    <x v="15"/>
    <x v="1375"/>
    <n v="559.71"/>
    <n v="3"/>
    <n v="0.4"/>
    <n v="-121.27049999999997"/>
    <s v="Kelly Williams"/>
    <s v="No"/>
  </r>
  <r>
    <n v="7290"/>
    <x v="3624"/>
    <d v="2018-01-30T00:00:00"/>
    <x v="1246"/>
    <s v="First Class"/>
    <x v="56"/>
    <s v="Steven Cartwright"/>
    <x v="0"/>
    <x v="0"/>
    <s v="San Francisco"/>
    <x v="1"/>
    <n v="94122"/>
    <x v="1"/>
    <s v="OFF-ST-10000675"/>
    <x v="1"/>
    <x v="4"/>
    <x v="298"/>
    <n v="305.01"/>
    <n v="9"/>
    <n v="0"/>
    <n v="76.252499999999998"/>
    <s v="Anna Andreadi"/>
    <s v="No"/>
  </r>
  <r>
    <n v="7291"/>
    <x v="3624"/>
    <d v="2018-01-30T00:00:00"/>
    <x v="1246"/>
    <s v="First Class"/>
    <x v="56"/>
    <s v="Steven Cartwright"/>
    <x v="0"/>
    <x v="0"/>
    <s v="San Francisco"/>
    <x v="1"/>
    <n v="94122"/>
    <x v="1"/>
    <s v="OFF-BI-10004781"/>
    <x v="1"/>
    <x v="8"/>
    <x v="133"/>
    <n v="50.783999999999999"/>
    <n v="2"/>
    <n v="0.2"/>
    <n v="17.7744"/>
    <s v="Anna Andreadi"/>
    <s v="No"/>
  </r>
  <r>
    <n v="7292"/>
    <x v="3624"/>
    <d v="2018-01-30T00:00:00"/>
    <x v="1246"/>
    <s v="First Class"/>
    <x v="56"/>
    <s v="Steven Cartwright"/>
    <x v="0"/>
    <x v="0"/>
    <s v="San Francisco"/>
    <x v="1"/>
    <n v="94122"/>
    <x v="1"/>
    <s v="OFF-LA-10004689"/>
    <x v="1"/>
    <x v="2"/>
    <x v="264"/>
    <n v="26.01"/>
    <n v="9"/>
    <n v="0"/>
    <n v="12.2247"/>
    <s v="Anna Andreadi"/>
    <s v="No"/>
  </r>
  <r>
    <n v="7293"/>
    <x v="3625"/>
    <d v="2019-12-04T00:00:00"/>
    <x v="784"/>
    <s v="Standard Class"/>
    <x v="235"/>
    <s v="Lena Radford"/>
    <x v="0"/>
    <x v="0"/>
    <s v="Nashville"/>
    <x v="18"/>
    <n v="37211"/>
    <x v="0"/>
    <s v="TEC-MA-10001856"/>
    <x v="2"/>
    <x v="15"/>
    <x v="1787"/>
    <n v="649"/>
    <n v="2"/>
    <n v="0.5"/>
    <n v="-272.58000000000015"/>
    <s v="Cassandra Brandow"/>
    <s v="No"/>
  </r>
  <r>
    <n v="7294"/>
    <x v="3626"/>
    <d v="2018-01-23T00:00:00"/>
    <x v="1184"/>
    <s v="Standard Class"/>
    <x v="558"/>
    <s v="Christy Brittain"/>
    <x v="0"/>
    <x v="0"/>
    <s v="Los Angeles"/>
    <x v="1"/>
    <n v="90036"/>
    <x v="1"/>
    <s v="FUR-FU-10000719"/>
    <x v="0"/>
    <x v="5"/>
    <x v="1673"/>
    <n v="59.99"/>
    <n v="7"/>
    <n v="0"/>
    <n v="21.596400000000003"/>
    <s v="Anna Andreadi"/>
    <s v="No"/>
  </r>
  <r>
    <n v="7295"/>
    <x v="3627"/>
    <d v="2017-05-26T00:00:00"/>
    <x v="1247"/>
    <s v="Standard Class"/>
    <x v="76"/>
    <s v="Ruben Dartt"/>
    <x v="0"/>
    <x v="0"/>
    <s v="Bellevue"/>
    <x v="4"/>
    <n v="98006"/>
    <x v="1"/>
    <s v="FUR-FU-10003849"/>
    <x v="0"/>
    <x v="5"/>
    <x v="526"/>
    <n v="20.239999999999998"/>
    <n v="1"/>
    <n v="0"/>
    <n v="7.8935999999999993"/>
    <s v="Anna Andreadi"/>
    <s v="No"/>
  </r>
  <r>
    <n v="7296"/>
    <x v="3628"/>
    <d v="2016-05-04T00:00:00"/>
    <x v="564"/>
    <s v="First Class"/>
    <x v="396"/>
    <s v="Nat Carroll"/>
    <x v="0"/>
    <x v="0"/>
    <s v="Houston"/>
    <x v="5"/>
    <n v="77036"/>
    <x v="2"/>
    <s v="OFF-AR-10001725"/>
    <x v="1"/>
    <x v="6"/>
    <x v="1549"/>
    <n v="37.839999999999996"/>
    <n v="2"/>
    <n v="0.2"/>
    <n v="2.8380000000000027"/>
    <s v="Kelly Williams"/>
    <s v="No"/>
  </r>
  <r>
    <n v="7297"/>
    <x v="3628"/>
    <d v="2016-05-04T00:00:00"/>
    <x v="564"/>
    <s v="First Class"/>
    <x v="396"/>
    <s v="Nat Carroll"/>
    <x v="0"/>
    <x v="0"/>
    <s v="Houston"/>
    <x v="5"/>
    <n v="77036"/>
    <x v="2"/>
    <s v="OFF-FA-10000840"/>
    <x v="1"/>
    <x v="13"/>
    <x v="1694"/>
    <n v="5.4719999999999995"/>
    <n v="6"/>
    <n v="0.2"/>
    <n v="1.8467999999999996"/>
    <s v="Kelly Williams"/>
    <s v="No"/>
  </r>
  <r>
    <n v="7298"/>
    <x v="3629"/>
    <d v="2017-02-10T00:00:00"/>
    <x v="1248"/>
    <s v="Second Class"/>
    <x v="240"/>
    <s v="Nona Balk"/>
    <x v="1"/>
    <x v="0"/>
    <s v="Philadelphia"/>
    <x v="9"/>
    <n v="19143"/>
    <x v="3"/>
    <s v="OFF-ST-10000943"/>
    <x v="1"/>
    <x v="4"/>
    <x v="1204"/>
    <n v="77.240000000000009"/>
    <n v="5"/>
    <n v="0.2"/>
    <n v="7.7240000000000002"/>
    <s v="Chuck Magee"/>
    <s v="No"/>
  </r>
  <r>
    <n v="7299"/>
    <x v="3630"/>
    <d v="2016-11-18T00:00:00"/>
    <x v="683"/>
    <s v="First Class"/>
    <x v="300"/>
    <s v="Joe Kamberova"/>
    <x v="0"/>
    <x v="0"/>
    <s v="Des Plaines"/>
    <x v="10"/>
    <n v="60016"/>
    <x v="2"/>
    <s v="FUR-TA-10002533"/>
    <x v="0"/>
    <x v="3"/>
    <x v="277"/>
    <n v="292.10000000000002"/>
    <n v="4"/>
    <n v="0.5"/>
    <n v="-175.26000000000005"/>
    <s v="Kelly Williams"/>
    <s v="No"/>
  </r>
  <r>
    <n v="7300"/>
    <x v="3630"/>
    <d v="2016-11-18T00:00:00"/>
    <x v="683"/>
    <s v="First Class"/>
    <x v="300"/>
    <s v="Joe Kamberova"/>
    <x v="0"/>
    <x v="0"/>
    <s v="Des Plaines"/>
    <x v="10"/>
    <n v="60016"/>
    <x v="2"/>
    <s v="FUR-FU-10001546"/>
    <x v="0"/>
    <x v="5"/>
    <x v="1432"/>
    <n v="8.5440000000000005"/>
    <n v="2"/>
    <n v="0.6"/>
    <n v="-7.4759999999999991"/>
    <s v="Kelly Williams"/>
    <s v="No"/>
  </r>
  <r>
    <n v="7301"/>
    <x v="3630"/>
    <d v="2016-11-18T00:00:00"/>
    <x v="683"/>
    <s v="First Class"/>
    <x v="300"/>
    <s v="Joe Kamberova"/>
    <x v="0"/>
    <x v="0"/>
    <s v="Des Plaines"/>
    <x v="10"/>
    <n v="60016"/>
    <x v="2"/>
    <s v="FUR-BO-10003546"/>
    <x v="0"/>
    <x v="0"/>
    <x v="1647"/>
    <n v="424.11599999999999"/>
    <n v="6"/>
    <n v="0.3"/>
    <n v="-30.293999999999983"/>
    <s v="Kelly Williams"/>
    <s v="No"/>
  </r>
  <r>
    <n v="7302"/>
    <x v="3630"/>
    <d v="2016-11-18T00:00:00"/>
    <x v="683"/>
    <s v="First Class"/>
    <x v="300"/>
    <s v="Joe Kamberova"/>
    <x v="0"/>
    <x v="0"/>
    <s v="Des Plaines"/>
    <x v="10"/>
    <n v="60016"/>
    <x v="2"/>
    <s v="OFF-BI-10004728"/>
    <x v="1"/>
    <x v="8"/>
    <x v="544"/>
    <n v="2.8919999999999995"/>
    <n v="3"/>
    <n v="0.8"/>
    <n v="-4.9164000000000012"/>
    <s v="Kelly Williams"/>
    <s v="No"/>
  </r>
  <r>
    <n v="7303"/>
    <x v="3630"/>
    <d v="2016-11-18T00:00:00"/>
    <x v="683"/>
    <s v="First Class"/>
    <x v="300"/>
    <s v="Joe Kamberova"/>
    <x v="0"/>
    <x v="0"/>
    <s v="Des Plaines"/>
    <x v="10"/>
    <n v="60016"/>
    <x v="2"/>
    <s v="OFF-ST-10000025"/>
    <x v="1"/>
    <x v="4"/>
    <x v="621"/>
    <n v="381.72"/>
    <n v="5"/>
    <n v="0.2"/>
    <n v="-66.801000000000045"/>
    <s v="Kelly Williams"/>
    <s v="No"/>
  </r>
  <r>
    <n v="7304"/>
    <x v="3631"/>
    <d v="2019-09-04T00:00:00"/>
    <x v="221"/>
    <s v="Standard Class"/>
    <x v="770"/>
    <s v="Doug O'Connell"/>
    <x v="0"/>
    <x v="0"/>
    <s v="Boynton Beach"/>
    <x v="2"/>
    <n v="33437"/>
    <x v="0"/>
    <s v="FUR-CH-10003817"/>
    <x v="0"/>
    <x v="1"/>
    <x v="164"/>
    <n v="97.184000000000012"/>
    <n v="2"/>
    <n v="0.2"/>
    <n v="6.0740000000000016"/>
    <s v="Cassandra Brandow"/>
    <s v="No"/>
  </r>
  <r>
    <n v="7305"/>
    <x v="3631"/>
    <d v="2019-09-04T00:00:00"/>
    <x v="221"/>
    <s v="Standard Class"/>
    <x v="770"/>
    <s v="Doug O'Connell"/>
    <x v="0"/>
    <x v="0"/>
    <s v="Boynton Beach"/>
    <x v="2"/>
    <n v="33437"/>
    <x v="0"/>
    <s v="OFF-PA-10000289"/>
    <x v="1"/>
    <x v="10"/>
    <x v="729"/>
    <n v="10.368000000000002"/>
    <n v="2"/>
    <n v="0.2"/>
    <n v="3.6288"/>
    <s v="Cassandra Brandow"/>
    <s v="No"/>
  </r>
  <r>
    <n v="7306"/>
    <x v="3632"/>
    <d v="2016-03-29T00:00:00"/>
    <x v="1249"/>
    <s v="Standard Class"/>
    <x v="207"/>
    <s v="Mike Gockenbach"/>
    <x v="0"/>
    <x v="0"/>
    <s v="Plano"/>
    <x v="5"/>
    <n v="75023"/>
    <x v="2"/>
    <s v="FUR-TA-10001889"/>
    <x v="0"/>
    <x v="3"/>
    <x v="411"/>
    <n v="890.84099999999989"/>
    <n v="3"/>
    <n v="0.3"/>
    <n v="-152.71559999999999"/>
    <s v="Kelly Williams"/>
    <s v="No"/>
  </r>
  <r>
    <n v="7307"/>
    <x v="3633"/>
    <d v="2018-11-05T00:00:00"/>
    <x v="237"/>
    <s v="Second Class"/>
    <x v="109"/>
    <s v="Logan Haushalter"/>
    <x v="0"/>
    <x v="0"/>
    <s v="San Jose"/>
    <x v="1"/>
    <n v="95123"/>
    <x v="1"/>
    <s v="TEC-AC-10002305"/>
    <x v="2"/>
    <x v="11"/>
    <x v="1530"/>
    <n v="72"/>
    <n v="4"/>
    <n v="0"/>
    <n v="12.959999999999994"/>
    <s v="Anna Andreadi"/>
    <s v="No"/>
  </r>
  <r>
    <n v="7308"/>
    <x v="3633"/>
    <d v="2018-11-05T00:00:00"/>
    <x v="237"/>
    <s v="Second Class"/>
    <x v="109"/>
    <s v="Logan Haushalter"/>
    <x v="0"/>
    <x v="0"/>
    <s v="San Jose"/>
    <x v="1"/>
    <n v="95123"/>
    <x v="1"/>
    <s v="FUR-CH-10004875"/>
    <x v="0"/>
    <x v="1"/>
    <x v="1445"/>
    <n v="113.88800000000002"/>
    <n v="2"/>
    <n v="0.2"/>
    <n v="9.9651999999999994"/>
    <s v="Anna Andreadi"/>
    <s v="No"/>
  </r>
  <r>
    <n v="7309"/>
    <x v="3633"/>
    <d v="2018-11-05T00:00:00"/>
    <x v="237"/>
    <s v="Second Class"/>
    <x v="109"/>
    <s v="Logan Haushalter"/>
    <x v="0"/>
    <x v="0"/>
    <s v="San Jose"/>
    <x v="1"/>
    <n v="95123"/>
    <x v="1"/>
    <s v="OFF-EN-10001434"/>
    <x v="1"/>
    <x v="12"/>
    <x v="439"/>
    <n v="158.13"/>
    <n v="3"/>
    <n v="0"/>
    <n v="77.483699999999999"/>
    <s v="Anna Andreadi"/>
    <s v="No"/>
  </r>
  <r>
    <n v="7310"/>
    <x v="3634"/>
    <d v="2019-06-10T00:00:00"/>
    <x v="1055"/>
    <s v="Second Class"/>
    <x v="152"/>
    <s v="Muhammed MacIntyre"/>
    <x v="1"/>
    <x v="0"/>
    <s v="New York City"/>
    <x v="15"/>
    <n v="10024"/>
    <x v="3"/>
    <s v="OFF-FA-10004395"/>
    <x v="1"/>
    <x v="13"/>
    <x v="1201"/>
    <n v="14.129999999999999"/>
    <n v="3"/>
    <n v="0"/>
    <n v="0.70650000000000013"/>
    <s v="Chuck Magee"/>
    <s v="No"/>
  </r>
  <r>
    <n v="7311"/>
    <x v="3635"/>
    <d v="2017-08-10T00:00:00"/>
    <x v="905"/>
    <s v="Standard Class"/>
    <x v="217"/>
    <s v="Bill Donatelli"/>
    <x v="0"/>
    <x v="0"/>
    <s v="Detroit"/>
    <x v="12"/>
    <n v="48227"/>
    <x v="2"/>
    <s v="OFF-BI-10004632"/>
    <x v="1"/>
    <x v="8"/>
    <x v="919"/>
    <n v="64.75"/>
    <n v="5"/>
    <n v="0"/>
    <n v="29.137499999999996"/>
    <s v="Kelly Williams"/>
    <s v="No"/>
  </r>
  <r>
    <n v="7312"/>
    <x v="3636"/>
    <d v="2017-10-09T00:00:00"/>
    <x v="349"/>
    <s v="Standard Class"/>
    <x v="623"/>
    <s v="Sonia Cooley"/>
    <x v="0"/>
    <x v="0"/>
    <s v="Miami"/>
    <x v="2"/>
    <n v="33178"/>
    <x v="0"/>
    <s v="OFF-BI-10000145"/>
    <x v="1"/>
    <x v="8"/>
    <x v="742"/>
    <n v="1.8720000000000003"/>
    <n v="2"/>
    <n v="0.7"/>
    <n v="-1.3103999999999996"/>
    <s v="Cassandra Brandow"/>
    <s v="No"/>
  </r>
  <r>
    <n v="7313"/>
    <x v="3636"/>
    <d v="2017-10-09T00:00:00"/>
    <x v="349"/>
    <s v="Standard Class"/>
    <x v="623"/>
    <s v="Sonia Cooley"/>
    <x v="0"/>
    <x v="0"/>
    <s v="Miami"/>
    <x v="2"/>
    <n v="33178"/>
    <x v="0"/>
    <s v="OFF-BI-10002498"/>
    <x v="1"/>
    <x v="8"/>
    <x v="440"/>
    <n v="11.214000000000002"/>
    <n v="2"/>
    <n v="0.7"/>
    <n v="-8.5974000000000004"/>
    <s v="Cassandra Brandow"/>
    <s v="No"/>
  </r>
  <r>
    <n v="7314"/>
    <x v="3636"/>
    <d v="2017-10-09T00:00:00"/>
    <x v="349"/>
    <s v="Standard Class"/>
    <x v="623"/>
    <s v="Sonia Cooley"/>
    <x v="0"/>
    <x v="0"/>
    <s v="Miami"/>
    <x v="2"/>
    <n v="33178"/>
    <x v="0"/>
    <s v="OFF-AR-10001761"/>
    <x v="1"/>
    <x v="6"/>
    <x v="1651"/>
    <n v="37.375999999999998"/>
    <n v="8"/>
    <n v="0.2"/>
    <n v="7.4751999999999992"/>
    <s v="Cassandra Brandow"/>
    <s v="No"/>
  </r>
  <r>
    <n v="7315"/>
    <x v="3637"/>
    <d v="2018-05-28T00:00:00"/>
    <x v="993"/>
    <s v="Standard Class"/>
    <x v="184"/>
    <s v="Tanja Norvell"/>
    <x v="2"/>
    <x v="0"/>
    <s v="Park Ridge"/>
    <x v="10"/>
    <n v="60068"/>
    <x v="2"/>
    <s v="TEC-PH-10001817"/>
    <x v="2"/>
    <x v="7"/>
    <x v="1106"/>
    <n v="286.40000000000003"/>
    <n v="1"/>
    <n v="0.2"/>
    <n v="25.060000000000016"/>
    <s v="Kelly Williams"/>
    <s v="No"/>
  </r>
  <r>
    <n v="7316"/>
    <x v="3638"/>
    <d v="2019-05-11T00:00:00"/>
    <x v="1188"/>
    <s v="Second Class"/>
    <x v="233"/>
    <s v="Zuschuss Carroll"/>
    <x v="0"/>
    <x v="0"/>
    <s v="New York City"/>
    <x v="15"/>
    <n v="10024"/>
    <x v="3"/>
    <s v="OFF-AR-10004456"/>
    <x v="1"/>
    <x v="6"/>
    <x v="1053"/>
    <n v="43.92"/>
    <n v="3"/>
    <n v="0"/>
    <n v="12.736799999999999"/>
    <s v="Chuck Magee"/>
    <s v="No"/>
  </r>
  <r>
    <n v="7317"/>
    <x v="3639"/>
    <d v="2018-10-16T00:00:00"/>
    <x v="550"/>
    <s v="Standard Class"/>
    <x v="240"/>
    <s v="Nona Balk"/>
    <x v="1"/>
    <x v="0"/>
    <s v="New York City"/>
    <x v="15"/>
    <n v="10011"/>
    <x v="3"/>
    <s v="FUR-TA-10001539"/>
    <x v="0"/>
    <x v="3"/>
    <x v="10"/>
    <n v="142.18199999999999"/>
    <n v="1"/>
    <n v="0.4"/>
    <n v="-37.915200000000027"/>
    <s v="Chuck Magee"/>
    <s v="No"/>
  </r>
  <r>
    <n v="7318"/>
    <x v="3640"/>
    <d v="2019-11-17T00:00:00"/>
    <x v="410"/>
    <s v="Standard Class"/>
    <x v="542"/>
    <s v="Katharine Harms"/>
    <x v="1"/>
    <x v="0"/>
    <s v="Hillsboro"/>
    <x v="21"/>
    <n v="97123"/>
    <x v="1"/>
    <s v="OFF-PA-10003205"/>
    <x v="1"/>
    <x v="10"/>
    <x v="1785"/>
    <n v="19.608000000000001"/>
    <n v="3"/>
    <n v="0.2"/>
    <n v="6.6177000000000001"/>
    <s v="Anna Andreadi"/>
    <s v="No"/>
  </r>
  <r>
    <n v="7319"/>
    <x v="3640"/>
    <d v="2019-11-17T00:00:00"/>
    <x v="410"/>
    <s v="Standard Class"/>
    <x v="542"/>
    <s v="Katharine Harms"/>
    <x v="1"/>
    <x v="0"/>
    <s v="Hillsboro"/>
    <x v="21"/>
    <n v="97123"/>
    <x v="1"/>
    <s v="OFF-BI-10002813"/>
    <x v="1"/>
    <x v="8"/>
    <x v="914"/>
    <n v="4.1580000000000004"/>
    <n v="7"/>
    <n v="0.7"/>
    <n v="-3.4649999999999999"/>
    <s v="Anna Andreadi"/>
    <s v="No"/>
  </r>
  <r>
    <n v="7320"/>
    <x v="3641"/>
    <d v="2019-11-26T00:00:00"/>
    <x v="364"/>
    <s v="Second Class"/>
    <x v="438"/>
    <s v="Michael Nguyen"/>
    <x v="0"/>
    <x v="0"/>
    <s v="New York City"/>
    <x v="15"/>
    <n v="10009"/>
    <x v="3"/>
    <s v="TEC-PH-10002310"/>
    <x v="2"/>
    <x v="7"/>
    <x v="1368"/>
    <n v="979.95"/>
    <n v="5"/>
    <n v="0"/>
    <n v="264.58650000000006"/>
    <s v="Chuck Magee"/>
    <s v="No"/>
  </r>
  <r>
    <n v="7321"/>
    <x v="3641"/>
    <d v="2019-11-26T00:00:00"/>
    <x v="364"/>
    <s v="Second Class"/>
    <x v="438"/>
    <s v="Michael Nguyen"/>
    <x v="0"/>
    <x v="0"/>
    <s v="New York City"/>
    <x v="15"/>
    <n v="10009"/>
    <x v="3"/>
    <s v="FUR-FU-10003623"/>
    <x v="0"/>
    <x v="5"/>
    <x v="1235"/>
    <n v="135.29999999999998"/>
    <n v="5"/>
    <n v="0"/>
    <n v="37.883999999999993"/>
    <s v="Chuck Magee"/>
    <s v="No"/>
  </r>
  <r>
    <n v="7322"/>
    <x v="3642"/>
    <d v="2019-09-03T00:00:00"/>
    <x v="285"/>
    <s v="Standard Class"/>
    <x v="501"/>
    <s v="Muhammed Yedwab"/>
    <x v="1"/>
    <x v="0"/>
    <s v="Chicago"/>
    <x v="10"/>
    <n v="60623"/>
    <x v="2"/>
    <s v="OFF-PA-10003424"/>
    <x v="1"/>
    <x v="10"/>
    <x v="1090"/>
    <n v="8.9039999999999999"/>
    <n v="3"/>
    <n v="0.2"/>
    <n v="3.3389999999999995"/>
    <s v="Kelly Williams"/>
    <s v="No"/>
  </r>
  <r>
    <n v="7323"/>
    <x v="3642"/>
    <d v="2019-09-03T00:00:00"/>
    <x v="285"/>
    <s v="Standard Class"/>
    <x v="501"/>
    <s v="Muhammed Yedwab"/>
    <x v="1"/>
    <x v="0"/>
    <s v="Chicago"/>
    <x v="10"/>
    <n v="60623"/>
    <x v="2"/>
    <s v="TEC-AC-10004353"/>
    <x v="2"/>
    <x v="11"/>
    <x v="724"/>
    <n v="100.80000000000001"/>
    <n v="2"/>
    <n v="0.2"/>
    <n v="21.42"/>
    <s v="Kelly Williams"/>
    <s v="No"/>
  </r>
  <r>
    <n v="7324"/>
    <x v="3643"/>
    <d v="2019-12-05T00:00:00"/>
    <x v="274"/>
    <s v="First Class"/>
    <x v="229"/>
    <s v="Carlos Soltero"/>
    <x v="0"/>
    <x v="0"/>
    <s v="New York City"/>
    <x v="15"/>
    <n v="10024"/>
    <x v="3"/>
    <s v="FUR-FU-10001934"/>
    <x v="0"/>
    <x v="5"/>
    <x v="107"/>
    <n v="41.96"/>
    <n v="2"/>
    <n v="0"/>
    <n v="10.909600000000001"/>
    <s v="Chuck Magee"/>
    <s v="No"/>
  </r>
  <r>
    <n v="7325"/>
    <x v="3643"/>
    <d v="2019-12-05T00:00:00"/>
    <x v="274"/>
    <s v="First Class"/>
    <x v="229"/>
    <s v="Carlos Soltero"/>
    <x v="0"/>
    <x v="0"/>
    <s v="New York City"/>
    <x v="15"/>
    <n v="10024"/>
    <x v="3"/>
    <s v="OFF-LA-10003766"/>
    <x v="1"/>
    <x v="2"/>
    <x v="365"/>
    <n v="9.4499999999999993"/>
    <n v="3"/>
    <n v="0"/>
    <n v="4.5359999999999996"/>
    <s v="Chuck Magee"/>
    <s v="No"/>
  </r>
  <r>
    <n v="7326"/>
    <x v="3644"/>
    <d v="2019-11-10T00:00:00"/>
    <x v="251"/>
    <s v="Standard Class"/>
    <x v="266"/>
    <s v="Michael Chen"/>
    <x v="0"/>
    <x v="0"/>
    <s v="Pasco"/>
    <x v="4"/>
    <n v="99301"/>
    <x v="1"/>
    <s v="OFF-AP-10004540"/>
    <x v="1"/>
    <x v="9"/>
    <x v="1303"/>
    <n v="400.79999999999995"/>
    <n v="5"/>
    <n v="0"/>
    <n v="112.224"/>
    <s v="Anna Andreadi"/>
    <s v="No"/>
  </r>
  <r>
    <n v="7327"/>
    <x v="3644"/>
    <d v="2019-11-10T00:00:00"/>
    <x v="251"/>
    <s v="Standard Class"/>
    <x v="266"/>
    <s v="Michael Chen"/>
    <x v="0"/>
    <x v="0"/>
    <s v="Pasco"/>
    <x v="4"/>
    <n v="99301"/>
    <x v="1"/>
    <s v="OFF-BI-10001543"/>
    <x v="1"/>
    <x v="8"/>
    <x v="380"/>
    <n v="28.792000000000002"/>
    <n v="1"/>
    <n v="0.2"/>
    <n v="10.077200000000001"/>
    <s v="Anna Andreadi"/>
    <s v="No"/>
  </r>
  <r>
    <n v="7328"/>
    <x v="3645"/>
    <d v="2016-03-18T00:00:00"/>
    <x v="507"/>
    <s v="Standard Class"/>
    <x v="337"/>
    <s v="Sample Company A"/>
    <x v="2"/>
    <x v="0"/>
    <s v="Burbank"/>
    <x v="1"/>
    <n v="91505"/>
    <x v="1"/>
    <s v="FUR-FU-10004597"/>
    <x v="0"/>
    <x v="5"/>
    <x v="1266"/>
    <n v="111"/>
    <n v="2"/>
    <n v="0"/>
    <n v="14.430000000000007"/>
    <s v="Anna Andreadi"/>
    <s v="No"/>
  </r>
  <r>
    <n v="7329"/>
    <x v="3645"/>
    <d v="2016-03-18T00:00:00"/>
    <x v="507"/>
    <s v="Standard Class"/>
    <x v="337"/>
    <s v="Sample Company A"/>
    <x v="2"/>
    <x v="0"/>
    <s v="Burbank"/>
    <x v="1"/>
    <n v="91505"/>
    <x v="1"/>
    <s v="TEC-MA-10001148"/>
    <x v="2"/>
    <x v="15"/>
    <x v="207"/>
    <n v="1279.9680000000001"/>
    <n v="4"/>
    <n v="0.2"/>
    <n v="415.98959999999994"/>
    <s v="Anna Andreadi"/>
    <s v="No"/>
  </r>
  <r>
    <n v="7330"/>
    <x v="3645"/>
    <d v="2016-03-18T00:00:00"/>
    <x v="507"/>
    <s v="Standard Class"/>
    <x v="337"/>
    <s v="Sample Company A"/>
    <x v="2"/>
    <x v="0"/>
    <s v="Burbank"/>
    <x v="1"/>
    <n v="91505"/>
    <x v="1"/>
    <s v="OFF-ST-10000078"/>
    <x v="1"/>
    <x v="4"/>
    <x v="1227"/>
    <n v="1856.19"/>
    <n v="7"/>
    <n v="0"/>
    <n v="334.11419999999987"/>
    <s v="Anna Andreadi"/>
    <s v="No"/>
  </r>
  <r>
    <n v="7331"/>
    <x v="3646"/>
    <d v="2018-11-12T00:00:00"/>
    <x v="1113"/>
    <s v="First Class"/>
    <x v="70"/>
    <s v="Stephanie Phelps"/>
    <x v="1"/>
    <x v="0"/>
    <s v="Chicago"/>
    <x v="10"/>
    <n v="60623"/>
    <x v="2"/>
    <s v="FUR-FU-10001037"/>
    <x v="0"/>
    <x v="5"/>
    <x v="1169"/>
    <n v="22.752000000000002"/>
    <n v="6"/>
    <n v="0.6"/>
    <n v="-8.532"/>
    <s v="Kelly Williams"/>
    <s v="No"/>
  </r>
  <r>
    <n v="7332"/>
    <x v="3647"/>
    <d v="2019-10-26T00:00:00"/>
    <x v="904"/>
    <s v="Standard Class"/>
    <x v="464"/>
    <s v="Shaun Chance"/>
    <x v="1"/>
    <x v="0"/>
    <s v="Lancaster"/>
    <x v="9"/>
    <n v="17602"/>
    <x v="3"/>
    <s v="TEC-PH-10001433"/>
    <x v="2"/>
    <x v="7"/>
    <x v="240"/>
    <n v="61.541999999999994"/>
    <n v="1"/>
    <n v="0.4"/>
    <n v="-13.334099999999999"/>
    <s v="Chuck Magee"/>
    <s v="No"/>
  </r>
  <r>
    <n v="7333"/>
    <x v="3647"/>
    <d v="2019-10-26T00:00:00"/>
    <x v="904"/>
    <s v="Standard Class"/>
    <x v="464"/>
    <s v="Shaun Chance"/>
    <x v="1"/>
    <x v="0"/>
    <s v="Lancaster"/>
    <x v="9"/>
    <n v="17602"/>
    <x v="3"/>
    <s v="OFF-BI-10003007"/>
    <x v="1"/>
    <x v="8"/>
    <x v="1551"/>
    <n v="81.438000000000017"/>
    <n v="7"/>
    <n v="0.7"/>
    <n v="-65.150399999999991"/>
    <s v="Chuck Magee"/>
    <s v="No"/>
  </r>
  <r>
    <n v="7334"/>
    <x v="3648"/>
    <d v="2017-04-11T00:00:00"/>
    <x v="1250"/>
    <s v="Standard Class"/>
    <x v="701"/>
    <s v="Patrick Ryan"/>
    <x v="0"/>
    <x v="0"/>
    <s v="Tampa"/>
    <x v="2"/>
    <n v="33614"/>
    <x v="0"/>
    <s v="FUR-FU-10001290"/>
    <x v="0"/>
    <x v="5"/>
    <x v="452"/>
    <n v="67.36"/>
    <n v="2"/>
    <n v="0.2"/>
    <n v="10.103999999999996"/>
    <s v="Cassandra Brandow"/>
    <s v="No"/>
  </r>
  <r>
    <n v="7335"/>
    <x v="3648"/>
    <d v="2017-04-11T00:00:00"/>
    <x v="1250"/>
    <s v="Standard Class"/>
    <x v="701"/>
    <s v="Patrick Ryan"/>
    <x v="0"/>
    <x v="0"/>
    <s v="Tampa"/>
    <x v="2"/>
    <n v="33614"/>
    <x v="0"/>
    <s v="FUR-FU-10000087"/>
    <x v="0"/>
    <x v="5"/>
    <x v="206"/>
    <n v="54.527999999999992"/>
    <n v="3"/>
    <n v="0.2"/>
    <n v="14.313600000000005"/>
    <s v="Cassandra Brandow"/>
    <s v="No"/>
  </r>
  <r>
    <n v="7336"/>
    <x v="3649"/>
    <d v="2017-12-25T00:00:00"/>
    <x v="1090"/>
    <s v="Standard Class"/>
    <x v="600"/>
    <s v="Jim Karlsson"/>
    <x v="0"/>
    <x v="0"/>
    <s v="New York City"/>
    <x v="15"/>
    <n v="10024"/>
    <x v="3"/>
    <s v="TEC-AC-10002049"/>
    <x v="2"/>
    <x v="11"/>
    <x v="1062"/>
    <n v="843.9"/>
    <n v="2"/>
    <n v="0"/>
    <n v="371.31600000000003"/>
    <s v="Chuck Magee"/>
    <s v="No"/>
  </r>
  <r>
    <n v="7337"/>
    <x v="3649"/>
    <d v="2017-12-25T00:00:00"/>
    <x v="1090"/>
    <s v="Standard Class"/>
    <x v="600"/>
    <s v="Jim Karlsson"/>
    <x v="0"/>
    <x v="0"/>
    <s v="New York City"/>
    <x v="15"/>
    <n v="10024"/>
    <x v="3"/>
    <s v="FUR-BO-10002613"/>
    <x v="0"/>
    <x v="0"/>
    <x v="179"/>
    <n v="449.56800000000004"/>
    <n v="2"/>
    <n v="0.2"/>
    <n v="56.195999999999955"/>
    <s v="Chuck Magee"/>
    <s v="No"/>
  </r>
  <r>
    <n v="7338"/>
    <x v="3650"/>
    <d v="2019-09-21T00:00:00"/>
    <x v="19"/>
    <s v="First Class"/>
    <x v="606"/>
    <s v="Brendan Murry"/>
    <x v="1"/>
    <x v="0"/>
    <s v="Los Angeles"/>
    <x v="1"/>
    <n v="90045"/>
    <x v="1"/>
    <s v="OFF-ST-10004950"/>
    <x v="1"/>
    <x v="4"/>
    <x v="1519"/>
    <n v="15.51"/>
    <n v="1"/>
    <n v="0"/>
    <n v="3.8774999999999995"/>
    <s v="Anna Andreadi"/>
    <s v="No"/>
  </r>
  <r>
    <n v="7339"/>
    <x v="3651"/>
    <d v="2016-12-20T00:00:00"/>
    <x v="955"/>
    <s v="Second Class"/>
    <x v="416"/>
    <s v="Suzanne McNair"/>
    <x v="1"/>
    <x v="0"/>
    <s v="New York City"/>
    <x v="15"/>
    <n v="10035"/>
    <x v="3"/>
    <s v="FUR-CH-10004875"/>
    <x v="0"/>
    <x v="1"/>
    <x v="1445"/>
    <n v="192.18600000000004"/>
    <n v="3"/>
    <n v="0.1"/>
    <n v="36.3018"/>
    <s v="Chuck Magee"/>
    <s v="No"/>
  </r>
  <r>
    <n v="7340"/>
    <x v="3652"/>
    <d v="2017-07-18T00:00:00"/>
    <x v="1251"/>
    <s v="First Class"/>
    <x v="346"/>
    <s v="Karen Carlisle"/>
    <x v="1"/>
    <x v="0"/>
    <s v="New York City"/>
    <x v="15"/>
    <n v="10009"/>
    <x v="3"/>
    <s v="OFF-AR-10003190"/>
    <x v="1"/>
    <x v="6"/>
    <x v="649"/>
    <n v="5.76"/>
    <n v="2"/>
    <n v="0"/>
    <n v="1.6128"/>
    <s v="Chuck Magee"/>
    <s v="No"/>
  </r>
  <r>
    <n v="7341"/>
    <x v="3653"/>
    <d v="2016-07-26T00:00:00"/>
    <x v="1199"/>
    <s v="Standard Class"/>
    <x v="495"/>
    <s v="Sheri Gordon"/>
    <x v="0"/>
    <x v="0"/>
    <s v="Atlanta"/>
    <x v="32"/>
    <n v="30318"/>
    <x v="0"/>
    <s v="FUR-CH-10000553"/>
    <x v="0"/>
    <x v="1"/>
    <x v="1257"/>
    <n v="67.88"/>
    <n v="2"/>
    <n v="0"/>
    <n v="18.327599999999997"/>
    <s v="Cassandra Brandow"/>
    <s v="No"/>
  </r>
  <r>
    <n v="7342"/>
    <x v="3653"/>
    <d v="2016-07-26T00:00:00"/>
    <x v="1199"/>
    <s v="Standard Class"/>
    <x v="495"/>
    <s v="Sheri Gordon"/>
    <x v="0"/>
    <x v="0"/>
    <s v="Atlanta"/>
    <x v="32"/>
    <n v="30318"/>
    <x v="0"/>
    <s v="OFF-LA-10002762"/>
    <x v="1"/>
    <x v="2"/>
    <x v="49"/>
    <n v="162.88999999999999"/>
    <n v="13"/>
    <n v="0"/>
    <n v="76.558299999999988"/>
    <s v="Cassandra Brandow"/>
    <s v="No"/>
  </r>
  <r>
    <n v="7343"/>
    <x v="3653"/>
    <d v="2016-07-26T00:00:00"/>
    <x v="1199"/>
    <s v="Standard Class"/>
    <x v="495"/>
    <s v="Sheri Gordon"/>
    <x v="0"/>
    <x v="0"/>
    <s v="Atlanta"/>
    <x v="32"/>
    <n v="30318"/>
    <x v="0"/>
    <s v="FUR-FU-10000719"/>
    <x v="0"/>
    <x v="5"/>
    <x v="1673"/>
    <n v="25.71"/>
    <n v="3"/>
    <n v="0"/>
    <n v="9.2556000000000012"/>
    <s v="Cassandra Brandow"/>
    <s v="No"/>
  </r>
  <r>
    <n v="7344"/>
    <x v="3654"/>
    <d v="2016-12-26T00:00:00"/>
    <x v="916"/>
    <s v="Standard Class"/>
    <x v="14"/>
    <s v="Tracy Blumstein"/>
    <x v="0"/>
    <x v="0"/>
    <s v="New York City"/>
    <x v="15"/>
    <n v="10009"/>
    <x v="3"/>
    <s v="OFF-ST-10000563"/>
    <x v="1"/>
    <x v="4"/>
    <x v="903"/>
    <n v="191.88"/>
    <n v="6"/>
    <n v="0"/>
    <n v="19.188000000000002"/>
    <s v="Chuck Magee"/>
    <s v="No"/>
  </r>
  <r>
    <n v="7345"/>
    <x v="3655"/>
    <d v="2019-12-11T00:00:00"/>
    <x v="416"/>
    <s v="Standard Class"/>
    <x v="1"/>
    <s v="Darrin Van Huff"/>
    <x v="1"/>
    <x v="0"/>
    <s v="Jacksonville"/>
    <x v="2"/>
    <n v="32216"/>
    <x v="0"/>
    <s v="FUR-TA-10004289"/>
    <x v="0"/>
    <x v="3"/>
    <x v="189"/>
    <n v="721.87500000000011"/>
    <n v="6"/>
    <n v="0.45"/>
    <n v="-420"/>
    <s v="Cassandra Brandow"/>
    <s v="No"/>
  </r>
  <r>
    <n v="7346"/>
    <x v="3655"/>
    <d v="2019-12-11T00:00:00"/>
    <x v="416"/>
    <s v="Standard Class"/>
    <x v="1"/>
    <s v="Darrin Van Huff"/>
    <x v="1"/>
    <x v="0"/>
    <s v="Jacksonville"/>
    <x v="2"/>
    <n v="32216"/>
    <x v="0"/>
    <s v="TEC-PH-10003555"/>
    <x v="2"/>
    <x v="7"/>
    <x v="462"/>
    <n v="73.567999999999998"/>
    <n v="4"/>
    <n v="0.2"/>
    <n v="-16.552799999999994"/>
    <s v="Cassandra Brandow"/>
    <s v="No"/>
  </r>
  <r>
    <n v="7347"/>
    <x v="3655"/>
    <d v="2019-12-11T00:00:00"/>
    <x v="416"/>
    <s v="Standard Class"/>
    <x v="1"/>
    <s v="Darrin Van Huff"/>
    <x v="1"/>
    <x v="0"/>
    <s v="Jacksonville"/>
    <x v="2"/>
    <n v="32216"/>
    <x v="0"/>
    <s v="OFF-AR-10001958"/>
    <x v="1"/>
    <x v="6"/>
    <x v="208"/>
    <n v="13.584000000000001"/>
    <n v="1"/>
    <n v="0.2"/>
    <n v="1.3584000000000001"/>
    <s v="Cassandra Brandow"/>
    <s v="No"/>
  </r>
  <r>
    <n v="7348"/>
    <x v="3655"/>
    <d v="2019-12-11T00:00:00"/>
    <x v="416"/>
    <s v="Standard Class"/>
    <x v="1"/>
    <s v="Darrin Van Huff"/>
    <x v="1"/>
    <x v="0"/>
    <s v="Jacksonville"/>
    <x v="2"/>
    <n v="32216"/>
    <x v="0"/>
    <s v="FUR-CH-10000225"/>
    <x v="0"/>
    <x v="1"/>
    <x v="406"/>
    <n v="64.784000000000006"/>
    <n v="1"/>
    <n v="0.2"/>
    <n v="-12.147000000000009"/>
    <s v="Cassandra Brandow"/>
    <s v="No"/>
  </r>
  <r>
    <n v="7349"/>
    <x v="3656"/>
    <d v="2016-03-03T00:00:00"/>
    <x v="232"/>
    <s v="Standard Class"/>
    <x v="710"/>
    <s v="Sam Craven"/>
    <x v="0"/>
    <x v="0"/>
    <s v="Houston"/>
    <x v="5"/>
    <n v="77095"/>
    <x v="2"/>
    <s v="OFF-AP-10002534"/>
    <x v="1"/>
    <x v="9"/>
    <x v="1202"/>
    <n v="176.77199999999996"/>
    <n v="3"/>
    <n v="0.8"/>
    <n v="-459.60720000000003"/>
    <s v="Kelly Williams"/>
    <s v="No"/>
  </r>
  <r>
    <n v="7350"/>
    <x v="3657"/>
    <d v="2019-10-21T00:00:00"/>
    <x v="471"/>
    <s v="Standard Class"/>
    <x v="80"/>
    <s v="Jennifer Braxton"/>
    <x v="1"/>
    <x v="0"/>
    <s v="Milwaukee"/>
    <x v="6"/>
    <n v="53209"/>
    <x v="2"/>
    <s v="OFF-BI-10000301"/>
    <x v="1"/>
    <x v="8"/>
    <x v="625"/>
    <n v="38.82"/>
    <n v="6"/>
    <n v="0"/>
    <n v="19.41"/>
    <s v="Kelly Williams"/>
    <s v="No"/>
  </r>
  <r>
    <n v="7351"/>
    <x v="3657"/>
    <d v="2019-10-21T00:00:00"/>
    <x v="471"/>
    <s v="Standard Class"/>
    <x v="80"/>
    <s v="Jennifer Braxton"/>
    <x v="1"/>
    <x v="0"/>
    <s v="Milwaukee"/>
    <x v="6"/>
    <n v="53209"/>
    <x v="2"/>
    <s v="OFF-BI-10003460"/>
    <x v="1"/>
    <x v="8"/>
    <x v="237"/>
    <n v="21.9"/>
    <n v="5"/>
    <n v="0"/>
    <n v="10.511999999999999"/>
    <s v="Kelly Williams"/>
    <s v="No"/>
  </r>
  <r>
    <n v="7352"/>
    <x v="3658"/>
    <d v="2019-11-10T00:00:00"/>
    <x v="38"/>
    <s v="Standard Class"/>
    <x v="485"/>
    <s v="Gary Hwang"/>
    <x v="0"/>
    <x v="0"/>
    <s v="Modesto"/>
    <x v="1"/>
    <n v="95351"/>
    <x v="1"/>
    <s v="TEC-AC-10001772"/>
    <x v="2"/>
    <x v="11"/>
    <x v="405"/>
    <n v="111.79"/>
    <n v="7"/>
    <n v="0"/>
    <n v="43.598100000000002"/>
    <s v="Anna Andreadi"/>
    <s v="No"/>
  </r>
  <r>
    <n v="7353"/>
    <x v="3659"/>
    <d v="2019-03-16T00:00:00"/>
    <x v="671"/>
    <s v="Second Class"/>
    <x v="377"/>
    <s v="Matthew Grinstein"/>
    <x v="2"/>
    <x v="0"/>
    <s v="Lakewood"/>
    <x v="24"/>
    <n v="44107"/>
    <x v="3"/>
    <s v="TEC-PH-10003505"/>
    <x v="2"/>
    <x v="7"/>
    <x v="910"/>
    <n v="445.44"/>
    <n v="8"/>
    <n v="0.4"/>
    <n v="-81.664000000000044"/>
    <s v="Chuck Magee"/>
    <s v="No"/>
  </r>
  <r>
    <n v="7354"/>
    <x v="3660"/>
    <d v="2018-09-22T00:00:00"/>
    <x v="953"/>
    <s v="Standard Class"/>
    <x v="372"/>
    <s v="Robert Dilbeck"/>
    <x v="2"/>
    <x v="0"/>
    <s v="Philadelphia"/>
    <x v="9"/>
    <n v="19134"/>
    <x v="3"/>
    <s v="OFF-LA-10004484"/>
    <x v="1"/>
    <x v="2"/>
    <x v="617"/>
    <n v="16.520000000000003"/>
    <n v="5"/>
    <n v="0.2"/>
    <n v="5.368999999999998"/>
    <s v="Chuck Magee"/>
    <s v="No"/>
  </r>
  <r>
    <n v="7355"/>
    <x v="3661"/>
    <d v="2019-02-06T00:00:00"/>
    <x v="758"/>
    <s v="Standard Class"/>
    <x v="381"/>
    <s v="Skye Norling"/>
    <x v="2"/>
    <x v="0"/>
    <s v="San Francisco"/>
    <x v="1"/>
    <n v="94109"/>
    <x v="1"/>
    <s v="OFF-PA-10001593"/>
    <x v="1"/>
    <x v="10"/>
    <x v="1764"/>
    <n v="29.900000000000002"/>
    <n v="5"/>
    <n v="0"/>
    <n v="13.454999999999998"/>
    <s v="Anna Andreadi"/>
    <s v="No"/>
  </r>
  <r>
    <n v="7356"/>
    <x v="3662"/>
    <d v="2017-12-31T00:00:00"/>
    <x v="214"/>
    <s v="Second Class"/>
    <x v="706"/>
    <s v="Anna Häberlin"/>
    <x v="1"/>
    <x v="0"/>
    <s v="Detroit"/>
    <x v="12"/>
    <n v="48205"/>
    <x v="2"/>
    <s v="OFF-BI-10004139"/>
    <x v="1"/>
    <x v="8"/>
    <x v="932"/>
    <n v="116.4"/>
    <n v="8"/>
    <n v="0"/>
    <n v="52.379999999999995"/>
    <s v="Kelly Williams"/>
    <s v="No"/>
  </r>
  <r>
    <n v="7357"/>
    <x v="3663"/>
    <d v="2018-10-09T00:00:00"/>
    <x v="802"/>
    <s v="Standard Class"/>
    <x v="595"/>
    <s v="Maria Zettner"/>
    <x v="2"/>
    <x v="0"/>
    <s v="Phoenix"/>
    <x v="16"/>
    <n v="85023"/>
    <x v="1"/>
    <s v="OFF-AR-10001315"/>
    <x v="1"/>
    <x v="6"/>
    <x v="1029"/>
    <n v="1.4080000000000001"/>
    <n v="1"/>
    <n v="0.2"/>
    <n v="0.15839999999999993"/>
    <s v="Anna Andreadi"/>
    <s v="No"/>
  </r>
  <r>
    <n v="7358"/>
    <x v="3663"/>
    <d v="2018-10-09T00:00:00"/>
    <x v="802"/>
    <s v="Standard Class"/>
    <x v="595"/>
    <s v="Maria Zettner"/>
    <x v="2"/>
    <x v="0"/>
    <s v="Phoenix"/>
    <x v="16"/>
    <n v="85023"/>
    <x v="1"/>
    <s v="FUR-FU-10001488"/>
    <x v="0"/>
    <x v="5"/>
    <x v="1049"/>
    <n v="169.56800000000001"/>
    <n v="2"/>
    <n v="0.2"/>
    <n v="0"/>
    <s v="Anna Andreadi"/>
    <s v="No"/>
  </r>
  <r>
    <n v="7359"/>
    <x v="3664"/>
    <d v="2016-12-30T00:00:00"/>
    <x v="752"/>
    <s v="Second Class"/>
    <x v="753"/>
    <s v="Alex Russell"/>
    <x v="1"/>
    <x v="0"/>
    <s v="Philadelphia"/>
    <x v="9"/>
    <n v="19143"/>
    <x v="3"/>
    <s v="TEC-PH-10002170"/>
    <x v="2"/>
    <x v="7"/>
    <x v="599"/>
    <n v="251.96399999999994"/>
    <n v="6"/>
    <n v="0.4"/>
    <n v="-50.392799999999994"/>
    <s v="Chuck Magee"/>
    <s v="No"/>
  </r>
  <r>
    <n v="7360"/>
    <x v="3664"/>
    <d v="2016-12-30T00:00:00"/>
    <x v="752"/>
    <s v="Second Class"/>
    <x v="753"/>
    <s v="Alex Russell"/>
    <x v="1"/>
    <x v="0"/>
    <s v="Philadelphia"/>
    <x v="9"/>
    <n v="19143"/>
    <x v="3"/>
    <s v="FUR-TA-10004575"/>
    <x v="0"/>
    <x v="3"/>
    <x v="309"/>
    <n v="523.76400000000001"/>
    <n v="3"/>
    <n v="0.4"/>
    <n v="-192.04680000000008"/>
    <s v="Chuck Magee"/>
    <s v="No"/>
  </r>
  <r>
    <n v="7361"/>
    <x v="3665"/>
    <d v="2018-04-12T00:00:00"/>
    <x v="679"/>
    <s v="First Class"/>
    <x v="639"/>
    <s v="Jason Fortune-"/>
    <x v="0"/>
    <x v="0"/>
    <s v="Los Angeles"/>
    <x v="1"/>
    <n v="90036"/>
    <x v="1"/>
    <s v="OFF-PA-10000809"/>
    <x v="1"/>
    <x v="10"/>
    <x v="1133"/>
    <n v="19.440000000000001"/>
    <n v="3"/>
    <n v="0"/>
    <n v="9.3312000000000008"/>
    <s v="Anna Andreadi"/>
    <s v="No"/>
  </r>
  <r>
    <n v="7362"/>
    <x v="3665"/>
    <d v="2018-04-12T00:00:00"/>
    <x v="679"/>
    <s v="First Class"/>
    <x v="639"/>
    <s v="Jason Fortune-"/>
    <x v="0"/>
    <x v="0"/>
    <s v="Los Angeles"/>
    <x v="1"/>
    <n v="90036"/>
    <x v="1"/>
    <s v="FUR-CH-10000225"/>
    <x v="0"/>
    <x v="1"/>
    <x v="406"/>
    <n v="194.35200000000003"/>
    <n v="3"/>
    <n v="0.2"/>
    <n v="-36.441000000000031"/>
    <s v="Anna Andreadi"/>
    <s v="No"/>
  </r>
  <r>
    <n v="7363"/>
    <x v="3665"/>
    <d v="2018-04-12T00:00:00"/>
    <x v="679"/>
    <s v="First Class"/>
    <x v="639"/>
    <s v="Jason Fortune-"/>
    <x v="0"/>
    <x v="0"/>
    <s v="Los Angeles"/>
    <x v="1"/>
    <n v="90036"/>
    <x v="1"/>
    <s v="OFF-BI-10003707"/>
    <x v="1"/>
    <x v="8"/>
    <x v="784"/>
    <n v="36.624000000000002"/>
    <n v="3"/>
    <n v="0.2"/>
    <n v="13.734"/>
    <s v="Anna Andreadi"/>
    <s v="No"/>
  </r>
  <r>
    <n v="7364"/>
    <x v="3666"/>
    <d v="2018-11-28T00:00:00"/>
    <x v="49"/>
    <s v="Standard Class"/>
    <x v="103"/>
    <s v="David Smith"/>
    <x v="1"/>
    <x v="0"/>
    <s v="Philadelphia"/>
    <x v="9"/>
    <n v="19140"/>
    <x v="3"/>
    <s v="TEC-PH-10004539"/>
    <x v="2"/>
    <x v="7"/>
    <x v="861"/>
    <n v="340.18200000000002"/>
    <n v="3"/>
    <n v="0.4"/>
    <n v="-73.706100000000021"/>
    <s v="Chuck Magee"/>
    <s v="No"/>
  </r>
  <r>
    <n v="7365"/>
    <x v="3666"/>
    <d v="2018-11-28T00:00:00"/>
    <x v="49"/>
    <s v="Standard Class"/>
    <x v="103"/>
    <s v="David Smith"/>
    <x v="1"/>
    <x v="0"/>
    <s v="Philadelphia"/>
    <x v="9"/>
    <n v="19140"/>
    <x v="3"/>
    <s v="OFF-FA-10004076"/>
    <x v="1"/>
    <x v="13"/>
    <x v="1222"/>
    <n v="12.672000000000001"/>
    <n v="8"/>
    <n v="0.2"/>
    <n v="2.6927999999999992"/>
    <s v="Chuck Magee"/>
    <s v="No"/>
  </r>
  <r>
    <n v="7366"/>
    <x v="3666"/>
    <d v="2018-11-28T00:00:00"/>
    <x v="49"/>
    <s v="Standard Class"/>
    <x v="103"/>
    <s v="David Smith"/>
    <x v="1"/>
    <x v="0"/>
    <s v="Philadelphia"/>
    <x v="9"/>
    <n v="19140"/>
    <x v="3"/>
    <s v="OFF-BI-10003166"/>
    <x v="1"/>
    <x v="8"/>
    <x v="1414"/>
    <n v="6.8880000000000017"/>
    <n v="2"/>
    <n v="0.7"/>
    <n v="-5.0511999999999997"/>
    <s v="Chuck Magee"/>
    <s v="No"/>
  </r>
  <r>
    <n v="7367"/>
    <x v="3666"/>
    <d v="2018-11-28T00:00:00"/>
    <x v="49"/>
    <s v="Standard Class"/>
    <x v="103"/>
    <s v="David Smith"/>
    <x v="1"/>
    <x v="0"/>
    <s v="Philadelphia"/>
    <x v="9"/>
    <n v="19140"/>
    <x v="3"/>
    <s v="OFF-ST-10002301"/>
    <x v="1"/>
    <x v="4"/>
    <x v="1499"/>
    <n v="32.544000000000004"/>
    <n v="2"/>
    <n v="0.2"/>
    <n v="-7.7292000000000041"/>
    <s v="Chuck Magee"/>
    <s v="No"/>
  </r>
  <r>
    <n v="7368"/>
    <x v="3666"/>
    <d v="2018-11-28T00:00:00"/>
    <x v="49"/>
    <s v="Standard Class"/>
    <x v="103"/>
    <s v="David Smith"/>
    <x v="1"/>
    <x v="0"/>
    <s v="Philadelphia"/>
    <x v="9"/>
    <n v="19140"/>
    <x v="3"/>
    <s v="FUR-CH-10002647"/>
    <x v="0"/>
    <x v="1"/>
    <x v="475"/>
    <n v="347.80200000000002"/>
    <n v="7"/>
    <n v="0.3"/>
    <n v="-24.842999999999961"/>
    <s v="Chuck Magee"/>
    <s v="No"/>
  </r>
  <r>
    <n v="7369"/>
    <x v="3667"/>
    <d v="2019-04-15T00:00:00"/>
    <x v="125"/>
    <s v="First Class"/>
    <x v="162"/>
    <s v="Bart Pistole"/>
    <x v="1"/>
    <x v="0"/>
    <s v="Miami"/>
    <x v="2"/>
    <n v="33180"/>
    <x v="0"/>
    <s v="OFF-BI-10004654"/>
    <x v="1"/>
    <x v="8"/>
    <x v="1453"/>
    <n v="15.570000000000004"/>
    <n v="3"/>
    <n v="0.7"/>
    <n v="-11.936999999999998"/>
    <s v="Cassandra Brandow"/>
    <s v="No"/>
  </r>
  <r>
    <n v="7370"/>
    <x v="3668"/>
    <d v="2017-03-09T00:00:00"/>
    <x v="739"/>
    <s v="Second Class"/>
    <x v="592"/>
    <s v="Toby Gnade"/>
    <x v="0"/>
    <x v="0"/>
    <s v="Raleigh"/>
    <x v="3"/>
    <n v="27604"/>
    <x v="0"/>
    <s v="OFF-LA-10001175"/>
    <x v="1"/>
    <x v="2"/>
    <x v="781"/>
    <n v="4.6079999999999997"/>
    <n v="2"/>
    <n v="0.2"/>
    <n v="1.6704000000000001"/>
    <s v="Cassandra Brandow"/>
    <s v="No"/>
  </r>
  <r>
    <n v="7371"/>
    <x v="3669"/>
    <d v="2016-10-28T00:00:00"/>
    <x v="1252"/>
    <s v="Standard Class"/>
    <x v="387"/>
    <s v="Bill Tyler"/>
    <x v="1"/>
    <x v="0"/>
    <s v="Garden City"/>
    <x v="41"/>
    <n v="67846"/>
    <x v="2"/>
    <s v="TEC-PH-10001336"/>
    <x v="2"/>
    <x v="7"/>
    <x v="950"/>
    <n v="257.98"/>
    <n v="2"/>
    <n v="0"/>
    <n v="74.8142"/>
    <s v="Kelly Williams"/>
    <s v="No"/>
  </r>
  <r>
    <n v="7372"/>
    <x v="3670"/>
    <d v="2019-01-07T00:00:00"/>
    <x v="1253"/>
    <s v="Second Class"/>
    <x v="440"/>
    <s v="Jamie Frazer"/>
    <x v="0"/>
    <x v="0"/>
    <s v="Long Beach"/>
    <x v="1"/>
    <n v="90805"/>
    <x v="1"/>
    <s v="OFF-ST-10000760"/>
    <x v="1"/>
    <x v="4"/>
    <x v="4"/>
    <n v="153.78"/>
    <n v="11"/>
    <n v="0"/>
    <n v="44.596199999999996"/>
    <s v="Anna Andreadi"/>
    <s v="No"/>
  </r>
  <r>
    <n v="7373"/>
    <x v="3670"/>
    <d v="2019-01-07T00:00:00"/>
    <x v="1253"/>
    <s v="Second Class"/>
    <x v="440"/>
    <s v="Jamie Frazer"/>
    <x v="0"/>
    <x v="0"/>
    <s v="Long Beach"/>
    <x v="1"/>
    <n v="90805"/>
    <x v="1"/>
    <s v="OFF-ST-10002301"/>
    <x v="1"/>
    <x v="4"/>
    <x v="1499"/>
    <n v="61.019999999999996"/>
    <n v="3"/>
    <n v="0"/>
    <n v="0.61019999999999541"/>
    <s v="Anna Andreadi"/>
    <s v="No"/>
  </r>
  <r>
    <n v="7374"/>
    <x v="3670"/>
    <d v="2019-01-07T00:00:00"/>
    <x v="1253"/>
    <s v="Second Class"/>
    <x v="440"/>
    <s v="Jamie Frazer"/>
    <x v="0"/>
    <x v="0"/>
    <s v="Long Beach"/>
    <x v="1"/>
    <n v="90805"/>
    <x v="1"/>
    <s v="OFF-SU-10004884"/>
    <x v="1"/>
    <x v="14"/>
    <x v="1789"/>
    <n v="110.11"/>
    <n v="7"/>
    <n v="0"/>
    <n v="31.931899999999988"/>
    <s v="Anna Andreadi"/>
    <s v="No"/>
  </r>
  <r>
    <n v="7375"/>
    <x v="3670"/>
    <d v="2019-01-07T00:00:00"/>
    <x v="1253"/>
    <s v="Second Class"/>
    <x v="440"/>
    <s v="Jamie Frazer"/>
    <x v="0"/>
    <x v="0"/>
    <s v="Long Beach"/>
    <x v="1"/>
    <n v="90805"/>
    <x v="1"/>
    <s v="OFF-FA-10003112"/>
    <x v="1"/>
    <x v="13"/>
    <x v="128"/>
    <n v="7.89"/>
    <n v="1"/>
    <n v="0"/>
    <n v="3.5504999999999995"/>
    <s v="Anna Andreadi"/>
    <s v="No"/>
  </r>
  <r>
    <n v="7376"/>
    <x v="3671"/>
    <d v="2019-08-13T00:00:00"/>
    <x v="848"/>
    <s v="Standard Class"/>
    <x v="149"/>
    <s v="Michael Kennedy"/>
    <x v="1"/>
    <x v="0"/>
    <s v="San Diego"/>
    <x v="1"/>
    <n v="92037"/>
    <x v="1"/>
    <s v="OFF-BI-10000069"/>
    <x v="1"/>
    <x v="8"/>
    <x v="491"/>
    <n v="36.024000000000001"/>
    <n v="3"/>
    <n v="0.2"/>
    <n v="11.707799999999995"/>
    <s v="Anna Andreadi"/>
    <s v="No"/>
  </r>
  <r>
    <n v="7377"/>
    <x v="3672"/>
    <d v="2019-11-02T00:00:00"/>
    <x v="133"/>
    <s v="First Class"/>
    <x v="55"/>
    <s v="Greg Guthrie"/>
    <x v="1"/>
    <x v="0"/>
    <s v="Bloomington"/>
    <x v="10"/>
    <n v="61701"/>
    <x v="2"/>
    <s v="OFF-AR-10001958"/>
    <x v="1"/>
    <x v="6"/>
    <x v="208"/>
    <n v="54.336000000000006"/>
    <n v="4"/>
    <n v="0.2"/>
    <n v="5.4336000000000002"/>
    <s v="Kelly Williams"/>
    <s v="No"/>
  </r>
  <r>
    <n v="7378"/>
    <x v="3673"/>
    <d v="2016-09-19T00:00:00"/>
    <x v="160"/>
    <s v="Standard Class"/>
    <x v="305"/>
    <s v="Mike Caudle"/>
    <x v="1"/>
    <x v="0"/>
    <s v="Seattle"/>
    <x v="4"/>
    <n v="98115"/>
    <x v="1"/>
    <s v="OFF-ST-10001321"/>
    <x v="1"/>
    <x v="4"/>
    <x v="421"/>
    <n v="92.52"/>
    <n v="6"/>
    <n v="0"/>
    <n v="24.980400000000007"/>
    <s v="Anna Andreadi"/>
    <s v="No"/>
  </r>
  <r>
    <n v="7379"/>
    <x v="3674"/>
    <d v="2017-05-31T00:00:00"/>
    <x v="1247"/>
    <s v="Same Day"/>
    <x v="761"/>
    <s v="Muhammed Lee"/>
    <x v="0"/>
    <x v="0"/>
    <s v="Fayetteville"/>
    <x v="3"/>
    <n v="28314"/>
    <x v="0"/>
    <s v="OFF-AR-10003504"/>
    <x v="1"/>
    <x v="6"/>
    <x v="1035"/>
    <n v="10.272000000000002"/>
    <n v="3"/>
    <n v="0.2"/>
    <n v="1.1555999999999984"/>
    <s v="Cassandra Brandow"/>
    <s v="No"/>
  </r>
  <r>
    <n v="7380"/>
    <x v="3675"/>
    <d v="2018-09-13T00:00:00"/>
    <x v="801"/>
    <s v="Standard Class"/>
    <x v="8"/>
    <s v="Alejandro Grove"/>
    <x v="0"/>
    <x v="0"/>
    <s v="Omaha"/>
    <x v="8"/>
    <n v="68104"/>
    <x v="2"/>
    <s v="OFF-ST-10000419"/>
    <x v="1"/>
    <x v="4"/>
    <x v="1024"/>
    <n v="40.74"/>
    <n v="3"/>
    <n v="0"/>
    <n v="0.4073999999999991"/>
    <s v="Kelly Williams"/>
    <s v="No"/>
  </r>
  <r>
    <n v="7381"/>
    <x v="3675"/>
    <d v="2018-09-13T00:00:00"/>
    <x v="801"/>
    <s v="Standard Class"/>
    <x v="8"/>
    <s v="Alejandro Grove"/>
    <x v="0"/>
    <x v="0"/>
    <s v="Omaha"/>
    <x v="8"/>
    <n v="68104"/>
    <x v="2"/>
    <s v="OFF-LA-10004559"/>
    <x v="1"/>
    <x v="2"/>
    <x v="1349"/>
    <n v="14.399999999999999"/>
    <n v="5"/>
    <n v="0"/>
    <n v="7.056"/>
    <s v="Kelly Williams"/>
    <s v="No"/>
  </r>
  <r>
    <n v="7382"/>
    <x v="3675"/>
    <d v="2018-09-13T00:00:00"/>
    <x v="801"/>
    <s v="Standard Class"/>
    <x v="8"/>
    <s v="Alejandro Grove"/>
    <x v="0"/>
    <x v="0"/>
    <s v="Omaha"/>
    <x v="8"/>
    <n v="68104"/>
    <x v="2"/>
    <s v="TEC-PH-10001644"/>
    <x v="2"/>
    <x v="7"/>
    <x v="1494"/>
    <n v="149.94999999999999"/>
    <n v="5"/>
    <n v="0"/>
    <n v="41.986000000000004"/>
    <s v="Kelly Williams"/>
    <s v="No"/>
  </r>
  <r>
    <n v="7383"/>
    <x v="3675"/>
    <d v="2018-09-13T00:00:00"/>
    <x v="801"/>
    <s v="Standard Class"/>
    <x v="8"/>
    <s v="Alejandro Grove"/>
    <x v="0"/>
    <x v="0"/>
    <s v="Omaha"/>
    <x v="8"/>
    <n v="68104"/>
    <x v="2"/>
    <s v="OFF-SU-10004782"/>
    <x v="1"/>
    <x v="14"/>
    <x v="1557"/>
    <n v="16.899999999999999"/>
    <n v="2"/>
    <n v="0"/>
    <n v="5.0699999999999985"/>
    <s v="Kelly Williams"/>
    <s v="No"/>
  </r>
  <r>
    <n v="7384"/>
    <x v="3675"/>
    <d v="2018-09-13T00:00:00"/>
    <x v="801"/>
    <s v="Standard Class"/>
    <x v="8"/>
    <s v="Alejandro Grove"/>
    <x v="0"/>
    <x v="0"/>
    <s v="Omaha"/>
    <x v="8"/>
    <n v="68104"/>
    <x v="2"/>
    <s v="OFF-PA-10002250"/>
    <x v="1"/>
    <x v="10"/>
    <x v="706"/>
    <n v="17.61"/>
    <n v="3"/>
    <n v="0"/>
    <n v="8.4527999999999999"/>
    <s v="Kelly Williams"/>
    <s v="No"/>
  </r>
  <r>
    <n v="7385"/>
    <x v="3675"/>
    <d v="2018-09-13T00:00:00"/>
    <x v="801"/>
    <s v="Standard Class"/>
    <x v="8"/>
    <s v="Alejandro Grove"/>
    <x v="0"/>
    <x v="0"/>
    <s v="Omaha"/>
    <x v="8"/>
    <n v="68104"/>
    <x v="2"/>
    <s v="OFF-AP-10001394"/>
    <x v="1"/>
    <x v="9"/>
    <x v="1129"/>
    <n v="378"/>
    <n v="2"/>
    <n v="0"/>
    <n v="136.07999999999998"/>
    <s v="Kelly Williams"/>
    <s v="No"/>
  </r>
  <r>
    <n v="7386"/>
    <x v="3675"/>
    <d v="2018-09-13T00:00:00"/>
    <x v="801"/>
    <s v="Standard Class"/>
    <x v="8"/>
    <s v="Alejandro Grove"/>
    <x v="0"/>
    <x v="0"/>
    <s v="Omaha"/>
    <x v="8"/>
    <n v="68104"/>
    <x v="2"/>
    <s v="OFF-PA-10001838"/>
    <x v="1"/>
    <x v="10"/>
    <x v="1008"/>
    <n v="17.64"/>
    <n v="3"/>
    <n v="0"/>
    <n v="8.6435999999999993"/>
    <s v="Kelly Williams"/>
    <s v="No"/>
  </r>
  <r>
    <n v="7387"/>
    <x v="3675"/>
    <d v="2018-09-13T00:00:00"/>
    <x v="801"/>
    <s v="Standard Class"/>
    <x v="8"/>
    <s v="Alejandro Grove"/>
    <x v="0"/>
    <x v="0"/>
    <s v="Omaha"/>
    <x v="8"/>
    <n v="68104"/>
    <x v="2"/>
    <s v="OFF-ST-10004340"/>
    <x v="1"/>
    <x v="4"/>
    <x v="817"/>
    <n v="373.08"/>
    <n v="6"/>
    <n v="0"/>
    <n v="100.73160000000001"/>
    <s v="Kelly Williams"/>
    <s v="No"/>
  </r>
  <r>
    <n v="7388"/>
    <x v="3675"/>
    <d v="2018-09-13T00:00:00"/>
    <x v="801"/>
    <s v="Standard Class"/>
    <x v="8"/>
    <s v="Alejandro Grove"/>
    <x v="0"/>
    <x v="0"/>
    <s v="Omaha"/>
    <x v="8"/>
    <n v="68104"/>
    <x v="2"/>
    <s v="FUR-FU-10003664"/>
    <x v="0"/>
    <x v="5"/>
    <x v="35"/>
    <n v="1336.4399999999998"/>
    <n v="14"/>
    <n v="0"/>
    <n v="387.56759999999986"/>
    <s v="Kelly Williams"/>
    <s v="No"/>
  </r>
  <r>
    <n v="7389"/>
    <x v="3675"/>
    <d v="2018-09-13T00:00:00"/>
    <x v="801"/>
    <s v="Standard Class"/>
    <x v="8"/>
    <s v="Alejandro Grove"/>
    <x v="0"/>
    <x v="0"/>
    <s v="Omaha"/>
    <x v="8"/>
    <n v="68104"/>
    <x v="2"/>
    <s v="TEC-PH-10004897"/>
    <x v="2"/>
    <x v="7"/>
    <x v="1124"/>
    <n v="29.97"/>
    <n v="3"/>
    <n v="0"/>
    <n v="0.29969999999999963"/>
    <s v="Kelly Williams"/>
    <s v="No"/>
  </r>
  <r>
    <n v="7390"/>
    <x v="3676"/>
    <d v="2019-11-29T00:00:00"/>
    <x v="108"/>
    <s v="Standard Class"/>
    <x v="74"/>
    <s v="Ted Trevino"/>
    <x v="0"/>
    <x v="0"/>
    <s v="Chattanooga"/>
    <x v="18"/>
    <n v="37421"/>
    <x v="0"/>
    <s v="FUR-CH-10000454"/>
    <x v="0"/>
    <x v="1"/>
    <x v="1"/>
    <n v="390.36799999999999"/>
    <n v="2"/>
    <n v="0.2"/>
    <n v="48.795999999999978"/>
    <s v="Cassandra Brandow"/>
    <s v="No"/>
  </r>
  <r>
    <n v="7391"/>
    <x v="3676"/>
    <d v="2019-11-29T00:00:00"/>
    <x v="108"/>
    <s v="Standard Class"/>
    <x v="74"/>
    <s v="Ted Trevino"/>
    <x v="0"/>
    <x v="0"/>
    <s v="Chattanooga"/>
    <x v="18"/>
    <n v="37421"/>
    <x v="0"/>
    <s v="FUR-FU-10004017"/>
    <x v="0"/>
    <x v="5"/>
    <x v="1579"/>
    <n v="101.52000000000001"/>
    <n v="5"/>
    <n v="0.2"/>
    <n v="19.034999999999989"/>
    <s v="Cassandra Brandow"/>
    <s v="No"/>
  </r>
  <r>
    <n v="7392"/>
    <x v="3677"/>
    <d v="2019-12-04T00:00:00"/>
    <x v="94"/>
    <s v="Second Class"/>
    <x v="398"/>
    <s v="Larry Tron"/>
    <x v="0"/>
    <x v="0"/>
    <s v="Fairfield"/>
    <x v="24"/>
    <n v="45014"/>
    <x v="3"/>
    <s v="OFF-PA-10000241"/>
    <x v="1"/>
    <x v="10"/>
    <x v="1160"/>
    <n v="74.352000000000004"/>
    <n v="3"/>
    <n v="0.2"/>
    <n v="23.234999999999992"/>
    <s v="Chuck Magee"/>
    <s v="No"/>
  </r>
  <r>
    <n v="7393"/>
    <x v="3678"/>
    <d v="2019-05-02T00:00:00"/>
    <x v="593"/>
    <s v="Standard Class"/>
    <x v="732"/>
    <s v="Dorothy Dickinson"/>
    <x v="0"/>
    <x v="0"/>
    <s v="Los Angeles"/>
    <x v="1"/>
    <n v="90049"/>
    <x v="1"/>
    <s v="OFF-PA-10003016"/>
    <x v="1"/>
    <x v="10"/>
    <x v="1394"/>
    <n v="15.700000000000001"/>
    <n v="5"/>
    <n v="0"/>
    <n v="7.0649999999999995"/>
    <s v="Anna Andreadi"/>
    <s v="No"/>
  </r>
  <r>
    <n v="7394"/>
    <x v="3678"/>
    <d v="2019-05-02T00:00:00"/>
    <x v="593"/>
    <s v="Standard Class"/>
    <x v="732"/>
    <s v="Dorothy Dickinson"/>
    <x v="0"/>
    <x v="0"/>
    <s v="Los Angeles"/>
    <x v="1"/>
    <n v="90049"/>
    <x v="1"/>
    <s v="OFF-AR-10001615"/>
    <x v="1"/>
    <x v="6"/>
    <x v="1488"/>
    <n v="59.519999999999996"/>
    <n v="3"/>
    <n v="0"/>
    <n v="15.475200000000001"/>
    <s v="Anna Andreadi"/>
    <s v="No"/>
  </r>
  <r>
    <n v="7395"/>
    <x v="3678"/>
    <d v="2019-05-02T00:00:00"/>
    <x v="593"/>
    <s v="Standard Class"/>
    <x v="732"/>
    <s v="Dorothy Dickinson"/>
    <x v="0"/>
    <x v="0"/>
    <s v="Los Angeles"/>
    <x v="1"/>
    <n v="90049"/>
    <x v="1"/>
    <s v="OFF-PA-10002713"/>
    <x v="1"/>
    <x v="10"/>
    <x v="320"/>
    <n v="34.4"/>
    <n v="5"/>
    <n v="0"/>
    <n v="15.823999999999998"/>
    <s v="Anna Andreadi"/>
    <s v="No"/>
  </r>
  <r>
    <n v="7396"/>
    <x v="3679"/>
    <d v="2018-12-25T00:00:00"/>
    <x v="525"/>
    <s v="Standard Class"/>
    <x v="715"/>
    <s v="Darren Budd"/>
    <x v="1"/>
    <x v="0"/>
    <s v="New York City"/>
    <x v="15"/>
    <n v="10024"/>
    <x v="3"/>
    <s v="FUR-TA-10002958"/>
    <x v="0"/>
    <x v="3"/>
    <x v="965"/>
    <n v="313.17599999999999"/>
    <n v="2"/>
    <n v="0.4"/>
    <n v="-120.05080000000007"/>
    <s v="Chuck Magee"/>
    <s v="No"/>
  </r>
  <r>
    <n v="7397"/>
    <x v="3679"/>
    <d v="2018-12-25T00:00:00"/>
    <x v="525"/>
    <s v="Standard Class"/>
    <x v="715"/>
    <s v="Darren Budd"/>
    <x v="1"/>
    <x v="0"/>
    <s v="New York City"/>
    <x v="15"/>
    <n v="10024"/>
    <x v="3"/>
    <s v="FUR-CH-10003746"/>
    <x v="0"/>
    <x v="1"/>
    <x v="623"/>
    <n v="866.64599999999996"/>
    <n v="3"/>
    <n v="0.1"/>
    <n v="173.32919999999999"/>
    <s v="Chuck Magee"/>
    <s v="No"/>
  </r>
  <r>
    <n v="7398"/>
    <x v="3680"/>
    <d v="2016-09-30T00:00:00"/>
    <x v="839"/>
    <s v="Same Day"/>
    <x v="678"/>
    <s v="Dario Medina"/>
    <x v="1"/>
    <x v="0"/>
    <s v="Fairfield"/>
    <x v="24"/>
    <n v="45014"/>
    <x v="3"/>
    <s v="OFF-AP-10003217"/>
    <x v="1"/>
    <x v="9"/>
    <x v="191"/>
    <n v="795.40800000000013"/>
    <n v="6"/>
    <n v="0.2"/>
    <n v="59.655599999999993"/>
    <s v="Chuck Magee"/>
    <s v="No"/>
  </r>
  <r>
    <n v="7399"/>
    <x v="3681"/>
    <d v="2016-07-12T00:00:00"/>
    <x v="406"/>
    <s v="Second Class"/>
    <x v="250"/>
    <s v="Max Engle"/>
    <x v="0"/>
    <x v="0"/>
    <s v="Chicago"/>
    <x v="10"/>
    <n v="60610"/>
    <x v="2"/>
    <s v="OFF-PA-10001526"/>
    <x v="1"/>
    <x v="10"/>
    <x v="1039"/>
    <n v="35.856000000000002"/>
    <n v="9"/>
    <n v="0.2"/>
    <n v="12.997800000000003"/>
    <s v="Kelly Williams"/>
    <s v="No"/>
  </r>
  <r>
    <n v="7400"/>
    <x v="3681"/>
    <d v="2016-07-12T00:00:00"/>
    <x v="406"/>
    <s v="Second Class"/>
    <x v="250"/>
    <s v="Max Engle"/>
    <x v="0"/>
    <x v="0"/>
    <s v="Chicago"/>
    <x v="10"/>
    <n v="60610"/>
    <x v="2"/>
    <s v="TEC-AC-10002857"/>
    <x v="2"/>
    <x v="11"/>
    <x v="540"/>
    <n v="23.840000000000003"/>
    <n v="4"/>
    <n v="0.2"/>
    <n v="3.2779999999999987"/>
    <s v="Kelly Williams"/>
    <s v="No"/>
  </r>
  <r>
    <n v="7401"/>
    <x v="3682"/>
    <d v="2018-09-08T00:00:00"/>
    <x v="250"/>
    <s v="Standard Class"/>
    <x v="309"/>
    <s v="Toby Ritter"/>
    <x v="0"/>
    <x v="0"/>
    <s v="Seattle"/>
    <x v="4"/>
    <n v="98103"/>
    <x v="1"/>
    <s v="FUR-FU-10003039"/>
    <x v="0"/>
    <x v="5"/>
    <x v="484"/>
    <n v="43.13"/>
    <n v="1"/>
    <n v="0"/>
    <n v="14.664200000000001"/>
    <s v="Anna Andreadi"/>
    <s v="No"/>
  </r>
  <r>
    <n v="7402"/>
    <x v="3682"/>
    <d v="2018-09-08T00:00:00"/>
    <x v="250"/>
    <s v="Standard Class"/>
    <x v="309"/>
    <s v="Toby Ritter"/>
    <x v="0"/>
    <x v="0"/>
    <s v="Seattle"/>
    <x v="4"/>
    <n v="98103"/>
    <x v="1"/>
    <s v="OFF-PA-10002615"/>
    <x v="1"/>
    <x v="10"/>
    <x v="250"/>
    <n v="30.87"/>
    <n v="7"/>
    <n v="0"/>
    <n v="14.200199999999999"/>
    <s v="Anna Andreadi"/>
    <s v="No"/>
  </r>
  <r>
    <n v="7403"/>
    <x v="3683"/>
    <d v="2019-08-06T00:00:00"/>
    <x v="672"/>
    <s v="Standard Class"/>
    <x v="129"/>
    <s v="Shahid Hopkins"/>
    <x v="0"/>
    <x v="0"/>
    <s v="New York City"/>
    <x v="15"/>
    <n v="10011"/>
    <x v="3"/>
    <s v="OFF-SU-10002573"/>
    <x v="1"/>
    <x v="14"/>
    <x v="354"/>
    <n v="70.12"/>
    <n v="4"/>
    <n v="0"/>
    <n v="21.035999999999994"/>
    <s v="Chuck Magee"/>
    <s v="No"/>
  </r>
  <r>
    <n v="7404"/>
    <x v="3684"/>
    <d v="2017-05-14T00:00:00"/>
    <x v="1254"/>
    <s v="Standard Class"/>
    <x v="118"/>
    <s v="Claudia Bergmann"/>
    <x v="1"/>
    <x v="0"/>
    <s v="Camarillo"/>
    <x v="1"/>
    <n v="93010"/>
    <x v="1"/>
    <s v="FUR-BO-10004015"/>
    <x v="0"/>
    <x v="0"/>
    <x v="574"/>
    <n v="509.95749999999992"/>
    <n v="5"/>
    <n v="0.15"/>
    <n v="41.996499999999941"/>
    <s v="Anna Andreadi"/>
    <s v="No"/>
  </r>
  <r>
    <n v="7405"/>
    <x v="3684"/>
    <d v="2017-05-14T00:00:00"/>
    <x v="1254"/>
    <s v="Standard Class"/>
    <x v="118"/>
    <s v="Claudia Bergmann"/>
    <x v="1"/>
    <x v="0"/>
    <s v="Camarillo"/>
    <x v="1"/>
    <n v="93010"/>
    <x v="1"/>
    <s v="FUR-FU-10001979"/>
    <x v="0"/>
    <x v="5"/>
    <x v="514"/>
    <n v="122.91"/>
    <n v="3"/>
    <n v="0"/>
    <n v="34.414800000000007"/>
    <s v="Anna Andreadi"/>
    <s v="No"/>
  </r>
  <r>
    <n v="7406"/>
    <x v="3684"/>
    <d v="2017-05-14T00:00:00"/>
    <x v="1254"/>
    <s v="Standard Class"/>
    <x v="118"/>
    <s v="Claudia Bergmann"/>
    <x v="1"/>
    <x v="0"/>
    <s v="Camarillo"/>
    <x v="1"/>
    <n v="93010"/>
    <x v="1"/>
    <s v="FUR-CH-10003833"/>
    <x v="0"/>
    <x v="1"/>
    <x v="1209"/>
    <n v="97.567999999999998"/>
    <n v="2"/>
    <n v="0.2"/>
    <n v="-6.0980000000000025"/>
    <s v="Anna Andreadi"/>
    <s v="No"/>
  </r>
  <r>
    <n v="7407"/>
    <x v="3684"/>
    <d v="2017-05-14T00:00:00"/>
    <x v="1254"/>
    <s v="Standard Class"/>
    <x v="118"/>
    <s v="Claudia Bergmann"/>
    <x v="1"/>
    <x v="0"/>
    <s v="Camarillo"/>
    <x v="1"/>
    <n v="93010"/>
    <x v="1"/>
    <s v="FUR-CH-10004495"/>
    <x v="0"/>
    <x v="1"/>
    <x v="1484"/>
    <n v="722.35200000000009"/>
    <n v="3"/>
    <n v="0.2"/>
    <n v="81.264599999999916"/>
    <s v="Anna Andreadi"/>
    <s v="No"/>
  </r>
  <r>
    <n v="7408"/>
    <x v="3685"/>
    <d v="2019-01-20T00:00:00"/>
    <x v="1255"/>
    <s v="First Class"/>
    <x v="586"/>
    <s v="Maris LaWare"/>
    <x v="0"/>
    <x v="0"/>
    <s v="Chicago"/>
    <x v="10"/>
    <n v="60653"/>
    <x v="2"/>
    <s v="OFF-LA-10001613"/>
    <x v="1"/>
    <x v="2"/>
    <x v="743"/>
    <n v="11.52"/>
    <n v="5"/>
    <n v="0.2"/>
    <n v="4.1760000000000002"/>
    <s v="Kelly Williams"/>
    <s v="No"/>
  </r>
  <r>
    <n v="7409"/>
    <x v="3686"/>
    <d v="2018-05-30T00:00:00"/>
    <x v="29"/>
    <s v="Standard Class"/>
    <x v="684"/>
    <s v="Jason Gross"/>
    <x v="1"/>
    <x v="0"/>
    <s v="Los Angeles"/>
    <x v="1"/>
    <n v="90032"/>
    <x v="1"/>
    <s v="FUR-FU-10003247"/>
    <x v="0"/>
    <x v="5"/>
    <x v="1465"/>
    <n v="167.84"/>
    <n v="8"/>
    <n v="0"/>
    <n v="11.748799999999989"/>
    <s v="Anna Andreadi"/>
    <s v="No"/>
  </r>
  <r>
    <n v="7410"/>
    <x v="3687"/>
    <d v="2016-04-08T00:00:00"/>
    <x v="1021"/>
    <s v="Standard Class"/>
    <x v="365"/>
    <s v="John Stevenson"/>
    <x v="0"/>
    <x v="0"/>
    <s v="Toledo"/>
    <x v="24"/>
    <n v="43615"/>
    <x v="3"/>
    <s v="FUR-TA-10004442"/>
    <x v="0"/>
    <x v="3"/>
    <x v="1654"/>
    <n v="172.11"/>
    <n v="1"/>
    <n v="0.4"/>
    <n v="-94.660500000000013"/>
    <s v="Chuck Magee"/>
    <s v="No"/>
  </r>
  <r>
    <n v="7411"/>
    <x v="3688"/>
    <d v="2016-07-23T00:00:00"/>
    <x v="885"/>
    <s v="First Class"/>
    <x v="8"/>
    <s v="Alejandro Grove"/>
    <x v="0"/>
    <x v="0"/>
    <s v="New York City"/>
    <x v="15"/>
    <n v="10011"/>
    <x v="3"/>
    <s v="TEC-AC-10001314"/>
    <x v="2"/>
    <x v="11"/>
    <x v="952"/>
    <n v="99.98"/>
    <n v="2"/>
    <n v="0"/>
    <n v="7.9983999999999895"/>
    <s v="Chuck Magee"/>
    <s v="No"/>
  </r>
  <r>
    <n v="7412"/>
    <x v="3689"/>
    <d v="2019-05-30T00:00:00"/>
    <x v="1081"/>
    <s v="Standard Class"/>
    <x v="450"/>
    <s v="Michael Granlund"/>
    <x v="2"/>
    <x v="0"/>
    <s v="Tigard"/>
    <x v="21"/>
    <n v="97224"/>
    <x v="1"/>
    <s v="TEC-PH-10001619"/>
    <x v="2"/>
    <x v="7"/>
    <x v="1594"/>
    <n v="156.79200000000003"/>
    <n v="1"/>
    <n v="0.2"/>
    <n v="17.639099999999985"/>
    <s v="Anna Andreadi"/>
    <s v="No"/>
  </r>
  <r>
    <n v="7413"/>
    <x v="3689"/>
    <d v="2019-05-30T00:00:00"/>
    <x v="1081"/>
    <s v="Standard Class"/>
    <x v="450"/>
    <s v="Michael Granlund"/>
    <x v="2"/>
    <x v="0"/>
    <s v="Tigard"/>
    <x v="21"/>
    <n v="97224"/>
    <x v="1"/>
    <s v="TEC-AC-10002323"/>
    <x v="2"/>
    <x v="11"/>
    <x v="177"/>
    <n v="35.360000000000007"/>
    <n v="2"/>
    <n v="0.2"/>
    <n v="-3.0939999999999994"/>
    <s v="Anna Andreadi"/>
    <s v="No"/>
  </r>
  <r>
    <n v="7414"/>
    <x v="3689"/>
    <d v="2019-05-30T00:00:00"/>
    <x v="1081"/>
    <s v="Standard Class"/>
    <x v="450"/>
    <s v="Michael Granlund"/>
    <x v="2"/>
    <x v="0"/>
    <s v="Tigard"/>
    <x v="21"/>
    <n v="97224"/>
    <x v="1"/>
    <s v="FUR-FU-10000820"/>
    <x v="0"/>
    <x v="5"/>
    <x v="1783"/>
    <n v="13.591999999999999"/>
    <n v="1"/>
    <n v="0.2"/>
    <n v="-0.33980000000000032"/>
    <s v="Anna Andreadi"/>
    <s v="No"/>
  </r>
  <r>
    <n v="7415"/>
    <x v="3690"/>
    <d v="2018-03-13T00:00:00"/>
    <x v="535"/>
    <s v="Second Class"/>
    <x v="34"/>
    <s v="Stewart Carmichael"/>
    <x v="1"/>
    <x v="0"/>
    <s v="Philadelphia"/>
    <x v="9"/>
    <n v="19134"/>
    <x v="3"/>
    <s v="FUR-CH-10004287"/>
    <x v="0"/>
    <x v="1"/>
    <x v="158"/>
    <n v="386.67999999999995"/>
    <n v="2"/>
    <n v="0.3"/>
    <n v="-5.5240000000000293"/>
    <s v="Chuck Magee"/>
    <s v="No"/>
  </r>
  <r>
    <n v="7416"/>
    <x v="3690"/>
    <d v="2018-03-13T00:00:00"/>
    <x v="535"/>
    <s v="Second Class"/>
    <x v="34"/>
    <s v="Stewart Carmichael"/>
    <x v="1"/>
    <x v="0"/>
    <s v="Philadelphia"/>
    <x v="9"/>
    <n v="19134"/>
    <x v="3"/>
    <s v="TEC-AC-10000474"/>
    <x v="2"/>
    <x v="11"/>
    <x v="1510"/>
    <n v="379.96000000000004"/>
    <n v="5"/>
    <n v="0.2"/>
    <n v="47.494999999999919"/>
    <s v="Chuck Magee"/>
    <s v="No"/>
  </r>
  <r>
    <n v="7417"/>
    <x v="3690"/>
    <d v="2018-03-13T00:00:00"/>
    <x v="535"/>
    <s v="Second Class"/>
    <x v="34"/>
    <s v="Stewart Carmichael"/>
    <x v="1"/>
    <x v="0"/>
    <s v="Philadelphia"/>
    <x v="9"/>
    <n v="19134"/>
    <x v="3"/>
    <s v="TEC-PH-10001494"/>
    <x v="2"/>
    <x v="7"/>
    <x v="715"/>
    <n v="539.91"/>
    <n v="3"/>
    <n v="0.4"/>
    <n v="-116.98049999999998"/>
    <s v="Chuck Magee"/>
    <s v="No"/>
  </r>
  <r>
    <n v="7418"/>
    <x v="3690"/>
    <d v="2018-03-13T00:00:00"/>
    <x v="535"/>
    <s v="Second Class"/>
    <x v="34"/>
    <s v="Stewart Carmichael"/>
    <x v="1"/>
    <x v="0"/>
    <s v="Philadelphia"/>
    <x v="9"/>
    <n v="19134"/>
    <x v="3"/>
    <s v="OFF-PA-10004996"/>
    <x v="1"/>
    <x v="10"/>
    <x v="1528"/>
    <n v="41.240000000000009"/>
    <n v="5"/>
    <n v="0.2"/>
    <n v="13.918499999999998"/>
    <s v="Chuck Magee"/>
    <s v="No"/>
  </r>
  <r>
    <n v="7419"/>
    <x v="3690"/>
    <d v="2018-03-13T00:00:00"/>
    <x v="535"/>
    <s v="Second Class"/>
    <x v="34"/>
    <s v="Stewart Carmichael"/>
    <x v="1"/>
    <x v="0"/>
    <s v="Philadelphia"/>
    <x v="9"/>
    <n v="19134"/>
    <x v="3"/>
    <s v="OFF-BI-10004318"/>
    <x v="1"/>
    <x v="8"/>
    <x v="1583"/>
    <n v="51.897000000000013"/>
    <n v="1"/>
    <n v="0.7"/>
    <n v="-41.517600000000002"/>
    <s v="Chuck Magee"/>
    <s v="No"/>
  </r>
  <r>
    <n v="7420"/>
    <x v="3690"/>
    <d v="2018-03-13T00:00:00"/>
    <x v="535"/>
    <s v="Second Class"/>
    <x v="34"/>
    <s v="Stewart Carmichael"/>
    <x v="1"/>
    <x v="0"/>
    <s v="Philadelphia"/>
    <x v="9"/>
    <n v="19134"/>
    <x v="3"/>
    <s v="OFF-ST-10002574"/>
    <x v="1"/>
    <x v="4"/>
    <x v="935"/>
    <n v="552.55999999999995"/>
    <n v="5"/>
    <n v="0.2"/>
    <n v="-138.13999999999999"/>
    <s v="Chuck Magee"/>
    <s v="No"/>
  </r>
  <r>
    <n v="7421"/>
    <x v="3690"/>
    <d v="2018-03-13T00:00:00"/>
    <x v="535"/>
    <s v="Second Class"/>
    <x v="34"/>
    <s v="Stewart Carmichael"/>
    <x v="1"/>
    <x v="0"/>
    <s v="Philadelphia"/>
    <x v="9"/>
    <n v="19134"/>
    <x v="3"/>
    <s v="OFF-BI-10002353"/>
    <x v="1"/>
    <x v="8"/>
    <x v="1077"/>
    <n v="23.160000000000004"/>
    <n v="5"/>
    <n v="0.7"/>
    <n v="-15.439999999999998"/>
    <s v="Chuck Magee"/>
    <s v="No"/>
  </r>
  <r>
    <n v="7422"/>
    <x v="3690"/>
    <d v="2018-03-13T00:00:00"/>
    <x v="535"/>
    <s v="Second Class"/>
    <x v="34"/>
    <s v="Stewart Carmichael"/>
    <x v="1"/>
    <x v="0"/>
    <s v="Philadelphia"/>
    <x v="9"/>
    <n v="19134"/>
    <x v="3"/>
    <s v="OFF-ST-10003641"/>
    <x v="1"/>
    <x v="4"/>
    <x v="1808"/>
    <n v="126.08"/>
    <n v="2"/>
    <n v="0.2"/>
    <n v="-28.367999999999984"/>
    <s v="Chuck Magee"/>
    <s v="No"/>
  </r>
  <r>
    <n v="7423"/>
    <x v="3690"/>
    <d v="2018-03-13T00:00:00"/>
    <x v="535"/>
    <s v="Second Class"/>
    <x v="34"/>
    <s v="Stewart Carmichael"/>
    <x v="1"/>
    <x v="0"/>
    <s v="Philadelphia"/>
    <x v="9"/>
    <n v="19134"/>
    <x v="3"/>
    <s v="TEC-MA-10001148"/>
    <x v="2"/>
    <x v="15"/>
    <x v="1542"/>
    <n v="449.1"/>
    <n v="3"/>
    <n v="0.7"/>
    <n v="-643.70999999999981"/>
    <s v="Chuck Magee"/>
    <s v="No"/>
  </r>
  <r>
    <n v="7424"/>
    <x v="3691"/>
    <d v="2019-04-10T00:00:00"/>
    <x v="1001"/>
    <s v="Standard Class"/>
    <x v="94"/>
    <s v="Bruce Stewart"/>
    <x v="0"/>
    <x v="0"/>
    <s v="Philadelphia"/>
    <x v="9"/>
    <n v="19143"/>
    <x v="3"/>
    <s v="OFF-AP-10000026"/>
    <x v="1"/>
    <x v="9"/>
    <x v="1291"/>
    <n v="195.10400000000001"/>
    <n v="4"/>
    <n v="0.2"/>
    <n v="21.949199999999969"/>
    <s v="Chuck Magee"/>
    <s v="No"/>
  </r>
  <r>
    <n v="7425"/>
    <x v="3691"/>
    <d v="2019-04-10T00:00:00"/>
    <x v="1001"/>
    <s v="Standard Class"/>
    <x v="94"/>
    <s v="Bruce Stewart"/>
    <x v="0"/>
    <x v="0"/>
    <s v="Philadelphia"/>
    <x v="9"/>
    <n v="19143"/>
    <x v="3"/>
    <s v="FUR-FU-10003878"/>
    <x v="0"/>
    <x v="5"/>
    <x v="677"/>
    <n v="36.671999999999997"/>
    <n v="3"/>
    <n v="0.2"/>
    <n v="6.4176000000000002"/>
    <s v="Chuck Magee"/>
    <s v="No"/>
  </r>
  <r>
    <n v="7426"/>
    <x v="3692"/>
    <d v="2018-06-25T00:00:00"/>
    <x v="1233"/>
    <s v="Second Class"/>
    <x v="95"/>
    <s v="Logan Currie"/>
    <x v="0"/>
    <x v="0"/>
    <s v="Houston"/>
    <x v="5"/>
    <n v="77070"/>
    <x v="2"/>
    <s v="FUR-CH-10001146"/>
    <x v="0"/>
    <x v="1"/>
    <x v="64"/>
    <n v="85.245999999999995"/>
    <n v="2"/>
    <n v="0.3"/>
    <n v="-6.0890000000000057"/>
    <s v="Kelly Williams"/>
    <s v="No"/>
  </r>
  <r>
    <n v="7427"/>
    <x v="3692"/>
    <d v="2018-06-25T00:00:00"/>
    <x v="1233"/>
    <s v="Second Class"/>
    <x v="95"/>
    <s v="Logan Currie"/>
    <x v="0"/>
    <x v="0"/>
    <s v="Houston"/>
    <x v="5"/>
    <n v="77070"/>
    <x v="2"/>
    <s v="FUR-FU-10003919"/>
    <x v="0"/>
    <x v="5"/>
    <x v="1523"/>
    <n v="32.712000000000003"/>
    <n v="2"/>
    <n v="0.6"/>
    <n v="-26.169599999999996"/>
    <s v="Kelly Williams"/>
    <s v="No"/>
  </r>
  <r>
    <n v="7428"/>
    <x v="3693"/>
    <d v="2016-03-17T00:00:00"/>
    <x v="757"/>
    <s v="Standard Class"/>
    <x v="775"/>
    <s v="Mark Haberlin"/>
    <x v="1"/>
    <x v="0"/>
    <s v="Jackson"/>
    <x v="35"/>
    <n v="39212"/>
    <x v="0"/>
    <s v="OFF-BI-10000605"/>
    <x v="1"/>
    <x v="8"/>
    <x v="536"/>
    <n v="11.43"/>
    <n v="3"/>
    <n v="0"/>
    <n v="5.3720999999999997"/>
    <s v="Cassandra Brandow"/>
    <s v="Yes"/>
  </r>
  <r>
    <n v="7429"/>
    <x v="3693"/>
    <d v="2016-03-17T00:00:00"/>
    <x v="757"/>
    <s v="Standard Class"/>
    <x v="775"/>
    <s v="Mark Haberlin"/>
    <x v="1"/>
    <x v="0"/>
    <s v="Jackson"/>
    <x v="35"/>
    <n v="39212"/>
    <x v="0"/>
    <s v="OFF-BI-10000309"/>
    <x v="1"/>
    <x v="8"/>
    <x v="338"/>
    <n v="30.44"/>
    <n v="2"/>
    <n v="0"/>
    <n v="14.9156"/>
    <s v="Cassandra Brandow"/>
    <s v="Yes"/>
  </r>
  <r>
    <n v="7430"/>
    <x v="3693"/>
    <d v="2016-03-17T00:00:00"/>
    <x v="757"/>
    <s v="Standard Class"/>
    <x v="775"/>
    <s v="Mark Haberlin"/>
    <x v="1"/>
    <x v="0"/>
    <s v="Jackson"/>
    <x v="35"/>
    <n v="39212"/>
    <x v="0"/>
    <s v="OFF-PA-10003349"/>
    <x v="1"/>
    <x v="10"/>
    <x v="220"/>
    <n v="12.96"/>
    <n v="2"/>
    <n v="0"/>
    <n v="6.3504000000000005"/>
    <s v="Cassandra Brandow"/>
    <s v="Yes"/>
  </r>
  <r>
    <n v="7431"/>
    <x v="3693"/>
    <d v="2016-03-17T00:00:00"/>
    <x v="757"/>
    <s v="Standard Class"/>
    <x v="775"/>
    <s v="Mark Haberlin"/>
    <x v="1"/>
    <x v="0"/>
    <s v="Jackson"/>
    <x v="35"/>
    <n v="39212"/>
    <x v="0"/>
    <s v="OFF-PA-10003063"/>
    <x v="1"/>
    <x v="10"/>
    <x v="1720"/>
    <n v="16"/>
    <n v="4"/>
    <n v="0"/>
    <n v="7.68"/>
    <s v="Cassandra Brandow"/>
    <s v="Yes"/>
  </r>
  <r>
    <n v="7432"/>
    <x v="3693"/>
    <d v="2016-03-17T00:00:00"/>
    <x v="757"/>
    <s v="Standard Class"/>
    <x v="775"/>
    <s v="Mark Haberlin"/>
    <x v="1"/>
    <x v="0"/>
    <s v="Jackson"/>
    <x v="35"/>
    <n v="39212"/>
    <x v="0"/>
    <s v="OFF-AP-10003971"/>
    <x v="1"/>
    <x v="9"/>
    <x v="923"/>
    <n v="32.67"/>
    <n v="3"/>
    <n v="0"/>
    <n v="8.4942000000000011"/>
    <s v="Cassandra Brandow"/>
    <s v="Yes"/>
  </r>
  <r>
    <n v="7433"/>
    <x v="3694"/>
    <d v="2016-08-09T00:00:00"/>
    <x v="923"/>
    <s v="Standard Class"/>
    <x v="742"/>
    <s v="Roger Demir"/>
    <x v="0"/>
    <x v="0"/>
    <s v="Phoenix"/>
    <x v="16"/>
    <n v="85023"/>
    <x v="1"/>
    <s v="OFF-FA-10004838"/>
    <x v="1"/>
    <x v="13"/>
    <x v="800"/>
    <n v="4.4640000000000004"/>
    <n v="3"/>
    <n v="0.2"/>
    <n v="-0.94859999999999989"/>
    <s v="Anna Andreadi"/>
    <s v="No"/>
  </r>
  <r>
    <n v="7434"/>
    <x v="3694"/>
    <d v="2016-08-09T00:00:00"/>
    <x v="923"/>
    <s v="Standard Class"/>
    <x v="742"/>
    <s v="Roger Demir"/>
    <x v="0"/>
    <x v="0"/>
    <s v="Phoenix"/>
    <x v="16"/>
    <n v="85023"/>
    <x v="1"/>
    <s v="OFF-BI-10001097"/>
    <x v="1"/>
    <x v="8"/>
    <x v="797"/>
    <n v="9.3450000000000024"/>
    <n v="5"/>
    <n v="0.7"/>
    <n v="-6.5414999999999992"/>
    <s v="Anna Andreadi"/>
    <s v="No"/>
  </r>
  <r>
    <n v="7435"/>
    <x v="3695"/>
    <d v="2017-07-26T00:00:00"/>
    <x v="116"/>
    <s v="Standard Class"/>
    <x v="162"/>
    <s v="Bart Pistole"/>
    <x v="1"/>
    <x v="0"/>
    <s v="Oxnard"/>
    <x v="1"/>
    <n v="93030"/>
    <x v="1"/>
    <s v="OFF-BI-10000605"/>
    <x v="1"/>
    <x v="8"/>
    <x v="536"/>
    <n v="9.1440000000000001"/>
    <n v="3"/>
    <n v="0.2"/>
    <n v="3.0860999999999996"/>
    <s v="Anna Andreadi"/>
    <s v="No"/>
  </r>
  <r>
    <n v="7436"/>
    <x v="3695"/>
    <d v="2017-07-26T00:00:00"/>
    <x v="116"/>
    <s v="Standard Class"/>
    <x v="162"/>
    <s v="Bart Pistole"/>
    <x v="1"/>
    <x v="0"/>
    <s v="Oxnard"/>
    <x v="1"/>
    <n v="93030"/>
    <x v="1"/>
    <s v="OFF-BI-10003314"/>
    <x v="1"/>
    <x v="8"/>
    <x v="308"/>
    <n v="23.136000000000003"/>
    <n v="6"/>
    <n v="0.2"/>
    <n v="8.3867999999999991"/>
    <s v="Anna Andreadi"/>
    <s v="No"/>
  </r>
  <r>
    <n v="7437"/>
    <x v="3695"/>
    <d v="2017-07-26T00:00:00"/>
    <x v="116"/>
    <s v="Standard Class"/>
    <x v="162"/>
    <s v="Bart Pistole"/>
    <x v="1"/>
    <x v="0"/>
    <s v="Oxnard"/>
    <x v="1"/>
    <n v="93030"/>
    <x v="1"/>
    <s v="OFF-AR-10002067"/>
    <x v="1"/>
    <x v="6"/>
    <x v="1154"/>
    <n v="99.2"/>
    <n v="5"/>
    <n v="0"/>
    <n v="25.792000000000002"/>
    <s v="Anna Andreadi"/>
    <s v="No"/>
  </r>
  <r>
    <n v="7438"/>
    <x v="3696"/>
    <d v="2016-02-15T00:00:00"/>
    <x v="1137"/>
    <s v="Standard Class"/>
    <x v="292"/>
    <s v="Barry Französisch"/>
    <x v="1"/>
    <x v="0"/>
    <s v="Seattle"/>
    <x v="4"/>
    <n v="98105"/>
    <x v="1"/>
    <s v="OFF-BI-10001031"/>
    <x v="1"/>
    <x v="8"/>
    <x v="874"/>
    <n v="21.36"/>
    <n v="5"/>
    <n v="0.2"/>
    <n v="7.2089999999999996"/>
    <s v="Anna Andreadi"/>
    <s v="No"/>
  </r>
  <r>
    <n v="7439"/>
    <x v="3697"/>
    <d v="2017-03-24T00:00:00"/>
    <x v="581"/>
    <s v="Second Class"/>
    <x v="434"/>
    <s v="Cathy Prescott"/>
    <x v="1"/>
    <x v="0"/>
    <s v="Covington"/>
    <x v="4"/>
    <n v="98042"/>
    <x v="1"/>
    <s v="FUR-FU-10003832"/>
    <x v="0"/>
    <x v="5"/>
    <x v="1429"/>
    <n v="46.900000000000006"/>
    <n v="5"/>
    <n v="0"/>
    <n v="13.132000000000001"/>
    <s v="Anna Andreadi"/>
    <s v="No"/>
  </r>
  <r>
    <n v="7440"/>
    <x v="3698"/>
    <d v="2019-09-02T00:00:00"/>
    <x v="371"/>
    <s v="Standard Class"/>
    <x v="538"/>
    <s v="Janet Lee"/>
    <x v="0"/>
    <x v="0"/>
    <s v="Los Angeles"/>
    <x v="1"/>
    <n v="90049"/>
    <x v="1"/>
    <s v="OFF-BI-10000138"/>
    <x v="1"/>
    <x v="8"/>
    <x v="605"/>
    <n v="18.72"/>
    <n v="5"/>
    <n v="0.2"/>
    <n v="6.5519999999999996"/>
    <s v="Anna Andreadi"/>
    <s v="No"/>
  </r>
  <r>
    <n v="7441"/>
    <x v="3698"/>
    <d v="2019-09-02T00:00:00"/>
    <x v="371"/>
    <s v="Standard Class"/>
    <x v="538"/>
    <s v="Janet Lee"/>
    <x v="0"/>
    <x v="0"/>
    <s v="Los Angeles"/>
    <x v="1"/>
    <n v="90049"/>
    <x v="1"/>
    <s v="FUR-TA-10004607"/>
    <x v="0"/>
    <x v="3"/>
    <x v="1104"/>
    <n v="236.52800000000002"/>
    <n v="2"/>
    <n v="0.2"/>
    <n v="-2.9566000000000088"/>
    <s v="Anna Andreadi"/>
    <s v="No"/>
  </r>
  <r>
    <n v="7442"/>
    <x v="3699"/>
    <d v="2017-11-16T00:00:00"/>
    <x v="837"/>
    <s v="First Class"/>
    <x v="189"/>
    <s v="John Grady"/>
    <x v="1"/>
    <x v="0"/>
    <s v="San Diego"/>
    <x v="1"/>
    <n v="92105"/>
    <x v="1"/>
    <s v="OFF-LA-10003148"/>
    <x v="1"/>
    <x v="2"/>
    <x v="166"/>
    <n v="18.899999999999999"/>
    <n v="3"/>
    <n v="0"/>
    <n v="8.6939999999999991"/>
    <s v="Anna Andreadi"/>
    <s v="No"/>
  </r>
  <r>
    <n v="7443"/>
    <x v="3700"/>
    <d v="2016-12-09T00:00:00"/>
    <x v="872"/>
    <s v="First Class"/>
    <x v="778"/>
    <s v="Victoria Pisteka"/>
    <x v="1"/>
    <x v="0"/>
    <s v="Brownsville"/>
    <x v="5"/>
    <n v="78521"/>
    <x v="2"/>
    <s v="OFF-PA-10001804"/>
    <x v="1"/>
    <x v="10"/>
    <x v="129"/>
    <n v="10.688000000000001"/>
    <n v="2"/>
    <n v="0.2"/>
    <n v="3.7407999999999997"/>
    <s v="Kelly Williams"/>
    <s v="No"/>
  </r>
  <r>
    <n v="7444"/>
    <x v="3700"/>
    <d v="2016-12-09T00:00:00"/>
    <x v="872"/>
    <s v="First Class"/>
    <x v="778"/>
    <s v="Victoria Pisteka"/>
    <x v="1"/>
    <x v="0"/>
    <s v="Brownsville"/>
    <x v="5"/>
    <n v="78521"/>
    <x v="2"/>
    <s v="OFF-ST-10000036"/>
    <x v="1"/>
    <x v="4"/>
    <x v="595"/>
    <n v="237.09600000000003"/>
    <n v="3"/>
    <n v="0.2"/>
    <n v="20.745899999999985"/>
    <s v="Kelly Williams"/>
    <s v="No"/>
  </r>
  <r>
    <n v="7445"/>
    <x v="3701"/>
    <d v="2019-02-03T00:00:00"/>
    <x v="1123"/>
    <s v="Second Class"/>
    <x v="279"/>
    <s v="Ross DeVincentis"/>
    <x v="2"/>
    <x v="0"/>
    <s v="Chicago"/>
    <x v="10"/>
    <n v="60610"/>
    <x v="2"/>
    <s v="OFF-PA-10001166"/>
    <x v="1"/>
    <x v="10"/>
    <x v="777"/>
    <n v="5.1840000000000011"/>
    <n v="1"/>
    <n v="0.2"/>
    <n v="1.8144"/>
    <s v="Kelly Williams"/>
    <s v="No"/>
  </r>
  <r>
    <n v="7446"/>
    <x v="3701"/>
    <d v="2019-02-03T00:00:00"/>
    <x v="1123"/>
    <s v="Second Class"/>
    <x v="279"/>
    <s v="Ross DeVincentis"/>
    <x v="2"/>
    <x v="0"/>
    <s v="Chicago"/>
    <x v="10"/>
    <n v="60610"/>
    <x v="2"/>
    <s v="OFF-PA-10001033"/>
    <x v="1"/>
    <x v="10"/>
    <x v="1509"/>
    <n v="65.584000000000003"/>
    <n v="2"/>
    <n v="0.2"/>
    <n v="23.7742"/>
    <s v="Kelly Williams"/>
    <s v="No"/>
  </r>
  <r>
    <n v="7447"/>
    <x v="3701"/>
    <d v="2019-02-03T00:00:00"/>
    <x v="1123"/>
    <s v="Second Class"/>
    <x v="279"/>
    <s v="Ross DeVincentis"/>
    <x v="2"/>
    <x v="0"/>
    <s v="Chicago"/>
    <x v="10"/>
    <n v="60610"/>
    <x v="2"/>
    <s v="FUR-FU-10004597"/>
    <x v="0"/>
    <x v="5"/>
    <x v="1266"/>
    <n v="22.200000000000003"/>
    <n v="1"/>
    <n v="0.6"/>
    <n v="-26.084999999999994"/>
    <s v="Kelly Williams"/>
    <s v="No"/>
  </r>
  <r>
    <n v="7448"/>
    <x v="3701"/>
    <d v="2019-02-03T00:00:00"/>
    <x v="1123"/>
    <s v="Second Class"/>
    <x v="279"/>
    <s v="Ross DeVincentis"/>
    <x v="2"/>
    <x v="0"/>
    <s v="Chicago"/>
    <x v="10"/>
    <n v="60610"/>
    <x v="2"/>
    <s v="OFF-PA-10000418"/>
    <x v="1"/>
    <x v="10"/>
    <x v="970"/>
    <n v="419.4"/>
    <n v="5"/>
    <n v="0.2"/>
    <n v="146.79"/>
    <s v="Kelly Williams"/>
    <s v="No"/>
  </r>
  <r>
    <n v="7449"/>
    <x v="3702"/>
    <d v="2019-11-11T00:00:00"/>
    <x v="773"/>
    <s v="First Class"/>
    <x v="659"/>
    <s v="Michelle Huthwaite"/>
    <x v="0"/>
    <x v="0"/>
    <s v="Knoxville"/>
    <x v="18"/>
    <n v="37918"/>
    <x v="0"/>
    <s v="FUR-FU-10004090"/>
    <x v="0"/>
    <x v="5"/>
    <x v="642"/>
    <n v="88.920000000000016"/>
    <n v="5"/>
    <n v="0.2"/>
    <n v="14.449499999999986"/>
    <s v="Cassandra Brandow"/>
    <s v="No"/>
  </r>
  <r>
    <n v="7450"/>
    <x v="3703"/>
    <d v="2019-09-17T00:00:00"/>
    <x v="304"/>
    <s v="Second Class"/>
    <x v="319"/>
    <s v="Sanjit Jacobs"/>
    <x v="2"/>
    <x v="0"/>
    <s v="Houston"/>
    <x v="5"/>
    <n v="77036"/>
    <x v="2"/>
    <s v="OFF-AR-10000390"/>
    <x v="1"/>
    <x v="6"/>
    <x v="105"/>
    <n v="9.9120000000000008"/>
    <n v="3"/>
    <n v="0.2"/>
    <n v="3.2213999999999996"/>
    <s v="Kelly Williams"/>
    <s v="No"/>
  </r>
  <r>
    <n v="7451"/>
    <x v="3703"/>
    <d v="2019-09-17T00:00:00"/>
    <x v="304"/>
    <s v="Second Class"/>
    <x v="319"/>
    <s v="Sanjit Jacobs"/>
    <x v="2"/>
    <x v="0"/>
    <s v="Houston"/>
    <x v="5"/>
    <n v="77036"/>
    <x v="2"/>
    <s v="FUR-CH-10003774"/>
    <x v="0"/>
    <x v="1"/>
    <x v="1194"/>
    <n v="318.43"/>
    <n v="5"/>
    <n v="0.3"/>
    <n v="-77.333000000000013"/>
    <s v="Kelly Williams"/>
    <s v="No"/>
  </r>
  <r>
    <n v="7452"/>
    <x v="3703"/>
    <d v="2019-09-17T00:00:00"/>
    <x v="304"/>
    <s v="Second Class"/>
    <x v="319"/>
    <s v="Sanjit Jacobs"/>
    <x v="2"/>
    <x v="0"/>
    <s v="Houston"/>
    <x v="5"/>
    <n v="77036"/>
    <x v="2"/>
    <s v="OFF-BI-10002412"/>
    <x v="1"/>
    <x v="8"/>
    <x v="326"/>
    <n v="5.7999999999999989"/>
    <n v="5"/>
    <n v="0.8"/>
    <n v="-10.15"/>
    <s v="Kelly Williams"/>
    <s v="No"/>
  </r>
  <r>
    <n v="7453"/>
    <x v="3703"/>
    <d v="2019-09-17T00:00:00"/>
    <x v="304"/>
    <s v="Second Class"/>
    <x v="319"/>
    <s v="Sanjit Jacobs"/>
    <x v="2"/>
    <x v="0"/>
    <s v="Houston"/>
    <x v="5"/>
    <n v="77036"/>
    <x v="2"/>
    <s v="TEC-PH-10002415"/>
    <x v="2"/>
    <x v="7"/>
    <x v="1526"/>
    <n v="1415.76"/>
    <n v="6"/>
    <n v="0.2"/>
    <n v="88.48500000000007"/>
    <s v="Kelly Williams"/>
    <s v="No"/>
  </r>
  <r>
    <n v="7454"/>
    <x v="3704"/>
    <d v="2019-06-25T00:00:00"/>
    <x v="553"/>
    <s v="Standard Class"/>
    <x v="248"/>
    <s v="Fred McMath"/>
    <x v="0"/>
    <x v="0"/>
    <s v="Bolingbrook"/>
    <x v="10"/>
    <n v="60440"/>
    <x v="2"/>
    <s v="TEC-PH-10003505"/>
    <x v="2"/>
    <x v="7"/>
    <x v="910"/>
    <n v="148.47999999999999"/>
    <n v="2"/>
    <n v="0.2"/>
    <n v="16.703999999999986"/>
    <s v="Kelly Williams"/>
    <s v="No"/>
  </r>
  <r>
    <n v="7455"/>
    <x v="3705"/>
    <d v="2018-07-30T00:00:00"/>
    <x v="716"/>
    <s v="Standard Class"/>
    <x v="347"/>
    <s v="Katherine Hughes"/>
    <x v="0"/>
    <x v="0"/>
    <s v="Chicago"/>
    <x v="10"/>
    <n v="60623"/>
    <x v="2"/>
    <s v="OFF-LA-10003663"/>
    <x v="1"/>
    <x v="2"/>
    <x v="1373"/>
    <n v="9.2480000000000011"/>
    <n v="4"/>
    <n v="0.2"/>
    <n v="3.1212"/>
    <s v="Kelly Williams"/>
    <s v="No"/>
  </r>
  <r>
    <n v="7456"/>
    <x v="3705"/>
    <d v="2018-07-30T00:00:00"/>
    <x v="716"/>
    <s v="Standard Class"/>
    <x v="347"/>
    <s v="Katherine Hughes"/>
    <x v="0"/>
    <x v="0"/>
    <s v="Chicago"/>
    <x v="10"/>
    <n v="60623"/>
    <x v="2"/>
    <s v="OFF-ST-10001780"/>
    <x v="1"/>
    <x v="4"/>
    <x v="486"/>
    <n v="1036.624"/>
    <n v="2"/>
    <n v="0.2"/>
    <n v="51.831200000000024"/>
    <s v="Kelly Williams"/>
    <s v="No"/>
  </r>
  <r>
    <n v="7457"/>
    <x v="3706"/>
    <d v="2017-04-16T00:00:00"/>
    <x v="1256"/>
    <s v="First Class"/>
    <x v="328"/>
    <s v="Lauren Leatherbury"/>
    <x v="0"/>
    <x v="0"/>
    <s v="Waynesboro"/>
    <x v="17"/>
    <n v="22980"/>
    <x v="0"/>
    <s v="TEC-PH-10002033"/>
    <x v="2"/>
    <x v="7"/>
    <x v="11"/>
    <n v="569.64"/>
    <n v="2"/>
    <n v="0"/>
    <n v="148.10640000000001"/>
    <s v="Cassandra Brandow"/>
    <s v="No"/>
  </r>
  <r>
    <n v="7458"/>
    <x v="3706"/>
    <d v="2017-04-16T00:00:00"/>
    <x v="1256"/>
    <s v="First Class"/>
    <x v="328"/>
    <s v="Lauren Leatherbury"/>
    <x v="0"/>
    <x v="0"/>
    <s v="Waynesboro"/>
    <x v="17"/>
    <n v="22980"/>
    <x v="0"/>
    <s v="OFF-BI-10001036"/>
    <x v="1"/>
    <x v="8"/>
    <x v="624"/>
    <n v="9.14"/>
    <n v="1"/>
    <n v="0"/>
    <n v="4.57"/>
    <s v="Cassandra Brandow"/>
    <s v="No"/>
  </r>
  <r>
    <n v="7459"/>
    <x v="3706"/>
    <d v="2017-04-16T00:00:00"/>
    <x v="1256"/>
    <s v="First Class"/>
    <x v="328"/>
    <s v="Lauren Leatherbury"/>
    <x v="0"/>
    <x v="0"/>
    <s v="Waynesboro"/>
    <x v="17"/>
    <n v="22980"/>
    <x v="0"/>
    <s v="FUR-FU-10001468"/>
    <x v="0"/>
    <x v="5"/>
    <x v="1289"/>
    <n v="1196.8599999999999"/>
    <n v="7"/>
    <n v="0"/>
    <n v="119.68599999999989"/>
    <s v="Cassandra Brandow"/>
    <s v="No"/>
  </r>
  <r>
    <n v="7460"/>
    <x v="3706"/>
    <d v="2017-04-16T00:00:00"/>
    <x v="1256"/>
    <s v="First Class"/>
    <x v="328"/>
    <s v="Lauren Leatherbury"/>
    <x v="0"/>
    <x v="0"/>
    <s v="Waynesboro"/>
    <x v="17"/>
    <n v="22980"/>
    <x v="0"/>
    <s v="FUR-BO-10001519"/>
    <x v="0"/>
    <x v="0"/>
    <x v="672"/>
    <n v="523.26"/>
    <n v="9"/>
    <n v="0"/>
    <n v="125.58240000000001"/>
    <s v="Cassandra Brandow"/>
    <s v="No"/>
  </r>
  <r>
    <n v="7461"/>
    <x v="3707"/>
    <d v="2017-04-11T00:00:00"/>
    <x v="282"/>
    <s v="Second Class"/>
    <x v="481"/>
    <s v="Andy Reiter"/>
    <x v="0"/>
    <x v="0"/>
    <s v="Los Angeles"/>
    <x v="1"/>
    <n v="90004"/>
    <x v="1"/>
    <s v="TEC-CO-10001943"/>
    <x v="2"/>
    <x v="16"/>
    <x v="1675"/>
    <n v="639.96800000000007"/>
    <n v="4"/>
    <n v="0.2"/>
    <n v="215.98919999999998"/>
    <s v="Anna Andreadi"/>
    <s v="Yes"/>
  </r>
  <r>
    <n v="7462"/>
    <x v="3707"/>
    <d v="2017-04-11T00:00:00"/>
    <x v="282"/>
    <s v="Second Class"/>
    <x v="481"/>
    <s v="Andy Reiter"/>
    <x v="0"/>
    <x v="0"/>
    <s v="Los Angeles"/>
    <x v="1"/>
    <n v="90004"/>
    <x v="1"/>
    <s v="OFF-PA-10003127"/>
    <x v="1"/>
    <x v="10"/>
    <x v="33"/>
    <n v="52.76"/>
    <n v="2"/>
    <n v="0"/>
    <n v="24.269599999999997"/>
    <s v="Anna Andreadi"/>
    <s v="Yes"/>
  </r>
  <r>
    <n v="7463"/>
    <x v="3708"/>
    <d v="2017-02-27T00:00:00"/>
    <x v="1158"/>
    <s v="Second Class"/>
    <x v="73"/>
    <s v="Nora Paige"/>
    <x v="0"/>
    <x v="0"/>
    <s v="Seattle"/>
    <x v="4"/>
    <n v="98105"/>
    <x v="1"/>
    <s v="TEC-AC-10002076"/>
    <x v="2"/>
    <x v="11"/>
    <x v="333"/>
    <n v="538.92000000000007"/>
    <n v="9"/>
    <n v="0"/>
    <n v="80.837999999999994"/>
    <s v="Anna Andreadi"/>
    <s v="No"/>
  </r>
  <r>
    <n v="7464"/>
    <x v="3709"/>
    <d v="2018-09-08T00:00:00"/>
    <x v="1219"/>
    <s v="Standard Class"/>
    <x v="431"/>
    <s v="Liz Preis"/>
    <x v="0"/>
    <x v="0"/>
    <s v="Visalia"/>
    <x v="1"/>
    <n v="93277"/>
    <x v="1"/>
    <s v="OFF-AR-10003338"/>
    <x v="1"/>
    <x v="6"/>
    <x v="1439"/>
    <n v="14.88"/>
    <n v="2"/>
    <n v="0"/>
    <n v="3.7200000000000006"/>
    <s v="Anna Andreadi"/>
    <s v="No"/>
  </r>
  <r>
    <n v="7465"/>
    <x v="3709"/>
    <d v="2018-09-08T00:00:00"/>
    <x v="1219"/>
    <s v="Standard Class"/>
    <x v="431"/>
    <s v="Liz Preis"/>
    <x v="0"/>
    <x v="0"/>
    <s v="Visalia"/>
    <x v="1"/>
    <n v="93277"/>
    <x v="1"/>
    <s v="OFF-PA-10004610"/>
    <x v="1"/>
    <x v="10"/>
    <x v="1520"/>
    <n v="34.24"/>
    <n v="8"/>
    <n v="0"/>
    <n v="15.407999999999998"/>
    <s v="Anna Andreadi"/>
    <s v="No"/>
  </r>
  <r>
    <n v="7466"/>
    <x v="3709"/>
    <d v="2018-09-08T00:00:00"/>
    <x v="1219"/>
    <s v="Standard Class"/>
    <x v="431"/>
    <s v="Liz Preis"/>
    <x v="0"/>
    <x v="0"/>
    <s v="Visalia"/>
    <x v="1"/>
    <n v="93277"/>
    <x v="1"/>
    <s v="OFF-ST-10001272"/>
    <x v="1"/>
    <x v="4"/>
    <x v="533"/>
    <n v="261.74"/>
    <n v="2"/>
    <n v="0"/>
    <n v="65.435000000000002"/>
    <s v="Anna Andreadi"/>
    <s v="No"/>
  </r>
  <r>
    <n v="7467"/>
    <x v="3710"/>
    <d v="2018-05-19T00:00:00"/>
    <x v="213"/>
    <s v="Standard Class"/>
    <x v="706"/>
    <s v="Anna Häberlin"/>
    <x v="1"/>
    <x v="0"/>
    <s v="Los Angeles"/>
    <x v="1"/>
    <n v="90008"/>
    <x v="1"/>
    <s v="OFF-AP-10001366"/>
    <x v="1"/>
    <x v="9"/>
    <x v="360"/>
    <n v="87.84"/>
    <n v="8"/>
    <n v="0"/>
    <n v="23.716800000000006"/>
    <s v="Anna Andreadi"/>
    <s v="Yes"/>
  </r>
  <r>
    <n v="7468"/>
    <x v="3711"/>
    <d v="2019-11-11T00:00:00"/>
    <x v="205"/>
    <s v="Second Class"/>
    <x v="353"/>
    <s v="Thomas Brumley"/>
    <x v="2"/>
    <x v="0"/>
    <s v="Los Angeles"/>
    <x v="1"/>
    <n v="90045"/>
    <x v="1"/>
    <s v="FUR-FU-10001424"/>
    <x v="0"/>
    <x v="5"/>
    <x v="698"/>
    <n v="34.92"/>
    <n v="4"/>
    <n v="0"/>
    <n v="11.872799999999998"/>
    <s v="Anna Andreadi"/>
    <s v="No"/>
  </r>
  <r>
    <n v="7469"/>
    <x v="3712"/>
    <d v="2016-09-15T00:00:00"/>
    <x v="1257"/>
    <s v="Standard Class"/>
    <x v="397"/>
    <s v="Alex Avila"/>
    <x v="0"/>
    <x v="0"/>
    <s v="New York City"/>
    <x v="15"/>
    <n v="10011"/>
    <x v="3"/>
    <s v="OFF-PA-10000349"/>
    <x v="1"/>
    <x v="10"/>
    <x v="33"/>
    <n v="14.940000000000001"/>
    <n v="3"/>
    <n v="0"/>
    <n v="7.0218000000000007"/>
    <s v="Chuck Magee"/>
    <s v="No"/>
  </r>
  <r>
    <n v="7470"/>
    <x v="3712"/>
    <d v="2016-09-15T00:00:00"/>
    <x v="1257"/>
    <s v="Standard Class"/>
    <x v="397"/>
    <s v="Alex Avila"/>
    <x v="0"/>
    <x v="0"/>
    <s v="New York City"/>
    <x v="15"/>
    <n v="10011"/>
    <x v="3"/>
    <s v="FUR-FU-10002456"/>
    <x v="0"/>
    <x v="5"/>
    <x v="1018"/>
    <n v="14.56"/>
    <n v="2"/>
    <n v="0"/>
    <n v="6.2608000000000015"/>
    <s v="Chuck Magee"/>
    <s v="No"/>
  </r>
  <r>
    <n v="7471"/>
    <x v="3713"/>
    <d v="2017-09-15T00:00:00"/>
    <x v="1006"/>
    <s v="Standard Class"/>
    <x v="556"/>
    <s v="Ann Chong"/>
    <x v="1"/>
    <x v="0"/>
    <s v="Philadelphia"/>
    <x v="9"/>
    <n v="19143"/>
    <x v="3"/>
    <s v="OFF-BI-10002609"/>
    <x v="1"/>
    <x v="8"/>
    <x v="98"/>
    <n v="3.5760000000000005"/>
    <n v="4"/>
    <n v="0.7"/>
    <n v="-2.8608000000000002"/>
    <s v="Chuck Magee"/>
    <s v="No"/>
  </r>
  <r>
    <n v="7472"/>
    <x v="3713"/>
    <d v="2017-09-15T00:00:00"/>
    <x v="1006"/>
    <s v="Standard Class"/>
    <x v="556"/>
    <s v="Ann Chong"/>
    <x v="1"/>
    <x v="0"/>
    <s v="Philadelphia"/>
    <x v="9"/>
    <n v="19143"/>
    <x v="3"/>
    <s v="OFF-ST-10001522"/>
    <x v="1"/>
    <x v="4"/>
    <x v="197"/>
    <n v="147.184"/>
    <n v="2"/>
    <n v="0.2"/>
    <n v="-29.436800000000012"/>
    <s v="Chuck Magee"/>
    <s v="No"/>
  </r>
  <r>
    <n v="7473"/>
    <x v="3714"/>
    <d v="2018-07-01T00:00:00"/>
    <x v="480"/>
    <s v="First Class"/>
    <x v="670"/>
    <s v="Eugene Moren"/>
    <x v="2"/>
    <x v="0"/>
    <s v="Lehi"/>
    <x v="7"/>
    <n v="84043"/>
    <x v="1"/>
    <s v="TEC-CO-10000971"/>
    <x v="2"/>
    <x v="16"/>
    <x v="1313"/>
    <n v="1499.95"/>
    <n v="5"/>
    <n v="0"/>
    <n v="449.9849999999999"/>
    <s v="Anna Andreadi"/>
    <s v="No"/>
  </r>
  <r>
    <n v="7474"/>
    <x v="3715"/>
    <d v="2018-04-10T00:00:00"/>
    <x v="1221"/>
    <s v="Standard Class"/>
    <x v="425"/>
    <s v="Quincy Jones"/>
    <x v="1"/>
    <x v="0"/>
    <s v="Chicago"/>
    <x v="10"/>
    <n v="60653"/>
    <x v="2"/>
    <s v="OFF-AR-10000034"/>
    <x v="1"/>
    <x v="6"/>
    <x v="751"/>
    <n v="13.568000000000001"/>
    <n v="4"/>
    <n v="0.2"/>
    <n v="3.2223999999999995"/>
    <s v="Kelly Williams"/>
    <s v="No"/>
  </r>
  <r>
    <n v="7475"/>
    <x v="3716"/>
    <d v="2016-01-06T00:00:00"/>
    <x v="1258"/>
    <s v="Standard Class"/>
    <x v="467"/>
    <s v="Maria Etezadi"/>
    <x v="2"/>
    <x v="0"/>
    <s v="Henderson"/>
    <x v="0"/>
    <n v="42420"/>
    <x v="0"/>
    <s v="FUR-CH-10004063"/>
    <x v="0"/>
    <x v="1"/>
    <x v="120"/>
    <n v="2573.8200000000002"/>
    <n v="9"/>
    <n v="0"/>
    <n v="746.40779999999972"/>
    <s v="Cassandra Brandow"/>
    <s v="No"/>
  </r>
  <r>
    <n v="7476"/>
    <x v="3716"/>
    <d v="2016-01-06T00:00:00"/>
    <x v="1258"/>
    <s v="Standard Class"/>
    <x v="467"/>
    <s v="Maria Etezadi"/>
    <x v="2"/>
    <x v="0"/>
    <s v="Henderson"/>
    <x v="0"/>
    <n v="42420"/>
    <x v="0"/>
    <s v="OFF-BI-10004632"/>
    <x v="1"/>
    <x v="8"/>
    <x v="569"/>
    <n v="609.98"/>
    <n v="2"/>
    <n v="0"/>
    <n v="274.49099999999999"/>
    <s v="Cassandra Brandow"/>
    <s v="No"/>
  </r>
  <r>
    <n v="7477"/>
    <x v="3716"/>
    <d v="2016-01-06T00:00:00"/>
    <x v="1258"/>
    <s v="Standard Class"/>
    <x v="467"/>
    <s v="Maria Etezadi"/>
    <x v="2"/>
    <x v="0"/>
    <s v="Henderson"/>
    <x v="0"/>
    <n v="42420"/>
    <x v="0"/>
    <s v="OFF-AR-10001662"/>
    <x v="1"/>
    <x v="6"/>
    <x v="448"/>
    <n v="5.48"/>
    <n v="2"/>
    <n v="0"/>
    <n v="1.4796000000000005"/>
    <s v="Cassandra Brandow"/>
    <s v="No"/>
  </r>
  <r>
    <n v="7478"/>
    <x v="3716"/>
    <d v="2016-01-06T00:00:00"/>
    <x v="1258"/>
    <s v="Standard Class"/>
    <x v="467"/>
    <s v="Maria Etezadi"/>
    <x v="2"/>
    <x v="0"/>
    <s v="Henderson"/>
    <x v="0"/>
    <n v="42420"/>
    <x v="0"/>
    <s v="TEC-PH-10004977"/>
    <x v="2"/>
    <x v="7"/>
    <x v="34"/>
    <n v="391.98"/>
    <n v="2"/>
    <n v="0"/>
    <n v="113.67419999999998"/>
    <s v="Cassandra Brandow"/>
    <s v="No"/>
  </r>
  <r>
    <n v="7479"/>
    <x v="3716"/>
    <d v="2016-01-06T00:00:00"/>
    <x v="1258"/>
    <s v="Standard Class"/>
    <x v="467"/>
    <s v="Maria Etezadi"/>
    <x v="2"/>
    <x v="0"/>
    <s v="Henderson"/>
    <x v="0"/>
    <n v="42420"/>
    <x v="0"/>
    <s v="TEC-PH-10004539"/>
    <x v="2"/>
    <x v="7"/>
    <x v="861"/>
    <n v="755.96"/>
    <n v="4"/>
    <n v="0"/>
    <n v="204.10919999999999"/>
    <s v="Cassandra Brandow"/>
    <s v="No"/>
  </r>
  <r>
    <n v="7480"/>
    <x v="3716"/>
    <d v="2016-01-06T00:00:00"/>
    <x v="1258"/>
    <s v="Standard Class"/>
    <x v="467"/>
    <s v="Maria Etezadi"/>
    <x v="2"/>
    <x v="0"/>
    <s v="Henderson"/>
    <x v="0"/>
    <n v="42420"/>
    <x v="0"/>
    <s v="OFF-FA-10001883"/>
    <x v="1"/>
    <x v="13"/>
    <x v="1493"/>
    <n v="31.12"/>
    <n v="4"/>
    <n v="0"/>
    <n v="0.31119999999999948"/>
    <s v="Cassandra Brandow"/>
    <s v="No"/>
  </r>
  <r>
    <n v="7481"/>
    <x v="3716"/>
    <d v="2016-01-06T00:00:00"/>
    <x v="1258"/>
    <s v="Standard Class"/>
    <x v="467"/>
    <s v="Maria Etezadi"/>
    <x v="2"/>
    <x v="0"/>
    <s v="Henderson"/>
    <x v="0"/>
    <n v="42420"/>
    <x v="0"/>
    <s v="OFF-PA-10000955"/>
    <x v="1"/>
    <x v="10"/>
    <x v="782"/>
    <n v="6.54"/>
    <n v="1"/>
    <n v="0"/>
    <n v="3.0084"/>
    <s v="Cassandra Brandow"/>
    <s v="No"/>
  </r>
  <r>
    <n v="7482"/>
    <x v="3717"/>
    <d v="2018-09-01T00:00:00"/>
    <x v="143"/>
    <s v="Second Class"/>
    <x v="697"/>
    <s v="Laurel Beltran"/>
    <x v="2"/>
    <x v="0"/>
    <s v="Huntington Beach"/>
    <x v="1"/>
    <n v="92646"/>
    <x v="1"/>
    <s v="OFF-EN-10002500"/>
    <x v="1"/>
    <x v="12"/>
    <x v="118"/>
    <n v="12.78"/>
    <n v="1"/>
    <n v="0"/>
    <n v="5.7509999999999994"/>
    <s v="Anna Andreadi"/>
    <s v="No"/>
  </r>
  <r>
    <n v="7483"/>
    <x v="3718"/>
    <d v="2016-09-23T00:00:00"/>
    <x v="839"/>
    <s v="Standard Class"/>
    <x v="655"/>
    <s v="Julie Prescott"/>
    <x v="2"/>
    <x v="0"/>
    <s v="New York City"/>
    <x v="15"/>
    <n v="10011"/>
    <x v="3"/>
    <s v="OFF-BI-10004654"/>
    <x v="1"/>
    <x v="8"/>
    <x v="68"/>
    <n v="18.463999999999999"/>
    <n v="4"/>
    <n v="0.2"/>
    <n v="6.9239999999999995"/>
    <s v="Chuck Magee"/>
    <s v="No"/>
  </r>
  <r>
    <n v="7484"/>
    <x v="3719"/>
    <d v="2016-12-15T00:00:00"/>
    <x v="709"/>
    <s v="Second Class"/>
    <x v="182"/>
    <s v="Ed Braxton"/>
    <x v="1"/>
    <x v="0"/>
    <s v="Philadelphia"/>
    <x v="9"/>
    <n v="19140"/>
    <x v="3"/>
    <s v="FUR-CH-10003774"/>
    <x v="0"/>
    <x v="1"/>
    <x v="1194"/>
    <n v="445.80200000000002"/>
    <n v="7"/>
    <n v="0.3"/>
    <n v="-108.26620000000001"/>
    <s v="Chuck Magee"/>
    <s v="No"/>
  </r>
  <r>
    <n v="7485"/>
    <x v="3720"/>
    <d v="2019-12-28T00:00:00"/>
    <x v="115"/>
    <s v="Standard Class"/>
    <x v="37"/>
    <s v="Christopher Schild"/>
    <x v="2"/>
    <x v="0"/>
    <s v="Fargo"/>
    <x v="46"/>
    <n v="58103"/>
    <x v="2"/>
    <s v="OFF-AR-10004707"/>
    <x v="1"/>
    <x v="6"/>
    <x v="772"/>
    <n v="2.48"/>
    <n v="1"/>
    <n v="0"/>
    <n v="0.86799999999999988"/>
    <s v="Kelly Williams"/>
    <s v="No"/>
  </r>
  <r>
    <n v="7486"/>
    <x v="3720"/>
    <d v="2019-12-28T00:00:00"/>
    <x v="115"/>
    <s v="Standard Class"/>
    <x v="37"/>
    <s v="Christopher Schild"/>
    <x v="2"/>
    <x v="0"/>
    <s v="Fargo"/>
    <x v="46"/>
    <n v="58103"/>
    <x v="2"/>
    <s v="OFF-BI-10004040"/>
    <x v="1"/>
    <x v="8"/>
    <x v="1487"/>
    <n v="25.9"/>
    <n v="5"/>
    <n v="0"/>
    <n v="12.690999999999999"/>
    <s v="Kelly Williams"/>
    <s v="No"/>
  </r>
  <r>
    <n v="7487"/>
    <x v="3721"/>
    <d v="2017-12-19T00:00:00"/>
    <x v="140"/>
    <s v="Second Class"/>
    <x v="327"/>
    <s v="Peter McVee"/>
    <x v="2"/>
    <x v="0"/>
    <s v="Dover"/>
    <x v="38"/>
    <n v="3820"/>
    <x v="3"/>
    <s v="OFF-PA-10001184"/>
    <x v="1"/>
    <x v="10"/>
    <x v="1316"/>
    <n v="29.900000000000002"/>
    <n v="5"/>
    <n v="0"/>
    <n v="14.651"/>
    <s v="Chuck Magee"/>
    <s v="No"/>
  </r>
  <r>
    <n v="7488"/>
    <x v="3721"/>
    <d v="2017-12-19T00:00:00"/>
    <x v="140"/>
    <s v="Second Class"/>
    <x v="327"/>
    <s v="Peter McVee"/>
    <x v="2"/>
    <x v="0"/>
    <s v="Dover"/>
    <x v="38"/>
    <n v="3820"/>
    <x v="3"/>
    <s v="TEC-AC-10004145"/>
    <x v="2"/>
    <x v="11"/>
    <x v="1273"/>
    <n v="2249.91"/>
    <n v="9"/>
    <n v="0"/>
    <n v="517.47930000000008"/>
    <s v="Chuck Magee"/>
    <s v="No"/>
  </r>
  <r>
    <n v="7489"/>
    <x v="3721"/>
    <d v="2017-12-19T00:00:00"/>
    <x v="140"/>
    <s v="Second Class"/>
    <x v="327"/>
    <s v="Peter McVee"/>
    <x v="2"/>
    <x v="0"/>
    <s v="Dover"/>
    <x v="38"/>
    <n v="3820"/>
    <x v="3"/>
    <s v="FUR-TA-10003473"/>
    <x v="0"/>
    <x v="3"/>
    <x v="216"/>
    <n v="1053.164"/>
    <n v="4"/>
    <n v="0.3"/>
    <n v="-105.31639999999993"/>
    <s v="Chuck Magee"/>
    <s v="No"/>
  </r>
  <r>
    <n v="7490"/>
    <x v="3722"/>
    <d v="2019-11-05T00:00:00"/>
    <x v="748"/>
    <s v="Standard Class"/>
    <x v="731"/>
    <s v="Anna Andreadi"/>
    <x v="0"/>
    <x v="0"/>
    <s v="San Diego"/>
    <x v="1"/>
    <n v="92105"/>
    <x v="1"/>
    <s v="OFF-PA-10003172"/>
    <x v="1"/>
    <x v="10"/>
    <x v="854"/>
    <n v="12.96"/>
    <n v="2"/>
    <n v="0"/>
    <n v="6.2208000000000006"/>
    <s v="Anna Andreadi"/>
    <s v="Yes"/>
  </r>
  <r>
    <n v="7491"/>
    <x v="3723"/>
    <d v="2017-09-10T00:00:00"/>
    <x v="1215"/>
    <s v="Standard Class"/>
    <x v="135"/>
    <s v="Frank Atkinson"/>
    <x v="1"/>
    <x v="0"/>
    <s v="Los Angeles"/>
    <x v="1"/>
    <n v="90032"/>
    <x v="1"/>
    <s v="FUR-FU-10003799"/>
    <x v="0"/>
    <x v="5"/>
    <x v="90"/>
    <n v="106.68"/>
    <n v="6"/>
    <n v="0"/>
    <n v="33.070799999999991"/>
    <s v="Anna Andreadi"/>
    <s v="No"/>
  </r>
  <r>
    <n v="7492"/>
    <x v="3724"/>
    <d v="2019-11-16T00:00:00"/>
    <x v="38"/>
    <s v="Same Day"/>
    <x v="496"/>
    <s v="Charlotte Melton"/>
    <x v="0"/>
    <x v="0"/>
    <s v="Utica"/>
    <x v="15"/>
    <n v="13501"/>
    <x v="3"/>
    <s v="TEC-PH-10002583"/>
    <x v="2"/>
    <x v="7"/>
    <x v="1717"/>
    <n v="119.94"/>
    <n v="6"/>
    <n v="0"/>
    <n v="5.9969999999999857"/>
    <s v="Chuck Magee"/>
    <s v="No"/>
  </r>
  <r>
    <n v="7493"/>
    <x v="3725"/>
    <d v="2019-09-11T00:00:00"/>
    <x v="1259"/>
    <s v="Standard Class"/>
    <x v="693"/>
    <s v="Cindy Chapman"/>
    <x v="0"/>
    <x v="0"/>
    <s v="Houston"/>
    <x v="5"/>
    <n v="77070"/>
    <x v="2"/>
    <s v="OFF-PA-10004239"/>
    <x v="1"/>
    <x v="10"/>
    <x v="1421"/>
    <n v="10.272000000000002"/>
    <n v="3"/>
    <n v="0.2"/>
    <n v="3.2099999999999982"/>
    <s v="Kelly Williams"/>
    <s v="No"/>
  </r>
  <r>
    <n v="7494"/>
    <x v="3725"/>
    <d v="2019-09-11T00:00:00"/>
    <x v="1259"/>
    <s v="Standard Class"/>
    <x v="693"/>
    <s v="Cindy Chapman"/>
    <x v="0"/>
    <x v="0"/>
    <s v="Houston"/>
    <x v="5"/>
    <n v="77070"/>
    <x v="2"/>
    <s v="FUR-TA-10002855"/>
    <x v="0"/>
    <x v="3"/>
    <x v="1198"/>
    <n v="512.19000000000005"/>
    <n v="5"/>
    <n v="0.3"/>
    <n v="-65.853000000000009"/>
    <s v="Kelly Williams"/>
    <s v="No"/>
  </r>
  <r>
    <n v="7495"/>
    <x v="3725"/>
    <d v="2019-09-11T00:00:00"/>
    <x v="1259"/>
    <s v="Standard Class"/>
    <x v="693"/>
    <s v="Cindy Chapman"/>
    <x v="0"/>
    <x v="0"/>
    <s v="Houston"/>
    <x v="5"/>
    <n v="77070"/>
    <x v="2"/>
    <s v="OFF-AP-10001626"/>
    <x v="1"/>
    <x v="9"/>
    <x v="1025"/>
    <n v="1.5559999999999996"/>
    <n v="2"/>
    <n v="0.8"/>
    <n v="-4.2012"/>
    <s v="Kelly Williams"/>
    <s v="No"/>
  </r>
  <r>
    <n v="7496"/>
    <x v="3726"/>
    <d v="2019-07-14T00:00:00"/>
    <x v="11"/>
    <s v="Standard Class"/>
    <x v="646"/>
    <s v="Toby Carlisle"/>
    <x v="0"/>
    <x v="0"/>
    <s v="Westminster"/>
    <x v="1"/>
    <n v="92683"/>
    <x v="1"/>
    <s v="OFF-BI-10004022"/>
    <x v="1"/>
    <x v="8"/>
    <x v="755"/>
    <n v="4.4479999999999995"/>
    <n v="2"/>
    <n v="0.2"/>
    <n v="1.4455999999999996"/>
    <s v="Anna Andreadi"/>
    <s v="No"/>
  </r>
  <r>
    <n v="7497"/>
    <x v="3726"/>
    <d v="2019-07-14T00:00:00"/>
    <x v="11"/>
    <s v="Standard Class"/>
    <x v="646"/>
    <s v="Toby Carlisle"/>
    <x v="0"/>
    <x v="0"/>
    <s v="Westminster"/>
    <x v="1"/>
    <n v="92683"/>
    <x v="1"/>
    <s v="FUR-FU-10003601"/>
    <x v="0"/>
    <x v="5"/>
    <x v="736"/>
    <n v="276.69"/>
    <n v="3"/>
    <n v="0"/>
    <n v="49.804199999999994"/>
    <s v="Anna Andreadi"/>
    <s v="No"/>
  </r>
  <r>
    <n v="7498"/>
    <x v="3726"/>
    <d v="2019-07-14T00:00:00"/>
    <x v="11"/>
    <s v="Standard Class"/>
    <x v="646"/>
    <s v="Toby Carlisle"/>
    <x v="0"/>
    <x v="0"/>
    <s v="Westminster"/>
    <x v="1"/>
    <n v="92683"/>
    <x v="1"/>
    <s v="OFF-FA-10000490"/>
    <x v="1"/>
    <x v="13"/>
    <x v="310"/>
    <n v="4.96"/>
    <n v="4"/>
    <n v="0"/>
    <n v="2.3311999999999999"/>
    <s v="Anna Andreadi"/>
    <s v="No"/>
  </r>
  <r>
    <n v="7499"/>
    <x v="3726"/>
    <d v="2019-07-14T00:00:00"/>
    <x v="11"/>
    <s v="Standard Class"/>
    <x v="646"/>
    <s v="Toby Carlisle"/>
    <x v="0"/>
    <x v="0"/>
    <s v="Westminster"/>
    <x v="1"/>
    <n v="92683"/>
    <x v="1"/>
    <s v="OFF-AR-10004042"/>
    <x v="1"/>
    <x v="6"/>
    <x v="30"/>
    <n v="71.92"/>
    <n v="4"/>
    <n v="0"/>
    <n v="20.856799999999993"/>
    <s v="Anna Andreadi"/>
    <s v="No"/>
  </r>
  <r>
    <n v="7500"/>
    <x v="3726"/>
    <d v="2019-07-14T00:00:00"/>
    <x v="11"/>
    <s v="Standard Class"/>
    <x v="646"/>
    <s v="Toby Carlisle"/>
    <x v="0"/>
    <x v="0"/>
    <s v="Westminster"/>
    <x v="1"/>
    <n v="92683"/>
    <x v="1"/>
    <s v="FUR-FU-10002960"/>
    <x v="0"/>
    <x v="5"/>
    <x v="192"/>
    <n v="18.84"/>
    <n v="3"/>
    <n v="0"/>
    <n v="7.9128000000000007"/>
    <s v="Anna Andreadi"/>
    <s v="No"/>
  </r>
  <r>
    <n v="7501"/>
    <x v="3726"/>
    <d v="2019-07-14T00:00:00"/>
    <x v="11"/>
    <s v="Standard Class"/>
    <x v="646"/>
    <s v="Toby Carlisle"/>
    <x v="0"/>
    <x v="0"/>
    <s v="Westminster"/>
    <x v="1"/>
    <n v="92683"/>
    <x v="1"/>
    <s v="TEC-AC-10000991"/>
    <x v="2"/>
    <x v="11"/>
    <x v="437"/>
    <n v="140.97"/>
    <n v="3"/>
    <n v="0"/>
    <n v="19.735800000000005"/>
    <s v="Anna Andreadi"/>
    <s v="No"/>
  </r>
  <r>
    <n v="7502"/>
    <x v="3726"/>
    <d v="2019-07-14T00:00:00"/>
    <x v="11"/>
    <s v="Standard Class"/>
    <x v="646"/>
    <s v="Toby Carlisle"/>
    <x v="0"/>
    <x v="0"/>
    <s v="Westminster"/>
    <x v="1"/>
    <n v="92683"/>
    <x v="1"/>
    <s v="TEC-PH-10004977"/>
    <x v="2"/>
    <x v="7"/>
    <x v="34"/>
    <n v="470.37600000000009"/>
    <n v="3"/>
    <n v="0.2"/>
    <n v="52.917299999999955"/>
    <s v="Anna Andreadi"/>
    <s v="No"/>
  </r>
  <r>
    <n v="7503"/>
    <x v="3727"/>
    <d v="2019-03-30T00:00:00"/>
    <x v="922"/>
    <s v="Same Day"/>
    <x v="483"/>
    <s v="Tom Boeckenhauer"/>
    <x v="0"/>
    <x v="0"/>
    <s v="Los Angeles"/>
    <x v="1"/>
    <n v="90036"/>
    <x v="1"/>
    <s v="OFF-AR-10000817"/>
    <x v="1"/>
    <x v="6"/>
    <x v="1264"/>
    <n v="6.08"/>
    <n v="2"/>
    <n v="0"/>
    <n v="2.0671999999999997"/>
    <s v="Anna Andreadi"/>
    <s v="No"/>
  </r>
  <r>
    <n v="7504"/>
    <x v="3727"/>
    <d v="2019-03-30T00:00:00"/>
    <x v="922"/>
    <s v="Same Day"/>
    <x v="483"/>
    <s v="Tom Boeckenhauer"/>
    <x v="0"/>
    <x v="0"/>
    <s v="Los Angeles"/>
    <x v="1"/>
    <n v="90036"/>
    <x v="1"/>
    <s v="TEC-PH-10002447"/>
    <x v="2"/>
    <x v="7"/>
    <x v="53"/>
    <n v="164.79200000000003"/>
    <n v="1"/>
    <n v="0.2"/>
    <n v="18.539099999999991"/>
    <s v="Anna Andreadi"/>
    <s v="No"/>
  </r>
  <r>
    <n v="7505"/>
    <x v="3728"/>
    <d v="2018-01-31T00:00:00"/>
    <x v="1106"/>
    <s v="Second Class"/>
    <x v="759"/>
    <s v="Jason Klamczynski"/>
    <x v="1"/>
    <x v="0"/>
    <s v="Atlantic City"/>
    <x v="30"/>
    <n v="8401"/>
    <x v="3"/>
    <s v="OFF-EN-10003134"/>
    <x v="1"/>
    <x v="12"/>
    <x v="153"/>
    <n v="23.36"/>
    <n v="2"/>
    <n v="0"/>
    <n v="11.68"/>
    <s v="Chuck Magee"/>
    <s v="No"/>
  </r>
  <r>
    <n v="7506"/>
    <x v="3729"/>
    <d v="2019-06-08T00:00:00"/>
    <x v="198"/>
    <s v="Standard Class"/>
    <x v="572"/>
    <s v="Ben Wallace"/>
    <x v="0"/>
    <x v="0"/>
    <s v="Skokie"/>
    <x v="10"/>
    <n v="60076"/>
    <x v="2"/>
    <s v="OFF-BI-10000309"/>
    <x v="1"/>
    <x v="8"/>
    <x v="338"/>
    <n v="12.175999999999998"/>
    <n v="4"/>
    <n v="0.8"/>
    <n v="-18.872800000000009"/>
    <s v="Kelly Williams"/>
    <s v="No"/>
  </r>
  <r>
    <n v="7507"/>
    <x v="3730"/>
    <d v="2016-11-02T00:00:00"/>
    <x v="1057"/>
    <s v="Standard Class"/>
    <x v="129"/>
    <s v="Shahid Hopkins"/>
    <x v="0"/>
    <x v="0"/>
    <s v="San Francisco"/>
    <x v="1"/>
    <n v="94122"/>
    <x v="1"/>
    <s v="TEC-PH-10001615"/>
    <x v="2"/>
    <x v="7"/>
    <x v="1117"/>
    <n v="46.384"/>
    <n v="2"/>
    <n v="0.2"/>
    <n v="5.2181999999999924"/>
    <s v="Anna Andreadi"/>
    <s v="No"/>
  </r>
  <r>
    <n v="7508"/>
    <x v="3730"/>
    <d v="2016-11-02T00:00:00"/>
    <x v="1057"/>
    <s v="Standard Class"/>
    <x v="129"/>
    <s v="Shahid Hopkins"/>
    <x v="0"/>
    <x v="0"/>
    <s v="San Francisco"/>
    <x v="1"/>
    <n v="94122"/>
    <x v="1"/>
    <s v="OFF-ST-10003208"/>
    <x v="1"/>
    <x v="4"/>
    <x v="246"/>
    <n v="362.92"/>
    <n v="2"/>
    <n v="0"/>
    <n v="105.24679999999995"/>
    <s v="Anna Andreadi"/>
    <s v="No"/>
  </r>
  <r>
    <n v="7509"/>
    <x v="3731"/>
    <d v="2019-07-14T00:00:00"/>
    <x v="11"/>
    <s v="Standard Class"/>
    <x v="252"/>
    <s v="John Lee"/>
    <x v="0"/>
    <x v="0"/>
    <s v="Columbus"/>
    <x v="24"/>
    <n v="43229"/>
    <x v="3"/>
    <s v="OFF-PA-10000605"/>
    <x v="1"/>
    <x v="10"/>
    <x v="816"/>
    <n v="9.2480000000000011"/>
    <n v="2"/>
    <n v="0.2"/>
    <n v="3.3524000000000003"/>
    <s v="Chuck Magee"/>
    <s v="No"/>
  </r>
  <r>
    <n v="7510"/>
    <x v="3731"/>
    <d v="2019-07-14T00:00:00"/>
    <x v="11"/>
    <s v="Standard Class"/>
    <x v="252"/>
    <s v="John Lee"/>
    <x v="0"/>
    <x v="0"/>
    <s v="Columbus"/>
    <x v="24"/>
    <n v="43229"/>
    <x v="3"/>
    <s v="TEC-PH-10000560"/>
    <x v="2"/>
    <x v="7"/>
    <x v="752"/>
    <n v="1889.9459999999999"/>
    <n v="9"/>
    <n v="0.4"/>
    <n v="-377.98919999999998"/>
    <s v="Chuck Magee"/>
    <s v="No"/>
  </r>
  <r>
    <n v="7511"/>
    <x v="3731"/>
    <d v="2019-07-14T00:00:00"/>
    <x v="11"/>
    <s v="Standard Class"/>
    <x v="252"/>
    <s v="John Lee"/>
    <x v="0"/>
    <x v="0"/>
    <s v="Columbus"/>
    <x v="24"/>
    <n v="43229"/>
    <x v="3"/>
    <s v="OFF-ST-10003455"/>
    <x v="1"/>
    <x v="4"/>
    <x v="171"/>
    <n v="62.040000000000006"/>
    <n v="5"/>
    <n v="0.2"/>
    <n v="4.6530000000000022"/>
    <s v="Chuck Magee"/>
    <s v="No"/>
  </r>
  <r>
    <n v="7512"/>
    <x v="3731"/>
    <d v="2019-07-14T00:00:00"/>
    <x v="11"/>
    <s v="Standard Class"/>
    <x v="252"/>
    <s v="John Lee"/>
    <x v="0"/>
    <x v="0"/>
    <s v="Columbus"/>
    <x v="24"/>
    <n v="43229"/>
    <x v="3"/>
    <s v="FUR-FU-10002937"/>
    <x v="0"/>
    <x v="5"/>
    <x v="1060"/>
    <n v="396.92000000000007"/>
    <n v="5"/>
    <n v="0.2"/>
    <n v="148.845"/>
    <s v="Chuck Magee"/>
    <s v="No"/>
  </r>
  <r>
    <n v="7513"/>
    <x v="3731"/>
    <d v="2019-07-14T00:00:00"/>
    <x v="11"/>
    <s v="Standard Class"/>
    <x v="252"/>
    <s v="John Lee"/>
    <x v="0"/>
    <x v="0"/>
    <s v="Columbus"/>
    <x v="24"/>
    <n v="43229"/>
    <x v="3"/>
    <s v="OFF-ST-10001837"/>
    <x v="1"/>
    <x v="4"/>
    <x v="1340"/>
    <n v="239.45599999999999"/>
    <n v="7"/>
    <n v="0.2"/>
    <n v="17.959200000000003"/>
    <s v="Chuck Magee"/>
    <s v="No"/>
  </r>
  <r>
    <n v="7514"/>
    <x v="3731"/>
    <d v="2019-07-14T00:00:00"/>
    <x v="11"/>
    <s v="Standard Class"/>
    <x v="252"/>
    <s v="John Lee"/>
    <x v="0"/>
    <x v="0"/>
    <s v="Columbus"/>
    <x v="24"/>
    <n v="43229"/>
    <x v="3"/>
    <s v="OFF-AR-10004757"/>
    <x v="1"/>
    <x v="6"/>
    <x v="346"/>
    <n v="13.120000000000001"/>
    <n v="5"/>
    <n v="0.2"/>
    <n v="2.1319999999999988"/>
    <s v="Chuck Magee"/>
    <s v="No"/>
  </r>
  <r>
    <n v="7515"/>
    <x v="3732"/>
    <d v="2019-12-09T00:00:00"/>
    <x v="169"/>
    <s v="Second Class"/>
    <x v="252"/>
    <s v="John Lee"/>
    <x v="0"/>
    <x v="0"/>
    <s v="Richmond"/>
    <x v="0"/>
    <n v="40475"/>
    <x v="0"/>
    <s v="OFF-BI-10004236"/>
    <x v="1"/>
    <x v="8"/>
    <x v="900"/>
    <n v="29.36"/>
    <n v="2"/>
    <n v="0"/>
    <n v="13.505599999999999"/>
    <s v="Cassandra Brandow"/>
    <s v="No"/>
  </r>
  <r>
    <n v="7516"/>
    <x v="3732"/>
    <d v="2019-12-09T00:00:00"/>
    <x v="169"/>
    <s v="Second Class"/>
    <x v="252"/>
    <s v="John Lee"/>
    <x v="0"/>
    <x v="0"/>
    <s v="Richmond"/>
    <x v="0"/>
    <n v="40475"/>
    <x v="0"/>
    <s v="OFF-AP-10000159"/>
    <x v="1"/>
    <x v="9"/>
    <x v="1416"/>
    <n v="214.89999999999998"/>
    <n v="5"/>
    <n v="0"/>
    <n v="62.32099999999997"/>
    <s v="Cassandra Brandow"/>
    <s v="No"/>
  </r>
  <r>
    <n v="7517"/>
    <x v="3732"/>
    <d v="2019-12-09T00:00:00"/>
    <x v="169"/>
    <s v="Second Class"/>
    <x v="252"/>
    <s v="John Lee"/>
    <x v="0"/>
    <x v="0"/>
    <s v="Richmond"/>
    <x v="0"/>
    <n v="40475"/>
    <x v="0"/>
    <s v="OFF-BI-10003274"/>
    <x v="1"/>
    <x v="8"/>
    <x v="122"/>
    <n v="15.92"/>
    <n v="4"/>
    <n v="0"/>
    <n v="7.4824000000000002"/>
    <s v="Cassandra Brandow"/>
    <s v="No"/>
  </r>
  <r>
    <n v="7518"/>
    <x v="3732"/>
    <d v="2019-12-09T00:00:00"/>
    <x v="169"/>
    <s v="Second Class"/>
    <x v="252"/>
    <s v="John Lee"/>
    <x v="0"/>
    <x v="0"/>
    <s v="Richmond"/>
    <x v="0"/>
    <n v="40475"/>
    <x v="0"/>
    <s v="TEC-AC-10001013"/>
    <x v="2"/>
    <x v="11"/>
    <x v="821"/>
    <n v="146.44999999999999"/>
    <n v="5"/>
    <n v="0"/>
    <n v="48.328499999999991"/>
    <s v="Cassandra Brandow"/>
    <s v="No"/>
  </r>
  <r>
    <n v="7519"/>
    <x v="3732"/>
    <d v="2019-12-09T00:00:00"/>
    <x v="169"/>
    <s v="Second Class"/>
    <x v="252"/>
    <s v="John Lee"/>
    <x v="0"/>
    <x v="0"/>
    <s v="Richmond"/>
    <x v="0"/>
    <n v="40475"/>
    <x v="0"/>
    <s v="OFF-ST-10004963"/>
    <x v="1"/>
    <x v="4"/>
    <x v="465"/>
    <n v="15.14"/>
    <n v="1"/>
    <n v="0"/>
    <n v="0.60559999999999903"/>
    <s v="Cassandra Brandow"/>
    <s v="No"/>
  </r>
  <r>
    <n v="7520"/>
    <x v="3732"/>
    <d v="2019-12-09T00:00:00"/>
    <x v="169"/>
    <s v="Second Class"/>
    <x v="252"/>
    <s v="John Lee"/>
    <x v="0"/>
    <x v="0"/>
    <s v="Richmond"/>
    <x v="0"/>
    <n v="40475"/>
    <x v="0"/>
    <s v="OFF-LA-10004409"/>
    <x v="1"/>
    <x v="2"/>
    <x v="1559"/>
    <n v="5.76"/>
    <n v="2"/>
    <n v="0"/>
    <n v="2.6495999999999995"/>
    <s v="Cassandra Brandow"/>
    <s v="No"/>
  </r>
  <r>
    <n v="7521"/>
    <x v="3732"/>
    <d v="2019-12-09T00:00:00"/>
    <x v="169"/>
    <s v="Second Class"/>
    <x v="252"/>
    <s v="John Lee"/>
    <x v="0"/>
    <x v="0"/>
    <s v="Richmond"/>
    <x v="0"/>
    <n v="40475"/>
    <x v="0"/>
    <s v="TEC-CO-10001046"/>
    <x v="2"/>
    <x v="16"/>
    <x v="883"/>
    <n v="1399.98"/>
    <n v="2"/>
    <n v="0"/>
    <n v="629.99099999999999"/>
    <s v="Cassandra Brandow"/>
    <s v="No"/>
  </r>
  <r>
    <n v="7522"/>
    <x v="3733"/>
    <d v="2018-09-05T00:00:00"/>
    <x v="47"/>
    <s v="Standard Class"/>
    <x v="198"/>
    <s v="Maribeth Dona"/>
    <x v="0"/>
    <x v="0"/>
    <s v="Lancaster"/>
    <x v="24"/>
    <n v="43130"/>
    <x v="3"/>
    <s v="OFF-BI-10002824"/>
    <x v="1"/>
    <x v="8"/>
    <x v="528"/>
    <n v="8.9520000000000017"/>
    <n v="2"/>
    <n v="0.7"/>
    <n v="-7.4600000000000009"/>
    <s v="Chuck Magee"/>
    <s v="No"/>
  </r>
  <r>
    <n v="7523"/>
    <x v="3733"/>
    <d v="2018-09-05T00:00:00"/>
    <x v="47"/>
    <s v="Standard Class"/>
    <x v="198"/>
    <s v="Maribeth Dona"/>
    <x v="0"/>
    <x v="0"/>
    <s v="Lancaster"/>
    <x v="24"/>
    <n v="43130"/>
    <x v="3"/>
    <s v="OFF-BI-10001757"/>
    <x v="1"/>
    <x v="8"/>
    <x v="1167"/>
    <n v="8.8560000000000016"/>
    <n v="6"/>
    <n v="0.7"/>
    <n v="-6.4944000000000024"/>
    <s v="Chuck Magee"/>
    <s v="No"/>
  </r>
  <r>
    <n v="7524"/>
    <x v="3733"/>
    <d v="2018-09-05T00:00:00"/>
    <x v="47"/>
    <s v="Standard Class"/>
    <x v="198"/>
    <s v="Maribeth Dona"/>
    <x v="0"/>
    <x v="0"/>
    <s v="Lancaster"/>
    <x v="24"/>
    <n v="43130"/>
    <x v="3"/>
    <s v="FUR-CH-10004477"/>
    <x v="0"/>
    <x v="1"/>
    <x v="213"/>
    <n v="85.245999999999995"/>
    <n v="2"/>
    <n v="0.3"/>
    <n v="-1.217800000000004"/>
    <s v="Chuck Magee"/>
    <s v="No"/>
  </r>
  <r>
    <n v="7525"/>
    <x v="3734"/>
    <d v="2016-09-10T00:00:00"/>
    <x v="370"/>
    <s v="Standard Class"/>
    <x v="52"/>
    <s v="Clay Ludtke"/>
    <x v="0"/>
    <x v="0"/>
    <s v="Gresham"/>
    <x v="21"/>
    <n v="97030"/>
    <x v="1"/>
    <s v="OFF-EN-10003072"/>
    <x v="1"/>
    <x v="12"/>
    <x v="775"/>
    <n v="21.728000000000002"/>
    <n v="7"/>
    <n v="0.2"/>
    <n v="7.6047999999999991"/>
    <s v="Anna Andreadi"/>
    <s v="No"/>
  </r>
  <r>
    <n v="7526"/>
    <x v="3734"/>
    <d v="2016-09-10T00:00:00"/>
    <x v="370"/>
    <s v="Standard Class"/>
    <x v="52"/>
    <s v="Clay Ludtke"/>
    <x v="0"/>
    <x v="0"/>
    <s v="Gresham"/>
    <x v="21"/>
    <n v="97030"/>
    <x v="1"/>
    <s v="FUR-CH-10003973"/>
    <x v="0"/>
    <x v="1"/>
    <x v="867"/>
    <n v="1487.04"/>
    <n v="5"/>
    <n v="0.2"/>
    <n v="148.70400000000006"/>
    <s v="Anna Andreadi"/>
    <s v="No"/>
  </r>
  <r>
    <n v="7527"/>
    <x v="3735"/>
    <d v="2019-09-26T00:00:00"/>
    <x v="255"/>
    <s v="Same Day"/>
    <x v="19"/>
    <s v="Ruben Ausman"/>
    <x v="1"/>
    <x v="0"/>
    <s v="San Francisco"/>
    <x v="1"/>
    <n v="94109"/>
    <x v="1"/>
    <s v="OFF-EN-10001028"/>
    <x v="1"/>
    <x v="12"/>
    <x v="153"/>
    <n v="71.88"/>
    <n v="6"/>
    <n v="0"/>
    <n v="33.064799999999998"/>
    <s v="Anna Andreadi"/>
    <s v="No"/>
  </r>
  <r>
    <n v="7528"/>
    <x v="3735"/>
    <d v="2019-09-26T00:00:00"/>
    <x v="255"/>
    <s v="Same Day"/>
    <x v="19"/>
    <s v="Ruben Ausman"/>
    <x v="1"/>
    <x v="0"/>
    <s v="San Francisco"/>
    <x v="1"/>
    <n v="94109"/>
    <x v="1"/>
    <s v="FUR-FU-10003829"/>
    <x v="0"/>
    <x v="5"/>
    <x v="1378"/>
    <n v="9.24"/>
    <n v="3"/>
    <n v="0"/>
    <n v="2.9567999999999994"/>
    <s v="Anna Andreadi"/>
    <s v="No"/>
  </r>
  <r>
    <n v="7529"/>
    <x v="3735"/>
    <d v="2019-09-26T00:00:00"/>
    <x v="255"/>
    <s v="Same Day"/>
    <x v="19"/>
    <s v="Ruben Ausman"/>
    <x v="1"/>
    <x v="0"/>
    <s v="San Francisco"/>
    <x v="1"/>
    <n v="94109"/>
    <x v="1"/>
    <s v="OFF-PA-10002245"/>
    <x v="1"/>
    <x v="10"/>
    <x v="1343"/>
    <n v="35.880000000000003"/>
    <n v="6"/>
    <n v="0"/>
    <n v="16.146000000000001"/>
    <s v="Anna Andreadi"/>
    <s v="No"/>
  </r>
  <r>
    <n v="7530"/>
    <x v="3735"/>
    <d v="2019-09-26T00:00:00"/>
    <x v="255"/>
    <s v="Same Day"/>
    <x v="19"/>
    <s v="Ruben Ausman"/>
    <x v="1"/>
    <x v="0"/>
    <s v="San Francisco"/>
    <x v="1"/>
    <n v="94109"/>
    <x v="1"/>
    <s v="OFF-BI-10002215"/>
    <x v="1"/>
    <x v="8"/>
    <x v="20"/>
    <n v="17.04"/>
    <n v="3"/>
    <n v="0.2"/>
    <n v="5.5379999999999985"/>
    <s v="Anna Andreadi"/>
    <s v="No"/>
  </r>
  <r>
    <n v="7531"/>
    <x v="3735"/>
    <d v="2019-09-26T00:00:00"/>
    <x v="255"/>
    <s v="Same Day"/>
    <x v="19"/>
    <s v="Ruben Ausman"/>
    <x v="1"/>
    <x v="0"/>
    <s v="San Francisco"/>
    <x v="1"/>
    <n v="94109"/>
    <x v="1"/>
    <s v="OFF-BI-10003925"/>
    <x v="1"/>
    <x v="8"/>
    <x v="758"/>
    <n v="931.17600000000016"/>
    <n v="3"/>
    <n v="0.2"/>
    <n v="314.27190000000002"/>
    <s v="Anna Andreadi"/>
    <s v="No"/>
  </r>
  <r>
    <n v="7532"/>
    <x v="3736"/>
    <d v="2018-06-17T00:00:00"/>
    <x v="1210"/>
    <s v="First Class"/>
    <x v="62"/>
    <s v="Lena Creighton"/>
    <x v="0"/>
    <x v="0"/>
    <s v="Longmont"/>
    <x v="22"/>
    <n v="80501"/>
    <x v="1"/>
    <s v="FUR-FU-10002298"/>
    <x v="0"/>
    <x v="5"/>
    <x v="1305"/>
    <n v="266.35200000000003"/>
    <n v="3"/>
    <n v="0.2"/>
    <n v="-13.317600000000013"/>
    <s v="Anna Andreadi"/>
    <s v="No"/>
  </r>
  <r>
    <n v="7533"/>
    <x v="3736"/>
    <d v="2018-06-17T00:00:00"/>
    <x v="1210"/>
    <s v="First Class"/>
    <x v="62"/>
    <s v="Lena Creighton"/>
    <x v="0"/>
    <x v="0"/>
    <s v="Longmont"/>
    <x v="22"/>
    <n v="80501"/>
    <x v="1"/>
    <s v="FUR-CH-10004853"/>
    <x v="0"/>
    <x v="1"/>
    <x v="531"/>
    <n v="483.13599999999997"/>
    <n v="4"/>
    <n v="0.2"/>
    <n v="54.352799999999945"/>
    <s v="Anna Andreadi"/>
    <s v="No"/>
  </r>
  <r>
    <n v="7534"/>
    <x v="3737"/>
    <d v="2019-02-25T00:00:00"/>
    <x v="694"/>
    <s v="Standard Class"/>
    <x v="573"/>
    <s v="Scot Wooten"/>
    <x v="0"/>
    <x v="0"/>
    <s v="Greenville"/>
    <x v="3"/>
    <n v="27834"/>
    <x v="0"/>
    <s v="FUR-CH-10002880"/>
    <x v="0"/>
    <x v="1"/>
    <x v="809"/>
    <n v="196.78399999999999"/>
    <n v="2"/>
    <n v="0.2"/>
    <n v="-22.138200000000012"/>
    <s v="Cassandra Brandow"/>
    <s v="No"/>
  </r>
  <r>
    <n v="7535"/>
    <x v="3737"/>
    <d v="2019-02-25T00:00:00"/>
    <x v="694"/>
    <s v="Standard Class"/>
    <x v="573"/>
    <s v="Scot Wooten"/>
    <x v="0"/>
    <x v="0"/>
    <s v="Greenville"/>
    <x v="3"/>
    <n v="27834"/>
    <x v="0"/>
    <s v="FUR-BO-10004709"/>
    <x v="0"/>
    <x v="0"/>
    <x v="266"/>
    <n v="231.92000000000002"/>
    <n v="5"/>
    <n v="0.2"/>
    <n v="5.7980000000000018"/>
    <s v="Cassandra Brandow"/>
    <s v="No"/>
  </r>
  <r>
    <n v="7536"/>
    <x v="3738"/>
    <d v="2019-03-31T00:00:00"/>
    <x v="377"/>
    <s v="Standard Class"/>
    <x v="428"/>
    <s v="Henry Goldwyn"/>
    <x v="1"/>
    <x v="0"/>
    <s v="Los Angeles"/>
    <x v="1"/>
    <n v="90004"/>
    <x v="1"/>
    <s v="OFF-SU-10004231"/>
    <x v="1"/>
    <x v="14"/>
    <x v="557"/>
    <n v="29.700000000000003"/>
    <n v="3"/>
    <n v="0"/>
    <n v="8.0190000000000001"/>
    <s v="Anna Andreadi"/>
    <s v="No"/>
  </r>
  <r>
    <n v="7537"/>
    <x v="3739"/>
    <d v="2019-12-03T00:00:00"/>
    <x v="274"/>
    <s v="Standard Class"/>
    <x v="597"/>
    <s v="Mark Van Huff"/>
    <x v="0"/>
    <x v="0"/>
    <s v="Houston"/>
    <x v="5"/>
    <n v="77041"/>
    <x v="2"/>
    <s v="FUR-FU-10000820"/>
    <x v="0"/>
    <x v="5"/>
    <x v="1783"/>
    <n v="13.591999999999999"/>
    <n v="2"/>
    <n v="0.6"/>
    <n v="-14.271599999999999"/>
    <s v="Kelly Williams"/>
    <s v="No"/>
  </r>
  <r>
    <n v="7538"/>
    <x v="3740"/>
    <d v="2018-02-19T00:00:00"/>
    <x v="465"/>
    <s v="Second Class"/>
    <x v="218"/>
    <s v="Greg Tran"/>
    <x v="0"/>
    <x v="0"/>
    <s v="San Francisco"/>
    <x v="1"/>
    <n v="94109"/>
    <x v="1"/>
    <s v="OFF-PA-10001736"/>
    <x v="1"/>
    <x v="10"/>
    <x v="130"/>
    <n v="70.88"/>
    <n v="2"/>
    <n v="0"/>
    <n v="33.313599999999994"/>
    <s v="Anna Andreadi"/>
    <s v="No"/>
  </r>
  <r>
    <n v="7539"/>
    <x v="3741"/>
    <d v="2019-12-02T00:00:00"/>
    <x v="792"/>
    <s v="Standard Class"/>
    <x v="510"/>
    <s v="Bill Stewart"/>
    <x v="1"/>
    <x v="0"/>
    <s v="Denver"/>
    <x v="22"/>
    <n v="80219"/>
    <x v="1"/>
    <s v="OFF-ST-10003306"/>
    <x v="1"/>
    <x v="4"/>
    <x v="385"/>
    <n v="114.28800000000001"/>
    <n v="1"/>
    <n v="0.2"/>
    <n v="12.857399999999984"/>
    <s v="Anna Andreadi"/>
    <s v="No"/>
  </r>
  <r>
    <n v="7540"/>
    <x v="3741"/>
    <d v="2019-12-02T00:00:00"/>
    <x v="792"/>
    <s v="Standard Class"/>
    <x v="510"/>
    <s v="Bill Stewart"/>
    <x v="1"/>
    <x v="0"/>
    <s v="Denver"/>
    <x v="22"/>
    <n v="80219"/>
    <x v="1"/>
    <s v="OFF-BI-10003707"/>
    <x v="1"/>
    <x v="8"/>
    <x v="784"/>
    <n v="36.624000000000002"/>
    <n v="8"/>
    <n v="0.7"/>
    <n v="-24.41599999999999"/>
    <s v="Anna Andreadi"/>
    <s v="No"/>
  </r>
  <r>
    <n v="7541"/>
    <x v="3741"/>
    <d v="2019-12-02T00:00:00"/>
    <x v="792"/>
    <s v="Standard Class"/>
    <x v="510"/>
    <s v="Bill Stewart"/>
    <x v="1"/>
    <x v="0"/>
    <s v="Denver"/>
    <x v="22"/>
    <n v="80219"/>
    <x v="1"/>
    <s v="FUR-BO-10003546"/>
    <x v="0"/>
    <x v="0"/>
    <x v="1647"/>
    <n v="242.35200000000003"/>
    <n v="8"/>
    <n v="0.7"/>
    <n v="-363.52799999999991"/>
    <s v="Anna Andreadi"/>
    <s v="No"/>
  </r>
  <r>
    <n v="7542"/>
    <x v="3741"/>
    <d v="2019-12-02T00:00:00"/>
    <x v="792"/>
    <s v="Standard Class"/>
    <x v="510"/>
    <s v="Bill Stewart"/>
    <x v="1"/>
    <x v="0"/>
    <s v="Denver"/>
    <x v="22"/>
    <n v="80219"/>
    <x v="1"/>
    <s v="TEC-PH-10000213"/>
    <x v="2"/>
    <x v="7"/>
    <x v="1658"/>
    <n v="49.616000000000007"/>
    <n v="2"/>
    <n v="0.2"/>
    <n v="4.9615999999999989"/>
    <s v="Anna Andreadi"/>
    <s v="No"/>
  </r>
  <r>
    <n v="7543"/>
    <x v="3741"/>
    <d v="2019-12-02T00:00:00"/>
    <x v="792"/>
    <s v="Standard Class"/>
    <x v="510"/>
    <s v="Bill Stewart"/>
    <x v="1"/>
    <x v="0"/>
    <s v="Denver"/>
    <x v="22"/>
    <n v="80219"/>
    <x v="1"/>
    <s v="FUR-FU-10001488"/>
    <x v="0"/>
    <x v="5"/>
    <x v="1049"/>
    <n v="508.70400000000006"/>
    <n v="6"/>
    <n v="0.2"/>
    <n v="0"/>
    <s v="Anna Andreadi"/>
    <s v="No"/>
  </r>
  <r>
    <n v="7544"/>
    <x v="3741"/>
    <d v="2019-12-02T00:00:00"/>
    <x v="792"/>
    <s v="Standard Class"/>
    <x v="510"/>
    <s v="Bill Stewart"/>
    <x v="1"/>
    <x v="0"/>
    <s v="Denver"/>
    <x v="22"/>
    <n v="80219"/>
    <x v="1"/>
    <s v="TEC-PH-10004833"/>
    <x v="2"/>
    <x v="7"/>
    <x v="1363"/>
    <n v="57.36"/>
    <n v="6"/>
    <n v="0.2"/>
    <n v="-14.34"/>
    <s v="Anna Andreadi"/>
    <s v="No"/>
  </r>
  <r>
    <n v="7545"/>
    <x v="3741"/>
    <d v="2019-12-02T00:00:00"/>
    <x v="792"/>
    <s v="Standard Class"/>
    <x v="510"/>
    <s v="Bill Stewart"/>
    <x v="1"/>
    <x v="0"/>
    <s v="Denver"/>
    <x v="22"/>
    <n v="80219"/>
    <x v="1"/>
    <s v="FUR-CH-10002335"/>
    <x v="0"/>
    <x v="1"/>
    <x v="629"/>
    <n v="906.68000000000006"/>
    <n v="5"/>
    <n v="0.2"/>
    <n v="68.001000000000033"/>
    <s v="Anna Andreadi"/>
    <s v="No"/>
  </r>
  <r>
    <n v="7546"/>
    <x v="3742"/>
    <d v="2016-10-10T00:00:00"/>
    <x v="323"/>
    <s v="Standard Class"/>
    <x v="782"/>
    <s v="Craig Molinari"/>
    <x v="1"/>
    <x v="0"/>
    <s v="Huntsville"/>
    <x v="5"/>
    <n v="77340"/>
    <x v="2"/>
    <s v="TEC-PH-10001128"/>
    <x v="2"/>
    <x v="7"/>
    <x v="1508"/>
    <n v="719.95200000000011"/>
    <n v="6"/>
    <n v="0.2"/>
    <n v="71.995200000000011"/>
    <s v="Kelly Williams"/>
    <s v="No"/>
  </r>
  <r>
    <n v="7547"/>
    <x v="3742"/>
    <d v="2016-10-10T00:00:00"/>
    <x v="323"/>
    <s v="Standard Class"/>
    <x v="782"/>
    <s v="Craig Molinari"/>
    <x v="1"/>
    <x v="0"/>
    <s v="Huntsville"/>
    <x v="5"/>
    <n v="77340"/>
    <x v="2"/>
    <s v="TEC-PH-10004667"/>
    <x v="2"/>
    <x v="7"/>
    <x v="524"/>
    <n v="755.94400000000019"/>
    <n v="7"/>
    <n v="0.2"/>
    <n v="66.145099999999957"/>
    <s v="Kelly Williams"/>
    <s v="No"/>
  </r>
  <r>
    <n v="7548"/>
    <x v="3742"/>
    <d v="2016-10-10T00:00:00"/>
    <x v="323"/>
    <s v="Standard Class"/>
    <x v="782"/>
    <s v="Craig Molinari"/>
    <x v="1"/>
    <x v="0"/>
    <s v="Huntsville"/>
    <x v="5"/>
    <n v="77340"/>
    <x v="2"/>
    <s v="OFF-BI-10004817"/>
    <x v="1"/>
    <x v="8"/>
    <x v="1208"/>
    <n v="11.979999999999997"/>
    <n v="5"/>
    <n v="0.8"/>
    <n v="-19.16800000000001"/>
    <s v="Kelly Williams"/>
    <s v="No"/>
  </r>
  <r>
    <n v="7549"/>
    <x v="3742"/>
    <d v="2016-10-10T00:00:00"/>
    <x v="323"/>
    <s v="Standard Class"/>
    <x v="782"/>
    <s v="Craig Molinari"/>
    <x v="1"/>
    <x v="0"/>
    <s v="Huntsville"/>
    <x v="5"/>
    <n v="77340"/>
    <x v="2"/>
    <s v="OFF-BI-10004140"/>
    <x v="1"/>
    <x v="8"/>
    <x v="307"/>
    <n v="0.8979999999999998"/>
    <n v="1"/>
    <n v="0.8"/>
    <n v="-1.5715000000000008"/>
    <s v="Kelly Williams"/>
    <s v="No"/>
  </r>
  <r>
    <n v="7550"/>
    <x v="3743"/>
    <d v="2018-09-05T00:00:00"/>
    <x v="62"/>
    <s v="First Class"/>
    <x v="605"/>
    <s v="Elizabeth Moffitt"/>
    <x v="1"/>
    <x v="0"/>
    <s v="Houston"/>
    <x v="5"/>
    <n v="77036"/>
    <x v="2"/>
    <s v="FUR-FU-10004671"/>
    <x v="0"/>
    <x v="5"/>
    <x v="1366"/>
    <n v="21.204000000000004"/>
    <n v="3"/>
    <n v="0.6"/>
    <n v="-11.662199999999999"/>
    <s v="Kelly Williams"/>
    <s v="No"/>
  </r>
  <r>
    <n v="7551"/>
    <x v="3744"/>
    <d v="2016-11-20T00:00:00"/>
    <x v="573"/>
    <s v="Standard Class"/>
    <x v="542"/>
    <s v="Katharine Harms"/>
    <x v="1"/>
    <x v="0"/>
    <s v="New York City"/>
    <x v="15"/>
    <n v="10024"/>
    <x v="3"/>
    <s v="OFF-EN-10002592"/>
    <x v="1"/>
    <x v="12"/>
    <x v="1711"/>
    <n v="34.74"/>
    <n v="3"/>
    <n v="0"/>
    <n v="17.37"/>
    <s v="Chuck Magee"/>
    <s v="No"/>
  </r>
  <r>
    <n v="7552"/>
    <x v="3744"/>
    <d v="2016-11-20T00:00:00"/>
    <x v="573"/>
    <s v="Standard Class"/>
    <x v="542"/>
    <s v="Katharine Harms"/>
    <x v="1"/>
    <x v="0"/>
    <s v="New York City"/>
    <x v="15"/>
    <n v="10024"/>
    <x v="3"/>
    <s v="TEC-PH-10004447"/>
    <x v="2"/>
    <x v="7"/>
    <x v="866"/>
    <n v="833.94"/>
    <n v="6"/>
    <n v="0"/>
    <n v="216.8244"/>
    <s v="Chuck Magee"/>
    <s v="No"/>
  </r>
  <r>
    <n v="7553"/>
    <x v="3744"/>
    <d v="2016-11-20T00:00:00"/>
    <x v="573"/>
    <s v="Standard Class"/>
    <x v="542"/>
    <s v="Katharine Harms"/>
    <x v="1"/>
    <x v="0"/>
    <s v="New York City"/>
    <x v="15"/>
    <n v="10024"/>
    <x v="3"/>
    <s v="OFF-BI-10003669"/>
    <x v="1"/>
    <x v="8"/>
    <x v="804"/>
    <n v="12.96"/>
    <n v="3"/>
    <n v="0.2"/>
    <n v="4.5359999999999996"/>
    <s v="Chuck Magee"/>
    <s v="No"/>
  </r>
  <r>
    <n v="7554"/>
    <x v="3744"/>
    <d v="2016-11-20T00:00:00"/>
    <x v="573"/>
    <s v="Standard Class"/>
    <x v="542"/>
    <s v="Katharine Harms"/>
    <x v="1"/>
    <x v="0"/>
    <s v="New York City"/>
    <x v="15"/>
    <n v="10024"/>
    <x v="3"/>
    <s v="OFF-PA-10000223"/>
    <x v="1"/>
    <x v="10"/>
    <x v="1383"/>
    <n v="25.92"/>
    <n v="4"/>
    <n v="0"/>
    <n v="12.441600000000001"/>
    <s v="Chuck Magee"/>
    <s v="No"/>
  </r>
  <r>
    <n v="7555"/>
    <x v="3745"/>
    <d v="2016-05-10T00:00:00"/>
    <x v="1260"/>
    <s v="Second Class"/>
    <x v="314"/>
    <s v="Art Foster"/>
    <x v="0"/>
    <x v="0"/>
    <s v="Philadelphia"/>
    <x v="9"/>
    <n v="19134"/>
    <x v="3"/>
    <s v="FUR-BO-10004467"/>
    <x v="0"/>
    <x v="0"/>
    <x v="892"/>
    <n v="349.96499999999997"/>
    <n v="7"/>
    <n v="0.5"/>
    <n v="-216.97830000000002"/>
    <s v="Chuck Magee"/>
    <s v="No"/>
  </r>
  <r>
    <n v="7556"/>
    <x v="3745"/>
    <d v="2016-05-10T00:00:00"/>
    <x v="1260"/>
    <s v="Second Class"/>
    <x v="314"/>
    <s v="Art Foster"/>
    <x v="0"/>
    <x v="0"/>
    <s v="Philadelphia"/>
    <x v="9"/>
    <n v="19134"/>
    <x v="3"/>
    <s v="OFF-AR-10000716"/>
    <x v="1"/>
    <x v="6"/>
    <x v="794"/>
    <n v="22.32"/>
    <n v="5"/>
    <n v="0.2"/>
    <n v="5.3010000000000002"/>
    <s v="Chuck Magee"/>
    <s v="No"/>
  </r>
  <r>
    <n v="7557"/>
    <x v="3746"/>
    <d v="2019-11-27T00:00:00"/>
    <x v="348"/>
    <s v="Standard Class"/>
    <x v="335"/>
    <s v="Justin Ritter"/>
    <x v="1"/>
    <x v="0"/>
    <s v="Columbus"/>
    <x v="14"/>
    <n v="47201"/>
    <x v="2"/>
    <s v="OFF-PA-10003641"/>
    <x v="1"/>
    <x v="10"/>
    <x v="947"/>
    <n v="158.28"/>
    <n v="6"/>
    <n v="0"/>
    <n v="72.808799999999991"/>
    <s v="Kelly Williams"/>
    <s v="No"/>
  </r>
  <r>
    <n v="7558"/>
    <x v="3746"/>
    <d v="2019-11-27T00:00:00"/>
    <x v="348"/>
    <s v="Standard Class"/>
    <x v="335"/>
    <s v="Justin Ritter"/>
    <x v="1"/>
    <x v="0"/>
    <s v="Columbus"/>
    <x v="14"/>
    <n v="47201"/>
    <x v="2"/>
    <s v="OFF-BI-10004519"/>
    <x v="1"/>
    <x v="8"/>
    <x v="889"/>
    <n v="497.93999999999994"/>
    <n v="3"/>
    <n v="0"/>
    <n v="224.07299999999998"/>
    <s v="Kelly Williams"/>
    <s v="No"/>
  </r>
  <r>
    <n v="7559"/>
    <x v="3747"/>
    <d v="2016-11-01T00:00:00"/>
    <x v="840"/>
    <s v="Standard Class"/>
    <x v="351"/>
    <s v="Daniel Lacy"/>
    <x v="0"/>
    <x v="0"/>
    <s v="Long Beach"/>
    <x v="15"/>
    <n v="11561"/>
    <x v="3"/>
    <s v="OFF-AP-10002518"/>
    <x v="1"/>
    <x v="9"/>
    <x v="160"/>
    <n v="533.93999999999994"/>
    <n v="3"/>
    <n v="0"/>
    <n v="154.84259999999995"/>
    <s v="Chuck Magee"/>
    <s v="No"/>
  </r>
  <r>
    <n v="7560"/>
    <x v="3747"/>
    <d v="2016-11-01T00:00:00"/>
    <x v="840"/>
    <s v="Standard Class"/>
    <x v="351"/>
    <s v="Daniel Lacy"/>
    <x v="0"/>
    <x v="0"/>
    <s v="Long Beach"/>
    <x v="15"/>
    <n v="11561"/>
    <x v="3"/>
    <s v="OFF-PA-10000806"/>
    <x v="1"/>
    <x v="10"/>
    <x v="957"/>
    <n v="167.94"/>
    <n v="3"/>
    <n v="0"/>
    <n v="82.290599999999998"/>
    <s v="Chuck Magee"/>
    <s v="No"/>
  </r>
  <r>
    <n v="7561"/>
    <x v="3747"/>
    <d v="2016-11-01T00:00:00"/>
    <x v="840"/>
    <s v="Standard Class"/>
    <x v="351"/>
    <s v="Daniel Lacy"/>
    <x v="0"/>
    <x v="0"/>
    <s v="Long Beach"/>
    <x v="15"/>
    <n v="11561"/>
    <x v="3"/>
    <s v="FUR-FU-10003142"/>
    <x v="0"/>
    <x v="5"/>
    <x v="1210"/>
    <n v="31.68"/>
    <n v="6"/>
    <n v="0"/>
    <n v="9.8207999999999984"/>
    <s v="Chuck Magee"/>
    <s v="No"/>
  </r>
  <r>
    <n v="7562"/>
    <x v="3748"/>
    <d v="2018-12-30T00:00:00"/>
    <x v="1015"/>
    <s v="First Class"/>
    <x v="205"/>
    <s v="Brian Dahlen"/>
    <x v="0"/>
    <x v="0"/>
    <s v="Lancaster"/>
    <x v="9"/>
    <n v="17602"/>
    <x v="3"/>
    <s v="FUR-CH-10000454"/>
    <x v="0"/>
    <x v="1"/>
    <x v="1"/>
    <n v="170.78599999999997"/>
    <n v="1"/>
    <n v="0.3"/>
    <n v="0"/>
    <s v="Chuck Magee"/>
    <s v="No"/>
  </r>
  <r>
    <n v="7563"/>
    <x v="3749"/>
    <d v="2018-09-03T00:00:00"/>
    <x v="62"/>
    <s v="Standard Class"/>
    <x v="262"/>
    <s v="Rob Beeghly"/>
    <x v="0"/>
    <x v="0"/>
    <s v="Chicago"/>
    <x v="10"/>
    <n v="60610"/>
    <x v="2"/>
    <s v="FUR-BO-10003894"/>
    <x v="0"/>
    <x v="0"/>
    <x v="1628"/>
    <n v="198.744"/>
    <n v="4"/>
    <n v="0.3"/>
    <n v="0"/>
    <s v="Kelly Williams"/>
    <s v="No"/>
  </r>
  <r>
    <n v="7564"/>
    <x v="3750"/>
    <d v="2019-10-05T00:00:00"/>
    <x v="951"/>
    <s v="First Class"/>
    <x v="176"/>
    <s v="Ross Baird"/>
    <x v="2"/>
    <x v="0"/>
    <s v="Denver"/>
    <x v="22"/>
    <n v="80219"/>
    <x v="1"/>
    <s v="TEC-AC-10001714"/>
    <x v="2"/>
    <x v="11"/>
    <x v="685"/>
    <n v="63.824000000000005"/>
    <n v="2"/>
    <n v="0.2"/>
    <n v="13.562599999999998"/>
    <s v="Anna Andreadi"/>
    <s v="No"/>
  </r>
  <r>
    <n v="7565"/>
    <x v="3751"/>
    <d v="2018-01-30T00:00:00"/>
    <x v="1261"/>
    <s v="Second Class"/>
    <x v="621"/>
    <s v="Tim Brockman"/>
    <x v="0"/>
    <x v="0"/>
    <s v="Seattle"/>
    <x v="4"/>
    <n v="98103"/>
    <x v="1"/>
    <s v="FUR-CH-10001190"/>
    <x v="0"/>
    <x v="1"/>
    <x v="1335"/>
    <n v="435.16800000000006"/>
    <n v="4"/>
    <n v="0.2"/>
    <n v="-59.835600000000042"/>
    <s v="Anna Andreadi"/>
    <s v="No"/>
  </r>
  <r>
    <n v="7566"/>
    <x v="3751"/>
    <d v="2018-01-30T00:00:00"/>
    <x v="1261"/>
    <s v="Second Class"/>
    <x v="621"/>
    <s v="Tim Brockman"/>
    <x v="0"/>
    <x v="0"/>
    <s v="Seattle"/>
    <x v="4"/>
    <n v="98103"/>
    <x v="1"/>
    <s v="FUR-BO-10000468"/>
    <x v="0"/>
    <x v="0"/>
    <x v="1180"/>
    <n v="48.58"/>
    <n v="1"/>
    <n v="0"/>
    <n v="7.7728000000000037"/>
    <s v="Anna Andreadi"/>
    <s v="No"/>
  </r>
  <r>
    <n v="7567"/>
    <x v="3752"/>
    <d v="2019-04-21T00:00:00"/>
    <x v="880"/>
    <s v="First Class"/>
    <x v="471"/>
    <s v="Katherine Nockton"/>
    <x v="1"/>
    <x v="0"/>
    <s v="Houston"/>
    <x v="5"/>
    <n v="77070"/>
    <x v="2"/>
    <s v="TEC-AC-10001998"/>
    <x v="2"/>
    <x v="11"/>
    <x v="84"/>
    <n v="47.975999999999999"/>
    <n v="3"/>
    <n v="0.2"/>
    <n v="8.3957999999999942"/>
    <s v="Kelly Williams"/>
    <s v="No"/>
  </r>
  <r>
    <n v="7568"/>
    <x v="3752"/>
    <d v="2019-04-21T00:00:00"/>
    <x v="880"/>
    <s v="First Class"/>
    <x v="471"/>
    <s v="Katherine Nockton"/>
    <x v="1"/>
    <x v="0"/>
    <s v="Houston"/>
    <x v="5"/>
    <n v="77070"/>
    <x v="2"/>
    <s v="OFF-PA-10001534"/>
    <x v="1"/>
    <x v="10"/>
    <x v="1470"/>
    <n v="20.736000000000004"/>
    <n v="4"/>
    <n v="0.2"/>
    <n v="7.2576000000000001"/>
    <s v="Kelly Williams"/>
    <s v="No"/>
  </r>
  <r>
    <n v="7569"/>
    <x v="3753"/>
    <d v="2016-12-05T00:00:00"/>
    <x v="28"/>
    <s v="Standard Class"/>
    <x v="210"/>
    <s v="Rob Lucas"/>
    <x v="0"/>
    <x v="0"/>
    <s v="Los Angeles"/>
    <x v="1"/>
    <n v="90045"/>
    <x v="1"/>
    <s v="OFF-AR-10003045"/>
    <x v="1"/>
    <x v="6"/>
    <x v="425"/>
    <n v="26.46"/>
    <n v="9"/>
    <n v="0"/>
    <n v="11.907"/>
    <s v="Anna Andreadi"/>
    <s v="No"/>
  </r>
  <r>
    <n v="7570"/>
    <x v="3753"/>
    <d v="2016-12-05T00:00:00"/>
    <x v="28"/>
    <s v="Standard Class"/>
    <x v="210"/>
    <s v="Rob Lucas"/>
    <x v="0"/>
    <x v="0"/>
    <s v="Los Angeles"/>
    <x v="1"/>
    <n v="90045"/>
    <x v="1"/>
    <s v="OFF-PA-10001363"/>
    <x v="1"/>
    <x v="10"/>
    <x v="1625"/>
    <n v="49.12"/>
    <n v="4"/>
    <n v="0"/>
    <n v="23.086399999999998"/>
    <s v="Anna Andreadi"/>
    <s v="No"/>
  </r>
  <r>
    <n v="7571"/>
    <x v="3753"/>
    <d v="2016-12-05T00:00:00"/>
    <x v="28"/>
    <s v="Standard Class"/>
    <x v="210"/>
    <s v="Rob Lucas"/>
    <x v="0"/>
    <x v="0"/>
    <s v="Los Angeles"/>
    <x v="1"/>
    <n v="90045"/>
    <x v="1"/>
    <s v="OFF-FA-10002280"/>
    <x v="1"/>
    <x v="13"/>
    <x v="659"/>
    <n v="15"/>
    <n v="3"/>
    <n v="0"/>
    <n v="7.1999999999999993"/>
    <s v="Anna Andreadi"/>
    <s v="No"/>
  </r>
  <r>
    <n v="7572"/>
    <x v="3754"/>
    <d v="2016-10-21T00:00:00"/>
    <x v="1190"/>
    <s v="Standard Class"/>
    <x v="395"/>
    <s v="Frank Hawley"/>
    <x v="1"/>
    <x v="0"/>
    <s v="Newport News"/>
    <x v="17"/>
    <n v="23602"/>
    <x v="0"/>
    <s v="OFF-ST-10003479"/>
    <x v="1"/>
    <x v="4"/>
    <x v="41"/>
    <n v="194.7"/>
    <n v="5"/>
    <n v="0"/>
    <n v="9.7349999999999781"/>
    <s v="Cassandra Brandow"/>
    <s v="No"/>
  </r>
  <r>
    <n v="7573"/>
    <x v="3754"/>
    <d v="2016-10-21T00:00:00"/>
    <x v="1190"/>
    <s v="Standard Class"/>
    <x v="395"/>
    <s v="Frank Hawley"/>
    <x v="1"/>
    <x v="0"/>
    <s v="Newport News"/>
    <x v="17"/>
    <n v="23602"/>
    <x v="0"/>
    <s v="FUR-TA-10004607"/>
    <x v="0"/>
    <x v="3"/>
    <x v="1104"/>
    <n v="591.32000000000005"/>
    <n v="4"/>
    <n v="0"/>
    <n v="112.35079999999999"/>
    <s v="Cassandra Brandow"/>
    <s v="No"/>
  </r>
  <r>
    <n v="7574"/>
    <x v="3754"/>
    <d v="2016-10-21T00:00:00"/>
    <x v="1190"/>
    <s v="Standard Class"/>
    <x v="395"/>
    <s v="Frank Hawley"/>
    <x v="1"/>
    <x v="0"/>
    <s v="Newport News"/>
    <x v="17"/>
    <n v="23602"/>
    <x v="0"/>
    <s v="OFF-AR-10001022"/>
    <x v="1"/>
    <x v="6"/>
    <x v="881"/>
    <n v="2.84"/>
    <n v="1"/>
    <n v="0"/>
    <n v="0.88039999999999985"/>
    <s v="Cassandra Brandow"/>
    <s v="No"/>
  </r>
  <r>
    <n v="7575"/>
    <x v="3755"/>
    <d v="2017-12-08T00:00:00"/>
    <x v="301"/>
    <s v="Standard Class"/>
    <x v="453"/>
    <s v="Yana Sorensen"/>
    <x v="1"/>
    <x v="0"/>
    <s v="Los Angeles"/>
    <x v="1"/>
    <n v="90036"/>
    <x v="1"/>
    <s v="OFF-ST-10004186"/>
    <x v="1"/>
    <x v="4"/>
    <x v="16"/>
    <n v="221.96"/>
    <n v="2"/>
    <n v="0"/>
    <n v="4.4391999999999996"/>
    <s v="Anna Andreadi"/>
    <s v="No"/>
  </r>
  <r>
    <n v="7576"/>
    <x v="3755"/>
    <d v="2017-12-08T00:00:00"/>
    <x v="301"/>
    <s v="Standard Class"/>
    <x v="453"/>
    <s v="Yana Sorensen"/>
    <x v="1"/>
    <x v="0"/>
    <s v="Los Angeles"/>
    <x v="1"/>
    <n v="90036"/>
    <x v="1"/>
    <s v="TEC-AC-10000865"/>
    <x v="2"/>
    <x v="11"/>
    <x v="1005"/>
    <n v="236"/>
    <n v="4"/>
    <n v="0"/>
    <n v="40.119999999999976"/>
    <s v="Anna Andreadi"/>
    <s v="No"/>
  </r>
  <r>
    <n v="7577"/>
    <x v="3756"/>
    <d v="2016-11-02T00:00:00"/>
    <x v="322"/>
    <s v="Second Class"/>
    <x v="406"/>
    <s v="Steven Ward"/>
    <x v="1"/>
    <x v="0"/>
    <s v="Seattle"/>
    <x v="4"/>
    <n v="98115"/>
    <x v="1"/>
    <s v="TEC-AC-10000023"/>
    <x v="2"/>
    <x v="11"/>
    <x v="909"/>
    <n v="41.94"/>
    <n v="2"/>
    <n v="0"/>
    <n v="15.098399999999998"/>
    <s v="Anna Andreadi"/>
    <s v="Yes"/>
  </r>
  <r>
    <n v="7578"/>
    <x v="3756"/>
    <d v="2016-11-02T00:00:00"/>
    <x v="322"/>
    <s v="Second Class"/>
    <x v="406"/>
    <s v="Steven Ward"/>
    <x v="1"/>
    <x v="0"/>
    <s v="Seattle"/>
    <x v="4"/>
    <n v="98115"/>
    <x v="1"/>
    <s v="TEC-PH-10001750"/>
    <x v="2"/>
    <x v="7"/>
    <x v="977"/>
    <n v="52.792000000000002"/>
    <n v="1"/>
    <n v="0.2"/>
    <n v="4.6193000000000026"/>
    <s v="Anna Andreadi"/>
    <s v="Yes"/>
  </r>
  <r>
    <n v="7579"/>
    <x v="3757"/>
    <d v="2018-12-18T00:00:00"/>
    <x v="967"/>
    <s v="First Class"/>
    <x v="43"/>
    <s v="Parhena Norris"/>
    <x v="2"/>
    <x v="0"/>
    <s v="Omaha"/>
    <x v="8"/>
    <n v="68104"/>
    <x v="2"/>
    <s v="FUR-CH-10004997"/>
    <x v="0"/>
    <x v="1"/>
    <x v="499"/>
    <n v="563.93999999999994"/>
    <n v="3"/>
    <n v="0"/>
    <n v="112.78800000000001"/>
    <s v="Kelly Williams"/>
    <s v="No"/>
  </r>
  <r>
    <n v="7580"/>
    <x v="3758"/>
    <d v="2017-11-23T00:00:00"/>
    <x v="562"/>
    <s v="Second Class"/>
    <x v="247"/>
    <s v="Annie Thurman"/>
    <x v="0"/>
    <x v="0"/>
    <s v="Morristown"/>
    <x v="30"/>
    <n v="7960"/>
    <x v="3"/>
    <s v="OFF-AP-10000275"/>
    <x v="1"/>
    <x v="9"/>
    <x v="1728"/>
    <n v="2625.12"/>
    <n v="8"/>
    <n v="0"/>
    <n v="735.03359999999998"/>
    <s v="Chuck Magee"/>
    <s v="No"/>
  </r>
  <r>
    <n v="7581"/>
    <x v="3758"/>
    <d v="2017-11-23T00:00:00"/>
    <x v="562"/>
    <s v="Second Class"/>
    <x v="247"/>
    <s v="Annie Thurman"/>
    <x v="0"/>
    <x v="0"/>
    <s v="Morristown"/>
    <x v="30"/>
    <n v="7960"/>
    <x v="3"/>
    <s v="OFF-AR-10004999"/>
    <x v="1"/>
    <x v="6"/>
    <x v="873"/>
    <n v="17.940000000000001"/>
    <n v="3"/>
    <n v="0"/>
    <n v="4.4850000000000003"/>
    <s v="Chuck Magee"/>
    <s v="No"/>
  </r>
  <r>
    <n v="7582"/>
    <x v="3759"/>
    <d v="2017-08-13T00:00:00"/>
    <x v="99"/>
    <s v="First Class"/>
    <x v="719"/>
    <s v="Ed Jacobs"/>
    <x v="0"/>
    <x v="0"/>
    <s v="Philadelphia"/>
    <x v="9"/>
    <n v="19143"/>
    <x v="3"/>
    <s v="OFF-ST-10003816"/>
    <x v="1"/>
    <x v="4"/>
    <x v="717"/>
    <n v="422.85599999999999"/>
    <n v="3"/>
    <n v="0.2"/>
    <n v="15.857099999999974"/>
    <s v="Chuck Magee"/>
    <s v="No"/>
  </r>
  <r>
    <n v="7583"/>
    <x v="3760"/>
    <d v="2017-04-16T00:00:00"/>
    <x v="419"/>
    <s v="Standard Class"/>
    <x v="664"/>
    <s v="Denise Monton"/>
    <x v="1"/>
    <x v="0"/>
    <s v="New York City"/>
    <x v="15"/>
    <n v="10024"/>
    <x v="3"/>
    <s v="FUR-CH-10003968"/>
    <x v="0"/>
    <x v="1"/>
    <x v="56"/>
    <n v="127.76400000000001"/>
    <n v="2"/>
    <n v="0.1"/>
    <n v="2.8392000000000017"/>
    <s v="Chuck Magee"/>
    <s v="No"/>
  </r>
  <r>
    <n v="7584"/>
    <x v="3761"/>
    <d v="2016-03-21T00:00:00"/>
    <x v="86"/>
    <s v="Standard Class"/>
    <x v="120"/>
    <s v="Kristen Hastings"/>
    <x v="1"/>
    <x v="0"/>
    <s v="Springfield"/>
    <x v="17"/>
    <n v="22153"/>
    <x v="0"/>
    <s v="TEC-PH-10000730"/>
    <x v="2"/>
    <x v="7"/>
    <x v="1568"/>
    <n v="3499.9300000000003"/>
    <n v="7"/>
    <n v="0"/>
    <n v="909.98180000000025"/>
    <s v="Cassandra Brandow"/>
    <s v="No"/>
  </r>
  <r>
    <n v="7585"/>
    <x v="3761"/>
    <d v="2016-03-21T00:00:00"/>
    <x v="86"/>
    <s v="Standard Class"/>
    <x v="120"/>
    <s v="Kristen Hastings"/>
    <x v="1"/>
    <x v="0"/>
    <s v="Springfield"/>
    <x v="17"/>
    <n v="22153"/>
    <x v="0"/>
    <s v="OFF-LA-10004409"/>
    <x v="1"/>
    <x v="2"/>
    <x v="1559"/>
    <n v="14.399999999999999"/>
    <n v="5"/>
    <n v="0"/>
    <n v="6.6239999999999988"/>
    <s v="Cassandra Brandow"/>
    <s v="No"/>
  </r>
  <r>
    <n v="7586"/>
    <x v="3761"/>
    <d v="2016-03-21T00:00:00"/>
    <x v="86"/>
    <s v="Standard Class"/>
    <x v="120"/>
    <s v="Kristen Hastings"/>
    <x v="1"/>
    <x v="0"/>
    <s v="Springfield"/>
    <x v="17"/>
    <n v="22153"/>
    <x v="0"/>
    <s v="OFF-PA-10000675"/>
    <x v="1"/>
    <x v="10"/>
    <x v="1115"/>
    <n v="122.97"/>
    <n v="3"/>
    <n v="0"/>
    <n v="60.255300000000005"/>
    <s v="Cassandra Brandow"/>
    <s v="No"/>
  </r>
  <r>
    <n v="7587"/>
    <x v="3761"/>
    <d v="2016-03-21T00:00:00"/>
    <x v="86"/>
    <s v="Standard Class"/>
    <x v="120"/>
    <s v="Kristen Hastings"/>
    <x v="1"/>
    <x v="0"/>
    <s v="Springfield"/>
    <x v="17"/>
    <n v="22153"/>
    <x v="0"/>
    <s v="OFF-AR-10001573"/>
    <x v="1"/>
    <x v="6"/>
    <x v="373"/>
    <n v="9.32"/>
    <n v="4"/>
    <n v="0"/>
    <n v="2.702799999999999"/>
    <s v="Cassandra Brandow"/>
    <s v="No"/>
  </r>
  <r>
    <n v="7588"/>
    <x v="3761"/>
    <d v="2016-03-21T00:00:00"/>
    <x v="86"/>
    <s v="Standard Class"/>
    <x v="120"/>
    <s v="Kristen Hastings"/>
    <x v="1"/>
    <x v="0"/>
    <s v="Springfield"/>
    <x v="17"/>
    <n v="22153"/>
    <x v="0"/>
    <s v="OFF-BI-10001597"/>
    <x v="1"/>
    <x v="8"/>
    <x v="798"/>
    <n v="122.94"/>
    <n v="3"/>
    <n v="0"/>
    <n v="59.011199999999988"/>
    <s v="Cassandra Brandow"/>
    <s v="No"/>
  </r>
  <r>
    <n v="7589"/>
    <x v="3762"/>
    <d v="2019-11-16T00:00:00"/>
    <x v="228"/>
    <s v="Standard Class"/>
    <x v="469"/>
    <s v="Mick Brown"/>
    <x v="0"/>
    <x v="0"/>
    <s v="Roseville"/>
    <x v="1"/>
    <n v="95661"/>
    <x v="1"/>
    <s v="FUR-FU-10001196"/>
    <x v="0"/>
    <x v="5"/>
    <x v="1125"/>
    <n v="17.309999999999999"/>
    <n v="3"/>
    <n v="0"/>
    <n v="5.1929999999999996"/>
    <s v="Anna Andreadi"/>
    <s v="No"/>
  </r>
  <r>
    <n v="7590"/>
    <x v="3763"/>
    <d v="2017-09-25T00:00:00"/>
    <x v="591"/>
    <s v="Standard Class"/>
    <x v="729"/>
    <s v="Dana Kaydos"/>
    <x v="0"/>
    <x v="0"/>
    <s v="Rockford"/>
    <x v="10"/>
    <n v="61107"/>
    <x v="2"/>
    <s v="OFF-AR-10004602"/>
    <x v="1"/>
    <x v="6"/>
    <x v="1226"/>
    <n v="128.744"/>
    <n v="7"/>
    <n v="0.2"/>
    <n v="12.874400000000001"/>
    <s v="Kelly Williams"/>
    <s v="No"/>
  </r>
  <r>
    <n v="7591"/>
    <x v="3764"/>
    <d v="2018-09-05T00:00:00"/>
    <x v="411"/>
    <s v="Standard Class"/>
    <x v="203"/>
    <s v="Dean Braden"/>
    <x v="0"/>
    <x v="0"/>
    <s v="Philadelphia"/>
    <x v="9"/>
    <n v="19134"/>
    <x v="3"/>
    <s v="FUR-FU-10000260"/>
    <x v="0"/>
    <x v="5"/>
    <x v="74"/>
    <n v="58.248000000000005"/>
    <n v="9"/>
    <n v="0.2"/>
    <n v="11.649599999999996"/>
    <s v="Chuck Magee"/>
    <s v="No"/>
  </r>
  <r>
    <n v="7592"/>
    <x v="3764"/>
    <d v="2018-09-05T00:00:00"/>
    <x v="411"/>
    <s v="Standard Class"/>
    <x v="203"/>
    <s v="Dean Braden"/>
    <x v="0"/>
    <x v="0"/>
    <s v="Philadelphia"/>
    <x v="9"/>
    <n v="19134"/>
    <x v="3"/>
    <s v="FUR-CH-10001146"/>
    <x v="0"/>
    <x v="1"/>
    <x v="124"/>
    <n v="71.245999999999995"/>
    <n v="2"/>
    <n v="0.3"/>
    <n v="-19.338199999999993"/>
    <s v="Chuck Magee"/>
    <s v="No"/>
  </r>
  <r>
    <n v="7593"/>
    <x v="3764"/>
    <d v="2018-09-05T00:00:00"/>
    <x v="411"/>
    <s v="Standard Class"/>
    <x v="203"/>
    <s v="Dean Braden"/>
    <x v="0"/>
    <x v="0"/>
    <s v="Philadelphia"/>
    <x v="9"/>
    <n v="19134"/>
    <x v="3"/>
    <s v="OFF-AR-10000896"/>
    <x v="1"/>
    <x v="6"/>
    <x v="958"/>
    <n v="7.8719999999999999"/>
    <n v="3"/>
    <n v="0.2"/>
    <n v="0.59039999999999937"/>
    <s v="Chuck Magee"/>
    <s v="No"/>
  </r>
  <r>
    <n v="7594"/>
    <x v="3764"/>
    <d v="2018-09-05T00:00:00"/>
    <x v="411"/>
    <s v="Standard Class"/>
    <x v="203"/>
    <s v="Dean Braden"/>
    <x v="0"/>
    <x v="0"/>
    <s v="Philadelphia"/>
    <x v="9"/>
    <n v="19134"/>
    <x v="3"/>
    <s v="FUR-CH-10000309"/>
    <x v="0"/>
    <x v="1"/>
    <x v="773"/>
    <n v="887.27099999999984"/>
    <n v="3"/>
    <n v="0.3"/>
    <n v="-63.376499999999965"/>
    <s v="Chuck Magee"/>
    <s v="No"/>
  </r>
  <r>
    <n v="7595"/>
    <x v="3765"/>
    <d v="2019-04-20T00:00:00"/>
    <x v="321"/>
    <s v="Standard Class"/>
    <x v="610"/>
    <s v="Christina VanderZanden"/>
    <x v="0"/>
    <x v="0"/>
    <s v="Detroit"/>
    <x v="12"/>
    <n v="48234"/>
    <x v="2"/>
    <s v="OFF-BI-10001989"/>
    <x v="1"/>
    <x v="8"/>
    <x v="542"/>
    <n v="146.86000000000001"/>
    <n v="7"/>
    <n v="0"/>
    <n v="70.492799999999988"/>
    <s v="Kelly Williams"/>
    <s v="No"/>
  </r>
  <r>
    <n v="7596"/>
    <x v="3765"/>
    <d v="2019-04-20T00:00:00"/>
    <x v="321"/>
    <s v="Standard Class"/>
    <x v="610"/>
    <s v="Christina VanderZanden"/>
    <x v="0"/>
    <x v="0"/>
    <s v="Detroit"/>
    <x v="12"/>
    <n v="48234"/>
    <x v="2"/>
    <s v="OFF-BI-10001036"/>
    <x v="1"/>
    <x v="8"/>
    <x v="624"/>
    <n v="36.56"/>
    <n v="4"/>
    <n v="0"/>
    <n v="18.28"/>
    <s v="Kelly Williams"/>
    <s v="No"/>
  </r>
  <r>
    <n v="7597"/>
    <x v="3766"/>
    <d v="2017-06-15T00:00:00"/>
    <x v="959"/>
    <s v="Standard Class"/>
    <x v="136"/>
    <s v="Grace Kelly"/>
    <x v="1"/>
    <x v="0"/>
    <s v="Los Angeles"/>
    <x v="1"/>
    <n v="90004"/>
    <x v="1"/>
    <s v="TEC-PH-10002103"/>
    <x v="2"/>
    <x v="7"/>
    <x v="539"/>
    <n v="225.57599999999996"/>
    <n v="3"/>
    <n v="0.2"/>
    <n v="22.557600000000008"/>
    <s v="Anna Andreadi"/>
    <s v="No"/>
  </r>
  <r>
    <n v="7598"/>
    <x v="3767"/>
    <d v="2016-09-17T00:00:00"/>
    <x v="833"/>
    <s v="Standard Class"/>
    <x v="350"/>
    <s v="Joseph Airdo"/>
    <x v="0"/>
    <x v="0"/>
    <s v="Springfield"/>
    <x v="21"/>
    <n v="97477"/>
    <x v="1"/>
    <s v="OFF-AR-10001473"/>
    <x v="1"/>
    <x v="6"/>
    <x v="1341"/>
    <n v="5.2480000000000002"/>
    <n v="2"/>
    <n v="0.2"/>
    <n v="0.45920000000000027"/>
    <s v="Anna Andreadi"/>
    <s v="No"/>
  </r>
  <r>
    <n v="7599"/>
    <x v="3767"/>
    <d v="2016-09-17T00:00:00"/>
    <x v="833"/>
    <s v="Standard Class"/>
    <x v="350"/>
    <s v="Joseph Airdo"/>
    <x v="0"/>
    <x v="0"/>
    <s v="Springfield"/>
    <x v="21"/>
    <n v="97477"/>
    <x v="1"/>
    <s v="OFF-AR-10000411"/>
    <x v="1"/>
    <x v="6"/>
    <x v="940"/>
    <n v="38.256"/>
    <n v="3"/>
    <n v="0.2"/>
    <n v="4.7819999999999947"/>
    <s v="Anna Andreadi"/>
    <s v="No"/>
  </r>
  <r>
    <n v="7600"/>
    <x v="3767"/>
    <d v="2016-09-17T00:00:00"/>
    <x v="833"/>
    <s v="Standard Class"/>
    <x v="350"/>
    <s v="Joseph Airdo"/>
    <x v="0"/>
    <x v="0"/>
    <s v="Springfield"/>
    <x v="21"/>
    <n v="97477"/>
    <x v="1"/>
    <s v="OFF-PA-10000246"/>
    <x v="1"/>
    <x v="10"/>
    <x v="1595"/>
    <n v="40.24"/>
    <n v="5"/>
    <n v="0.2"/>
    <n v="13.078000000000001"/>
    <s v="Anna Andreadi"/>
    <s v="No"/>
  </r>
  <r>
    <n v="7601"/>
    <x v="3767"/>
    <d v="2016-09-17T00:00:00"/>
    <x v="833"/>
    <s v="Standard Class"/>
    <x v="350"/>
    <s v="Joseph Airdo"/>
    <x v="0"/>
    <x v="0"/>
    <s v="Springfield"/>
    <x v="21"/>
    <n v="97477"/>
    <x v="1"/>
    <s v="TEC-MA-10004086"/>
    <x v="2"/>
    <x v="15"/>
    <x v="1809"/>
    <n v="29.925000000000001"/>
    <n v="5"/>
    <n v="0.7"/>
    <n v="-21.944999999999993"/>
    <s v="Anna Andreadi"/>
    <s v="No"/>
  </r>
  <r>
    <n v="7602"/>
    <x v="3767"/>
    <d v="2016-09-17T00:00:00"/>
    <x v="833"/>
    <s v="Standard Class"/>
    <x v="350"/>
    <s v="Joseph Airdo"/>
    <x v="0"/>
    <x v="0"/>
    <s v="Springfield"/>
    <x v="21"/>
    <n v="97477"/>
    <x v="1"/>
    <s v="OFF-PA-10003039"/>
    <x v="1"/>
    <x v="10"/>
    <x v="334"/>
    <n v="148.70400000000001"/>
    <n v="6"/>
    <n v="0.2"/>
    <n v="46.469999999999985"/>
    <s v="Anna Andreadi"/>
    <s v="No"/>
  </r>
  <r>
    <n v="7603"/>
    <x v="3767"/>
    <d v="2016-09-17T00:00:00"/>
    <x v="833"/>
    <s v="Standard Class"/>
    <x v="350"/>
    <s v="Joseph Airdo"/>
    <x v="0"/>
    <x v="0"/>
    <s v="Springfield"/>
    <x v="21"/>
    <n v="97477"/>
    <x v="1"/>
    <s v="TEC-AC-10004633"/>
    <x v="2"/>
    <x v="11"/>
    <x v="60"/>
    <n v="55.92"/>
    <n v="10"/>
    <n v="0.2"/>
    <n v="16.776000000000007"/>
    <s v="Anna Andreadi"/>
    <s v="No"/>
  </r>
  <r>
    <n v="7604"/>
    <x v="3768"/>
    <d v="2018-07-08T00:00:00"/>
    <x v="294"/>
    <s v="Standard Class"/>
    <x v="764"/>
    <s v="Thea Hudgings"/>
    <x v="1"/>
    <x v="0"/>
    <s v="Providence"/>
    <x v="34"/>
    <n v="2908"/>
    <x v="3"/>
    <s v="OFF-PA-10000289"/>
    <x v="1"/>
    <x v="10"/>
    <x v="729"/>
    <n v="12.96"/>
    <n v="2"/>
    <n v="0"/>
    <n v="6.2208000000000006"/>
    <s v="Chuck Magee"/>
    <s v="No"/>
  </r>
  <r>
    <n v="7605"/>
    <x v="3769"/>
    <d v="2018-05-27T00:00:00"/>
    <x v="388"/>
    <s v="Standard Class"/>
    <x v="574"/>
    <s v="Brian Stugart"/>
    <x v="0"/>
    <x v="0"/>
    <s v="Chicago"/>
    <x v="10"/>
    <n v="60623"/>
    <x v="2"/>
    <s v="FUR-FU-10003247"/>
    <x v="0"/>
    <x v="5"/>
    <x v="1465"/>
    <n v="25.176000000000002"/>
    <n v="3"/>
    <n v="0.6"/>
    <n v="-33.358199999999997"/>
    <s v="Kelly Williams"/>
    <s v="No"/>
  </r>
  <r>
    <n v="7606"/>
    <x v="3769"/>
    <d v="2018-05-27T00:00:00"/>
    <x v="388"/>
    <s v="Standard Class"/>
    <x v="574"/>
    <s v="Brian Stugart"/>
    <x v="0"/>
    <x v="0"/>
    <s v="Chicago"/>
    <x v="10"/>
    <n v="60623"/>
    <x v="2"/>
    <s v="FUR-FU-10002191"/>
    <x v="0"/>
    <x v="5"/>
    <x v="769"/>
    <n v="5.5840000000000005"/>
    <n v="2"/>
    <n v="0.6"/>
    <n v="-1.6751999999999994"/>
    <s v="Kelly Williams"/>
    <s v="No"/>
  </r>
  <r>
    <n v="7607"/>
    <x v="3769"/>
    <d v="2018-05-27T00:00:00"/>
    <x v="388"/>
    <s v="Standard Class"/>
    <x v="574"/>
    <s v="Brian Stugart"/>
    <x v="0"/>
    <x v="0"/>
    <s v="Chicago"/>
    <x v="10"/>
    <n v="60623"/>
    <x v="2"/>
    <s v="OFF-ST-10001496"/>
    <x v="1"/>
    <x v="4"/>
    <x v="733"/>
    <n v="1297.3680000000002"/>
    <n v="9"/>
    <n v="0.2"/>
    <n v="97.302599999999984"/>
    <s v="Kelly Williams"/>
    <s v="No"/>
  </r>
  <r>
    <n v="7608"/>
    <x v="3770"/>
    <d v="2019-12-24T00:00:00"/>
    <x v="63"/>
    <s v="First Class"/>
    <x v="515"/>
    <s v="Neola Schneider"/>
    <x v="0"/>
    <x v="0"/>
    <s v="Dallas"/>
    <x v="5"/>
    <n v="75220"/>
    <x v="2"/>
    <s v="OFF-ST-10000585"/>
    <x v="1"/>
    <x v="4"/>
    <x v="546"/>
    <n v="264.32"/>
    <n v="2"/>
    <n v="0.2"/>
    <n v="19.823999999999998"/>
    <s v="Kelly Williams"/>
    <s v="No"/>
  </r>
  <r>
    <n v="7609"/>
    <x v="3771"/>
    <d v="2019-05-03T00:00:00"/>
    <x v="795"/>
    <s v="Standard Class"/>
    <x v="177"/>
    <s v="Mike Kennedy"/>
    <x v="0"/>
    <x v="0"/>
    <s v="San Francisco"/>
    <x v="1"/>
    <n v="94122"/>
    <x v="1"/>
    <s v="OFF-PA-10001166"/>
    <x v="1"/>
    <x v="10"/>
    <x v="777"/>
    <n v="25.92"/>
    <n v="4"/>
    <n v="0"/>
    <n v="12.441600000000001"/>
    <s v="Anna Andreadi"/>
    <s v="No"/>
  </r>
  <r>
    <n v="7610"/>
    <x v="3771"/>
    <d v="2019-05-03T00:00:00"/>
    <x v="795"/>
    <s v="Standard Class"/>
    <x v="177"/>
    <s v="Mike Kennedy"/>
    <x v="0"/>
    <x v="0"/>
    <s v="San Francisco"/>
    <x v="1"/>
    <n v="94122"/>
    <x v="1"/>
    <s v="OFF-AR-10003651"/>
    <x v="1"/>
    <x v="6"/>
    <x v="279"/>
    <n v="22.959999999999997"/>
    <n v="7"/>
    <n v="0"/>
    <n v="6.6583999999999968"/>
    <s v="Anna Andreadi"/>
    <s v="No"/>
  </r>
  <r>
    <n v="7611"/>
    <x v="3772"/>
    <d v="2016-02-22T00:00:00"/>
    <x v="1262"/>
    <s v="First Class"/>
    <x v="193"/>
    <s v="Sue Ann Reed"/>
    <x v="0"/>
    <x v="0"/>
    <s v="Moreno Valley"/>
    <x v="1"/>
    <n v="92553"/>
    <x v="1"/>
    <s v="OFF-PA-10001800"/>
    <x v="1"/>
    <x v="10"/>
    <x v="585"/>
    <n v="19.440000000000001"/>
    <n v="3"/>
    <n v="0"/>
    <n v="9.3312000000000008"/>
    <s v="Anna Andreadi"/>
    <s v="No"/>
  </r>
  <r>
    <n v="7612"/>
    <x v="3773"/>
    <d v="2017-02-08T00:00:00"/>
    <x v="640"/>
    <s v="First Class"/>
    <x v="3"/>
    <s v="Brosina Hoffman"/>
    <x v="0"/>
    <x v="0"/>
    <s v="Garden City"/>
    <x v="41"/>
    <n v="67846"/>
    <x v="2"/>
    <s v="OFF-PA-10000791"/>
    <x v="1"/>
    <x v="10"/>
    <x v="1433"/>
    <n v="9.5399999999999991"/>
    <n v="2"/>
    <n v="0"/>
    <n v="4.2929999999999993"/>
    <s v="Kelly Williams"/>
    <s v="No"/>
  </r>
  <r>
    <n v="7613"/>
    <x v="3773"/>
    <d v="2017-02-08T00:00:00"/>
    <x v="640"/>
    <s v="First Class"/>
    <x v="3"/>
    <s v="Brosina Hoffman"/>
    <x v="0"/>
    <x v="0"/>
    <s v="Garden City"/>
    <x v="41"/>
    <n v="67846"/>
    <x v="2"/>
    <s v="OFF-FA-10000134"/>
    <x v="1"/>
    <x v="13"/>
    <x v="196"/>
    <n v="5.81"/>
    <n v="1"/>
    <n v="0"/>
    <n v="1.8010999999999999"/>
    <s v="Kelly Williams"/>
    <s v="No"/>
  </r>
  <r>
    <n v="7614"/>
    <x v="3773"/>
    <d v="2017-02-08T00:00:00"/>
    <x v="640"/>
    <s v="First Class"/>
    <x v="3"/>
    <s v="Brosina Hoffman"/>
    <x v="0"/>
    <x v="0"/>
    <s v="Garden City"/>
    <x v="41"/>
    <n v="67846"/>
    <x v="2"/>
    <s v="OFF-AR-10001149"/>
    <x v="1"/>
    <x v="6"/>
    <x v="131"/>
    <n v="5.76"/>
    <n v="2"/>
    <n v="0"/>
    <n v="1.7279999999999998"/>
    <s v="Kelly Williams"/>
    <s v="No"/>
  </r>
  <r>
    <n v="7615"/>
    <x v="3774"/>
    <d v="2017-08-24T00:00:00"/>
    <x v="269"/>
    <s v="Second Class"/>
    <x v="618"/>
    <s v="Shahid Collister"/>
    <x v="0"/>
    <x v="0"/>
    <s v="New York City"/>
    <x v="15"/>
    <n v="10035"/>
    <x v="3"/>
    <s v="FUR-FU-10000010"/>
    <x v="0"/>
    <x v="5"/>
    <x v="527"/>
    <n v="14.91"/>
    <n v="3"/>
    <n v="0"/>
    <n v="4.6220999999999997"/>
    <s v="Chuck Magee"/>
    <s v="No"/>
  </r>
  <r>
    <n v="7616"/>
    <x v="3775"/>
    <d v="2016-11-30T00:00:00"/>
    <x v="283"/>
    <s v="Standard Class"/>
    <x v="575"/>
    <s v="Randy Ferguson"/>
    <x v="1"/>
    <x v="0"/>
    <s v="Orlando"/>
    <x v="2"/>
    <n v="32839"/>
    <x v="0"/>
    <s v="OFF-BI-10000201"/>
    <x v="1"/>
    <x v="8"/>
    <x v="1687"/>
    <n v="6.6420000000000012"/>
    <n v="9"/>
    <n v="0.7"/>
    <n v="-4.427999999999999"/>
    <s v="Cassandra Brandow"/>
    <s v="No"/>
  </r>
  <r>
    <n v="7617"/>
    <x v="3776"/>
    <d v="2018-12-10T00:00:00"/>
    <x v="265"/>
    <s v="Standard Class"/>
    <x v="632"/>
    <s v="Chris McAfee"/>
    <x v="0"/>
    <x v="0"/>
    <s v="Watertown"/>
    <x v="15"/>
    <n v="13601"/>
    <x v="3"/>
    <s v="OFF-PA-10001776"/>
    <x v="1"/>
    <x v="10"/>
    <x v="1272"/>
    <n v="18.54"/>
    <n v="2"/>
    <n v="0"/>
    <n v="8.7137999999999991"/>
    <s v="Chuck Magee"/>
    <s v="No"/>
  </r>
  <r>
    <n v="7618"/>
    <x v="3776"/>
    <d v="2018-12-10T00:00:00"/>
    <x v="265"/>
    <s v="Standard Class"/>
    <x v="632"/>
    <s v="Chris McAfee"/>
    <x v="0"/>
    <x v="0"/>
    <s v="Watertown"/>
    <x v="15"/>
    <n v="13601"/>
    <x v="3"/>
    <s v="OFF-BI-10003656"/>
    <x v="1"/>
    <x v="8"/>
    <x v="13"/>
    <n v="679.96"/>
    <n v="5"/>
    <n v="0.2"/>
    <n v="220.98699999999997"/>
    <s v="Chuck Magee"/>
    <s v="No"/>
  </r>
  <r>
    <n v="7619"/>
    <x v="3777"/>
    <d v="2019-10-27T00:00:00"/>
    <x v="859"/>
    <s v="First Class"/>
    <x v="487"/>
    <s v="Jim Mitchum"/>
    <x v="1"/>
    <x v="0"/>
    <s v="Los Angeles"/>
    <x v="1"/>
    <n v="90032"/>
    <x v="1"/>
    <s v="FUR-TA-10001539"/>
    <x v="0"/>
    <x v="3"/>
    <x v="10"/>
    <n v="189.57600000000002"/>
    <n v="1"/>
    <n v="0.2"/>
    <n v="9.4787999999999784"/>
    <s v="Anna Andreadi"/>
    <s v="No"/>
  </r>
  <r>
    <n v="7620"/>
    <x v="3777"/>
    <d v="2019-10-27T00:00:00"/>
    <x v="859"/>
    <s v="First Class"/>
    <x v="487"/>
    <s v="Jim Mitchum"/>
    <x v="1"/>
    <x v="0"/>
    <s v="Los Angeles"/>
    <x v="1"/>
    <n v="90032"/>
    <x v="1"/>
    <s v="TEC-PH-10004100"/>
    <x v="2"/>
    <x v="7"/>
    <x v="1752"/>
    <n v="71.959999999999994"/>
    <n v="5"/>
    <n v="0.2"/>
    <n v="7.1960000000000015"/>
    <s v="Anna Andreadi"/>
    <s v="No"/>
  </r>
  <r>
    <n v="7621"/>
    <x v="3778"/>
    <d v="2016-11-25T00:00:00"/>
    <x v="695"/>
    <s v="Standard Class"/>
    <x v="579"/>
    <s v="Richard Bierner"/>
    <x v="0"/>
    <x v="0"/>
    <s v="Los Angeles"/>
    <x v="1"/>
    <n v="90004"/>
    <x v="1"/>
    <s v="TEC-PH-10001580"/>
    <x v="2"/>
    <x v="7"/>
    <x v="234"/>
    <n v="539.91999999999996"/>
    <n v="5"/>
    <n v="0.2"/>
    <n v="47.242999999999967"/>
    <s v="Anna Andreadi"/>
    <s v="No"/>
  </r>
  <r>
    <n v="7622"/>
    <x v="3778"/>
    <d v="2016-11-25T00:00:00"/>
    <x v="695"/>
    <s v="Standard Class"/>
    <x v="579"/>
    <s v="Richard Bierner"/>
    <x v="0"/>
    <x v="0"/>
    <s v="Los Angeles"/>
    <x v="1"/>
    <n v="90004"/>
    <x v="1"/>
    <s v="FUR-CH-10002335"/>
    <x v="0"/>
    <x v="1"/>
    <x v="629"/>
    <n v="725.34400000000005"/>
    <n v="4"/>
    <n v="0.2"/>
    <n v="54.400800000000004"/>
    <s v="Anna Andreadi"/>
    <s v="No"/>
  </r>
  <r>
    <n v="7623"/>
    <x v="3778"/>
    <d v="2016-11-25T00:00:00"/>
    <x v="695"/>
    <s v="Standard Class"/>
    <x v="579"/>
    <s v="Richard Bierner"/>
    <x v="0"/>
    <x v="0"/>
    <s v="Los Angeles"/>
    <x v="1"/>
    <n v="90004"/>
    <x v="1"/>
    <s v="OFF-AR-10004707"/>
    <x v="1"/>
    <x v="6"/>
    <x v="772"/>
    <n v="7.4399999999999995"/>
    <n v="3"/>
    <n v="0"/>
    <n v="2.6039999999999996"/>
    <s v="Anna Andreadi"/>
    <s v="No"/>
  </r>
  <r>
    <n v="7624"/>
    <x v="3779"/>
    <d v="2016-07-14T00:00:00"/>
    <x v="721"/>
    <s v="Standard Class"/>
    <x v="776"/>
    <s v="Shirley Schmidt"/>
    <x v="2"/>
    <x v="0"/>
    <s v="Newark"/>
    <x v="13"/>
    <n v="19711"/>
    <x v="3"/>
    <s v="OFF-AP-10000576"/>
    <x v="1"/>
    <x v="9"/>
    <x v="643"/>
    <n v="39.479999999999997"/>
    <n v="1"/>
    <n v="0"/>
    <n v="11.054400000000001"/>
    <s v="Chuck Magee"/>
    <s v="No"/>
  </r>
  <r>
    <n v="7625"/>
    <x v="3780"/>
    <d v="2017-05-23T00:00:00"/>
    <x v="673"/>
    <s v="Second Class"/>
    <x v="134"/>
    <s v="Nathan Mautz"/>
    <x v="2"/>
    <x v="0"/>
    <s v="Detroit"/>
    <x v="12"/>
    <n v="48234"/>
    <x v="2"/>
    <s v="OFF-AP-10001394"/>
    <x v="1"/>
    <x v="9"/>
    <x v="1129"/>
    <n v="850.5"/>
    <n v="5"/>
    <n v="0.1"/>
    <n v="245.69999999999993"/>
    <s v="Kelly Williams"/>
    <s v="No"/>
  </r>
  <r>
    <n v="7626"/>
    <x v="3780"/>
    <d v="2017-05-23T00:00:00"/>
    <x v="673"/>
    <s v="Second Class"/>
    <x v="134"/>
    <s v="Nathan Mautz"/>
    <x v="2"/>
    <x v="0"/>
    <s v="Detroit"/>
    <x v="12"/>
    <n v="48234"/>
    <x v="2"/>
    <s v="FUR-FU-10003724"/>
    <x v="0"/>
    <x v="5"/>
    <x v="896"/>
    <n v="75.33"/>
    <n v="9"/>
    <n v="0"/>
    <n v="19.585799999999999"/>
    <s v="Kelly Williams"/>
    <s v="No"/>
  </r>
  <r>
    <n v="7627"/>
    <x v="3781"/>
    <d v="2017-11-21T00:00:00"/>
    <x v="78"/>
    <s v="Second Class"/>
    <x v="313"/>
    <s v="Eudokia Martin"/>
    <x v="1"/>
    <x v="0"/>
    <s v="Phoenix"/>
    <x v="16"/>
    <n v="85023"/>
    <x v="1"/>
    <s v="OFF-AP-10002867"/>
    <x v="1"/>
    <x v="9"/>
    <x v="1514"/>
    <n v="325.63200000000006"/>
    <n v="6"/>
    <n v="0.2"/>
    <n v="28.492799999999988"/>
    <s v="Anna Andreadi"/>
    <s v="No"/>
  </r>
  <r>
    <n v="7628"/>
    <x v="3781"/>
    <d v="2017-11-21T00:00:00"/>
    <x v="78"/>
    <s v="Second Class"/>
    <x v="313"/>
    <s v="Eudokia Martin"/>
    <x v="1"/>
    <x v="0"/>
    <s v="Phoenix"/>
    <x v="16"/>
    <n v="85023"/>
    <x v="1"/>
    <s v="TEC-AC-10002718"/>
    <x v="2"/>
    <x v="11"/>
    <x v="1192"/>
    <n v="23.344000000000001"/>
    <n v="2"/>
    <n v="0.2"/>
    <n v="-1.4590000000000014"/>
    <s v="Anna Andreadi"/>
    <s v="No"/>
  </r>
  <r>
    <n v="7629"/>
    <x v="3781"/>
    <d v="2017-11-21T00:00:00"/>
    <x v="78"/>
    <s v="Second Class"/>
    <x v="313"/>
    <s v="Eudokia Martin"/>
    <x v="1"/>
    <x v="0"/>
    <s v="Phoenix"/>
    <x v="16"/>
    <n v="85023"/>
    <x v="1"/>
    <s v="OFF-LA-10003121"/>
    <x v="1"/>
    <x v="2"/>
    <x v="1000"/>
    <n v="16.520000000000003"/>
    <n v="5"/>
    <n v="0.2"/>
    <n v="5.368999999999998"/>
    <s v="Anna Andreadi"/>
    <s v="No"/>
  </r>
  <r>
    <n v="7630"/>
    <x v="3782"/>
    <d v="2016-03-30T00:00:00"/>
    <x v="776"/>
    <s v="First Class"/>
    <x v="88"/>
    <s v="Mark Packer"/>
    <x v="2"/>
    <x v="0"/>
    <s v="Brownsville"/>
    <x v="5"/>
    <n v="78521"/>
    <x v="2"/>
    <s v="OFF-EN-10002230"/>
    <x v="1"/>
    <x v="12"/>
    <x v="555"/>
    <n v="335.72"/>
    <n v="5"/>
    <n v="0.2"/>
    <n v="113.30549999999999"/>
    <s v="Kelly Williams"/>
    <s v="No"/>
  </r>
  <r>
    <n v="7631"/>
    <x v="3782"/>
    <d v="2016-03-30T00:00:00"/>
    <x v="776"/>
    <s v="First Class"/>
    <x v="88"/>
    <s v="Mark Packer"/>
    <x v="2"/>
    <x v="0"/>
    <s v="Brownsville"/>
    <x v="5"/>
    <n v="78521"/>
    <x v="2"/>
    <s v="TEC-PH-10001819"/>
    <x v="2"/>
    <x v="7"/>
    <x v="813"/>
    <n v="251.94400000000002"/>
    <n v="7"/>
    <n v="0.2"/>
    <n v="88.180399999999977"/>
    <s v="Kelly Williams"/>
    <s v="No"/>
  </r>
  <r>
    <n v="7632"/>
    <x v="3782"/>
    <d v="2016-03-30T00:00:00"/>
    <x v="776"/>
    <s v="First Class"/>
    <x v="88"/>
    <s v="Mark Packer"/>
    <x v="2"/>
    <x v="0"/>
    <s v="Brownsville"/>
    <x v="5"/>
    <n v="78521"/>
    <x v="2"/>
    <s v="FUR-CH-10002304"/>
    <x v="0"/>
    <x v="1"/>
    <x v="790"/>
    <n v="127.30199999999999"/>
    <n v="7"/>
    <n v="0.3"/>
    <n v="-9.0929999999999964"/>
    <s v="Kelly Williams"/>
    <s v="No"/>
  </r>
  <r>
    <n v="7633"/>
    <x v="3783"/>
    <d v="2019-12-29T00:00:00"/>
    <x v="378"/>
    <s v="Second Class"/>
    <x v="347"/>
    <s v="Katherine Hughes"/>
    <x v="0"/>
    <x v="0"/>
    <s v="Louisville"/>
    <x v="0"/>
    <n v="40214"/>
    <x v="0"/>
    <s v="FUR-CH-10002602"/>
    <x v="0"/>
    <x v="1"/>
    <x v="291"/>
    <n v="1207.8399999999999"/>
    <n v="8"/>
    <n v="0"/>
    <n v="314.03840000000002"/>
    <s v="Cassandra Brandow"/>
    <s v="No"/>
  </r>
  <r>
    <n v="7634"/>
    <x v="3783"/>
    <d v="2019-12-29T00:00:00"/>
    <x v="378"/>
    <s v="Second Class"/>
    <x v="347"/>
    <s v="Katherine Hughes"/>
    <x v="0"/>
    <x v="0"/>
    <s v="Louisville"/>
    <x v="0"/>
    <n v="40214"/>
    <x v="0"/>
    <s v="OFF-BI-10002414"/>
    <x v="1"/>
    <x v="8"/>
    <x v="1085"/>
    <n v="12.53"/>
    <n v="1"/>
    <n v="0"/>
    <n v="5.8890999999999991"/>
    <s v="Cassandra Brandow"/>
    <s v="No"/>
  </r>
  <r>
    <n v="7635"/>
    <x v="3783"/>
    <d v="2019-12-29T00:00:00"/>
    <x v="378"/>
    <s v="Second Class"/>
    <x v="347"/>
    <s v="Katherine Hughes"/>
    <x v="0"/>
    <x v="0"/>
    <s v="Louisville"/>
    <x v="0"/>
    <n v="40214"/>
    <x v="0"/>
    <s v="OFF-AR-10003696"/>
    <x v="1"/>
    <x v="6"/>
    <x v="1245"/>
    <n v="34.58"/>
    <n v="1"/>
    <n v="0"/>
    <n v="10.028199999999998"/>
    <s v="Cassandra Brandow"/>
    <s v="No"/>
  </r>
  <r>
    <n v="7636"/>
    <x v="3783"/>
    <d v="2019-12-29T00:00:00"/>
    <x v="378"/>
    <s v="Second Class"/>
    <x v="347"/>
    <s v="Katherine Hughes"/>
    <x v="0"/>
    <x v="0"/>
    <s v="Louisville"/>
    <x v="0"/>
    <n v="40214"/>
    <x v="0"/>
    <s v="FUR-CH-10004495"/>
    <x v="0"/>
    <x v="1"/>
    <x v="1484"/>
    <n v="300.98"/>
    <n v="1"/>
    <n v="0"/>
    <n v="87.28419999999997"/>
    <s v="Cassandra Brandow"/>
    <s v="No"/>
  </r>
  <r>
    <n v="7637"/>
    <x v="3783"/>
    <d v="2019-12-29T00:00:00"/>
    <x v="378"/>
    <s v="Second Class"/>
    <x v="347"/>
    <s v="Katherine Hughes"/>
    <x v="0"/>
    <x v="0"/>
    <s v="Louisville"/>
    <x v="0"/>
    <n v="40214"/>
    <x v="0"/>
    <s v="FUR-CH-10001270"/>
    <x v="0"/>
    <x v="1"/>
    <x v="860"/>
    <n v="258.75"/>
    <n v="3"/>
    <n v="0"/>
    <n v="77.624999999999972"/>
    <s v="Cassandra Brandow"/>
    <s v="No"/>
  </r>
  <r>
    <n v="7638"/>
    <x v="3784"/>
    <d v="2019-03-02T00:00:00"/>
    <x v="494"/>
    <s v="Standard Class"/>
    <x v="587"/>
    <s v="Dorothy Badders"/>
    <x v="1"/>
    <x v="0"/>
    <s v="Newark"/>
    <x v="13"/>
    <n v="19711"/>
    <x v="3"/>
    <s v="OFF-AR-10001615"/>
    <x v="1"/>
    <x v="6"/>
    <x v="1488"/>
    <n v="59.519999999999996"/>
    <n v="3"/>
    <n v="0"/>
    <n v="15.475200000000001"/>
    <s v="Chuck Magee"/>
    <s v="No"/>
  </r>
  <r>
    <n v="7639"/>
    <x v="3784"/>
    <d v="2019-03-02T00:00:00"/>
    <x v="494"/>
    <s v="Standard Class"/>
    <x v="587"/>
    <s v="Dorothy Badders"/>
    <x v="1"/>
    <x v="0"/>
    <s v="Newark"/>
    <x v="13"/>
    <n v="19711"/>
    <x v="3"/>
    <s v="OFF-EN-10003286"/>
    <x v="1"/>
    <x v="12"/>
    <x v="153"/>
    <n v="57.959999999999994"/>
    <n v="7"/>
    <n v="0"/>
    <n v="27.241199999999996"/>
    <s v="Chuck Magee"/>
    <s v="No"/>
  </r>
  <r>
    <n v="7640"/>
    <x v="3784"/>
    <d v="2019-03-02T00:00:00"/>
    <x v="494"/>
    <s v="Standard Class"/>
    <x v="587"/>
    <s v="Dorothy Badders"/>
    <x v="1"/>
    <x v="0"/>
    <s v="Newark"/>
    <x v="13"/>
    <n v="19711"/>
    <x v="3"/>
    <s v="FUR-BO-10003660"/>
    <x v="0"/>
    <x v="0"/>
    <x v="1474"/>
    <n v="441.96"/>
    <n v="2"/>
    <n v="0"/>
    <n v="101.6508"/>
    <s v="Chuck Magee"/>
    <s v="No"/>
  </r>
  <r>
    <n v="7641"/>
    <x v="3784"/>
    <d v="2019-03-02T00:00:00"/>
    <x v="494"/>
    <s v="Standard Class"/>
    <x v="587"/>
    <s v="Dorothy Badders"/>
    <x v="1"/>
    <x v="0"/>
    <s v="Newark"/>
    <x v="13"/>
    <n v="19711"/>
    <x v="3"/>
    <s v="OFF-PA-10002764"/>
    <x v="1"/>
    <x v="10"/>
    <x v="33"/>
    <n v="68.039999999999992"/>
    <n v="6"/>
    <n v="0"/>
    <n v="33.339599999999997"/>
    <s v="Chuck Magee"/>
    <s v="No"/>
  </r>
  <r>
    <n v="7642"/>
    <x v="3785"/>
    <d v="2018-10-06T00:00:00"/>
    <x v="1194"/>
    <s v="First Class"/>
    <x v="697"/>
    <s v="Laurel Beltran"/>
    <x v="2"/>
    <x v="0"/>
    <s v="Pueblo"/>
    <x v="22"/>
    <n v="81001"/>
    <x v="1"/>
    <s v="TEC-MA-10001695"/>
    <x v="2"/>
    <x v="15"/>
    <x v="1810"/>
    <n v="703.71"/>
    <n v="6"/>
    <n v="0.7"/>
    <n v="-938.28"/>
    <s v="Anna Andreadi"/>
    <s v="Yes"/>
  </r>
  <r>
    <n v="7643"/>
    <x v="3785"/>
    <d v="2018-10-06T00:00:00"/>
    <x v="1194"/>
    <s v="First Class"/>
    <x v="697"/>
    <s v="Laurel Beltran"/>
    <x v="2"/>
    <x v="0"/>
    <s v="Pueblo"/>
    <x v="22"/>
    <n v="81001"/>
    <x v="1"/>
    <s v="OFF-BI-10002824"/>
    <x v="1"/>
    <x v="8"/>
    <x v="528"/>
    <n v="17.904000000000003"/>
    <n v="4"/>
    <n v="0.7"/>
    <n v="-14.920000000000002"/>
    <s v="Anna Andreadi"/>
    <s v="Yes"/>
  </r>
  <r>
    <n v="7644"/>
    <x v="3785"/>
    <d v="2018-10-06T00:00:00"/>
    <x v="1194"/>
    <s v="First Class"/>
    <x v="697"/>
    <s v="Laurel Beltran"/>
    <x v="2"/>
    <x v="0"/>
    <s v="Pueblo"/>
    <x v="22"/>
    <n v="81001"/>
    <x v="1"/>
    <s v="OFF-BI-10002571"/>
    <x v="1"/>
    <x v="8"/>
    <x v="1213"/>
    <n v="11.976000000000003"/>
    <n v="4"/>
    <n v="0.7"/>
    <n v="-9.1815999999999995"/>
    <s v="Anna Andreadi"/>
    <s v="Yes"/>
  </r>
  <r>
    <n v="7645"/>
    <x v="3785"/>
    <d v="2018-10-06T00:00:00"/>
    <x v="1194"/>
    <s v="First Class"/>
    <x v="697"/>
    <s v="Laurel Beltran"/>
    <x v="2"/>
    <x v="0"/>
    <s v="Pueblo"/>
    <x v="22"/>
    <n v="81001"/>
    <x v="1"/>
    <s v="TEC-AC-10001553"/>
    <x v="2"/>
    <x v="11"/>
    <x v="1608"/>
    <n v="67.959999999999994"/>
    <n v="5"/>
    <n v="0.2"/>
    <n v="0.84950000000000259"/>
    <s v="Anna Andreadi"/>
    <s v="Yes"/>
  </r>
  <r>
    <n v="7646"/>
    <x v="3786"/>
    <d v="2017-04-05T00:00:00"/>
    <x v="1091"/>
    <s v="Standard Class"/>
    <x v="662"/>
    <s v="Carol Adams"/>
    <x v="1"/>
    <x v="0"/>
    <s v="Los Angeles"/>
    <x v="1"/>
    <n v="90036"/>
    <x v="1"/>
    <s v="FUR-CH-10003973"/>
    <x v="0"/>
    <x v="1"/>
    <x v="867"/>
    <n v="892.22400000000005"/>
    <n v="3"/>
    <n v="0.2"/>
    <n v="89.222400000000022"/>
    <s v="Anna Andreadi"/>
    <s v="No"/>
  </r>
  <r>
    <n v="7647"/>
    <x v="3787"/>
    <d v="2016-09-09T00:00:00"/>
    <x v="178"/>
    <s v="Standard Class"/>
    <x v="351"/>
    <s v="Daniel Lacy"/>
    <x v="0"/>
    <x v="0"/>
    <s v="Greenville"/>
    <x v="3"/>
    <n v="27834"/>
    <x v="0"/>
    <s v="TEC-MA-10002073"/>
    <x v="2"/>
    <x v="15"/>
    <x v="1772"/>
    <n v="1299.99"/>
    <n v="2"/>
    <n v="0.5"/>
    <n v="-571.99559999999997"/>
    <s v="Cassandra Brandow"/>
    <s v="No"/>
  </r>
  <r>
    <n v="7648"/>
    <x v="3788"/>
    <d v="2018-03-15T00:00:00"/>
    <x v="67"/>
    <s v="First Class"/>
    <x v="712"/>
    <s v="Fred Chung"/>
    <x v="1"/>
    <x v="0"/>
    <s v="San Francisco"/>
    <x v="1"/>
    <n v="94110"/>
    <x v="1"/>
    <s v="OFF-BI-10003529"/>
    <x v="1"/>
    <x v="8"/>
    <x v="796"/>
    <n v="4.5439999999999996"/>
    <n v="2"/>
    <n v="0.2"/>
    <n v="1.6472"/>
    <s v="Anna Andreadi"/>
    <s v="No"/>
  </r>
  <r>
    <n v="7649"/>
    <x v="3788"/>
    <d v="2018-03-15T00:00:00"/>
    <x v="67"/>
    <s v="First Class"/>
    <x v="712"/>
    <s v="Fred Chung"/>
    <x v="1"/>
    <x v="0"/>
    <s v="San Francisco"/>
    <x v="1"/>
    <n v="94110"/>
    <x v="1"/>
    <s v="FUR-CH-10000309"/>
    <x v="0"/>
    <x v="1"/>
    <x v="773"/>
    <n v="1352.0320000000002"/>
    <n v="4"/>
    <n v="0.2"/>
    <n v="84.501999999999953"/>
    <s v="Anna Andreadi"/>
    <s v="No"/>
  </r>
  <r>
    <n v="7650"/>
    <x v="3789"/>
    <d v="2017-12-27T00:00:00"/>
    <x v="16"/>
    <s v="Standard Class"/>
    <x v="106"/>
    <s v="David Bremer"/>
    <x v="1"/>
    <x v="0"/>
    <s v="Marion"/>
    <x v="24"/>
    <n v="43302"/>
    <x v="3"/>
    <s v="FUR-TA-10004154"/>
    <x v="0"/>
    <x v="3"/>
    <x v="737"/>
    <n v="1548.9900000000002"/>
    <n v="9"/>
    <n v="0.4"/>
    <n v="-464.69700000000012"/>
    <s v="Chuck Magee"/>
    <s v="No"/>
  </r>
  <r>
    <n v="7651"/>
    <x v="3789"/>
    <d v="2017-12-27T00:00:00"/>
    <x v="16"/>
    <s v="Standard Class"/>
    <x v="106"/>
    <s v="David Bremer"/>
    <x v="1"/>
    <x v="0"/>
    <s v="Marion"/>
    <x v="24"/>
    <n v="43302"/>
    <x v="3"/>
    <s v="OFF-EN-10003286"/>
    <x v="1"/>
    <x v="12"/>
    <x v="153"/>
    <n v="19.872"/>
    <n v="3"/>
    <n v="0.2"/>
    <n v="6.7067999999999977"/>
    <s v="Chuck Magee"/>
    <s v="No"/>
  </r>
  <r>
    <n v="7652"/>
    <x v="3790"/>
    <d v="2019-08-07T00:00:00"/>
    <x v="527"/>
    <s v="First Class"/>
    <x v="237"/>
    <s v="Chloris Kastensmidt"/>
    <x v="0"/>
    <x v="0"/>
    <s v="Dallas"/>
    <x v="5"/>
    <n v="75081"/>
    <x v="2"/>
    <s v="TEC-AC-10001552"/>
    <x v="2"/>
    <x v="11"/>
    <x v="100"/>
    <n v="119.44800000000001"/>
    <n v="3"/>
    <n v="0.2"/>
    <n v="-13.437900000000006"/>
    <s v="Kelly Williams"/>
    <s v="No"/>
  </r>
  <r>
    <n v="7653"/>
    <x v="3790"/>
    <d v="2019-08-07T00:00:00"/>
    <x v="527"/>
    <s v="First Class"/>
    <x v="237"/>
    <s v="Chloris Kastensmidt"/>
    <x v="0"/>
    <x v="0"/>
    <s v="Dallas"/>
    <x v="5"/>
    <n v="75081"/>
    <x v="2"/>
    <s v="OFF-ST-10002790"/>
    <x v="1"/>
    <x v="4"/>
    <x v="236"/>
    <n v="118.16"/>
    <n v="2"/>
    <n v="0.2"/>
    <n v="-25.108999999999988"/>
    <s v="Kelly Williams"/>
    <s v="No"/>
  </r>
  <r>
    <n v="7654"/>
    <x v="3791"/>
    <d v="2017-03-22T00:00:00"/>
    <x v="581"/>
    <s v="Standard Class"/>
    <x v="783"/>
    <s v="Fred Wasserman"/>
    <x v="1"/>
    <x v="0"/>
    <s v="Huntsville"/>
    <x v="19"/>
    <n v="35810"/>
    <x v="0"/>
    <s v="OFF-AR-10003217"/>
    <x v="1"/>
    <x v="6"/>
    <x v="1649"/>
    <n v="19.559999999999999"/>
    <n v="4"/>
    <n v="0"/>
    <n v="5.4768000000000008"/>
    <s v="Cassandra Brandow"/>
    <s v="No"/>
  </r>
  <r>
    <n v="7655"/>
    <x v="3792"/>
    <d v="2017-11-30T00:00:00"/>
    <x v="156"/>
    <s v="Second Class"/>
    <x v="622"/>
    <s v="John Murray"/>
    <x v="0"/>
    <x v="0"/>
    <s v="Las Vegas"/>
    <x v="33"/>
    <n v="89115"/>
    <x v="1"/>
    <s v="FUR-FU-10002813"/>
    <x v="0"/>
    <x v="5"/>
    <x v="1691"/>
    <n v="80.959999999999994"/>
    <n v="4"/>
    <n v="0"/>
    <n v="29.145599999999995"/>
    <s v="Anna Andreadi"/>
    <s v="No"/>
  </r>
  <r>
    <n v="7656"/>
    <x v="3792"/>
    <d v="2017-11-30T00:00:00"/>
    <x v="156"/>
    <s v="Second Class"/>
    <x v="622"/>
    <s v="John Murray"/>
    <x v="0"/>
    <x v="0"/>
    <s v="Las Vegas"/>
    <x v="33"/>
    <n v="89115"/>
    <x v="1"/>
    <s v="OFF-PA-10003848"/>
    <x v="1"/>
    <x v="10"/>
    <x v="1451"/>
    <n v="25.92"/>
    <n v="4"/>
    <n v="0"/>
    <n v="12.441600000000001"/>
    <s v="Anna Andreadi"/>
    <s v="No"/>
  </r>
  <r>
    <n v="7657"/>
    <x v="3793"/>
    <d v="2016-04-15T00:00:00"/>
    <x v="977"/>
    <s v="Same Day"/>
    <x v="28"/>
    <s v="Paul Stevenson"/>
    <x v="2"/>
    <x v="0"/>
    <s v="Los Angeles"/>
    <x v="1"/>
    <n v="90049"/>
    <x v="1"/>
    <s v="OFF-AP-10000240"/>
    <x v="1"/>
    <x v="9"/>
    <x v="650"/>
    <n v="106.96"/>
    <n v="2"/>
    <n v="0"/>
    <n v="31.018399999999986"/>
    <s v="Anna Andreadi"/>
    <s v="No"/>
  </r>
  <r>
    <n v="7658"/>
    <x v="3793"/>
    <d v="2016-04-15T00:00:00"/>
    <x v="977"/>
    <s v="Same Day"/>
    <x v="28"/>
    <s v="Paul Stevenson"/>
    <x v="2"/>
    <x v="0"/>
    <s v="Los Angeles"/>
    <x v="1"/>
    <n v="90049"/>
    <x v="1"/>
    <s v="FUR-FU-10004091"/>
    <x v="0"/>
    <x v="5"/>
    <x v="267"/>
    <n v="187.76"/>
    <n v="4"/>
    <n v="0"/>
    <n v="76.9816"/>
    <s v="Anna Andreadi"/>
    <s v="No"/>
  </r>
  <r>
    <n v="7659"/>
    <x v="3794"/>
    <d v="2019-07-30T00:00:00"/>
    <x v="641"/>
    <s v="First Class"/>
    <x v="679"/>
    <s v="Tony Chapman"/>
    <x v="2"/>
    <x v="0"/>
    <s v="Lakewood"/>
    <x v="24"/>
    <n v="44107"/>
    <x v="3"/>
    <s v="OFF-BI-10001071"/>
    <x v="1"/>
    <x v="8"/>
    <x v="669"/>
    <n v="76.77600000000001"/>
    <n v="4"/>
    <n v="0.7"/>
    <n v="-53.743199999999973"/>
    <s v="Chuck Magee"/>
    <s v="No"/>
  </r>
  <r>
    <n v="7660"/>
    <x v="3795"/>
    <d v="2019-06-01T00:00:00"/>
    <x v="742"/>
    <s v="Standard Class"/>
    <x v="51"/>
    <s v="Cynthia Voltz"/>
    <x v="1"/>
    <x v="0"/>
    <s v="Fremont"/>
    <x v="8"/>
    <n v="68025"/>
    <x v="2"/>
    <s v="OFF-BI-10003676"/>
    <x v="1"/>
    <x v="8"/>
    <x v="824"/>
    <n v="53.9"/>
    <n v="5"/>
    <n v="0"/>
    <n v="25.871999999999996"/>
    <s v="Kelly Williams"/>
    <s v="No"/>
  </r>
  <r>
    <n v="7661"/>
    <x v="3796"/>
    <d v="2016-01-07T00:00:00"/>
    <x v="614"/>
    <s v="Standard Class"/>
    <x v="745"/>
    <s v="Vivek Sundaresam"/>
    <x v="0"/>
    <x v="0"/>
    <s v="Huntsville"/>
    <x v="5"/>
    <n v="77340"/>
    <x v="2"/>
    <s v="FUR-FU-10004864"/>
    <x v="0"/>
    <x v="5"/>
    <x v="441"/>
    <n v="76.728000000000009"/>
    <n v="3"/>
    <n v="0.6"/>
    <n v="-53.709599999999988"/>
    <s v="Kelly Williams"/>
    <s v="No"/>
  </r>
  <r>
    <n v="7662"/>
    <x v="3796"/>
    <d v="2016-01-07T00:00:00"/>
    <x v="614"/>
    <s v="Standard Class"/>
    <x v="745"/>
    <s v="Vivek Sundaresam"/>
    <x v="0"/>
    <x v="0"/>
    <s v="Huntsville"/>
    <x v="5"/>
    <n v="77340"/>
    <x v="2"/>
    <s v="OFF-BI-10003708"/>
    <x v="1"/>
    <x v="8"/>
    <x v="978"/>
    <n v="10.429999999999998"/>
    <n v="7"/>
    <n v="0.8"/>
    <n v="-18.252500000000005"/>
    <s v="Kelly Williams"/>
    <s v="No"/>
  </r>
  <r>
    <n v="7663"/>
    <x v="3797"/>
    <d v="2019-09-29T00:00:00"/>
    <x v="147"/>
    <s v="First Class"/>
    <x v="623"/>
    <s v="Sonia Cooley"/>
    <x v="0"/>
    <x v="0"/>
    <s v="Los Angeles"/>
    <x v="1"/>
    <n v="90036"/>
    <x v="1"/>
    <s v="OFF-AR-10002067"/>
    <x v="1"/>
    <x v="6"/>
    <x v="1154"/>
    <n v="99.2"/>
    <n v="5"/>
    <n v="0"/>
    <n v="25.792000000000002"/>
    <s v="Anna Andreadi"/>
    <s v="No"/>
  </r>
  <r>
    <n v="7664"/>
    <x v="3798"/>
    <d v="2019-09-13T00:00:00"/>
    <x v="184"/>
    <s v="Standard Class"/>
    <x v="611"/>
    <s v="Speros Goranitis"/>
    <x v="0"/>
    <x v="0"/>
    <s v="Asheville"/>
    <x v="3"/>
    <n v="28806"/>
    <x v="0"/>
    <s v="OFF-AR-10003158"/>
    <x v="1"/>
    <x v="6"/>
    <x v="703"/>
    <n v="15.920000000000002"/>
    <n v="5"/>
    <n v="0.2"/>
    <n v="2.7859999999999978"/>
    <s v="Cassandra Brandow"/>
    <s v="No"/>
  </r>
  <r>
    <n v="7665"/>
    <x v="3799"/>
    <d v="2016-10-22T00:00:00"/>
    <x v="1190"/>
    <s v="Standard Class"/>
    <x v="630"/>
    <s v="Nicole Brennan"/>
    <x v="1"/>
    <x v="0"/>
    <s v="Bossier City"/>
    <x v="28"/>
    <n v="71111"/>
    <x v="0"/>
    <s v="FUR-FU-10000193"/>
    <x v="0"/>
    <x v="5"/>
    <x v="1512"/>
    <n v="129.91999999999999"/>
    <n v="4"/>
    <n v="0"/>
    <n v="10.393599999999992"/>
    <s v="Cassandra Brandow"/>
    <s v="No"/>
  </r>
  <r>
    <n v="7666"/>
    <x v="3800"/>
    <d v="2018-10-04T00:00:00"/>
    <x v="389"/>
    <s v="Standard Class"/>
    <x v="660"/>
    <s v="Daniel Raglin"/>
    <x v="2"/>
    <x v="0"/>
    <s v="Providence"/>
    <x v="34"/>
    <n v="2908"/>
    <x v="3"/>
    <s v="OFF-BI-10000977"/>
    <x v="1"/>
    <x v="8"/>
    <x v="991"/>
    <n v="30.4"/>
    <n v="1"/>
    <n v="0"/>
    <n v="13.983999999999998"/>
    <s v="Chuck Magee"/>
    <s v="No"/>
  </r>
  <r>
    <n v="7667"/>
    <x v="3800"/>
    <d v="2018-10-04T00:00:00"/>
    <x v="389"/>
    <s v="Standard Class"/>
    <x v="660"/>
    <s v="Daniel Raglin"/>
    <x v="2"/>
    <x v="0"/>
    <s v="Providence"/>
    <x v="34"/>
    <n v="2908"/>
    <x v="3"/>
    <s v="TEC-CO-10001449"/>
    <x v="2"/>
    <x v="16"/>
    <x v="306"/>
    <n v="5399.91"/>
    <n v="9"/>
    <n v="0"/>
    <n v="2591.9567999999999"/>
    <s v="Chuck Magee"/>
    <s v="No"/>
  </r>
  <r>
    <n v="7668"/>
    <x v="3800"/>
    <d v="2018-10-04T00:00:00"/>
    <x v="389"/>
    <s v="Standard Class"/>
    <x v="660"/>
    <s v="Daniel Raglin"/>
    <x v="2"/>
    <x v="0"/>
    <s v="Providence"/>
    <x v="34"/>
    <n v="2908"/>
    <x v="3"/>
    <s v="OFF-ST-10000136"/>
    <x v="1"/>
    <x v="4"/>
    <x v="1703"/>
    <n v="119.10000000000001"/>
    <n v="3"/>
    <n v="0"/>
    <n v="34.538999999999994"/>
    <s v="Chuck Magee"/>
    <s v="No"/>
  </r>
  <r>
    <n v="7669"/>
    <x v="3801"/>
    <d v="2017-11-27T00:00:00"/>
    <x v="699"/>
    <s v="Second Class"/>
    <x v="15"/>
    <s v="Matt Abelman"/>
    <x v="2"/>
    <x v="0"/>
    <s v="Everett"/>
    <x v="31"/>
    <n v="2149"/>
    <x v="3"/>
    <s v="OFF-PA-10000743"/>
    <x v="1"/>
    <x v="10"/>
    <x v="578"/>
    <n v="40.08"/>
    <n v="6"/>
    <n v="0"/>
    <n v="19.238399999999999"/>
    <s v="Chuck Magee"/>
    <s v="No"/>
  </r>
  <r>
    <n v="7670"/>
    <x v="3801"/>
    <d v="2017-11-27T00:00:00"/>
    <x v="699"/>
    <s v="Second Class"/>
    <x v="15"/>
    <s v="Matt Abelman"/>
    <x v="2"/>
    <x v="0"/>
    <s v="Everett"/>
    <x v="31"/>
    <n v="2149"/>
    <x v="3"/>
    <s v="OFF-PA-10001019"/>
    <x v="1"/>
    <x v="10"/>
    <x v="681"/>
    <n v="59.94"/>
    <n v="3"/>
    <n v="0"/>
    <n v="28.171799999999998"/>
    <s v="Chuck Magee"/>
    <s v="No"/>
  </r>
  <r>
    <n v="7671"/>
    <x v="3801"/>
    <d v="2017-11-27T00:00:00"/>
    <x v="699"/>
    <s v="Second Class"/>
    <x v="15"/>
    <s v="Matt Abelman"/>
    <x v="2"/>
    <x v="0"/>
    <s v="Everett"/>
    <x v="31"/>
    <n v="2149"/>
    <x v="3"/>
    <s v="TEC-AC-10003095"/>
    <x v="2"/>
    <x v="11"/>
    <x v="1286"/>
    <n v="259.98"/>
    <n v="2"/>
    <n v="0"/>
    <n v="88.393200000000007"/>
    <s v="Chuck Magee"/>
    <s v="No"/>
  </r>
  <r>
    <n v="7672"/>
    <x v="3801"/>
    <d v="2017-11-27T00:00:00"/>
    <x v="699"/>
    <s v="Second Class"/>
    <x v="15"/>
    <s v="Matt Abelman"/>
    <x v="2"/>
    <x v="0"/>
    <s v="Everett"/>
    <x v="31"/>
    <n v="2149"/>
    <x v="3"/>
    <s v="FUR-BO-10002916"/>
    <x v="0"/>
    <x v="0"/>
    <x v="1515"/>
    <n v="170.98"/>
    <n v="1"/>
    <n v="0"/>
    <n v="32.486199999999997"/>
    <s v="Chuck Magee"/>
    <s v="No"/>
  </r>
  <r>
    <n v="7673"/>
    <x v="3801"/>
    <d v="2017-11-27T00:00:00"/>
    <x v="699"/>
    <s v="Second Class"/>
    <x v="15"/>
    <s v="Matt Abelman"/>
    <x v="2"/>
    <x v="0"/>
    <s v="Everett"/>
    <x v="31"/>
    <n v="2149"/>
    <x v="3"/>
    <s v="FUR-FU-10002506"/>
    <x v="0"/>
    <x v="5"/>
    <x v="1811"/>
    <n v="38.97"/>
    <n v="3"/>
    <n v="0"/>
    <n v="4.6763999999999992"/>
    <s v="Chuck Magee"/>
    <s v="No"/>
  </r>
  <r>
    <n v="7674"/>
    <x v="3801"/>
    <d v="2017-11-27T00:00:00"/>
    <x v="699"/>
    <s v="Second Class"/>
    <x v="15"/>
    <s v="Matt Abelman"/>
    <x v="2"/>
    <x v="0"/>
    <s v="Everett"/>
    <x v="31"/>
    <n v="2149"/>
    <x v="3"/>
    <s v="OFF-PA-10003823"/>
    <x v="1"/>
    <x v="10"/>
    <x v="1010"/>
    <n v="154.9"/>
    <n v="5"/>
    <n v="0"/>
    <n v="69.704999999999998"/>
    <s v="Chuck Magee"/>
    <s v="No"/>
  </r>
  <r>
    <n v="7675"/>
    <x v="3801"/>
    <d v="2017-11-27T00:00:00"/>
    <x v="699"/>
    <s v="Second Class"/>
    <x v="15"/>
    <s v="Matt Abelman"/>
    <x v="2"/>
    <x v="0"/>
    <s v="Everett"/>
    <x v="31"/>
    <n v="2149"/>
    <x v="3"/>
    <s v="FUR-TA-10004619"/>
    <x v="0"/>
    <x v="3"/>
    <x v="891"/>
    <n v="446.06799999999998"/>
    <n v="4"/>
    <n v="0.3"/>
    <n v="0"/>
    <s v="Chuck Magee"/>
    <s v="No"/>
  </r>
  <r>
    <n v="7676"/>
    <x v="3802"/>
    <d v="2019-05-06T00:00:00"/>
    <x v="510"/>
    <s v="Second Class"/>
    <x v="772"/>
    <s v="Trudy Schmidt"/>
    <x v="0"/>
    <x v="0"/>
    <s v="Rancho Cucamonga"/>
    <x v="1"/>
    <n v="91730"/>
    <x v="1"/>
    <s v="OFF-AP-10001271"/>
    <x v="1"/>
    <x v="9"/>
    <x v="474"/>
    <n v="152.94"/>
    <n v="3"/>
    <n v="0"/>
    <n v="41.293800000000005"/>
    <s v="Anna Andreadi"/>
    <s v="No"/>
  </r>
  <r>
    <n v="7677"/>
    <x v="3803"/>
    <d v="2016-10-08T00:00:00"/>
    <x v="508"/>
    <s v="Same Day"/>
    <x v="161"/>
    <s v="Jack Garza"/>
    <x v="0"/>
    <x v="0"/>
    <s v="Charlotte"/>
    <x v="3"/>
    <n v="28205"/>
    <x v="0"/>
    <s v="TEC-AC-10002331"/>
    <x v="2"/>
    <x v="11"/>
    <x v="1591"/>
    <n v="23.472000000000001"/>
    <n v="3"/>
    <n v="0.2"/>
    <n v="4.9877999999999982"/>
    <s v="Cassandra Brandow"/>
    <s v="No"/>
  </r>
  <r>
    <n v="7678"/>
    <x v="3804"/>
    <d v="2016-12-31T00:00:00"/>
    <x v="1263"/>
    <s v="Standard Class"/>
    <x v="454"/>
    <s v="Katherine Murray"/>
    <x v="2"/>
    <x v="0"/>
    <s v="Providence"/>
    <x v="34"/>
    <n v="2908"/>
    <x v="3"/>
    <s v="OFF-PA-10003228"/>
    <x v="1"/>
    <x v="10"/>
    <x v="1677"/>
    <n v="195.64"/>
    <n v="4"/>
    <n v="0"/>
    <n v="91.950799999999987"/>
    <s v="Chuck Magee"/>
    <s v="No"/>
  </r>
  <r>
    <n v="7679"/>
    <x v="3804"/>
    <d v="2016-12-31T00:00:00"/>
    <x v="1263"/>
    <s v="Standard Class"/>
    <x v="454"/>
    <s v="Katherine Murray"/>
    <x v="2"/>
    <x v="0"/>
    <s v="Providence"/>
    <x v="34"/>
    <n v="2908"/>
    <x v="3"/>
    <s v="OFF-PA-10002586"/>
    <x v="1"/>
    <x v="10"/>
    <x v="1016"/>
    <n v="14.940000000000001"/>
    <n v="3"/>
    <n v="0"/>
    <n v="7.0218000000000007"/>
    <s v="Chuck Magee"/>
    <s v="No"/>
  </r>
  <r>
    <n v="7680"/>
    <x v="3804"/>
    <d v="2016-12-31T00:00:00"/>
    <x v="1263"/>
    <s v="Standard Class"/>
    <x v="454"/>
    <s v="Katherine Murray"/>
    <x v="2"/>
    <x v="0"/>
    <s v="Providence"/>
    <x v="34"/>
    <n v="2908"/>
    <x v="3"/>
    <s v="TEC-AC-10002049"/>
    <x v="2"/>
    <x v="11"/>
    <x v="1062"/>
    <n v="1687.8"/>
    <n v="4"/>
    <n v="0"/>
    <n v="742.63200000000006"/>
    <s v="Chuck Magee"/>
    <s v="No"/>
  </r>
  <r>
    <n v="7681"/>
    <x v="3804"/>
    <d v="2016-12-31T00:00:00"/>
    <x v="1263"/>
    <s v="Standard Class"/>
    <x v="454"/>
    <s v="Katherine Murray"/>
    <x v="2"/>
    <x v="0"/>
    <s v="Providence"/>
    <x v="34"/>
    <n v="2908"/>
    <x v="3"/>
    <s v="FUR-BO-10000362"/>
    <x v="0"/>
    <x v="0"/>
    <x v="1046"/>
    <n v="341.96"/>
    <n v="2"/>
    <n v="0"/>
    <n v="78.650800000000004"/>
    <s v="Chuck Magee"/>
    <s v="No"/>
  </r>
  <r>
    <n v="7682"/>
    <x v="3804"/>
    <d v="2016-12-31T00:00:00"/>
    <x v="1263"/>
    <s v="Standard Class"/>
    <x v="454"/>
    <s v="Katherine Murray"/>
    <x v="2"/>
    <x v="0"/>
    <s v="Providence"/>
    <x v="34"/>
    <n v="2908"/>
    <x v="3"/>
    <s v="FUR-CH-10004218"/>
    <x v="0"/>
    <x v="1"/>
    <x v="38"/>
    <n v="605.88"/>
    <n v="6"/>
    <n v="0"/>
    <n v="151.47000000000003"/>
    <s v="Chuck Magee"/>
    <s v="No"/>
  </r>
  <r>
    <n v="7683"/>
    <x v="3805"/>
    <d v="2017-04-28T00:00:00"/>
    <x v="1264"/>
    <s v="First Class"/>
    <x v="174"/>
    <s v="Shirley Daniels"/>
    <x v="2"/>
    <x v="0"/>
    <s v="Midland"/>
    <x v="12"/>
    <n v="48640"/>
    <x v="2"/>
    <s v="OFF-AP-10003779"/>
    <x v="1"/>
    <x v="9"/>
    <x v="1457"/>
    <n v="186.732"/>
    <n v="1"/>
    <n v="0.1"/>
    <n v="41.495999999999967"/>
    <s v="Kelly Williams"/>
    <s v="No"/>
  </r>
  <r>
    <n v="7684"/>
    <x v="3805"/>
    <d v="2017-04-28T00:00:00"/>
    <x v="1264"/>
    <s v="First Class"/>
    <x v="174"/>
    <s v="Shirley Daniels"/>
    <x v="2"/>
    <x v="0"/>
    <s v="Midland"/>
    <x v="12"/>
    <n v="48640"/>
    <x v="2"/>
    <s v="OFF-BI-10003527"/>
    <x v="1"/>
    <x v="8"/>
    <x v="451"/>
    <n v="3812.9700000000003"/>
    <n v="3"/>
    <n v="0"/>
    <n v="1906.4850000000001"/>
    <s v="Kelly Williams"/>
    <s v="No"/>
  </r>
  <r>
    <n v="7685"/>
    <x v="3806"/>
    <d v="2017-02-14T00:00:00"/>
    <x v="1265"/>
    <s v="Standard Class"/>
    <x v="74"/>
    <s v="Ted Trevino"/>
    <x v="0"/>
    <x v="0"/>
    <s v="Rochester"/>
    <x v="15"/>
    <n v="14609"/>
    <x v="3"/>
    <s v="OFF-BI-10002897"/>
    <x v="1"/>
    <x v="8"/>
    <x v="1802"/>
    <n v="26.423999999999999"/>
    <n v="9"/>
    <n v="0.2"/>
    <n v="9.5786999999999995"/>
    <s v="Chuck Magee"/>
    <s v="No"/>
  </r>
  <r>
    <n v="7686"/>
    <x v="3806"/>
    <d v="2017-02-14T00:00:00"/>
    <x v="1265"/>
    <s v="Standard Class"/>
    <x v="74"/>
    <s v="Ted Trevino"/>
    <x v="0"/>
    <x v="0"/>
    <s v="Rochester"/>
    <x v="15"/>
    <n v="14609"/>
    <x v="3"/>
    <s v="TEC-PH-10002584"/>
    <x v="2"/>
    <x v="7"/>
    <x v="1705"/>
    <n v="625.99"/>
    <n v="1"/>
    <n v="0"/>
    <n v="187.79699999999997"/>
    <s v="Chuck Magee"/>
    <s v="No"/>
  </r>
  <r>
    <n v="7687"/>
    <x v="3807"/>
    <d v="2018-11-25T00:00:00"/>
    <x v="533"/>
    <s v="Standard Class"/>
    <x v="179"/>
    <s v="Brenda Bowman"/>
    <x v="1"/>
    <x v="0"/>
    <s v="Jackson"/>
    <x v="12"/>
    <n v="49201"/>
    <x v="2"/>
    <s v="FUR-TA-10001095"/>
    <x v="0"/>
    <x v="3"/>
    <x v="616"/>
    <n v="1568.61"/>
    <n v="9"/>
    <n v="0"/>
    <n v="329.40809999999999"/>
    <s v="Kelly Williams"/>
    <s v="No"/>
  </r>
  <r>
    <n v="7688"/>
    <x v="3807"/>
    <d v="2018-11-25T00:00:00"/>
    <x v="533"/>
    <s v="Standard Class"/>
    <x v="179"/>
    <s v="Brenda Bowman"/>
    <x v="1"/>
    <x v="0"/>
    <s v="Jackson"/>
    <x v="12"/>
    <n v="49201"/>
    <x v="2"/>
    <s v="OFF-BI-10004002"/>
    <x v="1"/>
    <x v="8"/>
    <x v="154"/>
    <n v="17.3"/>
    <n v="1"/>
    <n v="0"/>
    <n v="8.3040000000000003"/>
    <s v="Kelly Williams"/>
    <s v="No"/>
  </r>
  <r>
    <n v="7689"/>
    <x v="3807"/>
    <d v="2018-11-25T00:00:00"/>
    <x v="533"/>
    <s v="Standard Class"/>
    <x v="179"/>
    <s v="Brenda Bowman"/>
    <x v="1"/>
    <x v="0"/>
    <s v="Jackson"/>
    <x v="12"/>
    <n v="49201"/>
    <x v="2"/>
    <s v="TEC-AC-10004518"/>
    <x v="2"/>
    <x v="11"/>
    <x v="1812"/>
    <n v="160"/>
    <n v="8"/>
    <n v="0"/>
    <n v="62.400000000000006"/>
    <s v="Kelly Williams"/>
    <s v="No"/>
  </r>
  <r>
    <n v="7690"/>
    <x v="3808"/>
    <d v="2019-07-15T00:00:00"/>
    <x v="1089"/>
    <s v="First Class"/>
    <x v="602"/>
    <s v="Ricardo Sperren"/>
    <x v="1"/>
    <x v="0"/>
    <s v="Suffolk"/>
    <x v="17"/>
    <n v="23434"/>
    <x v="0"/>
    <s v="OFF-AP-10002191"/>
    <x v="1"/>
    <x v="9"/>
    <x v="808"/>
    <n v="179.94"/>
    <n v="3"/>
    <n v="0"/>
    <n v="50.383200000000009"/>
    <s v="Cassandra Brandow"/>
    <s v="No"/>
  </r>
  <r>
    <n v="7691"/>
    <x v="3808"/>
    <d v="2019-07-15T00:00:00"/>
    <x v="1089"/>
    <s v="First Class"/>
    <x v="602"/>
    <s v="Ricardo Sperren"/>
    <x v="1"/>
    <x v="0"/>
    <s v="Suffolk"/>
    <x v="17"/>
    <n v="23434"/>
    <x v="0"/>
    <s v="FUR-TA-10004575"/>
    <x v="0"/>
    <x v="3"/>
    <x v="309"/>
    <n v="872.94"/>
    <n v="3"/>
    <n v="0"/>
    <n v="157.12919999999997"/>
    <s v="Cassandra Brandow"/>
    <s v="No"/>
  </r>
  <r>
    <n v="7692"/>
    <x v="3808"/>
    <d v="2019-07-15T00:00:00"/>
    <x v="1089"/>
    <s v="First Class"/>
    <x v="602"/>
    <s v="Ricardo Sperren"/>
    <x v="1"/>
    <x v="0"/>
    <s v="Suffolk"/>
    <x v="17"/>
    <n v="23434"/>
    <x v="0"/>
    <s v="OFF-PA-10003177"/>
    <x v="1"/>
    <x v="10"/>
    <x v="89"/>
    <n v="12.96"/>
    <n v="2"/>
    <n v="0"/>
    <n v="6.2208000000000006"/>
    <s v="Cassandra Brandow"/>
    <s v="No"/>
  </r>
  <r>
    <n v="7693"/>
    <x v="3809"/>
    <d v="2016-12-29T00:00:00"/>
    <x v="752"/>
    <s v="Standard Class"/>
    <x v="482"/>
    <s v="Arianne Irving"/>
    <x v="0"/>
    <x v="0"/>
    <s v="Brentwood"/>
    <x v="1"/>
    <n v="94513"/>
    <x v="1"/>
    <s v="OFF-LA-10003923"/>
    <x v="1"/>
    <x v="2"/>
    <x v="429"/>
    <n v="88.800000000000011"/>
    <n v="6"/>
    <n v="0"/>
    <n v="44.400000000000006"/>
    <s v="Anna Andreadi"/>
    <s v="No"/>
  </r>
  <r>
    <n v="7694"/>
    <x v="3809"/>
    <d v="2016-12-29T00:00:00"/>
    <x v="752"/>
    <s v="Standard Class"/>
    <x v="482"/>
    <s v="Arianne Irving"/>
    <x v="0"/>
    <x v="0"/>
    <s v="Brentwood"/>
    <x v="1"/>
    <n v="94513"/>
    <x v="1"/>
    <s v="TEC-PH-10001051"/>
    <x v="2"/>
    <x v="7"/>
    <x v="1263"/>
    <n v="319.96800000000002"/>
    <n v="4"/>
    <n v="0.2"/>
    <n v="35.996399999999952"/>
    <s v="Anna Andreadi"/>
    <s v="No"/>
  </r>
  <r>
    <n v="7695"/>
    <x v="3810"/>
    <d v="2018-03-22T00:00:00"/>
    <x v="298"/>
    <s v="Same Day"/>
    <x v="507"/>
    <s v="Marc Crier"/>
    <x v="0"/>
    <x v="0"/>
    <s v="Seattle"/>
    <x v="4"/>
    <n v="98103"/>
    <x v="1"/>
    <s v="FUR-CH-10004754"/>
    <x v="0"/>
    <x v="1"/>
    <x v="1132"/>
    <n v="167.88800000000001"/>
    <n v="7"/>
    <n v="0.2"/>
    <n v="14.690199999999997"/>
    <s v="Anna Andreadi"/>
    <s v="Yes"/>
  </r>
  <r>
    <n v="7696"/>
    <x v="3811"/>
    <d v="2019-07-02T00:00:00"/>
    <x v="162"/>
    <s v="First Class"/>
    <x v="571"/>
    <s v="Adrian Hane"/>
    <x v="2"/>
    <x v="0"/>
    <s v="Houston"/>
    <x v="5"/>
    <n v="77036"/>
    <x v="2"/>
    <s v="OFF-PA-10000357"/>
    <x v="1"/>
    <x v="10"/>
    <x v="447"/>
    <n v="163.96"/>
    <n v="5"/>
    <n v="0.2"/>
    <n v="59.435499999999998"/>
    <s v="Kelly Williams"/>
    <s v="No"/>
  </r>
  <r>
    <n v="7697"/>
    <x v="3811"/>
    <d v="2019-07-02T00:00:00"/>
    <x v="162"/>
    <s v="First Class"/>
    <x v="571"/>
    <s v="Adrian Hane"/>
    <x v="2"/>
    <x v="0"/>
    <s v="Houston"/>
    <x v="5"/>
    <n v="77036"/>
    <x v="2"/>
    <s v="OFF-BI-10001787"/>
    <x v="1"/>
    <x v="8"/>
    <x v="1491"/>
    <n v="5.2319999999999984"/>
    <n v="4"/>
    <n v="0.8"/>
    <n v="-8.1096000000000004"/>
    <s v="Kelly Williams"/>
    <s v="No"/>
  </r>
  <r>
    <n v="7698"/>
    <x v="3812"/>
    <d v="2019-12-14T00:00:00"/>
    <x v="867"/>
    <s v="Standard Class"/>
    <x v="408"/>
    <s v="Ben Ferrer"/>
    <x v="2"/>
    <x v="0"/>
    <s v="Lawrence"/>
    <x v="31"/>
    <n v="1841"/>
    <x v="3"/>
    <s v="TEC-CO-10002313"/>
    <x v="2"/>
    <x v="16"/>
    <x v="349"/>
    <n v="1199.98"/>
    <n v="2"/>
    <n v="0"/>
    <n v="467.99220000000003"/>
    <s v="Chuck Magee"/>
    <s v="No"/>
  </r>
  <r>
    <n v="7699"/>
    <x v="3812"/>
    <d v="2019-12-14T00:00:00"/>
    <x v="867"/>
    <s v="Standard Class"/>
    <x v="408"/>
    <s v="Ben Ferrer"/>
    <x v="2"/>
    <x v="0"/>
    <s v="Lawrence"/>
    <x v="31"/>
    <n v="1841"/>
    <x v="3"/>
    <s v="OFF-ST-10002790"/>
    <x v="1"/>
    <x v="4"/>
    <x v="236"/>
    <n v="73.849999999999994"/>
    <n v="1"/>
    <n v="0"/>
    <n v="2.2155000000000058"/>
    <s v="Chuck Magee"/>
    <s v="No"/>
  </r>
  <r>
    <n v="7700"/>
    <x v="3812"/>
    <d v="2019-12-14T00:00:00"/>
    <x v="867"/>
    <s v="Standard Class"/>
    <x v="408"/>
    <s v="Ben Ferrer"/>
    <x v="2"/>
    <x v="0"/>
    <s v="Lawrence"/>
    <x v="31"/>
    <n v="1841"/>
    <x v="3"/>
    <s v="OFF-SU-10001664"/>
    <x v="1"/>
    <x v="14"/>
    <x v="1241"/>
    <n v="25.71"/>
    <n v="3"/>
    <n v="0"/>
    <n v="6.6846000000000005"/>
    <s v="Chuck Magee"/>
    <s v="No"/>
  </r>
  <r>
    <n v="7701"/>
    <x v="3812"/>
    <d v="2019-12-14T00:00:00"/>
    <x v="867"/>
    <s v="Standard Class"/>
    <x v="408"/>
    <s v="Ben Ferrer"/>
    <x v="2"/>
    <x v="0"/>
    <s v="Lawrence"/>
    <x v="31"/>
    <n v="1841"/>
    <x v="3"/>
    <s v="OFF-FA-10001332"/>
    <x v="1"/>
    <x v="13"/>
    <x v="1570"/>
    <n v="17.28"/>
    <n v="6"/>
    <n v="0"/>
    <n v="8.121599999999999"/>
    <s v="Chuck Magee"/>
    <s v="No"/>
  </r>
  <r>
    <n v="7702"/>
    <x v="3812"/>
    <d v="2019-12-14T00:00:00"/>
    <x v="867"/>
    <s v="Standard Class"/>
    <x v="408"/>
    <s v="Ben Ferrer"/>
    <x v="2"/>
    <x v="0"/>
    <s v="Lawrence"/>
    <x v="31"/>
    <n v="1841"/>
    <x v="3"/>
    <s v="FUR-TA-10003473"/>
    <x v="0"/>
    <x v="3"/>
    <x v="216"/>
    <n v="526.58199999999999"/>
    <n v="2"/>
    <n v="0.3"/>
    <n v="-52.658199999999965"/>
    <s v="Chuck Magee"/>
    <s v="No"/>
  </r>
  <r>
    <n v="7703"/>
    <x v="3813"/>
    <d v="2018-08-26T00:00:00"/>
    <x v="48"/>
    <s v="Standard Class"/>
    <x v="4"/>
    <s v="Andrew Allen"/>
    <x v="0"/>
    <x v="0"/>
    <s v="Detroit"/>
    <x v="12"/>
    <n v="48234"/>
    <x v="2"/>
    <s v="OFF-PA-10000605"/>
    <x v="1"/>
    <x v="10"/>
    <x v="816"/>
    <n v="11.56"/>
    <n v="2"/>
    <n v="0"/>
    <n v="5.6644000000000005"/>
    <s v="Kelly Williams"/>
    <s v="No"/>
  </r>
  <r>
    <n v="7704"/>
    <x v="3813"/>
    <d v="2018-08-26T00:00:00"/>
    <x v="48"/>
    <s v="Standard Class"/>
    <x v="4"/>
    <s v="Andrew Allen"/>
    <x v="0"/>
    <x v="0"/>
    <s v="Detroit"/>
    <x v="12"/>
    <n v="48234"/>
    <x v="2"/>
    <s v="TEC-PH-10002170"/>
    <x v="2"/>
    <x v="7"/>
    <x v="599"/>
    <n v="209.96999999999997"/>
    <n v="3"/>
    <n v="0"/>
    <n v="58.791600000000003"/>
    <s v="Kelly Williams"/>
    <s v="No"/>
  </r>
  <r>
    <n v="7705"/>
    <x v="3813"/>
    <d v="2018-08-26T00:00:00"/>
    <x v="48"/>
    <s v="Standard Class"/>
    <x v="4"/>
    <s v="Andrew Allen"/>
    <x v="0"/>
    <x v="0"/>
    <s v="Detroit"/>
    <x v="12"/>
    <n v="48234"/>
    <x v="2"/>
    <s v="FUR-TA-10004147"/>
    <x v="0"/>
    <x v="3"/>
    <x v="819"/>
    <n v="447.84"/>
    <n v="4"/>
    <n v="0"/>
    <n v="98.524799999999971"/>
    <s v="Kelly Williams"/>
    <s v="No"/>
  </r>
  <r>
    <n v="7706"/>
    <x v="3813"/>
    <d v="2018-08-26T00:00:00"/>
    <x v="48"/>
    <s v="Standard Class"/>
    <x v="4"/>
    <s v="Andrew Allen"/>
    <x v="0"/>
    <x v="0"/>
    <s v="Detroit"/>
    <x v="12"/>
    <n v="48234"/>
    <x v="2"/>
    <s v="TEC-AC-10003911"/>
    <x v="2"/>
    <x v="11"/>
    <x v="331"/>
    <n v="479.97"/>
    <n v="3"/>
    <n v="0"/>
    <n v="163.18979999999999"/>
    <s v="Kelly Williams"/>
    <s v="No"/>
  </r>
  <r>
    <n v="7707"/>
    <x v="3813"/>
    <d v="2018-08-26T00:00:00"/>
    <x v="48"/>
    <s v="Standard Class"/>
    <x v="4"/>
    <s v="Andrew Allen"/>
    <x v="0"/>
    <x v="0"/>
    <s v="Detroit"/>
    <x v="12"/>
    <n v="48234"/>
    <x v="2"/>
    <s v="OFF-AR-10002578"/>
    <x v="1"/>
    <x v="6"/>
    <x v="671"/>
    <n v="8.64"/>
    <n v="3"/>
    <n v="0"/>
    <n v="2.5055999999999998"/>
    <s v="Kelly Williams"/>
    <s v="No"/>
  </r>
  <r>
    <n v="7708"/>
    <x v="3814"/>
    <d v="2019-10-15T00:00:00"/>
    <x v="163"/>
    <s v="Standard Class"/>
    <x v="458"/>
    <s v="Stuart Van"/>
    <x v="1"/>
    <x v="0"/>
    <s v="Orem"/>
    <x v="7"/>
    <n v="84057"/>
    <x v="1"/>
    <s v="OFF-AR-10001761"/>
    <x v="1"/>
    <x v="6"/>
    <x v="1651"/>
    <n v="11.68"/>
    <n v="2"/>
    <n v="0"/>
    <n v="4.2047999999999996"/>
    <s v="Anna Andreadi"/>
    <s v="No"/>
  </r>
  <r>
    <n v="7709"/>
    <x v="3815"/>
    <d v="2016-10-25T00:00:00"/>
    <x v="796"/>
    <s v="Standard Class"/>
    <x v="699"/>
    <s v="Evan Henry"/>
    <x v="0"/>
    <x v="0"/>
    <s v="Philadelphia"/>
    <x v="9"/>
    <n v="19120"/>
    <x v="3"/>
    <s v="TEC-AC-10001553"/>
    <x v="2"/>
    <x v="11"/>
    <x v="1608"/>
    <n v="40.775999999999996"/>
    <n v="3"/>
    <n v="0.2"/>
    <n v="0.50970000000000049"/>
    <s v="Chuck Magee"/>
    <s v="No"/>
  </r>
  <r>
    <n v="7710"/>
    <x v="3815"/>
    <d v="2016-10-25T00:00:00"/>
    <x v="796"/>
    <s v="Standard Class"/>
    <x v="699"/>
    <s v="Evan Henry"/>
    <x v="0"/>
    <x v="0"/>
    <s v="Philadelphia"/>
    <x v="9"/>
    <n v="19120"/>
    <x v="3"/>
    <s v="OFF-BI-10000309"/>
    <x v="1"/>
    <x v="8"/>
    <x v="338"/>
    <n v="13.698000000000002"/>
    <n v="3"/>
    <n v="0.7"/>
    <n v="-9.5885999999999996"/>
    <s v="Chuck Magee"/>
    <s v="No"/>
  </r>
  <r>
    <n v="7711"/>
    <x v="3816"/>
    <d v="2017-04-02T00:00:00"/>
    <x v="828"/>
    <s v="Standard Class"/>
    <x v="139"/>
    <s v="John Lucas"/>
    <x v="0"/>
    <x v="0"/>
    <s v="Mesa"/>
    <x v="16"/>
    <n v="85204"/>
    <x v="1"/>
    <s v="TEC-PH-10003095"/>
    <x v="2"/>
    <x v="7"/>
    <x v="1500"/>
    <n v="87.8"/>
    <n v="5"/>
    <n v="0.2"/>
    <n v="32.924999999999997"/>
    <s v="Anna Andreadi"/>
    <s v="No"/>
  </r>
  <r>
    <n v="7712"/>
    <x v="3817"/>
    <d v="2019-10-28T00:00:00"/>
    <x v="904"/>
    <s v="Second Class"/>
    <x v="49"/>
    <s v="Janet Martin"/>
    <x v="0"/>
    <x v="0"/>
    <s v="Fayetteville"/>
    <x v="3"/>
    <n v="28314"/>
    <x v="0"/>
    <s v="FUR-FU-10001876"/>
    <x v="0"/>
    <x v="5"/>
    <x v="1403"/>
    <n v="77.951999999999998"/>
    <n v="3"/>
    <n v="0.2"/>
    <n v="15.590399999999995"/>
    <s v="Cassandra Brandow"/>
    <s v="No"/>
  </r>
  <r>
    <n v="7713"/>
    <x v="3817"/>
    <d v="2019-10-28T00:00:00"/>
    <x v="904"/>
    <s v="Second Class"/>
    <x v="49"/>
    <s v="Janet Martin"/>
    <x v="0"/>
    <x v="0"/>
    <s v="Fayetteville"/>
    <x v="3"/>
    <n v="28314"/>
    <x v="0"/>
    <s v="OFF-ST-10001522"/>
    <x v="1"/>
    <x v="4"/>
    <x v="197"/>
    <n v="147.184"/>
    <n v="2"/>
    <n v="0.2"/>
    <n v="-29.436800000000012"/>
    <s v="Cassandra Brandow"/>
    <s v="No"/>
  </r>
  <r>
    <n v="7714"/>
    <x v="3817"/>
    <d v="2019-10-28T00:00:00"/>
    <x v="904"/>
    <s v="Second Class"/>
    <x v="49"/>
    <s v="Janet Martin"/>
    <x v="0"/>
    <x v="0"/>
    <s v="Fayetteville"/>
    <x v="3"/>
    <n v="28314"/>
    <x v="0"/>
    <s v="OFF-PA-10000300"/>
    <x v="1"/>
    <x v="10"/>
    <x v="1775"/>
    <n v="47.952000000000005"/>
    <n v="3"/>
    <n v="0.2"/>
    <n v="16.183799999999998"/>
    <s v="Cassandra Brandow"/>
    <s v="No"/>
  </r>
  <r>
    <n v="7715"/>
    <x v="3818"/>
    <d v="2016-12-05T00:00:00"/>
    <x v="899"/>
    <s v="First Class"/>
    <x v="102"/>
    <s v="Joni Blumstein"/>
    <x v="0"/>
    <x v="0"/>
    <s v="Los Angeles"/>
    <x v="1"/>
    <n v="90032"/>
    <x v="1"/>
    <s v="OFF-AP-10001469"/>
    <x v="1"/>
    <x v="9"/>
    <x v="586"/>
    <n v="250.26"/>
    <n v="6"/>
    <n v="0"/>
    <n v="72.575399999999973"/>
    <s v="Anna Andreadi"/>
    <s v="No"/>
  </r>
  <r>
    <n v="7716"/>
    <x v="3819"/>
    <d v="2019-11-03T00:00:00"/>
    <x v="834"/>
    <s v="Standard Class"/>
    <x v="287"/>
    <s v="Peter Bühler"/>
    <x v="0"/>
    <x v="0"/>
    <s v="Philadelphia"/>
    <x v="9"/>
    <n v="19140"/>
    <x v="3"/>
    <s v="TEC-AC-10001553"/>
    <x v="2"/>
    <x v="11"/>
    <x v="1608"/>
    <n v="40.775999999999996"/>
    <n v="3"/>
    <n v="0.2"/>
    <n v="0.50970000000000049"/>
    <s v="Chuck Magee"/>
    <s v="No"/>
  </r>
  <r>
    <n v="7717"/>
    <x v="3820"/>
    <d v="2017-01-06T00:00:00"/>
    <x v="1266"/>
    <s v="Standard Class"/>
    <x v="407"/>
    <s v="Stefania Perrino"/>
    <x v="1"/>
    <x v="0"/>
    <s v="Colorado Springs"/>
    <x v="22"/>
    <n v="80906"/>
    <x v="1"/>
    <s v="OFF-PA-10004041"/>
    <x v="1"/>
    <x v="10"/>
    <x v="949"/>
    <n v="29.600000000000005"/>
    <n v="5"/>
    <n v="0.2"/>
    <n v="9.2499999999999964"/>
    <s v="Anna Andreadi"/>
    <s v="Yes"/>
  </r>
  <r>
    <n v="7718"/>
    <x v="3820"/>
    <d v="2017-01-06T00:00:00"/>
    <x v="1266"/>
    <s v="Standard Class"/>
    <x v="407"/>
    <s v="Stefania Perrino"/>
    <x v="1"/>
    <x v="0"/>
    <s v="Colorado Springs"/>
    <x v="22"/>
    <n v="80906"/>
    <x v="1"/>
    <s v="OFF-BI-10002764"/>
    <x v="1"/>
    <x v="8"/>
    <x v="507"/>
    <n v="1.9380000000000002"/>
    <n v="2"/>
    <n v="0.7"/>
    <n v="-1.3565999999999994"/>
    <s v="Anna Andreadi"/>
    <s v="Yes"/>
  </r>
  <r>
    <n v="7719"/>
    <x v="3821"/>
    <d v="2019-09-09T00:00:00"/>
    <x v="947"/>
    <s v="Standard Class"/>
    <x v="204"/>
    <s v="Matt Connell"/>
    <x v="1"/>
    <x v="0"/>
    <s v="Los Angeles"/>
    <x v="1"/>
    <n v="90032"/>
    <x v="1"/>
    <s v="TEC-AC-10001114"/>
    <x v="2"/>
    <x v="11"/>
    <x v="1211"/>
    <n v="159.96"/>
    <n v="4"/>
    <n v="0"/>
    <n v="51.18719999999999"/>
    <s v="Anna Andreadi"/>
    <s v="No"/>
  </r>
  <r>
    <n v="7720"/>
    <x v="3822"/>
    <d v="2017-01-05T00:00:00"/>
    <x v="1027"/>
    <s v="Standard Class"/>
    <x v="410"/>
    <s v="Brooke Gillingham"/>
    <x v="1"/>
    <x v="0"/>
    <s v="New York City"/>
    <x v="15"/>
    <n v="10009"/>
    <x v="3"/>
    <s v="OFF-AR-10001615"/>
    <x v="1"/>
    <x v="6"/>
    <x v="1488"/>
    <n v="59.519999999999996"/>
    <n v="3"/>
    <n v="0"/>
    <n v="15.475200000000001"/>
    <s v="Chuck Magee"/>
    <s v="No"/>
  </r>
  <r>
    <n v="7721"/>
    <x v="3822"/>
    <d v="2017-01-05T00:00:00"/>
    <x v="1027"/>
    <s v="Standard Class"/>
    <x v="410"/>
    <s v="Brooke Gillingham"/>
    <x v="1"/>
    <x v="0"/>
    <s v="New York City"/>
    <x v="15"/>
    <n v="10009"/>
    <x v="3"/>
    <s v="OFF-EN-10000461"/>
    <x v="1"/>
    <x v="12"/>
    <x v="753"/>
    <n v="17.48"/>
    <n v="2"/>
    <n v="0"/>
    <n v="8.2156000000000002"/>
    <s v="Chuck Magee"/>
    <s v="No"/>
  </r>
  <r>
    <n v="7722"/>
    <x v="3822"/>
    <d v="2017-01-05T00:00:00"/>
    <x v="1027"/>
    <s v="Standard Class"/>
    <x v="410"/>
    <s v="Brooke Gillingham"/>
    <x v="1"/>
    <x v="0"/>
    <s v="New York City"/>
    <x v="15"/>
    <n v="10009"/>
    <x v="3"/>
    <s v="OFF-BI-10004506"/>
    <x v="1"/>
    <x v="8"/>
    <x v="1247"/>
    <n v="13.168000000000001"/>
    <n v="2"/>
    <n v="0.2"/>
    <n v="4.6088000000000005"/>
    <s v="Chuck Magee"/>
    <s v="No"/>
  </r>
  <r>
    <n v="7723"/>
    <x v="3823"/>
    <d v="2019-04-16T00:00:00"/>
    <x v="4"/>
    <s v="Standard Class"/>
    <x v="270"/>
    <s v="Jesus Ocampo"/>
    <x v="2"/>
    <x v="0"/>
    <s v="San Francisco"/>
    <x v="1"/>
    <n v="94109"/>
    <x v="1"/>
    <s v="OFF-AP-10000027"/>
    <x v="1"/>
    <x v="9"/>
    <x v="1813"/>
    <n v="40.74"/>
    <n v="3"/>
    <n v="0"/>
    <n v="12.222"/>
    <s v="Anna Andreadi"/>
    <s v="No"/>
  </r>
  <r>
    <n v="7724"/>
    <x v="3824"/>
    <d v="2017-09-10T00:00:00"/>
    <x v="240"/>
    <s v="Standard Class"/>
    <x v="753"/>
    <s v="Alex Russell"/>
    <x v="1"/>
    <x v="0"/>
    <s v="Austin"/>
    <x v="5"/>
    <n v="78745"/>
    <x v="2"/>
    <s v="FUR-CH-10003981"/>
    <x v="0"/>
    <x v="1"/>
    <x v="1175"/>
    <n v="179.886"/>
    <n v="1"/>
    <n v="0.3"/>
    <n v="-2.5698000000000292"/>
    <s v="Kelly Williams"/>
    <s v="No"/>
  </r>
  <r>
    <n v="7725"/>
    <x v="3825"/>
    <d v="2018-09-25T00:00:00"/>
    <x v="953"/>
    <s v="Standard Class"/>
    <x v="700"/>
    <s v="Tony Sayre"/>
    <x v="0"/>
    <x v="0"/>
    <s v="Cleveland"/>
    <x v="24"/>
    <n v="44105"/>
    <x v="3"/>
    <s v="OFF-AP-10003849"/>
    <x v="1"/>
    <x v="9"/>
    <x v="841"/>
    <n v="286.25600000000003"/>
    <n v="1"/>
    <n v="0.2"/>
    <n v="17.890999999999977"/>
    <s v="Chuck Magee"/>
    <s v="No"/>
  </r>
  <r>
    <n v="7726"/>
    <x v="3825"/>
    <d v="2018-09-25T00:00:00"/>
    <x v="953"/>
    <s v="Standard Class"/>
    <x v="700"/>
    <s v="Tony Sayre"/>
    <x v="0"/>
    <x v="0"/>
    <s v="Cleveland"/>
    <x v="24"/>
    <n v="44105"/>
    <x v="3"/>
    <s v="OFF-ST-10004963"/>
    <x v="1"/>
    <x v="4"/>
    <x v="465"/>
    <n v="24.224000000000004"/>
    <n v="2"/>
    <n v="0.2"/>
    <n v="-4.8448000000000029"/>
    <s v="Chuck Magee"/>
    <s v="No"/>
  </r>
  <r>
    <n v="7727"/>
    <x v="3825"/>
    <d v="2018-09-25T00:00:00"/>
    <x v="953"/>
    <s v="Standard Class"/>
    <x v="700"/>
    <s v="Tony Sayre"/>
    <x v="0"/>
    <x v="0"/>
    <s v="Cleveland"/>
    <x v="24"/>
    <n v="44105"/>
    <x v="3"/>
    <s v="OFF-ST-10002574"/>
    <x v="1"/>
    <x v="4"/>
    <x v="935"/>
    <n v="331.536"/>
    <n v="3"/>
    <n v="0.2"/>
    <n v="-82.884"/>
    <s v="Chuck Magee"/>
    <s v="No"/>
  </r>
  <r>
    <n v="7728"/>
    <x v="3826"/>
    <d v="2017-03-16T00:00:00"/>
    <x v="590"/>
    <s v="Second Class"/>
    <x v="82"/>
    <s v="Jim Kriz"/>
    <x v="2"/>
    <x v="0"/>
    <s v="New York City"/>
    <x v="15"/>
    <n v="10009"/>
    <x v="3"/>
    <s v="OFF-AR-10001761"/>
    <x v="1"/>
    <x v="6"/>
    <x v="1651"/>
    <n v="17.52"/>
    <n v="3"/>
    <n v="0"/>
    <n v="6.3071999999999999"/>
    <s v="Chuck Magee"/>
    <s v="No"/>
  </r>
  <r>
    <n v="7729"/>
    <x v="3827"/>
    <d v="2018-11-26T00:00:00"/>
    <x v="82"/>
    <s v="Standard Class"/>
    <x v="654"/>
    <s v="George Ashbrook"/>
    <x v="0"/>
    <x v="0"/>
    <s v="El Paso"/>
    <x v="5"/>
    <n v="79907"/>
    <x v="2"/>
    <s v="OFF-AR-10000716"/>
    <x v="1"/>
    <x v="6"/>
    <x v="794"/>
    <n v="17.856000000000002"/>
    <n v="4"/>
    <n v="0.2"/>
    <n v="4.2408000000000001"/>
    <s v="Kelly Williams"/>
    <s v="No"/>
  </r>
  <r>
    <n v="7730"/>
    <x v="3828"/>
    <d v="2018-09-26T00:00:00"/>
    <x v="152"/>
    <s v="Standard Class"/>
    <x v="184"/>
    <s v="Tanja Norvell"/>
    <x v="2"/>
    <x v="0"/>
    <s v="Tallahassee"/>
    <x v="2"/>
    <n v="32303"/>
    <x v="0"/>
    <s v="TEC-AC-10002637"/>
    <x v="2"/>
    <x v="11"/>
    <x v="1317"/>
    <n v="431.97600000000006"/>
    <n v="3"/>
    <n v="0.2"/>
    <n v="-75.59580000000004"/>
    <s v="Cassandra Brandow"/>
    <s v="No"/>
  </r>
  <r>
    <n v="7731"/>
    <x v="3829"/>
    <d v="2019-06-13T00:00:00"/>
    <x v="141"/>
    <s v="Standard Class"/>
    <x v="69"/>
    <s v="Tamara Willingham"/>
    <x v="2"/>
    <x v="0"/>
    <s v="Seattle"/>
    <x v="4"/>
    <n v="98103"/>
    <x v="1"/>
    <s v="FUR-CH-10003774"/>
    <x v="0"/>
    <x v="1"/>
    <x v="1194"/>
    <n v="291.13600000000002"/>
    <n v="4"/>
    <n v="0.2"/>
    <n v="-25.474400000000017"/>
    <s v="Anna Andreadi"/>
    <s v="No"/>
  </r>
  <r>
    <n v="7732"/>
    <x v="3830"/>
    <d v="2019-09-18T00:00:00"/>
    <x v="814"/>
    <s v="First Class"/>
    <x v="50"/>
    <s v="Pete Armstrong"/>
    <x v="2"/>
    <x v="0"/>
    <s v="Dallas"/>
    <x v="5"/>
    <n v="75220"/>
    <x v="2"/>
    <s v="OFF-EN-10000927"/>
    <x v="1"/>
    <x v="12"/>
    <x v="81"/>
    <n v="114.84800000000001"/>
    <n v="4"/>
    <n v="0.2"/>
    <n v="35.889999999999986"/>
    <s v="Kelly Williams"/>
    <s v="No"/>
  </r>
  <r>
    <n v="7733"/>
    <x v="3831"/>
    <d v="2019-06-02T00:00:00"/>
    <x v="475"/>
    <s v="Standard Class"/>
    <x v="479"/>
    <s v="John Dryer"/>
    <x v="0"/>
    <x v="0"/>
    <s v="Houston"/>
    <x v="5"/>
    <n v="77070"/>
    <x v="2"/>
    <s v="OFF-PA-10000743"/>
    <x v="1"/>
    <x v="10"/>
    <x v="578"/>
    <n v="10.688000000000001"/>
    <n v="2"/>
    <n v="0.2"/>
    <n v="3.7407999999999997"/>
    <s v="Kelly Williams"/>
    <s v="No"/>
  </r>
  <r>
    <n v="7734"/>
    <x v="3832"/>
    <d v="2018-05-15T00:00:00"/>
    <x v="1088"/>
    <s v="Second Class"/>
    <x v="438"/>
    <s v="Michael Nguyen"/>
    <x v="0"/>
    <x v="0"/>
    <s v="Springfield"/>
    <x v="24"/>
    <n v="45503"/>
    <x v="3"/>
    <s v="OFF-PA-10000697"/>
    <x v="1"/>
    <x v="10"/>
    <x v="1379"/>
    <n v="15.231999999999999"/>
    <n v="4"/>
    <n v="0.2"/>
    <n v="5.5215999999999994"/>
    <s v="Chuck Magee"/>
    <s v="No"/>
  </r>
  <r>
    <n v="7735"/>
    <x v="3833"/>
    <d v="2019-09-15T00:00:00"/>
    <x v="295"/>
    <s v="Standard Class"/>
    <x v="421"/>
    <s v="Gene McClure"/>
    <x v="0"/>
    <x v="0"/>
    <s v="Seattle"/>
    <x v="4"/>
    <n v="98103"/>
    <x v="1"/>
    <s v="OFF-AR-10004441"/>
    <x v="1"/>
    <x v="6"/>
    <x v="155"/>
    <n v="12.419999999999998"/>
    <n v="3"/>
    <n v="0"/>
    <n v="5.2164000000000001"/>
    <s v="Anna Andreadi"/>
    <s v="No"/>
  </r>
  <r>
    <n v="7736"/>
    <x v="3834"/>
    <d v="2018-08-22T00:00:00"/>
    <x v="1013"/>
    <s v="Standard Class"/>
    <x v="375"/>
    <s v="Deirdre Greer"/>
    <x v="1"/>
    <x v="0"/>
    <s v="Seattle"/>
    <x v="4"/>
    <n v="98105"/>
    <x v="1"/>
    <s v="OFF-PA-10001870"/>
    <x v="1"/>
    <x v="10"/>
    <x v="680"/>
    <n v="19.440000000000001"/>
    <n v="3"/>
    <n v="0"/>
    <n v="9.3312000000000008"/>
    <s v="Anna Andreadi"/>
    <s v="No"/>
  </r>
  <r>
    <n v="7737"/>
    <x v="3835"/>
    <d v="2016-05-30T00:00:00"/>
    <x v="104"/>
    <s v="Standard Class"/>
    <x v="506"/>
    <s v="James Galang"/>
    <x v="0"/>
    <x v="0"/>
    <s v="New York City"/>
    <x v="15"/>
    <n v="10024"/>
    <x v="3"/>
    <s v="OFF-BI-10003684"/>
    <x v="1"/>
    <x v="8"/>
    <x v="714"/>
    <n v="70.367999999999995"/>
    <n v="4"/>
    <n v="0.2"/>
    <n v="26.387999999999998"/>
    <s v="Chuck Magee"/>
    <s v="No"/>
  </r>
  <r>
    <n v="7738"/>
    <x v="3836"/>
    <d v="2019-12-18T00:00:00"/>
    <x v="404"/>
    <s v="First Class"/>
    <x v="743"/>
    <s v="Alex Grayson"/>
    <x v="0"/>
    <x v="0"/>
    <s v="Charlotte"/>
    <x v="3"/>
    <n v="28205"/>
    <x v="0"/>
    <s v="OFF-AR-10001315"/>
    <x v="1"/>
    <x v="6"/>
    <x v="1029"/>
    <n v="12.672000000000001"/>
    <n v="9"/>
    <n v="0.2"/>
    <n v="1.4255999999999993"/>
    <s v="Cassandra Brandow"/>
    <s v="No"/>
  </r>
  <r>
    <n v="7739"/>
    <x v="3837"/>
    <d v="2019-07-30T00:00:00"/>
    <x v="1236"/>
    <s v="Standard Class"/>
    <x v="282"/>
    <s v="Jay Fein"/>
    <x v="0"/>
    <x v="0"/>
    <s v="Baltimore"/>
    <x v="39"/>
    <n v="21215"/>
    <x v="3"/>
    <s v="TEC-PH-10003589"/>
    <x v="2"/>
    <x v="7"/>
    <x v="826"/>
    <n v="89.949999999999989"/>
    <n v="5"/>
    <n v="0"/>
    <n v="43.175999999999995"/>
    <s v="Chuck Magee"/>
    <s v="No"/>
  </r>
  <r>
    <n v="7740"/>
    <x v="3838"/>
    <d v="2016-11-21T00:00:00"/>
    <x v="158"/>
    <s v="Standard Class"/>
    <x v="649"/>
    <s v="Steve Carroll"/>
    <x v="2"/>
    <x v="0"/>
    <s v="San Francisco"/>
    <x v="1"/>
    <n v="94110"/>
    <x v="1"/>
    <s v="OFF-PA-10001609"/>
    <x v="1"/>
    <x v="10"/>
    <x v="1116"/>
    <n v="6.58"/>
    <n v="2"/>
    <n v="0"/>
    <n v="3.0267999999999997"/>
    <s v="Anna Andreadi"/>
    <s v="No"/>
  </r>
  <r>
    <n v="7741"/>
    <x v="3838"/>
    <d v="2016-11-21T00:00:00"/>
    <x v="158"/>
    <s v="Standard Class"/>
    <x v="649"/>
    <s v="Steve Carroll"/>
    <x v="2"/>
    <x v="0"/>
    <s v="San Francisco"/>
    <x v="1"/>
    <n v="94110"/>
    <x v="1"/>
    <s v="TEC-AC-10000474"/>
    <x v="2"/>
    <x v="11"/>
    <x v="1510"/>
    <n v="94.99"/>
    <n v="1"/>
    <n v="0"/>
    <n v="28.496999999999986"/>
    <s v="Anna Andreadi"/>
    <s v="No"/>
  </r>
  <r>
    <n v="7742"/>
    <x v="3839"/>
    <d v="2017-09-24T00:00:00"/>
    <x v="1068"/>
    <s v="Second Class"/>
    <x v="619"/>
    <s v="Carlos Meador"/>
    <x v="0"/>
    <x v="0"/>
    <s v="Tucson"/>
    <x v="16"/>
    <n v="85705"/>
    <x v="1"/>
    <s v="TEC-PH-10003095"/>
    <x v="2"/>
    <x v="7"/>
    <x v="1500"/>
    <n v="35.119999999999997"/>
    <n v="2"/>
    <n v="0.2"/>
    <n v="13.17"/>
    <s v="Anna Andreadi"/>
    <s v="No"/>
  </r>
  <r>
    <n v="7743"/>
    <x v="3840"/>
    <d v="2019-08-20T00:00:00"/>
    <x v="952"/>
    <s v="Standard Class"/>
    <x v="409"/>
    <s v="Kean Thornton"/>
    <x v="0"/>
    <x v="0"/>
    <s v="Los Angeles"/>
    <x v="1"/>
    <n v="90036"/>
    <x v="1"/>
    <s v="OFF-PA-10001639"/>
    <x v="1"/>
    <x v="10"/>
    <x v="981"/>
    <n v="25.92"/>
    <n v="4"/>
    <n v="0"/>
    <n v="12.441600000000001"/>
    <s v="Anna Andreadi"/>
    <s v="No"/>
  </r>
  <r>
    <n v="7744"/>
    <x v="3841"/>
    <d v="2018-06-17T00:00:00"/>
    <x v="563"/>
    <s v="Standard Class"/>
    <x v="291"/>
    <s v="Christine Phan"/>
    <x v="1"/>
    <x v="0"/>
    <s v="Waterbury"/>
    <x v="29"/>
    <n v="6708"/>
    <x v="3"/>
    <s v="OFF-BI-10002003"/>
    <x v="1"/>
    <x v="8"/>
    <x v="1393"/>
    <n v="7.96"/>
    <n v="2"/>
    <n v="0"/>
    <n v="3.7412000000000001"/>
    <s v="Chuck Magee"/>
    <s v="No"/>
  </r>
  <r>
    <n v="7745"/>
    <x v="3841"/>
    <d v="2018-06-17T00:00:00"/>
    <x v="563"/>
    <s v="Standard Class"/>
    <x v="291"/>
    <s v="Christine Phan"/>
    <x v="1"/>
    <x v="0"/>
    <s v="Waterbury"/>
    <x v="29"/>
    <n v="6708"/>
    <x v="3"/>
    <s v="TEC-PH-10004539"/>
    <x v="2"/>
    <x v="7"/>
    <x v="861"/>
    <n v="566.97"/>
    <n v="3"/>
    <n v="0"/>
    <n v="153.08189999999999"/>
    <s v="Chuck Magee"/>
    <s v="No"/>
  </r>
  <r>
    <n v="7746"/>
    <x v="3841"/>
    <d v="2018-06-17T00:00:00"/>
    <x v="563"/>
    <s v="Standard Class"/>
    <x v="291"/>
    <s v="Christine Phan"/>
    <x v="1"/>
    <x v="0"/>
    <s v="Waterbury"/>
    <x v="29"/>
    <n v="6708"/>
    <x v="3"/>
    <s v="OFF-AR-10003829"/>
    <x v="1"/>
    <x v="6"/>
    <x v="943"/>
    <n v="9.84"/>
    <n v="3"/>
    <n v="0"/>
    <n v="2.8535999999999988"/>
    <s v="Chuck Magee"/>
    <s v="No"/>
  </r>
  <r>
    <n v="7747"/>
    <x v="3842"/>
    <d v="2017-12-19T00:00:00"/>
    <x v="226"/>
    <s v="Standard Class"/>
    <x v="735"/>
    <s v="Eileen Kiefer"/>
    <x v="2"/>
    <x v="0"/>
    <s v="Chicago"/>
    <x v="10"/>
    <n v="60610"/>
    <x v="2"/>
    <s v="TEC-AC-10004761"/>
    <x v="2"/>
    <x v="11"/>
    <x v="786"/>
    <n v="25.488"/>
    <n v="2"/>
    <n v="0.2"/>
    <n v="4.7789999999999999"/>
    <s v="Kelly Williams"/>
    <s v="No"/>
  </r>
  <r>
    <n v="7748"/>
    <x v="3843"/>
    <d v="2017-05-31T00:00:00"/>
    <x v="68"/>
    <s v="Second Class"/>
    <x v="194"/>
    <s v="Carl Weiss"/>
    <x v="2"/>
    <x v="0"/>
    <s v="Long Beach"/>
    <x v="15"/>
    <n v="11561"/>
    <x v="3"/>
    <s v="OFF-FA-10003472"/>
    <x v="1"/>
    <x v="13"/>
    <x v="243"/>
    <n v="7.5600000000000005"/>
    <n v="6"/>
    <n v="0"/>
    <n v="0.3024"/>
    <s v="Chuck Magee"/>
    <s v="No"/>
  </r>
  <r>
    <n v="7749"/>
    <x v="3844"/>
    <d v="2017-06-18T00:00:00"/>
    <x v="1267"/>
    <s v="Standard Class"/>
    <x v="168"/>
    <s v="Keith Herrera"/>
    <x v="0"/>
    <x v="0"/>
    <s v="Arlington"/>
    <x v="17"/>
    <n v="22204"/>
    <x v="0"/>
    <s v="FUR-FU-10003464"/>
    <x v="0"/>
    <x v="5"/>
    <x v="1479"/>
    <n v="60.84"/>
    <n v="3"/>
    <n v="0"/>
    <n v="19.468799999999998"/>
    <s v="Cassandra Brandow"/>
    <s v="No"/>
  </r>
  <r>
    <n v="7750"/>
    <x v="3844"/>
    <d v="2017-06-18T00:00:00"/>
    <x v="1267"/>
    <s v="Standard Class"/>
    <x v="168"/>
    <s v="Keith Herrera"/>
    <x v="0"/>
    <x v="0"/>
    <s v="Arlington"/>
    <x v="17"/>
    <n v="22204"/>
    <x v="0"/>
    <s v="OFF-ST-10003716"/>
    <x v="1"/>
    <x v="4"/>
    <x v="898"/>
    <n v="450.04"/>
    <n v="2"/>
    <n v="0"/>
    <n v="58.505200000000002"/>
    <s v="Cassandra Brandow"/>
    <s v="No"/>
  </r>
  <r>
    <n v="7751"/>
    <x v="3844"/>
    <d v="2017-06-18T00:00:00"/>
    <x v="1267"/>
    <s v="Standard Class"/>
    <x v="168"/>
    <s v="Keith Herrera"/>
    <x v="0"/>
    <x v="0"/>
    <s v="Arlington"/>
    <x v="17"/>
    <n v="22204"/>
    <x v="0"/>
    <s v="OFF-BI-10004002"/>
    <x v="1"/>
    <x v="8"/>
    <x v="154"/>
    <n v="34.6"/>
    <n v="2"/>
    <n v="0"/>
    <n v="16.608000000000001"/>
    <s v="Cassandra Brandow"/>
    <s v="No"/>
  </r>
  <r>
    <n v="7752"/>
    <x v="3844"/>
    <d v="2017-06-18T00:00:00"/>
    <x v="1267"/>
    <s v="Standard Class"/>
    <x v="168"/>
    <s v="Keith Herrera"/>
    <x v="0"/>
    <x v="0"/>
    <s v="Arlington"/>
    <x v="17"/>
    <n v="22204"/>
    <x v="0"/>
    <s v="TEC-PH-10002496"/>
    <x v="2"/>
    <x v="7"/>
    <x v="495"/>
    <n v="467.97"/>
    <n v="3"/>
    <n v="0"/>
    <n v="140.39099999999999"/>
    <s v="Cassandra Brandow"/>
    <s v="No"/>
  </r>
  <r>
    <n v="7753"/>
    <x v="3844"/>
    <d v="2017-06-18T00:00:00"/>
    <x v="1267"/>
    <s v="Standard Class"/>
    <x v="168"/>
    <s v="Keith Herrera"/>
    <x v="0"/>
    <x v="0"/>
    <s v="Arlington"/>
    <x v="17"/>
    <n v="22204"/>
    <x v="0"/>
    <s v="OFF-BI-10004826"/>
    <x v="1"/>
    <x v="8"/>
    <x v="728"/>
    <n v="33.020000000000003"/>
    <n v="2"/>
    <n v="0"/>
    <n v="15.849600000000002"/>
    <s v="Cassandra Brandow"/>
    <s v="No"/>
  </r>
  <r>
    <n v="7754"/>
    <x v="3845"/>
    <d v="2017-11-30T00:00:00"/>
    <x v="253"/>
    <s v="First Class"/>
    <x v="448"/>
    <s v="Ann Blume"/>
    <x v="1"/>
    <x v="0"/>
    <s v="Jacksonville"/>
    <x v="3"/>
    <n v="28540"/>
    <x v="0"/>
    <s v="FUR-FU-10001546"/>
    <x v="0"/>
    <x v="5"/>
    <x v="1432"/>
    <n v="17.088000000000001"/>
    <n v="2"/>
    <n v="0.2"/>
    <n v="1.0679999999999996"/>
    <s v="Cassandra Brandow"/>
    <s v="No"/>
  </r>
  <r>
    <n v="7755"/>
    <x v="3846"/>
    <d v="2017-12-21T00:00:00"/>
    <x v="226"/>
    <s v="Second Class"/>
    <x v="340"/>
    <s v="Adam Hart"/>
    <x v="1"/>
    <x v="0"/>
    <s v="Columbus"/>
    <x v="24"/>
    <n v="43229"/>
    <x v="3"/>
    <s v="OFF-AR-10001919"/>
    <x v="1"/>
    <x v="6"/>
    <x v="862"/>
    <n v="3.008"/>
    <n v="2"/>
    <n v="0.2"/>
    <n v="0.33839999999999981"/>
    <s v="Chuck Magee"/>
    <s v="No"/>
  </r>
  <r>
    <n v="7756"/>
    <x v="3847"/>
    <d v="2019-11-17T00:00:00"/>
    <x v="410"/>
    <s v="Standard Class"/>
    <x v="242"/>
    <s v="Clytie Kelty"/>
    <x v="0"/>
    <x v="0"/>
    <s v="Charlotte"/>
    <x v="3"/>
    <n v="28205"/>
    <x v="0"/>
    <s v="OFF-PA-10002558"/>
    <x v="1"/>
    <x v="10"/>
    <x v="1814"/>
    <n v="268.24"/>
    <n v="7"/>
    <n v="0.2"/>
    <n v="93.883999999999986"/>
    <s v="Cassandra Brandow"/>
    <s v="No"/>
  </r>
  <r>
    <n v="7757"/>
    <x v="3847"/>
    <d v="2019-11-17T00:00:00"/>
    <x v="410"/>
    <s v="Standard Class"/>
    <x v="242"/>
    <s v="Clytie Kelty"/>
    <x v="0"/>
    <x v="0"/>
    <s v="Charlotte"/>
    <x v="3"/>
    <n v="28205"/>
    <x v="0"/>
    <s v="TEC-AC-10003174"/>
    <x v="2"/>
    <x v="11"/>
    <x v="619"/>
    <n v="431.16000000000008"/>
    <n v="5"/>
    <n v="0.2"/>
    <n v="107.78999999999996"/>
    <s v="Cassandra Brandow"/>
    <s v="No"/>
  </r>
  <r>
    <n v="7758"/>
    <x v="3848"/>
    <d v="2019-11-13T00:00:00"/>
    <x v="38"/>
    <s v="Second Class"/>
    <x v="407"/>
    <s v="Stefania Perrino"/>
    <x v="1"/>
    <x v="0"/>
    <s v="Buffalo"/>
    <x v="15"/>
    <n v="14215"/>
    <x v="3"/>
    <s v="TEC-PH-10003988"/>
    <x v="2"/>
    <x v="7"/>
    <x v="47"/>
    <n v="43.6"/>
    <n v="4"/>
    <n v="0"/>
    <n v="12.208000000000002"/>
    <s v="Chuck Magee"/>
    <s v="No"/>
  </r>
  <r>
    <n v="7759"/>
    <x v="3848"/>
    <d v="2019-11-13T00:00:00"/>
    <x v="38"/>
    <s v="Second Class"/>
    <x v="407"/>
    <s v="Stefania Perrino"/>
    <x v="1"/>
    <x v="0"/>
    <s v="Buffalo"/>
    <x v="15"/>
    <n v="14215"/>
    <x v="3"/>
    <s v="FUR-FU-10004845"/>
    <x v="0"/>
    <x v="5"/>
    <x v="1693"/>
    <n v="154.94999999999999"/>
    <n v="3"/>
    <n v="0"/>
    <n v="30.989999999999995"/>
    <s v="Chuck Magee"/>
    <s v="No"/>
  </r>
  <r>
    <n v="7760"/>
    <x v="3849"/>
    <d v="2018-10-24T00:00:00"/>
    <x v="464"/>
    <s v="Standard Class"/>
    <x v="687"/>
    <s v="Jennifer Patt"/>
    <x v="1"/>
    <x v="0"/>
    <s v="Houston"/>
    <x v="5"/>
    <n v="77041"/>
    <x v="2"/>
    <s v="OFF-PA-10003072"/>
    <x v="1"/>
    <x v="10"/>
    <x v="927"/>
    <n v="15.552000000000003"/>
    <n v="3"/>
    <n v="0.2"/>
    <n v="5.4432"/>
    <s v="Kelly Williams"/>
    <s v="No"/>
  </r>
  <r>
    <n v="7761"/>
    <x v="3850"/>
    <d v="2016-12-06T00:00:00"/>
    <x v="872"/>
    <s v="Standard Class"/>
    <x v="767"/>
    <s v="Barry Gonzalez"/>
    <x v="0"/>
    <x v="0"/>
    <s v="Memphis"/>
    <x v="18"/>
    <n v="38109"/>
    <x v="0"/>
    <s v="OFF-PA-10003641"/>
    <x v="1"/>
    <x v="10"/>
    <x v="947"/>
    <n v="42.207999999999998"/>
    <n v="2"/>
    <n v="0.2"/>
    <n v="13.717599999999997"/>
    <s v="Cassandra Brandow"/>
    <s v="No"/>
  </r>
  <r>
    <n v="7762"/>
    <x v="3851"/>
    <d v="2019-12-03T00:00:00"/>
    <x v="792"/>
    <s v="First Class"/>
    <x v="142"/>
    <s v="Clay Cheatham"/>
    <x v="0"/>
    <x v="0"/>
    <s v="Plano"/>
    <x v="5"/>
    <n v="75023"/>
    <x v="2"/>
    <s v="OFF-PA-10003729"/>
    <x v="1"/>
    <x v="10"/>
    <x v="1139"/>
    <n v="10.368000000000002"/>
    <n v="2"/>
    <n v="0.2"/>
    <n v="3.6288"/>
    <s v="Kelly Williams"/>
    <s v="No"/>
  </r>
  <r>
    <n v="7763"/>
    <x v="3852"/>
    <d v="2019-09-26T00:00:00"/>
    <x v="938"/>
    <s v="First Class"/>
    <x v="359"/>
    <s v="Sara Luxemburg"/>
    <x v="2"/>
    <x v="0"/>
    <s v="Salem"/>
    <x v="21"/>
    <n v="97301"/>
    <x v="1"/>
    <s v="OFF-AR-10003251"/>
    <x v="1"/>
    <x v="6"/>
    <x v="1050"/>
    <n v="2.2239999999999998"/>
    <n v="1"/>
    <n v="0.2"/>
    <n v="0.55599999999999994"/>
    <s v="Anna Andreadi"/>
    <s v="Yes"/>
  </r>
  <r>
    <n v="7764"/>
    <x v="3853"/>
    <d v="2017-02-03T00:00:00"/>
    <x v="1268"/>
    <s v="Standard Class"/>
    <x v="383"/>
    <s v="Frank Olsen"/>
    <x v="0"/>
    <x v="0"/>
    <s v="Columbus"/>
    <x v="32"/>
    <n v="31907"/>
    <x v="0"/>
    <s v="OFF-EN-10003286"/>
    <x v="1"/>
    <x v="12"/>
    <x v="153"/>
    <n v="74.52"/>
    <n v="9"/>
    <n v="0"/>
    <n v="35.024399999999993"/>
    <s v="Cassandra Brandow"/>
    <s v="No"/>
  </r>
  <r>
    <n v="7765"/>
    <x v="3854"/>
    <d v="2019-08-12T00:00:00"/>
    <x v="948"/>
    <s v="Same Day"/>
    <x v="179"/>
    <s v="Brenda Bowman"/>
    <x v="1"/>
    <x v="0"/>
    <s v="Columbia"/>
    <x v="39"/>
    <n v="21044"/>
    <x v="3"/>
    <s v="OFF-AR-10004078"/>
    <x v="1"/>
    <x v="6"/>
    <x v="512"/>
    <n v="17.52"/>
    <n v="3"/>
    <n v="0"/>
    <n v="5.2559999999999993"/>
    <s v="Chuck Magee"/>
    <s v="No"/>
  </r>
  <r>
    <n v="7766"/>
    <x v="3854"/>
    <d v="2019-08-12T00:00:00"/>
    <x v="948"/>
    <s v="Same Day"/>
    <x v="179"/>
    <s v="Brenda Bowman"/>
    <x v="1"/>
    <x v="0"/>
    <s v="Columbia"/>
    <x v="39"/>
    <n v="21044"/>
    <x v="3"/>
    <s v="FUR-CH-10002331"/>
    <x v="0"/>
    <x v="1"/>
    <x v="407"/>
    <n v="1779.9"/>
    <n v="5"/>
    <n v="0"/>
    <n v="373.77899999999983"/>
    <s v="Chuck Magee"/>
    <s v="No"/>
  </r>
  <r>
    <n v="7767"/>
    <x v="3854"/>
    <d v="2019-08-12T00:00:00"/>
    <x v="948"/>
    <s v="Same Day"/>
    <x v="179"/>
    <s v="Brenda Bowman"/>
    <x v="1"/>
    <x v="0"/>
    <s v="Columbia"/>
    <x v="39"/>
    <n v="21044"/>
    <x v="3"/>
    <s v="OFF-AR-10001953"/>
    <x v="1"/>
    <x v="6"/>
    <x v="400"/>
    <n v="219.89999999999998"/>
    <n v="5"/>
    <n v="0"/>
    <n v="59.373000000000005"/>
    <s v="Chuck Magee"/>
    <s v="No"/>
  </r>
  <r>
    <n v="7768"/>
    <x v="3855"/>
    <d v="2017-08-24T00:00:00"/>
    <x v="722"/>
    <s v="First Class"/>
    <x v="157"/>
    <s v="Denny Ordway"/>
    <x v="0"/>
    <x v="0"/>
    <s v="Portland"/>
    <x v="21"/>
    <n v="97206"/>
    <x v="1"/>
    <s v="OFF-AR-10002053"/>
    <x v="1"/>
    <x v="6"/>
    <x v="79"/>
    <n v="7.1519999999999992"/>
    <n v="3"/>
    <n v="0.2"/>
    <n v="0.71520000000000028"/>
    <s v="Anna Andreadi"/>
    <s v="No"/>
  </r>
  <r>
    <n v="7769"/>
    <x v="3856"/>
    <d v="2019-11-12T00:00:00"/>
    <x v="251"/>
    <s v="Standard Class"/>
    <x v="445"/>
    <s v="Larry Blacks"/>
    <x v="0"/>
    <x v="0"/>
    <s v="Tallahassee"/>
    <x v="2"/>
    <n v="32303"/>
    <x v="0"/>
    <s v="OFF-PA-10003651"/>
    <x v="1"/>
    <x v="10"/>
    <x v="652"/>
    <n v="26.720000000000002"/>
    <n v="5"/>
    <n v="0.2"/>
    <n v="9.3520000000000003"/>
    <s v="Cassandra Brandow"/>
    <s v="No"/>
  </r>
  <r>
    <n v="7770"/>
    <x v="3857"/>
    <d v="2018-08-01T00:00:00"/>
    <x v="1269"/>
    <s v="Same Day"/>
    <x v="131"/>
    <s v="Thomas Seio"/>
    <x v="1"/>
    <x v="0"/>
    <s v="Riverside"/>
    <x v="1"/>
    <n v="92503"/>
    <x v="1"/>
    <s v="TEC-PH-10002885"/>
    <x v="2"/>
    <x v="7"/>
    <x v="1136"/>
    <n v="1039.7280000000001"/>
    <n v="2"/>
    <n v="0.2"/>
    <n v="90.976200000000063"/>
    <s v="Anna Andreadi"/>
    <s v="No"/>
  </r>
  <r>
    <n v="7771"/>
    <x v="3857"/>
    <d v="2018-08-01T00:00:00"/>
    <x v="1269"/>
    <s v="Same Day"/>
    <x v="131"/>
    <s v="Thomas Seio"/>
    <x v="1"/>
    <x v="0"/>
    <s v="Riverside"/>
    <x v="1"/>
    <n v="92503"/>
    <x v="1"/>
    <s v="OFF-AP-10002892"/>
    <x v="1"/>
    <x v="9"/>
    <x v="9"/>
    <n v="45.96"/>
    <n v="2"/>
    <n v="0"/>
    <n v="13.787999999999997"/>
    <s v="Anna Andreadi"/>
    <s v="No"/>
  </r>
  <r>
    <n v="7772"/>
    <x v="3858"/>
    <d v="2018-11-25T00:00:00"/>
    <x v="82"/>
    <s v="Standard Class"/>
    <x v="473"/>
    <s v="Cindy Stewart"/>
    <x v="0"/>
    <x v="0"/>
    <s v="Lancaster"/>
    <x v="24"/>
    <n v="43130"/>
    <x v="3"/>
    <s v="OFF-BI-10000545"/>
    <x v="1"/>
    <x v="8"/>
    <x v="692"/>
    <n v="456.58800000000008"/>
    <n v="2"/>
    <n v="0.7"/>
    <n v="-304.39200000000005"/>
    <s v="Chuck Magee"/>
    <s v="No"/>
  </r>
  <r>
    <n v="7773"/>
    <x v="3858"/>
    <d v="2018-11-25T00:00:00"/>
    <x v="82"/>
    <s v="Standard Class"/>
    <x v="473"/>
    <s v="Cindy Stewart"/>
    <x v="0"/>
    <x v="0"/>
    <s v="Lancaster"/>
    <x v="24"/>
    <n v="43130"/>
    <x v="3"/>
    <s v="TEC-MA-10000418"/>
    <x v="2"/>
    <x v="15"/>
    <x v="1485"/>
    <n v="4499.9850000000006"/>
    <n v="5"/>
    <n v="0.7"/>
    <n v="-6599.978000000001"/>
    <s v="Chuck Magee"/>
    <s v="No"/>
  </r>
  <r>
    <n v="7774"/>
    <x v="3858"/>
    <d v="2018-11-25T00:00:00"/>
    <x v="82"/>
    <s v="Standard Class"/>
    <x v="473"/>
    <s v="Cindy Stewart"/>
    <x v="0"/>
    <x v="0"/>
    <s v="Lancaster"/>
    <x v="24"/>
    <n v="43130"/>
    <x v="3"/>
    <s v="TEC-AC-10000926"/>
    <x v="2"/>
    <x v="11"/>
    <x v="1815"/>
    <n v="59.975999999999999"/>
    <n v="3"/>
    <n v="0.2"/>
    <n v="11.995199999999997"/>
    <s v="Chuck Magee"/>
    <s v="No"/>
  </r>
  <r>
    <n v="7775"/>
    <x v="3859"/>
    <d v="2018-04-13T00:00:00"/>
    <x v="1221"/>
    <s v="First Class"/>
    <x v="727"/>
    <s v="Susan Pistek"/>
    <x v="0"/>
    <x v="0"/>
    <s v="San Francisco"/>
    <x v="1"/>
    <n v="94109"/>
    <x v="1"/>
    <s v="OFF-EN-10001509"/>
    <x v="1"/>
    <x v="12"/>
    <x v="29"/>
    <n v="6.12"/>
    <n v="3"/>
    <n v="0"/>
    <n v="2.8763999999999994"/>
    <s v="Anna Andreadi"/>
    <s v="No"/>
  </r>
  <r>
    <n v="7776"/>
    <x v="3860"/>
    <d v="2016-12-27T00:00:00"/>
    <x v="252"/>
    <s v="Standard Class"/>
    <x v="522"/>
    <s v="Cynthia Delaney"/>
    <x v="2"/>
    <x v="0"/>
    <s v="Moreno Valley"/>
    <x v="1"/>
    <n v="92553"/>
    <x v="1"/>
    <s v="OFF-AP-10001366"/>
    <x v="1"/>
    <x v="9"/>
    <x v="360"/>
    <n v="10.98"/>
    <n v="1"/>
    <n v="0"/>
    <n v="2.9646000000000008"/>
    <s v="Anna Andreadi"/>
    <s v="No"/>
  </r>
  <r>
    <n v="7777"/>
    <x v="3860"/>
    <d v="2016-12-27T00:00:00"/>
    <x v="252"/>
    <s v="Standard Class"/>
    <x v="522"/>
    <s v="Cynthia Delaney"/>
    <x v="2"/>
    <x v="0"/>
    <s v="Moreno Valley"/>
    <x v="1"/>
    <n v="92553"/>
    <x v="1"/>
    <s v="OFF-FA-10003485"/>
    <x v="1"/>
    <x v="13"/>
    <x v="128"/>
    <n v="7.86"/>
    <n v="3"/>
    <n v="0"/>
    <n v="3.6156000000000001"/>
    <s v="Anna Andreadi"/>
    <s v="No"/>
  </r>
  <r>
    <n v="7778"/>
    <x v="3860"/>
    <d v="2016-12-27T00:00:00"/>
    <x v="252"/>
    <s v="Standard Class"/>
    <x v="522"/>
    <s v="Cynthia Delaney"/>
    <x v="2"/>
    <x v="0"/>
    <s v="Moreno Valley"/>
    <x v="1"/>
    <n v="92553"/>
    <x v="1"/>
    <s v="OFF-ST-10004507"/>
    <x v="1"/>
    <x v="4"/>
    <x v="457"/>
    <n v="51.449999999999996"/>
    <n v="3"/>
    <n v="0"/>
    <n v="13.891499999999999"/>
    <s v="Anna Andreadi"/>
    <s v="No"/>
  </r>
  <r>
    <n v="7779"/>
    <x v="3860"/>
    <d v="2016-12-27T00:00:00"/>
    <x v="252"/>
    <s v="Standard Class"/>
    <x v="522"/>
    <s v="Cynthia Delaney"/>
    <x v="2"/>
    <x v="0"/>
    <s v="Moreno Valley"/>
    <x v="1"/>
    <n v="92553"/>
    <x v="1"/>
    <s v="OFF-BI-10002353"/>
    <x v="1"/>
    <x v="8"/>
    <x v="1077"/>
    <n v="37.055999999999997"/>
    <n v="3"/>
    <n v="0.2"/>
    <n v="13.896000000000001"/>
    <s v="Anna Andreadi"/>
    <s v="No"/>
  </r>
  <r>
    <n v="7780"/>
    <x v="3861"/>
    <d v="2018-04-18T00:00:00"/>
    <x v="1002"/>
    <s v="Standard Class"/>
    <x v="167"/>
    <s v="Roy Französisch"/>
    <x v="0"/>
    <x v="0"/>
    <s v="Chesapeake"/>
    <x v="17"/>
    <n v="23320"/>
    <x v="0"/>
    <s v="OFF-AP-10001271"/>
    <x v="1"/>
    <x v="9"/>
    <x v="474"/>
    <n v="203.92"/>
    <n v="4"/>
    <n v="0"/>
    <n v="55.058400000000006"/>
    <s v="Cassandra Brandow"/>
    <s v="No"/>
  </r>
  <r>
    <n v="7781"/>
    <x v="3861"/>
    <d v="2018-04-18T00:00:00"/>
    <x v="1002"/>
    <s v="Standard Class"/>
    <x v="167"/>
    <s v="Roy Französisch"/>
    <x v="0"/>
    <x v="0"/>
    <s v="Chesapeake"/>
    <x v="17"/>
    <n v="23320"/>
    <x v="0"/>
    <s v="TEC-PH-10004924"/>
    <x v="2"/>
    <x v="7"/>
    <x v="1165"/>
    <n v="29.56"/>
    <n v="4"/>
    <n v="0"/>
    <n v="7.9812000000000012"/>
    <s v="Cassandra Brandow"/>
    <s v="No"/>
  </r>
  <r>
    <n v="7782"/>
    <x v="3862"/>
    <d v="2017-03-08T00:00:00"/>
    <x v="1003"/>
    <s v="Standard Class"/>
    <x v="383"/>
    <s v="Frank Olsen"/>
    <x v="0"/>
    <x v="0"/>
    <s v="Chicago"/>
    <x v="10"/>
    <n v="60623"/>
    <x v="2"/>
    <s v="OFF-BI-10002706"/>
    <x v="1"/>
    <x v="8"/>
    <x v="276"/>
    <n v="8.5679999999999978"/>
    <n v="3"/>
    <n v="0.8"/>
    <n v="-14.5656"/>
    <s v="Kelly Williams"/>
    <s v="No"/>
  </r>
  <r>
    <n v="7783"/>
    <x v="3863"/>
    <d v="2018-11-04T00:00:00"/>
    <x v="781"/>
    <s v="Second Class"/>
    <x v="45"/>
    <s v="Elpida Rittenbach"/>
    <x v="1"/>
    <x v="0"/>
    <s v="Charlotte"/>
    <x v="3"/>
    <n v="28205"/>
    <x v="0"/>
    <s v="OFF-ST-10003442"/>
    <x v="1"/>
    <x v="4"/>
    <x v="86"/>
    <n v="45.248000000000005"/>
    <n v="2"/>
    <n v="0.2"/>
    <n v="3.9591999999999992"/>
    <s v="Cassandra Brandow"/>
    <s v="No"/>
  </r>
  <r>
    <n v="7784"/>
    <x v="3863"/>
    <d v="2018-11-04T00:00:00"/>
    <x v="781"/>
    <s v="Second Class"/>
    <x v="45"/>
    <s v="Elpida Rittenbach"/>
    <x v="1"/>
    <x v="0"/>
    <s v="Charlotte"/>
    <x v="3"/>
    <n v="28205"/>
    <x v="0"/>
    <s v="FUR-TA-10002533"/>
    <x v="0"/>
    <x v="3"/>
    <x v="277"/>
    <n v="876.30000000000007"/>
    <n v="10"/>
    <n v="0.4"/>
    <n v="-292.10000000000014"/>
    <s v="Cassandra Brandow"/>
    <s v="No"/>
  </r>
  <r>
    <n v="7785"/>
    <x v="3863"/>
    <d v="2018-11-04T00:00:00"/>
    <x v="781"/>
    <s v="Second Class"/>
    <x v="45"/>
    <s v="Elpida Rittenbach"/>
    <x v="1"/>
    <x v="0"/>
    <s v="Charlotte"/>
    <x v="3"/>
    <n v="28205"/>
    <x v="0"/>
    <s v="OFF-SU-10003505"/>
    <x v="1"/>
    <x v="14"/>
    <x v="413"/>
    <n v="185.376"/>
    <n v="2"/>
    <n v="0.2"/>
    <n v="-34.758000000000017"/>
    <s v="Cassandra Brandow"/>
    <s v="No"/>
  </r>
  <r>
    <n v="7786"/>
    <x v="3864"/>
    <d v="2016-11-29T00:00:00"/>
    <x v="546"/>
    <s v="Standard Class"/>
    <x v="171"/>
    <s v="Philip Brown"/>
    <x v="0"/>
    <x v="0"/>
    <s v="New York City"/>
    <x v="15"/>
    <n v="10009"/>
    <x v="3"/>
    <s v="OFF-LA-10002762"/>
    <x v="1"/>
    <x v="2"/>
    <x v="49"/>
    <n v="25.06"/>
    <n v="2"/>
    <n v="0"/>
    <n v="11.778199999999998"/>
    <s v="Chuck Magee"/>
    <s v="No"/>
  </r>
  <r>
    <n v="7787"/>
    <x v="3865"/>
    <d v="2018-05-17T00:00:00"/>
    <x v="315"/>
    <s v="First Class"/>
    <x v="560"/>
    <s v="Luke Weiss"/>
    <x v="0"/>
    <x v="0"/>
    <s v="Chicago"/>
    <x v="10"/>
    <n v="60653"/>
    <x v="2"/>
    <s v="OFF-BI-10000279"/>
    <x v="1"/>
    <x v="8"/>
    <x v="1774"/>
    <n v="2.8899999999999992"/>
    <n v="1"/>
    <n v="0.8"/>
    <n v="-4.7685000000000013"/>
    <s v="Kelly Williams"/>
    <s v="No"/>
  </r>
  <r>
    <n v="7788"/>
    <x v="3865"/>
    <d v="2018-05-17T00:00:00"/>
    <x v="315"/>
    <s v="First Class"/>
    <x v="560"/>
    <s v="Luke Weiss"/>
    <x v="0"/>
    <x v="0"/>
    <s v="Chicago"/>
    <x v="10"/>
    <n v="60653"/>
    <x v="2"/>
    <s v="OFF-FA-10000936"/>
    <x v="1"/>
    <x v="13"/>
    <x v="1307"/>
    <n v="7.8960000000000008"/>
    <n v="3"/>
    <n v="0.2"/>
    <n v="2.4674999999999994"/>
    <s v="Kelly Williams"/>
    <s v="No"/>
  </r>
  <r>
    <n v="7789"/>
    <x v="3865"/>
    <d v="2018-05-17T00:00:00"/>
    <x v="315"/>
    <s v="First Class"/>
    <x v="560"/>
    <s v="Luke Weiss"/>
    <x v="0"/>
    <x v="0"/>
    <s v="Chicago"/>
    <x v="10"/>
    <n v="60653"/>
    <x v="2"/>
    <s v="FUR-FU-10004973"/>
    <x v="0"/>
    <x v="5"/>
    <x v="1143"/>
    <n v="22.608000000000001"/>
    <n v="3"/>
    <n v="0.6"/>
    <n v="-10.173599999999997"/>
    <s v="Kelly Williams"/>
    <s v="No"/>
  </r>
  <r>
    <n v="7790"/>
    <x v="3865"/>
    <d v="2018-05-17T00:00:00"/>
    <x v="315"/>
    <s v="First Class"/>
    <x v="560"/>
    <s v="Luke Weiss"/>
    <x v="0"/>
    <x v="0"/>
    <s v="Chicago"/>
    <x v="10"/>
    <n v="60653"/>
    <x v="2"/>
    <s v="OFF-PA-10000791"/>
    <x v="1"/>
    <x v="10"/>
    <x v="1433"/>
    <n v="30.527999999999999"/>
    <n v="8"/>
    <n v="0.2"/>
    <n v="9.5399999999999974"/>
    <s v="Kelly Williams"/>
    <s v="No"/>
  </r>
  <r>
    <n v="7791"/>
    <x v="3866"/>
    <d v="2019-09-19T00:00:00"/>
    <x v="184"/>
    <s v="Same Day"/>
    <x v="435"/>
    <s v="Frank Gastineau"/>
    <x v="2"/>
    <x v="0"/>
    <s v="Philadelphia"/>
    <x v="9"/>
    <n v="19120"/>
    <x v="3"/>
    <s v="OFF-BI-10001132"/>
    <x v="1"/>
    <x v="8"/>
    <x v="636"/>
    <n v="4.8420000000000005"/>
    <n v="3"/>
    <n v="0.7"/>
    <n v="-3.3893999999999984"/>
    <s v="Chuck Magee"/>
    <s v="No"/>
  </r>
  <r>
    <n v="7792"/>
    <x v="3867"/>
    <d v="2018-12-19T00:00:00"/>
    <x v="746"/>
    <s v="Standard Class"/>
    <x v="771"/>
    <s v="Barry Pond"/>
    <x v="1"/>
    <x v="0"/>
    <s v="Chicago"/>
    <x v="10"/>
    <n v="60623"/>
    <x v="2"/>
    <s v="OFF-BI-10002012"/>
    <x v="1"/>
    <x v="8"/>
    <x v="749"/>
    <n v="1.7999999999999996"/>
    <n v="5"/>
    <n v="0.8"/>
    <n v="-2.8800000000000008"/>
    <s v="Kelly Williams"/>
    <s v="No"/>
  </r>
  <r>
    <n v="7793"/>
    <x v="3868"/>
    <d v="2019-10-12T00:00:00"/>
    <x v="878"/>
    <s v="First Class"/>
    <x v="133"/>
    <s v="Sung Pak"/>
    <x v="1"/>
    <x v="0"/>
    <s v="Dallas"/>
    <x v="5"/>
    <n v="75217"/>
    <x v="2"/>
    <s v="TEC-AC-10001383"/>
    <x v="2"/>
    <x v="11"/>
    <x v="606"/>
    <n v="39.984000000000002"/>
    <n v="2"/>
    <n v="0.2"/>
    <n v="-1.4994000000000067"/>
    <s v="Kelly Williams"/>
    <s v="No"/>
  </r>
  <r>
    <n v="7794"/>
    <x v="3869"/>
    <d v="2017-12-12T00:00:00"/>
    <x v="631"/>
    <s v="Second Class"/>
    <x v="63"/>
    <s v="Jonathan Doherty"/>
    <x v="1"/>
    <x v="0"/>
    <s v="Las Vegas"/>
    <x v="33"/>
    <n v="89115"/>
    <x v="1"/>
    <s v="OFF-PA-10002036"/>
    <x v="1"/>
    <x v="10"/>
    <x v="329"/>
    <n v="32.400000000000006"/>
    <n v="5"/>
    <n v="0"/>
    <n v="15.876000000000001"/>
    <s v="Anna Andreadi"/>
    <s v="No"/>
  </r>
  <r>
    <n v="7795"/>
    <x v="3869"/>
    <d v="2017-12-12T00:00:00"/>
    <x v="631"/>
    <s v="Second Class"/>
    <x v="63"/>
    <s v="Jonathan Doherty"/>
    <x v="1"/>
    <x v="0"/>
    <s v="Las Vegas"/>
    <x v="33"/>
    <n v="89115"/>
    <x v="1"/>
    <s v="OFF-PA-10002377"/>
    <x v="1"/>
    <x v="10"/>
    <x v="127"/>
    <n v="97.88"/>
    <n v="2"/>
    <n v="0"/>
    <n v="48.94"/>
    <s v="Anna Andreadi"/>
    <s v="No"/>
  </r>
  <r>
    <n v="7796"/>
    <x v="3870"/>
    <d v="2017-07-12T00:00:00"/>
    <x v="1270"/>
    <s v="Standard Class"/>
    <x v="248"/>
    <s v="Fred McMath"/>
    <x v="0"/>
    <x v="0"/>
    <s v="Amarillo"/>
    <x v="5"/>
    <n v="79109"/>
    <x v="2"/>
    <s v="TEC-PH-10000526"/>
    <x v="2"/>
    <x v="7"/>
    <x v="1472"/>
    <n v="307.16800000000001"/>
    <n v="4"/>
    <n v="0.2"/>
    <n v="30.716800000000006"/>
    <s v="Kelly Williams"/>
    <s v="No"/>
  </r>
  <r>
    <n v="7797"/>
    <x v="3871"/>
    <d v="2017-10-02T00:00:00"/>
    <x v="310"/>
    <s v="Standard Class"/>
    <x v="172"/>
    <s v="Michael Paige"/>
    <x v="1"/>
    <x v="0"/>
    <s v="Middletown"/>
    <x v="29"/>
    <n v="6457"/>
    <x v="3"/>
    <s v="OFF-BI-10001078"/>
    <x v="1"/>
    <x v="8"/>
    <x v="61"/>
    <n v="26.9"/>
    <n v="5"/>
    <n v="0"/>
    <n v="13.181000000000001"/>
    <s v="Chuck Magee"/>
    <s v="No"/>
  </r>
  <r>
    <n v="7798"/>
    <x v="3872"/>
    <d v="2019-03-24T00:00:00"/>
    <x v="647"/>
    <s v="First Class"/>
    <x v="403"/>
    <s v="Harold Ryan"/>
    <x v="1"/>
    <x v="0"/>
    <s v="New York City"/>
    <x v="15"/>
    <n v="10035"/>
    <x v="3"/>
    <s v="OFF-EN-10004483"/>
    <x v="1"/>
    <x v="12"/>
    <x v="1344"/>
    <n v="47.01"/>
    <n v="3"/>
    <n v="0"/>
    <n v="22.094699999999996"/>
    <s v="Chuck Magee"/>
    <s v="No"/>
  </r>
  <r>
    <n v="7799"/>
    <x v="3872"/>
    <d v="2019-03-24T00:00:00"/>
    <x v="647"/>
    <s v="First Class"/>
    <x v="403"/>
    <s v="Harold Ryan"/>
    <x v="1"/>
    <x v="0"/>
    <s v="New York City"/>
    <x v="15"/>
    <n v="10035"/>
    <x v="3"/>
    <s v="TEC-PH-10002624"/>
    <x v="2"/>
    <x v="7"/>
    <x v="1135"/>
    <n v="469.99"/>
    <n v="1"/>
    <n v="0"/>
    <n v="136.29709999999994"/>
    <s v="Chuck Magee"/>
    <s v="No"/>
  </r>
  <r>
    <n v="7800"/>
    <x v="3872"/>
    <d v="2019-03-24T00:00:00"/>
    <x v="647"/>
    <s v="First Class"/>
    <x v="403"/>
    <s v="Harold Ryan"/>
    <x v="1"/>
    <x v="0"/>
    <s v="New York City"/>
    <x v="15"/>
    <n v="10035"/>
    <x v="3"/>
    <s v="FUR-CH-10003396"/>
    <x v="0"/>
    <x v="1"/>
    <x v="390"/>
    <n v="207.84600000000003"/>
    <n v="3"/>
    <n v="0.1"/>
    <n v="2.3093999999999895"/>
    <s v="Chuck Magee"/>
    <s v="No"/>
  </r>
  <r>
    <n v="7801"/>
    <x v="3873"/>
    <d v="2019-06-01T00:00:00"/>
    <x v="501"/>
    <s v="Standard Class"/>
    <x v="768"/>
    <s v="Barry Weirich"/>
    <x v="0"/>
    <x v="0"/>
    <s v="Philadelphia"/>
    <x v="9"/>
    <n v="19120"/>
    <x v="3"/>
    <s v="OFF-ST-10002756"/>
    <x v="1"/>
    <x v="4"/>
    <x v="273"/>
    <n v="324.74400000000003"/>
    <n v="3"/>
    <n v="0.2"/>
    <n v="-77.126699999999971"/>
    <s v="Chuck Magee"/>
    <s v="No"/>
  </r>
  <r>
    <n v="7802"/>
    <x v="3874"/>
    <d v="2016-03-24T00:00:00"/>
    <x v="1271"/>
    <s v="Second Class"/>
    <x v="384"/>
    <s v="Maurice Satty"/>
    <x v="0"/>
    <x v="0"/>
    <s v="Fresno"/>
    <x v="1"/>
    <n v="93727"/>
    <x v="1"/>
    <s v="FUR-FU-10002813"/>
    <x v="0"/>
    <x v="5"/>
    <x v="1691"/>
    <n v="40.479999999999997"/>
    <n v="2"/>
    <n v="0"/>
    <n v="14.572799999999997"/>
    <s v="Anna Andreadi"/>
    <s v="No"/>
  </r>
  <r>
    <n v="7803"/>
    <x v="3875"/>
    <d v="2017-09-22T00:00:00"/>
    <x v="1068"/>
    <s v="Standard Class"/>
    <x v="319"/>
    <s v="Sanjit Jacobs"/>
    <x v="2"/>
    <x v="0"/>
    <s v="Franklin"/>
    <x v="18"/>
    <n v="37064"/>
    <x v="0"/>
    <s v="OFF-LA-10003714"/>
    <x v="1"/>
    <x v="2"/>
    <x v="1157"/>
    <n v="12"/>
    <n v="4"/>
    <n v="0.2"/>
    <n v="4.1999999999999993"/>
    <s v="Cassandra Brandow"/>
    <s v="No"/>
  </r>
  <r>
    <n v="7804"/>
    <x v="3875"/>
    <d v="2017-09-22T00:00:00"/>
    <x v="1068"/>
    <s v="Standard Class"/>
    <x v="319"/>
    <s v="Sanjit Jacobs"/>
    <x v="2"/>
    <x v="0"/>
    <s v="Franklin"/>
    <x v="18"/>
    <n v="37064"/>
    <x v="0"/>
    <s v="OFF-ST-10003716"/>
    <x v="1"/>
    <x v="4"/>
    <x v="898"/>
    <n v="720.06400000000008"/>
    <n v="4"/>
    <n v="0.2"/>
    <n v="-63.005600000000015"/>
    <s v="Cassandra Brandow"/>
    <s v="No"/>
  </r>
  <r>
    <n v="7805"/>
    <x v="3875"/>
    <d v="2017-09-22T00:00:00"/>
    <x v="1068"/>
    <s v="Standard Class"/>
    <x v="319"/>
    <s v="Sanjit Jacobs"/>
    <x v="2"/>
    <x v="0"/>
    <s v="Franklin"/>
    <x v="18"/>
    <n v="37064"/>
    <x v="0"/>
    <s v="OFF-ST-10002289"/>
    <x v="1"/>
    <x v="4"/>
    <x v="960"/>
    <n v="25.424000000000003"/>
    <n v="1"/>
    <n v="0.2"/>
    <n v="-4.7670000000000021"/>
    <s v="Cassandra Brandow"/>
    <s v="No"/>
  </r>
  <r>
    <n v="7806"/>
    <x v="3875"/>
    <d v="2017-09-22T00:00:00"/>
    <x v="1068"/>
    <s v="Standard Class"/>
    <x v="319"/>
    <s v="Sanjit Jacobs"/>
    <x v="2"/>
    <x v="0"/>
    <s v="Franklin"/>
    <x v="18"/>
    <n v="37064"/>
    <x v="0"/>
    <s v="OFF-AR-10001315"/>
    <x v="1"/>
    <x v="6"/>
    <x v="1029"/>
    <n v="2.8160000000000003"/>
    <n v="2"/>
    <n v="0.2"/>
    <n v="0.31679999999999986"/>
    <s v="Cassandra Brandow"/>
    <s v="No"/>
  </r>
  <r>
    <n v="7807"/>
    <x v="3875"/>
    <d v="2017-09-22T00:00:00"/>
    <x v="1068"/>
    <s v="Standard Class"/>
    <x v="319"/>
    <s v="Sanjit Jacobs"/>
    <x v="2"/>
    <x v="0"/>
    <s v="Franklin"/>
    <x v="18"/>
    <n v="37064"/>
    <x v="0"/>
    <s v="OFF-BI-10000042"/>
    <x v="1"/>
    <x v="8"/>
    <x v="954"/>
    <n v="3.2040000000000002"/>
    <n v="2"/>
    <n v="0.7"/>
    <n v="-2.5631999999999993"/>
    <s v="Cassandra Brandow"/>
    <s v="No"/>
  </r>
  <r>
    <n v="7808"/>
    <x v="3876"/>
    <d v="2018-01-08T00:00:00"/>
    <x v="405"/>
    <s v="Standard Class"/>
    <x v="745"/>
    <s v="Vivek Sundaresam"/>
    <x v="0"/>
    <x v="0"/>
    <s v="Raleigh"/>
    <x v="3"/>
    <n v="27604"/>
    <x v="0"/>
    <s v="OFF-BI-10004236"/>
    <x v="1"/>
    <x v="8"/>
    <x v="900"/>
    <n v="30.828000000000007"/>
    <n v="7"/>
    <n v="0.7"/>
    <n v="-24.662400000000005"/>
    <s v="Cassandra Brandow"/>
    <s v="No"/>
  </r>
  <r>
    <n v="7809"/>
    <x v="3876"/>
    <d v="2018-01-08T00:00:00"/>
    <x v="405"/>
    <s v="Standard Class"/>
    <x v="745"/>
    <s v="Vivek Sundaresam"/>
    <x v="0"/>
    <x v="0"/>
    <s v="Raleigh"/>
    <x v="3"/>
    <n v="27604"/>
    <x v="0"/>
    <s v="OFF-AR-10001955"/>
    <x v="1"/>
    <x v="6"/>
    <x v="1030"/>
    <n v="47.616"/>
    <n v="3"/>
    <n v="0.2"/>
    <n v="5.9519999999999946"/>
    <s v="Cassandra Brandow"/>
    <s v="No"/>
  </r>
  <r>
    <n v="7810"/>
    <x v="3876"/>
    <d v="2018-01-08T00:00:00"/>
    <x v="405"/>
    <s v="Standard Class"/>
    <x v="745"/>
    <s v="Vivek Sundaresam"/>
    <x v="0"/>
    <x v="0"/>
    <s v="Raleigh"/>
    <x v="3"/>
    <n v="27604"/>
    <x v="0"/>
    <s v="TEC-PH-10004080"/>
    <x v="2"/>
    <x v="7"/>
    <x v="1777"/>
    <n v="108.78399999999999"/>
    <n v="2"/>
    <n v="0.2"/>
    <n v="10.878399999999999"/>
    <s v="Cassandra Brandow"/>
    <s v="No"/>
  </r>
  <r>
    <n v="7811"/>
    <x v="3877"/>
    <d v="2018-02-14T00:00:00"/>
    <x v="1272"/>
    <s v="First Class"/>
    <x v="54"/>
    <s v="Dave Kipp"/>
    <x v="0"/>
    <x v="0"/>
    <s v="Clinton"/>
    <x v="39"/>
    <n v="20735"/>
    <x v="3"/>
    <s v="OFF-PA-10000791"/>
    <x v="1"/>
    <x v="10"/>
    <x v="1433"/>
    <n v="4.7699999999999996"/>
    <n v="1"/>
    <n v="0"/>
    <n v="2.1464999999999996"/>
    <s v="Chuck Magee"/>
    <s v="No"/>
  </r>
  <r>
    <n v="7812"/>
    <x v="3877"/>
    <d v="2018-02-14T00:00:00"/>
    <x v="1272"/>
    <s v="First Class"/>
    <x v="54"/>
    <s v="Dave Kipp"/>
    <x v="0"/>
    <x v="0"/>
    <s v="Clinton"/>
    <x v="39"/>
    <n v="20735"/>
    <x v="3"/>
    <s v="OFF-AR-10001770"/>
    <x v="1"/>
    <x v="6"/>
    <x v="1588"/>
    <n v="7.98"/>
    <n v="3"/>
    <n v="0"/>
    <n v="2.0747999999999998"/>
    <s v="Chuck Magee"/>
    <s v="No"/>
  </r>
  <r>
    <n v="7813"/>
    <x v="3877"/>
    <d v="2018-02-14T00:00:00"/>
    <x v="1272"/>
    <s v="First Class"/>
    <x v="54"/>
    <s v="Dave Kipp"/>
    <x v="0"/>
    <x v="0"/>
    <s v="Clinton"/>
    <x v="39"/>
    <n v="20735"/>
    <x v="3"/>
    <s v="FUR-TA-10002356"/>
    <x v="0"/>
    <x v="3"/>
    <x v="735"/>
    <n v="550.43100000000004"/>
    <n v="3"/>
    <n v="0.3"/>
    <n v="-47.179800000000029"/>
    <s v="Chuck Magee"/>
    <s v="No"/>
  </r>
  <r>
    <n v="7814"/>
    <x v="3877"/>
    <d v="2018-02-14T00:00:00"/>
    <x v="1272"/>
    <s v="First Class"/>
    <x v="54"/>
    <s v="Dave Kipp"/>
    <x v="0"/>
    <x v="0"/>
    <s v="Clinton"/>
    <x v="39"/>
    <n v="20735"/>
    <x v="3"/>
    <s v="FUR-FU-10003274"/>
    <x v="0"/>
    <x v="5"/>
    <x v="248"/>
    <n v="10.56"/>
    <n v="6"/>
    <n v="0"/>
    <n v="4.6464000000000008"/>
    <s v="Chuck Magee"/>
    <s v="No"/>
  </r>
  <r>
    <n v="7815"/>
    <x v="3878"/>
    <d v="2019-06-08T00:00:00"/>
    <x v="272"/>
    <s v="First Class"/>
    <x v="67"/>
    <s v="Maureen Gastineau"/>
    <x v="2"/>
    <x v="0"/>
    <s v="Los Angeles"/>
    <x v="1"/>
    <n v="90049"/>
    <x v="1"/>
    <s v="FUR-BO-10004834"/>
    <x v="0"/>
    <x v="0"/>
    <x v="26"/>
    <n v="1497.6659999999999"/>
    <n v="2"/>
    <n v="0.15"/>
    <n v="140.95680000000004"/>
    <s v="Anna Andreadi"/>
    <s v="No"/>
  </r>
  <r>
    <n v="7816"/>
    <x v="3878"/>
    <d v="2019-06-08T00:00:00"/>
    <x v="272"/>
    <s v="First Class"/>
    <x v="67"/>
    <s v="Maureen Gastineau"/>
    <x v="2"/>
    <x v="0"/>
    <s v="Los Angeles"/>
    <x v="1"/>
    <n v="90049"/>
    <x v="1"/>
    <s v="TEC-PH-10000307"/>
    <x v="2"/>
    <x v="7"/>
    <x v="843"/>
    <n v="17.52"/>
    <n v="2"/>
    <n v="0.2"/>
    <n v="-3.5040000000000022"/>
    <s v="Anna Andreadi"/>
    <s v="No"/>
  </r>
  <r>
    <n v="7817"/>
    <x v="3879"/>
    <d v="2018-10-21T00:00:00"/>
    <x v="936"/>
    <s v="Second Class"/>
    <x v="503"/>
    <s v="Dennis Pardue"/>
    <x v="2"/>
    <x v="0"/>
    <s v="North Las Vegas"/>
    <x v="33"/>
    <n v="89031"/>
    <x v="1"/>
    <s v="OFF-AR-10002240"/>
    <x v="1"/>
    <x v="6"/>
    <x v="971"/>
    <n v="113.22"/>
    <n v="3"/>
    <n v="0"/>
    <n v="29.437200000000001"/>
    <s v="Anna Andreadi"/>
    <s v="No"/>
  </r>
  <r>
    <n v="7818"/>
    <x v="3879"/>
    <d v="2018-10-21T00:00:00"/>
    <x v="936"/>
    <s v="Second Class"/>
    <x v="503"/>
    <s v="Dennis Pardue"/>
    <x v="2"/>
    <x v="0"/>
    <s v="North Las Vegas"/>
    <x v="33"/>
    <n v="89031"/>
    <x v="1"/>
    <s v="OFF-PA-10001801"/>
    <x v="1"/>
    <x v="10"/>
    <x v="1766"/>
    <n v="35.880000000000003"/>
    <n v="6"/>
    <n v="0"/>
    <n v="17.581200000000003"/>
    <s v="Anna Andreadi"/>
    <s v="No"/>
  </r>
  <r>
    <n v="7819"/>
    <x v="3879"/>
    <d v="2018-10-21T00:00:00"/>
    <x v="936"/>
    <s v="Second Class"/>
    <x v="503"/>
    <s v="Dennis Pardue"/>
    <x v="2"/>
    <x v="0"/>
    <s v="North Las Vegas"/>
    <x v="33"/>
    <n v="89031"/>
    <x v="1"/>
    <s v="OFF-BI-10001120"/>
    <x v="1"/>
    <x v="8"/>
    <x v="1615"/>
    <n v="4535.9760000000006"/>
    <n v="3"/>
    <n v="0.2"/>
    <n v="1644.2912999999999"/>
    <s v="Anna Andreadi"/>
    <s v="No"/>
  </r>
  <r>
    <n v="7820"/>
    <x v="3880"/>
    <d v="2019-01-26T00:00:00"/>
    <x v="714"/>
    <s v="Standard Class"/>
    <x v="170"/>
    <s v="Caroline Jumper"/>
    <x v="0"/>
    <x v="0"/>
    <s v="San Francisco"/>
    <x v="1"/>
    <n v="94109"/>
    <x v="1"/>
    <s v="OFF-FA-10000611"/>
    <x v="1"/>
    <x v="13"/>
    <x v="1074"/>
    <n v="11.84"/>
    <n v="8"/>
    <n v="0"/>
    <n v="5.6831999999999994"/>
    <s v="Anna Andreadi"/>
    <s v="No"/>
  </r>
  <r>
    <n v="7821"/>
    <x v="3881"/>
    <d v="2019-12-08T00:00:00"/>
    <x v="235"/>
    <s v="Second Class"/>
    <x v="194"/>
    <s v="Carl Weiss"/>
    <x v="2"/>
    <x v="0"/>
    <s v="Cranston"/>
    <x v="34"/>
    <n v="2920"/>
    <x v="3"/>
    <s v="OFF-ST-10000036"/>
    <x v="1"/>
    <x v="4"/>
    <x v="595"/>
    <n v="592.74"/>
    <n v="6"/>
    <n v="0"/>
    <n v="160.03979999999999"/>
    <s v="Chuck Magee"/>
    <s v="No"/>
  </r>
  <r>
    <n v="7822"/>
    <x v="3882"/>
    <d v="2018-10-21T00:00:00"/>
    <x v="351"/>
    <s v="Second Class"/>
    <x v="543"/>
    <s v="Giulietta Weimer"/>
    <x v="0"/>
    <x v="0"/>
    <s v="Jackson"/>
    <x v="18"/>
    <n v="38301"/>
    <x v="0"/>
    <s v="OFF-ST-10004950"/>
    <x v="1"/>
    <x v="4"/>
    <x v="1519"/>
    <n v="111.67200000000001"/>
    <n v="9"/>
    <n v="0.2"/>
    <n v="6.9794999999999909"/>
    <s v="Cassandra Brandow"/>
    <s v="No"/>
  </r>
  <r>
    <n v="7823"/>
    <x v="3883"/>
    <d v="2016-08-26T00:00:00"/>
    <x v="9"/>
    <s v="Standard Class"/>
    <x v="452"/>
    <s v="Paul Prost"/>
    <x v="2"/>
    <x v="0"/>
    <s v="Newark"/>
    <x v="13"/>
    <n v="19711"/>
    <x v="3"/>
    <s v="OFF-AR-10003770"/>
    <x v="1"/>
    <x v="6"/>
    <x v="999"/>
    <n v="8.64"/>
    <n v="3"/>
    <n v="0"/>
    <n v="2.5055999999999998"/>
    <s v="Chuck Magee"/>
    <s v="No"/>
  </r>
  <r>
    <n v="7824"/>
    <x v="3883"/>
    <d v="2016-08-26T00:00:00"/>
    <x v="9"/>
    <s v="Standard Class"/>
    <x v="452"/>
    <s v="Paul Prost"/>
    <x v="2"/>
    <x v="0"/>
    <s v="Newark"/>
    <x v="13"/>
    <n v="19711"/>
    <x v="3"/>
    <s v="TEC-AC-10002800"/>
    <x v="2"/>
    <x v="11"/>
    <x v="1216"/>
    <n v="149.97"/>
    <n v="3"/>
    <n v="0"/>
    <n v="52.489499999999992"/>
    <s v="Chuck Magee"/>
    <s v="No"/>
  </r>
  <r>
    <n v="7825"/>
    <x v="3884"/>
    <d v="2016-05-16T00:00:00"/>
    <x v="1016"/>
    <s v="Standard Class"/>
    <x v="463"/>
    <s v="Pauline Webber"/>
    <x v="1"/>
    <x v="0"/>
    <s v="Los Angeles"/>
    <x v="1"/>
    <n v="90036"/>
    <x v="1"/>
    <s v="FUR-CH-10002439"/>
    <x v="0"/>
    <x v="1"/>
    <x v="1325"/>
    <n v="232.88"/>
    <n v="5"/>
    <n v="0.2"/>
    <n v="17.466000000000008"/>
    <s v="Anna Andreadi"/>
    <s v="No"/>
  </r>
  <r>
    <n v="7826"/>
    <x v="3885"/>
    <d v="2017-02-03T00:00:00"/>
    <x v="1268"/>
    <s v="Standard Class"/>
    <x v="463"/>
    <s v="Pauline Webber"/>
    <x v="1"/>
    <x v="0"/>
    <s v="Rome"/>
    <x v="15"/>
    <n v="13440"/>
    <x v="3"/>
    <s v="FUR-CH-10004218"/>
    <x v="0"/>
    <x v="1"/>
    <x v="38"/>
    <n v="90.882000000000005"/>
    <n v="1"/>
    <n v="0.1"/>
    <n v="15.147000000000004"/>
    <s v="Chuck Magee"/>
    <s v="No"/>
  </r>
  <r>
    <n v="7827"/>
    <x v="3886"/>
    <d v="2019-10-31T00:00:00"/>
    <x v="133"/>
    <s v="Standard Class"/>
    <x v="388"/>
    <s v="Craig Yedwab"/>
    <x v="1"/>
    <x v="0"/>
    <s v="Chicago"/>
    <x v="10"/>
    <n v="60610"/>
    <x v="2"/>
    <s v="TEC-PH-10004042"/>
    <x v="2"/>
    <x v="7"/>
    <x v="558"/>
    <n v="508.76800000000003"/>
    <n v="4"/>
    <n v="0.2"/>
    <n v="38.157600000000002"/>
    <s v="Kelly Williams"/>
    <s v="No"/>
  </r>
  <r>
    <n v="7828"/>
    <x v="3886"/>
    <d v="2019-10-31T00:00:00"/>
    <x v="133"/>
    <s v="Standard Class"/>
    <x v="388"/>
    <s v="Craig Yedwab"/>
    <x v="1"/>
    <x v="0"/>
    <s v="Chicago"/>
    <x v="10"/>
    <n v="60610"/>
    <x v="2"/>
    <s v="OFF-EN-10001137"/>
    <x v="1"/>
    <x v="12"/>
    <x v="318"/>
    <n v="9.9120000000000008"/>
    <n v="3"/>
    <n v="0.2"/>
    <n v="3.2213999999999996"/>
    <s v="Kelly Williams"/>
    <s v="No"/>
  </r>
  <r>
    <n v="7829"/>
    <x v="3887"/>
    <d v="2017-04-26T00:00:00"/>
    <x v="1264"/>
    <s v="Standard Class"/>
    <x v="308"/>
    <s v="Bart Watters"/>
    <x v="1"/>
    <x v="0"/>
    <s v="San Diego"/>
    <x v="1"/>
    <n v="92105"/>
    <x v="1"/>
    <s v="FUR-CH-10002017"/>
    <x v="0"/>
    <x v="1"/>
    <x v="1377"/>
    <n v="63.936000000000007"/>
    <n v="3"/>
    <n v="0.2"/>
    <n v="6.3935999999999957"/>
    <s v="Anna Andreadi"/>
    <s v="No"/>
  </r>
  <r>
    <n v="7830"/>
    <x v="3887"/>
    <d v="2017-04-26T00:00:00"/>
    <x v="1264"/>
    <s v="Standard Class"/>
    <x v="308"/>
    <s v="Bart Watters"/>
    <x v="1"/>
    <x v="0"/>
    <s v="San Diego"/>
    <x v="1"/>
    <n v="92105"/>
    <x v="1"/>
    <s v="OFF-AR-10000588"/>
    <x v="1"/>
    <x v="6"/>
    <x v="398"/>
    <n v="59.519999999999996"/>
    <n v="3"/>
    <n v="0"/>
    <n v="15.475200000000001"/>
    <s v="Anna Andreadi"/>
    <s v="No"/>
  </r>
  <r>
    <n v="7831"/>
    <x v="3887"/>
    <d v="2017-04-26T00:00:00"/>
    <x v="1264"/>
    <s v="Standard Class"/>
    <x v="308"/>
    <s v="Bart Watters"/>
    <x v="1"/>
    <x v="0"/>
    <s v="San Diego"/>
    <x v="1"/>
    <n v="92105"/>
    <x v="1"/>
    <s v="TEC-PH-10003174"/>
    <x v="2"/>
    <x v="7"/>
    <x v="1754"/>
    <n v="311.97600000000006"/>
    <n v="3"/>
    <n v="0.2"/>
    <n v="38.996999999999986"/>
    <s v="Anna Andreadi"/>
    <s v="No"/>
  </r>
  <r>
    <n v="7832"/>
    <x v="3887"/>
    <d v="2017-04-26T00:00:00"/>
    <x v="1264"/>
    <s v="Standard Class"/>
    <x v="308"/>
    <s v="Bart Watters"/>
    <x v="1"/>
    <x v="0"/>
    <s v="San Diego"/>
    <x v="1"/>
    <n v="92105"/>
    <x v="1"/>
    <s v="OFF-BI-10001524"/>
    <x v="1"/>
    <x v="8"/>
    <x v="301"/>
    <n v="50.352000000000004"/>
    <n v="3"/>
    <n v="0.2"/>
    <n v="17.623199999999997"/>
    <s v="Anna Andreadi"/>
    <s v="No"/>
  </r>
  <r>
    <n v="7833"/>
    <x v="3888"/>
    <d v="2018-05-09T00:00:00"/>
    <x v="583"/>
    <s v="Standard Class"/>
    <x v="469"/>
    <s v="Mick Brown"/>
    <x v="0"/>
    <x v="0"/>
    <s v="Houston"/>
    <x v="5"/>
    <n v="77036"/>
    <x v="2"/>
    <s v="TEC-PH-10001552"/>
    <x v="2"/>
    <x v="7"/>
    <x v="180"/>
    <n v="19.136000000000003"/>
    <n v="2"/>
    <n v="0.2"/>
    <n v="1.9136000000000006"/>
    <s v="Kelly Williams"/>
    <s v="No"/>
  </r>
  <r>
    <n v="7834"/>
    <x v="3889"/>
    <d v="2017-01-24T00:00:00"/>
    <x v="1273"/>
    <s v="Standard Class"/>
    <x v="736"/>
    <s v="Cyra Reiten"/>
    <x v="2"/>
    <x v="0"/>
    <s v="West Palm Beach"/>
    <x v="2"/>
    <n v="33407"/>
    <x v="0"/>
    <s v="OFF-AR-10004757"/>
    <x v="1"/>
    <x v="6"/>
    <x v="346"/>
    <n v="13.120000000000001"/>
    <n v="5"/>
    <n v="0.2"/>
    <n v="2.1319999999999988"/>
    <s v="Cassandra Brandow"/>
    <s v="No"/>
  </r>
  <r>
    <n v="7835"/>
    <x v="3890"/>
    <d v="2017-04-13T00:00:00"/>
    <x v="1250"/>
    <s v="Second Class"/>
    <x v="686"/>
    <s v="Eugene Barchas"/>
    <x v="0"/>
    <x v="0"/>
    <s v="Los Angeles"/>
    <x v="1"/>
    <n v="90045"/>
    <x v="1"/>
    <s v="FUR-TA-10002530"/>
    <x v="0"/>
    <x v="3"/>
    <x v="992"/>
    <n v="241.56799999999998"/>
    <n v="2"/>
    <n v="0.2"/>
    <n v="-15.098000000000013"/>
    <s v="Anna Andreadi"/>
    <s v="No"/>
  </r>
  <r>
    <n v="7836"/>
    <x v="3890"/>
    <d v="2017-04-13T00:00:00"/>
    <x v="1250"/>
    <s v="Second Class"/>
    <x v="686"/>
    <s v="Eugene Barchas"/>
    <x v="0"/>
    <x v="0"/>
    <s v="Los Angeles"/>
    <x v="1"/>
    <n v="90045"/>
    <x v="1"/>
    <s v="TEC-PH-10001494"/>
    <x v="2"/>
    <x v="7"/>
    <x v="715"/>
    <n v="479.92"/>
    <n v="2"/>
    <n v="0.2"/>
    <n v="41.993000000000009"/>
    <s v="Anna Andreadi"/>
    <s v="No"/>
  </r>
  <r>
    <n v="7837"/>
    <x v="3891"/>
    <d v="2017-09-25T00:00:00"/>
    <x v="12"/>
    <s v="Standard Class"/>
    <x v="64"/>
    <s v="Sally Hughsby"/>
    <x v="1"/>
    <x v="0"/>
    <s v="Seattle"/>
    <x v="4"/>
    <n v="98103"/>
    <x v="1"/>
    <s v="FUR-CH-10004289"/>
    <x v="0"/>
    <x v="1"/>
    <x v="984"/>
    <n v="307.13600000000002"/>
    <n v="4"/>
    <n v="0.2"/>
    <n v="-11.51760000000003"/>
    <s v="Anna Andreadi"/>
    <s v="No"/>
  </r>
  <r>
    <n v="7838"/>
    <x v="3891"/>
    <d v="2017-09-25T00:00:00"/>
    <x v="12"/>
    <s v="Standard Class"/>
    <x v="64"/>
    <s v="Sally Hughsby"/>
    <x v="1"/>
    <x v="0"/>
    <s v="Seattle"/>
    <x v="4"/>
    <n v="98103"/>
    <x v="1"/>
    <s v="OFF-LA-10002945"/>
    <x v="1"/>
    <x v="2"/>
    <x v="1612"/>
    <n v="12.6"/>
    <n v="2"/>
    <n v="0"/>
    <n v="5.7959999999999994"/>
    <s v="Anna Andreadi"/>
    <s v="No"/>
  </r>
  <r>
    <n v="7839"/>
    <x v="3891"/>
    <d v="2017-09-25T00:00:00"/>
    <x v="12"/>
    <s v="Standard Class"/>
    <x v="64"/>
    <s v="Sally Hughsby"/>
    <x v="1"/>
    <x v="0"/>
    <s v="Seattle"/>
    <x v="4"/>
    <n v="98103"/>
    <x v="1"/>
    <s v="TEC-AC-10002567"/>
    <x v="2"/>
    <x v="11"/>
    <x v="428"/>
    <n v="159.97999999999999"/>
    <n v="2"/>
    <n v="0"/>
    <n v="57.592799999999997"/>
    <s v="Anna Andreadi"/>
    <s v="No"/>
  </r>
  <r>
    <n v="7840"/>
    <x v="3892"/>
    <d v="2016-03-28T00:00:00"/>
    <x v="1249"/>
    <s v="Standard Class"/>
    <x v="610"/>
    <s v="Christina VanderZanden"/>
    <x v="0"/>
    <x v="0"/>
    <s v="Des Moines"/>
    <x v="23"/>
    <n v="50315"/>
    <x v="2"/>
    <s v="OFF-EN-10001509"/>
    <x v="1"/>
    <x v="12"/>
    <x v="29"/>
    <n v="6.12"/>
    <n v="3"/>
    <n v="0"/>
    <n v="2.8763999999999994"/>
    <s v="Kelly Williams"/>
    <s v="No"/>
  </r>
  <r>
    <n v="7841"/>
    <x v="3892"/>
    <d v="2016-03-28T00:00:00"/>
    <x v="1249"/>
    <s v="Standard Class"/>
    <x v="610"/>
    <s v="Christina VanderZanden"/>
    <x v="0"/>
    <x v="0"/>
    <s v="Des Moines"/>
    <x v="23"/>
    <n v="50315"/>
    <x v="2"/>
    <s v="FUR-TA-10003954"/>
    <x v="0"/>
    <x v="3"/>
    <x v="1217"/>
    <n v="1184.72"/>
    <n v="4"/>
    <n v="0"/>
    <n v="106.62480000000005"/>
    <s v="Kelly Williams"/>
    <s v="No"/>
  </r>
  <r>
    <n v="7842"/>
    <x v="3893"/>
    <d v="2018-07-17T00:00:00"/>
    <x v="18"/>
    <s v="Standard Class"/>
    <x v="247"/>
    <s v="Annie Thurman"/>
    <x v="0"/>
    <x v="0"/>
    <s v="New York City"/>
    <x v="15"/>
    <n v="10024"/>
    <x v="3"/>
    <s v="OFF-AP-10002892"/>
    <x v="1"/>
    <x v="9"/>
    <x v="9"/>
    <n v="45.96"/>
    <n v="2"/>
    <n v="0"/>
    <n v="13.787999999999997"/>
    <s v="Chuck Magee"/>
    <s v="No"/>
  </r>
  <r>
    <n v="7843"/>
    <x v="3894"/>
    <d v="2016-04-19T00:00:00"/>
    <x v="941"/>
    <s v="Second Class"/>
    <x v="369"/>
    <s v="Allen Goldenen"/>
    <x v="0"/>
    <x v="0"/>
    <s v="Arlington"/>
    <x v="17"/>
    <n v="22204"/>
    <x v="0"/>
    <s v="OFF-BI-10003638"/>
    <x v="1"/>
    <x v="8"/>
    <x v="612"/>
    <n v="58.050000000000004"/>
    <n v="3"/>
    <n v="0"/>
    <n v="26.702999999999999"/>
    <s v="Cassandra Brandow"/>
    <s v="No"/>
  </r>
  <r>
    <n v="7844"/>
    <x v="3894"/>
    <d v="2016-04-19T00:00:00"/>
    <x v="941"/>
    <s v="Second Class"/>
    <x v="369"/>
    <s v="Allen Goldenen"/>
    <x v="0"/>
    <x v="0"/>
    <s v="Arlington"/>
    <x v="17"/>
    <n v="22204"/>
    <x v="0"/>
    <s v="OFF-PA-10001569"/>
    <x v="1"/>
    <x v="10"/>
    <x v="55"/>
    <n v="71.28"/>
    <n v="11"/>
    <n v="0"/>
    <n v="34.214400000000005"/>
    <s v="Cassandra Brandow"/>
    <s v="No"/>
  </r>
  <r>
    <n v="7845"/>
    <x v="3895"/>
    <d v="2019-07-21T00:00:00"/>
    <x v="262"/>
    <s v="Standard Class"/>
    <x v="421"/>
    <s v="Gene McClure"/>
    <x v="0"/>
    <x v="0"/>
    <s v="Pharr"/>
    <x v="5"/>
    <n v="78577"/>
    <x v="2"/>
    <s v="FUR-TA-10001676"/>
    <x v="0"/>
    <x v="3"/>
    <x v="966"/>
    <n v="124.404"/>
    <n v="4"/>
    <n v="0.3"/>
    <n v="-21.3264"/>
    <s v="Kelly Williams"/>
    <s v="Yes"/>
  </r>
  <r>
    <n v="7846"/>
    <x v="3896"/>
    <d v="2017-09-27T00:00:00"/>
    <x v="119"/>
    <s v="Standard Class"/>
    <x v="523"/>
    <s v="Jamie Kunitz"/>
    <x v="0"/>
    <x v="0"/>
    <s v="Arlington"/>
    <x v="17"/>
    <n v="22204"/>
    <x v="0"/>
    <s v="OFF-PA-10001125"/>
    <x v="1"/>
    <x v="10"/>
    <x v="1021"/>
    <n v="154.9"/>
    <n v="5"/>
    <n v="0"/>
    <n v="69.704999999999998"/>
    <s v="Cassandra Brandow"/>
    <s v="No"/>
  </r>
  <r>
    <n v="7847"/>
    <x v="3896"/>
    <d v="2017-09-27T00:00:00"/>
    <x v="119"/>
    <s v="Standard Class"/>
    <x v="523"/>
    <s v="Jamie Kunitz"/>
    <x v="0"/>
    <x v="0"/>
    <s v="Arlington"/>
    <x v="17"/>
    <n v="22204"/>
    <x v="0"/>
    <s v="TEC-PH-10002496"/>
    <x v="2"/>
    <x v="7"/>
    <x v="495"/>
    <n v="1871.88"/>
    <n v="12"/>
    <n v="0"/>
    <n v="561.56399999999996"/>
    <s v="Cassandra Brandow"/>
    <s v="No"/>
  </r>
  <r>
    <n v="7848"/>
    <x v="3897"/>
    <d v="2018-02-27T00:00:00"/>
    <x v="1274"/>
    <s v="Standard Class"/>
    <x v="386"/>
    <s v="Don Weiss"/>
    <x v="0"/>
    <x v="0"/>
    <s v="Houston"/>
    <x v="5"/>
    <n v="77070"/>
    <x v="2"/>
    <s v="FUR-FU-10004053"/>
    <x v="0"/>
    <x v="5"/>
    <x v="1642"/>
    <n v="16.192"/>
    <n v="2"/>
    <n v="0.6"/>
    <n v="-6.8815999999999953"/>
    <s v="Kelly Williams"/>
    <s v="No"/>
  </r>
  <r>
    <n v="7849"/>
    <x v="3898"/>
    <d v="2018-05-02T00:00:00"/>
    <x v="1238"/>
    <s v="Standard Class"/>
    <x v="548"/>
    <s v="Adam Shillingsburg"/>
    <x v="0"/>
    <x v="0"/>
    <s v="Irving"/>
    <x v="5"/>
    <n v="75061"/>
    <x v="2"/>
    <s v="OFF-ST-10000321"/>
    <x v="1"/>
    <x v="4"/>
    <x v="1543"/>
    <n v="18.936"/>
    <n v="3"/>
    <n v="0.2"/>
    <n v="-3.787200000000003"/>
    <s v="Kelly Williams"/>
    <s v="No"/>
  </r>
  <r>
    <n v="7850"/>
    <x v="3898"/>
    <d v="2018-05-02T00:00:00"/>
    <x v="1238"/>
    <s v="Standard Class"/>
    <x v="548"/>
    <s v="Adam Shillingsburg"/>
    <x v="0"/>
    <x v="0"/>
    <s v="Irving"/>
    <x v="5"/>
    <n v="75061"/>
    <x v="2"/>
    <s v="OFF-ST-10002957"/>
    <x v="1"/>
    <x v="4"/>
    <x v="1492"/>
    <n v="12.672000000000001"/>
    <n v="3"/>
    <n v="0.2"/>
    <n v="-3.1680000000000001"/>
    <s v="Kelly Williams"/>
    <s v="No"/>
  </r>
  <r>
    <n v="7851"/>
    <x v="3898"/>
    <d v="2018-05-02T00:00:00"/>
    <x v="1238"/>
    <s v="Standard Class"/>
    <x v="548"/>
    <s v="Adam Shillingsburg"/>
    <x v="0"/>
    <x v="0"/>
    <s v="Irving"/>
    <x v="5"/>
    <n v="75061"/>
    <x v="2"/>
    <s v="OFF-LA-10000973"/>
    <x v="1"/>
    <x v="2"/>
    <x v="834"/>
    <n v="5.04"/>
    <n v="2"/>
    <n v="0.2"/>
    <n v="1.764"/>
    <s v="Kelly Williams"/>
    <s v="No"/>
  </r>
  <r>
    <n v="7852"/>
    <x v="3899"/>
    <d v="2016-12-09T00:00:00"/>
    <x v="345"/>
    <s v="Standard Class"/>
    <x v="131"/>
    <s v="Thomas Seio"/>
    <x v="1"/>
    <x v="0"/>
    <s v="Chicago"/>
    <x v="10"/>
    <n v="60653"/>
    <x v="2"/>
    <s v="OFF-PA-10000143"/>
    <x v="1"/>
    <x v="10"/>
    <x v="1701"/>
    <n v="8.4480000000000004"/>
    <n v="2"/>
    <n v="0.2"/>
    <n v="2.9568000000000003"/>
    <s v="Kelly Williams"/>
    <s v="No"/>
  </r>
  <r>
    <n v="7853"/>
    <x v="3899"/>
    <d v="2016-12-09T00:00:00"/>
    <x v="345"/>
    <s v="Standard Class"/>
    <x v="131"/>
    <s v="Thomas Seio"/>
    <x v="1"/>
    <x v="0"/>
    <s v="Chicago"/>
    <x v="10"/>
    <n v="60653"/>
    <x v="2"/>
    <s v="OFF-AP-10003287"/>
    <x v="1"/>
    <x v="9"/>
    <x v="543"/>
    <n v="20.387999999999995"/>
    <n v="2"/>
    <n v="0.8"/>
    <n v="-53.008800000000008"/>
    <s v="Kelly Williams"/>
    <s v="No"/>
  </r>
  <r>
    <n v="7854"/>
    <x v="3900"/>
    <d v="2017-12-25T00:00:00"/>
    <x v="693"/>
    <s v="Standard Class"/>
    <x v="598"/>
    <s v="Sean Miller"/>
    <x v="2"/>
    <x v="0"/>
    <s v="Los Angeles"/>
    <x v="1"/>
    <n v="90049"/>
    <x v="1"/>
    <s v="OFF-PA-10001526"/>
    <x v="1"/>
    <x v="10"/>
    <x v="1039"/>
    <n v="9.9600000000000009"/>
    <n v="2"/>
    <n v="0"/>
    <n v="4.8804000000000007"/>
    <s v="Anna Andreadi"/>
    <s v="No"/>
  </r>
  <r>
    <n v="7855"/>
    <x v="3901"/>
    <d v="2019-12-07T00:00:00"/>
    <x v="169"/>
    <s v="Standard Class"/>
    <x v="3"/>
    <s v="Brosina Hoffman"/>
    <x v="0"/>
    <x v="0"/>
    <s v="Hattiesburg"/>
    <x v="35"/>
    <n v="39401"/>
    <x v="0"/>
    <s v="OFF-AP-10004540"/>
    <x v="1"/>
    <x v="9"/>
    <x v="1303"/>
    <n v="320.64"/>
    <n v="4"/>
    <n v="0"/>
    <n v="89.779200000000003"/>
    <s v="Cassandra Brandow"/>
    <s v="No"/>
  </r>
  <r>
    <n v="7856"/>
    <x v="3901"/>
    <d v="2019-12-07T00:00:00"/>
    <x v="169"/>
    <s v="Standard Class"/>
    <x v="3"/>
    <s v="Brosina Hoffman"/>
    <x v="0"/>
    <x v="0"/>
    <s v="Hattiesburg"/>
    <x v="35"/>
    <n v="39401"/>
    <x v="0"/>
    <s v="TEC-AC-10001266"/>
    <x v="2"/>
    <x v="11"/>
    <x v="198"/>
    <n v="52"/>
    <n v="4"/>
    <n v="0"/>
    <n v="23.4"/>
    <s v="Cassandra Brandow"/>
    <s v="No"/>
  </r>
  <r>
    <n v="7857"/>
    <x v="3902"/>
    <d v="2016-05-30T00:00:00"/>
    <x v="413"/>
    <s v="First Class"/>
    <x v="429"/>
    <s v="Laurel Workman"/>
    <x v="1"/>
    <x v="0"/>
    <s v="New York City"/>
    <x v="15"/>
    <n v="10024"/>
    <x v="3"/>
    <s v="OFF-BI-10004233"/>
    <x v="1"/>
    <x v="8"/>
    <x v="1386"/>
    <n v="25.584000000000003"/>
    <n v="2"/>
    <n v="0.2"/>
    <n v="8.9543999999999997"/>
    <s v="Chuck Magee"/>
    <s v="No"/>
  </r>
  <r>
    <n v="7858"/>
    <x v="3902"/>
    <d v="2016-05-30T00:00:00"/>
    <x v="413"/>
    <s v="First Class"/>
    <x v="429"/>
    <s v="Laurel Workman"/>
    <x v="1"/>
    <x v="0"/>
    <s v="New York City"/>
    <x v="15"/>
    <n v="10024"/>
    <x v="3"/>
    <s v="TEC-PH-10003505"/>
    <x v="2"/>
    <x v="7"/>
    <x v="910"/>
    <n v="464"/>
    <n v="5"/>
    <n v="0"/>
    <n v="134.55999999999995"/>
    <s v="Chuck Magee"/>
    <s v="No"/>
  </r>
  <r>
    <n v="7859"/>
    <x v="3902"/>
    <d v="2016-05-30T00:00:00"/>
    <x v="413"/>
    <s v="First Class"/>
    <x v="429"/>
    <s v="Laurel Workman"/>
    <x v="1"/>
    <x v="0"/>
    <s v="New York City"/>
    <x v="15"/>
    <n v="10024"/>
    <x v="3"/>
    <s v="OFF-AP-10001005"/>
    <x v="1"/>
    <x v="9"/>
    <x v="1140"/>
    <n v="235.95000000000002"/>
    <n v="3"/>
    <n v="0"/>
    <n v="77.863499999999988"/>
    <s v="Chuck Magee"/>
    <s v="No"/>
  </r>
  <r>
    <n v="7860"/>
    <x v="3902"/>
    <d v="2016-05-30T00:00:00"/>
    <x v="413"/>
    <s v="First Class"/>
    <x v="429"/>
    <s v="Laurel Workman"/>
    <x v="1"/>
    <x v="0"/>
    <s v="New York City"/>
    <x v="15"/>
    <n v="10024"/>
    <x v="3"/>
    <s v="OFF-PA-10001712"/>
    <x v="1"/>
    <x v="10"/>
    <x v="983"/>
    <n v="39.96"/>
    <n v="4"/>
    <n v="0"/>
    <n v="17.981999999999999"/>
    <s v="Chuck Magee"/>
    <s v="No"/>
  </r>
  <r>
    <n v="7861"/>
    <x v="3903"/>
    <d v="2019-03-02T00:00:00"/>
    <x v="1200"/>
    <s v="Standard Class"/>
    <x v="350"/>
    <s v="Joseph Airdo"/>
    <x v="0"/>
    <x v="0"/>
    <s v="Cuyahoga Falls"/>
    <x v="24"/>
    <n v="44221"/>
    <x v="3"/>
    <s v="OFF-BI-10002353"/>
    <x v="1"/>
    <x v="8"/>
    <x v="1077"/>
    <n v="18.528000000000002"/>
    <n v="4"/>
    <n v="0.7"/>
    <n v="-12.352"/>
    <s v="Chuck Magee"/>
    <s v="No"/>
  </r>
  <r>
    <n v="7862"/>
    <x v="3904"/>
    <d v="2017-10-12T00:00:00"/>
    <x v="334"/>
    <s v="Standard Class"/>
    <x v="567"/>
    <s v="Kelly Andreada"/>
    <x v="0"/>
    <x v="0"/>
    <s v="Seattle"/>
    <x v="4"/>
    <n v="98103"/>
    <x v="1"/>
    <s v="TEC-AC-10003038"/>
    <x v="2"/>
    <x v="11"/>
    <x v="1033"/>
    <n v="17.899999999999999"/>
    <n v="2"/>
    <n v="0"/>
    <n v="3.400999999999998"/>
    <s v="Anna Andreadi"/>
    <s v="No"/>
  </r>
  <r>
    <n v="7863"/>
    <x v="3904"/>
    <d v="2017-10-12T00:00:00"/>
    <x v="334"/>
    <s v="Standard Class"/>
    <x v="567"/>
    <s v="Kelly Andreada"/>
    <x v="0"/>
    <x v="0"/>
    <s v="Seattle"/>
    <x v="4"/>
    <n v="98103"/>
    <x v="1"/>
    <s v="OFF-ST-10000934"/>
    <x v="1"/>
    <x v="4"/>
    <x v="356"/>
    <n v="81.96"/>
    <n v="2"/>
    <n v="0"/>
    <n v="0"/>
    <s v="Anna Andreadi"/>
    <s v="No"/>
  </r>
  <r>
    <n v="7864"/>
    <x v="3905"/>
    <d v="2017-07-14T00:00:00"/>
    <x v="830"/>
    <s v="Second Class"/>
    <x v="592"/>
    <s v="Toby Gnade"/>
    <x v="0"/>
    <x v="0"/>
    <s v="Mesa"/>
    <x v="16"/>
    <n v="85204"/>
    <x v="1"/>
    <s v="OFF-ST-10002743"/>
    <x v="1"/>
    <x v="4"/>
    <x v="418"/>
    <n v="272.73599999999999"/>
    <n v="3"/>
    <n v="0.2"/>
    <n v="-64.774800000000013"/>
    <s v="Anna Andreadi"/>
    <s v="No"/>
  </r>
  <r>
    <n v="7865"/>
    <x v="3905"/>
    <d v="2017-07-14T00:00:00"/>
    <x v="830"/>
    <s v="Second Class"/>
    <x v="592"/>
    <s v="Toby Gnade"/>
    <x v="0"/>
    <x v="0"/>
    <s v="Mesa"/>
    <x v="16"/>
    <n v="85204"/>
    <x v="1"/>
    <s v="OFF-PA-10001846"/>
    <x v="1"/>
    <x v="10"/>
    <x v="1816"/>
    <n v="18.496000000000002"/>
    <n v="4"/>
    <n v="0.2"/>
    <n v="6.7048000000000005"/>
    <s v="Anna Andreadi"/>
    <s v="No"/>
  </r>
  <r>
    <n v="7866"/>
    <x v="3905"/>
    <d v="2017-07-14T00:00:00"/>
    <x v="830"/>
    <s v="Second Class"/>
    <x v="592"/>
    <s v="Toby Gnade"/>
    <x v="0"/>
    <x v="0"/>
    <s v="Mesa"/>
    <x v="16"/>
    <n v="85204"/>
    <x v="1"/>
    <s v="FUR-CH-10004287"/>
    <x v="0"/>
    <x v="1"/>
    <x v="158"/>
    <n v="441.92"/>
    <n v="2"/>
    <n v="0.2"/>
    <n v="49.715999999999966"/>
    <s v="Anna Andreadi"/>
    <s v="No"/>
  </r>
  <r>
    <n v="7867"/>
    <x v="3905"/>
    <d v="2017-07-14T00:00:00"/>
    <x v="830"/>
    <s v="Second Class"/>
    <x v="592"/>
    <s v="Toby Gnade"/>
    <x v="0"/>
    <x v="0"/>
    <s v="Mesa"/>
    <x v="16"/>
    <n v="85204"/>
    <x v="1"/>
    <s v="FUR-BO-10001608"/>
    <x v="0"/>
    <x v="0"/>
    <x v="1532"/>
    <n v="127.76400000000002"/>
    <n v="6"/>
    <n v="0.7"/>
    <n v="-191.64599999999996"/>
    <s v="Anna Andreadi"/>
    <s v="No"/>
  </r>
  <r>
    <n v="7868"/>
    <x v="3906"/>
    <d v="2016-11-19T00:00:00"/>
    <x v="81"/>
    <s v="Second Class"/>
    <x v="748"/>
    <s v="Dennis Bolton"/>
    <x v="2"/>
    <x v="0"/>
    <s v="Salt Lake City"/>
    <x v="7"/>
    <n v="84106"/>
    <x v="1"/>
    <s v="OFF-PA-10000357"/>
    <x v="1"/>
    <x v="10"/>
    <x v="1228"/>
    <n v="166.44"/>
    <n v="3"/>
    <n v="0"/>
    <n v="79.891199999999998"/>
    <s v="Anna Andreadi"/>
    <s v="No"/>
  </r>
  <r>
    <n v="7869"/>
    <x v="3907"/>
    <d v="2018-05-27T00:00:00"/>
    <x v="993"/>
    <s v="Standard Class"/>
    <x v="201"/>
    <s v="Lynn Smith"/>
    <x v="0"/>
    <x v="0"/>
    <s v="Los Angeles"/>
    <x v="1"/>
    <n v="90045"/>
    <x v="1"/>
    <s v="OFF-PA-10000575"/>
    <x v="1"/>
    <x v="10"/>
    <x v="1059"/>
    <n v="13.38"/>
    <n v="2"/>
    <n v="0"/>
    <n v="6.1547999999999998"/>
    <s v="Anna Andreadi"/>
    <s v="No"/>
  </r>
  <r>
    <n v="7870"/>
    <x v="3908"/>
    <d v="2019-07-03T00:00:00"/>
    <x v="472"/>
    <s v="Standard Class"/>
    <x v="657"/>
    <s v="Michael Oakman"/>
    <x v="0"/>
    <x v="0"/>
    <s v="Jacksonville"/>
    <x v="3"/>
    <n v="28540"/>
    <x v="0"/>
    <s v="TEC-AC-10002167"/>
    <x v="2"/>
    <x v="11"/>
    <x v="46"/>
    <n v="24"/>
    <n v="2"/>
    <n v="0.2"/>
    <n v="-2.6999999999999993"/>
    <s v="Cassandra Brandow"/>
    <s v="No"/>
  </r>
  <r>
    <n v="7871"/>
    <x v="3909"/>
    <d v="2019-09-25T00:00:00"/>
    <x v="289"/>
    <s v="Standard Class"/>
    <x v="662"/>
    <s v="Carol Adams"/>
    <x v="1"/>
    <x v="0"/>
    <s v="Lakewood"/>
    <x v="24"/>
    <n v="44107"/>
    <x v="3"/>
    <s v="OFF-EN-10004459"/>
    <x v="1"/>
    <x v="12"/>
    <x v="661"/>
    <n v="24.448"/>
    <n v="4"/>
    <n v="0.2"/>
    <n v="8.8623999999999992"/>
    <s v="Chuck Magee"/>
    <s v="No"/>
  </r>
  <r>
    <n v="7872"/>
    <x v="3910"/>
    <d v="2018-10-03T00:00:00"/>
    <x v="1194"/>
    <s v="Standard Class"/>
    <x v="626"/>
    <s v="Daniel Byrd"/>
    <x v="2"/>
    <x v="0"/>
    <s v="Lake Forest"/>
    <x v="1"/>
    <n v="92630"/>
    <x v="1"/>
    <s v="OFF-LA-10002271"/>
    <x v="1"/>
    <x v="2"/>
    <x v="641"/>
    <n v="6.16"/>
    <n v="2"/>
    <n v="0"/>
    <n v="2.9567999999999999"/>
    <s v="Anna Andreadi"/>
    <s v="No"/>
  </r>
  <r>
    <n v="7873"/>
    <x v="3910"/>
    <d v="2018-10-03T00:00:00"/>
    <x v="1194"/>
    <s v="Standard Class"/>
    <x v="626"/>
    <s v="Daniel Byrd"/>
    <x v="2"/>
    <x v="0"/>
    <s v="Lake Forest"/>
    <x v="1"/>
    <n v="92630"/>
    <x v="1"/>
    <s v="FUR-CH-10004063"/>
    <x v="0"/>
    <x v="1"/>
    <x v="120"/>
    <n v="915.13600000000008"/>
    <n v="4"/>
    <n v="0.2"/>
    <n v="102.95279999999988"/>
    <s v="Anna Andreadi"/>
    <s v="No"/>
  </r>
  <r>
    <n v="7874"/>
    <x v="3910"/>
    <d v="2018-10-03T00:00:00"/>
    <x v="1194"/>
    <s v="Standard Class"/>
    <x v="626"/>
    <s v="Daniel Byrd"/>
    <x v="2"/>
    <x v="0"/>
    <s v="Lake Forest"/>
    <x v="1"/>
    <n v="92630"/>
    <x v="1"/>
    <s v="OFF-PA-10004610"/>
    <x v="1"/>
    <x v="10"/>
    <x v="1520"/>
    <n v="8.56"/>
    <n v="2"/>
    <n v="0"/>
    <n v="3.8519999999999994"/>
    <s v="Anna Andreadi"/>
    <s v="No"/>
  </r>
  <r>
    <n v="7875"/>
    <x v="3910"/>
    <d v="2018-10-03T00:00:00"/>
    <x v="1194"/>
    <s v="Standard Class"/>
    <x v="626"/>
    <s v="Daniel Byrd"/>
    <x v="2"/>
    <x v="0"/>
    <s v="Lake Forest"/>
    <x v="1"/>
    <n v="92630"/>
    <x v="1"/>
    <s v="OFF-PA-10001878"/>
    <x v="1"/>
    <x v="10"/>
    <x v="1170"/>
    <n v="97.82"/>
    <n v="2"/>
    <n v="0"/>
    <n v="45.975399999999993"/>
    <s v="Anna Andreadi"/>
    <s v="No"/>
  </r>
  <r>
    <n v="7876"/>
    <x v="3911"/>
    <d v="2019-09-09T00:00:00"/>
    <x v="17"/>
    <s v="Standard Class"/>
    <x v="460"/>
    <s v="Damala Kotsonis"/>
    <x v="1"/>
    <x v="0"/>
    <s v="Portland"/>
    <x v="21"/>
    <n v="97206"/>
    <x v="1"/>
    <s v="OFF-PA-10002036"/>
    <x v="1"/>
    <x v="10"/>
    <x v="329"/>
    <n v="31.104000000000006"/>
    <n v="6"/>
    <n v="0.2"/>
    <n v="11.2752"/>
    <s v="Anna Andreadi"/>
    <s v="No"/>
  </r>
  <r>
    <n v="7877"/>
    <x v="3911"/>
    <d v="2019-09-09T00:00:00"/>
    <x v="17"/>
    <s v="Standard Class"/>
    <x v="460"/>
    <s v="Damala Kotsonis"/>
    <x v="1"/>
    <x v="0"/>
    <s v="Portland"/>
    <x v="21"/>
    <n v="97206"/>
    <x v="1"/>
    <s v="OFF-AP-10003278"/>
    <x v="1"/>
    <x v="9"/>
    <x v="1793"/>
    <n v="11.176000000000002"/>
    <n v="1"/>
    <n v="0.2"/>
    <n v="0.8382000000000005"/>
    <s v="Anna Andreadi"/>
    <s v="No"/>
  </r>
  <r>
    <n v="7878"/>
    <x v="3912"/>
    <d v="2017-03-12T00:00:00"/>
    <x v="567"/>
    <s v="Standard Class"/>
    <x v="432"/>
    <s v="Evan Bailliet"/>
    <x v="0"/>
    <x v="0"/>
    <s v="Charlotte"/>
    <x v="3"/>
    <n v="28205"/>
    <x v="0"/>
    <s v="OFF-LA-10001641"/>
    <x v="1"/>
    <x v="2"/>
    <x v="1031"/>
    <n v="5.04"/>
    <n v="2"/>
    <n v="0.2"/>
    <n v="1.764"/>
    <s v="Cassandra Brandow"/>
    <s v="No"/>
  </r>
  <r>
    <n v="7879"/>
    <x v="3913"/>
    <d v="2018-11-29T00:00:00"/>
    <x v="49"/>
    <s v="Second Class"/>
    <x v="660"/>
    <s v="Daniel Raglin"/>
    <x v="2"/>
    <x v="0"/>
    <s v="Aurora"/>
    <x v="10"/>
    <n v="60505"/>
    <x v="2"/>
    <s v="FUR-FU-10003806"/>
    <x v="0"/>
    <x v="5"/>
    <x v="1804"/>
    <n v="242.17600000000004"/>
    <n v="4"/>
    <n v="0.6"/>
    <n v="-302.72000000000003"/>
    <s v="Kelly Williams"/>
    <s v="No"/>
  </r>
  <r>
    <n v="7880"/>
    <x v="3914"/>
    <d v="2018-06-14T00:00:00"/>
    <x v="490"/>
    <s v="Standard Class"/>
    <x v="40"/>
    <s v="Jim Sink"/>
    <x v="1"/>
    <x v="0"/>
    <s v="Philadelphia"/>
    <x v="9"/>
    <n v="19140"/>
    <x v="3"/>
    <s v="FUR-TA-10003392"/>
    <x v="0"/>
    <x v="3"/>
    <x v="1648"/>
    <n v="337.17599999999999"/>
    <n v="2"/>
    <n v="0.4"/>
    <n v="-118.01160000000002"/>
    <s v="Chuck Magee"/>
    <s v="No"/>
  </r>
  <r>
    <n v="7881"/>
    <x v="3915"/>
    <d v="2019-12-03T00:00:00"/>
    <x v="792"/>
    <s v="Second Class"/>
    <x v="48"/>
    <s v="Lena Cacioppo"/>
    <x v="0"/>
    <x v="0"/>
    <s v="Thornton"/>
    <x v="22"/>
    <n v="80229"/>
    <x v="1"/>
    <s v="OFF-AR-10003856"/>
    <x v="1"/>
    <x v="6"/>
    <x v="449"/>
    <n v="13.343999999999998"/>
    <n v="6"/>
    <n v="0.2"/>
    <n v="1.0007999999999999"/>
    <s v="Anna Andreadi"/>
    <s v="No"/>
  </r>
  <r>
    <n v="7882"/>
    <x v="3915"/>
    <d v="2019-12-03T00:00:00"/>
    <x v="792"/>
    <s v="Second Class"/>
    <x v="48"/>
    <s v="Lena Cacioppo"/>
    <x v="0"/>
    <x v="0"/>
    <s v="Thornton"/>
    <x v="22"/>
    <n v="80229"/>
    <x v="1"/>
    <s v="TEC-AC-10002006"/>
    <x v="2"/>
    <x v="11"/>
    <x v="1087"/>
    <n v="76.75200000000001"/>
    <n v="6"/>
    <n v="0.2"/>
    <n v="10.553399999999993"/>
    <s v="Anna Andreadi"/>
    <s v="No"/>
  </r>
  <r>
    <n v="7883"/>
    <x v="3915"/>
    <d v="2019-12-03T00:00:00"/>
    <x v="792"/>
    <s v="Second Class"/>
    <x v="48"/>
    <s v="Lena Cacioppo"/>
    <x v="0"/>
    <x v="0"/>
    <s v="Thornton"/>
    <x v="22"/>
    <n v="80229"/>
    <x v="1"/>
    <s v="TEC-AC-10002006"/>
    <x v="2"/>
    <x v="11"/>
    <x v="1087"/>
    <n v="102.33600000000001"/>
    <n v="8"/>
    <n v="0.2"/>
    <n v="14.07119999999999"/>
    <s v="Anna Andreadi"/>
    <s v="No"/>
  </r>
  <r>
    <n v="7884"/>
    <x v="3915"/>
    <d v="2019-12-03T00:00:00"/>
    <x v="792"/>
    <s v="Second Class"/>
    <x v="48"/>
    <s v="Lena Cacioppo"/>
    <x v="0"/>
    <x v="0"/>
    <s v="Thornton"/>
    <x v="22"/>
    <n v="80229"/>
    <x v="1"/>
    <s v="OFF-PA-10002246"/>
    <x v="1"/>
    <x v="10"/>
    <x v="1395"/>
    <n v="10.32"/>
    <n v="2"/>
    <n v="0.2"/>
    <n v="3.7409999999999997"/>
    <s v="Anna Andreadi"/>
    <s v="No"/>
  </r>
  <r>
    <n v="7885"/>
    <x v="3915"/>
    <d v="2019-12-03T00:00:00"/>
    <x v="792"/>
    <s v="Second Class"/>
    <x v="48"/>
    <s v="Lena Cacioppo"/>
    <x v="0"/>
    <x v="0"/>
    <s v="Thornton"/>
    <x v="22"/>
    <n v="80229"/>
    <x v="1"/>
    <s v="OFF-SU-10004782"/>
    <x v="1"/>
    <x v="14"/>
    <x v="1557"/>
    <n v="47.32"/>
    <n v="7"/>
    <n v="0.2"/>
    <n v="5.9149999999999938"/>
    <s v="Anna Andreadi"/>
    <s v="No"/>
  </r>
  <r>
    <n v="7886"/>
    <x v="3915"/>
    <d v="2019-12-03T00:00:00"/>
    <x v="792"/>
    <s v="Second Class"/>
    <x v="48"/>
    <s v="Lena Cacioppo"/>
    <x v="0"/>
    <x v="0"/>
    <s v="Thornton"/>
    <x v="22"/>
    <n v="80229"/>
    <x v="1"/>
    <s v="FUR-FU-10004351"/>
    <x v="0"/>
    <x v="5"/>
    <x v="222"/>
    <n v="23.376000000000001"/>
    <n v="3"/>
    <n v="0.2"/>
    <n v="7.0128000000000013"/>
    <s v="Anna Andreadi"/>
    <s v="No"/>
  </r>
  <r>
    <n v="7887"/>
    <x v="3915"/>
    <d v="2019-12-03T00:00:00"/>
    <x v="792"/>
    <s v="Second Class"/>
    <x v="48"/>
    <s v="Lena Cacioppo"/>
    <x v="0"/>
    <x v="0"/>
    <s v="Thornton"/>
    <x v="22"/>
    <n v="80229"/>
    <x v="1"/>
    <s v="FUR-FU-10004270"/>
    <x v="0"/>
    <x v="5"/>
    <x v="998"/>
    <n v="16.72"/>
    <n v="5"/>
    <n v="0.2"/>
    <n v="3.3439999999999994"/>
    <s v="Anna Andreadi"/>
    <s v="No"/>
  </r>
  <r>
    <n v="7888"/>
    <x v="3915"/>
    <d v="2019-12-03T00:00:00"/>
    <x v="792"/>
    <s v="Second Class"/>
    <x v="48"/>
    <s v="Lena Cacioppo"/>
    <x v="0"/>
    <x v="0"/>
    <s v="Thornton"/>
    <x v="22"/>
    <n v="80229"/>
    <x v="1"/>
    <s v="FUR-FU-10004053"/>
    <x v="0"/>
    <x v="5"/>
    <x v="1642"/>
    <n v="16.192"/>
    <n v="1"/>
    <n v="0.2"/>
    <n v="4.6552000000000007"/>
    <s v="Anna Andreadi"/>
    <s v="No"/>
  </r>
  <r>
    <n v="7889"/>
    <x v="3916"/>
    <d v="2018-08-16T00:00:00"/>
    <x v="1275"/>
    <s v="Standard Class"/>
    <x v="187"/>
    <s v="Jeremy Pistek"/>
    <x v="0"/>
    <x v="0"/>
    <s v="Davis"/>
    <x v="1"/>
    <n v="95616"/>
    <x v="1"/>
    <s v="OFF-PA-10000019"/>
    <x v="1"/>
    <x v="10"/>
    <x v="711"/>
    <n v="32.400000000000006"/>
    <n v="5"/>
    <n v="0"/>
    <n v="15.552000000000001"/>
    <s v="Anna Andreadi"/>
    <s v="No"/>
  </r>
  <r>
    <n v="7890"/>
    <x v="3917"/>
    <d v="2018-12-25T00:00:00"/>
    <x v="903"/>
    <s v="Standard Class"/>
    <x v="772"/>
    <s v="Trudy Schmidt"/>
    <x v="0"/>
    <x v="0"/>
    <s v="Fayetteville"/>
    <x v="36"/>
    <n v="72701"/>
    <x v="0"/>
    <s v="OFF-AR-10003811"/>
    <x v="1"/>
    <x v="6"/>
    <x v="454"/>
    <n v="19.89"/>
    <n v="9"/>
    <n v="0"/>
    <n v="5.3703000000000003"/>
    <s v="Cassandra Brandow"/>
    <s v="No"/>
  </r>
  <r>
    <n v="7891"/>
    <x v="3917"/>
    <d v="2018-12-25T00:00:00"/>
    <x v="903"/>
    <s v="Standard Class"/>
    <x v="772"/>
    <s v="Trudy Schmidt"/>
    <x v="0"/>
    <x v="0"/>
    <s v="Fayetteville"/>
    <x v="36"/>
    <n v="72701"/>
    <x v="0"/>
    <s v="TEC-AC-10001838"/>
    <x v="2"/>
    <x v="11"/>
    <x v="651"/>
    <n v="399.98"/>
    <n v="2"/>
    <n v="0"/>
    <n v="171.99140000000003"/>
    <s v="Cassandra Brandow"/>
    <s v="No"/>
  </r>
  <r>
    <n v="7892"/>
    <x v="3917"/>
    <d v="2018-12-25T00:00:00"/>
    <x v="903"/>
    <s v="Standard Class"/>
    <x v="772"/>
    <s v="Trudy Schmidt"/>
    <x v="0"/>
    <x v="0"/>
    <s v="Fayetteville"/>
    <x v="36"/>
    <n v="72701"/>
    <x v="0"/>
    <s v="FUR-FU-10003553"/>
    <x v="0"/>
    <x v="5"/>
    <x v="568"/>
    <n v="343.84999999999997"/>
    <n v="5"/>
    <n v="0"/>
    <n v="137.54000000000002"/>
    <s v="Cassandra Brandow"/>
    <s v="No"/>
  </r>
  <r>
    <n v="7893"/>
    <x v="3917"/>
    <d v="2018-12-25T00:00:00"/>
    <x v="903"/>
    <s v="Standard Class"/>
    <x v="772"/>
    <s v="Trudy Schmidt"/>
    <x v="0"/>
    <x v="0"/>
    <s v="Fayetteville"/>
    <x v="36"/>
    <n v="72701"/>
    <x v="0"/>
    <s v="OFF-PA-10003302"/>
    <x v="1"/>
    <x v="10"/>
    <x v="1721"/>
    <n v="106.32"/>
    <n v="3"/>
    <n v="0"/>
    <n v="49.970399999999991"/>
    <s v="Cassandra Brandow"/>
    <s v="No"/>
  </r>
  <r>
    <n v="7894"/>
    <x v="3918"/>
    <d v="2019-07-23T00:00:00"/>
    <x v="1276"/>
    <s v="Standard Class"/>
    <x v="134"/>
    <s v="Nathan Mautz"/>
    <x v="2"/>
    <x v="0"/>
    <s v="New York City"/>
    <x v="15"/>
    <n v="10011"/>
    <x v="3"/>
    <s v="OFF-BI-10002412"/>
    <x v="1"/>
    <x v="8"/>
    <x v="326"/>
    <n v="13.919999999999998"/>
    <n v="3"/>
    <n v="0.2"/>
    <n v="4.3500000000000005"/>
    <s v="Chuck Magee"/>
    <s v="No"/>
  </r>
  <r>
    <n v="7895"/>
    <x v="3919"/>
    <d v="2019-06-21T00:00:00"/>
    <x v="587"/>
    <s v="Standard Class"/>
    <x v="258"/>
    <s v="Eugene Hildebrand"/>
    <x v="2"/>
    <x v="0"/>
    <s v="Wheeling"/>
    <x v="48"/>
    <n v="26003"/>
    <x v="3"/>
    <s v="OFF-BI-10002852"/>
    <x v="1"/>
    <x v="8"/>
    <x v="91"/>
    <n v="82.4"/>
    <n v="5"/>
    <n v="0"/>
    <n v="40.376000000000005"/>
    <s v="Chuck Magee"/>
    <s v="No"/>
  </r>
  <r>
    <n v="7896"/>
    <x v="3919"/>
    <d v="2019-06-21T00:00:00"/>
    <x v="587"/>
    <s v="Standard Class"/>
    <x v="258"/>
    <s v="Eugene Hildebrand"/>
    <x v="2"/>
    <x v="0"/>
    <s v="Wheeling"/>
    <x v="48"/>
    <n v="26003"/>
    <x v="3"/>
    <s v="OFF-BI-10000145"/>
    <x v="1"/>
    <x v="8"/>
    <x v="742"/>
    <n v="6.24"/>
    <n v="2"/>
    <n v="0"/>
    <n v="3.0575999999999999"/>
    <s v="Chuck Magee"/>
    <s v="No"/>
  </r>
  <r>
    <n v="7897"/>
    <x v="3919"/>
    <d v="2019-06-21T00:00:00"/>
    <x v="587"/>
    <s v="Standard Class"/>
    <x v="258"/>
    <s v="Eugene Hildebrand"/>
    <x v="2"/>
    <x v="0"/>
    <s v="Wheeling"/>
    <x v="48"/>
    <n v="26003"/>
    <x v="3"/>
    <s v="OFF-PA-10001970"/>
    <x v="1"/>
    <x v="10"/>
    <x v="366"/>
    <n v="447.84"/>
    <n v="8"/>
    <n v="0"/>
    <n v="219.44159999999999"/>
    <s v="Chuck Magee"/>
    <s v="No"/>
  </r>
  <r>
    <n v="7898"/>
    <x v="3920"/>
    <d v="2019-08-13T00:00:00"/>
    <x v="797"/>
    <s v="Standard Class"/>
    <x v="419"/>
    <s v="Dan Campbell"/>
    <x v="0"/>
    <x v="0"/>
    <s v="Memphis"/>
    <x v="18"/>
    <n v="38109"/>
    <x v="0"/>
    <s v="OFF-AP-10001563"/>
    <x v="1"/>
    <x v="9"/>
    <x v="535"/>
    <n v="272.048"/>
    <n v="7"/>
    <n v="0.2"/>
    <n v="30.605399999999946"/>
    <s v="Cassandra Brandow"/>
    <s v="No"/>
  </r>
  <r>
    <n v="7899"/>
    <x v="3920"/>
    <d v="2019-08-13T00:00:00"/>
    <x v="797"/>
    <s v="Standard Class"/>
    <x v="419"/>
    <s v="Dan Campbell"/>
    <x v="0"/>
    <x v="0"/>
    <s v="Memphis"/>
    <x v="18"/>
    <n v="38109"/>
    <x v="0"/>
    <s v="OFF-BI-10001359"/>
    <x v="1"/>
    <x v="8"/>
    <x v="1162"/>
    <n v="1614.5820000000003"/>
    <n v="6"/>
    <n v="0.7"/>
    <n v="-1237.8461999999995"/>
    <s v="Cassandra Brandow"/>
    <s v="No"/>
  </r>
  <r>
    <n v="7900"/>
    <x v="3920"/>
    <d v="2019-08-13T00:00:00"/>
    <x v="797"/>
    <s v="Standard Class"/>
    <x v="419"/>
    <s v="Dan Campbell"/>
    <x v="0"/>
    <x v="0"/>
    <s v="Memphis"/>
    <x v="18"/>
    <n v="38109"/>
    <x v="0"/>
    <s v="OFF-FA-10003495"/>
    <x v="1"/>
    <x v="13"/>
    <x v="128"/>
    <n v="24.320000000000004"/>
    <n v="5"/>
    <n v="0.2"/>
    <n v="9.1199999999999974"/>
    <s v="Cassandra Brandow"/>
    <s v="No"/>
  </r>
  <r>
    <n v="7901"/>
    <x v="3920"/>
    <d v="2019-08-13T00:00:00"/>
    <x v="797"/>
    <s v="Standard Class"/>
    <x v="419"/>
    <s v="Dan Campbell"/>
    <x v="0"/>
    <x v="0"/>
    <s v="Memphis"/>
    <x v="18"/>
    <n v="38109"/>
    <x v="0"/>
    <s v="TEC-AC-10003709"/>
    <x v="2"/>
    <x v="11"/>
    <x v="1413"/>
    <n v="1.5840000000000001"/>
    <n v="2"/>
    <n v="0.2"/>
    <n v="0.47520000000000018"/>
    <s v="Cassandra Brandow"/>
    <s v="No"/>
  </r>
  <r>
    <n v="7902"/>
    <x v="3920"/>
    <d v="2019-08-13T00:00:00"/>
    <x v="797"/>
    <s v="Standard Class"/>
    <x v="419"/>
    <s v="Dan Campbell"/>
    <x v="0"/>
    <x v="0"/>
    <s v="Memphis"/>
    <x v="18"/>
    <n v="38109"/>
    <x v="0"/>
    <s v="FUR-FU-10003268"/>
    <x v="0"/>
    <x v="5"/>
    <x v="885"/>
    <n v="31.983999999999998"/>
    <n v="1"/>
    <n v="0.2"/>
    <n v="0"/>
    <s v="Cassandra Brandow"/>
    <s v="No"/>
  </r>
  <r>
    <n v="7903"/>
    <x v="3920"/>
    <d v="2019-08-13T00:00:00"/>
    <x v="797"/>
    <s v="Standard Class"/>
    <x v="419"/>
    <s v="Dan Campbell"/>
    <x v="0"/>
    <x v="0"/>
    <s v="Memphis"/>
    <x v="18"/>
    <n v="38109"/>
    <x v="0"/>
    <s v="OFF-EN-10003845"/>
    <x v="1"/>
    <x v="12"/>
    <x v="436"/>
    <n v="14.76"/>
    <n v="5"/>
    <n v="0.2"/>
    <n v="4.7969999999999988"/>
    <s v="Cassandra Brandow"/>
    <s v="No"/>
  </r>
  <r>
    <n v="7904"/>
    <x v="3920"/>
    <d v="2019-08-13T00:00:00"/>
    <x v="797"/>
    <s v="Standard Class"/>
    <x v="419"/>
    <s v="Dan Campbell"/>
    <x v="0"/>
    <x v="0"/>
    <s v="Memphis"/>
    <x v="18"/>
    <n v="38109"/>
    <x v="0"/>
    <s v="FUR-CH-10002073"/>
    <x v="0"/>
    <x v="1"/>
    <x v="1792"/>
    <n v="423.64799999999997"/>
    <n v="2"/>
    <n v="0.2"/>
    <n v="47.660399999999967"/>
    <s v="Cassandra Brandow"/>
    <s v="No"/>
  </r>
  <r>
    <n v="7905"/>
    <x v="3921"/>
    <d v="2017-11-07T00:00:00"/>
    <x v="681"/>
    <s v="Standard Class"/>
    <x v="770"/>
    <s v="Doug O'Connell"/>
    <x v="0"/>
    <x v="0"/>
    <s v="Houston"/>
    <x v="5"/>
    <n v="77036"/>
    <x v="2"/>
    <s v="OFF-PA-10001357"/>
    <x v="1"/>
    <x v="10"/>
    <x v="1041"/>
    <n v="76.64"/>
    <n v="2"/>
    <n v="0.2"/>
    <n v="26.823999999999995"/>
    <s v="Kelly Williams"/>
    <s v="No"/>
  </r>
  <r>
    <n v="7906"/>
    <x v="3922"/>
    <d v="2017-10-15T00:00:00"/>
    <x v="1181"/>
    <s v="Standard Class"/>
    <x v="60"/>
    <s v="Lindsay Shagiari"/>
    <x v="2"/>
    <x v="0"/>
    <s v="Dallas"/>
    <x v="5"/>
    <n v="75217"/>
    <x v="2"/>
    <s v="OFF-EN-10001415"/>
    <x v="1"/>
    <x v="12"/>
    <x v="153"/>
    <n v="4.4640000000000004"/>
    <n v="1"/>
    <n v="0.2"/>
    <n v="1.6739999999999999"/>
    <s v="Kelly Williams"/>
    <s v="No"/>
  </r>
  <r>
    <n v="7907"/>
    <x v="3922"/>
    <d v="2017-10-15T00:00:00"/>
    <x v="1181"/>
    <s v="Standard Class"/>
    <x v="60"/>
    <s v="Lindsay Shagiari"/>
    <x v="2"/>
    <x v="0"/>
    <s v="Dallas"/>
    <x v="5"/>
    <n v="75217"/>
    <x v="2"/>
    <s v="OFF-BI-10002813"/>
    <x v="1"/>
    <x v="8"/>
    <x v="914"/>
    <n v="3.9599999999999991"/>
    <n v="10"/>
    <n v="0.8"/>
    <n v="-6.93"/>
    <s v="Kelly Williams"/>
    <s v="No"/>
  </r>
  <r>
    <n v="7908"/>
    <x v="3923"/>
    <d v="2018-07-30T00:00:00"/>
    <x v="928"/>
    <s v="First Class"/>
    <x v="338"/>
    <s v="Rob Williams"/>
    <x v="1"/>
    <x v="0"/>
    <s v="San Francisco"/>
    <x v="1"/>
    <n v="94122"/>
    <x v="1"/>
    <s v="OFF-AP-10003849"/>
    <x v="1"/>
    <x v="9"/>
    <x v="841"/>
    <n v="715.64"/>
    <n v="2"/>
    <n v="0"/>
    <n v="178.90999999999997"/>
    <s v="Anna Andreadi"/>
    <s v="No"/>
  </r>
  <r>
    <n v="7909"/>
    <x v="3924"/>
    <d v="2018-12-03T00:00:00"/>
    <x v="439"/>
    <s v="Standard Class"/>
    <x v="742"/>
    <s v="Roger Demir"/>
    <x v="0"/>
    <x v="0"/>
    <s v="Morgan Hill"/>
    <x v="1"/>
    <n v="95037"/>
    <x v="1"/>
    <s v="FUR-TA-10004147"/>
    <x v="0"/>
    <x v="3"/>
    <x v="819"/>
    <n v="268.70400000000001"/>
    <n v="3"/>
    <n v="0.2"/>
    <n v="6.717599999999976"/>
    <s v="Anna Andreadi"/>
    <s v="No"/>
  </r>
  <r>
    <n v="7910"/>
    <x v="3924"/>
    <d v="2018-12-03T00:00:00"/>
    <x v="439"/>
    <s v="Standard Class"/>
    <x v="742"/>
    <s v="Roger Demir"/>
    <x v="0"/>
    <x v="0"/>
    <s v="Morgan Hill"/>
    <x v="1"/>
    <n v="95037"/>
    <x v="1"/>
    <s v="OFF-AR-10001662"/>
    <x v="1"/>
    <x v="6"/>
    <x v="448"/>
    <n v="21.92"/>
    <n v="8"/>
    <n v="0"/>
    <n v="5.9184000000000019"/>
    <s v="Anna Andreadi"/>
    <s v="No"/>
  </r>
  <r>
    <n v="7911"/>
    <x v="3924"/>
    <d v="2018-12-03T00:00:00"/>
    <x v="439"/>
    <s v="Standard Class"/>
    <x v="742"/>
    <s v="Roger Demir"/>
    <x v="0"/>
    <x v="0"/>
    <s v="Morgan Hill"/>
    <x v="1"/>
    <n v="95037"/>
    <x v="1"/>
    <s v="OFF-ST-10001558"/>
    <x v="1"/>
    <x v="4"/>
    <x v="719"/>
    <n v="48.72"/>
    <n v="3"/>
    <n v="0"/>
    <n v="7.3079999999999998"/>
    <s v="Anna Andreadi"/>
    <s v="No"/>
  </r>
  <r>
    <n v="7912"/>
    <x v="3924"/>
    <d v="2018-12-03T00:00:00"/>
    <x v="439"/>
    <s v="Standard Class"/>
    <x v="742"/>
    <s v="Roger Demir"/>
    <x v="0"/>
    <x v="0"/>
    <s v="Morgan Hill"/>
    <x v="1"/>
    <n v="95037"/>
    <x v="1"/>
    <s v="FUR-BO-10001337"/>
    <x v="0"/>
    <x v="0"/>
    <x v="430"/>
    <n v="205.666"/>
    <n v="2"/>
    <n v="0.15"/>
    <n v="-12.097999999999999"/>
    <s v="Anna Andreadi"/>
    <s v="No"/>
  </r>
  <r>
    <n v="7913"/>
    <x v="3925"/>
    <d v="2018-04-28T00:00:00"/>
    <x v="1277"/>
    <s v="Second Class"/>
    <x v="262"/>
    <s v="Rob Beeghly"/>
    <x v="0"/>
    <x v="0"/>
    <s v="Saint Charles"/>
    <x v="10"/>
    <n v="60174"/>
    <x v="2"/>
    <s v="FUR-FU-10001602"/>
    <x v="0"/>
    <x v="5"/>
    <x v="766"/>
    <n v="30.344000000000001"/>
    <n v="2"/>
    <n v="0.6"/>
    <n v="-31.861200000000004"/>
    <s v="Kelly Williams"/>
    <s v="No"/>
  </r>
  <r>
    <n v="7914"/>
    <x v="3926"/>
    <d v="2019-08-25T00:00:00"/>
    <x v="952"/>
    <s v="First Class"/>
    <x v="555"/>
    <s v="Joe Elijah"/>
    <x v="0"/>
    <x v="0"/>
    <s v="Cleveland"/>
    <x v="24"/>
    <n v="44105"/>
    <x v="3"/>
    <s v="OFF-ST-10003996"/>
    <x v="1"/>
    <x v="4"/>
    <x v="1212"/>
    <n v="25.695999999999998"/>
    <n v="2"/>
    <n v="0.2"/>
    <n v="1.9271999999999991"/>
    <s v="Chuck Magee"/>
    <s v="No"/>
  </r>
  <r>
    <n v="7915"/>
    <x v="3927"/>
    <d v="2019-06-17T00:00:00"/>
    <x v="329"/>
    <s v="Standard Class"/>
    <x v="256"/>
    <s v="Steven Roelle"/>
    <x v="2"/>
    <x v="0"/>
    <s v="New York City"/>
    <x v="15"/>
    <n v="10024"/>
    <x v="3"/>
    <s v="TEC-MA-10003673"/>
    <x v="2"/>
    <x v="15"/>
    <x v="1817"/>
    <n v="3404.5"/>
    <n v="5"/>
    <n v="0"/>
    <n v="1668.2049999999999"/>
    <s v="Chuck Magee"/>
    <s v="No"/>
  </r>
  <r>
    <n v="7916"/>
    <x v="3927"/>
    <d v="2019-06-17T00:00:00"/>
    <x v="329"/>
    <s v="Standard Class"/>
    <x v="256"/>
    <s v="Steven Roelle"/>
    <x v="2"/>
    <x v="0"/>
    <s v="New York City"/>
    <x v="15"/>
    <n v="10024"/>
    <x v="3"/>
    <s v="TEC-AC-10004992"/>
    <x v="2"/>
    <x v="11"/>
    <x v="1724"/>
    <n v="101.34"/>
    <n v="3"/>
    <n v="0"/>
    <n v="8.1071999999999917"/>
    <s v="Chuck Magee"/>
    <s v="No"/>
  </r>
  <r>
    <n v="7917"/>
    <x v="3928"/>
    <d v="2017-11-20T00:00:00"/>
    <x v="1005"/>
    <s v="Standard Class"/>
    <x v="285"/>
    <s v="Phillina Ober"/>
    <x v="2"/>
    <x v="0"/>
    <s v="Philadelphia"/>
    <x v="9"/>
    <n v="19140"/>
    <x v="3"/>
    <s v="FUR-CH-10002880"/>
    <x v="0"/>
    <x v="1"/>
    <x v="809"/>
    <n v="344.37199999999996"/>
    <n v="4"/>
    <n v="0.3"/>
    <n v="-93.472400000000022"/>
    <s v="Chuck Magee"/>
    <s v="No"/>
  </r>
  <r>
    <n v="7918"/>
    <x v="3929"/>
    <d v="2019-09-04T00:00:00"/>
    <x v="221"/>
    <s v="Second Class"/>
    <x v="451"/>
    <s v="Julie Kriz"/>
    <x v="2"/>
    <x v="0"/>
    <s v="Garland"/>
    <x v="5"/>
    <n v="75043"/>
    <x v="2"/>
    <s v="OFF-AR-10000380"/>
    <x v="1"/>
    <x v="6"/>
    <x v="108"/>
    <n v="30.384"/>
    <n v="1"/>
    <n v="0.2"/>
    <n v="3.7979999999999947"/>
    <s v="Kelly Williams"/>
    <s v="No"/>
  </r>
  <r>
    <n v="7919"/>
    <x v="3930"/>
    <d v="2017-07-04T00:00:00"/>
    <x v="481"/>
    <s v="Second Class"/>
    <x v="655"/>
    <s v="Julie Prescott"/>
    <x v="2"/>
    <x v="0"/>
    <s v="San Diego"/>
    <x v="1"/>
    <n v="92024"/>
    <x v="1"/>
    <s v="OFF-BI-10002706"/>
    <x v="1"/>
    <x v="8"/>
    <x v="276"/>
    <n v="22.847999999999999"/>
    <n v="2"/>
    <n v="0.2"/>
    <n v="7.4255999999999993"/>
    <s v="Anna Andreadi"/>
    <s v="No"/>
  </r>
  <r>
    <n v="7920"/>
    <x v="3931"/>
    <d v="2019-09-15T00:00:00"/>
    <x v="814"/>
    <s v="Standard Class"/>
    <x v="656"/>
    <s v="Dean percer"/>
    <x v="2"/>
    <x v="0"/>
    <s v="Waterbury"/>
    <x v="29"/>
    <n v="6708"/>
    <x v="3"/>
    <s v="OFF-ST-10000943"/>
    <x v="1"/>
    <x v="4"/>
    <x v="1204"/>
    <n v="38.619999999999997"/>
    <n v="2"/>
    <n v="0"/>
    <n v="10.813600000000001"/>
    <s v="Chuck Magee"/>
    <s v="No"/>
  </r>
  <r>
    <n v="7921"/>
    <x v="3931"/>
    <d v="2019-09-15T00:00:00"/>
    <x v="814"/>
    <s v="Standard Class"/>
    <x v="656"/>
    <s v="Dean percer"/>
    <x v="2"/>
    <x v="0"/>
    <s v="Waterbury"/>
    <x v="29"/>
    <n v="6708"/>
    <x v="3"/>
    <s v="TEC-AC-10001090"/>
    <x v="2"/>
    <x v="11"/>
    <x v="1592"/>
    <n v="59.98"/>
    <n v="2"/>
    <n v="0"/>
    <n v="10.796399999999998"/>
    <s v="Chuck Magee"/>
    <s v="No"/>
  </r>
  <r>
    <n v="7922"/>
    <x v="3932"/>
    <d v="2019-03-13T00:00:00"/>
    <x v="875"/>
    <s v="Standard Class"/>
    <x v="677"/>
    <s v="Joy Bell-"/>
    <x v="0"/>
    <x v="0"/>
    <s v="Columbia"/>
    <x v="39"/>
    <n v="21044"/>
    <x v="3"/>
    <s v="OFF-BI-10002026"/>
    <x v="1"/>
    <x v="8"/>
    <x v="912"/>
    <n v="174.3"/>
    <n v="3"/>
    <n v="0"/>
    <n v="81.920999999999992"/>
    <s v="Chuck Magee"/>
    <s v="No"/>
  </r>
  <r>
    <n v="7923"/>
    <x v="3933"/>
    <d v="2019-09-24T00:00:00"/>
    <x v="289"/>
    <s v="Standard Class"/>
    <x v="452"/>
    <s v="Paul Prost"/>
    <x v="2"/>
    <x v="0"/>
    <s v="Hollywood"/>
    <x v="2"/>
    <n v="33021"/>
    <x v="0"/>
    <s v="TEC-PH-10000526"/>
    <x v="2"/>
    <x v="7"/>
    <x v="1472"/>
    <n v="383.96000000000004"/>
    <n v="5"/>
    <n v="0.2"/>
    <n v="38.396000000000015"/>
    <s v="Cassandra Brandow"/>
    <s v="No"/>
  </r>
  <r>
    <n v="7924"/>
    <x v="3933"/>
    <d v="2019-09-24T00:00:00"/>
    <x v="289"/>
    <s v="Standard Class"/>
    <x v="452"/>
    <s v="Paul Prost"/>
    <x v="2"/>
    <x v="0"/>
    <s v="Hollywood"/>
    <x v="2"/>
    <n v="33021"/>
    <x v="0"/>
    <s v="OFF-BI-10004002"/>
    <x v="1"/>
    <x v="8"/>
    <x v="154"/>
    <n v="15.570000000000004"/>
    <n v="3"/>
    <n v="0.7"/>
    <n v="-11.417999999999999"/>
    <s v="Cassandra Brandow"/>
    <s v="No"/>
  </r>
  <r>
    <n v="7925"/>
    <x v="3934"/>
    <d v="2018-08-13T00:00:00"/>
    <x v="1070"/>
    <s v="First Class"/>
    <x v="167"/>
    <s v="Roy Französisch"/>
    <x v="0"/>
    <x v="0"/>
    <s v="Springfield"/>
    <x v="17"/>
    <n v="22153"/>
    <x v="0"/>
    <s v="OFF-BI-10002309"/>
    <x v="1"/>
    <x v="8"/>
    <x v="78"/>
    <n v="22.32"/>
    <n v="4"/>
    <n v="0"/>
    <n v="10.7136"/>
    <s v="Cassandra Brandow"/>
    <s v="No"/>
  </r>
  <r>
    <n v="7926"/>
    <x v="3934"/>
    <d v="2018-08-13T00:00:00"/>
    <x v="1070"/>
    <s v="First Class"/>
    <x v="167"/>
    <s v="Roy Französisch"/>
    <x v="0"/>
    <x v="0"/>
    <s v="Springfield"/>
    <x v="17"/>
    <n v="22153"/>
    <x v="0"/>
    <s v="OFF-LA-10003923"/>
    <x v="1"/>
    <x v="2"/>
    <x v="429"/>
    <n v="103.60000000000001"/>
    <n v="7"/>
    <n v="0"/>
    <n v="51.800000000000004"/>
    <s v="Cassandra Brandow"/>
    <s v="No"/>
  </r>
  <r>
    <n v="7927"/>
    <x v="3935"/>
    <d v="2019-11-20T00:00:00"/>
    <x v="865"/>
    <s v="Second Class"/>
    <x v="542"/>
    <s v="Katharine Harms"/>
    <x v="1"/>
    <x v="0"/>
    <s v="New York City"/>
    <x v="15"/>
    <n v="10035"/>
    <x v="3"/>
    <s v="TEC-AC-10003433"/>
    <x v="2"/>
    <x v="11"/>
    <x v="1418"/>
    <n v="2.9699999999999998"/>
    <n v="3"/>
    <n v="0"/>
    <n v="1.3365"/>
    <s v="Chuck Magee"/>
    <s v="No"/>
  </r>
  <r>
    <n v="7928"/>
    <x v="3935"/>
    <d v="2019-11-20T00:00:00"/>
    <x v="865"/>
    <s v="Second Class"/>
    <x v="542"/>
    <s v="Katharine Harms"/>
    <x v="1"/>
    <x v="0"/>
    <s v="New York City"/>
    <x v="15"/>
    <n v="10035"/>
    <x v="3"/>
    <s v="TEC-PH-10001363"/>
    <x v="2"/>
    <x v="7"/>
    <x v="432"/>
    <n v="569.99"/>
    <n v="1"/>
    <n v="0"/>
    <n v="170.99699999999996"/>
    <s v="Chuck Magee"/>
    <s v="No"/>
  </r>
  <r>
    <n v="7929"/>
    <x v="3935"/>
    <d v="2019-11-20T00:00:00"/>
    <x v="865"/>
    <s v="Second Class"/>
    <x v="542"/>
    <s v="Katharine Harms"/>
    <x v="1"/>
    <x v="0"/>
    <s v="New York City"/>
    <x v="15"/>
    <n v="10035"/>
    <x v="3"/>
    <s v="FUR-FU-10000820"/>
    <x v="0"/>
    <x v="5"/>
    <x v="1783"/>
    <n v="50.97"/>
    <n v="3"/>
    <n v="0"/>
    <n v="9.1745999999999981"/>
    <s v="Chuck Magee"/>
    <s v="No"/>
  </r>
  <r>
    <n v="7930"/>
    <x v="3936"/>
    <d v="2019-07-25T00:00:00"/>
    <x v="1186"/>
    <s v="First Class"/>
    <x v="773"/>
    <s v="Evan Minnotte"/>
    <x v="2"/>
    <x v="0"/>
    <s v="Dallas"/>
    <x v="5"/>
    <n v="75217"/>
    <x v="2"/>
    <s v="FUR-TA-10004767"/>
    <x v="0"/>
    <x v="3"/>
    <x v="1156"/>
    <n v="298.11599999999999"/>
    <n v="6"/>
    <n v="0.3"/>
    <n v="-4.2588000000000363"/>
    <s v="Kelly Williams"/>
    <s v="No"/>
  </r>
  <r>
    <n v="7931"/>
    <x v="3937"/>
    <d v="2018-03-25T00:00:00"/>
    <x v="893"/>
    <s v="Second Class"/>
    <x v="460"/>
    <s v="Damala Kotsonis"/>
    <x v="1"/>
    <x v="0"/>
    <s v="New York City"/>
    <x v="15"/>
    <n v="10024"/>
    <x v="3"/>
    <s v="OFF-AR-10001955"/>
    <x v="1"/>
    <x v="6"/>
    <x v="1030"/>
    <n v="59.519999999999996"/>
    <n v="3"/>
    <n v="0"/>
    <n v="17.855999999999995"/>
    <s v="Chuck Magee"/>
    <s v="No"/>
  </r>
  <r>
    <n v="7932"/>
    <x v="3938"/>
    <d v="2018-07-15T00:00:00"/>
    <x v="1231"/>
    <s v="Standard Class"/>
    <x v="466"/>
    <s v="Mark Cousins"/>
    <x v="1"/>
    <x v="0"/>
    <s v="Portland"/>
    <x v="21"/>
    <n v="97206"/>
    <x v="1"/>
    <s v="FUR-CH-10004886"/>
    <x v="0"/>
    <x v="1"/>
    <x v="371"/>
    <n v="230.28000000000003"/>
    <n v="3"/>
    <n v="0.2"/>
    <n v="23.027999999999992"/>
    <s v="Anna Andreadi"/>
    <s v="No"/>
  </r>
  <r>
    <n v="7933"/>
    <x v="3938"/>
    <d v="2018-07-15T00:00:00"/>
    <x v="1231"/>
    <s v="Standard Class"/>
    <x v="466"/>
    <s v="Mark Cousins"/>
    <x v="1"/>
    <x v="0"/>
    <s v="Portland"/>
    <x v="21"/>
    <n v="97206"/>
    <x v="1"/>
    <s v="OFF-PA-10003641"/>
    <x v="1"/>
    <x v="10"/>
    <x v="947"/>
    <n v="105.52"/>
    <n v="5"/>
    <n v="0.2"/>
    <n v="34.293999999999997"/>
    <s v="Anna Andreadi"/>
    <s v="No"/>
  </r>
  <r>
    <n v="7934"/>
    <x v="3939"/>
    <d v="2019-08-17T00:00:00"/>
    <x v="1178"/>
    <s v="Standard Class"/>
    <x v="459"/>
    <s v="Rick Wilson"/>
    <x v="1"/>
    <x v="0"/>
    <s v="Brentwood"/>
    <x v="1"/>
    <n v="94513"/>
    <x v="1"/>
    <s v="OFF-EN-10003134"/>
    <x v="1"/>
    <x v="12"/>
    <x v="153"/>
    <n v="23.36"/>
    <n v="2"/>
    <n v="0"/>
    <n v="11.68"/>
    <s v="Anna Andreadi"/>
    <s v="Yes"/>
  </r>
  <r>
    <n v="7935"/>
    <x v="3939"/>
    <d v="2019-08-17T00:00:00"/>
    <x v="1178"/>
    <s v="Standard Class"/>
    <x v="459"/>
    <s v="Rick Wilson"/>
    <x v="1"/>
    <x v="0"/>
    <s v="Brentwood"/>
    <x v="1"/>
    <n v="94513"/>
    <x v="1"/>
    <s v="TEC-PH-10002564"/>
    <x v="2"/>
    <x v="7"/>
    <x v="985"/>
    <n v="71.975999999999999"/>
    <n v="3"/>
    <n v="0.2"/>
    <n v="8.9969999999999892"/>
    <s v="Anna Andreadi"/>
    <s v="Yes"/>
  </r>
  <r>
    <n v="7936"/>
    <x v="3939"/>
    <d v="2019-08-17T00:00:00"/>
    <x v="1178"/>
    <s v="Standard Class"/>
    <x v="459"/>
    <s v="Rick Wilson"/>
    <x v="1"/>
    <x v="0"/>
    <s v="Brentwood"/>
    <x v="1"/>
    <n v="94513"/>
    <x v="1"/>
    <s v="OFF-PA-10003893"/>
    <x v="1"/>
    <x v="10"/>
    <x v="1105"/>
    <n v="8.56"/>
    <n v="2"/>
    <n v="0"/>
    <n v="3.8519999999999994"/>
    <s v="Anna Andreadi"/>
    <s v="Yes"/>
  </r>
  <r>
    <n v="7937"/>
    <x v="3939"/>
    <d v="2019-08-17T00:00:00"/>
    <x v="1178"/>
    <s v="Standard Class"/>
    <x v="459"/>
    <s v="Rick Wilson"/>
    <x v="1"/>
    <x v="0"/>
    <s v="Brentwood"/>
    <x v="1"/>
    <n v="94513"/>
    <x v="1"/>
    <s v="OFF-BI-10000174"/>
    <x v="1"/>
    <x v="8"/>
    <x v="1444"/>
    <n v="13.919999999999998"/>
    <n v="3"/>
    <n v="0.2"/>
    <n v="4.8720000000000008"/>
    <s v="Anna Andreadi"/>
    <s v="Yes"/>
  </r>
  <r>
    <n v="7938"/>
    <x v="3939"/>
    <d v="2019-08-17T00:00:00"/>
    <x v="1178"/>
    <s v="Standard Class"/>
    <x v="459"/>
    <s v="Rick Wilson"/>
    <x v="1"/>
    <x v="0"/>
    <s v="Brentwood"/>
    <x v="1"/>
    <n v="94513"/>
    <x v="1"/>
    <s v="OFF-AP-10001058"/>
    <x v="1"/>
    <x v="9"/>
    <x v="138"/>
    <n v="2518.29"/>
    <n v="9"/>
    <n v="0"/>
    <n v="654.7553999999999"/>
    <s v="Anna Andreadi"/>
    <s v="Yes"/>
  </r>
  <r>
    <n v="7939"/>
    <x v="3939"/>
    <d v="2019-08-17T00:00:00"/>
    <x v="1178"/>
    <s v="Standard Class"/>
    <x v="459"/>
    <s v="Rick Wilson"/>
    <x v="1"/>
    <x v="0"/>
    <s v="Brentwood"/>
    <x v="1"/>
    <n v="94513"/>
    <x v="1"/>
    <s v="OFF-ST-10001496"/>
    <x v="1"/>
    <x v="4"/>
    <x v="733"/>
    <n v="540.56999999999994"/>
    <n v="3"/>
    <n v="0"/>
    <n v="140.54820000000001"/>
    <s v="Anna Andreadi"/>
    <s v="Yes"/>
  </r>
  <r>
    <n v="7940"/>
    <x v="3939"/>
    <d v="2019-08-17T00:00:00"/>
    <x v="1178"/>
    <s v="Standard Class"/>
    <x v="459"/>
    <s v="Rick Wilson"/>
    <x v="1"/>
    <x v="0"/>
    <s v="Brentwood"/>
    <x v="1"/>
    <n v="94513"/>
    <x v="1"/>
    <s v="OFF-BI-10004230"/>
    <x v="1"/>
    <x v="8"/>
    <x v="655"/>
    <n v="221.05600000000001"/>
    <n v="8"/>
    <n v="0.2"/>
    <n v="77.369599999999991"/>
    <s v="Anna Andreadi"/>
    <s v="Yes"/>
  </r>
  <r>
    <n v="7941"/>
    <x v="3940"/>
    <d v="2018-12-14T00:00:00"/>
    <x v="24"/>
    <s v="First Class"/>
    <x v="103"/>
    <s v="David Smith"/>
    <x v="1"/>
    <x v="0"/>
    <s v="San Diego"/>
    <x v="1"/>
    <n v="92037"/>
    <x v="1"/>
    <s v="FUR-CH-10001146"/>
    <x v="0"/>
    <x v="1"/>
    <x v="124"/>
    <n v="81.424000000000007"/>
    <n v="2"/>
    <n v="0.2"/>
    <n v="-9.1601999999999961"/>
    <s v="Anna Andreadi"/>
    <s v="No"/>
  </r>
  <r>
    <n v="7942"/>
    <x v="3940"/>
    <d v="2018-12-14T00:00:00"/>
    <x v="24"/>
    <s v="First Class"/>
    <x v="103"/>
    <s v="David Smith"/>
    <x v="1"/>
    <x v="0"/>
    <s v="San Diego"/>
    <x v="1"/>
    <n v="92037"/>
    <x v="1"/>
    <s v="OFF-ST-10001590"/>
    <x v="1"/>
    <x v="4"/>
    <x v="147"/>
    <n v="134.80000000000001"/>
    <n v="10"/>
    <n v="0"/>
    <n v="35.047999999999995"/>
    <s v="Anna Andreadi"/>
    <s v="No"/>
  </r>
  <r>
    <n v="7943"/>
    <x v="3941"/>
    <d v="2019-12-25T00:00:00"/>
    <x v="378"/>
    <s v="Standard Class"/>
    <x v="315"/>
    <s v="Guy Armstrong"/>
    <x v="0"/>
    <x v="0"/>
    <s v="Dallas"/>
    <x v="5"/>
    <n v="75081"/>
    <x v="2"/>
    <s v="OFF-BI-10003684"/>
    <x v="1"/>
    <x v="8"/>
    <x v="714"/>
    <n v="39.581999999999987"/>
    <n v="9"/>
    <n v="0.8"/>
    <n v="-59.372999999999976"/>
    <s v="Kelly Williams"/>
    <s v="Yes"/>
  </r>
  <r>
    <n v="7944"/>
    <x v="3941"/>
    <d v="2019-12-25T00:00:00"/>
    <x v="378"/>
    <s v="Standard Class"/>
    <x v="315"/>
    <s v="Guy Armstrong"/>
    <x v="0"/>
    <x v="0"/>
    <s v="Dallas"/>
    <x v="5"/>
    <n v="75081"/>
    <x v="2"/>
    <s v="OFF-SU-10000946"/>
    <x v="1"/>
    <x v="14"/>
    <x v="327"/>
    <n v="44.688000000000002"/>
    <n v="7"/>
    <n v="0.2"/>
    <n v="5.0273999999999965"/>
    <s v="Kelly Williams"/>
    <s v="Yes"/>
  </r>
  <r>
    <n v="7945"/>
    <x v="3941"/>
    <d v="2019-12-25T00:00:00"/>
    <x v="378"/>
    <s v="Standard Class"/>
    <x v="315"/>
    <s v="Guy Armstrong"/>
    <x v="0"/>
    <x v="0"/>
    <s v="Dallas"/>
    <x v="5"/>
    <n v="75081"/>
    <x v="2"/>
    <s v="OFF-AR-10001615"/>
    <x v="1"/>
    <x v="6"/>
    <x v="1488"/>
    <n v="31.744"/>
    <n v="2"/>
    <n v="0.2"/>
    <n v="2.3808000000000007"/>
    <s v="Kelly Williams"/>
    <s v="Yes"/>
  </r>
  <r>
    <n v="7946"/>
    <x v="3941"/>
    <d v="2019-12-25T00:00:00"/>
    <x v="378"/>
    <s v="Standard Class"/>
    <x v="315"/>
    <s v="Guy Armstrong"/>
    <x v="0"/>
    <x v="0"/>
    <s v="Dallas"/>
    <x v="5"/>
    <n v="75081"/>
    <x v="2"/>
    <s v="OFF-BI-10001597"/>
    <x v="1"/>
    <x v="8"/>
    <x v="798"/>
    <n v="40.97999999999999"/>
    <n v="5"/>
    <n v="0.8"/>
    <n v="-65.567999999999998"/>
    <s v="Kelly Williams"/>
    <s v="Yes"/>
  </r>
  <r>
    <n v="7947"/>
    <x v="3941"/>
    <d v="2019-12-25T00:00:00"/>
    <x v="378"/>
    <s v="Standard Class"/>
    <x v="315"/>
    <s v="Guy Armstrong"/>
    <x v="0"/>
    <x v="0"/>
    <s v="Dallas"/>
    <x v="5"/>
    <n v="75081"/>
    <x v="2"/>
    <s v="OFF-BI-10001116"/>
    <x v="1"/>
    <x v="8"/>
    <x v="1075"/>
    <n v="3.1679999999999993"/>
    <n v="3"/>
    <n v="0.8"/>
    <n v="-5.0687999999999995"/>
    <s v="Kelly Williams"/>
    <s v="Yes"/>
  </r>
  <r>
    <n v="7948"/>
    <x v="3942"/>
    <d v="2016-03-01T00:00:00"/>
    <x v="1154"/>
    <s v="Standard Class"/>
    <x v="618"/>
    <s v="Shahid Collister"/>
    <x v="0"/>
    <x v="0"/>
    <s v="El Paso"/>
    <x v="5"/>
    <n v="79907"/>
    <x v="2"/>
    <s v="OFF-FA-10004395"/>
    <x v="1"/>
    <x v="13"/>
    <x v="1201"/>
    <n v="18.84"/>
    <n v="5"/>
    <n v="0.2"/>
    <n v="-3.5324999999999998"/>
    <s v="Kelly Williams"/>
    <s v="No"/>
  </r>
  <r>
    <n v="7949"/>
    <x v="3942"/>
    <d v="2016-03-01T00:00:00"/>
    <x v="1154"/>
    <s v="Standard Class"/>
    <x v="618"/>
    <s v="Shahid Collister"/>
    <x v="0"/>
    <x v="0"/>
    <s v="El Paso"/>
    <x v="5"/>
    <n v="79907"/>
    <x v="2"/>
    <s v="FUR-CH-10001270"/>
    <x v="0"/>
    <x v="1"/>
    <x v="860"/>
    <n v="362.24999999999994"/>
    <n v="6"/>
    <n v="0.3"/>
    <n v="0"/>
    <s v="Kelly Williams"/>
    <s v="No"/>
  </r>
  <r>
    <n v="7950"/>
    <x v="3942"/>
    <d v="2016-03-01T00:00:00"/>
    <x v="1154"/>
    <s v="Standard Class"/>
    <x v="618"/>
    <s v="Shahid Collister"/>
    <x v="0"/>
    <x v="0"/>
    <s v="El Paso"/>
    <x v="5"/>
    <n v="79907"/>
    <x v="2"/>
    <s v="FUR-FU-10001095"/>
    <x v="0"/>
    <x v="5"/>
    <x v="748"/>
    <n v="63.552000000000007"/>
    <n v="6"/>
    <n v="0.6"/>
    <n v="-34.953600000000002"/>
    <s v="Kelly Williams"/>
    <s v="No"/>
  </r>
  <r>
    <n v="7951"/>
    <x v="3942"/>
    <d v="2016-03-01T00:00:00"/>
    <x v="1154"/>
    <s v="Standard Class"/>
    <x v="618"/>
    <s v="Shahid Collister"/>
    <x v="0"/>
    <x v="0"/>
    <s v="El Paso"/>
    <x v="5"/>
    <n v="79907"/>
    <x v="2"/>
    <s v="OFF-ST-10001469"/>
    <x v="1"/>
    <x v="4"/>
    <x v="399"/>
    <n v="129.55199999999999"/>
    <n v="3"/>
    <n v="0.2"/>
    <n v="-22.671600000000005"/>
    <s v="Kelly Williams"/>
    <s v="No"/>
  </r>
  <r>
    <n v="7952"/>
    <x v="3943"/>
    <d v="2017-11-19T00:00:00"/>
    <x v="1005"/>
    <s v="Standard Class"/>
    <x v="44"/>
    <s v="Katherine Ducich"/>
    <x v="0"/>
    <x v="0"/>
    <s v="New York City"/>
    <x v="15"/>
    <n v="10035"/>
    <x v="3"/>
    <s v="OFF-BI-10003196"/>
    <x v="1"/>
    <x v="8"/>
    <x v="1376"/>
    <n v="5.9840000000000009"/>
    <n v="2"/>
    <n v="0.2"/>
    <n v="2.2439999999999998"/>
    <s v="Chuck Magee"/>
    <s v="No"/>
  </r>
  <r>
    <n v="7953"/>
    <x v="3943"/>
    <d v="2017-11-19T00:00:00"/>
    <x v="1005"/>
    <s v="Standard Class"/>
    <x v="44"/>
    <s v="Katherine Ducich"/>
    <x v="0"/>
    <x v="0"/>
    <s v="New York City"/>
    <x v="15"/>
    <n v="10035"/>
    <x v="3"/>
    <s v="TEC-PH-10002200"/>
    <x v="2"/>
    <x v="7"/>
    <x v="1480"/>
    <n v="861.76"/>
    <n v="4"/>
    <n v="0"/>
    <n v="249.91039999999998"/>
    <s v="Chuck Magee"/>
    <s v="No"/>
  </r>
  <r>
    <n v="7954"/>
    <x v="3944"/>
    <d v="2016-04-01T00:00:00"/>
    <x v="516"/>
    <s v="Standard Class"/>
    <x v="542"/>
    <s v="Katharine Harms"/>
    <x v="1"/>
    <x v="0"/>
    <s v="Revere"/>
    <x v="31"/>
    <n v="2151"/>
    <x v="3"/>
    <s v="OFF-ST-10000636"/>
    <x v="1"/>
    <x v="4"/>
    <x v="1753"/>
    <n v="66.959999999999994"/>
    <n v="4"/>
    <n v="0"/>
    <n v="2.6783999999999963"/>
    <s v="Chuck Magee"/>
    <s v="No"/>
  </r>
  <r>
    <n v="7955"/>
    <x v="3944"/>
    <d v="2016-04-01T00:00:00"/>
    <x v="516"/>
    <s v="Standard Class"/>
    <x v="542"/>
    <s v="Katharine Harms"/>
    <x v="1"/>
    <x v="0"/>
    <s v="Revere"/>
    <x v="31"/>
    <n v="2151"/>
    <x v="3"/>
    <s v="OFF-BI-10000145"/>
    <x v="1"/>
    <x v="8"/>
    <x v="742"/>
    <n v="6.24"/>
    <n v="2"/>
    <n v="0"/>
    <n v="3.0575999999999999"/>
    <s v="Chuck Magee"/>
    <s v="No"/>
  </r>
  <r>
    <n v="7956"/>
    <x v="3945"/>
    <d v="2019-10-05T00:00:00"/>
    <x v="495"/>
    <s v="Standard Class"/>
    <x v="55"/>
    <s v="Greg Guthrie"/>
    <x v="1"/>
    <x v="0"/>
    <s v="Chico"/>
    <x v="1"/>
    <n v="95928"/>
    <x v="1"/>
    <s v="FUR-CH-10001190"/>
    <x v="0"/>
    <x v="1"/>
    <x v="1335"/>
    <n v="435.16800000000006"/>
    <n v="4"/>
    <n v="0.2"/>
    <n v="-59.835600000000042"/>
    <s v="Anna Andreadi"/>
    <s v="Yes"/>
  </r>
  <r>
    <n v="7957"/>
    <x v="3945"/>
    <d v="2019-10-05T00:00:00"/>
    <x v="495"/>
    <s v="Standard Class"/>
    <x v="55"/>
    <s v="Greg Guthrie"/>
    <x v="1"/>
    <x v="0"/>
    <s v="Chico"/>
    <x v="1"/>
    <n v="95928"/>
    <x v="1"/>
    <s v="OFF-FA-10002780"/>
    <x v="1"/>
    <x v="13"/>
    <x v="128"/>
    <n v="14.9"/>
    <n v="5"/>
    <n v="0"/>
    <n v="6.8539999999999992"/>
    <s v="Anna Andreadi"/>
    <s v="Yes"/>
  </r>
  <r>
    <n v="7958"/>
    <x v="3945"/>
    <d v="2019-10-05T00:00:00"/>
    <x v="495"/>
    <s v="Standard Class"/>
    <x v="55"/>
    <s v="Greg Guthrie"/>
    <x v="1"/>
    <x v="0"/>
    <s v="Chico"/>
    <x v="1"/>
    <n v="95928"/>
    <x v="1"/>
    <s v="OFF-AP-10004052"/>
    <x v="1"/>
    <x v="9"/>
    <x v="1671"/>
    <n v="15.8"/>
    <n v="4"/>
    <n v="0"/>
    <n v="4.1080000000000005"/>
    <s v="Anna Andreadi"/>
    <s v="Yes"/>
  </r>
  <r>
    <n v="7959"/>
    <x v="3945"/>
    <d v="2019-10-05T00:00:00"/>
    <x v="495"/>
    <s v="Standard Class"/>
    <x v="55"/>
    <s v="Greg Guthrie"/>
    <x v="1"/>
    <x v="0"/>
    <s v="Chico"/>
    <x v="1"/>
    <n v="95928"/>
    <x v="1"/>
    <s v="FUR-FU-10004666"/>
    <x v="0"/>
    <x v="5"/>
    <x v="1461"/>
    <n v="72.900000000000006"/>
    <n v="5"/>
    <n v="0"/>
    <n v="26.973000000000003"/>
    <s v="Anna Andreadi"/>
    <s v="Yes"/>
  </r>
  <r>
    <n v="7960"/>
    <x v="3945"/>
    <d v="2019-10-05T00:00:00"/>
    <x v="495"/>
    <s v="Standard Class"/>
    <x v="55"/>
    <s v="Greg Guthrie"/>
    <x v="1"/>
    <x v="0"/>
    <s v="Chico"/>
    <x v="1"/>
    <n v="95928"/>
    <x v="1"/>
    <s v="FUR-TA-10004086"/>
    <x v="0"/>
    <x v="3"/>
    <x v="832"/>
    <n v="206.35200000000003"/>
    <n v="3"/>
    <n v="0.2"/>
    <n v="5.1587999999999852"/>
    <s v="Anna Andreadi"/>
    <s v="Yes"/>
  </r>
  <r>
    <n v="7961"/>
    <x v="3945"/>
    <d v="2019-10-05T00:00:00"/>
    <x v="495"/>
    <s v="Standard Class"/>
    <x v="55"/>
    <s v="Greg Guthrie"/>
    <x v="1"/>
    <x v="0"/>
    <s v="Chico"/>
    <x v="1"/>
    <n v="95928"/>
    <x v="1"/>
    <s v="TEC-PH-10000702"/>
    <x v="2"/>
    <x v="7"/>
    <x v="312"/>
    <n v="7.9920000000000009"/>
    <n v="1"/>
    <n v="0.2"/>
    <n v="2.6972999999999994"/>
    <s v="Anna Andreadi"/>
    <s v="Yes"/>
  </r>
  <r>
    <n v="7962"/>
    <x v="3946"/>
    <d v="2019-11-18T00:00:00"/>
    <x v="122"/>
    <s v="Second Class"/>
    <x v="40"/>
    <s v="Jim Sink"/>
    <x v="1"/>
    <x v="0"/>
    <s v="Miramar"/>
    <x v="2"/>
    <n v="33023"/>
    <x v="0"/>
    <s v="OFF-ST-10002301"/>
    <x v="1"/>
    <x v="4"/>
    <x v="1499"/>
    <n v="81.360000000000014"/>
    <n v="5"/>
    <n v="0.2"/>
    <n v="-19.323000000000011"/>
    <s v="Cassandra Brandow"/>
    <s v="No"/>
  </r>
  <r>
    <n v="7963"/>
    <x v="3946"/>
    <d v="2019-11-18T00:00:00"/>
    <x v="122"/>
    <s v="Second Class"/>
    <x v="40"/>
    <s v="Jim Sink"/>
    <x v="1"/>
    <x v="0"/>
    <s v="Miramar"/>
    <x v="2"/>
    <n v="33023"/>
    <x v="0"/>
    <s v="OFF-BI-10001636"/>
    <x v="1"/>
    <x v="8"/>
    <x v="674"/>
    <n v="20.232000000000003"/>
    <n v="8"/>
    <n v="0.7"/>
    <n v="-16.185600000000001"/>
    <s v="Cassandra Brandow"/>
    <s v="No"/>
  </r>
  <r>
    <n v="7964"/>
    <x v="3946"/>
    <d v="2019-11-18T00:00:00"/>
    <x v="122"/>
    <s v="Second Class"/>
    <x v="40"/>
    <s v="Jim Sink"/>
    <x v="1"/>
    <x v="0"/>
    <s v="Miramar"/>
    <x v="2"/>
    <n v="33023"/>
    <x v="0"/>
    <s v="OFF-AP-10002684"/>
    <x v="1"/>
    <x v="9"/>
    <x v="167"/>
    <n v="389.05600000000004"/>
    <n v="4"/>
    <n v="0.2"/>
    <n v="48.631999999999948"/>
    <s v="Cassandra Brandow"/>
    <s v="No"/>
  </r>
  <r>
    <n v="7965"/>
    <x v="3946"/>
    <d v="2019-11-18T00:00:00"/>
    <x v="122"/>
    <s v="Second Class"/>
    <x v="40"/>
    <s v="Jim Sink"/>
    <x v="1"/>
    <x v="0"/>
    <s v="Miramar"/>
    <x v="2"/>
    <n v="33023"/>
    <x v="0"/>
    <s v="OFF-PA-10004609"/>
    <x v="1"/>
    <x v="10"/>
    <x v="1503"/>
    <n v="20.736000000000004"/>
    <n v="4"/>
    <n v="0.2"/>
    <n v="7.2576000000000001"/>
    <s v="Cassandra Brandow"/>
    <s v="No"/>
  </r>
  <r>
    <n v="7966"/>
    <x v="3946"/>
    <d v="2019-11-18T00:00:00"/>
    <x v="122"/>
    <s v="Second Class"/>
    <x v="40"/>
    <s v="Jim Sink"/>
    <x v="1"/>
    <x v="0"/>
    <s v="Miramar"/>
    <x v="2"/>
    <n v="33023"/>
    <x v="0"/>
    <s v="OFF-PA-10003309"/>
    <x v="1"/>
    <x v="10"/>
    <x v="1152"/>
    <n v="41.472000000000008"/>
    <n v="8"/>
    <n v="0.2"/>
    <n v="14.5152"/>
    <s v="Cassandra Brandow"/>
    <s v="No"/>
  </r>
  <r>
    <n v="7967"/>
    <x v="3947"/>
    <d v="2017-03-23T00:00:00"/>
    <x v="803"/>
    <s v="Standard Class"/>
    <x v="162"/>
    <s v="Bart Pistole"/>
    <x v="1"/>
    <x v="0"/>
    <s v="Los Angeles"/>
    <x v="1"/>
    <n v="90049"/>
    <x v="1"/>
    <s v="OFF-PA-10000380"/>
    <x v="1"/>
    <x v="10"/>
    <x v="1290"/>
    <n v="33.36"/>
    <n v="4"/>
    <n v="0"/>
    <n v="16.68"/>
    <s v="Anna Andreadi"/>
    <s v="No"/>
  </r>
  <r>
    <n v="7968"/>
    <x v="3948"/>
    <d v="2018-10-10T00:00:00"/>
    <x v="1107"/>
    <s v="First Class"/>
    <x v="566"/>
    <s v="Corey Catlett"/>
    <x v="1"/>
    <x v="0"/>
    <s v="Denver"/>
    <x v="22"/>
    <n v="80219"/>
    <x v="1"/>
    <s v="FUR-BO-10001567"/>
    <x v="0"/>
    <x v="0"/>
    <x v="1818"/>
    <n v="90.882000000000005"/>
    <n v="3"/>
    <n v="0.7"/>
    <n v="-190.85220000000004"/>
    <s v="Anna Andreadi"/>
    <s v="No"/>
  </r>
  <r>
    <n v="7969"/>
    <x v="3948"/>
    <d v="2018-10-10T00:00:00"/>
    <x v="1107"/>
    <s v="First Class"/>
    <x v="566"/>
    <s v="Corey Catlett"/>
    <x v="1"/>
    <x v="0"/>
    <s v="Denver"/>
    <x v="22"/>
    <n v="80219"/>
    <x v="1"/>
    <s v="TEC-PH-10002583"/>
    <x v="2"/>
    <x v="7"/>
    <x v="1717"/>
    <n v="15.991999999999999"/>
    <n v="1"/>
    <n v="0.2"/>
    <n v="-2.9985000000000022"/>
    <s v="Anna Andreadi"/>
    <s v="No"/>
  </r>
  <r>
    <n v="7970"/>
    <x v="3948"/>
    <d v="2018-10-10T00:00:00"/>
    <x v="1107"/>
    <s v="First Class"/>
    <x v="566"/>
    <s v="Corey Catlett"/>
    <x v="1"/>
    <x v="0"/>
    <s v="Denver"/>
    <x v="22"/>
    <n v="80219"/>
    <x v="1"/>
    <s v="FUR-CH-10004853"/>
    <x v="0"/>
    <x v="1"/>
    <x v="531"/>
    <n v="120.78399999999999"/>
    <n v="1"/>
    <n v="0.2"/>
    <n v="13.588199999999986"/>
    <s v="Anna Andreadi"/>
    <s v="No"/>
  </r>
  <r>
    <n v="7971"/>
    <x v="3949"/>
    <d v="2017-08-16T00:00:00"/>
    <x v="918"/>
    <s v="Standard Class"/>
    <x v="133"/>
    <s v="Sung Pak"/>
    <x v="1"/>
    <x v="0"/>
    <s v="Philadelphia"/>
    <x v="9"/>
    <n v="19134"/>
    <x v="3"/>
    <s v="TEC-PH-10003580"/>
    <x v="2"/>
    <x v="7"/>
    <x v="1006"/>
    <n v="519.79200000000003"/>
    <n v="4"/>
    <n v="0.4"/>
    <n v="-112.62159999999994"/>
    <s v="Chuck Magee"/>
    <s v="No"/>
  </r>
  <r>
    <n v="7972"/>
    <x v="3949"/>
    <d v="2017-08-16T00:00:00"/>
    <x v="918"/>
    <s v="Standard Class"/>
    <x v="133"/>
    <s v="Sung Pak"/>
    <x v="1"/>
    <x v="0"/>
    <s v="Philadelphia"/>
    <x v="9"/>
    <n v="19134"/>
    <x v="3"/>
    <s v="TEC-AC-10004227"/>
    <x v="2"/>
    <x v="11"/>
    <x v="1409"/>
    <n v="31.176000000000002"/>
    <n v="3"/>
    <n v="0.2"/>
    <n v="-5.4558000000000035"/>
    <s v="Chuck Magee"/>
    <s v="No"/>
  </r>
  <r>
    <n v="7973"/>
    <x v="3949"/>
    <d v="2017-08-16T00:00:00"/>
    <x v="918"/>
    <s v="Standard Class"/>
    <x v="133"/>
    <s v="Sung Pak"/>
    <x v="1"/>
    <x v="0"/>
    <s v="Philadelphia"/>
    <x v="9"/>
    <n v="19134"/>
    <x v="3"/>
    <s v="OFF-PA-10002787"/>
    <x v="1"/>
    <x v="10"/>
    <x v="1276"/>
    <n v="10.368000000000002"/>
    <n v="2"/>
    <n v="0.2"/>
    <n v="3.6288"/>
    <s v="Chuck Magee"/>
    <s v="No"/>
  </r>
  <r>
    <n v="7974"/>
    <x v="3949"/>
    <d v="2017-08-16T00:00:00"/>
    <x v="918"/>
    <s v="Standard Class"/>
    <x v="133"/>
    <s v="Sung Pak"/>
    <x v="1"/>
    <x v="0"/>
    <s v="Philadelphia"/>
    <x v="9"/>
    <n v="19134"/>
    <x v="3"/>
    <s v="OFF-BI-10003981"/>
    <x v="1"/>
    <x v="8"/>
    <x v="109"/>
    <n v="2.7240000000000006"/>
    <n v="2"/>
    <n v="0.7"/>
    <n v="-1.9067999999999996"/>
    <s v="Chuck Magee"/>
    <s v="No"/>
  </r>
  <r>
    <n v="7975"/>
    <x v="3949"/>
    <d v="2017-08-16T00:00:00"/>
    <x v="918"/>
    <s v="Standard Class"/>
    <x v="133"/>
    <s v="Sung Pak"/>
    <x v="1"/>
    <x v="0"/>
    <s v="Philadelphia"/>
    <x v="9"/>
    <n v="19134"/>
    <x v="3"/>
    <s v="FUR-FU-10001488"/>
    <x v="0"/>
    <x v="5"/>
    <x v="1049"/>
    <n v="254.35200000000003"/>
    <n v="3"/>
    <n v="0.2"/>
    <n v="0"/>
    <s v="Chuck Magee"/>
    <s v="No"/>
  </r>
  <r>
    <n v="7976"/>
    <x v="3949"/>
    <d v="2017-08-16T00:00:00"/>
    <x v="918"/>
    <s v="Standard Class"/>
    <x v="133"/>
    <s v="Sung Pak"/>
    <x v="1"/>
    <x v="0"/>
    <s v="Philadelphia"/>
    <x v="9"/>
    <n v="19134"/>
    <x v="3"/>
    <s v="OFF-BI-10003727"/>
    <x v="1"/>
    <x v="8"/>
    <x v="805"/>
    <n v="3.762"/>
    <n v="3"/>
    <n v="0.7"/>
    <n v="-2.758799999999999"/>
    <s v="Chuck Magee"/>
    <s v="No"/>
  </r>
  <r>
    <n v="7977"/>
    <x v="3949"/>
    <d v="2017-08-16T00:00:00"/>
    <x v="918"/>
    <s v="Standard Class"/>
    <x v="133"/>
    <s v="Sung Pak"/>
    <x v="1"/>
    <x v="0"/>
    <s v="Philadelphia"/>
    <x v="9"/>
    <n v="19134"/>
    <x v="3"/>
    <s v="OFF-PA-10000130"/>
    <x v="1"/>
    <x v="10"/>
    <x v="1004"/>
    <n v="10.272000000000002"/>
    <n v="3"/>
    <n v="0.2"/>
    <n v="3.2099999999999982"/>
    <s v="Chuck Magee"/>
    <s v="No"/>
  </r>
  <r>
    <n v="7978"/>
    <x v="3950"/>
    <d v="2016-05-31T00:00:00"/>
    <x v="1071"/>
    <s v="Standard Class"/>
    <x v="600"/>
    <s v="Jim Karlsson"/>
    <x v="0"/>
    <x v="0"/>
    <s v="Jackson"/>
    <x v="35"/>
    <n v="39212"/>
    <x v="0"/>
    <s v="TEC-PH-10002680"/>
    <x v="2"/>
    <x v="7"/>
    <x v="420"/>
    <n v="659.97"/>
    <n v="3"/>
    <n v="0"/>
    <n v="197.99099999999996"/>
    <s v="Cassandra Brandow"/>
    <s v="No"/>
  </r>
  <r>
    <n v="7979"/>
    <x v="3950"/>
    <d v="2016-05-31T00:00:00"/>
    <x v="1071"/>
    <s v="Standard Class"/>
    <x v="600"/>
    <s v="Jim Karlsson"/>
    <x v="0"/>
    <x v="0"/>
    <s v="Jackson"/>
    <x v="35"/>
    <n v="39212"/>
    <x v="0"/>
    <s v="TEC-PH-10002538"/>
    <x v="2"/>
    <x v="7"/>
    <x v="529"/>
    <n v="113.72999999999999"/>
    <n v="3"/>
    <n v="0"/>
    <n v="32.981699999999989"/>
    <s v="Cassandra Brandow"/>
    <s v="No"/>
  </r>
  <r>
    <n v="7980"/>
    <x v="3951"/>
    <d v="2017-08-27T00:00:00"/>
    <x v="399"/>
    <s v="Standard Class"/>
    <x v="385"/>
    <s v="Chad Cunningham"/>
    <x v="2"/>
    <x v="0"/>
    <s v="Los Angeles"/>
    <x v="1"/>
    <n v="90045"/>
    <x v="1"/>
    <s v="OFF-BI-10001249"/>
    <x v="1"/>
    <x v="8"/>
    <x v="1191"/>
    <n v="5.1040000000000001"/>
    <n v="1"/>
    <n v="0.2"/>
    <n v="1.6587999999999996"/>
    <s v="Anna Andreadi"/>
    <s v="No"/>
  </r>
  <r>
    <n v="7981"/>
    <x v="3952"/>
    <d v="2016-01-03T00:00:00"/>
    <x v="1241"/>
    <s v="Standard Class"/>
    <x v="24"/>
    <s v="Darren Powers"/>
    <x v="0"/>
    <x v="0"/>
    <s v="Houston"/>
    <x v="5"/>
    <n v="77095"/>
    <x v="2"/>
    <s v="OFF-PA-10000174"/>
    <x v="1"/>
    <x v="10"/>
    <x v="1524"/>
    <n v="16.448"/>
    <n v="2"/>
    <n v="0.2"/>
    <n v="5.5511999999999979"/>
    <s v="Kelly Williams"/>
    <s v="No"/>
  </r>
  <r>
    <n v="7982"/>
    <x v="3953"/>
    <d v="2016-09-10T00:00:00"/>
    <x v="178"/>
    <s v="First Class"/>
    <x v="11"/>
    <s v="Sandra Flanagan"/>
    <x v="0"/>
    <x v="0"/>
    <s v="Clifton"/>
    <x v="30"/>
    <n v="7011"/>
    <x v="3"/>
    <s v="OFF-AP-10004532"/>
    <x v="1"/>
    <x v="9"/>
    <x v="564"/>
    <n v="81.92"/>
    <n v="4"/>
    <n v="0"/>
    <n v="22.118400000000001"/>
    <s v="Chuck Magee"/>
    <s v="No"/>
  </r>
  <r>
    <n v="7983"/>
    <x v="3953"/>
    <d v="2016-09-10T00:00:00"/>
    <x v="178"/>
    <s v="First Class"/>
    <x v="11"/>
    <s v="Sandra Flanagan"/>
    <x v="0"/>
    <x v="0"/>
    <s v="Clifton"/>
    <x v="30"/>
    <n v="7011"/>
    <x v="3"/>
    <s v="FUR-FU-10001986"/>
    <x v="0"/>
    <x v="5"/>
    <x v="1142"/>
    <n v="254.89999999999998"/>
    <n v="5"/>
    <n v="0"/>
    <n v="76.469999999999985"/>
    <s v="Chuck Magee"/>
    <s v="No"/>
  </r>
  <r>
    <n v="7984"/>
    <x v="3954"/>
    <d v="2019-01-22T00:00:00"/>
    <x v="212"/>
    <s v="Second Class"/>
    <x v="553"/>
    <s v="Edward Hooks"/>
    <x v="1"/>
    <x v="0"/>
    <s v="Chicago"/>
    <x v="10"/>
    <n v="60623"/>
    <x v="2"/>
    <s v="OFF-FA-10002975"/>
    <x v="1"/>
    <x v="13"/>
    <x v="128"/>
    <n v="15.120000000000001"/>
    <n v="5"/>
    <n v="0.2"/>
    <n v="4.9139999999999988"/>
    <s v="Kelly Williams"/>
    <s v="No"/>
  </r>
  <r>
    <n v="7985"/>
    <x v="3954"/>
    <d v="2019-01-22T00:00:00"/>
    <x v="212"/>
    <s v="Second Class"/>
    <x v="553"/>
    <s v="Edward Hooks"/>
    <x v="1"/>
    <x v="0"/>
    <s v="Chicago"/>
    <x v="10"/>
    <n v="60623"/>
    <x v="2"/>
    <s v="OFF-AR-10003481"/>
    <x v="1"/>
    <x v="6"/>
    <x v="1600"/>
    <n v="7.8719999999999999"/>
    <n v="3"/>
    <n v="0.2"/>
    <n v="0.88559999999999883"/>
    <s v="Kelly Williams"/>
    <s v="No"/>
  </r>
  <r>
    <n v="7986"/>
    <x v="3955"/>
    <d v="2018-04-21T00:00:00"/>
    <x v="584"/>
    <s v="First Class"/>
    <x v="35"/>
    <s v="Duane Noonan"/>
    <x v="0"/>
    <x v="0"/>
    <s v="Seattle"/>
    <x v="4"/>
    <n v="98115"/>
    <x v="1"/>
    <s v="OFF-BI-10004967"/>
    <x v="1"/>
    <x v="8"/>
    <x v="256"/>
    <n v="8.32"/>
    <n v="5"/>
    <n v="0.2"/>
    <n v="2.8079999999999998"/>
    <s v="Anna Andreadi"/>
    <s v="No"/>
  </r>
  <r>
    <n v="7987"/>
    <x v="3956"/>
    <d v="2018-07-20T00:00:00"/>
    <x v="639"/>
    <s v="Second Class"/>
    <x v="307"/>
    <s v="Pauline Johnson"/>
    <x v="0"/>
    <x v="0"/>
    <s v="Long Beach"/>
    <x v="15"/>
    <n v="11561"/>
    <x v="3"/>
    <s v="TEC-PH-10003589"/>
    <x v="2"/>
    <x v="7"/>
    <x v="826"/>
    <n v="89.949999999999989"/>
    <n v="5"/>
    <n v="0"/>
    <n v="43.175999999999995"/>
    <s v="Chuck Magee"/>
    <s v="No"/>
  </r>
  <r>
    <n v="7988"/>
    <x v="3957"/>
    <d v="2018-08-23T00:00:00"/>
    <x v="652"/>
    <s v="Standard Class"/>
    <x v="15"/>
    <s v="Matt Abelman"/>
    <x v="2"/>
    <x v="0"/>
    <s v="Sheboygan"/>
    <x v="6"/>
    <n v="53081"/>
    <x v="2"/>
    <s v="OFF-LA-10002945"/>
    <x v="1"/>
    <x v="2"/>
    <x v="1612"/>
    <n v="25.2"/>
    <n v="4"/>
    <n v="0"/>
    <n v="11.591999999999999"/>
    <s v="Kelly Williams"/>
    <s v="No"/>
  </r>
  <r>
    <n v="7989"/>
    <x v="3957"/>
    <d v="2018-08-23T00:00:00"/>
    <x v="652"/>
    <s v="Standard Class"/>
    <x v="15"/>
    <s v="Matt Abelman"/>
    <x v="2"/>
    <x v="0"/>
    <s v="Sheboygan"/>
    <x v="6"/>
    <n v="53081"/>
    <x v="2"/>
    <s v="OFF-LA-10003537"/>
    <x v="1"/>
    <x v="2"/>
    <x v="1577"/>
    <n v="37.589999999999996"/>
    <n v="3"/>
    <n v="0"/>
    <n v="17.667299999999997"/>
    <s v="Kelly Williams"/>
    <s v="No"/>
  </r>
  <r>
    <n v="7990"/>
    <x v="3957"/>
    <d v="2018-08-23T00:00:00"/>
    <x v="652"/>
    <s v="Standard Class"/>
    <x v="15"/>
    <s v="Matt Abelman"/>
    <x v="2"/>
    <x v="0"/>
    <s v="Sheboygan"/>
    <x v="6"/>
    <n v="53081"/>
    <x v="2"/>
    <s v="OFF-ST-10002406"/>
    <x v="1"/>
    <x v="4"/>
    <x v="328"/>
    <n v="14.97"/>
    <n v="1"/>
    <n v="0"/>
    <n v="4.1916000000000011"/>
    <s v="Kelly Williams"/>
    <s v="No"/>
  </r>
  <r>
    <n v="7991"/>
    <x v="3957"/>
    <d v="2018-08-23T00:00:00"/>
    <x v="652"/>
    <s v="Standard Class"/>
    <x v="15"/>
    <s v="Matt Abelman"/>
    <x v="2"/>
    <x v="0"/>
    <s v="Sheboygan"/>
    <x v="6"/>
    <n v="53081"/>
    <x v="2"/>
    <s v="TEC-AC-10003433"/>
    <x v="2"/>
    <x v="11"/>
    <x v="1418"/>
    <n v="1.98"/>
    <n v="2"/>
    <n v="0"/>
    <n v="0.89100000000000001"/>
    <s v="Kelly Williams"/>
    <s v="No"/>
  </r>
  <r>
    <n v="7992"/>
    <x v="3958"/>
    <d v="2018-06-14T00:00:00"/>
    <x v="432"/>
    <s v="First Class"/>
    <x v="718"/>
    <s v="Vivian Mathis"/>
    <x v="0"/>
    <x v="0"/>
    <s v="Boca Raton"/>
    <x v="2"/>
    <n v="33433"/>
    <x v="0"/>
    <s v="OFF-BI-10002082"/>
    <x v="1"/>
    <x v="8"/>
    <x v="1182"/>
    <n v="39.936000000000007"/>
    <n v="4"/>
    <n v="0.7"/>
    <n v="-26.623999999999995"/>
    <s v="Cassandra Brandow"/>
    <s v="No"/>
  </r>
  <r>
    <n v="7993"/>
    <x v="3958"/>
    <d v="2018-06-14T00:00:00"/>
    <x v="432"/>
    <s v="First Class"/>
    <x v="718"/>
    <s v="Vivian Mathis"/>
    <x v="0"/>
    <x v="0"/>
    <s v="Boca Raton"/>
    <x v="2"/>
    <n v="33433"/>
    <x v="0"/>
    <s v="TEC-AC-10000521"/>
    <x v="2"/>
    <x v="11"/>
    <x v="1566"/>
    <n v="18.463999999999999"/>
    <n v="2"/>
    <n v="0.2"/>
    <n v="2.3079999999999998"/>
    <s v="Cassandra Brandow"/>
    <s v="No"/>
  </r>
  <r>
    <n v="7994"/>
    <x v="3959"/>
    <d v="2017-11-20T00:00:00"/>
    <x v="78"/>
    <s v="Second Class"/>
    <x v="514"/>
    <s v="Michelle Moray"/>
    <x v="0"/>
    <x v="0"/>
    <s v="Aurora"/>
    <x v="22"/>
    <n v="80013"/>
    <x v="1"/>
    <s v="OFF-BI-10001982"/>
    <x v="1"/>
    <x v="8"/>
    <x v="304"/>
    <n v="4.8960000000000008"/>
    <n v="3"/>
    <n v="0.7"/>
    <n v="-3.4271999999999991"/>
    <s v="Anna Andreadi"/>
    <s v="No"/>
  </r>
  <r>
    <n v="7995"/>
    <x v="3959"/>
    <d v="2017-11-20T00:00:00"/>
    <x v="78"/>
    <s v="Second Class"/>
    <x v="514"/>
    <s v="Michelle Moray"/>
    <x v="0"/>
    <x v="0"/>
    <s v="Aurora"/>
    <x v="22"/>
    <n v="80013"/>
    <x v="1"/>
    <s v="FUR-BO-10002268"/>
    <x v="0"/>
    <x v="0"/>
    <x v="317"/>
    <n v="145.76400000000001"/>
    <n v="6"/>
    <n v="0.7"/>
    <n v="-247.79879999999997"/>
    <s v="Anna Andreadi"/>
    <s v="No"/>
  </r>
  <r>
    <n v="7996"/>
    <x v="3959"/>
    <d v="2017-11-20T00:00:00"/>
    <x v="78"/>
    <s v="Second Class"/>
    <x v="514"/>
    <s v="Michelle Moray"/>
    <x v="0"/>
    <x v="0"/>
    <s v="Aurora"/>
    <x v="22"/>
    <n v="80013"/>
    <x v="1"/>
    <s v="OFF-BI-10001758"/>
    <x v="1"/>
    <x v="8"/>
    <x v="944"/>
    <n v="9.6120000000000001"/>
    <n v="6"/>
    <n v="0.7"/>
    <n v="-7.3691999999999993"/>
    <s v="Anna Andreadi"/>
    <s v="No"/>
  </r>
  <r>
    <n v="7997"/>
    <x v="3960"/>
    <d v="2019-11-03T00:00:00"/>
    <x v="133"/>
    <s v="First Class"/>
    <x v="615"/>
    <s v="Clay Rozendal"/>
    <x v="2"/>
    <x v="0"/>
    <s v="San Diego"/>
    <x v="1"/>
    <n v="92037"/>
    <x v="1"/>
    <s v="TEC-AC-10004469"/>
    <x v="2"/>
    <x v="11"/>
    <x v="241"/>
    <n v="199.75"/>
    <n v="5"/>
    <n v="0"/>
    <n v="87.890000000000015"/>
    <s v="Anna Andreadi"/>
    <s v="No"/>
  </r>
  <r>
    <n v="7998"/>
    <x v="3960"/>
    <d v="2019-11-03T00:00:00"/>
    <x v="133"/>
    <s v="First Class"/>
    <x v="615"/>
    <s v="Clay Rozendal"/>
    <x v="2"/>
    <x v="0"/>
    <s v="San Diego"/>
    <x v="1"/>
    <n v="92037"/>
    <x v="1"/>
    <s v="FUR-TA-10001095"/>
    <x v="0"/>
    <x v="3"/>
    <x v="616"/>
    <n v="1673.1839999999997"/>
    <n v="12"/>
    <n v="0.2"/>
    <n v="20.914800000000014"/>
    <s v="Anna Andreadi"/>
    <s v="No"/>
  </r>
  <r>
    <n v="7999"/>
    <x v="3961"/>
    <d v="2016-05-04T00:00:00"/>
    <x v="1278"/>
    <s v="First Class"/>
    <x v="740"/>
    <s v="Bill Shonely"/>
    <x v="1"/>
    <x v="0"/>
    <s v="Seattle"/>
    <x v="4"/>
    <n v="98105"/>
    <x v="1"/>
    <s v="FUR-FU-10001852"/>
    <x v="0"/>
    <x v="5"/>
    <x v="845"/>
    <n v="12.18"/>
    <n v="7"/>
    <n v="0"/>
    <n v="3.8975999999999997"/>
    <s v="Anna Andreadi"/>
    <s v="No"/>
  </r>
  <r>
    <n v="8000"/>
    <x v="3961"/>
    <d v="2016-05-04T00:00:00"/>
    <x v="1278"/>
    <s v="First Class"/>
    <x v="740"/>
    <s v="Bill Shonely"/>
    <x v="1"/>
    <x v="0"/>
    <s v="Seattle"/>
    <x v="4"/>
    <n v="98105"/>
    <x v="1"/>
    <s v="OFF-AP-10000696"/>
    <x v="1"/>
    <x v="9"/>
    <x v="336"/>
    <n v="57.68"/>
    <n v="4"/>
    <n v="0"/>
    <n v="19.034399999999998"/>
    <s v="Anna Andreadi"/>
    <s v="No"/>
  </r>
  <r>
    <n v="8001"/>
    <x v="3962"/>
    <d v="2017-11-08T00:00:00"/>
    <x v="1122"/>
    <s v="Standard Class"/>
    <x v="361"/>
    <s v="Rob Dowd"/>
    <x v="0"/>
    <x v="0"/>
    <s v="Dubuque"/>
    <x v="23"/>
    <n v="52001"/>
    <x v="2"/>
    <s v="TEC-PH-10003885"/>
    <x v="2"/>
    <x v="7"/>
    <x v="780"/>
    <n v="263.95999999999998"/>
    <n v="4"/>
    <n v="0"/>
    <n v="76.548399999999987"/>
    <s v="Kelly Williams"/>
    <s v="No"/>
  </r>
  <r>
    <n v="8002"/>
    <x v="3963"/>
    <d v="2017-12-12T00:00:00"/>
    <x v="631"/>
    <s v="First Class"/>
    <x v="30"/>
    <s v="Karen Daniels"/>
    <x v="0"/>
    <x v="0"/>
    <s v="Los Angeles"/>
    <x v="1"/>
    <n v="90032"/>
    <x v="1"/>
    <s v="TEC-AC-10002926"/>
    <x v="2"/>
    <x v="11"/>
    <x v="1123"/>
    <n v="299.94"/>
    <n v="6"/>
    <n v="0"/>
    <n v="128.97420000000002"/>
    <s v="Anna Andreadi"/>
    <s v="No"/>
  </r>
  <r>
    <n v="8003"/>
    <x v="3963"/>
    <d v="2017-12-12T00:00:00"/>
    <x v="631"/>
    <s v="First Class"/>
    <x v="30"/>
    <s v="Karen Daniels"/>
    <x v="0"/>
    <x v="0"/>
    <s v="Los Angeles"/>
    <x v="1"/>
    <n v="90032"/>
    <x v="1"/>
    <s v="OFF-SU-10001225"/>
    <x v="1"/>
    <x v="14"/>
    <x v="327"/>
    <n v="25.76"/>
    <n v="7"/>
    <n v="0"/>
    <n v="0.51519999999999921"/>
    <s v="Anna Andreadi"/>
    <s v="No"/>
  </r>
  <r>
    <n v="8004"/>
    <x v="3964"/>
    <d v="2016-12-01T00:00:00"/>
    <x v="544"/>
    <s v="First Class"/>
    <x v="731"/>
    <s v="Anna Andreadi"/>
    <x v="0"/>
    <x v="0"/>
    <s v="Lowell"/>
    <x v="31"/>
    <n v="1852"/>
    <x v="3"/>
    <s v="TEC-PH-10004434"/>
    <x v="2"/>
    <x v="7"/>
    <x v="1613"/>
    <n v="271.89999999999998"/>
    <n v="2"/>
    <n v="0"/>
    <n v="78.850999999999971"/>
    <s v="Chuck Magee"/>
    <s v="No"/>
  </r>
  <r>
    <n v="8005"/>
    <x v="3964"/>
    <d v="2016-12-01T00:00:00"/>
    <x v="544"/>
    <s v="First Class"/>
    <x v="731"/>
    <s v="Anna Andreadi"/>
    <x v="0"/>
    <x v="0"/>
    <s v="Lowell"/>
    <x v="31"/>
    <n v="1852"/>
    <x v="3"/>
    <s v="FUR-FU-10003878"/>
    <x v="0"/>
    <x v="5"/>
    <x v="677"/>
    <n v="45.839999999999996"/>
    <n v="3"/>
    <n v="0"/>
    <n v="15.585599999999999"/>
    <s v="Chuck Magee"/>
    <s v="No"/>
  </r>
  <r>
    <n v="8006"/>
    <x v="3964"/>
    <d v="2016-12-01T00:00:00"/>
    <x v="544"/>
    <s v="First Class"/>
    <x v="731"/>
    <s v="Anna Andreadi"/>
    <x v="0"/>
    <x v="0"/>
    <s v="Lowell"/>
    <x v="31"/>
    <n v="1852"/>
    <x v="3"/>
    <s v="FUR-FU-10002268"/>
    <x v="0"/>
    <x v="5"/>
    <x v="869"/>
    <n v="9.82"/>
    <n v="2"/>
    <n v="0"/>
    <n v="3.2405999999999997"/>
    <s v="Chuck Magee"/>
    <s v="No"/>
  </r>
  <r>
    <n v="8007"/>
    <x v="3965"/>
    <d v="2018-10-07T00:00:00"/>
    <x v="1202"/>
    <s v="Standard Class"/>
    <x v="498"/>
    <s v="Mick Crebagga"/>
    <x v="0"/>
    <x v="0"/>
    <s v="Marysville"/>
    <x v="4"/>
    <n v="98270"/>
    <x v="1"/>
    <s v="OFF-FA-10001883"/>
    <x v="1"/>
    <x v="13"/>
    <x v="1493"/>
    <n v="93.36"/>
    <n v="12"/>
    <n v="0"/>
    <n v="0.93359999999999843"/>
    <s v="Anna Andreadi"/>
    <s v="No"/>
  </r>
  <r>
    <n v="8008"/>
    <x v="3966"/>
    <d v="2017-11-17T00:00:00"/>
    <x v="1005"/>
    <s v="Standard Class"/>
    <x v="731"/>
    <s v="Anna Andreadi"/>
    <x v="0"/>
    <x v="0"/>
    <s v="Oklahoma City"/>
    <x v="26"/>
    <n v="73120"/>
    <x v="2"/>
    <s v="OFF-ST-10002756"/>
    <x v="1"/>
    <x v="4"/>
    <x v="273"/>
    <n v="541.24"/>
    <n v="4"/>
    <n v="0"/>
    <n v="5.4124000000000478"/>
    <s v="Kelly Williams"/>
    <s v="No"/>
  </r>
  <r>
    <n v="8009"/>
    <x v="3966"/>
    <d v="2017-11-17T00:00:00"/>
    <x v="1005"/>
    <s v="Standard Class"/>
    <x v="731"/>
    <s v="Anna Andreadi"/>
    <x v="0"/>
    <x v="0"/>
    <s v="Oklahoma City"/>
    <x v="26"/>
    <n v="73120"/>
    <x v="2"/>
    <s v="OFF-PA-10000474"/>
    <x v="1"/>
    <x v="10"/>
    <x v="33"/>
    <n v="106.32"/>
    <n v="3"/>
    <n v="0"/>
    <n v="49.970399999999991"/>
    <s v="Kelly Williams"/>
    <s v="No"/>
  </r>
  <r>
    <n v="8010"/>
    <x v="3966"/>
    <d v="2017-11-17T00:00:00"/>
    <x v="1005"/>
    <s v="Standard Class"/>
    <x v="731"/>
    <s v="Anna Andreadi"/>
    <x v="0"/>
    <x v="0"/>
    <s v="Oklahoma City"/>
    <x v="26"/>
    <n v="73120"/>
    <x v="2"/>
    <s v="FUR-CH-10002073"/>
    <x v="0"/>
    <x v="1"/>
    <x v="1792"/>
    <n v="1323.8999999999999"/>
    <n v="5"/>
    <n v="0"/>
    <n v="383.93099999999993"/>
    <s v="Kelly Williams"/>
    <s v="No"/>
  </r>
  <r>
    <n v="8011"/>
    <x v="3967"/>
    <d v="2016-03-17T00:00:00"/>
    <x v="1279"/>
    <s v="Second Class"/>
    <x v="425"/>
    <s v="Quincy Jones"/>
    <x v="1"/>
    <x v="0"/>
    <s v="Philadelphia"/>
    <x v="9"/>
    <n v="19134"/>
    <x v="3"/>
    <s v="OFF-PA-10003641"/>
    <x v="1"/>
    <x v="10"/>
    <x v="947"/>
    <n v="126.624"/>
    <n v="6"/>
    <n v="0.2"/>
    <n v="41.152799999999992"/>
    <s v="Chuck Magee"/>
    <s v="No"/>
  </r>
  <r>
    <n v="8012"/>
    <x v="3968"/>
    <d v="2017-06-20T00:00:00"/>
    <x v="687"/>
    <s v="First Class"/>
    <x v="594"/>
    <s v="Justin MacKendrick"/>
    <x v="0"/>
    <x v="0"/>
    <s v="Aurora"/>
    <x v="22"/>
    <n v="80013"/>
    <x v="1"/>
    <s v="TEC-PH-10002070"/>
    <x v="2"/>
    <x v="7"/>
    <x v="1794"/>
    <n v="125.944"/>
    <n v="7"/>
    <n v="0.2"/>
    <n v="15.742999999999984"/>
    <s v="Anna Andreadi"/>
    <s v="No"/>
  </r>
  <r>
    <n v="8013"/>
    <x v="3969"/>
    <d v="2019-05-25T00:00:00"/>
    <x v="1169"/>
    <s v="Same Day"/>
    <x v="577"/>
    <s v="Trudy Brown"/>
    <x v="0"/>
    <x v="0"/>
    <s v="New York City"/>
    <x v="15"/>
    <n v="10009"/>
    <x v="3"/>
    <s v="OFF-BI-10004519"/>
    <x v="1"/>
    <x v="8"/>
    <x v="889"/>
    <n v="663.92"/>
    <n v="5"/>
    <n v="0.2"/>
    <n v="207.47499999999994"/>
    <s v="Chuck Magee"/>
    <s v="No"/>
  </r>
  <r>
    <n v="8014"/>
    <x v="3969"/>
    <d v="2019-05-25T00:00:00"/>
    <x v="1169"/>
    <s v="Same Day"/>
    <x v="577"/>
    <s v="Trudy Brown"/>
    <x v="0"/>
    <x v="0"/>
    <s v="New York City"/>
    <x v="15"/>
    <n v="10009"/>
    <x v="3"/>
    <s v="TEC-AC-10002167"/>
    <x v="2"/>
    <x v="11"/>
    <x v="46"/>
    <n v="120"/>
    <n v="8"/>
    <n v="0"/>
    <n v="13.200000000000003"/>
    <s v="Chuck Magee"/>
    <s v="No"/>
  </r>
  <r>
    <n v="8015"/>
    <x v="3969"/>
    <d v="2019-05-25T00:00:00"/>
    <x v="1169"/>
    <s v="Same Day"/>
    <x v="577"/>
    <s v="Trudy Brown"/>
    <x v="0"/>
    <x v="0"/>
    <s v="New York City"/>
    <x v="15"/>
    <n v="10009"/>
    <x v="3"/>
    <s v="OFF-FA-10000936"/>
    <x v="1"/>
    <x v="13"/>
    <x v="1307"/>
    <n v="3.29"/>
    <n v="1"/>
    <n v="0"/>
    <n v="1.4804999999999999"/>
    <s v="Chuck Magee"/>
    <s v="No"/>
  </r>
  <r>
    <n v="8016"/>
    <x v="3969"/>
    <d v="2019-05-25T00:00:00"/>
    <x v="1169"/>
    <s v="Same Day"/>
    <x v="577"/>
    <s v="Trudy Brown"/>
    <x v="0"/>
    <x v="0"/>
    <s v="New York City"/>
    <x v="15"/>
    <n v="10009"/>
    <x v="3"/>
    <s v="FUR-FU-10000732"/>
    <x v="0"/>
    <x v="5"/>
    <x v="545"/>
    <n v="18.84"/>
    <n v="3"/>
    <n v="0"/>
    <n v="6.0287999999999995"/>
    <s v="Chuck Magee"/>
    <s v="No"/>
  </r>
  <r>
    <n v="8017"/>
    <x v="3970"/>
    <d v="2016-09-09T00:00:00"/>
    <x v="478"/>
    <s v="First Class"/>
    <x v="376"/>
    <s v="Nicole Fjeld"/>
    <x v="2"/>
    <x v="0"/>
    <s v="Lancaster"/>
    <x v="24"/>
    <n v="43130"/>
    <x v="3"/>
    <s v="FUR-FU-10002501"/>
    <x v="0"/>
    <x v="5"/>
    <x v="1293"/>
    <n v="60.672000000000011"/>
    <n v="6"/>
    <n v="0.2"/>
    <n v="12.892799999999998"/>
    <s v="Chuck Magee"/>
    <s v="No"/>
  </r>
  <r>
    <n v="8018"/>
    <x v="3970"/>
    <d v="2016-09-09T00:00:00"/>
    <x v="478"/>
    <s v="First Class"/>
    <x v="376"/>
    <s v="Nicole Fjeld"/>
    <x v="2"/>
    <x v="0"/>
    <s v="Lancaster"/>
    <x v="24"/>
    <n v="43130"/>
    <x v="3"/>
    <s v="OFF-AR-10000634"/>
    <x v="1"/>
    <x v="6"/>
    <x v="997"/>
    <n v="30.816000000000003"/>
    <n v="9"/>
    <n v="0.2"/>
    <n v="2.6964000000000006"/>
    <s v="Chuck Magee"/>
    <s v="No"/>
  </r>
  <r>
    <n v="8019"/>
    <x v="3971"/>
    <d v="2019-10-17T00:00:00"/>
    <x v="163"/>
    <s v="Second Class"/>
    <x v="292"/>
    <s v="Barry Französisch"/>
    <x v="1"/>
    <x v="0"/>
    <s v="Modesto"/>
    <x v="1"/>
    <n v="95351"/>
    <x v="1"/>
    <s v="TEC-PH-10001700"/>
    <x v="2"/>
    <x v="7"/>
    <x v="195"/>
    <n v="52.792000000000002"/>
    <n v="1"/>
    <n v="0.2"/>
    <n v="4.6193000000000026"/>
    <s v="Anna Andreadi"/>
    <s v="No"/>
  </r>
  <r>
    <n v="8020"/>
    <x v="3972"/>
    <d v="2019-11-02T00:00:00"/>
    <x v="133"/>
    <s v="First Class"/>
    <x v="73"/>
    <s v="Nora Paige"/>
    <x v="0"/>
    <x v="0"/>
    <s v="Saint Louis"/>
    <x v="25"/>
    <n v="63116"/>
    <x v="2"/>
    <s v="OFF-AP-10001962"/>
    <x v="1"/>
    <x v="9"/>
    <x v="1603"/>
    <n v="83.9"/>
    <n v="10"/>
    <n v="0"/>
    <n v="20.975000000000001"/>
    <s v="Kelly Williams"/>
    <s v="No"/>
  </r>
  <r>
    <n v="8021"/>
    <x v="3972"/>
    <d v="2019-11-02T00:00:00"/>
    <x v="133"/>
    <s v="First Class"/>
    <x v="73"/>
    <s v="Nora Paige"/>
    <x v="0"/>
    <x v="0"/>
    <s v="Saint Louis"/>
    <x v="25"/>
    <n v="63116"/>
    <x v="2"/>
    <s v="OFF-PA-10001838"/>
    <x v="1"/>
    <x v="10"/>
    <x v="1008"/>
    <n v="11.76"/>
    <n v="2"/>
    <n v="0"/>
    <n v="5.7623999999999995"/>
    <s v="Kelly Williams"/>
    <s v="No"/>
  </r>
  <r>
    <n v="8022"/>
    <x v="3973"/>
    <d v="2016-07-21T00:00:00"/>
    <x v="653"/>
    <s v="Standard Class"/>
    <x v="447"/>
    <s v="Harry Marie"/>
    <x v="1"/>
    <x v="0"/>
    <s v="Dallas"/>
    <x v="5"/>
    <n v="75217"/>
    <x v="2"/>
    <s v="OFF-AP-10000124"/>
    <x v="1"/>
    <x v="9"/>
    <x v="1236"/>
    <n v="4.9919999999999991"/>
    <n v="3"/>
    <n v="0.8"/>
    <n v="-12.979200000000002"/>
    <s v="Kelly Williams"/>
    <s v="No"/>
  </r>
  <r>
    <n v="8023"/>
    <x v="3973"/>
    <d v="2016-07-21T00:00:00"/>
    <x v="653"/>
    <s v="Standard Class"/>
    <x v="447"/>
    <s v="Harry Marie"/>
    <x v="1"/>
    <x v="0"/>
    <s v="Dallas"/>
    <x v="5"/>
    <n v="75217"/>
    <x v="2"/>
    <s v="OFF-EN-10003567"/>
    <x v="1"/>
    <x v="12"/>
    <x v="1652"/>
    <n v="87.92"/>
    <n v="5"/>
    <n v="0.2"/>
    <n v="29.673000000000005"/>
    <s v="Kelly Williams"/>
    <s v="No"/>
  </r>
  <r>
    <n v="8024"/>
    <x v="3973"/>
    <d v="2016-07-21T00:00:00"/>
    <x v="653"/>
    <s v="Standard Class"/>
    <x v="447"/>
    <s v="Harry Marie"/>
    <x v="1"/>
    <x v="0"/>
    <s v="Dallas"/>
    <x v="5"/>
    <n v="75217"/>
    <x v="2"/>
    <s v="FUR-CH-10004997"/>
    <x v="0"/>
    <x v="1"/>
    <x v="499"/>
    <n v="657.93"/>
    <n v="5"/>
    <n v="0.3"/>
    <n v="-93.989999999999952"/>
    <s v="Kelly Williams"/>
    <s v="No"/>
  </r>
  <r>
    <n v="8025"/>
    <x v="3973"/>
    <d v="2016-07-21T00:00:00"/>
    <x v="653"/>
    <s v="Standard Class"/>
    <x v="447"/>
    <s v="Harry Marie"/>
    <x v="1"/>
    <x v="0"/>
    <s v="Dallas"/>
    <x v="5"/>
    <n v="75217"/>
    <x v="2"/>
    <s v="OFF-BI-10000494"/>
    <x v="1"/>
    <x v="8"/>
    <x v="1572"/>
    <n v="1.0439999999999998"/>
    <n v="1"/>
    <n v="0.8"/>
    <n v="-1.8270000000000004"/>
    <s v="Kelly Williams"/>
    <s v="No"/>
  </r>
  <r>
    <n v="8026"/>
    <x v="3974"/>
    <d v="2017-09-11T00:00:00"/>
    <x v="459"/>
    <s v="Second Class"/>
    <x v="760"/>
    <s v="Don Miller"/>
    <x v="1"/>
    <x v="0"/>
    <s v="New York City"/>
    <x v="15"/>
    <n v="10035"/>
    <x v="3"/>
    <s v="FUR-FU-10000277"/>
    <x v="0"/>
    <x v="5"/>
    <x v="1795"/>
    <n v="210.68"/>
    <n v="2"/>
    <n v="0"/>
    <n v="50.563199999999995"/>
    <s v="Chuck Magee"/>
    <s v="No"/>
  </r>
  <r>
    <n v="8027"/>
    <x v="3974"/>
    <d v="2017-09-11T00:00:00"/>
    <x v="459"/>
    <s v="Second Class"/>
    <x v="760"/>
    <s v="Don Miller"/>
    <x v="1"/>
    <x v="0"/>
    <s v="New York City"/>
    <x v="15"/>
    <n v="10035"/>
    <x v="3"/>
    <s v="OFF-ST-10003641"/>
    <x v="1"/>
    <x v="4"/>
    <x v="1808"/>
    <n v="78.8"/>
    <n v="1"/>
    <n v="0"/>
    <n v="1.5760000000000076"/>
    <s v="Chuck Magee"/>
    <s v="No"/>
  </r>
  <r>
    <n v="8028"/>
    <x v="3974"/>
    <d v="2017-09-11T00:00:00"/>
    <x v="459"/>
    <s v="Second Class"/>
    <x v="760"/>
    <s v="Don Miller"/>
    <x v="1"/>
    <x v="0"/>
    <s v="New York City"/>
    <x v="15"/>
    <n v="10035"/>
    <x v="3"/>
    <s v="TEC-AC-10001998"/>
    <x v="2"/>
    <x v="11"/>
    <x v="84"/>
    <n v="19.989999999999998"/>
    <n v="1"/>
    <n v="0"/>
    <n v="6.796599999999998"/>
    <s v="Chuck Magee"/>
    <s v="No"/>
  </r>
  <r>
    <n v="8029"/>
    <x v="3974"/>
    <d v="2017-09-11T00:00:00"/>
    <x v="459"/>
    <s v="Second Class"/>
    <x v="760"/>
    <s v="Don Miller"/>
    <x v="1"/>
    <x v="0"/>
    <s v="New York City"/>
    <x v="15"/>
    <n v="10035"/>
    <x v="3"/>
    <s v="OFF-ST-10001932"/>
    <x v="1"/>
    <x v="4"/>
    <x v="1650"/>
    <n v="772.68"/>
    <n v="4"/>
    <n v="0"/>
    <n v="108.17520000000002"/>
    <s v="Chuck Magee"/>
    <s v="No"/>
  </r>
  <r>
    <n v="8030"/>
    <x v="3975"/>
    <d v="2018-10-21T00:00:00"/>
    <x v="829"/>
    <s v="Standard Class"/>
    <x v="535"/>
    <s v="Jill Fjeld"/>
    <x v="0"/>
    <x v="0"/>
    <s v="San Antonio"/>
    <x v="5"/>
    <n v="78207"/>
    <x v="2"/>
    <s v="TEC-AC-10002323"/>
    <x v="2"/>
    <x v="11"/>
    <x v="177"/>
    <n v="106.08000000000001"/>
    <n v="6"/>
    <n v="0.2"/>
    <n v="-9.2819999999999965"/>
    <s v="Kelly Williams"/>
    <s v="No"/>
  </r>
  <r>
    <n v="8031"/>
    <x v="3976"/>
    <d v="2018-01-07T00:00:00"/>
    <x v="1280"/>
    <s v="Standard Class"/>
    <x v="392"/>
    <s v="Neoma Murray"/>
    <x v="0"/>
    <x v="0"/>
    <s v="Amarillo"/>
    <x v="5"/>
    <n v="79109"/>
    <x v="2"/>
    <s v="FUR-FU-10004270"/>
    <x v="0"/>
    <x v="5"/>
    <x v="1381"/>
    <n v="23.076000000000001"/>
    <n v="3"/>
    <n v="0.6"/>
    <n v="-10.961100000000002"/>
    <s v="Kelly Williams"/>
    <s v="No"/>
  </r>
  <r>
    <n v="8032"/>
    <x v="3976"/>
    <d v="2018-01-07T00:00:00"/>
    <x v="1280"/>
    <s v="Standard Class"/>
    <x v="392"/>
    <s v="Neoma Murray"/>
    <x v="0"/>
    <x v="0"/>
    <s v="Amarillo"/>
    <x v="5"/>
    <n v="79109"/>
    <x v="2"/>
    <s v="OFF-PA-10004621"/>
    <x v="1"/>
    <x v="10"/>
    <x v="745"/>
    <n v="25.920000000000005"/>
    <n v="5"/>
    <n v="0.2"/>
    <n v="9.0719999999999992"/>
    <s v="Kelly Williams"/>
    <s v="No"/>
  </r>
  <r>
    <n v="8033"/>
    <x v="3977"/>
    <d v="2017-06-25T00:00:00"/>
    <x v="1218"/>
    <s v="First Class"/>
    <x v="597"/>
    <s v="Mark Van Huff"/>
    <x v="0"/>
    <x v="0"/>
    <s v="Houston"/>
    <x v="5"/>
    <n v="77041"/>
    <x v="2"/>
    <s v="OFF-PA-10001019"/>
    <x v="1"/>
    <x v="10"/>
    <x v="681"/>
    <n v="47.952000000000005"/>
    <n v="3"/>
    <n v="0.2"/>
    <n v="16.183799999999998"/>
    <s v="Kelly Williams"/>
    <s v="No"/>
  </r>
  <r>
    <n v="8034"/>
    <x v="3977"/>
    <d v="2017-06-25T00:00:00"/>
    <x v="1218"/>
    <s v="First Class"/>
    <x v="597"/>
    <s v="Mark Van Huff"/>
    <x v="0"/>
    <x v="0"/>
    <s v="Houston"/>
    <x v="5"/>
    <n v="77041"/>
    <x v="2"/>
    <s v="OFF-BI-10000201"/>
    <x v="1"/>
    <x v="8"/>
    <x v="1687"/>
    <n v="0.98399999999999976"/>
    <n v="2"/>
    <n v="0.8"/>
    <n v="-1.476"/>
    <s v="Kelly Williams"/>
    <s v="No"/>
  </r>
  <r>
    <n v="8035"/>
    <x v="3977"/>
    <d v="2017-06-25T00:00:00"/>
    <x v="1218"/>
    <s v="First Class"/>
    <x v="597"/>
    <s v="Mark Van Huff"/>
    <x v="0"/>
    <x v="0"/>
    <s v="Houston"/>
    <x v="5"/>
    <n v="77041"/>
    <x v="2"/>
    <s v="FUR-FU-10004587"/>
    <x v="0"/>
    <x v="5"/>
    <x v="1362"/>
    <n v="75.384000000000015"/>
    <n v="9"/>
    <n v="0.6"/>
    <n v="-20.730599999999995"/>
    <s v="Kelly Williams"/>
    <s v="No"/>
  </r>
  <r>
    <n v="8036"/>
    <x v="3977"/>
    <d v="2017-06-25T00:00:00"/>
    <x v="1218"/>
    <s v="First Class"/>
    <x v="597"/>
    <s v="Mark Van Huff"/>
    <x v="0"/>
    <x v="0"/>
    <s v="Houston"/>
    <x v="5"/>
    <n v="77041"/>
    <x v="2"/>
    <s v="OFF-LA-10001613"/>
    <x v="1"/>
    <x v="2"/>
    <x v="743"/>
    <n v="4.6079999999999997"/>
    <n v="2"/>
    <n v="0.2"/>
    <n v="1.6704000000000001"/>
    <s v="Kelly Williams"/>
    <s v="No"/>
  </r>
  <r>
    <n v="8037"/>
    <x v="3978"/>
    <d v="2017-09-20T00:00:00"/>
    <x v="238"/>
    <s v="First Class"/>
    <x v="8"/>
    <s v="Alejandro Grove"/>
    <x v="0"/>
    <x v="0"/>
    <s v="Lawrence"/>
    <x v="31"/>
    <n v="1841"/>
    <x v="3"/>
    <s v="OFF-BI-10001308"/>
    <x v="1"/>
    <x v="8"/>
    <x v="1360"/>
    <n v="37.68"/>
    <n v="6"/>
    <n v="0"/>
    <n v="16.955999999999996"/>
    <s v="Chuck Magee"/>
    <s v="No"/>
  </r>
  <r>
    <n v="8038"/>
    <x v="3979"/>
    <d v="2019-07-10T00:00:00"/>
    <x v="730"/>
    <s v="Standard Class"/>
    <x v="667"/>
    <s v="Beth Fritzler"/>
    <x v="1"/>
    <x v="0"/>
    <s v="Columbus"/>
    <x v="32"/>
    <n v="31907"/>
    <x v="0"/>
    <s v="OFF-AP-10003278"/>
    <x v="1"/>
    <x v="9"/>
    <x v="1793"/>
    <n v="41.910000000000004"/>
    <n v="3"/>
    <n v="0"/>
    <n v="10.896600000000003"/>
    <s v="Cassandra Brandow"/>
    <s v="No"/>
  </r>
  <r>
    <n v="8039"/>
    <x v="3980"/>
    <d v="2019-06-30T00:00:00"/>
    <x v="354"/>
    <s v="Second Class"/>
    <x v="547"/>
    <s v="John Castell"/>
    <x v="0"/>
    <x v="0"/>
    <s v="Los Angeles"/>
    <x v="1"/>
    <n v="90032"/>
    <x v="1"/>
    <s v="FUR-BO-10003966"/>
    <x v="0"/>
    <x v="0"/>
    <x v="1095"/>
    <n v="435.99900000000002"/>
    <n v="3"/>
    <n v="0.15"/>
    <n v="5.1293999999999755"/>
    <s v="Anna Andreadi"/>
    <s v="No"/>
  </r>
  <r>
    <n v="8040"/>
    <x v="3981"/>
    <d v="2019-08-21T00:00:00"/>
    <x v="1171"/>
    <s v="Second Class"/>
    <x v="698"/>
    <s v="Candace McMahon"/>
    <x v="1"/>
    <x v="0"/>
    <s v="Seattle"/>
    <x v="4"/>
    <n v="98115"/>
    <x v="1"/>
    <s v="FUR-CH-10004698"/>
    <x v="0"/>
    <x v="1"/>
    <x v="168"/>
    <n v="388.70400000000006"/>
    <n v="6"/>
    <n v="0.2"/>
    <n v="38.870400000000018"/>
    <s v="Anna Andreadi"/>
    <s v="No"/>
  </r>
  <r>
    <n v="8041"/>
    <x v="3981"/>
    <d v="2019-08-21T00:00:00"/>
    <x v="1171"/>
    <s v="Second Class"/>
    <x v="698"/>
    <s v="Candace McMahon"/>
    <x v="1"/>
    <x v="0"/>
    <s v="Seattle"/>
    <x v="4"/>
    <n v="98115"/>
    <x v="1"/>
    <s v="OFF-ST-10000025"/>
    <x v="1"/>
    <x v="4"/>
    <x v="621"/>
    <n v="572.58000000000004"/>
    <n v="6"/>
    <n v="0"/>
    <n v="34.354799999999955"/>
    <s v="Anna Andreadi"/>
    <s v="No"/>
  </r>
  <r>
    <n v="8042"/>
    <x v="3981"/>
    <d v="2019-08-21T00:00:00"/>
    <x v="1171"/>
    <s v="Second Class"/>
    <x v="698"/>
    <s v="Candace McMahon"/>
    <x v="1"/>
    <x v="0"/>
    <s v="Seattle"/>
    <x v="4"/>
    <n v="98115"/>
    <x v="1"/>
    <s v="TEC-AC-10000682"/>
    <x v="2"/>
    <x v="11"/>
    <x v="1336"/>
    <n v="33.18"/>
    <n v="2"/>
    <n v="0"/>
    <n v="11.613"/>
    <s v="Anna Andreadi"/>
    <s v="No"/>
  </r>
  <r>
    <n v="8043"/>
    <x v="3982"/>
    <d v="2019-03-11T00:00:00"/>
    <x v="1097"/>
    <s v="Standard Class"/>
    <x v="391"/>
    <s v="Paul Van Hugh"/>
    <x v="2"/>
    <x v="0"/>
    <s v="Cambridge"/>
    <x v="31"/>
    <n v="2138"/>
    <x v="3"/>
    <s v="TEC-AC-10001772"/>
    <x v="2"/>
    <x v="11"/>
    <x v="405"/>
    <n v="63.88"/>
    <n v="4"/>
    <n v="0"/>
    <n v="24.913200000000003"/>
    <s v="Chuck Magee"/>
    <s v="No"/>
  </r>
  <r>
    <n v="8044"/>
    <x v="3982"/>
    <d v="2019-03-11T00:00:00"/>
    <x v="1097"/>
    <s v="Standard Class"/>
    <x v="391"/>
    <s v="Paul Van Hugh"/>
    <x v="2"/>
    <x v="0"/>
    <s v="Cambridge"/>
    <x v="31"/>
    <n v="2138"/>
    <x v="3"/>
    <s v="FUR-FU-10001379"/>
    <x v="0"/>
    <x v="5"/>
    <x v="1819"/>
    <n v="26.72"/>
    <n v="1"/>
    <n v="0"/>
    <n v="11.756800000000002"/>
    <s v="Chuck Magee"/>
    <s v="No"/>
  </r>
  <r>
    <n v="8045"/>
    <x v="3983"/>
    <d v="2019-09-15T00:00:00"/>
    <x v="31"/>
    <s v="Second Class"/>
    <x v="770"/>
    <s v="Doug O'Connell"/>
    <x v="0"/>
    <x v="0"/>
    <s v="Salt Lake City"/>
    <x v="7"/>
    <n v="84106"/>
    <x v="1"/>
    <s v="OFF-BI-10002794"/>
    <x v="1"/>
    <x v="8"/>
    <x v="102"/>
    <n v="295.05599999999998"/>
    <n v="9"/>
    <n v="0.2"/>
    <n v="106.95779999999998"/>
    <s v="Anna Andreadi"/>
    <s v="Yes"/>
  </r>
  <r>
    <n v="8046"/>
    <x v="3984"/>
    <d v="2018-09-20T00:00:00"/>
    <x v="926"/>
    <s v="Standard Class"/>
    <x v="456"/>
    <s v="Helen Abelman"/>
    <x v="0"/>
    <x v="0"/>
    <s v="New York City"/>
    <x v="15"/>
    <n v="10035"/>
    <x v="3"/>
    <s v="OFF-AP-10001005"/>
    <x v="1"/>
    <x v="9"/>
    <x v="1140"/>
    <n v="393.25"/>
    <n v="5"/>
    <n v="0"/>
    <n v="129.77249999999998"/>
    <s v="Chuck Magee"/>
    <s v="No"/>
  </r>
  <r>
    <n v="8047"/>
    <x v="3985"/>
    <d v="2018-12-15T00:00:00"/>
    <x v="24"/>
    <s v="Second Class"/>
    <x v="129"/>
    <s v="Shahid Hopkins"/>
    <x v="0"/>
    <x v="0"/>
    <s v="Cuyahoga Falls"/>
    <x v="24"/>
    <n v="44221"/>
    <x v="3"/>
    <s v="OFF-BI-10000201"/>
    <x v="1"/>
    <x v="8"/>
    <x v="1687"/>
    <n v="2.2140000000000004"/>
    <n v="3"/>
    <n v="0.7"/>
    <n v="-1.4760000000000004"/>
    <s v="Chuck Magee"/>
    <s v="No"/>
  </r>
  <r>
    <n v="8048"/>
    <x v="3986"/>
    <d v="2019-11-03T00:00:00"/>
    <x v="373"/>
    <s v="Second Class"/>
    <x v="594"/>
    <s v="Justin MacKendrick"/>
    <x v="0"/>
    <x v="0"/>
    <s v="Wilmington"/>
    <x v="3"/>
    <n v="28403"/>
    <x v="0"/>
    <s v="OFF-PA-10003673"/>
    <x v="1"/>
    <x v="10"/>
    <x v="980"/>
    <n v="16.272000000000002"/>
    <n v="3"/>
    <n v="0.2"/>
    <n v="5.2883999999999984"/>
    <s v="Cassandra Brandow"/>
    <s v="No"/>
  </r>
  <r>
    <n v="8049"/>
    <x v="3987"/>
    <d v="2018-07-03T00:00:00"/>
    <x v="445"/>
    <s v="Standard Class"/>
    <x v="158"/>
    <s v="Dean Katz"/>
    <x v="1"/>
    <x v="0"/>
    <s v="New York City"/>
    <x v="15"/>
    <n v="10035"/>
    <x v="3"/>
    <s v="OFF-AP-10000938"/>
    <x v="1"/>
    <x v="9"/>
    <x v="1712"/>
    <n v="706.86"/>
    <n v="7"/>
    <n v="0"/>
    <n v="197.92079999999999"/>
    <s v="Chuck Magee"/>
    <s v="No"/>
  </r>
  <r>
    <n v="8050"/>
    <x v="3988"/>
    <d v="2016-09-26T00:00:00"/>
    <x v="839"/>
    <s v="Standard Class"/>
    <x v="782"/>
    <s v="Craig Molinari"/>
    <x v="1"/>
    <x v="0"/>
    <s v="Philadelphia"/>
    <x v="9"/>
    <n v="19140"/>
    <x v="3"/>
    <s v="OFF-BI-10003274"/>
    <x v="1"/>
    <x v="8"/>
    <x v="122"/>
    <n v="5.9700000000000006"/>
    <n v="5"/>
    <n v="0.7"/>
    <n v="-4.577"/>
    <s v="Chuck Magee"/>
    <s v="No"/>
  </r>
  <r>
    <n v="8051"/>
    <x v="3988"/>
    <d v="2016-09-26T00:00:00"/>
    <x v="839"/>
    <s v="Standard Class"/>
    <x v="782"/>
    <s v="Craig Molinari"/>
    <x v="1"/>
    <x v="0"/>
    <s v="Philadelphia"/>
    <x v="9"/>
    <n v="19140"/>
    <x v="3"/>
    <s v="FUR-FU-10001095"/>
    <x v="0"/>
    <x v="5"/>
    <x v="748"/>
    <n v="21.184000000000001"/>
    <n v="1"/>
    <n v="0.2"/>
    <n v="4.7664"/>
    <s v="Chuck Magee"/>
    <s v="No"/>
  </r>
  <r>
    <n v="8052"/>
    <x v="3988"/>
    <d v="2016-09-26T00:00:00"/>
    <x v="839"/>
    <s v="Standard Class"/>
    <x v="782"/>
    <s v="Craig Molinari"/>
    <x v="1"/>
    <x v="0"/>
    <s v="Philadelphia"/>
    <x v="9"/>
    <n v="19140"/>
    <x v="3"/>
    <s v="OFF-AP-10001492"/>
    <x v="1"/>
    <x v="9"/>
    <x v="22"/>
    <n v="41.375999999999998"/>
    <n v="6"/>
    <n v="0.2"/>
    <n v="3.1032000000000011"/>
    <s v="Chuck Magee"/>
    <s v="No"/>
  </r>
  <r>
    <n v="8053"/>
    <x v="3989"/>
    <d v="2016-07-14T00:00:00"/>
    <x v="137"/>
    <s v="Second Class"/>
    <x v="541"/>
    <s v="Barbara Fisher"/>
    <x v="1"/>
    <x v="0"/>
    <s v="New York City"/>
    <x v="15"/>
    <n v="10009"/>
    <x v="3"/>
    <s v="OFF-AR-10004999"/>
    <x v="1"/>
    <x v="6"/>
    <x v="873"/>
    <n v="17.940000000000001"/>
    <n v="3"/>
    <n v="0"/>
    <n v="4.4850000000000003"/>
    <s v="Chuck Magee"/>
    <s v="No"/>
  </r>
  <r>
    <n v="8054"/>
    <x v="3990"/>
    <d v="2019-09-28T00:00:00"/>
    <x v="391"/>
    <s v="Standard Class"/>
    <x v="245"/>
    <s v="Sylvia Foulston"/>
    <x v="1"/>
    <x v="0"/>
    <s v="Philadelphia"/>
    <x v="9"/>
    <n v="19134"/>
    <x v="3"/>
    <s v="OFF-BI-10004094"/>
    <x v="1"/>
    <x v="8"/>
    <x v="608"/>
    <n v="2.6550000000000002"/>
    <n v="1"/>
    <n v="0.7"/>
    <n v="-1.8584999999999994"/>
    <s v="Chuck Magee"/>
    <s v="No"/>
  </r>
  <r>
    <n v="8055"/>
    <x v="3991"/>
    <d v="2017-08-28T00:00:00"/>
    <x v="136"/>
    <s v="Standard Class"/>
    <x v="90"/>
    <s v="Cassandra Brandow"/>
    <x v="0"/>
    <x v="0"/>
    <s v="Los Angeles"/>
    <x v="1"/>
    <n v="90049"/>
    <x v="1"/>
    <s v="OFF-ST-10001490"/>
    <x v="1"/>
    <x v="4"/>
    <x v="518"/>
    <n v="892.35"/>
    <n v="5"/>
    <n v="0"/>
    <n v="267.70499999999993"/>
    <s v="Anna Andreadi"/>
    <s v="No"/>
  </r>
  <r>
    <n v="8056"/>
    <x v="3991"/>
    <d v="2017-08-28T00:00:00"/>
    <x v="136"/>
    <s v="Standard Class"/>
    <x v="90"/>
    <s v="Cassandra Brandow"/>
    <x v="0"/>
    <x v="0"/>
    <s v="Los Angeles"/>
    <x v="1"/>
    <n v="90049"/>
    <x v="1"/>
    <s v="FUR-BO-10004695"/>
    <x v="0"/>
    <x v="0"/>
    <x v="200"/>
    <n v="307.666"/>
    <n v="2"/>
    <n v="0.15"/>
    <n v="28.956799999999973"/>
    <s v="Anna Andreadi"/>
    <s v="No"/>
  </r>
  <r>
    <n v="8057"/>
    <x v="3991"/>
    <d v="2017-08-28T00:00:00"/>
    <x v="136"/>
    <s v="Standard Class"/>
    <x v="90"/>
    <s v="Cassandra Brandow"/>
    <x v="0"/>
    <x v="0"/>
    <s v="Los Angeles"/>
    <x v="1"/>
    <n v="90049"/>
    <x v="1"/>
    <s v="OFF-ST-10000736"/>
    <x v="1"/>
    <x v="4"/>
    <x v="460"/>
    <n v="728.82"/>
    <n v="9"/>
    <n v="0"/>
    <n v="29.152799999999971"/>
    <s v="Anna Andreadi"/>
    <s v="No"/>
  </r>
  <r>
    <n v="8058"/>
    <x v="3991"/>
    <d v="2017-08-28T00:00:00"/>
    <x v="136"/>
    <s v="Standard Class"/>
    <x v="90"/>
    <s v="Cassandra Brandow"/>
    <x v="0"/>
    <x v="0"/>
    <s v="Los Angeles"/>
    <x v="1"/>
    <n v="90049"/>
    <x v="1"/>
    <s v="OFF-BI-10001617"/>
    <x v="1"/>
    <x v="8"/>
    <x v="1324"/>
    <n v="41.36"/>
    <n v="5"/>
    <n v="0.2"/>
    <n v="13.959"/>
    <s v="Anna Andreadi"/>
    <s v="No"/>
  </r>
  <r>
    <n v="8059"/>
    <x v="3991"/>
    <d v="2017-08-28T00:00:00"/>
    <x v="136"/>
    <s v="Standard Class"/>
    <x v="90"/>
    <s v="Cassandra Brandow"/>
    <x v="0"/>
    <x v="0"/>
    <s v="Los Angeles"/>
    <x v="1"/>
    <n v="90049"/>
    <x v="1"/>
    <s v="TEC-PH-10003589"/>
    <x v="2"/>
    <x v="7"/>
    <x v="826"/>
    <n v="43.176000000000002"/>
    <n v="3"/>
    <n v="0.2"/>
    <n v="15.111599999999999"/>
    <s v="Anna Andreadi"/>
    <s v="No"/>
  </r>
  <r>
    <n v="8060"/>
    <x v="3991"/>
    <d v="2017-08-28T00:00:00"/>
    <x v="136"/>
    <s v="Standard Class"/>
    <x v="90"/>
    <s v="Cassandra Brandow"/>
    <x v="0"/>
    <x v="0"/>
    <s v="Los Angeles"/>
    <x v="1"/>
    <n v="90049"/>
    <x v="1"/>
    <s v="FUR-FU-10003981"/>
    <x v="0"/>
    <x v="5"/>
    <x v="325"/>
    <n v="4.16"/>
    <n v="2"/>
    <n v="0"/>
    <n v="1.7472000000000003"/>
    <s v="Anna Andreadi"/>
    <s v="No"/>
  </r>
  <r>
    <n v="8061"/>
    <x v="3992"/>
    <d v="2017-09-20T00:00:00"/>
    <x v="1068"/>
    <s v="Standard Class"/>
    <x v="568"/>
    <s v="Tamara Chand"/>
    <x v="1"/>
    <x v="0"/>
    <s v="Long Beach"/>
    <x v="15"/>
    <n v="11561"/>
    <x v="3"/>
    <s v="OFF-PA-10001970"/>
    <x v="1"/>
    <x v="10"/>
    <x v="314"/>
    <n v="61.4"/>
    <n v="5"/>
    <n v="0"/>
    <n v="28.857999999999997"/>
    <s v="Chuck Magee"/>
    <s v="No"/>
  </r>
  <r>
    <n v="8062"/>
    <x v="3992"/>
    <d v="2017-09-20T00:00:00"/>
    <x v="1068"/>
    <s v="Standard Class"/>
    <x v="568"/>
    <s v="Tamara Chand"/>
    <x v="1"/>
    <x v="0"/>
    <s v="Long Beach"/>
    <x v="15"/>
    <n v="11561"/>
    <x v="3"/>
    <s v="OFF-BI-10002437"/>
    <x v="1"/>
    <x v="8"/>
    <x v="1314"/>
    <n v="24.448"/>
    <n v="2"/>
    <n v="0.2"/>
    <n v="8.8623999999999992"/>
    <s v="Chuck Magee"/>
    <s v="No"/>
  </r>
  <r>
    <n v="8063"/>
    <x v="3993"/>
    <d v="2018-11-07T00:00:00"/>
    <x v="333"/>
    <s v="First Class"/>
    <x v="560"/>
    <s v="Luke Weiss"/>
    <x v="0"/>
    <x v="0"/>
    <s v="Rochester"/>
    <x v="15"/>
    <n v="14609"/>
    <x v="3"/>
    <s v="TEC-PH-10000586"/>
    <x v="2"/>
    <x v="7"/>
    <x v="506"/>
    <n v="263.95999999999998"/>
    <n v="4"/>
    <n v="0"/>
    <n v="71.269200000000012"/>
    <s v="Chuck Magee"/>
    <s v="No"/>
  </r>
  <r>
    <n v="8064"/>
    <x v="3993"/>
    <d v="2018-11-07T00:00:00"/>
    <x v="333"/>
    <s v="First Class"/>
    <x v="560"/>
    <s v="Luke Weiss"/>
    <x v="0"/>
    <x v="0"/>
    <s v="Rochester"/>
    <x v="15"/>
    <n v="14609"/>
    <x v="3"/>
    <s v="TEC-PH-10003811"/>
    <x v="2"/>
    <x v="7"/>
    <x v="1196"/>
    <n v="359.96999999999997"/>
    <n v="3"/>
    <n v="0"/>
    <n v="100.7916"/>
    <s v="Chuck Magee"/>
    <s v="No"/>
  </r>
  <r>
    <n v="8065"/>
    <x v="3993"/>
    <d v="2018-11-07T00:00:00"/>
    <x v="333"/>
    <s v="First Class"/>
    <x v="560"/>
    <s v="Luke Weiss"/>
    <x v="0"/>
    <x v="0"/>
    <s v="Rochester"/>
    <x v="15"/>
    <n v="14609"/>
    <x v="3"/>
    <s v="OFF-PA-10004983"/>
    <x v="1"/>
    <x v="10"/>
    <x v="1332"/>
    <n v="12.96"/>
    <n v="2"/>
    <n v="0"/>
    <n v="6.2208000000000006"/>
    <s v="Chuck Magee"/>
    <s v="No"/>
  </r>
  <r>
    <n v="8066"/>
    <x v="3993"/>
    <d v="2018-11-07T00:00:00"/>
    <x v="333"/>
    <s v="First Class"/>
    <x v="560"/>
    <s v="Luke Weiss"/>
    <x v="0"/>
    <x v="0"/>
    <s v="Rochester"/>
    <x v="15"/>
    <n v="14609"/>
    <x v="3"/>
    <s v="OFF-ST-10003479"/>
    <x v="1"/>
    <x v="4"/>
    <x v="41"/>
    <n v="116.82"/>
    <n v="3"/>
    <n v="0"/>
    <n v="5.8409999999999869"/>
    <s v="Chuck Magee"/>
    <s v="No"/>
  </r>
  <r>
    <n v="8067"/>
    <x v="3993"/>
    <d v="2018-11-07T00:00:00"/>
    <x v="333"/>
    <s v="First Class"/>
    <x v="560"/>
    <s v="Luke Weiss"/>
    <x v="0"/>
    <x v="0"/>
    <s v="Rochester"/>
    <x v="15"/>
    <n v="14609"/>
    <x v="3"/>
    <s v="OFF-BI-10004318"/>
    <x v="1"/>
    <x v="8"/>
    <x v="1583"/>
    <n v="276.78400000000005"/>
    <n v="2"/>
    <n v="0.2"/>
    <n v="89.954799999999992"/>
    <s v="Chuck Magee"/>
    <s v="No"/>
  </r>
  <r>
    <n v="8068"/>
    <x v="3994"/>
    <d v="2017-10-20T00:00:00"/>
    <x v="994"/>
    <s v="Standard Class"/>
    <x v="374"/>
    <s v="Noel Staavos"/>
    <x v="1"/>
    <x v="0"/>
    <s v="San Francisco"/>
    <x v="1"/>
    <n v="94109"/>
    <x v="1"/>
    <s v="TEC-AC-10002567"/>
    <x v="2"/>
    <x v="11"/>
    <x v="428"/>
    <n v="239.96999999999997"/>
    <n v="3"/>
    <n v="0"/>
    <n v="86.389199999999988"/>
    <s v="Anna Andreadi"/>
    <s v="No"/>
  </r>
  <r>
    <n v="8069"/>
    <x v="3994"/>
    <d v="2017-10-20T00:00:00"/>
    <x v="994"/>
    <s v="Standard Class"/>
    <x v="374"/>
    <s v="Noel Staavos"/>
    <x v="1"/>
    <x v="0"/>
    <s v="San Francisco"/>
    <x v="1"/>
    <n v="94109"/>
    <x v="1"/>
    <s v="FUR-FU-10001731"/>
    <x v="0"/>
    <x v="5"/>
    <x v="1556"/>
    <n v="16.02"/>
    <n v="6"/>
    <n v="0"/>
    <n v="6.0876000000000001"/>
    <s v="Anna Andreadi"/>
    <s v="No"/>
  </r>
  <r>
    <n v="8070"/>
    <x v="3995"/>
    <d v="2019-01-01T00:00:00"/>
    <x v="838"/>
    <s v="Standard Class"/>
    <x v="49"/>
    <s v="Janet Martin"/>
    <x v="0"/>
    <x v="0"/>
    <s v="Huntsville"/>
    <x v="5"/>
    <n v="77340"/>
    <x v="2"/>
    <s v="OFF-ST-10002743"/>
    <x v="1"/>
    <x v="4"/>
    <x v="418"/>
    <n v="454.56000000000006"/>
    <n v="5"/>
    <n v="0.2"/>
    <n v="-107.95800000000004"/>
    <s v="Kelly Williams"/>
    <s v="No"/>
  </r>
  <r>
    <n v="8071"/>
    <x v="3995"/>
    <d v="2019-01-01T00:00:00"/>
    <x v="838"/>
    <s v="Standard Class"/>
    <x v="49"/>
    <s v="Janet Martin"/>
    <x v="0"/>
    <x v="0"/>
    <s v="Huntsville"/>
    <x v="5"/>
    <n v="77340"/>
    <x v="2"/>
    <s v="FUR-FU-10002116"/>
    <x v="0"/>
    <x v="5"/>
    <x v="1440"/>
    <n v="141.41999999999999"/>
    <n v="5"/>
    <n v="0.6"/>
    <n v="-187.38150000000002"/>
    <s v="Kelly Williams"/>
    <s v="No"/>
  </r>
  <r>
    <n v="8072"/>
    <x v="3995"/>
    <d v="2019-01-01T00:00:00"/>
    <x v="838"/>
    <s v="Standard Class"/>
    <x v="49"/>
    <s v="Janet Martin"/>
    <x v="0"/>
    <x v="0"/>
    <s v="Huntsville"/>
    <x v="5"/>
    <n v="77340"/>
    <x v="2"/>
    <s v="FUR-CH-10003199"/>
    <x v="0"/>
    <x v="1"/>
    <x v="637"/>
    <n v="310.74399999999997"/>
    <n v="4"/>
    <n v="0.3"/>
    <n v="-26.635199999999998"/>
    <s v="Kelly Williams"/>
    <s v="No"/>
  </r>
  <r>
    <n v="8073"/>
    <x v="3995"/>
    <d v="2019-01-01T00:00:00"/>
    <x v="838"/>
    <s v="Standard Class"/>
    <x v="49"/>
    <s v="Janet Martin"/>
    <x v="0"/>
    <x v="0"/>
    <s v="Huntsville"/>
    <x v="5"/>
    <n v="77340"/>
    <x v="2"/>
    <s v="OFF-AR-10003158"/>
    <x v="1"/>
    <x v="6"/>
    <x v="703"/>
    <n v="12.736000000000001"/>
    <n v="4"/>
    <n v="0.2"/>
    <n v="2.2287999999999988"/>
    <s v="Kelly Williams"/>
    <s v="No"/>
  </r>
  <r>
    <n v="8074"/>
    <x v="3995"/>
    <d v="2019-01-01T00:00:00"/>
    <x v="838"/>
    <s v="Standard Class"/>
    <x v="49"/>
    <s v="Janet Martin"/>
    <x v="0"/>
    <x v="0"/>
    <s v="Huntsville"/>
    <x v="5"/>
    <n v="77340"/>
    <x v="2"/>
    <s v="OFF-BI-10000301"/>
    <x v="1"/>
    <x v="8"/>
    <x v="625"/>
    <n v="6.469999999999998"/>
    <n v="5"/>
    <n v="0.8"/>
    <n v="-9.7050000000000018"/>
    <s v="Kelly Williams"/>
    <s v="No"/>
  </r>
  <r>
    <n v="8075"/>
    <x v="3995"/>
    <d v="2019-01-01T00:00:00"/>
    <x v="838"/>
    <s v="Standard Class"/>
    <x v="49"/>
    <s v="Janet Martin"/>
    <x v="0"/>
    <x v="0"/>
    <s v="Huntsville"/>
    <x v="5"/>
    <n v="77340"/>
    <x v="2"/>
    <s v="OFF-BI-10000343"/>
    <x v="1"/>
    <x v="8"/>
    <x v="186"/>
    <n v="13.747999999999998"/>
    <n v="14"/>
    <n v="0.8"/>
    <n v="-22.684200000000004"/>
    <s v="Kelly Williams"/>
    <s v="No"/>
  </r>
  <r>
    <n v="8076"/>
    <x v="3995"/>
    <d v="2019-01-01T00:00:00"/>
    <x v="838"/>
    <s v="Standard Class"/>
    <x v="49"/>
    <s v="Janet Martin"/>
    <x v="0"/>
    <x v="0"/>
    <s v="Huntsville"/>
    <x v="5"/>
    <n v="77340"/>
    <x v="2"/>
    <s v="OFF-AP-10004708"/>
    <x v="1"/>
    <x v="9"/>
    <x v="513"/>
    <n v="15.223999999999997"/>
    <n v="2"/>
    <n v="0.8"/>
    <n v="-38.821200000000012"/>
    <s v="Kelly Williams"/>
    <s v="No"/>
  </r>
  <r>
    <n v="8077"/>
    <x v="3996"/>
    <d v="2017-06-23T00:00:00"/>
    <x v="155"/>
    <s v="Standard Class"/>
    <x v="575"/>
    <s v="Randy Ferguson"/>
    <x v="1"/>
    <x v="0"/>
    <s v="East Point"/>
    <x v="32"/>
    <n v="30344"/>
    <x v="0"/>
    <s v="FUR-FU-10000794"/>
    <x v="0"/>
    <x v="5"/>
    <x v="645"/>
    <n v="27.42"/>
    <n v="3"/>
    <n v="0"/>
    <n v="9.3227999999999991"/>
    <s v="Cassandra Brandow"/>
    <s v="No"/>
  </r>
  <r>
    <n v="8078"/>
    <x v="3996"/>
    <d v="2017-06-23T00:00:00"/>
    <x v="155"/>
    <s v="Standard Class"/>
    <x v="575"/>
    <s v="Randy Ferguson"/>
    <x v="1"/>
    <x v="0"/>
    <s v="East Point"/>
    <x v="32"/>
    <n v="30344"/>
    <x v="0"/>
    <s v="OFF-BI-10004519"/>
    <x v="1"/>
    <x v="8"/>
    <x v="889"/>
    <n v="165.98"/>
    <n v="1"/>
    <n v="0"/>
    <n v="74.690999999999988"/>
    <s v="Cassandra Brandow"/>
    <s v="No"/>
  </r>
  <r>
    <n v="8079"/>
    <x v="3996"/>
    <d v="2017-06-23T00:00:00"/>
    <x v="155"/>
    <s v="Standard Class"/>
    <x v="575"/>
    <s v="Randy Ferguson"/>
    <x v="1"/>
    <x v="0"/>
    <s v="East Point"/>
    <x v="32"/>
    <n v="30344"/>
    <x v="0"/>
    <s v="TEC-AC-10001590"/>
    <x v="2"/>
    <x v="11"/>
    <x v="1356"/>
    <n v="75"/>
    <n v="3"/>
    <n v="0"/>
    <n v="18"/>
    <s v="Cassandra Brandow"/>
    <s v="No"/>
  </r>
  <r>
    <n v="8080"/>
    <x v="3997"/>
    <d v="2018-11-22T00:00:00"/>
    <x v="902"/>
    <s v="Standard Class"/>
    <x v="402"/>
    <s v="Cathy Armstrong"/>
    <x v="2"/>
    <x v="0"/>
    <s v="New York City"/>
    <x v="15"/>
    <n v="10009"/>
    <x v="3"/>
    <s v="OFF-BI-10001524"/>
    <x v="1"/>
    <x v="8"/>
    <x v="301"/>
    <n v="134.27200000000002"/>
    <n v="8"/>
    <n v="0.2"/>
    <n v="46.99519999999999"/>
    <s v="Chuck Magee"/>
    <s v="No"/>
  </r>
  <r>
    <n v="8081"/>
    <x v="3998"/>
    <d v="2017-10-26T00:00:00"/>
    <x v="666"/>
    <s v="Standard Class"/>
    <x v="120"/>
    <s v="Kristen Hastings"/>
    <x v="1"/>
    <x v="0"/>
    <s v="Springfield"/>
    <x v="21"/>
    <n v="97477"/>
    <x v="1"/>
    <s v="OFF-LA-10001474"/>
    <x v="1"/>
    <x v="2"/>
    <x v="926"/>
    <n v="146.54400000000001"/>
    <n v="6"/>
    <n v="0.2"/>
    <n v="47.626799999999996"/>
    <s v="Anna Andreadi"/>
    <s v="No"/>
  </r>
  <r>
    <n v="8082"/>
    <x v="3998"/>
    <d v="2017-10-26T00:00:00"/>
    <x v="666"/>
    <s v="Standard Class"/>
    <x v="120"/>
    <s v="Kristen Hastings"/>
    <x v="1"/>
    <x v="0"/>
    <s v="Springfield"/>
    <x v="21"/>
    <n v="97477"/>
    <x v="1"/>
    <s v="OFF-PA-10001497"/>
    <x v="1"/>
    <x v="10"/>
    <x v="1755"/>
    <n v="131.904"/>
    <n v="3"/>
    <n v="0.2"/>
    <n v="47.815200000000004"/>
    <s v="Anna Andreadi"/>
    <s v="No"/>
  </r>
  <r>
    <n v="8083"/>
    <x v="3998"/>
    <d v="2017-10-26T00:00:00"/>
    <x v="666"/>
    <s v="Standard Class"/>
    <x v="120"/>
    <s v="Kristen Hastings"/>
    <x v="1"/>
    <x v="0"/>
    <s v="Springfield"/>
    <x v="21"/>
    <n v="97477"/>
    <x v="1"/>
    <s v="OFF-AP-10003287"/>
    <x v="1"/>
    <x v="9"/>
    <x v="543"/>
    <n v="203.88000000000002"/>
    <n v="5"/>
    <n v="0.2"/>
    <n v="20.387999999999998"/>
    <s v="Anna Andreadi"/>
    <s v="No"/>
  </r>
  <r>
    <n v="8084"/>
    <x v="3998"/>
    <d v="2017-10-26T00:00:00"/>
    <x v="666"/>
    <s v="Standard Class"/>
    <x v="120"/>
    <s v="Kristen Hastings"/>
    <x v="1"/>
    <x v="0"/>
    <s v="Springfield"/>
    <x v="21"/>
    <n v="97477"/>
    <x v="1"/>
    <s v="OFF-BI-10002982"/>
    <x v="1"/>
    <x v="8"/>
    <x v="1267"/>
    <n v="14.301000000000002"/>
    <n v="7"/>
    <n v="0.7"/>
    <n v="-10.487400000000001"/>
    <s v="Anna Andreadi"/>
    <s v="No"/>
  </r>
  <r>
    <n v="8085"/>
    <x v="3998"/>
    <d v="2017-10-26T00:00:00"/>
    <x v="666"/>
    <s v="Standard Class"/>
    <x v="120"/>
    <s v="Kristen Hastings"/>
    <x v="1"/>
    <x v="0"/>
    <s v="Springfield"/>
    <x v="21"/>
    <n v="97477"/>
    <x v="1"/>
    <s v="OFF-ST-10001809"/>
    <x v="1"/>
    <x v="4"/>
    <x v="435"/>
    <n v="718.6400000000001"/>
    <n v="10"/>
    <n v="0.2"/>
    <n v="-161.69400000000005"/>
    <s v="Anna Andreadi"/>
    <s v="No"/>
  </r>
  <r>
    <n v="8086"/>
    <x v="3999"/>
    <d v="2018-10-20T00:00:00"/>
    <x v="936"/>
    <s v="Standard Class"/>
    <x v="784"/>
    <s v="Lindsay Castell"/>
    <x v="2"/>
    <x v="0"/>
    <s v="Arlington"/>
    <x v="17"/>
    <n v="22204"/>
    <x v="0"/>
    <s v="FUR-FU-10000246"/>
    <x v="0"/>
    <x v="5"/>
    <x v="391"/>
    <n v="61.1"/>
    <n v="5"/>
    <n v="0"/>
    <n v="18.329999999999991"/>
    <s v="Cassandra Brandow"/>
    <s v="No"/>
  </r>
  <r>
    <n v="8087"/>
    <x v="4000"/>
    <d v="2019-04-28T00:00:00"/>
    <x v="1060"/>
    <s v="Standard Class"/>
    <x v="691"/>
    <s v="Jack Lebron"/>
    <x v="0"/>
    <x v="0"/>
    <s v="Wilmington"/>
    <x v="3"/>
    <n v="28403"/>
    <x v="0"/>
    <s v="OFF-AP-10000252"/>
    <x v="1"/>
    <x v="9"/>
    <x v="1251"/>
    <n v="28.08"/>
    <n v="3"/>
    <n v="0.2"/>
    <n v="5.2650000000000006"/>
    <s v="Cassandra Brandow"/>
    <s v="No"/>
  </r>
  <r>
    <n v="8088"/>
    <x v="4001"/>
    <d v="2018-09-29T00:00:00"/>
    <x v="152"/>
    <s v="Second Class"/>
    <x v="678"/>
    <s v="Dario Medina"/>
    <x v="1"/>
    <x v="0"/>
    <s v="Yuma"/>
    <x v="16"/>
    <n v="85364"/>
    <x v="1"/>
    <s v="OFF-AR-10002375"/>
    <x v="1"/>
    <x v="6"/>
    <x v="831"/>
    <n v="10.496"/>
    <n v="4"/>
    <n v="0.2"/>
    <n v="1.1807999999999983"/>
    <s v="Anna Andreadi"/>
    <s v="No"/>
  </r>
  <r>
    <n v="8089"/>
    <x v="4002"/>
    <d v="2017-07-10T00:00:00"/>
    <x v="933"/>
    <s v="Standard Class"/>
    <x v="160"/>
    <s v="Mike Vittorini"/>
    <x v="0"/>
    <x v="0"/>
    <s v="San Bernardino"/>
    <x v="1"/>
    <n v="92404"/>
    <x v="1"/>
    <s v="OFF-BI-10003719"/>
    <x v="1"/>
    <x v="8"/>
    <x v="691"/>
    <n v="39.92"/>
    <n v="2"/>
    <n v="0.2"/>
    <n v="12.973999999999997"/>
    <s v="Anna Andreadi"/>
    <s v="No"/>
  </r>
  <r>
    <n v="8090"/>
    <x v="4003"/>
    <d v="2017-08-07T00:00:00"/>
    <x v="1281"/>
    <s v="First Class"/>
    <x v="374"/>
    <s v="Noel Staavos"/>
    <x v="1"/>
    <x v="0"/>
    <s v="Baltimore"/>
    <x v="39"/>
    <n v="21215"/>
    <x v="3"/>
    <s v="OFF-AP-10001492"/>
    <x v="1"/>
    <x v="9"/>
    <x v="22"/>
    <n v="77.58"/>
    <n v="9"/>
    <n v="0"/>
    <n v="20.1708"/>
    <s v="Chuck Magee"/>
    <s v="No"/>
  </r>
  <r>
    <n v="8091"/>
    <x v="4004"/>
    <d v="2016-12-07T00:00:00"/>
    <x v="623"/>
    <s v="Standard Class"/>
    <x v="357"/>
    <s v="Ann Steele"/>
    <x v="2"/>
    <x v="0"/>
    <s v="Seattle"/>
    <x v="4"/>
    <n v="98103"/>
    <x v="1"/>
    <s v="OFF-ST-10000532"/>
    <x v="1"/>
    <x v="4"/>
    <x v="1412"/>
    <n v="269.35999999999996"/>
    <n v="7"/>
    <n v="0"/>
    <n v="70.033599999999993"/>
    <s v="Anna Andreadi"/>
    <s v="No"/>
  </r>
  <r>
    <n v="8092"/>
    <x v="4005"/>
    <d v="2017-12-10T00:00:00"/>
    <x v="1282"/>
    <s v="Standard Class"/>
    <x v="363"/>
    <s v="Meg Tillman"/>
    <x v="0"/>
    <x v="0"/>
    <s v="San Francisco"/>
    <x v="1"/>
    <n v="94110"/>
    <x v="1"/>
    <s v="OFF-LA-10001613"/>
    <x v="1"/>
    <x v="2"/>
    <x v="743"/>
    <n v="5.76"/>
    <n v="2"/>
    <n v="0"/>
    <n v="2.8224"/>
    <s v="Anna Andreadi"/>
    <s v="No"/>
  </r>
  <r>
    <n v="8093"/>
    <x v="4006"/>
    <d v="2019-11-08T00:00:00"/>
    <x v="87"/>
    <s v="Second Class"/>
    <x v="676"/>
    <s v="Sharelle Roach"/>
    <x v="2"/>
    <x v="0"/>
    <s v="New York City"/>
    <x v="15"/>
    <n v="10035"/>
    <x v="3"/>
    <s v="OFF-AR-10002818"/>
    <x v="1"/>
    <x v="6"/>
    <x v="933"/>
    <n v="109.9"/>
    <n v="5"/>
    <n v="0"/>
    <n v="32.97"/>
    <s v="Chuck Magee"/>
    <s v="No"/>
  </r>
  <r>
    <n v="8094"/>
    <x v="4007"/>
    <d v="2019-07-27T00:00:00"/>
    <x v="608"/>
    <s v="Second Class"/>
    <x v="589"/>
    <s v="Dennis Kane"/>
    <x v="0"/>
    <x v="0"/>
    <s v="Seattle"/>
    <x v="4"/>
    <n v="98115"/>
    <x v="1"/>
    <s v="FUR-FU-10001940"/>
    <x v="0"/>
    <x v="5"/>
    <x v="222"/>
    <n v="23.88"/>
    <n v="3"/>
    <n v="0"/>
    <n v="10.507200000000001"/>
    <s v="Anna Andreadi"/>
    <s v="No"/>
  </r>
  <r>
    <n v="8095"/>
    <x v="4007"/>
    <d v="2019-07-27T00:00:00"/>
    <x v="608"/>
    <s v="Second Class"/>
    <x v="589"/>
    <s v="Dennis Kane"/>
    <x v="0"/>
    <x v="0"/>
    <s v="Seattle"/>
    <x v="4"/>
    <n v="98115"/>
    <x v="1"/>
    <s v="OFF-PA-10003883"/>
    <x v="1"/>
    <x v="10"/>
    <x v="1238"/>
    <n v="26.2"/>
    <n v="4"/>
    <n v="0"/>
    <n v="12.052"/>
    <s v="Anna Andreadi"/>
    <s v="No"/>
  </r>
  <r>
    <n v="8096"/>
    <x v="4007"/>
    <d v="2019-07-27T00:00:00"/>
    <x v="608"/>
    <s v="Second Class"/>
    <x v="589"/>
    <s v="Dennis Kane"/>
    <x v="0"/>
    <x v="0"/>
    <s v="Seattle"/>
    <x v="4"/>
    <n v="98115"/>
    <x v="1"/>
    <s v="OFF-PA-10002787"/>
    <x v="1"/>
    <x v="10"/>
    <x v="1276"/>
    <n v="12.96"/>
    <n v="2"/>
    <n v="0"/>
    <n v="6.2208000000000006"/>
    <s v="Anna Andreadi"/>
    <s v="No"/>
  </r>
  <r>
    <n v="8097"/>
    <x v="4007"/>
    <d v="2019-07-27T00:00:00"/>
    <x v="608"/>
    <s v="Second Class"/>
    <x v="589"/>
    <s v="Dennis Kane"/>
    <x v="0"/>
    <x v="0"/>
    <s v="Seattle"/>
    <x v="4"/>
    <n v="98115"/>
    <x v="1"/>
    <s v="TEC-AC-10000991"/>
    <x v="2"/>
    <x v="11"/>
    <x v="437"/>
    <n v="234.95000000000002"/>
    <n v="5"/>
    <n v="0"/>
    <n v="32.893000000000008"/>
    <s v="Anna Andreadi"/>
    <s v="No"/>
  </r>
  <r>
    <n v="8098"/>
    <x v="4008"/>
    <d v="2019-12-28T00:00:00"/>
    <x v="378"/>
    <s v="Standard Class"/>
    <x v="603"/>
    <s v="Susan Vittorini"/>
    <x v="0"/>
    <x v="0"/>
    <s v="Albuquerque"/>
    <x v="27"/>
    <n v="87105"/>
    <x v="1"/>
    <s v="OFF-ST-10003058"/>
    <x v="1"/>
    <x v="4"/>
    <x v="393"/>
    <n v="118.25"/>
    <n v="5"/>
    <n v="0"/>
    <n v="34.292499999999997"/>
    <s v="Anna Andreadi"/>
    <s v="No"/>
  </r>
  <r>
    <n v="8099"/>
    <x v="4008"/>
    <d v="2019-12-28T00:00:00"/>
    <x v="378"/>
    <s v="Standard Class"/>
    <x v="603"/>
    <s v="Susan Vittorini"/>
    <x v="0"/>
    <x v="0"/>
    <s v="Albuquerque"/>
    <x v="27"/>
    <n v="87105"/>
    <x v="1"/>
    <s v="OFF-PA-10004239"/>
    <x v="1"/>
    <x v="10"/>
    <x v="1421"/>
    <n v="4.28"/>
    <n v="1"/>
    <n v="0"/>
    <n v="1.9259999999999997"/>
    <s v="Anna Andreadi"/>
    <s v="No"/>
  </r>
  <r>
    <n v="8100"/>
    <x v="4009"/>
    <d v="2018-03-10T00:00:00"/>
    <x v="20"/>
    <s v="First Class"/>
    <x v="563"/>
    <s v="Rick Huthwaite"/>
    <x v="2"/>
    <x v="0"/>
    <s v="Los Angeles"/>
    <x v="1"/>
    <n v="90045"/>
    <x v="1"/>
    <s v="TEC-AC-10003038"/>
    <x v="2"/>
    <x v="11"/>
    <x v="1033"/>
    <n v="26.849999999999998"/>
    <n v="3"/>
    <n v="0"/>
    <n v="5.101499999999997"/>
    <s v="Anna Andreadi"/>
    <s v="No"/>
  </r>
  <r>
    <n v="8101"/>
    <x v="4009"/>
    <d v="2018-03-10T00:00:00"/>
    <x v="20"/>
    <s v="First Class"/>
    <x v="563"/>
    <s v="Rick Huthwaite"/>
    <x v="2"/>
    <x v="0"/>
    <s v="Los Angeles"/>
    <x v="1"/>
    <n v="90045"/>
    <x v="1"/>
    <s v="TEC-MA-10000984"/>
    <x v="2"/>
    <x v="15"/>
    <x v="1820"/>
    <n v="3357.6000000000004"/>
    <n v="3"/>
    <n v="0.2"/>
    <n v="377.72999999999956"/>
    <s v="Anna Andreadi"/>
    <s v="No"/>
  </r>
  <r>
    <n v="8102"/>
    <x v="4010"/>
    <d v="2017-05-22T00:00:00"/>
    <x v="1226"/>
    <s v="Standard Class"/>
    <x v="766"/>
    <s v="Sarah Brown"/>
    <x v="0"/>
    <x v="0"/>
    <s v="Los Angeles"/>
    <x v="1"/>
    <n v="90045"/>
    <x v="1"/>
    <s v="OFF-LA-10004484"/>
    <x v="1"/>
    <x v="2"/>
    <x v="617"/>
    <n v="8.26"/>
    <n v="2"/>
    <n v="0"/>
    <n v="3.7995999999999999"/>
    <s v="Anna Andreadi"/>
    <s v="No"/>
  </r>
  <r>
    <n v="8103"/>
    <x v="4010"/>
    <d v="2017-05-22T00:00:00"/>
    <x v="1226"/>
    <s v="Standard Class"/>
    <x v="766"/>
    <s v="Sarah Brown"/>
    <x v="0"/>
    <x v="0"/>
    <s v="Los Angeles"/>
    <x v="1"/>
    <n v="90045"/>
    <x v="1"/>
    <s v="TEC-MA-10004002"/>
    <x v="2"/>
    <x v="15"/>
    <x v="668"/>
    <n v="2973.32"/>
    <n v="7"/>
    <n v="0.2"/>
    <n v="334.49849999999958"/>
    <s v="Anna Andreadi"/>
    <s v="No"/>
  </r>
  <r>
    <n v="8104"/>
    <x v="4010"/>
    <d v="2017-05-22T00:00:00"/>
    <x v="1226"/>
    <s v="Standard Class"/>
    <x v="766"/>
    <s v="Sarah Brown"/>
    <x v="0"/>
    <x v="0"/>
    <s v="Los Angeles"/>
    <x v="1"/>
    <n v="90045"/>
    <x v="1"/>
    <s v="OFF-ST-10002406"/>
    <x v="1"/>
    <x v="4"/>
    <x v="328"/>
    <n v="104.79"/>
    <n v="7"/>
    <n v="0"/>
    <n v="29.341200000000008"/>
    <s v="Anna Andreadi"/>
    <s v="No"/>
  </r>
  <r>
    <n v="8105"/>
    <x v="4010"/>
    <d v="2017-05-22T00:00:00"/>
    <x v="1226"/>
    <s v="Standard Class"/>
    <x v="766"/>
    <s v="Sarah Brown"/>
    <x v="0"/>
    <x v="0"/>
    <s v="Los Angeles"/>
    <x v="1"/>
    <n v="90045"/>
    <x v="1"/>
    <s v="TEC-PH-10003645"/>
    <x v="2"/>
    <x v="7"/>
    <x v="297"/>
    <n v="775.72800000000007"/>
    <n v="6"/>
    <n v="0.2"/>
    <n v="58.179600000000022"/>
    <s v="Anna Andreadi"/>
    <s v="No"/>
  </r>
  <r>
    <n v="8106"/>
    <x v="4011"/>
    <d v="2019-02-17T00:00:00"/>
    <x v="822"/>
    <s v="First Class"/>
    <x v="736"/>
    <s v="Cyra Reiten"/>
    <x v="2"/>
    <x v="0"/>
    <s v="Houston"/>
    <x v="5"/>
    <n v="77041"/>
    <x v="2"/>
    <s v="FUR-BO-10001601"/>
    <x v="0"/>
    <x v="0"/>
    <x v="419"/>
    <n v="89.066399999999987"/>
    <n v="1"/>
    <n v="0.32"/>
    <n v="-17.027400000000007"/>
    <s v="Kelly Williams"/>
    <s v="No"/>
  </r>
  <r>
    <n v="8107"/>
    <x v="4011"/>
    <d v="2019-02-17T00:00:00"/>
    <x v="822"/>
    <s v="First Class"/>
    <x v="736"/>
    <s v="Cyra Reiten"/>
    <x v="2"/>
    <x v="0"/>
    <s v="Houston"/>
    <x v="5"/>
    <n v="77041"/>
    <x v="2"/>
    <s v="OFF-AR-10000937"/>
    <x v="1"/>
    <x v="6"/>
    <x v="1821"/>
    <n v="175.44"/>
    <n v="6"/>
    <n v="0.2"/>
    <n v="52.632000000000005"/>
    <s v="Kelly Williams"/>
    <s v="No"/>
  </r>
  <r>
    <n v="8108"/>
    <x v="4011"/>
    <d v="2019-02-17T00:00:00"/>
    <x v="822"/>
    <s v="First Class"/>
    <x v="736"/>
    <s v="Cyra Reiten"/>
    <x v="2"/>
    <x v="0"/>
    <s v="Houston"/>
    <x v="5"/>
    <n v="77041"/>
    <x v="2"/>
    <s v="TEC-PH-10000038"/>
    <x v="2"/>
    <x v="7"/>
    <x v="1065"/>
    <n v="438.33600000000001"/>
    <n v="4"/>
    <n v="0.2"/>
    <n v="-87.667200000000037"/>
    <s v="Kelly Williams"/>
    <s v="No"/>
  </r>
  <r>
    <n v="8109"/>
    <x v="4012"/>
    <d v="2019-12-08T00:00:00"/>
    <x v="159"/>
    <s v="Standard Class"/>
    <x v="283"/>
    <s v="Emily Grady"/>
    <x v="0"/>
    <x v="0"/>
    <s v="Philadelphia"/>
    <x v="9"/>
    <n v="19140"/>
    <x v="3"/>
    <s v="FUR-CH-10003396"/>
    <x v="0"/>
    <x v="1"/>
    <x v="390"/>
    <n v="215.54400000000001"/>
    <n v="4"/>
    <n v="0.3"/>
    <n v="-58.504800000000017"/>
    <s v="Chuck Magee"/>
    <s v="No"/>
  </r>
  <r>
    <n v="8110"/>
    <x v="4013"/>
    <d v="2019-11-18T00:00:00"/>
    <x v="122"/>
    <s v="Standard Class"/>
    <x v="709"/>
    <s v="Russell D'Ascenzo"/>
    <x v="0"/>
    <x v="0"/>
    <s v="Chicago"/>
    <x v="10"/>
    <n v="60623"/>
    <x v="2"/>
    <s v="OFF-EN-10002592"/>
    <x v="1"/>
    <x v="12"/>
    <x v="1711"/>
    <n v="55.584000000000003"/>
    <n v="6"/>
    <n v="0.2"/>
    <n v="20.844000000000001"/>
    <s v="Kelly Williams"/>
    <s v="No"/>
  </r>
  <r>
    <n v="8111"/>
    <x v="4013"/>
    <d v="2019-11-18T00:00:00"/>
    <x v="122"/>
    <s v="Standard Class"/>
    <x v="709"/>
    <s v="Russell D'Ascenzo"/>
    <x v="0"/>
    <x v="0"/>
    <s v="Chicago"/>
    <x v="10"/>
    <n v="60623"/>
    <x v="2"/>
    <s v="FUR-CH-10000422"/>
    <x v="0"/>
    <x v="1"/>
    <x v="1441"/>
    <n v="127.38599999999998"/>
    <n v="2"/>
    <n v="0.3"/>
    <n v="-25.477199999999982"/>
    <s v="Kelly Williams"/>
    <s v="No"/>
  </r>
  <r>
    <n v="8112"/>
    <x v="4014"/>
    <d v="2018-12-01T00:00:00"/>
    <x v="845"/>
    <s v="Second Class"/>
    <x v="622"/>
    <s v="John Murray"/>
    <x v="0"/>
    <x v="0"/>
    <s v="San Angelo"/>
    <x v="5"/>
    <n v="76903"/>
    <x v="2"/>
    <s v="FUR-CH-10002647"/>
    <x v="0"/>
    <x v="1"/>
    <x v="475"/>
    <n v="248.43"/>
    <n v="5"/>
    <n v="0.3"/>
    <n v="-17.744999999999976"/>
    <s v="Kelly Williams"/>
    <s v="No"/>
  </r>
  <r>
    <n v="8113"/>
    <x v="4014"/>
    <d v="2018-12-01T00:00:00"/>
    <x v="845"/>
    <s v="Second Class"/>
    <x v="622"/>
    <s v="John Murray"/>
    <x v="0"/>
    <x v="0"/>
    <s v="San Angelo"/>
    <x v="5"/>
    <n v="76903"/>
    <x v="2"/>
    <s v="OFF-AP-10004859"/>
    <x v="1"/>
    <x v="9"/>
    <x v="930"/>
    <n v="11.647999999999998"/>
    <n v="4"/>
    <n v="0.8"/>
    <n v="-30.867200000000004"/>
    <s v="Kelly Williams"/>
    <s v="No"/>
  </r>
  <r>
    <n v="8114"/>
    <x v="4014"/>
    <d v="2018-12-01T00:00:00"/>
    <x v="845"/>
    <s v="Second Class"/>
    <x v="622"/>
    <s v="John Murray"/>
    <x v="0"/>
    <x v="0"/>
    <s v="San Angelo"/>
    <x v="5"/>
    <n v="76903"/>
    <x v="2"/>
    <s v="FUR-CH-10004477"/>
    <x v="0"/>
    <x v="1"/>
    <x v="213"/>
    <n v="85.245999999999995"/>
    <n v="2"/>
    <n v="0.3"/>
    <n v="-1.217800000000004"/>
    <s v="Kelly Williams"/>
    <s v="No"/>
  </r>
  <r>
    <n v="8115"/>
    <x v="4015"/>
    <d v="2019-10-03T00:00:00"/>
    <x v="951"/>
    <s v="Second Class"/>
    <x v="429"/>
    <s v="Laurel Workman"/>
    <x v="1"/>
    <x v="0"/>
    <s v="Pasadena"/>
    <x v="5"/>
    <n v="77506"/>
    <x v="2"/>
    <s v="OFF-AR-10004817"/>
    <x v="1"/>
    <x v="6"/>
    <x v="915"/>
    <n v="20.64"/>
    <n v="5"/>
    <n v="0.2"/>
    <n v="2.3219999999999974"/>
    <s v="Kelly Williams"/>
    <s v="No"/>
  </r>
  <r>
    <n v="8116"/>
    <x v="4016"/>
    <d v="2019-08-29T00:00:00"/>
    <x v="842"/>
    <s v="Standard Class"/>
    <x v="459"/>
    <s v="Rick Wilson"/>
    <x v="1"/>
    <x v="0"/>
    <s v="Los Angeles"/>
    <x v="1"/>
    <n v="90049"/>
    <x v="1"/>
    <s v="FUR-FU-10003374"/>
    <x v="0"/>
    <x v="5"/>
    <x v="1807"/>
    <n v="148.02000000000001"/>
    <n v="3"/>
    <n v="0"/>
    <n v="41.445600000000013"/>
    <s v="Anna Andreadi"/>
    <s v="No"/>
  </r>
  <r>
    <n v="8117"/>
    <x v="4017"/>
    <d v="2019-11-24T00:00:00"/>
    <x v="865"/>
    <s v="Same Day"/>
    <x v="410"/>
    <s v="Brooke Gillingham"/>
    <x v="1"/>
    <x v="0"/>
    <s v="Garden City"/>
    <x v="41"/>
    <n v="67846"/>
    <x v="2"/>
    <s v="OFF-ST-10003123"/>
    <x v="1"/>
    <x v="4"/>
    <x v="1277"/>
    <n v="33.29"/>
    <n v="1"/>
    <n v="0"/>
    <n v="7.9895999999999994"/>
    <s v="Kelly Williams"/>
    <s v="No"/>
  </r>
  <r>
    <n v="8118"/>
    <x v="4018"/>
    <d v="2019-06-30T00:00:00"/>
    <x v="162"/>
    <s v="Standard Class"/>
    <x v="627"/>
    <s v="Thomas Thornton"/>
    <x v="0"/>
    <x v="0"/>
    <s v="Los Angeles"/>
    <x v="1"/>
    <n v="90045"/>
    <x v="1"/>
    <s v="OFF-PA-10000675"/>
    <x v="1"/>
    <x v="10"/>
    <x v="1115"/>
    <n v="204.95000000000002"/>
    <n v="5"/>
    <n v="0"/>
    <n v="100.4255"/>
    <s v="Anna Andreadi"/>
    <s v="No"/>
  </r>
  <r>
    <n v="8119"/>
    <x v="4019"/>
    <d v="2019-07-22T00:00:00"/>
    <x v="1186"/>
    <s v="Standard Class"/>
    <x v="518"/>
    <s v="Eric Barreto"/>
    <x v="0"/>
    <x v="0"/>
    <s v="Chicago"/>
    <x v="10"/>
    <n v="60653"/>
    <x v="2"/>
    <s v="FUR-CH-10004997"/>
    <x v="0"/>
    <x v="1"/>
    <x v="499"/>
    <n v="526.34399999999994"/>
    <n v="4"/>
    <n v="0.3"/>
    <n v="-75.191999999999979"/>
    <s v="Kelly Williams"/>
    <s v="No"/>
  </r>
  <r>
    <n v="8120"/>
    <x v="4020"/>
    <d v="2018-11-11T00:00:00"/>
    <x v="619"/>
    <s v="Standard Class"/>
    <x v="221"/>
    <s v="Liz Pelletier"/>
    <x v="0"/>
    <x v="0"/>
    <s v="San Francisco"/>
    <x v="1"/>
    <n v="94110"/>
    <x v="1"/>
    <s v="FUR-FU-10001934"/>
    <x v="0"/>
    <x v="5"/>
    <x v="107"/>
    <n v="41.96"/>
    <n v="2"/>
    <n v="0"/>
    <n v="10.909600000000001"/>
    <s v="Anna Andreadi"/>
    <s v="No"/>
  </r>
  <r>
    <n v="8121"/>
    <x v="4020"/>
    <d v="2018-11-11T00:00:00"/>
    <x v="619"/>
    <s v="Standard Class"/>
    <x v="221"/>
    <s v="Liz Pelletier"/>
    <x v="0"/>
    <x v="0"/>
    <s v="San Francisco"/>
    <x v="1"/>
    <n v="94110"/>
    <x v="1"/>
    <s v="FUR-CH-10004997"/>
    <x v="0"/>
    <x v="1"/>
    <x v="499"/>
    <n v="451.15199999999993"/>
    <n v="3"/>
    <n v="0.2"/>
    <n v="0"/>
    <s v="Anna Andreadi"/>
    <s v="No"/>
  </r>
  <r>
    <n v="8122"/>
    <x v="4020"/>
    <d v="2018-11-11T00:00:00"/>
    <x v="619"/>
    <s v="Standard Class"/>
    <x v="221"/>
    <s v="Liz Pelletier"/>
    <x v="0"/>
    <x v="0"/>
    <s v="San Francisco"/>
    <x v="1"/>
    <n v="94110"/>
    <x v="1"/>
    <s v="OFF-BI-10001890"/>
    <x v="1"/>
    <x v="8"/>
    <x v="176"/>
    <n v="31.504000000000005"/>
    <n v="11"/>
    <n v="0.2"/>
    <n v="11.026399999999999"/>
    <s v="Anna Andreadi"/>
    <s v="No"/>
  </r>
  <r>
    <n v="8123"/>
    <x v="4021"/>
    <d v="2016-12-09T00:00:00"/>
    <x v="345"/>
    <s v="Standard Class"/>
    <x v="224"/>
    <s v="Frank Preis"/>
    <x v="0"/>
    <x v="0"/>
    <s v="Philadelphia"/>
    <x v="9"/>
    <n v="19134"/>
    <x v="3"/>
    <s v="OFF-EN-10002500"/>
    <x v="1"/>
    <x v="12"/>
    <x v="118"/>
    <n v="30.672000000000001"/>
    <n v="3"/>
    <n v="0.2"/>
    <n v="9.5850000000000009"/>
    <s v="Chuck Magee"/>
    <s v="No"/>
  </r>
  <r>
    <n v="8124"/>
    <x v="4021"/>
    <d v="2016-12-09T00:00:00"/>
    <x v="345"/>
    <s v="Standard Class"/>
    <x v="224"/>
    <s v="Frank Preis"/>
    <x v="0"/>
    <x v="0"/>
    <s v="Philadelphia"/>
    <x v="9"/>
    <n v="19134"/>
    <x v="3"/>
    <s v="TEC-CO-10001766"/>
    <x v="2"/>
    <x v="16"/>
    <x v="1067"/>
    <n v="1079.9759999999999"/>
    <n v="4"/>
    <n v="0.4"/>
    <n v="125.99719999999991"/>
    <s v="Chuck Magee"/>
    <s v="No"/>
  </r>
  <r>
    <n v="8125"/>
    <x v="4022"/>
    <d v="2019-09-07T00:00:00"/>
    <x v="230"/>
    <s v="Standard Class"/>
    <x v="350"/>
    <s v="Joseph Airdo"/>
    <x v="0"/>
    <x v="0"/>
    <s v="Modesto"/>
    <x v="1"/>
    <n v="95351"/>
    <x v="1"/>
    <s v="FUR-CH-10004860"/>
    <x v="0"/>
    <x v="1"/>
    <x v="212"/>
    <n v="161.56800000000001"/>
    <n v="2"/>
    <n v="0.2"/>
    <n v="-28.274400000000021"/>
    <s v="Anna Andreadi"/>
    <s v="No"/>
  </r>
  <r>
    <n v="8126"/>
    <x v="4023"/>
    <d v="2017-02-06T00:00:00"/>
    <x v="95"/>
    <s v="Standard Class"/>
    <x v="772"/>
    <s v="Trudy Schmidt"/>
    <x v="0"/>
    <x v="0"/>
    <s v="Houston"/>
    <x v="5"/>
    <n v="77070"/>
    <x v="2"/>
    <s v="OFF-BI-10002049"/>
    <x v="1"/>
    <x v="8"/>
    <x v="765"/>
    <n v="2.9339999999999993"/>
    <n v="3"/>
    <n v="0.8"/>
    <n v="-4.9878000000000018"/>
    <s v="Kelly Williams"/>
    <s v="No"/>
  </r>
  <r>
    <n v="8127"/>
    <x v="4023"/>
    <d v="2017-02-06T00:00:00"/>
    <x v="95"/>
    <s v="Standard Class"/>
    <x v="772"/>
    <s v="Trudy Schmidt"/>
    <x v="0"/>
    <x v="0"/>
    <s v="Houston"/>
    <x v="5"/>
    <n v="77070"/>
    <x v="2"/>
    <s v="TEC-AC-10003499"/>
    <x v="2"/>
    <x v="11"/>
    <x v="103"/>
    <n v="18.528000000000002"/>
    <n v="2"/>
    <n v="0.2"/>
    <n v="4.4004000000000003"/>
    <s v="Kelly Williams"/>
    <s v="No"/>
  </r>
  <r>
    <n v="8128"/>
    <x v="4023"/>
    <d v="2017-02-06T00:00:00"/>
    <x v="95"/>
    <s v="Standard Class"/>
    <x v="772"/>
    <s v="Trudy Schmidt"/>
    <x v="0"/>
    <x v="0"/>
    <s v="Houston"/>
    <x v="5"/>
    <n v="77070"/>
    <x v="2"/>
    <s v="OFF-ST-10003470"/>
    <x v="1"/>
    <x v="4"/>
    <x v="1348"/>
    <n v="670.75200000000007"/>
    <n v="3"/>
    <n v="0.2"/>
    <n v="-125.76600000000005"/>
    <s v="Kelly Williams"/>
    <s v="No"/>
  </r>
  <r>
    <n v="8129"/>
    <x v="4024"/>
    <d v="2019-08-26T00:00:00"/>
    <x v="153"/>
    <s v="Standard Class"/>
    <x v="24"/>
    <s v="Darren Powers"/>
    <x v="0"/>
    <x v="0"/>
    <s v="Chicago"/>
    <x v="10"/>
    <n v="60610"/>
    <x v="2"/>
    <s v="FUR-FU-10000222"/>
    <x v="0"/>
    <x v="5"/>
    <x v="596"/>
    <n v="64.959999999999994"/>
    <n v="5"/>
    <n v="0.6"/>
    <n v="-43.847999999999985"/>
    <s v="Kelly Williams"/>
    <s v="No"/>
  </r>
  <r>
    <n v="8130"/>
    <x v="4025"/>
    <d v="2016-07-20T00:00:00"/>
    <x v="1283"/>
    <s v="First Class"/>
    <x v="63"/>
    <s v="Jonathan Doherty"/>
    <x v="1"/>
    <x v="0"/>
    <s v="Riverside"/>
    <x v="1"/>
    <n v="92503"/>
    <x v="1"/>
    <s v="TEC-AC-10000023"/>
    <x v="2"/>
    <x v="11"/>
    <x v="909"/>
    <n v="41.94"/>
    <n v="2"/>
    <n v="0"/>
    <n v="15.098399999999998"/>
    <s v="Anna Andreadi"/>
    <s v="No"/>
  </r>
  <r>
    <n v="8131"/>
    <x v="4025"/>
    <d v="2016-07-20T00:00:00"/>
    <x v="1283"/>
    <s v="First Class"/>
    <x v="63"/>
    <s v="Jonathan Doherty"/>
    <x v="1"/>
    <x v="0"/>
    <s v="Riverside"/>
    <x v="1"/>
    <n v="92503"/>
    <x v="1"/>
    <s v="OFF-PA-10003971"/>
    <x v="1"/>
    <x v="10"/>
    <x v="1281"/>
    <n v="11.96"/>
    <n v="2"/>
    <n v="0"/>
    <n v="5.8604000000000003"/>
    <s v="Anna Andreadi"/>
    <s v="No"/>
  </r>
  <r>
    <n v="8132"/>
    <x v="4025"/>
    <d v="2016-07-20T00:00:00"/>
    <x v="1283"/>
    <s v="First Class"/>
    <x v="63"/>
    <s v="Jonathan Doherty"/>
    <x v="1"/>
    <x v="0"/>
    <s v="Riverside"/>
    <x v="1"/>
    <n v="92503"/>
    <x v="1"/>
    <s v="OFF-AR-10003481"/>
    <x v="1"/>
    <x v="6"/>
    <x v="1600"/>
    <n v="13.12"/>
    <n v="4"/>
    <n v="0"/>
    <n v="3.8047999999999984"/>
    <s v="Anna Andreadi"/>
    <s v="No"/>
  </r>
  <r>
    <n v="8133"/>
    <x v="4025"/>
    <d v="2016-07-20T00:00:00"/>
    <x v="1283"/>
    <s v="First Class"/>
    <x v="63"/>
    <s v="Jonathan Doherty"/>
    <x v="1"/>
    <x v="0"/>
    <s v="Riverside"/>
    <x v="1"/>
    <n v="92503"/>
    <x v="1"/>
    <s v="OFF-ST-10001490"/>
    <x v="1"/>
    <x v="4"/>
    <x v="518"/>
    <n v="535.41"/>
    <n v="3"/>
    <n v="0"/>
    <n v="160.62299999999993"/>
    <s v="Anna Andreadi"/>
    <s v="No"/>
  </r>
  <r>
    <n v="8134"/>
    <x v="4026"/>
    <d v="2017-10-08T00:00:00"/>
    <x v="349"/>
    <s v="Standard Class"/>
    <x v="16"/>
    <s v="Gene Hale"/>
    <x v="1"/>
    <x v="0"/>
    <s v="Dallas"/>
    <x v="5"/>
    <n v="75081"/>
    <x v="2"/>
    <s v="FUR-FU-10003708"/>
    <x v="0"/>
    <x v="5"/>
    <x v="71"/>
    <n v="72.78"/>
    <n v="3"/>
    <n v="0.6"/>
    <n v="-70.960499999999996"/>
    <s v="Kelly Williams"/>
    <s v="No"/>
  </r>
  <r>
    <n v="8135"/>
    <x v="4027"/>
    <d v="2017-02-16T00:00:00"/>
    <x v="1265"/>
    <s v="Standard Class"/>
    <x v="361"/>
    <s v="Rob Dowd"/>
    <x v="0"/>
    <x v="0"/>
    <s v="Los Angeles"/>
    <x v="1"/>
    <n v="90008"/>
    <x v="1"/>
    <s v="OFF-PA-10001970"/>
    <x v="1"/>
    <x v="10"/>
    <x v="314"/>
    <n v="36.839999999999996"/>
    <n v="3"/>
    <n v="0"/>
    <n v="17.314799999999998"/>
    <s v="Anna Andreadi"/>
    <s v="No"/>
  </r>
  <r>
    <n v="8136"/>
    <x v="4027"/>
    <d v="2017-02-16T00:00:00"/>
    <x v="1265"/>
    <s v="Standard Class"/>
    <x v="361"/>
    <s v="Rob Dowd"/>
    <x v="0"/>
    <x v="0"/>
    <s v="Los Angeles"/>
    <x v="1"/>
    <n v="90008"/>
    <x v="1"/>
    <s v="OFF-LA-10002762"/>
    <x v="1"/>
    <x v="2"/>
    <x v="49"/>
    <n v="87.71"/>
    <n v="7"/>
    <n v="0"/>
    <n v="41.223699999999994"/>
    <s v="Anna Andreadi"/>
    <s v="No"/>
  </r>
  <r>
    <n v="8137"/>
    <x v="4028"/>
    <d v="2018-08-12T00:00:00"/>
    <x v="1070"/>
    <s v="Standard Class"/>
    <x v="703"/>
    <s v="Cindy Schnelling"/>
    <x v="1"/>
    <x v="0"/>
    <s v="Lakeland"/>
    <x v="2"/>
    <n v="33801"/>
    <x v="0"/>
    <s v="FUR-TA-10002533"/>
    <x v="0"/>
    <x v="3"/>
    <x v="277"/>
    <n v="562.29250000000013"/>
    <n v="7"/>
    <n v="0.45"/>
    <n v="-255.58750000000009"/>
    <s v="Cassandra Brandow"/>
    <s v="No"/>
  </r>
  <r>
    <n v="8138"/>
    <x v="4029"/>
    <d v="2016-11-09T00:00:00"/>
    <x v="1170"/>
    <s v="Standard Class"/>
    <x v="682"/>
    <s v="Benjamin Farhat"/>
    <x v="2"/>
    <x v="0"/>
    <s v="New York City"/>
    <x v="15"/>
    <n v="10035"/>
    <x v="3"/>
    <s v="FUR-FU-10004091"/>
    <x v="0"/>
    <x v="5"/>
    <x v="963"/>
    <n v="56.52"/>
    <n v="9"/>
    <n v="0"/>
    <n v="21.477600000000002"/>
    <s v="Chuck Magee"/>
    <s v="No"/>
  </r>
  <r>
    <n v="8139"/>
    <x v="4030"/>
    <d v="2018-07-18T00:00:00"/>
    <x v="18"/>
    <s v="Standard Class"/>
    <x v="71"/>
    <s v="Neil Knudson"/>
    <x v="2"/>
    <x v="0"/>
    <s v="Philadelphia"/>
    <x v="9"/>
    <n v="19140"/>
    <x v="3"/>
    <s v="OFF-AR-10001545"/>
    <x v="1"/>
    <x v="6"/>
    <x v="820"/>
    <n v="11.264000000000001"/>
    <n v="8"/>
    <n v="0.2"/>
    <n v="1.2671999999999994"/>
    <s v="Chuck Magee"/>
    <s v="No"/>
  </r>
  <r>
    <n v="8140"/>
    <x v="4030"/>
    <d v="2018-07-18T00:00:00"/>
    <x v="18"/>
    <s v="Standard Class"/>
    <x v="71"/>
    <s v="Neil Knudson"/>
    <x v="2"/>
    <x v="0"/>
    <s v="Philadelphia"/>
    <x v="9"/>
    <n v="19140"/>
    <x v="3"/>
    <s v="OFF-ST-10001476"/>
    <x v="1"/>
    <x v="4"/>
    <x v="835"/>
    <n v="284.08000000000004"/>
    <n v="10"/>
    <n v="0.2"/>
    <n v="24.856999999999999"/>
    <s v="Chuck Magee"/>
    <s v="No"/>
  </r>
  <r>
    <n v="8141"/>
    <x v="4030"/>
    <d v="2018-07-18T00:00:00"/>
    <x v="18"/>
    <s v="Standard Class"/>
    <x v="71"/>
    <s v="Neil Knudson"/>
    <x v="2"/>
    <x v="0"/>
    <s v="Philadelphia"/>
    <x v="9"/>
    <n v="19140"/>
    <x v="3"/>
    <s v="OFF-PA-10004971"/>
    <x v="1"/>
    <x v="10"/>
    <x v="609"/>
    <n v="18.496000000000002"/>
    <n v="4"/>
    <n v="0.2"/>
    <n v="6.7048000000000005"/>
    <s v="Chuck Magee"/>
    <s v="No"/>
  </r>
  <r>
    <n v="8142"/>
    <x v="4031"/>
    <d v="2018-02-05T00:00:00"/>
    <x v="1156"/>
    <s v="Standard Class"/>
    <x v="616"/>
    <s v="Annie Zypern"/>
    <x v="0"/>
    <x v="0"/>
    <s v="San Diego"/>
    <x v="1"/>
    <n v="92037"/>
    <x v="1"/>
    <s v="OFF-LA-10003223"/>
    <x v="1"/>
    <x v="2"/>
    <x v="607"/>
    <n v="14.73"/>
    <n v="3"/>
    <n v="0"/>
    <n v="7.2176999999999998"/>
    <s v="Anna Andreadi"/>
    <s v="No"/>
  </r>
  <r>
    <n v="8143"/>
    <x v="4031"/>
    <d v="2018-02-05T00:00:00"/>
    <x v="1156"/>
    <s v="Standard Class"/>
    <x v="616"/>
    <s v="Annie Zypern"/>
    <x v="0"/>
    <x v="0"/>
    <s v="San Diego"/>
    <x v="1"/>
    <n v="92037"/>
    <x v="1"/>
    <s v="OFF-ST-10004340"/>
    <x v="1"/>
    <x v="4"/>
    <x v="817"/>
    <n v="186.54"/>
    <n v="3"/>
    <n v="0"/>
    <n v="50.365800000000007"/>
    <s v="Anna Andreadi"/>
    <s v="No"/>
  </r>
  <r>
    <n v="8144"/>
    <x v="4031"/>
    <d v="2018-02-05T00:00:00"/>
    <x v="1156"/>
    <s v="Standard Class"/>
    <x v="616"/>
    <s v="Annie Zypern"/>
    <x v="0"/>
    <x v="0"/>
    <s v="San Diego"/>
    <x v="1"/>
    <n v="92037"/>
    <x v="1"/>
    <s v="FUR-TA-10001095"/>
    <x v="0"/>
    <x v="3"/>
    <x v="616"/>
    <n v="557.72799999999995"/>
    <n v="4"/>
    <n v="0.2"/>
    <n v="6.9715999999999951"/>
    <s v="Anna Andreadi"/>
    <s v="No"/>
  </r>
  <r>
    <n v="8145"/>
    <x v="4031"/>
    <d v="2018-02-05T00:00:00"/>
    <x v="1156"/>
    <s v="Standard Class"/>
    <x v="616"/>
    <s v="Annie Zypern"/>
    <x v="0"/>
    <x v="0"/>
    <s v="San Diego"/>
    <x v="1"/>
    <n v="92037"/>
    <x v="1"/>
    <s v="TEC-PH-10001448"/>
    <x v="2"/>
    <x v="7"/>
    <x v="141"/>
    <n v="159.96800000000002"/>
    <n v="4"/>
    <n v="0.2"/>
    <n v="-31.993600000000029"/>
    <s v="Anna Andreadi"/>
    <s v="No"/>
  </r>
  <r>
    <n v="8146"/>
    <x v="4032"/>
    <d v="2016-06-20T00:00:00"/>
    <x v="1004"/>
    <s v="Standard Class"/>
    <x v="476"/>
    <s v="Corey-Lock"/>
    <x v="0"/>
    <x v="0"/>
    <s v="Lawton"/>
    <x v="26"/>
    <n v="73505"/>
    <x v="2"/>
    <s v="OFF-AP-10001005"/>
    <x v="1"/>
    <x v="9"/>
    <x v="1140"/>
    <n v="471.90000000000003"/>
    <n v="6"/>
    <n v="0"/>
    <n v="155.72699999999998"/>
    <s v="Kelly Williams"/>
    <s v="No"/>
  </r>
  <r>
    <n v="8147"/>
    <x v="4032"/>
    <d v="2016-06-20T00:00:00"/>
    <x v="1004"/>
    <s v="Standard Class"/>
    <x v="476"/>
    <s v="Corey-Lock"/>
    <x v="0"/>
    <x v="0"/>
    <s v="Lawton"/>
    <x v="26"/>
    <n v="73505"/>
    <x v="2"/>
    <s v="OFF-AR-10003469"/>
    <x v="1"/>
    <x v="6"/>
    <x v="1258"/>
    <n v="3.52"/>
    <n v="2"/>
    <n v="0"/>
    <n v="1.6896"/>
    <s v="Kelly Williams"/>
    <s v="No"/>
  </r>
  <r>
    <n v="8148"/>
    <x v="4033"/>
    <d v="2019-06-09T00:00:00"/>
    <x v="1055"/>
    <s v="Standard Class"/>
    <x v="165"/>
    <s v="Anna Gayman"/>
    <x v="0"/>
    <x v="0"/>
    <s v="Salem"/>
    <x v="17"/>
    <n v="24153"/>
    <x v="0"/>
    <s v="OFF-PA-10000249"/>
    <x v="1"/>
    <x v="10"/>
    <x v="33"/>
    <n v="49.12"/>
    <n v="4"/>
    <n v="0"/>
    <n v="23.086399999999998"/>
    <s v="Cassandra Brandow"/>
    <s v="No"/>
  </r>
  <r>
    <n v="8149"/>
    <x v="4034"/>
    <d v="2018-12-27T00:00:00"/>
    <x v="844"/>
    <s v="Standard Class"/>
    <x v="670"/>
    <s v="Eugene Moren"/>
    <x v="2"/>
    <x v="0"/>
    <s v="Santa Ana"/>
    <x v="1"/>
    <n v="92704"/>
    <x v="1"/>
    <s v="OFF-LA-10001613"/>
    <x v="1"/>
    <x v="2"/>
    <x v="743"/>
    <n v="20.16"/>
    <n v="7"/>
    <n v="0"/>
    <n v="9.8783999999999992"/>
    <s v="Anna Andreadi"/>
    <s v="No"/>
  </r>
  <r>
    <n v="8150"/>
    <x v="4035"/>
    <d v="2016-01-26T00:00:00"/>
    <x v="1284"/>
    <s v="First Class"/>
    <x v="662"/>
    <s v="Carol Adams"/>
    <x v="1"/>
    <x v="0"/>
    <s v="Rapid City"/>
    <x v="44"/>
    <n v="57701"/>
    <x v="2"/>
    <s v="OFF-BI-10001758"/>
    <x v="1"/>
    <x v="8"/>
    <x v="944"/>
    <n v="10.68"/>
    <n v="2"/>
    <n v="0"/>
    <n v="5.0195999999999996"/>
    <s v="Kelly Williams"/>
    <s v="No"/>
  </r>
  <r>
    <n v="8151"/>
    <x v="4035"/>
    <d v="2016-01-26T00:00:00"/>
    <x v="1284"/>
    <s v="First Class"/>
    <x v="662"/>
    <s v="Carol Adams"/>
    <x v="1"/>
    <x v="0"/>
    <s v="Rapid City"/>
    <x v="44"/>
    <n v="57701"/>
    <x v="2"/>
    <s v="FUR-BO-10004409"/>
    <x v="0"/>
    <x v="0"/>
    <x v="631"/>
    <n v="141.96"/>
    <n v="2"/>
    <n v="0"/>
    <n v="39.748800000000003"/>
    <s v="Kelly Williams"/>
    <s v="No"/>
  </r>
  <r>
    <n v="8152"/>
    <x v="4036"/>
    <d v="2019-03-23T00:00:00"/>
    <x v="186"/>
    <s v="First Class"/>
    <x v="181"/>
    <s v="Raymond Buch"/>
    <x v="0"/>
    <x v="0"/>
    <s v="Seattle"/>
    <x v="4"/>
    <n v="98115"/>
    <x v="1"/>
    <s v="OFF-ST-10001558"/>
    <x v="1"/>
    <x v="4"/>
    <x v="719"/>
    <n v="32.479999999999997"/>
    <n v="2"/>
    <n v="0"/>
    <n v="4.8719999999999999"/>
    <s v="Anna Andreadi"/>
    <s v="Yes"/>
  </r>
  <r>
    <n v="8153"/>
    <x v="4036"/>
    <d v="2019-03-23T00:00:00"/>
    <x v="186"/>
    <s v="First Class"/>
    <x v="181"/>
    <s v="Raymond Buch"/>
    <x v="0"/>
    <x v="0"/>
    <s v="Seattle"/>
    <x v="4"/>
    <n v="98115"/>
    <x v="1"/>
    <s v="OFF-PA-10002986"/>
    <x v="1"/>
    <x v="10"/>
    <x v="482"/>
    <n v="20.04"/>
    <n v="3"/>
    <n v="0"/>
    <n v="9.6191999999999993"/>
    <s v="Anna Andreadi"/>
    <s v="Yes"/>
  </r>
  <r>
    <n v="8154"/>
    <x v="4036"/>
    <d v="2019-03-23T00:00:00"/>
    <x v="186"/>
    <s v="First Class"/>
    <x v="181"/>
    <s v="Raymond Buch"/>
    <x v="0"/>
    <x v="0"/>
    <s v="Seattle"/>
    <x v="4"/>
    <n v="98115"/>
    <x v="1"/>
    <s v="TEC-CO-10004722"/>
    <x v="2"/>
    <x v="16"/>
    <x v="1374"/>
    <n v="13999.96"/>
    <n v="4"/>
    <n v="0"/>
    <n v="6719.9807999999994"/>
    <s v="Anna Andreadi"/>
    <s v="Yes"/>
  </r>
  <r>
    <n v="8155"/>
    <x v="4037"/>
    <d v="2019-03-20T00:00:00"/>
    <x v="540"/>
    <s v="Standard Class"/>
    <x v="742"/>
    <s v="Roger Demir"/>
    <x v="0"/>
    <x v="0"/>
    <s v="Middletown"/>
    <x v="29"/>
    <n v="6457"/>
    <x v="3"/>
    <s v="TEC-AC-10002842"/>
    <x v="2"/>
    <x v="11"/>
    <x v="1185"/>
    <n v="238"/>
    <n v="2"/>
    <n v="0"/>
    <n v="38.080000000000013"/>
    <s v="Chuck Magee"/>
    <s v="No"/>
  </r>
  <r>
    <n v="8156"/>
    <x v="4037"/>
    <d v="2019-03-20T00:00:00"/>
    <x v="540"/>
    <s v="Standard Class"/>
    <x v="742"/>
    <s v="Roger Demir"/>
    <x v="0"/>
    <x v="0"/>
    <s v="Middletown"/>
    <x v="29"/>
    <n v="6457"/>
    <x v="3"/>
    <s v="OFF-PA-10001125"/>
    <x v="1"/>
    <x v="10"/>
    <x v="1021"/>
    <n v="61.96"/>
    <n v="2"/>
    <n v="0"/>
    <n v="27.881999999999998"/>
    <s v="Chuck Magee"/>
    <s v="No"/>
  </r>
  <r>
    <n v="8157"/>
    <x v="4038"/>
    <d v="2018-10-04T00:00:00"/>
    <x v="1080"/>
    <s v="Standard Class"/>
    <x v="234"/>
    <s v="Melanie Seite"/>
    <x v="0"/>
    <x v="0"/>
    <s v="Baltimore"/>
    <x v="39"/>
    <n v="21215"/>
    <x v="3"/>
    <s v="FUR-TA-10002622"/>
    <x v="0"/>
    <x v="3"/>
    <x v="969"/>
    <n v="239.37199999999996"/>
    <n v="2"/>
    <n v="0.3"/>
    <n v="-23.93719999999999"/>
    <s v="Chuck Magee"/>
    <s v="No"/>
  </r>
  <r>
    <n v="8158"/>
    <x v="4039"/>
    <d v="2018-11-18T00:00:00"/>
    <x v="407"/>
    <s v="Standard Class"/>
    <x v="310"/>
    <s v="Patrick Gardner"/>
    <x v="0"/>
    <x v="0"/>
    <s v="San Diego"/>
    <x v="1"/>
    <n v="92105"/>
    <x v="1"/>
    <s v="TEC-AC-10002842"/>
    <x v="2"/>
    <x v="11"/>
    <x v="1185"/>
    <n v="595"/>
    <n v="5"/>
    <n v="0"/>
    <n v="95.200000000000031"/>
    <s v="Anna Andreadi"/>
    <s v="No"/>
  </r>
  <r>
    <n v="8159"/>
    <x v="4040"/>
    <d v="2019-12-26T00:00:00"/>
    <x v="378"/>
    <s v="Standard Class"/>
    <x v="208"/>
    <s v="Karen Bern"/>
    <x v="1"/>
    <x v="0"/>
    <s v="Odessa"/>
    <x v="5"/>
    <n v="79762"/>
    <x v="2"/>
    <s v="OFF-PA-10004285"/>
    <x v="1"/>
    <x v="10"/>
    <x v="1268"/>
    <n v="16.032"/>
    <n v="3"/>
    <n v="0.2"/>
    <n v="5.6111999999999993"/>
    <s v="Kelly Williams"/>
    <s v="No"/>
  </r>
  <r>
    <n v="8160"/>
    <x v="4041"/>
    <d v="2018-03-09T00:00:00"/>
    <x v="20"/>
    <s v="Standard Class"/>
    <x v="46"/>
    <s v="Rick Bensley"/>
    <x v="2"/>
    <x v="0"/>
    <s v="Milford"/>
    <x v="29"/>
    <n v="6460"/>
    <x v="3"/>
    <s v="TEC-AC-10004469"/>
    <x v="2"/>
    <x v="11"/>
    <x v="241"/>
    <n v="199.75"/>
    <n v="5"/>
    <n v="0"/>
    <n v="87.890000000000015"/>
    <s v="Chuck Magee"/>
    <s v="No"/>
  </r>
  <r>
    <n v="8161"/>
    <x v="4042"/>
    <d v="2018-02-16T00:00:00"/>
    <x v="633"/>
    <s v="Standard Class"/>
    <x v="479"/>
    <s v="John Dryer"/>
    <x v="0"/>
    <x v="0"/>
    <s v="Belleville"/>
    <x v="30"/>
    <n v="7109"/>
    <x v="3"/>
    <s v="FUR-CH-10001545"/>
    <x v="0"/>
    <x v="1"/>
    <x v="1746"/>
    <n v="227.96"/>
    <n v="2"/>
    <n v="0"/>
    <n v="36.473600000000005"/>
    <s v="Chuck Magee"/>
    <s v="No"/>
  </r>
  <r>
    <n v="8162"/>
    <x v="4043"/>
    <d v="2017-09-28T00:00:00"/>
    <x v="1120"/>
    <s v="Second Class"/>
    <x v="370"/>
    <s v="Jennifer Jackson"/>
    <x v="0"/>
    <x v="0"/>
    <s v="New York City"/>
    <x v="15"/>
    <n v="10035"/>
    <x v="3"/>
    <s v="OFF-AP-10002578"/>
    <x v="1"/>
    <x v="9"/>
    <x v="414"/>
    <n v="293.52"/>
    <n v="6"/>
    <n v="0"/>
    <n v="76.315200000000004"/>
    <s v="Chuck Magee"/>
    <s v="No"/>
  </r>
  <r>
    <n v="8163"/>
    <x v="4043"/>
    <d v="2017-09-28T00:00:00"/>
    <x v="1120"/>
    <s v="Second Class"/>
    <x v="370"/>
    <s v="Jennifer Jackson"/>
    <x v="0"/>
    <x v="0"/>
    <s v="New York City"/>
    <x v="15"/>
    <n v="10035"/>
    <x v="3"/>
    <s v="TEC-PH-10003012"/>
    <x v="2"/>
    <x v="7"/>
    <x v="348"/>
    <n v="307.98"/>
    <n v="2"/>
    <n v="0"/>
    <n v="89.314199999999971"/>
    <s v="Chuck Magee"/>
    <s v="No"/>
  </r>
  <r>
    <n v="8164"/>
    <x v="4044"/>
    <d v="2017-11-02T00:00:00"/>
    <x v="85"/>
    <s v="Standard Class"/>
    <x v="299"/>
    <s v="Liz Thompson"/>
    <x v="0"/>
    <x v="0"/>
    <s v="San Diego"/>
    <x v="1"/>
    <n v="92105"/>
    <x v="1"/>
    <s v="FUR-FU-10004909"/>
    <x v="0"/>
    <x v="5"/>
    <x v="1357"/>
    <n v="96.960000000000008"/>
    <n v="6"/>
    <n v="0"/>
    <n v="33.935999999999993"/>
    <s v="Anna Andreadi"/>
    <s v="No"/>
  </r>
  <r>
    <n v="8165"/>
    <x v="4044"/>
    <d v="2017-11-02T00:00:00"/>
    <x v="85"/>
    <s v="Standard Class"/>
    <x v="299"/>
    <s v="Liz Thompson"/>
    <x v="0"/>
    <x v="0"/>
    <s v="San Diego"/>
    <x v="1"/>
    <n v="92105"/>
    <x v="1"/>
    <s v="OFF-BI-10001524"/>
    <x v="1"/>
    <x v="8"/>
    <x v="301"/>
    <n v="117.48800000000001"/>
    <n v="7"/>
    <n v="0.2"/>
    <n v="41.120799999999988"/>
    <s v="Anna Andreadi"/>
    <s v="No"/>
  </r>
  <r>
    <n v="8166"/>
    <x v="4044"/>
    <d v="2017-11-02T00:00:00"/>
    <x v="85"/>
    <s v="Standard Class"/>
    <x v="299"/>
    <s v="Liz Thompson"/>
    <x v="0"/>
    <x v="0"/>
    <s v="San Diego"/>
    <x v="1"/>
    <n v="92105"/>
    <x v="1"/>
    <s v="OFF-BI-10003355"/>
    <x v="1"/>
    <x v="8"/>
    <x v="591"/>
    <n v="11.952000000000002"/>
    <n v="3"/>
    <n v="0.2"/>
    <n v="4.1832000000000003"/>
    <s v="Anna Andreadi"/>
    <s v="No"/>
  </r>
  <r>
    <n v="8167"/>
    <x v="4044"/>
    <d v="2017-11-02T00:00:00"/>
    <x v="85"/>
    <s v="Standard Class"/>
    <x v="299"/>
    <s v="Liz Thompson"/>
    <x v="0"/>
    <x v="0"/>
    <s v="San Diego"/>
    <x v="1"/>
    <n v="92105"/>
    <x v="1"/>
    <s v="FUR-BO-10004357"/>
    <x v="0"/>
    <x v="0"/>
    <x v="1358"/>
    <n v="512.49900000000002"/>
    <n v="3"/>
    <n v="0.15"/>
    <n v="-30.147000000000048"/>
    <s v="Anna Andreadi"/>
    <s v="No"/>
  </r>
  <r>
    <n v="8168"/>
    <x v="4045"/>
    <d v="2018-07-31T00:00:00"/>
    <x v="816"/>
    <s v="Standard Class"/>
    <x v="706"/>
    <s v="Anna Häberlin"/>
    <x v="1"/>
    <x v="0"/>
    <s v="San Francisco"/>
    <x v="1"/>
    <n v="94122"/>
    <x v="1"/>
    <s v="FUR-TA-10002774"/>
    <x v="0"/>
    <x v="3"/>
    <x v="584"/>
    <n v="863.12800000000004"/>
    <n v="7"/>
    <n v="0.2"/>
    <n v="-32.367300000000085"/>
    <s v="Anna Andreadi"/>
    <s v="No"/>
  </r>
  <r>
    <n v="8169"/>
    <x v="4046"/>
    <d v="2019-11-06T00:00:00"/>
    <x v="87"/>
    <s v="Standard Class"/>
    <x v="144"/>
    <s v="Adam Bellavance"/>
    <x v="2"/>
    <x v="0"/>
    <s v="Seattle"/>
    <x v="4"/>
    <n v="98105"/>
    <x v="1"/>
    <s v="FUR-TA-10004575"/>
    <x v="0"/>
    <x v="3"/>
    <x v="309"/>
    <n v="2036.8600000000001"/>
    <n v="7"/>
    <n v="0"/>
    <n v="366.63479999999993"/>
    <s v="Anna Andreadi"/>
    <s v="No"/>
  </r>
  <r>
    <n v="8170"/>
    <x v="4046"/>
    <d v="2019-11-06T00:00:00"/>
    <x v="87"/>
    <s v="Standard Class"/>
    <x v="144"/>
    <s v="Adam Bellavance"/>
    <x v="2"/>
    <x v="0"/>
    <s v="Seattle"/>
    <x v="4"/>
    <n v="98105"/>
    <x v="1"/>
    <s v="FUR-CH-10003312"/>
    <x v="0"/>
    <x v="1"/>
    <x v="299"/>
    <n v="449.56800000000004"/>
    <n v="2"/>
    <n v="0.2"/>
    <n v="-73.054800000000071"/>
    <s v="Anna Andreadi"/>
    <s v="No"/>
  </r>
  <r>
    <n v="8171"/>
    <x v="4046"/>
    <d v="2019-11-06T00:00:00"/>
    <x v="87"/>
    <s v="Standard Class"/>
    <x v="144"/>
    <s v="Adam Bellavance"/>
    <x v="2"/>
    <x v="0"/>
    <s v="Seattle"/>
    <x v="4"/>
    <n v="98105"/>
    <x v="1"/>
    <s v="TEC-AC-10001465"/>
    <x v="2"/>
    <x v="11"/>
    <x v="478"/>
    <n v="108.96000000000001"/>
    <n v="3"/>
    <n v="0"/>
    <n v="32.687999999999988"/>
    <s v="Anna Andreadi"/>
    <s v="No"/>
  </r>
  <r>
    <n v="8172"/>
    <x v="4047"/>
    <d v="2018-02-14T00:00:00"/>
    <x v="1285"/>
    <s v="Standard Class"/>
    <x v="248"/>
    <s v="Fred McMath"/>
    <x v="0"/>
    <x v="0"/>
    <s v="Jackson"/>
    <x v="35"/>
    <n v="39212"/>
    <x v="0"/>
    <s v="OFF-AR-10002240"/>
    <x v="1"/>
    <x v="6"/>
    <x v="971"/>
    <n v="264.18"/>
    <n v="7"/>
    <n v="0"/>
    <n v="68.686800000000005"/>
    <s v="Cassandra Brandow"/>
    <s v="No"/>
  </r>
  <r>
    <n v="8173"/>
    <x v="4048"/>
    <d v="2016-07-09T00:00:00"/>
    <x v="1286"/>
    <s v="Standard Class"/>
    <x v="689"/>
    <s v="Gary Hansen"/>
    <x v="2"/>
    <x v="0"/>
    <s v="Los Angeles"/>
    <x v="1"/>
    <n v="90049"/>
    <x v="1"/>
    <s v="OFF-LA-10004559"/>
    <x v="1"/>
    <x v="2"/>
    <x v="1349"/>
    <n v="2.88"/>
    <n v="1"/>
    <n v="0"/>
    <n v="1.4112"/>
    <s v="Anna Andreadi"/>
    <s v="No"/>
  </r>
  <r>
    <n v="8174"/>
    <x v="4048"/>
    <d v="2016-07-09T00:00:00"/>
    <x v="1286"/>
    <s v="Standard Class"/>
    <x v="689"/>
    <s v="Gary Hansen"/>
    <x v="2"/>
    <x v="0"/>
    <s v="Los Angeles"/>
    <x v="1"/>
    <n v="90049"/>
    <x v="1"/>
    <s v="OFF-BI-10003291"/>
    <x v="1"/>
    <x v="8"/>
    <x v="44"/>
    <n v="41.904000000000003"/>
    <n v="6"/>
    <n v="0.2"/>
    <n v="14.142599999999996"/>
    <s v="Anna Andreadi"/>
    <s v="No"/>
  </r>
  <r>
    <n v="8175"/>
    <x v="4048"/>
    <d v="2016-07-09T00:00:00"/>
    <x v="1286"/>
    <s v="Standard Class"/>
    <x v="689"/>
    <s v="Gary Hansen"/>
    <x v="2"/>
    <x v="0"/>
    <s v="Los Angeles"/>
    <x v="1"/>
    <n v="90049"/>
    <x v="1"/>
    <s v="OFF-ST-10001505"/>
    <x v="1"/>
    <x v="4"/>
    <x v="1183"/>
    <n v="23.92"/>
    <n v="4"/>
    <n v="0"/>
    <n v="4.066399999999998"/>
    <s v="Anna Andreadi"/>
    <s v="No"/>
  </r>
  <r>
    <n v="8176"/>
    <x v="4049"/>
    <d v="2018-01-30T00:00:00"/>
    <x v="1106"/>
    <s v="Standard Class"/>
    <x v="785"/>
    <s v="Harold Engle"/>
    <x v="1"/>
    <x v="0"/>
    <s v="Chicago"/>
    <x v="10"/>
    <n v="60623"/>
    <x v="2"/>
    <s v="OFF-PA-10003892"/>
    <x v="1"/>
    <x v="10"/>
    <x v="62"/>
    <n v="156.512"/>
    <n v="4"/>
    <n v="0.2"/>
    <n v="52.822799999999987"/>
    <s v="Kelly Williams"/>
    <s v="No"/>
  </r>
  <r>
    <n v="8177"/>
    <x v="4050"/>
    <d v="2018-09-22T00:00:00"/>
    <x v="1043"/>
    <s v="First Class"/>
    <x v="449"/>
    <s v="Sam Zeldin"/>
    <x v="2"/>
    <x v="0"/>
    <s v="New York City"/>
    <x v="15"/>
    <n v="10035"/>
    <x v="3"/>
    <s v="OFF-ST-10002370"/>
    <x v="1"/>
    <x v="4"/>
    <x v="80"/>
    <n v="128.34"/>
    <n v="6"/>
    <n v="0"/>
    <n v="37.218599999999995"/>
    <s v="Chuck Magee"/>
    <s v="No"/>
  </r>
  <r>
    <n v="8178"/>
    <x v="4051"/>
    <d v="2019-12-22T00:00:00"/>
    <x v="468"/>
    <s v="First Class"/>
    <x v="441"/>
    <s v="Chad McGuire"/>
    <x v="0"/>
    <x v="0"/>
    <s v="Los Angeles"/>
    <x v="1"/>
    <n v="90008"/>
    <x v="1"/>
    <s v="TEC-AC-10000474"/>
    <x v="2"/>
    <x v="11"/>
    <x v="1510"/>
    <n v="474.95"/>
    <n v="5"/>
    <n v="0"/>
    <n v="142.48499999999993"/>
    <s v="Anna Andreadi"/>
    <s v="No"/>
  </r>
  <r>
    <n v="8179"/>
    <x v="4052"/>
    <d v="2018-09-02T00:00:00"/>
    <x v="1054"/>
    <s v="Standard Class"/>
    <x v="592"/>
    <s v="Toby Gnade"/>
    <x v="0"/>
    <x v="0"/>
    <s v="Des Moines"/>
    <x v="4"/>
    <n v="98198"/>
    <x v="1"/>
    <s v="TEC-CO-10002095"/>
    <x v="2"/>
    <x v="16"/>
    <x v="615"/>
    <n v="999.98"/>
    <n v="2"/>
    <n v="0"/>
    <n v="449.99099999999999"/>
    <s v="Anna Andreadi"/>
    <s v="No"/>
  </r>
  <r>
    <n v="8180"/>
    <x v="4053"/>
    <d v="2017-08-02T00:00:00"/>
    <x v="1066"/>
    <s v="Standard Class"/>
    <x v="213"/>
    <s v="Darren Koutras"/>
    <x v="0"/>
    <x v="0"/>
    <s v="Springfield"/>
    <x v="21"/>
    <n v="97477"/>
    <x v="1"/>
    <s v="FUR-TA-10003469"/>
    <x v="0"/>
    <x v="3"/>
    <x v="1573"/>
    <n v="277.5"/>
    <n v="4"/>
    <n v="0.5"/>
    <n v="-188.7"/>
    <s v="Anna Andreadi"/>
    <s v="No"/>
  </r>
  <r>
    <n v="8181"/>
    <x v="4054"/>
    <d v="2017-11-21T00:00:00"/>
    <x v="332"/>
    <s v="Standard Class"/>
    <x v="757"/>
    <s v="Shahid Shariari"/>
    <x v="0"/>
    <x v="0"/>
    <s v="Philadelphia"/>
    <x v="9"/>
    <n v="19120"/>
    <x v="3"/>
    <s v="FUR-TA-10002958"/>
    <x v="0"/>
    <x v="3"/>
    <x v="965"/>
    <n v="1252.704"/>
    <n v="8"/>
    <n v="0.4"/>
    <n v="-480.20320000000027"/>
    <s v="Chuck Magee"/>
    <s v="No"/>
  </r>
  <r>
    <n v="8182"/>
    <x v="4054"/>
    <d v="2017-11-21T00:00:00"/>
    <x v="332"/>
    <s v="Standard Class"/>
    <x v="757"/>
    <s v="Shahid Shariari"/>
    <x v="0"/>
    <x v="0"/>
    <s v="Philadelphia"/>
    <x v="9"/>
    <n v="19120"/>
    <x v="3"/>
    <s v="TEC-PH-10002923"/>
    <x v="2"/>
    <x v="7"/>
    <x v="687"/>
    <n v="110.97"/>
    <n v="5"/>
    <n v="0.4"/>
    <n v="-24.043499999999995"/>
    <s v="Chuck Magee"/>
    <s v="No"/>
  </r>
  <r>
    <n v="8183"/>
    <x v="4055"/>
    <d v="2019-05-18T00:00:00"/>
    <x v="843"/>
    <s v="Standard Class"/>
    <x v="606"/>
    <s v="Brendan Murry"/>
    <x v="1"/>
    <x v="0"/>
    <s v="Chicago"/>
    <x v="10"/>
    <n v="60653"/>
    <x v="2"/>
    <s v="FUR-FU-10004973"/>
    <x v="0"/>
    <x v="5"/>
    <x v="1143"/>
    <n v="22.608000000000001"/>
    <n v="3"/>
    <n v="0.6"/>
    <n v="-10.173599999999997"/>
    <s v="Kelly Williams"/>
    <s v="No"/>
  </r>
  <r>
    <n v="8184"/>
    <x v="4055"/>
    <d v="2019-05-18T00:00:00"/>
    <x v="843"/>
    <s v="Standard Class"/>
    <x v="606"/>
    <s v="Brendan Murry"/>
    <x v="1"/>
    <x v="0"/>
    <s v="Chicago"/>
    <x v="10"/>
    <n v="60653"/>
    <x v="2"/>
    <s v="FUR-FU-10001918"/>
    <x v="0"/>
    <x v="5"/>
    <x v="283"/>
    <n v="1.8920000000000003"/>
    <n v="1"/>
    <n v="0.6"/>
    <n v="-0.99329999999999963"/>
    <s v="Kelly Williams"/>
    <s v="No"/>
  </r>
  <r>
    <n v="8185"/>
    <x v="4056"/>
    <d v="2019-07-23T00:00:00"/>
    <x v="1186"/>
    <s v="Standard Class"/>
    <x v="199"/>
    <s v="Maribeth Yedwab"/>
    <x v="1"/>
    <x v="0"/>
    <s v="Chicago"/>
    <x v="10"/>
    <n v="60623"/>
    <x v="2"/>
    <s v="OFF-PA-10003641"/>
    <x v="1"/>
    <x v="10"/>
    <x v="947"/>
    <n v="63.311999999999998"/>
    <n v="3"/>
    <n v="0.2"/>
    <n v="20.576399999999996"/>
    <s v="Kelly Williams"/>
    <s v="No"/>
  </r>
  <r>
    <n v="8186"/>
    <x v="4057"/>
    <d v="2017-09-13T00:00:00"/>
    <x v="731"/>
    <s v="Second Class"/>
    <x v="151"/>
    <s v="Arthur Gainer"/>
    <x v="0"/>
    <x v="0"/>
    <s v="Chicago"/>
    <x v="10"/>
    <n v="60623"/>
    <x v="2"/>
    <s v="OFF-EN-10002621"/>
    <x v="1"/>
    <x v="12"/>
    <x v="153"/>
    <n v="7.8239999999999998"/>
    <n v="1"/>
    <n v="0.2"/>
    <n v="2.9339999999999997"/>
    <s v="Kelly Williams"/>
    <s v="No"/>
  </r>
  <r>
    <n v="8187"/>
    <x v="4057"/>
    <d v="2017-09-13T00:00:00"/>
    <x v="731"/>
    <s v="Second Class"/>
    <x v="151"/>
    <s v="Arthur Gainer"/>
    <x v="0"/>
    <x v="0"/>
    <s v="Chicago"/>
    <x v="10"/>
    <n v="60623"/>
    <x v="2"/>
    <s v="FUR-CH-10003817"/>
    <x v="0"/>
    <x v="1"/>
    <x v="164"/>
    <n v="170.072"/>
    <n v="4"/>
    <n v="0.3"/>
    <n v="-12.147999999999996"/>
    <s v="Kelly Williams"/>
    <s v="No"/>
  </r>
  <r>
    <n v="8188"/>
    <x v="4058"/>
    <d v="2018-12-10T00:00:00"/>
    <x v="265"/>
    <s v="Standard Class"/>
    <x v="308"/>
    <s v="Bart Watters"/>
    <x v="1"/>
    <x v="0"/>
    <s v="New York City"/>
    <x v="15"/>
    <n v="10024"/>
    <x v="3"/>
    <s v="OFF-PA-10000659"/>
    <x v="1"/>
    <x v="10"/>
    <x v="162"/>
    <n v="62.820000000000007"/>
    <n v="9"/>
    <n v="0"/>
    <n v="29.525400000000001"/>
    <s v="Chuck Magee"/>
    <s v="No"/>
  </r>
  <r>
    <n v="8189"/>
    <x v="4059"/>
    <d v="2017-10-02T00:00:00"/>
    <x v="1287"/>
    <s v="Second Class"/>
    <x v="495"/>
    <s v="Sheri Gordon"/>
    <x v="0"/>
    <x v="0"/>
    <s v="Rockville"/>
    <x v="39"/>
    <n v="20852"/>
    <x v="3"/>
    <s v="OFF-PA-10001870"/>
    <x v="1"/>
    <x v="10"/>
    <x v="680"/>
    <n v="19.440000000000001"/>
    <n v="3"/>
    <n v="0"/>
    <n v="9.3312000000000008"/>
    <s v="Chuck Magee"/>
    <s v="No"/>
  </r>
  <r>
    <n v="8190"/>
    <x v="4059"/>
    <d v="2017-10-02T00:00:00"/>
    <x v="1287"/>
    <s v="Second Class"/>
    <x v="495"/>
    <s v="Sheri Gordon"/>
    <x v="0"/>
    <x v="0"/>
    <s v="Rockville"/>
    <x v="39"/>
    <n v="20852"/>
    <x v="3"/>
    <s v="OFF-BI-10000320"/>
    <x v="1"/>
    <x v="8"/>
    <x v="776"/>
    <n v="7.38"/>
    <n v="1"/>
    <n v="0"/>
    <n v="3.6162000000000001"/>
    <s v="Chuck Magee"/>
    <s v="No"/>
  </r>
  <r>
    <n v="8191"/>
    <x v="4060"/>
    <d v="2019-11-17T00:00:00"/>
    <x v="410"/>
    <s v="Standard Class"/>
    <x v="666"/>
    <s v="Christopher Conant"/>
    <x v="0"/>
    <x v="0"/>
    <s v="New York City"/>
    <x v="15"/>
    <n v="10011"/>
    <x v="3"/>
    <s v="OFF-PA-10004735"/>
    <x v="1"/>
    <x v="10"/>
    <x v="827"/>
    <n v="38.880000000000003"/>
    <n v="6"/>
    <n v="0"/>
    <n v="18.662400000000002"/>
    <s v="Chuck Magee"/>
    <s v="No"/>
  </r>
  <r>
    <n v="8192"/>
    <x v="4060"/>
    <d v="2019-11-17T00:00:00"/>
    <x v="410"/>
    <s v="Standard Class"/>
    <x v="666"/>
    <s v="Christopher Conant"/>
    <x v="0"/>
    <x v="0"/>
    <s v="New York City"/>
    <x v="15"/>
    <n v="10011"/>
    <x v="3"/>
    <s v="FUR-FU-10004091"/>
    <x v="0"/>
    <x v="5"/>
    <x v="267"/>
    <n v="187.76"/>
    <n v="4"/>
    <n v="0"/>
    <n v="76.9816"/>
    <s v="Chuck Magee"/>
    <s v="No"/>
  </r>
  <r>
    <n v="8193"/>
    <x v="4061"/>
    <d v="2017-11-30T00:00:00"/>
    <x v="253"/>
    <s v="First Class"/>
    <x v="235"/>
    <s v="Lena Radford"/>
    <x v="0"/>
    <x v="0"/>
    <s v="Durham"/>
    <x v="3"/>
    <n v="27707"/>
    <x v="0"/>
    <s v="OFF-BI-10000546"/>
    <x v="1"/>
    <x v="8"/>
    <x v="614"/>
    <n v="6.0480000000000009"/>
    <n v="7"/>
    <n v="0.7"/>
    <n v="-4.2336000000000009"/>
    <s v="Cassandra Brandow"/>
    <s v="No"/>
  </r>
  <r>
    <n v="8194"/>
    <x v="4061"/>
    <d v="2017-11-30T00:00:00"/>
    <x v="253"/>
    <s v="First Class"/>
    <x v="235"/>
    <s v="Lena Radford"/>
    <x v="0"/>
    <x v="0"/>
    <s v="Durham"/>
    <x v="3"/>
    <n v="27707"/>
    <x v="0"/>
    <s v="OFF-AP-10001293"/>
    <x v="1"/>
    <x v="9"/>
    <x v="1346"/>
    <n v="98.352000000000004"/>
    <n v="3"/>
    <n v="0.2"/>
    <n v="9.8351999999999933"/>
    <s v="Cassandra Brandow"/>
    <s v="No"/>
  </r>
  <r>
    <n v="8195"/>
    <x v="4061"/>
    <d v="2017-11-30T00:00:00"/>
    <x v="253"/>
    <s v="First Class"/>
    <x v="235"/>
    <s v="Lena Radford"/>
    <x v="0"/>
    <x v="0"/>
    <s v="Durham"/>
    <x v="3"/>
    <n v="27707"/>
    <x v="0"/>
    <s v="FUR-FU-10000576"/>
    <x v="0"/>
    <x v="5"/>
    <x v="221"/>
    <n v="335.74400000000003"/>
    <n v="2"/>
    <n v="0.2"/>
    <n v="25.180800000000005"/>
    <s v="Cassandra Brandow"/>
    <s v="No"/>
  </r>
  <r>
    <n v="8196"/>
    <x v="4062"/>
    <d v="2017-12-06T00:00:00"/>
    <x v="223"/>
    <s v="Second Class"/>
    <x v="106"/>
    <s v="David Bremer"/>
    <x v="1"/>
    <x v="0"/>
    <s v="Santa Barbara"/>
    <x v="1"/>
    <n v="93101"/>
    <x v="1"/>
    <s v="OFF-PA-10004519"/>
    <x v="1"/>
    <x v="10"/>
    <x v="1045"/>
    <n v="8.9600000000000009"/>
    <n v="2"/>
    <n v="0"/>
    <n v="4.3904000000000005"/>
    <s v="Anna Andreadi"/>
    <s v="No"/>
  </r>
  <r>
    <n v="8197"/>
    <x v="4063"/>
    <d v="2019-09-05T00:00:00"/>
    <x v="945"/>
    <s v="Standard Class"/>
    <x v="431"/>
    <s v="Liz Preis"/>
    <x v="0"/>
    <x v="0"/>
    <s v="Knoxville"/>
    <x v="18"/>
    <n v="37918"/>
    <x v="0"/>
    <s v="TEC-AC-10004568"/>
    <x v="2"/>
    <x v="11"/>
    <x v="1118"/>
    <n v="89.567999999999998"/>
    <n v="4"/>
    <n v="0.2"/>
    <n v="-1.119600000000009"/>
    <s v="Cassandra Brandow"/>
    <s v="No"/>
  </r>
  <r>
    <n v="8198"/>
    <x v="4063"/>
    <d v="2019-09-05T00:00:00"/>
    <x v="945"/>
    <s v="Standard Class"/>
    <x v="431"/>
    <s v="Liz Preis"/>
    <x v="0"/>
    <x v="0"/>
    <s v="Knoxville"/>
    <x v="18"/>
    <n v="37918"/>
    <x v="0"/>
    <s v="OFF-AR-10001897"/>
    <x v="1"/>
    <x v="6"/>
    <x v="646"/>
    <n v="71.959999999999994"/>
    <n v="5"/>
    <n v="0.2"/>
    <n v="7.1960000000000015"/>
    <s v="Cassandra Brandow"/>
    <s v="No"/>
  </r>
  <r>
    <n v="8199"/>
    <x v="4063"/>
    <d v="2019-09-05T00:00:00"/>
    <x v="945"/>
    <s v="Standard Class"/>
    <x v="431"/>
    <s v="Liz Preis"/>
    <x v="0"/>
    <x v="0"/>
    <s v="Knoxville"/>
    <x v="18"/>
    <n v="37918"/>
    <x v="0"/>
    <s v="OFF-PA-10001800"/>
    <x v="1"/>
    <x v="10"/>
    <x v="585"/>
    <n v="15.552000000000003"/>
    <n v="3"/>
    <n v="0.2"/>
    <n v="5.4432"/>
    <s v="Cassandra Brandow"/>
    <s v="No"/>
  </r>
  <r>
    <n v="8200"/>
    <x v="4064"/>
    <d v="2019-04-24T00:00:00"/>
    <x v="956"/>
    <s v="Standard Class"/>
    <x v="578"/>
    <s v="Art Ferguson"/>
    <x v="0"/>
    <x v="0"/>
    <s v="Chicago"/>
    <x v="10"/>
    <n v="60610"/>
    <x v="2"/>
    <s v="OFF-BI-10001628"/>
    <x v="1"/>
    <x v="8"/>
    <x v="1112"/>
    <n v="10.429999999999996"/>
    <n v="5"/>
    <n v="0.8"/>
    <n v="-18.252500000000001"/>
    <s v="Kelly Williams"/>
    <s v="No"/>
  </r>
  <r>
    <n v="8201"/>
    <x v="4064"/>
    <d v="2019-04-24T00:00:00"/>
    <x v="956"/>
    <s v="Standard Class"/>
    <x v="578"/>
    <s v="Art Ferguson"/>
    <x v="0"/>
    <x v="0"/>
    <s v="Chicago"/>
    <x v="10"/>
    <n v="60610"/>
    <x v="2"/>
    <s v="OFF-ST-10004123"/>
    <x v="1"/>
    <x v="4"/>
    <x v="72"/>
    <n v="72.784000000000006"/>
    <n v="1"/>
    <n v="0.2"/>
    <n v="-18.196000000000002"/>
    <s v="Kelly Williams"/>
    <s v="No"/>
  </r>
  <r>
    <n v="8202"/>
    <x v="4065"/>
    <d v="2017-11-08T00:00:00"/>
    <x v="1163"/>
    <s v="Same Day"/>
    <x v="470"/>
    <s v="Keith Dawkins"/>
    <x v="1"/>
    <x v="0"/>
    <s v="New York City"/>
    <x v="15"/>
    <n v="10024"/>
    <x v="3"/>
    <s v="OFF-ST-10000885"/>
    <x v="1"/>
    <x v="4"/>
    <x v="1666"/>
    <n v="67.150000000000006"/>
    <n v="5"/>
    <n v="0"/>
    <n v="16.787500000000001"/>
    <s v="Chuck Magee"/>
    <s v="No"/>
  </r>
  <r>
    <n v="8203"/>
    <x v="4065"/>
    <d v="2017-11-08T00:00:00"/>
    <x v="1163"/>
    <s v="Same Day"/>
    <x v="470"/>
    <s v="Keith Dawkins"/>
    <x v="1"/>
    <x v="0"/>
    <s v="New York City"/>
    <x v="15"/>
    <n v="10024"/>
    <x v="3"/>
    <s v="TEC-PH-10004165"/>
    <x v="2"/>
    <x v="7"/>
    <x v="895"/>
    <n v="549.98"/>
    <n v="2"/>
    <n v="0"/>
    <n v="142.9948"/>
    <s v="Chuck Magee"/>
    <s v="No"/>
  </r>
  <r>
    <n v="8204"/>
    <x v="4065"/>
    <d v="2017-11-08T00:00:00"/>
    <x v="1163"/>
    <s v="Same Day"/>
    <x v="470"/>
    <s v="Keith Dawkins"/>
    <x v="1"/>
    <x v="0"/>
    <s v="New York City"/>
    <x v="15"/>
    <n v="10024"/>
    <x v="3"/>
    <s v="FUR-FU-10002240"/>
    <x v="0"/>
    <x v="5"/>
    <x v="1790"/>
    <n v="11.82"/>
    <n v="3"/>
    <n v="0"/>
    <n v="4.7279999999999998"/>
    <s v="Chuck Magee"/>
    <s v="No"/>
  </r>
  <r>
    <n v="8205"/>
    <x v="4065"/>
    <d v="2017-11-08T00:00:00"/>
    <x v="1163"/>
    <s v="Same Day"/>
    <x v="470"/>
    <s v="Keith Dawkins"/>
    <x v="1"/>
    <x v="0"/>
    <s v="New York City"/>
    <x v="15"/>
    <n v="10024"/>
    <x v="3"/>
    <s v="TEC-MA-10000045"/>
    <x v="2"/>
    <x v="15"/>
    <x v="1702"/>
    <n v="4643.8"/>
    <n v="4"/>
    <n v="0"/>
    <n v="2229.0239999999999"/>
    <s v="Chuck Magee"/>
    <s v="No"/>
  </r>
  <r>
    <n v="8206"/>
    <x v="4065"/>
    <d v="2017-11-08T00:00:00"/>
    <x v="1163"/>
    <s v="Same Day"/>
    <x v="470"/>
    <s v="Keith Dawkins"/>
    <x v="1"/>
    <x v="0"/>
    <s v="New York City"/>
    <x v="15"/>
    <n v="10024"/>
    <x v="3"/>
    <s v="FUR-CH-10003746"/>
    <x v="0"/>
    <x v="1"/>
    <x v="623"/>
    <n v="577.76400000000001"/>
    <n v="2"/>
    <n v="0.1"/>
    <n v="115.5528"/>
    <s v="Chuck Magee"/>
    <s v="No"/>
  </r>
  <r>
    <n v="8207"/>
    <x v="4066"/>
    <d v="2017-04-26T00:00:00"/>
    <x v="862"/>
    <s v="Standard Class"/>
    <x v="193"/>
    <s v="Sue Ann Reed"/>
    <x v="0"/>
    <x v="0"/>
    <s v="Daytona Beach"/>
    <x v="2"/>
    <n v="32114"/>
    <x v="0"/>
    <s v="FUR-TA-10000577"/>
    <x v="0"/>
    <x v="3"/>
    <x v="3"/>
    <n v="191.5155"/>
    <n v="1"/>
    <n v="0.45"/>
    <n v="-76.606200000000001"/>
    <s v="Cassandra Brandow"/>
    <s v="No"/>
  </r>
  <r>
    <n v="8208"/>
    <x v="4066"/>
    <d v="2017-04-26T00:00:00"/>
    <x v="862"/>
    <s v="Standard Class"/>
    <x v="193"/>
    <s v="Sue Ann Reed"/>
    <x v="0"/>
    <x v="0"/>
    <s v="Daytona Beach"/>
    <x v="2"/>
    <n v="32114"/>
    <x v="0"/>
    <s v="OFF-AR-10004757"/>
    <x v="1"/>
    <x v="6"/>
    <x v="346"/>
    <n v="2.6240000000000001"/>
    <n v="1"/>
    <n v="0.2"/>
    <n v="0.42639999999999978"/>
    <s v="Cassandra Brandow"/>
    <s v="No"/>
  </r>
  <r>
    <n v="8209"/>
    <x v="4067"/>
    <d v="2017-09-20T00:00:00"/>
    <x v="488"/>
    <s v="Standard Class"/>
    <x v="767"/>
    <s v="Barry Gonzalez"/>
    <x v="0"/>
    <x v="0"/>
    <s v="Nashville"/>
    <x v="18"/>
    <n v="37211"/>
    <x v="0"/>
    <s v="OFF-BI-10000545"/>
    <x v="1"/>
    <x v="8"/>
    <x v="692"/>
    <n v="1369.7640000000001"/>
    <n v="6"/>
    <n v="0.7"/>
    <n v="-913.17599999999993"/>
    <s v="Cassandra Brandow"/>
    <s v="No"/>
  </r>
  <r>
    <n v="8210"/>
    <x v="4067"/>
    <d v="2017-09-20T00:00:00"/>
    <x v="488"/>
    <s v="Standard Class"/>
    <x v="767"/>
    <s v="Barry Gonzalez"/>
    <x v="0"/>
    <x v="0"/>
    <s v="Nashville"/>
    <x v="18"/>
    <n v="37211"/>
    <x v="0"/>
    <s v="OFF-ST-10001522"/>
    <x v="1"/>
    <x v="4"/>
    <x v="197"/>
    <n v="294.36799999999999"/>
    <n v="4"/>
    <n v="0.2"/>
    <n v="-58.873600000000025"/>
    <s v="Cassandra Brandow"/>
    <s v="No"/>
  </r>
  <r>
    <n v="8211"/>
    <x v="4068"/>
    <d v="2019-09-07T00:00:00"/>
    <x v="230"/>
    <s v="Standard Class"/>
    <x v="678"/>
    <s v="Dario Medina"/>
    <x v="1"/>
    <x v="0"/>
    <s v="Nashville"/>
    <x v="18"/>
    <n v="37211"/>
    <x v="0"/>
    <s v="OFF-AP-10001271"/>
    <x v="1"/>
    <x v="9"/>
    <x v="474"/>
    <n v="81.567999999999998"/>
    <n v="2"/>
    <n v="0.2"/>
    <n v="7.1372000000000035"/>
    <s v="Cassandra Brandow"/>
    <s v="No"/>
  </r>
  <r>
    <n v="8212"/>
    <x v="4069"/>
    <d v="2018-11-07T00:00:00"/>
    <x v="357"/>
    <s v="Standard Class"/>
    <x v="266"/>
    <s v="Michael Chen"/>
    <x v="0"/>
    <x v="0"/>
    <s v="Dallas"/>
    <x v="5"/>
    <n v="75220"/>
    <x v="2"/>
    <s v="FUR-FU-10002030"/>
    <x v="0"/>
    <x v="5"/>
    <x v="1822"/>
    <n v="44.460000000000008"/>
    <n v="5"/>
    <n v="0.6"/>
    <n v="-17.783999999999992"/>
    <s v="Kelly Williams"/>
    <s v="No"/>
  </r>
  <r>
    <n v="8213"/>
    <x v="4069"/>
    <d v="2018-11-07T00:00:00"/>
    <x v="357"/>
    <s v="Standard Class"/>
    <x v="266"/>
    <s v="Michael Chen"/>
    <x v="0"/>
    <x v="0"/>
    <s v="Dallas"/>
    <x v="5"/>
    <n v="75220"/>
    <x v="2"/>
    <s v="OFF-ST-10001272"/>
    <x v="1"/>
    <x v="4"/>
    <x v="533"/>
    <n v="314.08800000000002"/>
    <n v="3"/>
    <n v="0.2"/>
    <n v="19.630499999999998"/>
    <s v="Kelly Williams"/>
    <s v="No"/>
  </r>
  <r>
    <n v="8214"/>
    <x v="4070"/>
    <d v="2017-09-25T00:00:00"/>
    <x v="119"/>
    <s v="Standard Class"/>
    <x v="504"/>
    <s v="Marina Lichtenstein"/>
    <x v="1"/>
    <x v="0"/>
    <s v="Murfreesboro"/>
    <x v="18"/>
    <n v="37130"/>
    <x v="0"/>
    <s v="OFF-BI-10001116"/>
    <x v="1"/>
    <x v="8"/>
    <x v="1075"/>
    <n v="6.3360000000000012"/>
    <n v="4"/>
    <n v="0.7"/>
    <n v="-4.6463999999999981"/>
    <s v="Cassandra Brandow"/>
    <s v="No"/>
  </r>
  <r>
    <n v="8215"/>
    <x v="4070"/>
    <d v="2017-09-25T00:00:00"/>
    <x v="119"/>
    <s v="Standard Class"/>
    <x v="504"/>
    <s v="Marina Lichtenstein"/>
    <x v="1"/>
    <x v="0"/>
    <s v="Murfreesboro"/>
    <x v="18"/>
    <n v="37130"/>
    <x v="0"/>
    <s v="OFF-PA-10004665"/>
    <x v="1"/>
    <x v="10"/>
    <x v="1389"/>
    <n v="10.48"/>
    <n v="1"/>
    <n v="0.2"/>
    <n v="3.7989999999999995"/>
    <s v="Cassandra Brandow"/>
    <s v="No"/>
  </r>
  <r>
    <n v="8216"/>
    <x v="4070"/>
    <d v="2017-09-25T00:00:00"/>
    <x v="119"/>
    <s v="Standard Class"/>
    <x v="504"/>
    <s v="Marina Lichtenstein"/>
    <x v="1"/>
    <x v="0"/>
    <s v="Murfreesboro"/>
    <x v="18"/>
    <n v="37130"/>
    <x v="0"/>
    <s v="OFF-BI-10004506"/>
    <x v="1"/>
    <x v="8"/>
    <x v="1247"/>
    <n v="2.4690000000000003"/>
    <n v="1"/>
    <n v="0.7"/>
    <n v="-1.8106"/>
    <s v="Cassandra Brandow"/>
    <s v="No"/>
  </r>
  <r>
    <n v="8217"/>
    <x v="4070"/>
    <d v="2017-09-25T00:00:00"/>
    <x v="119"/>
    <s v="Standard Class"/>
    <x v="504"/>
    <s v="Marina Lichtenstein"/>
    <x v="1"/>
    <x v="0"/>
    <s v="Murfreesboro"/>
    <x v="18"/>
    <n v="37130"/>
    <x v="0"/>
    <s v="OFF-BI-10001982"/>
    <x v="1"/>
    <x v="8"/>
    <x v="304"/>
    <n v="3.2640000000000007"/>
    <n v="2"/>
    <n v="0.7"/>
    <n v="-2.2847999999999997"/>
    <s v="Cassandra Brandow"/>
    <s v="No"/>
  </r>
  <r>
    <n v="8218"/>
    <x v="4071"/>
    <d v="2016-10-03T00:00:00"/>
    <x v="1288"/>
    <s v="Standard Class"/>
    <x v="709"/>
    <s v="Russell D'Ascenzo"/>
    <x v="0"/>
    <x v="0"/>
    <s v="Dallas"/>
    <x v="5"/>
    <n v="75217"/>
    <x v="2"/>
    <s v="OFF-FA-10002676"/>
    <x v="1"/>
    <x v="13"/>
    <x v="1078"/>
    <n v="4.3440000000000003"/>
    <n v="3"/>
    <n v="0.2"/>
    <n v="0.86879999999999979"/>
    <s v="Kelly Williams"/>
    <s v="No"/>
  </r>
  <r>
    <n v="8219"/>
    <x v="4071"/>
    <d v="2016-10-03T00:00:00"/>
    <x v="1288"/>
    <s v="Standard Class"/>
    <x v="709"/>
    <s v="Russell D'Ascenzo"/>
    <x v="0"/>
    <x v="0"/>
    <s v="Dallas"/>
    <x v="5"/>
    <n v="75217"/>
    <x v="2"/>
    <s v="FUR-FU-10000758"/>
    <x v="0"/>
    <x v="5"/>
    <x v="1082"/>
    <n v="31.776000000000003"/>
    <n v="3"/>
    <n v="0.6"/>
    <n v="-19.065600000000007"/>
    <s v="Kelly Williams"/>
    <s v="No"/>
  </r>
  <r>
    <n v="8220"/>
    <x v="4071"/>
    <d v="2016-10-03T00:00:00"/>
    <x v="1288"/>
    <s v="Standard Class"/>
    <x v="709"/>
    <s v="Russell D'Ascenzo"/>
    <x v="0"/>
    <x v="0"/>
    <s v="Dallas"/>
    <x v="5"/>
    <n v="75217"/>
    <x v="2"/>
    <s v="OFF-LA-10002271"/>
    <x v="1"/>
    <x v="2"/>
    <x v="641"/>
    <n v="4.9280000000000008"/>
    <n v="2"/>
    <n v="0.2"/>
    <n v="1.7247999999999997"/>
    <s v="Kelly Williams"/>
    <s v="No"/>
  </r>
  <r>
    <n v="8221"/>
    <x v="4071"/>
    <d v="2016-10-03T00:00:00"/>
    <x v="1288"/>
    <s v="Standard Class"/>
    <x v="709"/>
    <s v="Russell D'Ascenzo"/>
    <x v="0"/>
    <x v="0"/>
    <s v="Dallas"/>
    <x v="5"/>
    <n v="75217"/>
    <x v="2"/>
    <s v="OFF-BI-10002609"/>
    <x v="1"/>
    <x v="8"/>
    <x v="98"/>
    <n v="1.7879999999999996"/>
    <n v="3"/>
    <n v="0.8"/>
    <n v="-3.0396000000000001"/>
    <s v="Kelly Williams"/>
    <s v="No"/>
  </r>
  <r>
    <n v="8222"/>
    <x v="4071"/>
    <d v="2016-10-03T00:00:00"/>
    <x v="1288"/>
    <s v="Standard Class"/>
    <x v="709"/>
    <s v="Russell D'Ascenzo"/>
    <x v="0"/>
    <x v="0"/>
    <s v="Dallas"/>
    <x v="5"/>
    <n v="75217"/>
    <x v="2"/>
    <s v="OFF-FA-10000254"/>
    <x v="1"/>
    <x v="13"/>
    <x v="1823"/>
    <n v="15.072000000000001"/>
    <n v="4"/>
    <n v="0.2"/>
    <n v="-3.7680000000000002"/>
    <s v="Kelly Williams"/>
    <s v="No"/>
  </r>
  <r>
    <n v="8223"/>
    <x v="4072"/>
    <d v="2016-02-18T00:00:00"/>
    <x v="1262"/>
    <s v="Standard Class"/>
    <x v="755"/>
    <s v="Aaron Bergman"/>
    <x v="0"/>
    <x v="0"/>
    <s v="Arlington"/>
    <x v="5"/>
    <n v="76017"/>
    <x v="2"/>
    <s v="OFF-ST-10000321"/>
    <x v="1"/>
    <x v="4"/>
    <x v="1543"/>
    <n v="12.624000000000001"/>
    <n v="2"/>
    <n v="0.2"/>
    <n v="-2.5248000000000022"/>
    <s v="Kelly Williams"/>
    <s v="No"/>
  </r>
  <r>
    <n v="8224"/>
    <x v="4073"/>
    <d v="2018-06-12T00:00:00"/>
    <x v="1"/>
    <s v="Standard Class"/>
    <x v="105"/>
    <s v="Erin Ashbrook"/>
    <x v="1"/>
    <x v="0"/>
    <s v="Pasadena"/>
    <x v="1"/>
    <n v="91104"/>
    <x v="1"/>
    <s v="OFF-PA-10000241"/>
    <x v="1"/>
    <x v="10"/>
    <x v="1160"/>
    <n v="185.88"/>
    <n v="6"/>
    <n v="0"/>
    <n v="83.645999999999987"/>
    <s v="Anna Andreadi"/>
    <s v="No"/>
  </r>
  <r>
    <n v="8225"/>
    <x v="4073"/>
    <d v="2018-06-12T00:00:00"/>
    <x v="1"/>
    <s v="Standard Class"/>
    <x v="105"/>
    <s v="Erin Ashbrook"/>
    <x v="1"/>
    <x v="0"/>
    <s v="Pasadena"/>
    <x v="1"/>
    <n v="91104"/>
    <x v="1"/>
    <s v="OFF-PA-10004782"/>
    <x v="1"/>
    <x v="10"/>
    <x v="1422"/>
    <n v="12.96"/>
    <n v="2"/>
    <n v="0"/>
    <n v="6.2208000000000006"/>
    <s v="Anna Andreadi"/>
    <s v="No"/>
  </r>
  <r>
    <n v="8226"/>
    <x v="4074"/>
    <d v="2019-11-01T00:00:00"/>
    <x v="276"/>
    <s v="Second Class"/>
    <x v="11"/>
    <s v="Sandra Flanagan"/>
    <x v="0"/>
    <x v="0"/>
    <s v="Everett"/>
    <x v="31"/>
    <n v="2149"/>
    <x v="3"/>
    <s v="OFF-PA-10004243"/>
    <x v="1"/>
    <x v="10"/>
    <x v="274"/>
    <n v="189.7"/>
    <n v="10"/>
    <n v="0"/>
    <n v="91.055999999999983"/>
    <s v="Chuck Magee"/>
    <s v="No"/>
  </r>
  <r>
    <n v="8227"/>
    <x v="4074"/>
    <d v="2019-11-01T00:00:00"/>
    <x v="276"/>
    <s v="Second Class"/>
    <x v="11"/>
    <s v="Sandra Flanagan"/>
    <x v="0"/>
    <x v="0"/>
    <s v="Everett"/>
    <x v="31"/>
    <n v="2149"/>
    <x v="3"/>
    <s v="OFF-PA-10001033"/>
    <x v="1"/>
    <x v="10"/>
    <x v="1509"/>
    <n v="40.99"/>
    <n v="1"/>
    <n v="0"/>
    <n v="20.085100000000001"/>
    <s v="Chuck Magee"/>
    <s v="No"/>
  </r>
  <r>
    <n v="8228"/>
    <x v="4075"/>
    <d v="2018-04-04T00:00:00"/>
    <x v="264"/>
    <s v="Second Class"/>
    <x v="604"/>
    <s v="Becky Castell"/>
    <x v="2"/>
    <x v="0"/>
    <s v="Troy"/>
    <x v="15"/>
    <n v="12180"/>
    <x v="3"/>
    <s v="FUR-FU-10000723"/>
    <x v="0"/>
    <x v="5"/>
    <x v="480"/>
    <n v="82.64"/>
    <n v="2"/>
    <n v="0"/>
    <n v="7.4376000000000033"/>
    <s v="Chuck Magee"/>
    <s v="No"/>
  </r>
  <r>
    <n v="8229"/>
    <x v="4075"/>
    <d v="2018-04-04T00:00:00"/>
    <x v="264"/>
    <s v="Second Class"/>
    <x v="604"/>
    <s v="Becky Castell"/>
    <x v="2"/>
    <x v="0"/>
    <s v="Troy"/>
    <x v="15"/>
    <n v="12180"/>
    <x v="3"/>
    <s v="OFF-ST-10003455"/>
    <x v="1"/>
    <x v="4"/>
    <x v="171"/>
    <n v="31.02"/>
    <n v="2"/>
    <n v="0"/>
    <n v="8.0652000000000008"/>
    <s v="Chuck Magee"/>
    <s v="No"/>
  </r>
  <r>
    <n v="8230"/>
    <x v="4075"/>
    <d v="2018-04-04T00:00:00"/>
    <x v="264"/>
    <s v="Second Class"/>
    <x v="604"/>
    <s v="Becky Castell"/>
    <x v="2"/>
    <x v="0"/>
    <s v="Troy"/>
    <x v="15"/>
    <n v="12180"/>
    <x v="3"/>
    <s v="TEC-AC-10001109"/>
    <x v="2"/>
    <x v="11"/>
    <x v="1007"/>
    <n v="89.97"/>
    <n v="3"/>
    <n v="0"/>
    <n v="37.787400000000005"/>
    <s v="Chuck Magee"/>
    <s v="No"/>
  </r>
  <r>
    <n v="8231"/>
    <x v="4076"/>
    <d v="2018-06-30T00:00:00"/>
    <x v="196"/>
    <s v="Second Class"/>
    <x v="58"/>
    <s v="Philip Fox"/>
    <x v="0"/>
    <x v="0"/>
    <s v="Sandy Springs"/>
    <x v="32"/>
    <n v="30328"/>
    <x v="0"/>
    <s v="OFF-AR-10004344"/>
    <x v="1"/>
    <x v="6"/>
    <x v="370"/>
    <n v="35.97"/>
    <n v="3"/>
    <n v="0"/>
    <n v="9.7118999999999982"/>
    <s v="Cassandra Brandow"/>
    <s v="No"/>
  </r>
  <r>
    <n v="8232"/>
    <x v="4076"/>
    <d v="2018-06-30T00:00:00"/>
    <x v="196"/>
    <s v="Second Class"/>
    <x v="58"/>
    <s v="Philip Fox"/>
    <x v="0"/>
    <x v="0"/>
    <s v="Sandy Springs"/>
    <x v="32"/>
    <n v="30328"/>
    <x v="0"/>
    <s v="FUR-BO-10004695"/>
    <x v="0"/>
    <x v="0"/>
    <x v="200"/>
    <n v="1266.8599999999999"/>
    <n v="7"/>
    <n v="0"/>
    <n v="291.37779999999987"/>
    <s v="Cassandra Brandow"/>
    <s v="No"/>
  </r>
  <r>
    <n v="8233"/>
    <x v="4077"/>
    <d v="2016-09-22T00:00:00"/>
    <x v="919"/>
    <s v="Standard Class"/>
    <x v="339"/>
    <s v="Sanjit Engle"/>
    <x v="0"/>
    <x v="0"/>
    <s v="San Jose"/>
    <x v="1"/>
    <n v="95123"/>
    <x v="1"/>
    <s v="OFF-ST-10000675"/>
    <x v="1"/>
    <x v="4"/>
    <x v="298"/>
    <n v="169.45"/>
    <n v="5"/>
    <n v="0"/>
    <n v="42.362499999999997"/>
    <s v="Anna Andreadi"/>
    <s v="No"/>
  </r>
  <r>
    <n v="8234"/>
    <x v="4077"/>
    <d v="2016-09-22T00:00:00"/>
    <x v="919"/>
    <s v="Standard Class"/>
    <x v="339"/>
    <s v="Sanjit Engle"/>
    <x v="0"/>
    <x v="0"/>
    <s v="San Jose"/>
    <x v="1"/>
    <n v="95123"/>
    <x v="1"/>
    <s v="OFF-ST-10002301"/>
    <x v="1"/>
    <x v="4"/>
    <x v="1499"/>
    <n v="40.68"/>
    <n v="2"/>
    <n v="0"/>
    <n v="0.40679999999999694"/>
    <s v="Anna Andreadi"/>
    <s v="No"/>
  </r>
  <r>
    <n v="8235"/>
    <x v="4078"/>
    <d v="2019-05-01T00:00:00"/>
    <x v="593"/>
    <s v="Standard Class"/>
    <x v="170"/>
    <s v="Caroline Jumper"/>
    <x v="0"/>
    <x v="0"/>
    <s v="Jacksonville"/>
    <x v="2"/>
    <n v="32216"/>
    <x v="0"/>
    <s v="OFF-SU-10001212"/>
    <x v="1"/>
    <x v="14"/>
    <x v="1686"/>
    <n v="3.3280000000000003"/>
    <n v="2"/>
    <n v="0.2"/>
    <n v="0.4159999999999997"/>
    <s v="Cassandra Brandow"/>
    <s v="No"/>
  </r>
  <r>
    <n v="8236"/>
    <x v="4078"/>
    <d v="2019-05-01T00:00:00"/>
    <x v="593"/>
    <s v="Standard Class"/>
    <x v="170"/>
    <s v="Caroline Jumper"/>
    <x v="0"/>
    <x v="0"/>
    <s v="Jacksonville"/>
    <x v="2"/>
    <n v="32216"/>
    <x v="0"/>
    <s v="FUR-TA-10001889"/>
    <x v="0"/>
    <x v="3"/>
    <x v="411"/>
    <n v="933.26200000000006"/>
    <n v="4"/>
    <n v="0.45"/>
    <n v="-458.14679999999998"/>
    <s v="Cassandra Brandow"/>
    <s v="No"/>
  </r>
  <r>
    <n v="8237"/>
    <x v="4078"/>
    <d v="2019-05-01T00:00:00"/>
    <x v="593"/>
    <s v="Standard Class"/>
    <x v="170"/>
    <s v="Caroline Jumper"/>
    <x v="0"/>
    <x v="0"/>
    <s v="Jacksonville"/>
    <x v="2"/>
    <n v="32216"/>
    <x v="0"/>
    <s v="FUR-CH-10002024"/>
    <x v="0"/>
    <x v="1"/>
    <x v="483"/>
    <n v="2803.92"/>
    <n v="5"/>
    <n v="0.2"/>
    <n v="0"/>
    <s v="Cassandra Brandow"/>
    <s v="No"/>
  </r>
  <r>
    <n v="8238"/>
    <x v="4079"/>
    <d v="2019-10-20T00:00:00"/>
    <x v="1191"/>
    <s v="Same Day"/>
    <x v="690"/>
    <s v="Pete Takahito"/>
    <x v="0"/>
    <x v="0"/>
    <s v="Jacksonville"/>
    <x v="2"/>
    <n v="32216"/>
    <x v="0"/>
    <s v="OFF-ST-10000617"/>
    <x v="1"/>
    <x v="4"/>
    <x v="384"/>
    <n v="4.7679999999999998"/>
    <n v="2"/>
    <n v="0.2"/>
    <n v="-0.7748000000000006"/>
    <s v="Cassandra Brandow"/>
    <s v="No"/>
  </r>
  <r>
    <n v="8239"/>
    <x v="4079"/>
    <d v="2019-10-20T00:00:00"/>
    <x v="1191"/>
    <s v="Same Day"/>
    <x v="690"/>
    <s v="Pete Takahito"/>
    <x v="0"/>
    <x v="0"/>
    <s v="Jacksonville"/>
    <x v="2"/>
    <n v="32216"/>
    <x v="0"/>
    <s v="OFF-PA-10000380"/>
    <x v="1"/>
    <x v="10"/>
    <x v="1290"/>
    <n v="6.6720000000000006"/>
    <n v="1"/>
    <n v="0.2"/>
    <n v="2.5019999999999998"/>
    <s v="Cassandra Brandow"/>
    <s v="No"/>
  </r>
  <r>
    <n v="8240"/>
    <x v="4079"/>
    <d v="2019-10-20T00:00:00"/>
    <x v="1191"/>
    <s v="Same Day"/>
    <x v="690"/>
    <s v="Pete Takahito"/>
    <x v="0"/>
    <x v="0"/>
    <s v="Jacksonville"/>
    <x v="2"/>
    <n v="32216"/>
    <x v="0"/>
    <s v="OFF-AR-10003251"/>
    <x v="1"/>
    <x v="6"/>
    <x v="1050"/>
    <n v="4.4479999999999995"/>
    <n v="2"/>
    <n v="0.2"/>
    <n v="1.1119999999999999"/>
    <s v="Cassandra Brandow"/>
    <s v="No"/>
  </r>
  <r>
    <n v="8241"/>
    <x v="4079"/>
    <d v="2019-10-20T00:00:00"/>
    <x v="1191"/>
    <s v="Same Day"/>
    <x v="690"/>
    <s v="Pete Takahito"/>
    <x v="0"/>
    <x v="0"/>
    <s v="Jacksonville"/>
    <x v="2"/>
    <n v="32216"/>
    <x v="0"/>
    <s v="FUR-FU-10000175"/>
    <x v="0"/>
    <x v="5"/>
    <x v="1638"/>
    <n v="43.936000000000007"/>
    <n v="4"/>
    <n v="0.2"/>
    <n v="6.0411999999999964"/>
    <s v="Cassandra Brandow"/>
    <s v="No"/>
  </r>
  <r>
    <n v="8242"/>
    <x v="4080"/>
    <d v="2016-09-01T00:00:00"/>
    <x v="447"/>
    <s v="Standard Class"/>
    <x v="23"/>
    <s v="Lena Hernandez"/>
    <x v="0"/>
    <x v="0"/>
    <s v="New York City"/>
    <x v="15"/>
    <n v="10009"/>
    <x v="3"/>
    <s v="OFF-BI-10004716"/>
    <x v="1"/>
    <x v="8"/>
    <x v="707"/>
    <n v="23.744"/>
    <n v="2"/>
    <n v="0.2"/>
    <n v="8.3103999999999996"/>
    <s v="Chuck Magee"/>
    <s v="No"/>
  </r>
  <r>
    <n v="8243"/>
    <x v="4080"/>
    <d v="2016-09-01T00:00:00"/>
    <x v="447"/>
    <s v="Standard Class"/>
    <x v="23"/>
    <s v="Lena Hernandez"/>
    <x v="0"/>
    <x v="0"/>
    <s v="New York City"/>
    <x v="15"/>
    <n v="10009"/>
    <x v="3"/>
    <s v="TEC-AC-10002842"/>
    <x v="2"/>
    <x v="11"/>
    <x v="1185"/>
    <n v="357"/>
    <n v="3"/>
    <n v="0"/>
    <n v="57.120000000000019"/>
    <s v="Chuck Magee"/>
    <s v="No"/>
  </r>
  <r>
    <n v="8244"/>
    <x v="4081"/>
    <d v="2016-08-12T00:00:00"/>
    <x v="128"/>
    <s v="Standard Class"/>
    <x v="572"/>
    <s v="Ben Wallace"/>
    <x v="0"/>
    <x v="0"/>
    <s v="San Francisco"/>
    <x v="1"/>
    <n v="94122"/>
    <x v="1"/>
    <s v="TEC-PH-10003691"/>
    <x v="2"/>
    <x v="7"/>
    <x v="1407"/>
    <n v="806.33600000000001"/>
    <n v="8"/>
    <n v="0.2"/>
    <n v="50.396000000000015"/>
    <s v="Anna Andreadi"/>
    <s v="No"/>
  </r>
  <r>
    <n v="8245"/>
    <x v="4081"/>
    <d v="2016-08-12T00:00:00"/>
    <x v="128"/>
    <s v="Standard Class"/>
    <x v="572"/>
    <s v="Ben Wallace"/>
    <x v="0"/>
    <x v="0"/>
    <s v="San Francisco"/>
    <x v="1"/>
    <n v="94122"/>
    <x v="1"/>
    <s v="FUR-FU-10002878"/>
    <x v="0"/>
    <x v="5"/>
    <x v="1134"/>
    <n v="85.44"/>
    <n v="3"/>
    <n v="0"/>
    <n v="31.612800000000004"/>
    <s v="Anna Andreadi"/>
    <s v="No"/>
  </r>
  <r>
    <n v="8246"/>
    <x v="4082"/>
    <d v="2016-08-19T00:00:00"/>
    <x v="689"/>
    <s v="Standard Class"/>
    <x v="740"/>
    <s v="Bill Shonely"/>
    <x v="1"/>
    <x v="0"/>
    <s v="Columbus"/>
    <x v="32"/>
    <n v="31907"/>
    <x v="0"/>
    <s v="OFF-ST-10000991"/>
    <x v="1"/>
    <x v="4"/>
    <x v="157"/>
    <n v="344.90999999999997"/>
    <n v="3"/>
    <n v="0"/>
    <n v="10.347300000000004"/>
    <s v="Cassandra Brandow"/>
    <s v="No"/>
  </r>
  <r>
    <n v="8247"/>
    <x v="4083"/>
    <d v="2017-05-10T00:00:00"/>
    <x v="1145"/>
    <s v="Same Day"/>
    <x v="503"/>
    <s v="Dennis Pardue"/>
    <x v="2"/>
    <x v="0"/>
    <s v="Aurora"/>
    <x v="10"/>
    <n v="60505"/>
    <x v="2"/>
    <s v="OFF-AP-10002439"/>
    <x v="1"/>
    <x v="9"/>
    <x v="553"/>
    <n v="70.969999999999985"/>
    <n v="5"/>
    <n v="0.8"/>
    <n v="-191.619"/>
    <s v="Kelly Williams"/>
    <s v="No"/>
  </r>
  <r>
    <n v="8248"/>
    <x v="4083"/>
    <d v="2017-05-10T00:00:00"/>
    <x v="1145"/>
    <s v="Same Day"/>
    <x v="503"/>
    <s v="Dennis Pardue"/>
    <x v="2"/>
    <x v="0"/>
    <s v="Aurora"/>
    <x v="10"/>
    <n v="60505"/>
    <x v="2"/>
    <s v="OFF-AR-10004602"/>
    <x v="1"/>
    <x v="6"/>
    <x v="1226"/>
    <n v="36.783999999999999"/>
    <n v="2"/>
    <n v="0.2"/>
    <n v="3.6784000000000017"/>
    <s v="Kelly Williams"/>
    <s v="No"/>
  </r>
  <r>
    <n v="8249"/>
    <x v="4084"/>
    <d v="2018-05-10T00:00:00"/>
    <x v="583"/>
    <s v="Second Class"/>
    <x v="37"/>
    <s v="Christopher Schild"/>
    <x v="2"/>
    <x v="0"/>
    <s v="Philadelphia"/>
    <x v="9"/>
    <n v="19134"/>
    <x v="3"/>
    <s v="TEC-PH-10001795"/>
    <x v="2"/>
    <x v="7"/>
    <x v="647"/>
    <n v="743.98799999999994"/>
    <n v="2"/>
    <n v="0.4"/>
    <n v="-123.9980000000001"/>
    <s v="Chuck Magee"/>
    <s v="No"/>
  </r>
  <r>
    <n v="8250"/>
    <x v="4085"/>
    <d v="2017-03-05T00:00:00"/>
    <x v="741"/>
    <s v="Second Class"/>
    <x v="333"/>
    <s v="Maribeth Schnelling"/>
    <x v="0"/>
    <x v="0"/>
    <s v="Chicago"/>
    <x v="10"/>
    <n v="60653"/>
    <x v="2"/>
    <s v="OFF-BI-10002854"/>
    <x v="1"/>
    <x v="8"/>
    <x v="904"/>
    <n v="11.211999999999998"/>
    <n v="2"/>
    <n v="0.8"/>
    <n v="-16.818000000000005"/>
    <s v="Kelly Williams"/>
    <s v="No"/>
  </r>
  <r>
    <n v="8251"/>
    <x v="4085"/>
    <d v="2017-03-05T00:00:00"/>
    <x v="741"/>
    <s v="Second Class"/>
    <x v="333"/>
    <s v="Maribeth Schnelling"/>
    <x v="0"/>
    <x v="0"/>
    <s v="Chicago"/>
    <x v="10"/>
    <n v="60653"/>
    <x v="2"/>
    <s v="FUR-FU-10000023"/>
    <x v="0"/>
    <x v="5"/>
    <x v="325"/>
    <n v="4.7119999999999997"/>
    <n v="2"/>
    <n v="0.6"/>
    <n v="-1.8847999999999994"/>
    <s v="Kelly Williams"/>
    <s v="No"/>
  </r>
  <r>
    <n v="8252"/>
    <x v="4085"/>
    <d v="2017-03-05T00:00:00"/>
    <x v="741"/>
    <s v="Second Class"/>
    <x v="333"/>
    <s v="Maribeth Schnelling"/>
    <x v="0"/>
    <x v="0"/>
    <s v="Chicago"/>
    <x v="10"/>
    <n v="60653"/>
    <x v="2"/>
    <s v="OFF-AP-10000828"/>
    <x v="1"/>
    <x v="9"/>
    <x v="1096"/>
    <n v="180.97999999999996"/>
    <n v="5"/>
    <n v="0.8"/>
    <n v="-470.548"/>
    <s v="Kelly Williams"/>
    <s v="No"/>
  </r>
  <r>
    <n v="8253"/>
    <x v="4085"/>
    <d v="2017-03-05T00:00:00"/>
    <x v="741"/>
    <s v="Second Class"/>
    <x v="333"/>
    <s v="Maribeth Schnelling"/>
    <x v="0"/>
    <x v="0"/>
    <s v="Chicago"/>
    <x v="10"/>
    <n v="60653"/>
    <x v="2"/>
    <s v="OFF-ST-10000777"/>
    <x v="1"/>
    <x v="4"/>
    <x v="117"/>
    <n v="60.415999999999997"/>
    <n v="2"/>
    <n v="0.2"/>
    <n v="6.0416000000000025"/>
    <s v="Kelly Williams"/>
    <s v="No"/>
  </r>
  <r>
    <n v="8254"/>
    <x v="4086"/>
    <d v="2019-08-12T00:00:00"/>
    <x v="667"/>
    <s v="Standard Class"/>
    <x v="729"/>
    <s v="Dana Kaydos"/>
    <x v="0"/>
    <x v="0"/>
    <s v="Seattle"/>
    <x v="4"/>
    <n v="98103"/>
    <x v="1"/>
    <s v="TEC-CO-10000971"/>
    <x v="2"/>
    <x v="16"/>
    <x v="1313"/>
    <n v="299.99"/>
    <n v="1"/>
    <n v="0"/>
    <n v="89.996999999999986"/>
    <s v="Anna Andreadi"/>
    <s v="No"/>
  </r>
  <r>
    <n v="8255"/>
    <x v="4086"/>
    <d v="2019-08-12T00:00:00"/>
    <x v="667"/>
    <s v="Standard Class"/>
    <x v="729"/>
    <s v="Dana Kaydos"/>
    <x v="0"/>
    <x v="0"/>
    <s v="Seattle"/>
    <x v="4"/>
    <n v="98103"/>
    <x v="1"/>
    <s v="OFF-PA-10003134"/>
    <x v="1"/>
    <x v="10"/>
    <x v="1672"/>
    <n v="192.16"/>
    <n v="4"/>
    <n v="0"/>
    <n v="92.236799999999988"/>
    <s v="Anna Andreadi"/>
    <s v="No"/>
  </r>
  <r>
    <n v="8256"/>
    <x v="4086"/>
    <d v="2019-08-12T00:00:00"/>
    <x v="667"/>
    <s v="Standard Class"/>
    <x v="729"/>
    <s v="Dana Kaydos"/>
    <x v="0"/>
    <x v="0"/>
    <s v="Seattle"/>
    <x v="4"/>
    <n v="98103"/>
    <x v="1"/>
    <s v="TEC-PH-10002538"/>
    <x v="2"/>
    <x v="7"/>
    <x v="529"/>
    <n v="242.624"/>
    <n v="8"/>
    <n v="0.2"/>
    <n v="27.295199999999973"/>
    <s v="Anna Andreadi"/>
    <s v="No"/>
  </r>
  <r>
    <n v="8257"/>
    <x v="4086"/>
    <d v="2019-08-12T00:00:00"/>
    <x v="667"/>
    <s v="Standard Class"/>
    <x v="729"/>
    <s v="Dana Kaydos"/>
    <x v="0"/>
    <x v="0"/>
    <s v="Seattle"/>
    <x v="4"/>
    <n v="98103"/>
    <x v="1"/>
    <s v="OFF-ST-10001228"/>
    <x v="1"/>
    <x v="4"/>
    <x v="450"/>
    <n v="46.74"/>
    <n v="3"/>
    <n v="0"/>
    <n v="11.684999999999999"/>
    <s v="Anna Andreadi"/>
    <s v="No"/>
  </r>
  <r>
    <n v="8258"/>
    <x v="4086"/>
    <d v="2019-08-12T00:00:00"/>
    <x v="667"/>
    <s v="Standard Class"/>
    <x v="729"/>
    <s v="Dana Kaydos"/>
    <x v="0"/>
    <x v="0"/>
    <s v="Seattle"/>
    <x v="4"/>
    <n v="98103"/>
    <x v="1"/>
    <s v="TEC-AC-10000397"/>
    <x v="2"/>
    <x v="11"/>
    <x v="1468"/>
    <n v="174.95000000000002"/>
    <n v="5"/>
    <n v="0"/>
    <n v="12.246500000000005"/>
    <s v="Anna Andreadi"/>
    <s v="No"/>
  </r>
  <r>
    <n v="8259"/>
    <x v="4086"/>
    <d v="2019-08-12T00:00:00"/>
    <x v="667"/>
    <s v="Standard Class"/>
    <x v="729"/>
    <s v="Dana Kaydos"/>
    <x v="0"/>
    <x v="0"/>
    <s v="Seattle"/>
    <x v="4"/>
    <n v="98103"/>
    <x v="1"/>
    <s v="OFF-BI-10004308"/>
    <x v="1"/>
    <x v="8"/>
    <x v="1776"/>
    <n v="100.70400000000001"/>
    <n v="6"/>
    <n v="0.2"/>
    <n v="37.763999999999996"/>
    <s v="Anna Andreadi"/>
    <s v="No"/>
  </r>
  <r>
    <n v="8260"/>
    <x v="4087"/>
    <d v="2018-06-26T00:00:00"/>
    <x v="674"/>
    <s v="Same Day"/>
    <x v="381"/>
    <s v="Skye Norling"/>
    <x v="2"/>
    <x v="0"/>
    <s v="Roseville"/>
    <x v="12"/>
    <n v="48066"/>
    <x v="2"/>
    <s v="OFF-PA-10000357"/>
    <x v="1"/>
    <x v="10"/>
    <x v="447"/>
    <n v="368.91"/>
    <n v="9"/>
    <n v="0"/>
    <n v="180.76590000000002"/>
    <s v="Kelly Williams"/>
    <s v="No"/>
  </r>
  <r>
    <n v="8261"/>
    <x v="4087"/>
    <d v="2018-06-26T00:00:00"/>
    <x v="674"/>
    <s v="Same Day"/>
    <x v="381"/>
    <s v="Skye Norling"/>
    <x v="2"/>
    <x v="0"/>
    <s v="Roseville"/>
    <x v="12"/>
    <n v="48066"/>
    <x v="2"/>
    <s v="OFF-BI-10000773"/>
    <x v="1"/>
    <x v="8"/>
    <x v="386"/>
    <n v="8.02"/>
    <n v="1"/>
    <n v="0"/>
    <n v="3.7693999999999992"/>
    <s v="Kelly Williams"/>
    <s v="No"/>
  </r>
  <r>
    <n v="8262"/>
    <x v="4087"/>
    <d v="2018-06-26T00:00:00"/>
    <x v="674"/>
    <s v="Same Day"/>
    <x v="381"/>
    <s v="Skye Norling"/>
    <x v="2"/>
    <x v="0"/>
    <s v="Roseville"/>
    <x v="12"/>
    <n v="48066"/>
    <x v="2"/>
    <s v="OFF-ST-10001837"/>
    <x v="1"/>
    <x v="4"/>
    <x v="1340"/>
    <n v="171.04"/>
    <n v="4"/>
    <n v="0"/>
    <n v="44.470399999999998"/>
    <s v="Kelly Williams"/>
    <s v="No"/>
  </r>
  <r>
    <n v="8263"/>
    <x v="4088"/>
    <d v="2018-12-15T00:00:00"/>
    <x v="292"/>
    <s v="Standard Class"/>
    <x v="679"/>
    <s v="Tony Chapman"/>
    <x v="2"/>
    <x v="0"/>
    <s v="Fayetteville"/>
    <x v="36"/>
    <n v="72701"/>
    <x v="0"/>
    <s v="OFF-PA-10002552"/>
    <x v="1"/>
    <x v="10"/>
    <x v="353"/>
    <n v="19.440000000000001"/>
    <n v="3"/>
    <n v="0"/>
    <n v="9.3312000000000008"/>
    <s v="Cassandra Brandow"/>
    <s v="No"/>
  </r>
  <r>
    <n v="8264"/>
    <x v="4089"/>
    <d v="2017-09-13T00:00:00"/>
    <x v="731"/>
    <s v="Standard Class"/>
    <x v="562"/>
    <s v="Anne McFarland"/>
    <x v="0"/>
    <x v="0"/>
    <s v="Jacksonville"/>
    <x v="3"/>
    <n v="28540"/>
    <x v="0"/>
    <s v="OFF-BI-10000014"/>
    <x v="1"/>
    <x v="8"/>
    <x v="634"/>
    <n v="13.092000000000002"/>
    <n v="4"/>
    <n v="0.7"/>
    <n v="-10.037199999999999"/>
    <s v="Cassandra Brandow"/>
    <s v="No"/>
  </r>
  <r>
    <n v="8265"/>
    <x v="4090"/>
    <d v="2016-12-30T00:00:00"/>
    <x v="124"/>
    <s v="Standard Class"/>
    <x v="195"/>
    <s v="Astrea Jones"/>
    <x v="0"/>
    <x v="0"/>
    <s v="New York City"/>
    <x v="15"/>
    <n v="10035"/>
    <x v="3"/>
    <s v="OFF-AP-10004136"/>
    <x v="1"/>
    <x v="9"/>
    <x v="1824"/>
    <n v="122.94"/>
    <n v="3"/>
    <n v="0"/>
    <n v="30.734999999999992"/>
    <s v="Chuck Magee"/>
    <s v="No"/>
  </r>
  <r>
    <n v="8266"/>
    <x v="4090"/>
    <d v="2016-12-30T00:00:00"/>
    <x v="124"/>
    <s v="Standard Class"/>
    <x v="195"/>
    <s v="Astrea Jones"/>
    <x v="0"/>
    <x v="0"/>
    <s v="New York City"/>
    <x v="15"/>
    <n v="10035"/>
    <x v="3"/>
    <s v="OFF-BI-10003429"/>
    <x v="1"/>
    <x v="8"/>
    <x v="852"/>
    <n v="35.448"/>
    <n v="7"/>
    <n v="0.2"/>
    <n v="12.8499"/>
    <s v="Chuck Magee"/>
    <s v="No"/>
  </r>
  <r>
    <n v="8267"/>
    <x v="4091"/>
    <d v="2016-04-29T00:00:00"/>
    <x v="352"/>
    <s v="Standard Class"/>
    <x v="347"/>
    <s v="Katherine Hughes"/>
    <x v="0"/>
    <x v="0"/>
    <s v="Dover"/>
    <x v="13"/>
    <n v="19901"/>
    <x v="3"/>
    <s v="TEC-PH-10000376"/>
    <x v="2"/>
    <x v="7"/>
    <x v="433"/>
    <n v="19.98"/>
    <n v="2"/>
    <n v="0"/>
    <n v="5.1948000000000008"/>
    <s v="Chuck Magee"/>
    <s v="No"/>
  </r>
  <r>
    <n v="8268"/>
    <x v="4092"/>
    <d v="2019-01-30T00:00:00"/>
    <x v="1017"/>
    <s v="Standard Class"/>
    <x v="431"/>
    <s v="Liz Preis"/>
    <x v="0"/>
    <x v="0"/>
    <s v="Aurora"/>
    <x v="10"/>
    <n v="60505"/>
    <x v="2"/>
    <s v="FUR-TA-10003469"/>
    <x v="0"/>
    <x v="3"/>
    <x v="1573"/>
    <n v="69.375"/>
    <n v="1"/>
    <n v="0.5"/>
    <n v="-47.174999999999997"/>
    <s v="Kelly Williams"/>
    <s v="No"/>
  </r>
  <r>
    <n v="8269"/>
    <x v="4092"/>
    <d v="2019-01-30T00:00:00"/>
    <x v="1017"/>
    <s v="Standard Class"/>
    <x v="431"/>
    <s v="Liz Preis"/>
    <x v="0"/>
    <x v="0"/>
    <s v="Aurora"/>
    <x v="10"/>
    <n v="60505"/>
    <x v="2"/>
    <s v="OFF-SU-10004231"/>
    <x v="1"/>
    <x v="14"/>
    <x v="557"/>
    <n v="31.680000000000003"/>
    <n v="4"/>
    <n v="0.2"/>
    <n v="2.7719999999999994"/>
    <s v="Kelly Williams"/>
    <s v="No"/>
  </r>
  <r>
    <n v="8270"/>
    <x v="4092"/>
    <d v="2019-01-30T00:00:00"/>
    <x v="1017"/>
    <s v="Standard Class"/>
    <x v="431"/>
    <s v="Liz Preis"/>
    <x v="0"/>
    <x v="0"/>
    <s v="Aurora"/>
    <x v="10"/>
    <n v="60505"/>
    <x v="2"/>
    <s v="TEC-PH-10002584"/>
    <x v="2"/>
    <x v="7"/>
    <x v="1705"/>
    <n v="2003.1680000000001"/>
    <n v="4"/>
    <n v="0.2"/>
    <n v="250.39599999999984"/>
    <s v="Kelly Williams"/>
    <s v="No"/>
  </r>
  <r>
    <n v="8271"/>
    <x v="4092"/>
    <d v="2019-01-30T00:00:00"/>
    <x v="1017"/>
    <s v="Standard Class"/>
    <x v="431"/>
    <s v="Liz Preis"/>
    <x v="0"/>
    <x v="0"/>
    <s v="Aurora"/>
    <x v="10"/>
    <n v="60505"/>
    <x v="2"/>
    <s v="OFF-AR-10003602"/>
    <x v="1"/>
    <x v="6"/>
    <x v="242"/>
    <n v="9.3439999999999994"/>
    <n v="2"/>
    <n v="0.2"/>
    <n v="3.1535999999999995"/>
    <s v="Kelly Williams"/>
    <s v="No"/>
  </r>
  <r>
    <n v="8272"/>
    <x v="4093"/>
    <d v="2018-12-25T00:00:00"/>
    <x v="844"/>
    <s v="Standard Class"/>
    <x v="555"/>
    <s v="Joe Elijah"/>
    <x v="0"/>
    <x v="0"/>
    <s v="New York City"/>
    <x v="15"/>
    <n v="10009"/>
    <x v="3"/>
    <s v="FUR-CH-10002331"/>
    <x v="0"/>
    <x v="1"/>
    <x v="407"/>
    <n v="2563.056"/>
    <n v="8"/>
    <n v="0.1"/>
    <n v="313.26239999999967"/>
    <s v="Chuck Magee"/>
    <s v="No"/>
  </r>
  <r>
    <n v="8273"/>
    <x v="4094"/>
    <d v="2018-10-20T00:00:00"/>
    <x v="829"/>
    <s v="Standard Class"/>
    <x v="501"/>
    <s v="Muhammed Yedwab"/>
    <x v="1"/>
    <x v="0"/>
    <s v="El Cajon"/>
    <x v="1"/>
    <n v="92020"/>
    <x v="1"/>
    <s v="FUR-CH-10001802"/>
    <x v="0"/>
    <x v="1"/>
    <x v="1697"/>
    <n v="387.13600000000002"/>
    <n v="4"/>
    <n v="0.2"/>
    <n v="4.8391999999999911"/>
    <s v="Anna Andreadi"/>
    <s v="No"/>
  </r>
  <r>
    <n v="8274"/>
    <x v="4095"/>
    <d v="2017-06-13T00:00:00"/>
    <x v="1065"/>
    <s v="Second Class"/>
    <x v="763"/>
    <s v="Frank Carlisle"/>
    <x v="2"/>
    <x v="0"/>
    <s v="Springfield"/>
    <x v="24"/>
    <n v="45503"/>
    <x v="3"/>
    <s v="OFF-AR-10000634"/>
    <x v="1"/>
    <x v="6"/>
    <x v="997"/>
    <n v="3.4240000000000004"/>
    <n v="1"/>
    <n v="0.2"/>
    <n v="0.29960000000000009"/>
    <s v="Chuck Magee"/>
    <s v="No"/>
  </r>
  <r>
    <n v="8275"/>
    <x v="4096"/>
    <d v="2019-06-30T00:00:00"/>
    <x v="446"/>
    <s v="Standard Class"/>
    <x v="540"/>
    <s v="Neil Ducich"/>
    <x v="1"/>
    <x v="0"/>
    <s v="Mount Vernon"/>
    <x v="15"/>
    <n v="10550"/>
    <x v="3"/>
    <s v="OFF-ST-10002615"/>
    <x v="1"/>
    <x v="4"/>
    <x v="1436"/>
    <n v="1085.42"/>
    <n v="7"/>
    <n v="0"/>
    <n v="282.20920000000001"/>
    <s v="Chuck Magee"/>
    <s v="No"/>
  </r>
  <r>
    <n v="8276"/>
    <x v="4097"/>
    <d v="2017-06-26T00:00:00"/>
    <x v="314"/>
    <s v="Standard Class"/>
    <x v="748"/>
    <s v="Dennis Bolton"/>
    <x v="2"/>
    <x v="0"/>
    <s v="Lakewood"/>
    <x v="24"/>
    <n v="44107"/>
    <x v="3"/>
    <s v="OFF-PA-10004040"/>
    <x v="1"/>
    <x v="10"/>
    <x v="99"/>
    <n v="43.056000000000004"/>
    <n v="9"/>
    <n v="0.2"/>
    <n v="15.607799999999999"/>
    <s v="Chuck Magee"/>
    <s v="No"/>
  </r>
  <r>
    <n v="8277"/>
    <x v="4098"/>
    <d v="2018-02-21T00:00:00"/>
    <x v="1289"/>
    <s v="Standard Class"/>
    <x v="784"/>
    <s v="Lindsay Castell"/>
    <x v="2"/>
    <x v="0"/>
    <s v="Tampa"/>
    <x v="2"/>
    <n v="33614"/>
    <x v="0"/>
    <s v="OFF-BI-10003727"/>
    <x v="1"/>
    <x v="8"/>
    <x v="805"/>
    <n v="3.762"/>
    <n v="3"/>
    <n v="0.7"/>
    <n v="-2.758799999999999"/>
    <s v="Cassandra Brandow"/>
    <s v="No"/>
  </r>
  <r>
    <n v="8278"/>
    <x v="4098"/>
    <d v="2018-02-21T00:00:00"/>
    <x v="1289"/>
    <s v="Standard Class"/>
    <x v="784"/>
    <s v="Lindsay Castell"/>
    <x v="2"/>
    <x v="0"/>
    <s v="Tampa"/>
    <x v="2"/>
    <n v="33614"/>
    <x v="0"/>
    <s v="OFF-BI-10002026"/>
    <x v="1"/>
    <x v="8"/>
    <x v="912"/>
    <n v="34.860000000000007"/>
    <n v="2"/>
    <n v="0.7"/>
    <n v="-26.726000000000006"/>
    <s v="Cassandra Brandow"/>
    <s v="No"/>
  </r>
  <r>
    <n v="8279"/>
    <x v="4098"/>
    <d v="2018-02-21T00:00:00"/>
    <x v="1289"/>
    <s v="Standard Class"/>
    <x v="784"/>
    <s v="Lindsay Castell"/>
    <x v="2"/>
    <x v="0"/>
    <s v="Tampa"/>
    <x v="2"/>
    <n v="33614"/>
    <x v="0"/>
    <s v="OFF-ST-10001496"/>
    <x v="1"/>
    <x v="4"/>
    <x v="733"/>
    <n v="432.45600000000002"/>
    <n v="3"/>
    <n v="0.2"/>
    <n v="32.434200000000004"/>
    <s v="Cassandra Brandow"/>
    <s v="No"/>
  </r>
  <r>
    <n v="8280"/>
    <x v="4099"/>
    <d v="2019-04-22T00:00:00"/>
    <x v="732"/>
    <s v="Standard Class"/>
    <x v="232"/>
    <s v="Bruce Degenhardt"/>
    <x v="0"/>
    <x v="0"/>
    <s v="Columbus"/>
    <x v="32"/>
    <n v="31907"/>
    <x v="0"/>
    <s v="OFF-ST-10003716"/>
    <x v="1"/>
    <x v="4"/>
    <x v="898"/>
    <n v="675.06000000000006"/>
    <n v="3"/>
    <n v="0"/>
    <n v="87.757800000000003"/>
    <s v="Cassandra Brandow"/>
    <s v="No"/>
  </r>
  <r>
    <n v="8281"/>
    <x v="4100"/>
    <d v="2019-05-09T00:00:00"/>
    <x v="1187"/>
    <s v="First Class"/>
    <x v="204"/>
    <s v="Matt Connell"/>
    <x v="1"/>
    <x v="0"/>
    <s v="Jacksonville"/>
    <x v="3"/>
    <n v="28540"/>
    <x v="0"/>
    <s v="OFF-EN-10002504"/>
    <x v="1"/>
    <x v="12"/>
    <x v="113"/>
    <n v="65.231999999999999"/>
    <n v="3"/>
    <n v="0.2"/>
    <n v="22.015799999999999"/>
    <s v="Cassandra Brandow"/>
    <s v="No"/>
  </r>
  <r>
    <n v="8282"/>
    <x v="4100"/>
    <d v="2019-05-09T00:00:00"/>
    <x v="1187"/>
    <s v="First Class"/>
    <x v="204"/>
    <s v="Matt Connell"/>
    <x v="1"/>
    <x v="0"/>
    <s v="Jacksonville"/>
    <x v="3"/>
    <n v="28540"/>
    <x v="0"/>
    <s v="FUR-CH-10001270"/>
    <x v="0"/>
    <x v="1"/>
    <x v="860"/>
    <n v="207"/>
    <n v="3"/>
    <n v="0.2"/>
    <n v="25.874999999999972"/>
    <s v="Cassandra Brandow"/>
    <s v="No"/>
  </r>
  <r>
    <n v="8283"/>
    <x v="4101"/>
    <d v="2017-12-21T00:00:00"/>
    <x v="317"/>
    <s v="Second Class"/>
    <x v="449"/>
    <s v="Sam Zeldin"/>
    <x v="2"/>
    <x v="0"/>
    <s v="Saint Charles"/>
    <x v="10"/>
    <n v="60174"/>
    <x v="2"/>
    <s v="TEC-MA-10004241"/>
    <x v="2"/>
    <x v="15"/>
    <x v="840"/>
    <n v="600.53"/>
    <n v="2"/>
    <n v="0.3"/>
    <n v="137.26399999999995"/>
    <s v="Kelly Williams"/>
    <s v="No"/>
  </r>
  <r>
    <n v="8284"/>
    <x v="4101"/>
    <d v="2017-12-21T00:00:00"/>
    <x v="317"/>
    <s v="Second Class"/>
    <x v="449"/>
    <s v="Sam Zeldin"/>
    <x v="2"/>
    <x v="0"/>
    <s v="Saint Charles"/>
    <x v="10"/>
    <n v="60174"/>
    <x v="2"/>
    <s v="OFF-AR-10001468"/>
    <x v="1"/>
    <x v="6"/>
    <x v="725"/>
    <n v="59.903999999999996"/>
    <n v="2"/>
    <n v="0.2"/>
    <n v="14.227200000000003"/>
    <s v="Kelly Williams"/>
    <s v="No"/>
  </r>
  <r>
    <n v="8285"/>
    <x v="4101"/>
    <d v="2017-12-21T00:00:00"/>
    <x v="317"/>
    <s v="Second Class"/>
    <x v="449"/>
    <s v="Sam Zeldin"/>
    <x v="2"/>
    <x v="0"/>
    <s v="Saint Charles"/>
    <x v="10"/>
    <n v="60174"/>
    <x v="2"/>
    <s v="TEC-AC-10003198"/>
    <x v="2"/>
    <x v="11"/>
    <x v="768"/>
    <n v="637.44000000000005"/>
    <n v="8"/>
    <n v="0.2"/>
    <n v="135.45599999999996"/>
    <s v="Kelly Williams"/>
    <s v="No"/>
  </r>
  <r>
    <n v="8286"/>
    <x v="4101"/>
    <d v="2017-12-21T00:00:00"/>
    <x v="317"/>
    <s v="Second Class"/>
    <x v="449"/>
    <s v="Sam Zeldin"/>
    <x v="2"/>
    <x v="0"/>
    <s v="Saint Charles"/>
    <x v="10"/>
    <n v="60174"/>
    <x v="2"/>
    <s v="FUR-FU-10003039"/>
    <x v="0"/>
    <x v="5"/>
    <x v="484"/>
    <n v="51.756000000000007"/>
    <n v="3"/>
    <n v="0.6"/>
    <n v="-33.641399999999997"/>
    <s v="Kelly Williams"/>
    <s v="No"/>
  </r>
  <r>
    <n v="8287"/>
    <x v="4102"/>
    <d v="2016-08-12T00:00:00"/>
    <x v="128"/>
    <s v="Standard Class"/>
    <x v="723"/>
    <s v="Duane Huffman"/>
    <x v="2"/>
    <x v="0"/>
    <s v="Miami"/>
    <x v="2"/>
    <n v="33180"/>
    <x v="0"/>
    <s v="OFF-PA-10000295"/>
    <x v="1"/>
    <x v="10"/>
    <x v="1788"/>
    <n v="31.104000000000006"/>
    <n v="6"/>
    <n v="0.2"/>
    <n v="10.8864"/>
    <s v="Cassandra Brandow"/>
    <s v="No"/>
  </r>
  <r>
    <n v="8288"/>
    <x v="4102"/>
    <d v="2016-08-12T00:00:00"/>
    <x v="128"/>
    <s v="Standard Class"/>
    <x v="723"/>
    <s v="Duane Huffman"/>
    <x v="2"/>
    <x v="0"/>
    <s v="Miami"/>
    <x v="2"/>
    <n v="33180"/>
    <x v="0"/>
    <s v="OFF-AR-10004344"/>
    <x v="1"/>
    <x v="6"/>
    <x v="370"/>
    <n v="47.96"/>
    <n v="5"/>
    <n v="0.2"/>
    <n v="4.196499999999995"/>
    <s v="Cassandra Brandow"/>
    <s v="No"/>
  </r>
  <r>
    <n v="8289"/>
    <x v="4102"/>
    <d v="2016-08-12T00:00:00"/>
    <x v="128"/>
    <s v="Standard Class"/>
    <x v="723"/>
    <s v="Duane Huffman"/>
    <x v="2"/>
    <x v="0"/>
    <s v="Miami"/>
    <x v="2"/>
    <n v="33180"/>
    <x v="0"/>
    <s v="TEC-AC-10002473"/>
    <x v="2"/>
    <x v="11"/>
    <x v="720"/>
    <n v="158.928"/>
    <n v="7"/>
    <n v="0.2"/>
    <n v="41.718599999999995"/>
    <s v="Cassandra Brandow"/>
    <s v="No"/>
  </r>
  <r>
    <n v="8290"/>
    <x v="4102"/>
    <d v="2016-08-12T00:00:00"/>
    <x v="128"/>
    <s v="Standard Class"/>
    <x v="723"/>
    <s v="Duane Huffman"/>
    <x v="2"/>
    <x v="0"/>
    <s v="Miami"/>
    <x v="2"/>
    <n v="33180"/>
    <x v="0"/>
    <s v="OFF-AP-10002403"/>
    <x v="1"/>
    <x v="9"/>
    <x v="1311"/>
    <n v="211.24799999999999"/>
    <n v="6"/>
    <n v="0.2"/>
    <n v="15.843599999999995"/>
    <s v="Cassandra Brandow"/>
    <s v="No"/>
  </r>
  <r>
    <n v="8291"/>
    <x v="4102"/>
    <d v="2016-08-12T00:00:00"/>
    <x v="128"/>
    <s v="Standard Class"/>
    <x v="723"/>
    <s v="Duane Huffman"/>
    <x v="2"/>
    <x v="0"/>
    <s v="Miami"/>
    <x v="2"/>
    <n v="33180"/>
    <x v="0"/>
    <s v="OFF-SU-10000432"/>
    <x v="1"/>
    <x v="14"/>
    <x v="1558"/>
    <n v="5.5520000000000005"/>
    <n v="2"/>
    <n v="0.2"/>
    <n v="-1.0410000000000006"/>
    <s v="Cassandra Brandow"/>
    <s v="No"/>
  </r>
  <r>
    <n v="8292"/>
    <x v="4102"/>
    <d v="2016-08-12T00:00:00"/>
    <x v="128"/>
    <s v="Standard Class"/>
    <x v="723"/>
    <s v="Duane Huffman"/>
    <x v="2"/>
    <x v="0"/>
    <s v="Miami"/>
    <x v="2"/>
    <n v="33180"/>
    <x v="0"/>
    <s v="OFF-LA-10000443"/>
    <x v="1"/>
    <x v="2"/>
    <x v="1127"/>
    <n v="2.952"/>
    <n v="1"/>
    <n v="0.2"/>
    <n v="0.99629999999999996"/>
    <s v="Cassandra Brandow"/>
    <s v="No"/>
  </r>
  <r>
    <n v="8293"/>
    <x v="4103"/>
    <d v="2017-12-11T00:00:00"/>
    <x v="631"/>
    <s v="Standard Class"/>
    <x v="62"/>
    <s v="Lena Creighton"/>
    <x v="0"/>
    <x v="0"/>
    <s v="Troy"/>
    <x v="24"/>
    <n v="45373"/>
    <x v="3"/>
    <s v="OFF-BI-10003166"/>
    <x v="1"/>
    <x v="8"/>
    <x v="1414"/>
    <n v="10.332000000000003"/>
    <n v="3"/>
    <n v="0.7"/>
    <n v="-7.5767999999999986"/>
    <s v="Chuck Magee"/>
    <s v="No"/>
  </r>
  <r>
    <n v="8294"/>
    <x v="4104"/>
    <d v="2019-11-03T00:00:00"/>
    <x v="170"/>
    <s v="Standard Class"/>
    <x v="705"/>
    <s v="Jack O'Briant"/>
    <x v="1"/>
    <x v="0"/>
    <s v="Seattle"/>
    <x v="4"/>
    <n v="98103"/>
    <x v="1"/>
    <s v="OFF-BI-10002393"/>
    <x v="1"/>
    <x v="8"/>
    <x v="1197"/>
    <n v="18.368000000000002"/>
    <n v="4"/>
    <n v="0.2"/>
    <n v="5.9695999999999998"/>
    <s v="Anna Andreadi"/>
    <s v="No"/>
  </r>
  <r>
    <n v="8295"/>
    <x v="4105"/>
    <d v="2019-03-13T00:00:00"/>
    <x v="875"/>
    <s v="Standard Class"/>
    <x v="363"/>
    <s v="Meg Tillman"/>
    <x v="0"/>
    <x v="0"/>
    <s v="New York City"/>
    <x v="15"/>
    <n v="10011"/>
    <x v="3"/>
    <s v="TEC-PH-10001809"/>
    <x v="2"/>
    <x v="7"/>
    <x v="1173"/>
    <n v="299.89999999999998"/>
    <n v="2"/>
    <n v="0"/>
    <n v="74.974999999999994"/>
    <s v="Chuck Magee"/>
    <s v="No"/>
  </r>
  <r>
    <n v="8296"/>
    <x v="4106"/>
    <d v="2018-05-30T00:00:00"/>
    <x v="895"/>
    <s v="Standard Class"/>
    <x v="494"/>
    <s v="Edward Becker"/>
    <x v="1"/>
    <x v="0"/>
    <s v="Arlington"/>
    <x v="17"/>
    <n v="22204"/>
    <x v="0"/>
    <s v="OFF-EN-10002600"/>
    <x v="1"/>
    <x v="12"/>
    <x v="111"/>
    <n v="26.55"/>
    <n v="9"/>
    <n v="0"/>
    <n v="12.744"/>
    <s v="Cassandra Brandow"/>
    <s v="No"/>
  </r>
  <r>
    <n v="8297"/>
    <x v="4106"/>
    <d v="2018-05-30T00:00:00"/>
    <x v="895"/>
    <s v="Standard Class"/>
    <x v="494"/>
    <s v="Edward Becker"/>
    <x v="1"/>
    <x v="0"/>
    <s v="Arlington"/>
    <x v="17"/>
    <n v="22204"/>
    <x v="0"/>
    <s v="TEC-AC-10000109"/>
    <x v="2"/>
    <x v="11"/>
    <x v="202"/>
    <n v="111.98"/>
    <n v="2"/>
    <n v="0"/>
    <n v="26.875200000000007"/>
    <s v="Cassandra Brandow"/>
    <s v="No"/>
  </r>
  <r>
    <n v="8298"/>
    <x v="4107"/>
    <d v="2017-07-05T00:00:00"/>
    <x v="772"/>
    <s v="Standard Class"/>
    <x v="276"/>
    <s v="Roland Schwarz"/>
    <x v="1"/>
    <x v="0"/>
    <s v="Charlotte"/>
    <x v="3"/>
    <n v="28205"/>
    <x v="0"/>
    <s v="FUR-FU-10003829"/>
    <x v="0"/>
    <x v="5"/>
    <x v="1378"/>
    <n v="4.9280000000000008"/>
    <n v="2"/>
    <n v="0.2"/>
    <n v="0.73919999999999941"/>
    <s v="Cassandra Brandow"/>
    <s v="No"/>
  </r>
  <r>
    <n v="8299"/>
    <x v="4107"/>
    <d v="2017-07-05T00:00:00"/>
    <x v="772"/>
    <s v="Standard Class"/>
    <x v="276"/>
    <s v="Roland Schwarz"/>
    <x v="1"/>
    <x v="0"/>
    <s v="Charlotte"/>
    <x v="3"/>
    <n v="28205"/>
    <x v="0"/>
    <s v="OFF-LA-10003223"/>
    <x v="1"/>
    <x v="2"/>
    <x v="607"/>
    <n v="11.784000000000001"/>
    <n v="3"/>
    <n v="0.2"/>
    <n v="4.2716999999999992"/>
    <s v="Cassandra Brandow"/>
    <s v="No"/>
  </r>
  <r>
    <n v="8300"/>
    <x v="4108"/>
    <d v="2016-03-11T00:00:00"/>
    <x v="1290"/>
    <s v="Standard Class"/>
    <x v="579"/>
    <s v="Richard Bierner"/>
    <x v="0"/>
    <x v="0"/>
    <s v="Roseville"/>
    <x v="1"/>
    <n v="95661"/>
    <x v="1"/>
    <s v="OFF-AR-10001770"/>
    <x v="1"/>
    <x v="6"/>
    <x v="1588"/>
    <n v="7.98"/>
    <n v="3"/>
    <n v="0"/>
    <n v="2.0747999999999998"/>
    <s v="Anna Andreadi"/>
    <s v="No"/>
  </r>
  <r>
    <n v="8301"/>
    <x v="4109"/>
    <d v="2017-04-20T00:00:00"/>
    <x v="1291"/>
    <s v="Standard Class"/>
    <x v="220"/>
    <s v="Olvera Toch"/>
    <x v="0"/>
    <x v="0"/>
    <s v="Detroit"/>
    <x v="12"/>
    <n v="48234"/>
    <x v="2"/>
    <s v="OFF-EN-10003296"/>
    <x v="1"/>
    <x v="12"/>
    <x v="232"/>
    <n v="180.96"/>
    <n v="2"/>
    <n v="0"/>
    <n v="81.432000000000002"/>
    <s v="Kelly Williams"/>
    <s v="No"/>
  </r>
  <r>
    <n v="8302"/>
    <x v="4110"/>
    <d v="2019-07-26T00:00:00"/>
    <x v="608"/>
    <s v="Standard Class"/>
    <x v="433"/>
    <s v="George Zrebassa"/>
    <x v="1"/>
    <x v="0"/>
    <s v="Los Angeles"/>
    <x v="1"/>
    <n v="90036"/>
    <x v="1"/>
    <s v="TEC-AC-10003870"/>
    <x v="2"/>
    <x v="11"/>
    <x v="1727"/>
    <n v="1649.95"/>
    <n v="5"/>
    <n v="0"/>
    <n v="659.98"/>
    <s v="Anna Andreadi"/>
    <s v="No"/>
  </r>
  <r>
    <n v="8303"/>
    <x v="4110"/>
    <d v="2019-07-26T00:00:00"/>
    <x v="608"/>
    <s v="Standard Class"/>
    <x v="433"/>
    <s v="George Zrebassa"/>
    <x v="1"/>
    <x v="0"/>
    <s v="Los Angeles"/>
    <x v="1"/>
    <n v="90036"/>
    <x v="1"/>
    <s v="FUR-CH-10000665"/>
    <x v="0"/>
    <x v="1"/>
    <x v="662"/>
    <n v="362.35199999999998"/>
    <n v="3"/>
    <n v="0.2"/>
    <n v="45.293999999999954"/>
    <s v="Anna Andreadi"/>
    <s v="No"/>
  </r>
  <r>
    <n v="8304"/>
    <x v="4111"/>
    <d v="2016-10-31T00:00:00"/>
    <x v="1024"/>
    <s v="Second Class"/>
    <x v="644"/>
    <s v="Nancy Lomonaco"/>
    <x v="2"/>
    <x v="0"/>
    <s v="San Francisco"/>
    <x v="1"/>
    <n v="94110"/>
    <x v="1"/>
    <s v="TEC-PH-10003092"/>
    <x v="2"/>
    <x v="7"/>
    <x v="521"/>
    <n v="73.584000000000003"/>
    <n v="2"/>
    <n v="0.2"/>
    <n v="8.2781999999999982"/>
    <s v="Anna Andreadi"/>
    <s v="No"/>
  </r>
  <r>
    <n v="8305"/>
    <x v="4112"/>
    <d v="2019-11-03T00:00:00"/>
    <x v="748"/>
    <s v="Standard Class"/>
    <x v="696"/>
    <s v="Bruce Geld"/>
    <x v="0"/>
    <x v="0"/>
    <s v="Bakersfield"/>
    <x v="1"/>
    <n v="93309"/>
    <x v="1"/>
    <s v="FUR-TA-10001086"/>
    <x v="0"/>
    <x v="3"/>
    <x v="1736"/>
    <n v="486.36800000000005"/>
    <n v="4"/>
    <n v="0.2"/>
    <n v="36.477600000000024"/>
    <s v="Anna Andreadi"/>
    <s v="No"/>
  </r>
  <r>
    <n v="8306"/>
    <x v="4113"/>
    <d v="2018-08-11T00:00:00"/>
    <x v="1070"/>
    <s v="Standard Class"/>
    <x v="192"/>
    <s v="Michelle Tran"/>
    <x v="2"/>
    <x v="0"/>
    <s v="Tulsa"/>
    <x v="26"/>
    <n v="74133"/>
    <x v="2"/>
    <s v="OFF-PA-10001870"/>
    <x v="1"/>
    <x v="10"/>
    <x v="680"/>
    <n v="32.400000000000006"/>
    <n v="5"/>
    <n v="0"/>
    <n v="15.552000000000001"/>
    <s v="Kelly Williams"/>
    <s v="Yes"/>
  </r>
  <r>
    <n v="8307"/>
    <x v="4113"/>
    <d v="2018-08-11T00:00:00"/>
    <x v="1070"/>
    <s v="Standard Class"/>
    <x v="192"/>
    <s v="Michelle Tran"/>
    <x v="2"/>
    <x v="0"/>
    <s v="Tulsa"/>
    <x v="26"/>
    <n v="74133"/>
    <x v="2"/>
    <s v="OFF-BI-10003305"/>
    <x v="1"/>
    <x v="8"/>
    <x v="570"/>
    <n v="41.86"/>
    <n v="7"/>
    <n v="0"/>
    <n v="19.255600000000001"/>
    <s v="Kelly Williams"/>
    <s v="Yes"/>
  </r>
  <r>
    <n v="8308"/>
    <x v="4113"/>
    <d v="2018-08-11T00:00:00"/>
    <x v="1070"/>
    <s v="Standard Class"/>
    <x v="192"/>
    <s v="Michelle Tran"/>
    <x v="2"/>
    <x v="0"/>
    <s v="Tulsa"/>
    <x v="26"/>
    <n v="74133"/>
    <x v="2"/>
    <s v="OFF-BI-10003007"/>
    <x v="1"/>
    <x v="8"/>
    <x v="1551"/>
    <n v="77.56"/>
    <n v="2"/>
    <n v="0"/>
    <n v="35.677599999999998"/>
    <s v="Kelly Williams"/>
    <s v="Yes"/>
  </r>
  <r>
    <n v="8309"/>
    <x v="4114"/>
    <d v="2018-07-25T00:00:00"/>
    <x v="1174"/>
    <s v="Same Day"/>
    <x v="604"/>
    <s v="Becky Castell"/>
    <x v="2"/>
    <x v="0"/>
    <s v="San Francisco"/>
    <x v="1"/>
    <n v="94122"/>
    <x v="1"/>
    <s v="OFF-AR-10001419"/>
    <x v="1"/>
    <x v="6"/>
    <x v="1015"/>
    <n v="37.17"/>
    <n v="9"/>
    <n v="0"/>
    <n v="11.151"/>
    <s v="Anna Andreadi"/>
    <s v="No"/>
  </r>
  <r>
    <n v="8310"/>
    <x v="4115"/>
    <d v="2016-03-01T00:00:00"/>
    <x v="232"/>
    <s v="Standard Class"/>
    <x v="543"/>
    <s v="Giulietta Weimer"/>
    <x v="0"/>
    <x v="0"/>
    <s v="Houston"/>
    <x v="5"/>
    <n v="77036"/>
    <x v="2"/>
    <s v="OFF-ST-10003692"/>
    <x v="1"/>
    <x v="4"/>
    <x v="1262"/>
    <n v="137.352"/>
    <n v="3"/>
    <n v="0.2"/>
    <n v="8.5844999999999914"/>
    <s v="Kelly Williams"/>
    <s v="No"/>
  </r>
  <r>
    <n v="8311"/>
    <x v="4115"/>
    <d v="2016-03-01T00:00:00"/>
    <x v="232"/>
    <s v="Standard Class"/>
    <x v="543"/>
    <s v="Giulietta Weimer"/>
    <x v="0"/>
    <x v="0"/>
    <s v="Houston"/>
    <x v="5"/>
    <n v="77036"/>
    <x v="2"/>
    <s v="FUR-TA-10001866"/>
    <x v="0"/>
    <x v="3"/>
    <x v="1280"/>
    <n v="376.50899999999996"/>
    <n v="3"/>
    <n v="0.3"/>
    <n v="-43.029600000000045"/>
    <s v="Kelly Williams"/>
    <s v="No"/>
  </r>
  <r>
    <n v="8312"/>
    <x v="4116"/>
    <d v="2019-01-26T00:00:00"/>
    <x v="523"/>
    <s v="Standard Class"/>
    <x v="214"/>
    <s v="Bradley Drucker"/>
    <x v="0"/>
    <x v="0"/>
    <s v="Columbus"/>
    <x v="32"/>
    <n v="31907"/>
    <x v="0"/>
    <s v="FUR-FU-10002157"/>
    <x v="0"/>
    <x v="5"/>
    <x v="116"/>
    <n v="62.72"/>
    <n v="4"/>
    <n v="0"/>
    <n v="24.460799999999999"/>
    <s v="Cassandra Brandow"/>
    <s v="No"/>
  </r>
  <r>
    <n v="8313"/>
    <x v="4116"/>
    <d v="2019-01-26T00:00:00"/>
    <x v="523"/>
    <s v="Standard Class"/>
    <x v="214"/>
    <s v="Bradley Drucker"/>
    <x v="0"/>
    <x v="0"/>
    <s v="Columbus"/>
    <x v="32"/>
    <n v="31907"/>
    <x v="0"/>
    <s v="TEC-PH-10001459"/>
    <x v="2"/>
    <x v="7"/>
    <x v="1447"/>
    <n v="2939.9300000000003"/>
    <n v="7"/>
    <n v="0"/>
    <n v="764.38180000000011"/>
    <s v="Cassandra Brandow"/>
    <s v="No"/>
  </r>
  <r>
    <n v="8314"/>
    <x v="4117"/>
    <d v="2016-07-12T00:00:00"/>
    <x v="463"/>
    <s v="Standard Class"/>
    <x v="391"/>
    <s v="Paul Van Hugh"/>
    <x v="2"/>
    <x v="0"/>
    <s v="League City"/>
    <x v="5"/>
    <n v="77573"/>
    <x v="2"/>
    <s v="FUR-CH-10002126"/>
    <x v="0"/>
    <x v="1"/>
    <x v="849"/>
    <n v="512.35799999999995"/>
    <n v="3"/>
    <n v="0.3"/>
    <n v="-14.638799999999947"/>
    <s v="Kelly Williams"/>
    <s v="No"/>
  </r>
  <r>
    <n v="8315"/>
    <x v="4117"/>
    <d v="2016-07-12T00:00:00"/>
    <x v="463"/>
    <s v="Standard Class"/>
    <x v="391"/>
    <s v="Paul Van Hugh"/>
    <x v="2"/>
    <x v="0"/>
    <s v="League City"/>
    <x v="5"/>
    <n v="77573"/>
    <x v="2"/>
    <s v="OFF-FA-10001561"/>
    <x v="1"/>
    <x v="13"/>
    <x v="839"/>
    <n v="3.4880000000000004"/>
    <n v="2"/>
    <n v="0.2"/>
    <n v="0.56679999999999997"/>
    <s v="Kelly Williams"/>
    <s v="No"/>
  </r>
  <r>
    <n v="8316"/>
    <x v="4117"/>
    <d v="2016-07-12T00:00:00"/>
    <x v="463"/>
    <s v="Standard Class"/>
    <x v="391"/>
    <s v="Paul Van Hugh"/>
    <x v="2"/>
    <x v="0"/>
    <s v="League City"/>
    <x v="5"/>
    <n v="77573"/>
    <x v="2"/>
    <s v="OFF-AR-10003158"/>
    <x v="1"/>
    <x v="6"/>
    <x v="703"/>
    <n v="22.288"/>
    <n v="7"/>
    <n v="0.2"/>
    <n v="3.9003999999999985"/>
    <s v="Kelly Williams"/>
    <s v="No"/>
  </r>
  <r>
    <n v="8317"/>
    <x v="4117"/>
    <d v="2016-07-12T00:00:00"/>
    <x v="463"/>
    <s v="Standard Class"/>
    <x v="391"/>
    <s v="Paul Van Hugh"/>
    <x v="2"/>
    <x v="0"/>
    <s v="League City"/>
    <x v="5"/>
    <n v="77573"/>
    <x v="2"/>
    <s v="OFF-PA-10001804"/>
    <x v="1"/>
    <x v="10"/>
    <x v="129"/>
    <n v="16.032"/>
    <n v="3"/>
    <n v="0.2"/>
    <n v="5.6111999999999993"/>
    <s v="Kelly Williams"/>
    <s v="No"/>
  </r>
  <r>
    <n v="8318"/>
    <x v="4118"/>
    <d v="2019-04-11T00:00:00"/>
    <x v="1292"/>
    <s v="Standard Class"/>
    <x v="31"/>
    <s v="Henry MacAllister"/>
    <x v="0"/>
    <x v="0"/>
    <s v="Burlington"/>
    <x v="3"/>
    <n v="27217"/>
    <x v="0"/>
    <s v="OFF-AR-10000422"/>
    <x v="1"/>
    <x v="6"/>
    <x v="901"/>
    <n v="1.752"/>
    <n v="1"/>
    <n v="0.2"/>
    <n v="0.15329999999999994"/>
    <s v="Cassandra Brandow"/>
    <s v="No"/>
  </r>
  <r>
    <n v="8319"/>
    <x v="4118"/>
    <d v="2019-04-11T00:00:00"/>
    <x v="1292"/>
    <s v="Standard Class"/>
    <x v="31"/>
    <s v="Henry MacAllister"/>
    <x v="0"/>
    <x v="0"/>
    <s v="Burlington"/>
    <x v="3"/>
    <n v="27217"/>
    <x v="0"/>
    <s v="OFF-AR-10000127"/>
    <x v="1"/>
    <x v="6"/>
    <x v="1195"/>
    <n v="20.992000000000001"/>
    <n v="8"/>
    <n v="0.2"/>
    <n v="2.3615999999999966"/>
    <s v="Cassandra Brandow"/>
    <s v="No"/>
  </r>
  <r>
    <n v="8320"/>
    <x v="4119"/>
    <d v="2019-11-13T00:00:00"/>
    <x v="551"/>
    <s v="Standard Class"/>
    <x v="191"/>
    <s v="Erin Mull"/>
    <x v="0"/>
    <x v="0"/>
    <s v="New York City"/>
    <x v="15"/>
    <n v="10009"/>
    <x v="3"/>
    <s v="OFF-ST-10004634"/>
    <x v="1"/>
    <x v="4"/>
    <x v="602"/>
    <n v="11.21"/>
    <n v="1"/>
    <n v="0"/>
    <n v="3.3629999999999995"/>
    <s v="Chuck Magee"/>
    <s v="No"/>
  </r>
  <r>
    <n v="8321"/>
    <x v="4120"/>
    <d v="2017-12-05T00:00:00"/>
    <x v="726"/>
    <s v="First Class"/>
    <x v="11"/>
    <s v="Sandra Flanagan"/>
    <x v="0"/>
    <x v="0"/>
    <s v="Dallas"/>
    <x v="5"/>
    <n v="75220"/>
    <x v="2"/>
    <s v="OFF-AR-10003582"/>
    <x v="1"/>
    <x v="6"/>
    <x v="1460"/>
    <n v="45.04"/>
    <n v="2"/>
    <n v="0.2"/>
    <n v="4.5040000000000031"/>
    <s v="Kelly Williams"/>
    <s v="No"/>
  </r>
  <r>
    <n v="8322"/>
    <x v="4121"/>
    <d v="2018-09-26T00:00:00"/>
    <x v="152"/>
    <s v="Standard Class"/>
    <x v="618"/>
    <s v="Shahid Collister"/>
    <x v="0"/>
    <x v="0"/>
    <s v="Houston"/>
    <x v="5"/>
    <n v="77095"/>
    <x v="2"/>
    <s v="OFF-BI-10002026"/>
    <x v="1"/>
    <x v="8"/>
    <x v="1758"/>
    <n v="15.623999999999997"/>
    <n v="2"/>
    <n v="0.8"/>
    <n v="-24.998400000000011"/>
    <s v="Kelly Williams"/>
    <s v="No"/>
  </r>
  <r>
    <n v="8323"/>
    <x v="4122"/>
    <d v="2018-11-19T00:00:00"/>
    <x v="539"/>
    <s v="Standard Class"/>
    <x v="444"/>
    <s v="Natalie DeCherney"/>
    <x v="0"/>
    <x v="0"/>
    <s v="Long Beach"/>
    <x v="15"/>
    <n v="11561"/>
    <x v="3"/>
    <s v="OFF-AP-10000595"/>
    <x v="1"/>
    <x v="9"/>
    <x v="1505"/>
    <n v="8.74"/>
    <n v="2"/>
    <n v="0"/>
    <n v="2.2724000000000002"/>
    <s v="Chuck Magee"/>
    <s v="No"/>
  </r>
  <r>
    <n v="8324"/>
    <x v="4122"/>
    <d v="2018-11-19T00:00:00"/>
    <x v="539"/>
    <s v="Standard Class"/>
    <x v="444"/>
    <s v="Natalie DeCherney"/>
    <x v="0"/>
    <x v="0"/>
    <s v="Long Beach"/>
    <x v="15"/>
    <n v="11561"/>
    <x v="3"/>
    <s v="OFF-PA-10001509"/>
    <x v="1"/>
    <x v="10"/>
    <x v="422"/>
    <n v="44.75"/>
    <n v="5"/>
    <n v="0"/>
    <n v="20.584999999999994"/>
    <s v="Chuck Magee"/>
    <s v="No"/>
  </r>
  <r>
    <n v="8325"/>
    <x v="4123"/>
    <d v="2019-09-08T00:00:00"/>
    <x v="945"/>
    <s v="First Class"/>
    <x v="763"/>
    <s v="Frank Carlisle"/>
    <x v="2"/>
    <x v="0"/>
    <s v="Hialeah"/>
    <x v="2"/>
    <n v="33012"/>
    <x v="0"/>
    <s v="OFF-ST-10001321"/>
    <x v="1"/>
    <x v="4"/>
    <x v="421"/>
    <n v="61.68"/>
    <n v="5"/>
    <n v="0.2"/>
    <n v="5.3970000000000073"/>
    <s v="Cassandra Brandow"/>
    <s v="No"/>
  </r>
  <r>
    <n v="8326"/>
    <x v="4123"/>
    <d v="2019-09-08T00:00:00"/>
    <x v="945"/>
    <s v="First Class"/>
    <x v="763"/>
    <s v="Frank Carlisle"/>
    <x v="2"/>
    <x v="0"/>
    <s v="Hialeah"/>
    <x v="2"/>
    <n v="33012"/>
    <x v="0"/>
    <s v="TEC-PH-10001750"/>
    <x v="2"/>
    <x v="7"/>
    <x v="977"/>
    <n v="158.376"/>
    <n v="3"/>
    <n v="0.2"/>
    <n v="13.857900000000008"/>
    <s v="Cassandra Brandow"/>
    <s v="No"/>
  </r>
  <r>
    <n v="8327"/>
    <x v="4124"/>
    <d v="2019-07-21T00:00:00"/>
    <x v="892"/>
    <s v="Second Class"/>
    <x v="126"/>
    <s v="Kelly Lampkin"/>
    <x v="1"/>
    <x v="0"/>
    <s v="Aurora"/>
    <x v="10"/>
    <n v="60505"/>
    <x v="2"/>
    <s v="OFF-BI-10001890"/>
    <x v="1"/>
    <x v="8"/>
    <x v="176"/>
    <n v="2.8639999999999994"/>
    <n v="4"/>
    <n v="0.8"/>
    <n v="-4.5824000000000016"/>
    <s v="Kelly Williams"/>
    <s v="No"/>
  </r>
  <r>
    <n v="8328"/>
    <x v="4124"/>
    <d v="2019-07-21T00:00:00"/>
    <x v="892"/>
    <s v="Second Class"/>
    <x v="126"/>
    <s v="Kelly Lampkin"/>
    <x v="1"/>
    <x v="0"/>
    <s v="Aurora"/>
    <x v="10"/>
    <n v="60505"/>
    <x v="2"/>
    <s v="OFF-BI-10004224"/>
    <x v="1"/>
    <x v="8"/>
    <x v="1070"/>
    <n v="94.191999999999979"/>
    <n v="7"/>
    <n v="0.8"/>
    <n v="-164.83600000000007"/>
    <s v="Kelly Williams"/>
    <s v="No"/>
  </r>
  <r>
    <n v="8329"/>
    <x v="4125"/>
    <d v="2019-10-06T00:00:00"/>
    <x v="768"/>
    <s v="Standard Class"/>
    <x v="190"/>
    <s v="Xylona Preis"/>
    <x v="0"/>
    <x v="0"/>
    <s v="Belleville"/>
    <x v="30"/>
    <n v="7109"/>
    <x v="3"/>
    <s v="OFF-PA-10001357"/>
    <x v="1"/>
    <x v="10"/>
    <x v="1041"/>
    <n v="143.69999999999999"/>
    <n v="3"/>
    <n v="0"/>
    <n v="68.975999999999999"/>
    <s v="Chuck Magee"/>
    <s v="No"/>
  </r>
  <r>
    <n v="8330"/>
    <x v="4125"/>
    <d v="2019-10-06T00:00:00"/>
    <x v="768"/>
    <s v="Standard Class"/>
    <x v="190"/>
    <s v="Xylona Preis"/>
    <x v="0"/>
    <x v="0"/>
    <s v="Belleville"/>
    <x v="30"/>
    <n v="7109"/>
    <x v="3"/>
    <s v="OFF-PA-10004888"/>
    <x v="1"/>
    <x v="10"/>
    <x v="968"/>
    <n v="6.48"/>
    <n v="1"/>
    <n v="0"/>
    <n v="3.1104000000000003"/>
    <s v="Chuck Magee"/>
    <s v="No"/>
  </r>
  <r>
    <n v="8331"/>
    <x v="4126"/>
    <d v="2019-11-07T00:00:00"/>
    <x v="45"/>
    <s v="Standard Class"/>
    <x v="224"/>
    <s v="Frank Preis"/>
    <x v="0"/>
    <x v="0"/>
    <s v="New York City"/>
    <x v="15"/>
    <n v="10024"/>
    <x v="3"/>
    <s v="TEC-AC-10002370"/>
    <x v="2"/>
    <x v="11"/>
    <x v="1825"/>
    <n v="7.88"/>
    <n v="4"/>
    <n v="0"/>
    <n v="2.5215999999999994"/>
    <s v="Chuck Magee"/>
    <s v="No"/>
  </r>
  <r>
    <n v="8332"/>
    <x v="4127"/>
    <d v="2018-03-09T00:00:00"/>
    <x v="331"/>
    <s v="First Class"/>
    <x v="519"/>
    <s v="Pamela Stobb"/>
    <x v="0"/>
    <x v="0"/>
    <s v="Andover"/>
    <x v="31"/>
    <n v="1810"/>
    <x v="3"/>
    <s v="OFF-ST-10004634"/>
    <x v="1"/>
    <x v="4"/>
    <x v="602"/>
    <n v="11.21"/>
    <n v="1"/>
    <n v="0"/>
    <n v="3.3629999999999995"/>
    <s v="Chuck Magee"/>
    <s v="No"/>
  </r>
  <r>
    <n v="8333"/>
    <x v="4127"/>
    <d v="2018-03-09T00:00:00"/>
    <x v="331"/>
    <s v="First Class"/>
    <x v="519"/>
    <s v="Pamela Stobb"/>
    <x v="0"/>
    <x v="0"/>
    <s v="Andover"/>
    <x v="31"/>
    <n v="1810"/>
    <x v="3"/>
    <s v="FUR-CH-10002647"/>
    <x v="0"/>
    <x v="1"/>
    <x v="475"/>
    <n v="354.90000000000003"/>
    <n v="5"/>
    <n v="0"/>
    <n v="88.725000000000023"/>
    <s v="Chuck Magee"/>
    <s v="No"/>
  </r>
  <r>
    <n v="8334"/>
    <x v="4127"/>
    <d v="2018-03-09T00:00:00"/>
    <x v="331"/>
    <s v="First Class"/>
    <x v="519"/>
    <s v="Pamela Stobb"/>
    <x v="0"/>
    <x v="0"/>
    <s v="Andover"/>
    <x v="31"/>
    <n v="1810"/>
    <x v="3"/>
    <s v="OFF-PA-10001801"/>
    <x v="1"/>
    <x v="10"/>
    <x v="1766"/>
    <n v="17.940000000000001"/>
    <n v="3"/>
    <n v="0"/>
    <n v="8.7906000000000013"/>
    <s v="Chuck Magee"/>
    <s v="No"/>
  </r>
  <r>
    <n v="8335"/>
    <x v="4127"/>
    <d v="2018-03-09T00:00:00"/>
    <x v="331"/>
    <s v="First Class"/>
    <x v="519"/>
    <s v="Pamela Stobb"/>
    <x v="0"/>
    <x v="0"/>
    <s v="Andover"/>
    <x v="31"/>
    <n v="1810"/>
    <x v="3"/>
    <s v="OFF-BI-10004632"/>
    <x v="1"/>
    <x v="8"/>
    <x v="919"/>
    <n v="51.8"/>
    <n v="4"/>
    <n v="0"/>
    <n v="23.309999999999995"/>
    <s v="Chuck Magee"/>
    <s v="No"/>
  </r>
  <r>
    <n v="8336"/>
    <x v="4128"/>
    <d v="2019-05-13T00:00:00"/>
    <x v="380"/>
    <s v="Second Class"/>
    <x v="194"/>
    <s v="Carl Weiss"/>
    <x v="2"/>
    <x v="0"/>
    <s v="Newark"/>
    <x v="13"/>
    <n v="19711"/>
    <x v="3"/>
    <s v="OFF-BI-10002082"/>
    <x v="1"/>
    <x v="8"/>
    <x v="1182"/>
    <n v="299.52"/>
    <n v="9"/>
    <n v="0"/>
    <n v="149.76"/>
    <s v="Chuck Magee"/>
    <s v="No"/>
  </r>
  <r>
    <n v="8337"/>
    <x v="4129"/>
    <d v="2018-07-02T00:00:00"/>
    <x v="975"/>
    <s v="Standard Class"/>
    <x v="347"/>
    <s v="Katherine Hughes"/>
    <x v="0"/>
    <x v="0"/>
    <s v="Arlington"/>
    <x v="17"/>
    <n v="22204"/>
    <x v="0"/>
    <s v="OFF-AR-10003986"/>
    <x v="1"/>
    <x v="6"/>
    <x v="1826"/>
    <n v="7.7"/>
    <n v="2"/>
    <n v="0"/>
    <n v="3.157"/>
    <s v="Cassandra Brandow"/>
    <s v="No"/>
  </r>
  <r>
    <n v="8338"/>
    <x v="4130"/>
    <d v="2016-12-27T00:00:00"/>
    <x v="752"/>
    <s v="Standard Class"/>
    <x v="568"/>
    <s v="Tamara Chand"/>
    <x v="1"/>
    <x v="0"/>
    <s v="Decatur"/>
    <x v="19"/>
    <n v="35601"/>
    <x v="0"/>
    <s v="OFF-PA-10001243"/>
    <x v="1"/>
    <x v="10"/>
    <x v="1803"/>
    <n v="23.92"/>
    <n v="4"/>
    <n v="0"/>
    <n v="11.720800000000001"/>
    <s v="Cassandra Brandow"/>
    <s v="No"/>
  </r>
  <r>
    <n v="8339"/>
    <x v="4130"/>
    <d v="2016-12-27T00:00:00"/>
    <x v="752"/>
    <s v="Standard Class"/>
    <x v="568"/>
    <s v="Tamara Chand"/>
    <x v="1"/>
    <x v="0"/>
    <s v="Decatur"/>
    <x v="19"/>
    <n v="35601"/>
    <x v="0"/>
    <s v="TEC-AC-10003198"/>
    <x v="2"/>
    <x v="11"/>
    <x v="768"/>
    <n v="498"/>
    <n v="5"/>
    <n v="0"/>
    <n v="184.26"/>
    <s v="Cassandra Brandow"/>
    <s v="No"/>
  </r>
  <r>
    <n v="8340"/>
    <x v="4131"/>
    <d v="2019-04-13T00:00:00"/>
    <x v="125"/>
    <s v="Standard Class"/>
    <x v="453"/>
    <s v="Yana Sorensen"/>
    <x v="1"/>
    <x v="0"/>
    <s v="Hesperia"/>
    <x v="1"/>
    <n v="92345"/>
    <x v="1"/>
    <s v="FUR-CH-10003774"/>
    <x v="0"/>
    <x v="1"/>
    <x v="1194"/>
    <n v="436.70400000000006"/>
    <n v="6"/>
    <n v="0.2"/>
    <n v="-38.211600000000033"/>
    <s v="Anna Andreadi"/>
    <s v="No"/>
  </r>
  <r>
    <n v="8341"/>
    <x v="4132"/>
    <d v="2016-11-14T00:00:00"/>
    <x v="779"/>
    <s v="Standard Class"/>
    <x v="417"/>
    <s v="Chris Cortes"/>
    <x v="0"/>
    <x v="0"/>
    <s v="Chesapeake"/>
    <x v="17"/>
    <n v="23320"/>
    <x v="0"/>
    <s v="OFF-PA-10002262"/>
    <x v="1"/>
    <x v="10"/>
    <x v="1001"/>
    <n v="32.400000000000006"/>
    <n v="5"/>
    <n v="0"/>
    <n v="15.552000000000001"/>
    <s v="Cassandra Brandow"/>
    <s v="No"/>
  </r>
  <r>
    <n v="8342"/>
    <x v="4133"/>
    <d v="2019-06-11T00:00:00"/>
    <x v="1055"/>
    <s v="First Class"/>
    <x v="9"/>
    <s v="Zuschuss Donatelli"/>
    <x v="0"/>
    <x v="0"/>
    <s v="Los Angeles"/>
    <x v="1"/>
    <n v="90036"/>
    <x v="1"/>
    <s v="OFF-AP-10004532"/>
    <x v="1"/>
    <x v="9"/>
    <x v="564"/>
    <n v="61.44"/>
    <n v="3"/>
    <n v="0"/>
    <n v="16.588799999999999"/>
    <s v="Anna Andreadi"/>
    <s v="No"/>
  </r>
  <r>
    <n v="8343"/>
    <x v="4134"/>
    <d v="2018-11-25T00:00:00"/>
    <x v="724"/>
    <s v="Standard Class"/>
    <x v="271"/>
    <s v="Jay Kimmel"/>
    <x v="0"/>
    <x v="0"/>
    <s v="Huntsville"/>
    <x v="19"/>
    <n v="35810"/>
    <x v="0"/>
    <s v="OFF-ST-10001325"/>
    <x v="1"/>
    <x v="4"/>
    <x v="471"/>
    <n v="73.36"/>
    <n v="7"/>
    <n v="0"/>
    <n v="19.807200000000002"/>
    <s v="Cassandra Brandow"/>
    <s v="No"/>
  </r>
  <r>
    <n v="8344"/>
    <x v="4135"/>
    <d v="2016-03-21T00:00:00"/>
    <x v="86"/>
    <s v="Standard Class"/>
    <x v="306"/>
    <s v="Gary McGarr"/>
    <x v="0"/>
    <x v="0"/>
    <s v="Knoxville"/>
    <x v="18"/>
    <n v="37918"/>
    <x v="0"/>
    <s v="OFF-LA-10004544"/>
    <x v="1"/>
    <x v="2"/>
    <x v="199"/>
    <n v="59.20000000000001"/>
    <n v="5"/>
    <n v="0.2"/>
    <n v="22.199999999999996"/>
    <s v="Cassandra Brandow"/>
    <s v="No"/>
  </r>
  <r>
    <n v="8345"/>
    <x v="4135"/>
    <d v="2016-03-21T00:00:00"/>
    <x v="86"/>
    <s v="Standard Class"/>
    <x v="306"/>
    <s v="Gary McGarr"/>
    <x v="0"/>
    <x v="0"/>
    <s v="Knoxville"/>
    <x v="18"/>
    <n v="37918"/>
    <x v="0"/>
    <s v="FUR-FU-10001473"/>
    <x v="0"/>
    <x v="5"/>
    <x v="993"/>
    <n v="32.952000000000005"/>
    <n v="3"/>
    <n v="0.2"/>
    <n v="6.5903999999999989"/>
    <s v="Cassandra Brandow"/>
    <s v="No"/>
  </r>
  <r>
    <n v="8346"/>
    <x v="4135"/>
    <d v="2016-03-21T00:00:00"/>
    <x v="86"/>
    <s v="Standard Class"/>
    <x v="306"/>
    <s v="Gary McGarr"/>
    <x v="0"/>
    <x v="0"/>
    <s v="Knoxville"/>
    <x v="18"/>
    <n v="37918"/>
    <x v="0"/>
    <s v="FUR-CH-10000422"/>
    <x v="0"/>
    <x v="1"/>
    <x v="1441"/>
    <n v="218.376"/>
    <n v="3"/>
    <n v="0.2"/>
    <n v="-10.918799999999983"/>
    <s v="Cassandra Brandow"/>
    <s v="No"/>
  </r>
  <r>
    <n v="8347"/>
    <x v="4136"/>
    <d v="2017-04-30T00:00:00"/>
    <x v="1164"/>
    <s v="Standard Class"/>
    <x v="478"/>
    <s v="Jane Waco"/>
    <x v="1"/>
    <x v="0"/>
    <s v="Lawrence"/>
    <x v="31"/>
    <n v="1841"/>
    <x v="3"/>
    <s v="FUR-FU-10002960"/>
    <x v="0"/>
    <x v="5"/>
    <x v="192"/>
    <n v="31.400000000000002"/>
    <n v="5"/>
    <n v="0"/>
    <n v="13.188000000000002"/>
    <s v="Chuck Magee"/>
    <s v="No"/>
  </r>
  <r>
    <n v="8348"/>
    <x v="4136"/>
    <d v="2017-04-30T00:00:00"/>
    <x v="1164"/>
    <s v="Standard Class"/>
    <x v="478"/>
    <s v="Jane Waco"/>
    <x v="1"/>
    <x v="0"/>
    <s v="Lawrence"/>
    <x v="31"/>
    <n v="1841"/>
    <x v="3"/>
    <s v="FUR-FU-10002445"/>
    <x v="0"/>
    <x v="5"/>
    <x v="1448"/>
    <n v="9.48"/>
    <n v="1"/>
    <n v="0"/>
    <n v="3.7920000000000007"/>
    <s v="Chuck Magee"/>
    <s v="No"/>
  </r>
  <r>
    <n v="8349"/>
    <x v="4136"/>
    <d v="2017-04-30T00:00:00"/>
    <x v="1164"/>
    <s v="Standard Class"/>
    <x v="478"/>
    <s v="Jane Waco"/>
    <x v="1"/>
    <x v="0"/>
    <s v="Lawrence"/>
    <x v="31"/>
    <n v="1841"/>
    <x v="3"/>
    <s v="TEC-PH-10001300"/>
    <x v="2"/>
    <x v="7"/>
    <x v="1011"/>
    <n v="209.5"/>
    <n v="10"/>
    <n v="0"/>
    <n v="58.66"/>
    <s v="Chuck Magee"/>
    <s v="No"/>
  </r>
  <r>
    <n v="8350"/>
    <x v="4136"/>
    <d v="2017-04-30T00:00:00"/>
    <x v="1164"/>
    <s v="Standard Class"/>
    <x v="478"/>
    <s v="Jane Waco"/>
    <x v="1"/>
    <x v="0"/>
    <s v="Lawrence"/>
    <x v="31"/>
    <n v="1841"/>
    <x v="3"/>
    <s v="FUR-FU-10001025"/>
    <x v="0"/>
    <x v="5"/>
    <x v="1708"/>
    <n v="24.3"/>
    <n v="5"/>
    <n v="0"/>
    <n v="10.449000000000002"/>
    <s v="Chuck Magee"/>
    <s v="No"/>
  </r>
  <r>
    <n v="8351"/>
    <x v="4136"/>
    <d v="2017-04-30T00:00:00"/>
    <x v="1164"/>
    <s v="Standard Class"/>
    <x v="478"/>
    <s v="Jane Waco"/>
    <x v="1"/>
    <x v="0"/>
    <s v="Lawrence"/>
    <x v="31"/>
    <n v="1841"/>
    <x v="3"/>
    <s v="OFF-PA-10002689"/>
    <x v="1"/>
    <x v="10"/>
    <x v="1066"/>
    <n v="6.48"/>
    <n v="1"/>
    <n v="0"/>
    <n v="3.1104000000000003"/>
    <s v="Chuck Magee"/>
    <s v="No"/>
  </r>
  <r>
    <n v="8352"/>
    <x v="4137"/>
    <d v="2019-05-03T00:00:00"/>
    <x v="785"/>
    <s v="Standard Class"/>
    <x v="635"/>
    <s v="Bill Overfelt"/>
    <x v="1"/>
    <x v="0"/>
    <s v="Philadelphia"/>
    <x v="9"/>
    <n v="19134"/>
    <x v="3"/>
    <s v="FUR-FU-10004245"/>
    <x v="0"/>
    <x v="5"/>
    <x v="1747"/>
    <n v="32.448"/>
    <n v="2"/>
    <n v="0.2"/>
    <n v="7.3008000000000006"/>
    <s v="Chuck Magee"/>
    <s v="No"/>
  </r>
  <r>
    <n v="8353"/>
    <x v="4137"/>
    <d v="2019-05-03T00:00:00"/>
    <x v="785"/>
    <s v="Standard Class"/>
    <x v="635"/>
    <s v="Bill Overfelt"/>
    <x v="1"/>
    <x v="0"/>
    <s v="Philadelphia"/>
    <x v="9"/>
    <n v="19134"/>
    <x v="3"/>
    <s v="OFF-BI-10003684"/>
    <x v="1"/>
    <x v="8"/>
    <x v="714"/>
    <n v="26.388000000000002"/>
    <n v="4"/>
    <n v="0.7"/>
    <n v="-17.591999999999992"/>
    <s v="Chuck Magee"/>
    <s v="No"/>
  </r>
  <r>
    <n v="8354"/>
    <x v="4137"/>
    <d v="2019-05-03T00:00:00"/>
    <x v="785"/>
    <s v="Standard Class"/>
    <x v="635"/>
    <s v="Bill Overfelt"/>
    <x v="1"/>
    <x v="0"/>
    <s v="Philadelphia"/>
    <x v="9"/>
    <n v="19134"/>
    <x v="3"/>
    <s v="FUR-TA-10003748"/>
    <x v="0"/>
    <x v="3"/>
    <x v="210"/>
    <n v="373.46999999999991"/>
    <n v="5"/>
    <n v="0.4"/>
    <n v="-112.041"/>
    <s v="Chuck Magee"/>
    <s v="No"/>
  </r>
  <r>
    <n v="8355"/>
    <x v="4137"/>
    <d v="2019-05-03T00:00:00"/>
    <x v="785"/>
    <s v="Standard Class"/>
    <x v="635"/>
    <s v="Bill Overfelt"/>
    <x v="1"/>
    <x v="0"/>
    <s v="Philadelphia"/>
    <x v="9"/>
    <n v="19134"/>
    <x v="3"/>
    <s v="OFF-BI-10002133"/>
    <x v="1"/>
    <x v="8"/>
    <x v="1147"/>
    <n v="64.2"/>
    <n v="5"/>
    <n v="0.7"/>
    <n v="-44.94"/>
    <s v="Chuck Magee"/>
    <s v="No"/>
  </r>
  <r>
    <n v="8356"/>
    <x v="4137"/>
    <d v="2019-05-03T00:00:00"/>
    <x v="785"/>
    <s v="Standard Class"/>
    <x v="635"/>
    <s v="Bill Overfelt"/>
    <x v="1"/>
    <x v="0"/>
    <s v="Philadelphia"/>
    <x v="9"/>
    <n v="19134"/>
    <x v="3"/>
    <s v="OFF-FA-10002280"/>
    <x v="1"/>
    <x v="13"/>
    <x v="659"/>
    <n v="8"/>
    <n v="2"/>
    <n v="0.2"/>
    <n v="2.8"/>
    <s v="Chuck Magee"/>
    <s v="No"/>
  </r>
  <r>
    <n v="8357"/>
    <x v="4138"/>
    <d v="2018-08-26T00:00:00"/>
    <x v="881"/>
    <s v="Standard Class"/>
    <x v="190"/>
    <s v="Xylona Preis"/>
    <x v="0"/>
    <x v="0"/>
    <s v="Athens"/>
    <x v="32"/>
    <n v="30605"/>
    <x v="0"/>
    <s v="FUR-FU-10000308"/>
    <x v="0"/>
    <x v="5"/>
    <x v="1278"/>
    <n v="186.54"/>
    <n v="3"/>
    <n v="0"/>
    <n v="41.038800000000002"/>
    <s v="Cassandra Brandow"/>
    <s v="No"/>
  </r>
  <r>
    <n v="8358"/>
    <x v="4139"/>
    <d v="2016-04-11T00:00:00"/>
    <x v="1220"/>
    <s v="Standard Class"/>
    <x v="514"/>
    <s v="Michelle Moray"/>
    <x v="0"/>
    <x v="0"/>
    <s v="Great Falls"/>
    <x v="37"/>
    <n v="59405"/>
    <x v="1"/>
    <s v="OFF-ST-10000876"/>
    <x v="1"/>
    <x v="4"/>
    <x v="254"/>
    <n v="87.08"/>
    <n v="7"/>
    <n v="0"/>
    <n v="24.382400000000001"/>
    <s v="Anna Andreadi"/>
    <s v="No"/>
  </r>
  <r>
    <n v="8359"/>
    <x v="4139"/>
    <d v="2016-04-11T00:00:00"/>
    <x v="1220"/>
    <s v="Standard Class"/>
    <x v="514"/>
    <s v="Michelle Moray"/>
    <x v="0"/>
    <x v="0"/>
    <s v="Great Falls"/>
    <x v="37"/>
    <n v="59405"/>
    <x v="1"/>
    <s v="TEC-PH-10000586"/>
    <x v="2"/>
    <x v="7"/>
    <x v="506"/>
    <n v="105.584"/>
    <n v="2"/>
    <n v="0.2"/>
    <n v="9.2386000000000053"/>
    <s v="Anna Andreadi"/>
    <s v="No"/>
  </r>
  <r>
    <n v="8360"/>
    <x v="4139"/>
    <d v="2016-04-11T00:00:00"/>
    <x v="1220"/>
    <s v="Standard Class"/>
    <x v="514"/>
    <s v="Michelle Moray"/>
    <x v="0"/>
    <x v="0"/>
    <s v="Great Falls"/>
    <x v="37"/>
    <n v="59405"/>
    <x v="1"/>
    <s v="TEC-AC-10003399"/>
    <x v="2"/>
    <x v="11"/>
    <x v="1506"/>
    <n v="217.44"/>
    <n v="6"/>
    <n v="0"/>
    <n v="91.32480000000001"/>
    <s v="Anna Andreadi"/>
    <s v="No"/>
  </r>
  <r>
    <n v="8361"/>
    <x v="4140"/>
    <d v="2019-01-02T00:00:00"/>
    <x v="505"/>
    <s v="Second Class"/>
    <x v="772"/>
    <s v="Trudy Schmidt"/>
    <x v="0"/>
    <x v="0"/>
    <s v="El Paso"/>
    <x v="5"/>
    <n v="79907"/>
    <x v="2"/>
    <s v="OFF-AR-10001955"/>
    <x v="1"/>
    <x v="6"/>
    <x v="1030"/>
    <n v="31.744"/>
    <n v="2"/>
    <n v="0.2"/>
    <n v="3.9679999999999964"/>
    <s v="Kelly Williams"/>
    <s v="No"/>
  </r>
  <r>
    <n v="8362"/>
    <x v="4140"/>
    <d v="2019-01-02T00:00:00"/>
    <x v="505"/>
    <s v="Second Class"/>
    <x v="772"/>
    <s v="Trudy Schmidt"/>
    <x v="0"/>
    <x v="0"/>
    <s v="El Paso"/>
    <x v="5"/>
    <n v="79907"/>
    <x v="2"/>
    <s v="OFF-AP-10000027"/>
    <x v="1"/>
    <x v="9"/>
    <x v="1813"/>
    <n v="5.4319999999999986"/>
    <n v="2"/>
    <n v="0.8"/>
    <n v="-13.580000000000002"/>
    <s v="Kelly Williams"/>
    <s v="No"/>
  </r>
  <r>
    <n v="8363"/>
    <x v="4140"/>
    <d v="2019-01-02T00:00:00"/>
    <x v="505"/>
    <s v="Second Class"/>
    <x v="772"/>
    <s v="Trudy Schmidt"/>
    <x v="0"/>
    <x v="0"/>
    <s v="El Paso"/>
    <x v="5"/>
    <n v="79907"/>
    <x v="2"/>
    <s v="FUR-TA-10002958"/>
    <x v="0"/>
    <x v="3"/>
    <x v="965"/>
    <n v="913.43000000000006"/>
    <n v="5"/>
    <n v="0.3"/>
    <n v="-169.63700000000009"/>
    <s v="Kelly Williams"/>
    <s v="No"/>
  </r>
  <r>
    <n v="8364"/>
    <x v="4140"/>
    <d v="2019-01-02T00:00:00"/>
    <x v="505"/>
    <s v="Second Class"/>
    <x v="772"/>
    <s v="Trudy Schmidt"/>
    <x v="0"/>
    <x v="0"/>
    <s v="El Paso"/>
    <x v="5"/>
    <n v="79907"/>
    <x v="2"/>
    <s v="OFF-ST-10002615"/>
    <x v="1"/>
    <x v="4"/>
    <x v="1436"/>
    <n v="372.14400000000001"/>
    <n v="3"/>
    <n v="0.2"/>
    <n v="27.910800000000009"/>
    <s v="Kelly Williams"/>
    <s v="No"/>
  </r>
  <r>
    <n v="8365"/>
    <x v="4141"/>
    <d v="2019-04-28T00:00:00"/>
    <x v="1060"/>
    <s v="Standard Class"/>
    <x v="538"/>
    <s v="Janet Lee"/>
    <x v="0"/>
    <x v="0"/>
    <s v="Kissimmee"/>
    <x v="2"/>
    <n v="34741"/>
    <x v="0"/>
    <s v="TEC-PH-10002624"/>
    <x v="2"/>
    <x v="7"/>
    <x v="1135"/>
    <n v="751.98400000000004"/>
    <n v="2"/>
    <n v="0.2"/>
    <n v="84.598199999999878"/>
    <s v="Cassandra Brandow"/>
    <s v="No"/>
  </r>
  <r>
    <n v="8366"/>
    <x v="4142"/>
    <d v="2019-01-30T00:00:00"/>
    <x v="985"/>
    <s v="First Class"/>
    <x v="449"/>
    <s v="Sam Zeldin"/>
    <x v="2"/>
    <x v="0"/>
    <s v="Seattle"/>
    <x v="4"/>
    <n v="98105"/>
    <x v="1"/>
    <s v="TEC-PH-10002275"/>
    <x v="2"/>
    <x v="7"/>
    <x v="7"/>
    <n v="604.76800000000003"/>
    <n v="4"/>
    <n v="0.2"/>
    <n v="60.476800000000026"/>
    <s v="Anna Andreadi"/>
    <s v="No"/>
  </r>
  <r>
    <n v="8367"/>
    <x v="4143"/>
    <d v="2016-09-07T00:00:00"/>
    <x v="74"/>
    <s v="Second Class"/>
    <x v="756"/>
    <s v="Lisa Ryan"/>
    <x v="1"/>
    <x v="0"/>
    <s v="Santa Clara"/>
    <x v="1"/>
    <n v="95051"/>
    <x v="1"/>
    <s v="OFF-SU-10004290"/>
    <x v="1"/>
    <x v="14"/>
    <x v="1827"/>
    <n v="27.36"/>
    <n v="4"/>
    <n v="0"/>
    <n v="7.3872"/>
    <s v="Anna Andreadi"/>
    <s v="Yes"/>
  </r>
  <r>
    <n v="8368"/>
    <x v="4143"/>
    <d v="2016-09-07T00:00:00"/>
    <x v="74"/>
    <s v="Second Class"/>
    <x v="756"/>
    <s v="Lisa Ryan"/>
    <x v="1"/>
    <x v="0"/>
    <s v="Santa Clara"/>
    <x v="1"/>
    <n v="95051"/>
    <x v="1"/>
    <s v="OFF-PA-10000174"/>
    <x v="1"/>
    <x v="10"/>
    <x v="1524"/>
    <n v="20.56"/>
    <n v="2"/>
    <n v="0"/>
    <n v="9.663199999999998"/>
    <s v="Anna Andreadi"/>
    <s v="Yes"/>
  </r>
  <r>
    <n v="8369"/>
    <x v="4143"/>
    <d v="2016-09-07T00:00:00"/>
    <x v="74"/>
    <s v="Second Class"/>
    <x v="756"/>
    <s v="Lisa Ryan"/>
    <x v="1"/>
    <x v="0"/>
    <s v="Santa Clara"/>
    <x v="1"/>
    <n v="95051"/>
    <x v="1"/>
    <s v="OFF-BI-10004308"/>
    <x v="1"/>
    <x v="8"/>
    <x v="1776"/>
    <n v="83.920000000000016"/>
    <n v="5"/>
    <n v="0.2"/>
    <n v="31.47"/>
    <s v="Anna Andreadi"/>
    <s v="Yes"/>
  </r>
  <r>
    <n v="8370"/>
    <x v="4144"/>
    <d v="2018-06-11T00:00:00"/>
    <x v="1"/>
    <s v="Standard Class"/>
    <x v="277"/>
    <s v="Seth Vernon"/>
    <x v="0"/>
    <x v="0"/>
    <s v="Los Angeles"/>
    <x v="1"/>
    <n v="90049"/>
    <x v="1"/>
    <s v="FUR-TA-10003473"/>
    <x v="0"/>
    <x v="3"/>
    <x v="216"/>
    <n v="902.71199999999999"/>
    <n v="3"/>
    <n v="0.2"/>
    <n v="33.851700000000051"/>
    <s v="Anna Andreadi"/>
    <s v="No"/>
  </r>
  <r>
    <n v="8371"/>
    <x v="4145"/>
    <d v="2018-10-17T00:00:00"/>
    <x v="149"/>
    <s v="Standard Class"/>
    <x v="450"/>
    <s v="Michael Granlund"/>
    <x v="2"/>
    <x v="0"/>
    <s v="Fresno"/>
    <x v="1"/>
    <n v="93727"/>
    <x v="1"/>
    <s v="FUR-BO-10003894"/>
    <x v="0"/>
    <x v="0"/>
    <x v="1628"/>
    <n v="120.666"/>
    <n v="2"/>
    <n v="0.15"/>
    <n v="21.293999999999993"/>
    <s v="Anna Andreadi"/>
    <s v="No"/>
  </r>
  <r>
    <n v="8372"/>
    <x v="4146"/>
    <d v="2016-12-27T00:00:00"/>
    <x v="129"/>
    <s v="First Class"/>
    <x v="720"/>
    <s v="Nathan Cano"/>
    <x v="0"/>
    <x v="0"/>
    <s v="Fort Worth"/>
    <x v="5"/>
    <n v="76106"/>
    <x v="2"/>
    <s v="OFF-BI-10001658"/>
    <x v="1"/>
    <x v="8"/>
    <x v="444"/>
    <n v="4.9839999999999991"/>
    <n v="1"/>
    <n v="0.8"/>
    <n v="-8.472800000000003"/>
    <s v="Kelly Williams"/>
    <s v="No"/>
  </r>
  <r>
    <n v="8373"/>
    <x v="4147"/>
    <d v="2018-11-24T00:00:00"/>
    <x v="417"/>
    <s v="Standard Class"/>
    <x v="649"/>
    <s v="Steve Carroll"/>
    <x v="2"/>
    <x v="0"/>
    <s v="Seattle"/>
    <x v="4"/>
    <n v="98105"/>
    <x v="1"/>
    <s v="FUR-FU-10003535"/>
    <x v="0"/>
    <x v="5"/>
    <x v="897"/>
    <n v="82.26"/>
    <n v="3"/>
    <n v="0"/>
    <n v="33.726600000000005"/>
    <s v="Anna Andreadi"/>
    <s v="No"/>
  </r>
  <r>
    <n v="8374"/>
    <x v="4148"/>
    <d v="2018-11-10T00:00:00"/>
    <x v="1113"/>
    <s v="First Class"/>
    <x v="197"/>
    <s v="Rose O'Brian"/>
    <x v="0"/>
    <x v="0"/>
    <s v="San Francisco"/>
    <x v="1"/>
    <n v="94110"/>
    <x v="1"/>
    <s v="OFF-ST-10000352"/>
    <x v="1"/>
    <x v="4"/>
    <x v="1058"/>
    <n v="29.74"/>
    <n v="1"/>
    <n v="0"/>
    <n v="4.4610000000000021"/>
    <s v="Anna Andreadi"/>
    <s v="No"/>
  </r>
  <r>
    <n v="8375"/>
    <x v="4149"/>
    <d v="2017-01-05T00:00:00"/>
    <x v="1027"/>
    <s v="Standard Class"/>
    <x v="311"/>
    <s v="James Lanier"/>
    <x v="2"/>
    <x v="0"/>
    <s v="San Francisco"/>
    <x v="1"/>
    <n v="94110"/>
    <x v="1"/>
    <s v="OFF-AP-10004859"/>
    <x v="1"/>
    <x v="9"/>
    <x v="930"/>
    <n v="87.36"/>
    <n v="6"/>
    <n v="0"/>
    <n v="23.587200000000003"/>
    <s v="Anna Andreadi"/>
    <s v="No"/>
  </r>
  <r>
    <n v="8376"/>
    <x v="4149"/>
    <d v="2017-01-05T00:00:00"/>
    <x v="1027"/>
    <s v="Standard Class"/>
    <x v="311"/>
    <s v="James Lanier"/>
    <x v="2"/>
    <x v="0"/>
    <s v="San Francisco"/>
    <x v="1"/>
    <n v="94110"/>
    <x v="1"/>
    <s v="OFF-BI-10001294"/>
    <x v="1"/>
    <x v="8"/>
    <x v="673"/>
    <n v="56.16"/>
    <n v="6"/>
    <n v="0.2"/>
    <n v="17.549999999999994"/>
    <s v="Anna Andreadi"/>
    <s v="No"/>
  </r>
  <r>
    <n v="8377"/>
    <x v="4150"/>
    <d v="2019-03-21T00:00:00"/>
    <x v="647"/>
    <s v="Standard Class"/>
    <x v="463"/>
    <s v="Pauline Webber"/>
    <x v="1"/>
    <x v="0"/>
    <s v="Pompano Beach"/>
    <x v="2"/>
    <n v="33068"/>
    <x v="0"/>
    <s v="OFF-AP-10001242"/>
    <x v="1"/>
    <x v="9"/>
    <x v="1417"/>
    <n v="64.384"/>
    <n v="1"/>
    <n v="0.2"/>
    <n v="8.0479999999999983"/>
    <s v="Cassandra Brandow"/>
    <s v="No"/>
  </r>
  <r>
    <n v="8378"/>
    <x v="4151"/>
    <d v="2017-11-12T00:00:00"/>
    <x v="837"/>
    <s v="Standard Class"/>
    <x v="751"/>
    <s v="Monica Federle"/>
    <x v="1"/>
    <x v="0"/>
    <s v="Houston"/>
    <x v="5"/>
    <n v="77095"/>
    <x v="2"/>
    <s v="OFF-ST-10002344"/>
    <x v="1"/>
    <x v="4"/>
    <x v="865"/>
    <n v="64.784000000000006"/>
    <n v="1"/>
    <n v="0.2"/>
    <n v="-14.576399999999996"/>
    <s v="Kelly Williams"/>
    <s v="No"/>
  </r>
  <r>
    <n v="8379"/>
    <x v="4151"/>
    <d v="2017-11-12T00:00:00"/>
    <x v="837"/>
    <s v="Standard Class"/>
    <x v="751"/>
    <s v="Monica Federle"/>
    <x v="1"/>
    <x v="0"/>
    <s v="Houston"/>
    <x v="5"/>
    <n v="77095"/>
    <x v="2"/>
    <s v="OFF-PA-10003349"/>
    <x v="1"/>
    <x v="10"/>
    <x v="220"/>
    <n v="15.552000000000003"/>
    <n v="3"/>
    <n v="0.2"/>
    <n v="5.6375999999999999"/>
    <s v="Kelly Williams"/>
    <s v="No"/>
  </r>
  <r>
    <n v="8380"/>
    <x v="4151"/>
    <d v="2017-11-12T00:00:00"/>
    <x v="837"/>
    <s v="Standard Class"/>
    <x v="751"/>
    <s v="Monica Federle"/>
    <x v="1"/>
    <x v="0"/>
    <s v="Houston"/>
    <x v="5"/>
    <n v="77095"/>
    <x v="2"/>
    <s v="OFF-EN-10003055"/>
    <x v="1"/>
    <x v="12"/>
    <x v="882"/>
    <n v="223.88799999999998"/>
    <n v="7"/>
    <n v="0.2"/>
    <n v="69.964999999999975"/>
    <s v="Kelly Williams"/>
    <s v="No"/>
  </r>
  <r>
    <n v="8381"/>
    <x v="4152"/>
    <d v="2016-09-09T00:00:00"/>
    <x v="931"/>
    <s v="Second Class"/>
    <x v="417"/>
    <s v="Chris Cortes"/>
    <x v="0"/>
    <x v="0"/>
    <s v="Chicago"/>
    <x v="10"/>
    <n v="60653"/>
    <x v="2"/>
    <s v="OFF-PA-10001622"/>
    <x v="1"/>
    <x v="10"/>
    <x v="702"/>
    <n v="10.896000000000001"/>
    <n v="3"/>
    <n v="0.2"/>
    <n v="3.4049999999999994"/>
    <s v="Kelly Williams"/>
    <s v="No"/>
  </r>
  <r>
    <n v="8382"/>
    <x v="4153"/>
    <d v="2018-03-17T00:00:00"/>
    <x v="585"/>
    <s v="Second Class"/>
    <x v="663"/>
    <s v="Anna Chung"/>
    <x v="0"/>
    <x v="0"/>
    <s v="San Francisco"/>
    <x v="1"/>
    <n v="94109"/>
    <x v="1"/>
    <s v="TEC-PH-10003800"/>
    <x v="2"/>
    <x v="7"/>
    <x v="509"/>
    <n v="84.784000000000006"/>
    <n v="2"/>
    <n v="0.2"/>
    <n v="-20.136200000000006"/>
    <s v="Anna Andreadi"/>
    <s v="No"/>
  </r>
  <r>
    <n v="8383"/>
    <x v="4154"/>
    <d v="2018-02-08T00:00:00"/>
    <x v="1272"/>
    <s v="Standard Class"/>
    <x v="775"/>
    <s v="Mark Haberlin"/>
    <x v="1"/>
    <x v="0"/>
    <s v="Houston"/>
    <x v="5"/>
    <n v="77036"/>
    <x v="2"/>
    <s v="FUR-CH-10001270"/>
    <x v="0"/>
    <x v="1"/>
    <x v="860"/>
    <n v="241.49999999999997"/>
    <n v="4"/>
    <n v="0.3"/>
    <n v="0"/>
    <s v="Kelly Williams"/>
    <s v="No"/>
  </r>
  <r>
    <n v="8384"/>
    <x v="4155"/>
    <d v="2018-11-26T00:00:00"/>
    <x v="940"/>
    <s v="First Class"/>
    <x v="522"/>
    <s v="Cynthia Delaney"/>
    <x v="2"/>
    <x v="0"/>
    <s v="Shelton"/>
    <x v="29"/>
    <n v="6484"/>
    <x v="3"/>
    <s v="TEC-AC-10003447"/>
    <x v="2"/>
    <x v="11"/>
    <x v="806"/>
    <n v="59.97"/>
    <n v="3"/>
    <n v="0"/>
    <n v="14.992499999999996"/>
    <s v="Chuck Magee"/>
    <s v="No"/>
  </r>
  <r>
    <n v="8385"/>
    <x v="4155"/>
    <d v="2018-11-26T00:00:00"/>
    <x v="940"/>
    <s v="First Class"/>
    <x v="522"/>
    <s v="Cynthia Delaney"/>
    <x v="2"/>
    <x v="0"/>
    <s v="Shelton"/>
    <x v="29"/>
    <n v="6484"/>
    <x v="3"/>
    <s v="OFF-PA-10004285"/>
    <x v="1"/>
    <x v="10"/>
    <x v="1268"/>
    <n v="13.36"/>
    <n v="2"/>
    <n v="0"/>
    <n v="6.4127999999999998"/>
    <s v="Chuck Magee"/>
    <s v="No"/>
  </r>
  <r>
    <n v="8386"/>
    <x v="4156"/>
    <d v="2019-09-04T00:00:00"/>
    <x v="221"/>
    <s v="Standard Class"/>
    <x v="51"/>
    <s v="Cynthia Voltz"/>
    <x v="1"/>
    <x v="0"/>
    <s v="Oakland"/>
    <x v="1"/>
    <n v="94601"/>
    <x v="1"/>
    <s v="OFF-BI-10001757"/>
    <x v="1"/>
    <x v="8"/>
    <x v="1167"/>
    <n v="11.808"/>
    <n v="3"/>
    <n v="0.2"/>
    <n v="4.1327999999999996"/>
    <s v="Anna Andreadi"/>
    <s v="No"/>
  </r>
  <r>
    <n v="8387"/>
    <x v="4157"/>
    <d v="2017-05-28T00:00:00"/>
    <x v="69"/>
    <s v="Standard Class"/>
    <x v="577"/>
    <s v="Trudy Brown"/>
    <x v="0"/>
    <x v="0"/>
    <s v="Manchester"/>
    <x v="29"/>
    <n v="6040"/>
    <x v="3"/>
    <s v="OFF-ST-10001558"/>
    <x v="1"/>
    <x v="4"/>
    <x v="719"/>
    <n v="16.239999999999998"/>
    <n v="1"/>
    <n v="0"/>
    <n v="2.4359999999999999"/>
    <s v="Chuck Magee"/>
    <s v="No"/>
  </r>
  <r>
    <n v="8388"/>
    <x v="4157"/>
    <d v="2017-05-28T00:00:00"/>
    <x v="69"/>
    <s v="Standard Class"/>
    <x v="577"/>
    <s v="Trudy Brown"/>
    <x v="0"/>
    <x v="0"/>
    <s v="Manchester"/>
    <x v="29"/>
    <n v="6040"/>
    <x v="3"/>
    <s v="OFF-ST-10001328"/>
    <x v="1"/>
    <x v="4"/>
    <x v="178"/>
    <n v="77.55"/>
    <n v="5"/>
    <n v="0"/>
    <n v="21.714000000000002"/>
    <s v="Chuck Magee"/>
    <s v="No"/>
  </r>
  <r>
    <n v="8389"/>
    <x v="4158"/>
    <d v="2016-11-01T00:00:00"/>
    <x v="840"/>
    <s v="Standard Class"/>
    <x v="375"/>
    <s v="Deirdre Greer"/>
    <x v="1"/>
    <x v="0"/>
    <s v="Orange"/>
    <x v="30"/>
    <n v="7050"/>
    <x v="3"/>
    <s v="OFF-AP-10004708"/>
    <x v="1"/>
    <x v="9"/>
    <x v="513"/>
    <n v="76.12"/>
    <n v="2"/>
    <n v="0"/>
    <n v="22.074799999999996"/>
    <s v="Chuck Magee"/>
    <s v="No"/>
  </r>
  <r>
    <n v="8390"/>
    <x v="4159"/>
    <d v="2018-12-27T00:00:00"/>
    <x v="525"/>
    <s v="First Class"/>
    <x v="279"/>
    <s v="Ross DeVincentis"/>
    <x v="2"/>
    <x v="0"/>
    <s v="Akron"/>
    <x v="24"/>
    <n v="44312"/>
    <x v="3"/>
    <s v="OFF-FA-10000621"/>
    <x v="1"/>
    <x v="13"/>
    <x v="110"/>
    <n v="17.184000000000001"/>
    <n v="6"/>
    <n v="0.2"/>
    <n v="6.2291999999999996"/>
    <s v="Chuck Magee"/>
    <s v="No"/>
  </r>
  <r>
    <n v="8391"/>
    <x v="4160"/>
    <d v="2019-12-04T00:00:00"/>
    <x v="792"/>
    <s v="First Class"/>
    <x v="294"/>
    <s v="Chris Selesnick"/>
    <x v="1"/>
    <x v="0"/>
    <s v="Los Angeles"/>
    <x v="1"/>
    <n v="90032"/>
    <x v="1"/>
    <s v="OFF-PA-10001838"/>
    <x v="1"/>
    <x v="10"/>
    <x v="1008"/>
    <n v="11.76"/>
    <n v="2"/>
    <n v="0"/>
    <n v="5.7623999999999995"/>
    <s v="Anna Andreadi"/>
    <s v="No"/>
  </r>
  <r>
    <n v="8392"/>
    <x v="4161"/>
    <d v="2019-12-23T00:00:00"/>
    <x v="53"/>
    <s v="Standard Class"/>
    <x v="674"/>
    <s v="Julia Barnett"/>
    <x v="2"/>
    <x v="0"/>
    <s v="Danbury"/>
    <x v="29"/>
    <n v="6810"/>
    <x v="3"/>
    <s v="FUR-FU-10001473"/>
    <x v="0"/>
    <x v="5"/>
    <x v="993"/>
    <n v="27.46"/>
    <n v="2"/>
    <n v="0"/>
    <n v="9.8856000000000002"/>
    <s v="Chuck Magee"/>
    <s v="No"/>
  </r>
  <r>
    <n v="8393"/>
    <x v="4162"/>
    <d v="2018-12-01T00:00:00"/>
    <x v="296"/>
    <s v="Second Class"/>
    <x v="412"/>
    <s v="Eva Jacobs"/>
    <x v="0"/>
    <x v="0"/>
    <s v="Franklin"/>
    <x v="31"/>
    <n v="2038"/>
    <x v="3"/>
    <s v="TEC-PH-10000193"/>
    <x v="2"/>
    <x v="7"/>
    <x v="1664"/>
    <n v="137.94"/>
    <n v="3"/>
    <n v="0"/>
    <n v="35.864399999999996"/>
    <s v="Chuck Magee"/>
    <s v="No"/>
  </r>
  <r>
    <n v="8394"/>
    <x v="4162"/>
    <d v="2018-12-01T00:00:00"/>
    <x v="296"/>
    <s v="Second Class"/>
    <x v="412"/>
    <s v="Eva Jacobs"/>
    <x v="0"/>
    <x v="0"/>
    <s v="Franklin"/>
    <x v="31"/>
    <n v="2038"/>
    <x v="3"/>
    <s v="FUR-FU-10002045"/>
    <x v="0"/>
    <x v="5"/>
    <x v="1365"/>
    <n v="111.15"/>
    <n v="5"/>
    <n v="0"/>
    <n v="48.906000000000006"/>
    <s v="Chuck Magee"/>
    <s v="No"/>
  </r>
  <r>
    <n v="8395"/>
    <x v="4162"/>
    <d v="2018-12-01T00:00:00"/>
    <x v="296"/>
    <s v="Second Class"/>
    <x v="412"/>
    <s v="Eva Jacobs"/>
    <x v="0"/>
    <x v="0"/>
    <s v="Franklin"/>
    <x v="31"/>
    <n v="2038"/>
    <x v="3"/>
    <s v="OFF-AP-10002945"/>
    <x v="1"/>
    <x v="9"/>
    <x v="228"/>
    <n v="901.94999999999993"/>
    <n v="3"/>
    <n v="0"/>
    <n v="297.64349999999996"/>
    <s v="Chuck Magee"/>
    <s v="No"/>
  </r>
  <r>
    <n v="8396"/>
    <x v="4162"/>
    <d v="2018-12-01T00:00:00"/>
    <x v="296"/>
    <s v="Second Class"/>
    <x v="412"/>
    <s v="Eva Jacobs"/>
    <x v="0"/>
    <x v="0"/>
    <s v="Franklin"/>
    <x v="31"/>
    <n v="2038"/>
    <x v="3"/>
    <s v="FUR-TA-10001095"/>
    <x v="0"/>
    <x v="3"/>
    <x v="616"/>
    <n v="366.00899999999996"/>
    <n v="3"/>
    <n v="0.3"/>
    <n v="-47.058300000000003"/>
    <s v="Chuck Magee"/>
    <s v="No"/>
  </r>
  <r>
    <n v="8397"/>
    <x v="4163"/>
    <d v="2016-06-30T00:00:00"/>
    <x v="1293"/>
    <s v="Same Day"/>
    <x v="379"/>
    <s v="Brian DeCherney"/>
    <x v="0"/>
    <x v="0"/>
    <s v="Wilmington"/>
    <x v="3"/>
    <n v="28403"/>
    <x v="0"/>
    <s v="OFF-PA-10001144"/>
    <x v="1"/>
    <x v="10"/>
    <x v="163"/>
    <n v="310.68799999999999"/>
    <n v="7"/>
    <n v="0.2"/>
    <n v="108.74079999999998"/>
    <s v="Cassandra Brandow"/>
    <s v="No"/>
  </r>
  <r>
    <n v="8398"/>
    <x v="4164"/>
    <d v="2016-09-03T00:00:00"/>
    <x v="897"/>
    <s v="First Class"/>
    <x v="280"/>
    <s v="Mathew Reese"/>
    <x v="2"/>
    <x v="0"/>
    <s v="Houston"/>
    <x v="5"/>
    <n v="77095"/>
    <x v="2"/>
    <s v="OFF-BI-10004099"/>
    <x v="1"/>
    <x v="8"/>
    <x v="1725"/>
    <n v="7.6799999999999979"/>
    <n v="5"/>
    <n v="0.8"/>
    <n v="-11.52"/>
    <s v="Kelly Williams"/>
    <s v="No"/>
  </r>
  <r>
    <n v="8399"/>
    <x v="4165"/>
    <d v="2019-11-02T00:00:00"/>
    <x v="170"/>
    <s v="Second Class"/>
    <x v="676"/>
    <s v="Sharelle Roach"/>
    <x v="2"/>
    <x v="0"/>
    <s v="Springfield"/>
    <x v="24"/>
    <n v="45503"/>
    <x v="3"/>
    <s v="FUR-CH-10001973"/>
    <x v="0"/>
    <x v="1"/>
    <x v="905"/>
    <n v="155.37199999999999"/>
    <n v="2"/>
    <n v="0.3"/>
    <n v="-35.513599999999997"/>
    <s v="Chuck Magee"/>
    <s v="No"/>
  </r>
  <r>
    <n v="8400"/>
    <x v="4166"/>
    <d v="2017-04-13T00:00:00"/>
    <x v="1256"/>
    <s v="Standard Class"/>
    <x v="513"/>
    <s v="Thea Hendricks"/>
    <x v="0"/>
    <x v="0"/>
    <s v="Glendale"/>
    <x v="16"/>
    <n v="85301"/>
    <x v="1"/>
    <s v="OFF-ST-10000344"/>
    <x v="1"/>
    <x v="4"/>
    <x v="1022"/>
    <n v="10.744"/>
    <n v="1"/>
    <n v="0.2"/>
    <n v="0.80579999999999963"/>
    <s v="Anna Andreadi"/>
    <s v="No"/>
  </r>
  <r>
    <n v="8401"/>
    <x v="4167"/>
    <d v="2017-12-05T00:00:00"/>
    <x v="234"/>
    <s v="Second Class"/>
    <x v="631"/>
    <s v="Brian Derr"/>
    <x v="0"/>
    <x v="0"/>
    <s v="New York City"/>
    <x v="15"/>
    <n v="10009"/>
    <x v="3"/>
    <s v="OFF-BI-10002026"/>
    <x v="1"/>
    <x v="8"/>
    <x v="912"/>
    <n v="232.40000000000003"/>
    <n v="5"/>
    <n v="0.2"/>
    <n v="78.434999999999988"/>
    <s v="Chuck Magee"/>
    <s v="Yes"/>
  </r>
  <r>
    <n v="8402"/>
    <x v="4167"/>
    <d v="2017-12-05T00:00:00"/>
    <x v="234"/>
    <s v="Second Class"/>
    <x v="631"/>
    <s v="Brian Derr"/>
    <x v="0"/>
    <x v="0"/>
    <s v="New York City"/>
    <x v="15"/>
    <n v="10009"/>
    <x v="3"/>
    <s v="FUR-CH-10003535"/>
    <x v="0"/>
    <x v="1"/>
    <x v="1522"/>
    <n v="164.64599999999999"/>
    <n v="3"/>
    <n v="0.1"/>
    <n v="12.805799999999994"/>
    <s v="Chuck Magee"/>
    <s v="Yes"/>
  </r>
  <r>
    <n v="8403"/>
    <x v="4167"/>
    <d v="2017-12-05T00:00:00"/>
    <x v="234"/>
    <s v="Second Class"/>
    <x v="631"/>
    <s v="Brian Derr"/>
    <x v="0"/>
    <x v="0"/>
    <s v="New York City"/>
    <x v="15"/>
    <n v="10009"/>
    <x v="3"/>
    <s v="OFF-PA-10004156"/>
    <x v="1"/>
    <x v="10"/>
    <x v="750"/>
    <n v="22.68"/>
    <n v="2"/>
    <n v="0"/>
    <n v="11.113199999999999"/>
    <s v="Chuck Magee"/>
    <s v="Yes"/>
  </r>
  <r>
    <n v="8404"/>
    <x v="4168"/>
    <d v="2018-02-01T00:00:00"/>
    <x v="606"/>
    <s v="Standard Class"/>
    <x v="416"/>
    <s v="Suzanne McNair"/>
    <x v="1"/>
    <x v="0"/>
    <s v="Los Angeles"/>
    <x v="1"/>
    <n v="90036"/>
    <x v="1"/>
    <s v="OFF-PA-10002254"/>
    <x v="1"/>
    <x v="10"/>
    <x v="146"/>
    <n v="105.52"/>
    <n v="4"/>
    <n v="0"/>
    <n v="48.539199999999994"/>
    <s v="Anna Andreadi"/>
    <s v="No"/>
  </r>
  <r>
    <n v="8405"/>
    <x v="4169"/>
    <d v="2019-07-08T00:00:00"/>
    <x v="142"/>
    <s v="Standard Class"/>
    <x v="785"/>
    <s v="Harold Engle"/>
    <x v="1"/>
    <x v="0"/>
    <s v="Newark"/>
    <x v="13"/>
    <n v="19711"/>
    <x v="3"/>
    <s v="FUR-FU-10003247"/>
    <x v="0"/>
    <x v="5"/>
    <x v="1465"/>
    <n v="83.92"/>
    <n v="4"/>
    <n v="0"/>
    <n v="5.8743999999999943"/>
    <s v="Chuck Magee"/>
    <s v="No"/>
  </r>
  <r>
    <n v="8406"/>
    <x v="4169"/>
    <d v="2019-07-08T00:00:00"/>
    <x v="142"/>
    <s v="Standard Class"/>
    <x v="785"/>
    <s v="Harold Engle"/>
    <x v="1"/>
    <x v="0"/>
    <s v="Newark"/>
    <x v="13"/>
    <n v="19711"/>
    <x v="3"/>
    <s v="TEC-AC-10002473"/>
    <x v="2"/>
    <x v="11"/>
    <x v="720"/>
    <n v="141.9"/>
    <n v="5"/>
    <n v="0"/>
    <n v="58.179000000000002"/>
    <s v="Chuck Magee"/>
    <s v="No"/>
  </r>
  <r>
    <n v="8407"/>
    <x v="4169"/>
    <d v="2019-07-08T00:00:00"/>
    <x v="142"/>
    <s v="Standard Class"/>
    <x v="785"/>
    <s v="Harold Engle"/>
    <x v="1"/>
    <x v="0"/>
    <s v="Newark"/>
    <x v="13"/>
    <n v="19711"/>
    <x v="3"/>
    <s v="FUR-FU-10001057"/>
    <x v="0"/>
    <x v="5"/>
    <x v="1791"/>
    <n v="39.979999999999997"/>
    <n v="2"/>
    <n v="0"/>
    <n v="9.1953999999999994"/>
    <s v="Chuck Magee"/>
    <s v="No"/>
  </r>
  <r>
    <n v="8408"/>
    <x v="4169"/>
    <d v="2019-07-08T00:00:00"/>
    <x v="142"/>
    <s v="Standard Class"/>
    <x v="785"/>
    <s v="Harold Engle"/>
    <x v="1"/>
    <x v="0"/>
    <s v="Newark"/>
    <x v="13"/>
    <n v="19711"/>
    <x v="3"/>
    <s v="OFF-AR-10001419"/>
    <x v="1"/>
    <x v="6"/>
    <x v="1015"/>
    <n v="28.91"/>
    <n v="7"/>
    <n v="0"/>
    <n v="8.6729999999999983"/>
    <s v="Chuck Magee"/>
    <s v="No"/>
  </r>
  <r>
    <n v="8409"/>
    <x v="4169"/>
    <d v="2019-07-08T00:00:00"/>
    <x v="142"/>
    <s v="Standard Class"/>
    <x v="785"/>
    <s v="Harold Engle"/>
    <x v="1"/>
    <x v="0"/>
    <s v="Newark"/>
    <x v="13"/>
    <n v="19711"/>
    <x v="3"/>
    <s v="OFF-AR-10004010"/>
    <x v="1"/>
    <x v="6"/>
    <x v="1743"/>
    <n v="174.95000000000002"/>
    <n v="5"/>
    <n v="0"/>
    <n v="45.487000000000002"/>
    <s v="Chuck Magee"/>
    <s v="No"/>
  </r>
  <r>
    <n v="8410"/>
    <x v="4170"/>
    <d v="2017-12-11T00:00:00"/>
    <x v="374"/>
    <s v="Standard Class"/>
    <x v="82"/>
    <s v="Jim Kriz"/>
    <x v="2"/>
    <x v="0"/>
    <s v="San Bernardino"/>
    <x v="1"/>
    <n v="92404"/>
    <x v="1"/>
    <s v="OFF-BI-10004230"/>
    <x v="1"/>
    <x v="8"/>
    <x v="655"/>
    <n v="110.52800000000001"/>
    <n v="4"/>
    <n v="0.2"/>
    <n v="38.684799999999996"/>
    <s v="Anna Andreadi"/>
    <s v="No"/>
  </r>
  <r>
    <n v="8411"/>
    <x v="4171"/>
    <d v="2018-11-15T00:00:00"/>
    <x v="441"/>
    <s v="Same Day"/>
    <x v="21"/>
    <s v="Odella Nelson"/>
    <x v="1"/>
    <x v="0"/>
    <s v="Burlington"/>
    <x v="3"/>
    <n v="27217"/>
    <x v="0"/>
    <s v="FUR-TA-10001768"/>
    <x v="0"/>
    <x v="3"/>
    <x v="114"/>
    <n v="630.024"/>
    <n v="4"/>
    <n v="0.4"/>
    <n v="-199.50760000000008"/>
    <s v="Cassandra Brandow"/>
    <s v="No"/>
  </r>
  <r>
    <n v="8412"/>
    <x v="4172"/>
    <d v="2018-05-09T00:00:00"/>
    <x v="72"/>
    <s v="Second Class"/>
    <x v="513"/>
    <s v="Thea Hendricks"/>
    <x v="0"/>
    <x v="0"/>
    <s v="Salem"/>
    <x v="17"/>
    <n v="24153"/>
    <x v="0"/>
    <s v="OFF-AR-10003514"/>
    <x v="1"/>
    <x v="6"/>
    <x v="182"/>
    <n v="27.86"/>
    <n v="7"/>
    <n v="0"/>
    <n v="9.1937999999999978"/>
    <s v="Cassandra Brandow"/>
    <s v="No"/>
  </r>
  <r>
    <n v="8413"/>
    <x v="4173"/>
    <d v="2019-03-10T00:00:00"/>
    <x v="469"/>
    <s v="Standard Class"/>
    <x v="198"/>
    <s v="Maribeth Dona"/>
    <x v="0"/>
    <x v="0"/>
    <s v="Dallas"/>
    <x v="5"/>
    <n v="75217"/>
    <x v="2"/>
    <s v="FUR-TA-10002228"/>
    <x v="0"/>
    <x v="3"/>
    <x v="601"/>
    <n v="933.40800000000002"/>
    <n v="4"/>
    <n v="0.3"/>
    <n v="-173.34719999999999"/>
    <s v="Kelly Williams"/>
    <s v="No"/>
  </r>
  <r>
    <n v="8414"/>
    <x v="4174"/>
    <d v="2018-12-17T00:00:00"/>
    <x v="967"/>
    <s v="Standard Class"/>
    <x v="340"/>
    <s v="Adam Hart"/>
    <x v="1"/>
    <x v="0"/>
    <s v="Arlington"/>
    <x v="5"/>
    <n v="76017"/>
    <x v="2"/>
    <s v="OFF-PA-10001972"/>
    <x v="1"/>
    <x v="10"/>
    <x v="1178"/>
    <n v="51.840000000000011"/>
    <n v="10"/>
    <n v="0.2"/>
    <n v="18.143999999999998"/>
    <s v="Kelly Williams"/>
    <s v="No"/>
  </r>
  <r>
    <n v="8415"/>
    <x v="4174"/>
    <d v="2018-12-17T00:00:00"/>
    <x v="967"/>
    <s v="Standard Class"/>
    <x v="340"/>
    <s v="Adam Hart"/>
    <x v="1"/>
    <x v="0"/>
    <s v="Arlington"/>
    <x v="5"/>
    <n v="76017"/>
    <x v="2"/>
    <s v="TEC-AC-10002942"/>
    <x v="2"/>
    <x v="11"/>
    <x v="1606"/>
    <n v="165.60000000000002"/>
    <n v="3"/>
    <n v="0.2"/>
    <n v="-6.2100000000000151"/>
    <s v="Kelly Williams"/>
    <s v="No"/>
  </r>
  <r>
    <n v="8416"/>
    <x v="4175"/>
    <d v="2019-04-06T00:00:00"/>
    <x v="102"/>
    <s v="Standard Class"/>
    <x v="529"/>
    <s v="Max Ludwig"/>
    <x v="2"/>
    <x v="0"/>
    <s v="Marion"/>
    <x v="23"/>
    <n v="52302"/>
    <x v="2"/>
    <s v="OFF-PA-10000474"/>
    <x v="1"/>
    <x v="10"/>
    <x v="33"/>
    <n v="106.32"/>
    <n v="3"/>
    <n v="0"/>
    <n v="49.970399999999991"/>
    <s v="Kelly Williams"/>
    <s v="No"/>
  </r>
  <r>
    <n v="8417"/>
    <x v="4176"/>
    <d v="2019-05-09T00:00:00"/>
    <x v="676"/>
    <s v="First Class"/>
    <x v="697"/>
    <s v="Laurel Beltran"/>
    <x v="2"/>
    <x v="0"/>
    <s v="Seattle"/>
    <x v="4"/>
    <n v="98105"/>
    <x v="1"/>
    <s v="OFF-BI-10004330"/>
    <x v="1"/>
    <x v="8"/>
    <x v="803"/>
    <n v="147.91999999999999"/>
    <n v="5"/>
    <n v="0.2"/>
    <n v="46.224999999999987"/>
    <s v="Anna Andreadi"/>
    <s v="No"/>
  </r>
  <r>
    <n v="8418"/>
    <x v="4176"/>
    <d v="2019-05-09T00:00:00"/>
    <x v="676"/>
    <s v="First Class"/>
    <x v="697"/>
    <s v="Laurel Beltran"/>
    <x v="2"/>
    <x v="0"/>
    <s v="Seattle"/>
    <x v="4"/>
    <n v="98105"/>
    <x v="1"/>
    <s v="OFF-ST-10000604"/>
    <x v="1"/>
    <x v="4"/>
    <x v="54"/>
    <n v="104.28"/>
    <n v="3"/>
    <n v="0"/>
    <n v="26.069999999999993"/>
    <s v="Anna Andreadi"/>
    <s v="No"/>
  </r>
  <r>
    <n v="8419"/>
    <x v="4176"/>
    <d v="2019-05-09T00:00:00"/>
    <x v="676"/>
    <s v="First Class"/>
    <x v="697"/>
    <s v="Laurel Beltran"/>
    <x v="2"/>
    <x v="0"/>
    <s v="Seattle"/>
    <x v="4"/>
    <n v="98105"/>
    <x v="1"/>
    <s v="FUR-TA-10004154"/>
    <x v="0"/>
    <x v="3"/>
    <x v="737"/>
    <n v="286.85000000000002"/>
    <n v="1"/>
    <n v="0"/>
    <n v="63.106999999999999"/>
    <s v="Anna Andreadi"/>
    <s v="No"/>
  </r>
  <r>
    <n v="8420"/>
    <x v="4176"/>
    <d v="2019-05-09T00:00:00"/>
    <x v="676"/>
    <s v="First Class"/>
    <x v="697"/>
    <s v="Laurel Beltran"/>
    <x v="2"/>
    <x v="0"/>
    <s v="Seattle"/>
    <x v="4"/>
    <n v="98105"/>
    <x v="1"/>
    <s v="OFF-ST-10000636"/>
    <x v="1"/>
    <x v="4"/>
    <x v="1753"/>
    <n v="66.959999999999994"/>
    <n v="4"/>
    <n v="0"/>
    <n v="2.6783999999999963"/>
    <s v="Anna Andreadi"/>
    <s v="No"/>
  </r>
  <r>
    <n v="8421"/>
    <x v="4176"/>
    <d v="2019-05-09T00:00:00"/>
    <x v="676"/>
    <s v="First Class"/>
    <x v="697"/>
    <s v="Laurel Beltran"/>
    <x v="2"/>
    <x v="0"/>
    <s v="Seattle"/>
    <x v="4"/>
    <n v="98105"/>
    <x v="1"/>
    <s v="TEC-AC-10004171"/>
    <x v="2"/>
    <x v="11"/>
    <x v="1321"/>
    <n v="199.98"/>
    <n v="2"/>
    <n v="0"/>
    <n v="87.991200000000006"/>
    <s v="Anna Andreadi"/>
    <s v="No"/>
  </r>
  <r>
    <n v="8422"/>
    <x v="4177"/>
    <d v="2019-10-12T00:00:00"/>
    <x v="412"/>
    <s v="Standard Class"/>
    <x v="73"/>
    <s v="Nora Paige"/>
    <x v="0"/>
    <x v="0"/>
    <s v="Lakewood"/>
    <x v="30"/>
    <n v="8701"/>
    <x v="3"/>
    <s v="TEC-AC-10002167"/>
    <x v="2"/>
    <x v="11"/>
    <x v="46"/>
    <n v="45"/>
    <n v="3"/>
    <n v="0"/>
    <n v="4.9500000000000011"/>
    <s v="Chuck Magee"/>
    <s v="No"/>
  </r>
  <r>
    <n v="8423"/>
    <x v="4177"/>
    <d v="2019-10-12T00:00:00"/>
    <x v="412"/>
    <s v="Standard Class"/>
    <x v="73"/>
    <s v="Nora Paige"/>
    <x v="0"/>
    <x v="0"/>
    <s v="Lakewood"/>
    <x v="30"/>
    <n v="8701"/>
    <x v="3"/>
    <s v="OFF-FA-10000621"/>
    <x v="1"/>
    <x v="13"/>
    <x v="110"/>
    <n v="17.899999999999999"/>
    <n v="5"/>
    <n v="0"/>
    <n v="8.7710000000000008"/>
    <s v="Chuck Magee"/>
    <s v="No"/>
  </r>
  <r>
    <n v="8424"/>
    <x v="4177"/>
    <d v="2019-10-12T00:00:00"/>
    <x v="412"/>
    <s v="Standard Class"/>
    <x v="73"/>
    <s v="Nora Paige"/>
    <x v="0"/>
    <x v="0"/>
    <s v="Lakewood"/>
    <x v="30"/>
    <n v="8701"/>
    <x v="3"/>
    <s v="FUR-FU-10004053"/>
    <x v="0"/>
    <x v="5"/>
    <x v="1642"/>
    <n v="40.479999999999997"/>
    <n v="2"/>
    <n v="0"/>
    <n v="17.406400000000001"/>
    <s v="Chuck Magee"/>
    <s v="No"/>
  </r>
  <r>
    <n v="8425"/>
    <x v="4177"/>
    <d v="2019-10-12T00:00:00"/>
    <x v="412"/>
    <s v="Standard Class"/>
    <x v="73"/>
    <s v="Nora Paige"/>
    <x v="0"/>
    <x v="0"/>
    <s v="Lakewood"/>
    <x v="30"/>
    <n v="8701"/>
    <x v="3"/>
    <s v="FUR-BO-10003404"/>
    <x v="0"/>
    <x v="0"/>
    <x v="1385"/>
    <n v="2154.9"/>
    <n v="5"/>
    <n v="0"/>
    <n v="129.29399999999987"/>
    <s v="Chuck Magee"/>
    <s v="No"/>
  </r>
  <r>
    <n v="8426"/>
    <x v="4178"/>
    <d v="2018-08-28T00:00:00"/>
    <x v="881"/>
    <s v="First Class"/>
    <x v="494"/>
    <s v="Edward Becker"/>
    <x v="1"/>
    <x v="0"/>
    <s v="Cincinnati"/>
    <x v="24"/>
    <n v="45231"/>
    <x v="3"/>
    <s v="OFF-BI-10004099"/>
    <x v="1"/>
    <x v="8"/>
    <x v="1725"/>
    <n v="18.432000000000002"/>
    <n v="8"/>
    <n v="0.7"/>
    <n v="-12.287999999999997"/>
    <s v="Chuck Magee"/>
    <s v="No"/>
  </r>
  <r>
    <n v="8427"/>
    <x v="4179"/>
    <d v="2017-10-02T00:00:00"/>
    <x v="486"/>
    <s v="Standard Class"/>
    <x v="261"/>
    <s v="Resi Pölking"/>
    <x v="0"/>
    <x v="0"/>
    <s v="Thornton"/>
    <x v="22"/>
    <n v="80229"/>
    <x v="1"/>
    <s v="OFF-SU-10004290"/>
    <x v="1"/>
    <x v="14"/>
    <x v="1827"/>
    <n v="10.944000000000001"/>
    <n v="2"/>
    <n v="0.2"/>
    <n v="0.95759999999999978"/>
    <s v="Anna Andreadi"/>
    <s v="No"/>
  </r>
  <r>
    <n v="8428"/>
    <x v="4180"/>
    <d v="2019-11-23T00:00:00"/>
    <x v="654"/>
    <s v="First Class"/>
    <x v="419"/>
    <s v="Dan Campbell"/>
    <x v="0"/>
    <x v="0"/>
    <s v="Roseville"/>
    <x v="12"/>
    <n v="48066"/>
    <x v="2"/>
    <s v="OFF-SU-10001935"/>
    <x v="1"/>
    <x v="14"/>
    <x v="327"/>
    <n v="4.3600000000000003"/>
    <n v="2"/>
    <n v="0"/>
    <n v="0.17439999999999944"/>
    <s v="Kelly Williams"/>
    <s v="No"/>
  </r>
  <r>
    <n v="8429"/>
    <x v="4181"/>
    <d v="2019-11-12T00:00:00"/>
    <x v="38"/>
    <s v="Standard Class"/>
    <x v="137"/>
    <s v="Don Jones"/>
    <x v="1"/>
    <x v="0"/>
    <s v="Tempe"/>
    <x v="16"/>
    <n v="85281"/>
    <x v="1"/>
    <s v="TEC-AC-10004227"/>
    <x v="2"/>
    <x v="11"/>
    <x v="1409"/>
    <n v="62.352000000000004"/>
    <n v="6"/>
    <n v="0.2"/>
    <n v="-10.911600000000007"/>
    <s v="Anna Andreadi"/>
    <s v="No"/>
  </r>
  <r>
    <n v="8430"/>
    <x v="4182"/>
    <d v="2018-12-19T00:00:00"/>
    <x v="967"/>
    <s v="Second Class"/>
    <x v="52"/>
    <s v="Clay Ludtke"/>
    <x v="0"/>
    <x v="0"/>
    <s v="Reading"/>
    <x v="9"/>
    <n v="19601"/>
    <x v="3"/>
    <s v="FUR-FU-10004904"/>
    <x v="0"/>
    <x v="5"/>
    <x v="1589"/>
    <n v="303.92"/>
    <n v="5"/>
    <n v="0.2"/>
    <n v="-30.392000000000024"/>
    <s v="Chuck Magee"/>
    <s v="No"/>
  </r>
  <r>
    <n v="8431"/>
    <x v="4183"/>
    <d v="2016-03-30T00:00:00"/>
    <x v="729"/>
    <s v="Standard Class"/>
    <x v="396"/>
    <s v="Nat Carroll"/>
    <x v="0"/>
    <x v="0"/>
    <s v="Apple Valley"/>
    <x v="11"/>
    <n v="55124"/>
    <x v="2"/>
    <s v="OFF-ST-10001511"/>
    <x v="1"/>
    <x v="4"/>
    <x v="556"/>
    <n v="129.30000000000001"/>
    <n v="2"/>
    <n v="0"/>
    <n v="6.4649999999999892"/>
    <s v="Kelly Williams"/>
    <s v="No"/>
  </r>
  <r>
    <n v="8432"/>
    <x v="4184"/>
    <d v="2019-11-08T00:00:00"/>
    <x v="87"/>
    <s v="Standard Class"/>
    <x v="634"/>
    <s v="Kean Nguyen"/>
    <x v="1"/>
    <x v="0"/>
    <s v="Baltimore"/>
    <x v="39"/>
    <n v="21215"/>
    <x v="3"/>
    <s v="FUR-FU-10003535"/>
    <x v="0"/>
    <x v="5"/>
    <x v="897"/>
    <n v="274.20000000000005"/>
    <n v="10"/>
    <n v="0"/>
    <n v="112.422"/>
    <s v="Chuck Magee"/>
    <s v="No"/>
  </r>
  <r>
    <n v="8433"/>
    <x v="4185"/>
    <d v="2016-09-14T00:00:00"/>
    <x v="233"/>
    <s v="Second Class"/>
    <x v="609"/>
    <s v="Scott Cohen"/>
    <x v="1"/>
    <x v="0"/>
    <s v="Corpus Christi"/>
    <x v="5"/>
    <n v="78415"/>
    <x v="2"/>
    <s v="OFF-FA-10000053"/>
    <x v="1"/>
    <x v="13"/>
    <x v="962"/>
    <n v="6.048"/>
    <n v="4"/>
    <n v="0.2"/>
    <n v="-1.3607999999999998"/>
    <s v="Kelly Williams"/>
    <s v="No"/>
  </r>
  <r>
    <n v="8434"/>
    <x v="4185"/>
    <d v="2016-09-14T00:00:00"/>
    <x v="233"/>
    <s v="Second Class"/>
    <x v="609"/>
    <s v="Scott Cohen"/>
    <x v="1"/>
    <x v="0"/>
    <s v="Corpus Christi"/>
    <x v="5"/>
    <n v="78415"/>
    <x v="2"/>
    <s v="OFF-PA-10004610"/>
    <x v="1"/>
    <x v="10"/>
    <x v="1520"/>
    <n v="6.8480000000000008"/>
    <n v="2"/>
    <n v="0.2"/>
    <n v="2.1399999999999992"/>
    <s v="Kelly Williams"/>
    <s v="No"/>
  </r>
  <r>
    <n v="8435"/>
    <x v="4185"/>
    <d v="2016-09-14T00:00:00"/>
    <x v="233"/>
    <s v="Second Class"/>
    <x v="609"/>
    <s v="Scott Cohen"/>
    <x v="1"/>
    <x v="0"/>
    <s v="Corpus Christi"/>
    <x v="5"/>
    <n v="78415"/>
    <x v="2"/>
    <s v="FUR-FU-10000550"/>
    <x v="0"/>
    <x v="5"/>
    <x v="1454"/>
    <n v="9.9600000000000009"/>
    <n v="5"/>
    <n v="0.6"/>
    <n v="-6.7230000000000008"/>
    <s v="Kelly Williams"/>
    <s v="No"/>
  </r>
  <r>
    <n v="8436"/>
    <x v="4185"/>
    <d v="2016-09-14T00:00:00"/>
    <x v="233"/>
    <s v="Second Class"/>
    <x v="609"/>
    <s v="Scott Cohen"/>
    <x v="1"/>
    <x v="0"/>
    <s v="Corpus Christi"/>
    <x v="5"/>
    <n v="78415"/>
    <x v="2"/>
    <s v="OFF-BI-10001721"/>
    <x v="1"/>
    <x v="8"/>
    <x v="94"/>
    <n v="8.5519999999999978"/>
    <n v="2"/>
    <n v="0.8"/>
    <n v="-13.683199999999999"/>
    <s v="Kelly Williams"/>
    <s v="No"/>
  </r>
  <r>
    <n v="8437"/>
    <x v="4186"/>
    <d v="2017-09-20T00:00:00"/>
    <x v="1068"/>
    <s v="Standard Class"/>
    <x v="562"/>
    <s v="Anne McFarland"/>
    <x v="0"/>
    <x v="0"/>
    <s v="Las Vegas"/>
    <x v="33"/>
    <n v="89115"/>
    <x v="1"/>
    <s v="OFF-BI-10004040"/>
    <x v="1"/>
    <x v="8"/>
    <x v="1487"/>
    <n v="45.584000000000003"/>
    <n v="11"/>
    <n v="0.2"/>
    <n v="16.524199999999997"/>
    <s v="Anna Andreadi"/>
    <s v="No"/>
  </r>
  <r>
    <n v="8438"/>
    <x v="4187"/>
    <d v="2017-12-10T00:00:00"/>
    <x v="313"/>
    <s v="Standard Class"/>
    <x v="362"/>
    <s v="Ryan Akin"/>
    <x v="0"/>
    <x v="0"/>
    <s v="Cleveland"/>
    <x v="24"/>
    <n v="44105"/>
    <x v="3"/>
    <s v="TEC-AC-10002550"/>
    <x v="2"/>
    <x v="11"/>
    <x v="1351"/>
    <n v="25.488"/>
    <n v="2"/>
    <n v="0.2"/>
    <n v="4.4603999999999999"/>
    <s v="Chuck Magee"/>
    <s v="No"/>
  </r>
  <r>
    <n v="8439"/>
    <x v="4188"/>
    <d v="2016-05-28T00:00:00"/>
    <x v="413"/>
    <s v="Standard Class"/>
    <x v="570"/>
    <s v="Magdelene Morse"/>
    <x v="0"/>
    <x v="0"/>
    <s v="Seattle"/>
    <x v="4"/>
    <n v="98105"/>
    <x v="1"/>
    <s v="OFF-BI-10003876"/>
    <x v="1"/>
    <x v="8"/>
    <x v="1626"/>
    <n v="136.96"/>
    <n v="4"/>
    <n v="0.2"/>
    <n v="51.359999999999992"/>
    <s v="Anna Andreadi"/>
    <s v="Yes"/>
  </r>
  <r>
    <n v="8440"/>
    <x v="4189"/>
    <d v="2019-03-14T00:00:00"/>
    <x v="875"/>
    <s v="Second Class"/>
    <x v="272"/>
    <s v="Brad Norvell"/>
    <x v="1"/>
    <x v="0"/>
    <s v="Chicago"/>
    <x v="10"/>
    <n v="60623"/>
    <x v="2"/>
    <s v="TEC-PH-10000213"/>
    <x v="2"/>
    <x v="7"/>
    <x v="1658"/>
    <n v="49.616000000000007"/>
    <n v="2"/>
    <n v="0.2"/>
    <n v="4.9615999999999989"/>
    <s v="Kelly Williams"/>
    <s v="No"/>
  </r>
  <r>
    <n v="8441"/>
    <x v="4190"/>
    <d v="2018-12-08T00:00:00"/>
    <x v="485"/>
    <s v="Second Class"/>
    <x v="674"/>
    <s v="Julia Barnett"/>
    <x v="2"/>
    <x v="0"/>
    <s v="Columbus"/>
    <x v="24"/>
    <n v="43229"/>
    <x v="3"/>
    <s v="OFF-PA-10002615"/>
    <x v="1"/>
    <x v="10"/>
    <x v="250"/>
    <n v="10.584000000000001"/>
    <n v="3"/>
    <n v="0.2"/>
    <n v="3.4397999999999995"/>
    <s v="Chuck Magee"/>
    <s v="No"/>
  </r>
  <r>
    <n v="8442"/>
    <x v="4191"/>
    <d v="2019-05-06T00:00:00"/>
    <x v="1187"/>
    <s v="Standard Class"/>
    <x v="140"/>
    <s v="Doug Bickford"/>
    <x v="0"/>
    <x v="0"/>
    <s v="Tucson"/>
    <x v="16"/>
    <n v="85705"/>
    <x v="1"/>
    <s v="OFF-PA-10002254"/>
    <x v="1"/>
    <x v="10"/>
    <x v="146"/>
    <n v="84.415999999999997"/>
    <n v="4"/>
    <n v="0.2"/>
    <n v="27.435199999999995"/>
    <s v="Anna Andreadi"/>
    <s v="No"/>
  </r>
  <r>
    <n v="8443"/>
    <x v="4192"/>
    <d v="2018-03-06T00:00:00"/>
    <x v="810"/>
    <s v="Standard Class"/>
    <x v="674"/>
    <s v="Julia Barnett"/>
    <x v="2"/>
    <x v="0"/>
    <s v="Philadelphia"/>
    <x v="9"/>
    <n v="19120"/>
    <x v="3"/>
    <s v="TEC-PH-10004586"/>
    <x v="2"/>
    <x v="7"/>
    <x v="899"/>
    <n v="431.94"/>
    <n v="2"/>
    <n v="0.4"/>
    <n v="-71.990000000000009"/>
    <s v="Chuck Magee"/>
    <s v="No"/>
  </r>
  <r>
    <n v="8444"/>
    <x v="4192"/>
    <d v="2018-03-06T00:00:00"/>
    <x v="810"/>
    <s v="Standard Class"/>
    <x v="674"/>
    <s v="Julia Barnett"/>
    <x v="2"/>
    <x v="0"/>
    <s v="Philadelphia"/>
    <x v="9"/>
    <n v="19120"/>
    <x v="3"/>
    <s v="OFF-BI-10002982"/>
    <x v="1"/>
    <x v="8"/>
    <x v="1267"/>
    <n v="2.0430000000000001"/>
    <n v="1"/>
    <n v="0.7"/>
    <n v="-1.4981999999999998"/>
    <s v="Chuck Magee"/>
    <s v="No"/>
  </r>
  <r>
    <n v="8445"/>
    <x v="4192"/>
    <d v="2018-03-06T00:00:00"/>
    <x v="810"/>
    <s v="Standard Class"/>
    <x v="674"/>
    <s v="Julia Barnett"/>
    <x v="2"/>
    <x v="0"/>
    <s v="Philadelphia"/>
    <x v="9"/>
    <n v="19120"/>
    <x v="3"/>
    <s v="TEC-PH-10002538"/>
    <x v="2"/>
    <x v="7"/>
    <x v="529"/>
    <n v="68.238"/>
    <n v="3"/>
    <n v="0.4"/>
    <n v="-12.510300000000008"/>
    <s v="Chuck Magee"/>
    <s v="No"/>
  </r>
  <r>
    <n v="8446"/>
    <x v="4193"/>
    <d v="2019-10-23T00:00:00"/>
    <x v="188"/>
    <s v="First Class"/>
    <x v="340"/>
    <s v="Adam Hart"/>
    <x v="1"/>
    <x v="0"/>
    <s v="Cranston"/>
    <x v="34"/>
    <n v="2920"/>
    <x v="3"/>
    <s v="FUR-TA-10001039"/>
    <x v="0"/>
    <x v="3"/>
    <x v="832"/>
    <n v="240.744"/>
    <n v="4"/>
    <n v="0.3"/>
    <n v="-13.756799999999984"/>
    <s v="Chuck Magee"/>
    <s v="No"/>
  </r>
  <r>
    <n v="8447"/>
    <x v="4193"/>
    <d v="2019-10-23T00:00:00"/>
    <x v="188"/>
    <s v="First Class"/>
    <x v="340"/>
    <s v="Adam Hart"/>
    <x v="1"/>
    <x v="0"/>
    <s v="Cranston"/>
    <x v="34"/>
    <n v="2920"/>
    <x v="3"/>
    <s v="FUR-FU-10004963"/>
    <x v="0"/>
    <x v="5"/>
    <x v="1443"/>
    <n v="35"/>
    <n v="4"/>
    <n v="0"/>
    <n v="14.700000000000003"/>
    <s v="Chuck Magee"/>
    <s v="No"/>
  </r>
  <r>
    <n v="8448"/>
    <x v="4193"/>
    <d v="2019-10-23T00:00:00"/>
    <x v="188"/>
    <s v="First Class"/>
    <x v="340"/>
    <s v="Adam Hart"/>
    <x v="1"/>
    <x v="0"/>
    <s v="Cranston"/>
    <x v="34"/>
    <n v="2920"/>
    <x v="3"/>
    <s v="FUR-FU-10000277"/>
    <x v="0"/>
    <x v="5"/>
    <x v="1795"/>
    <n v="210.68"/>
    <n v="2"/>
    <n v="0"/>
    <n v="50.563199999999995"/>
    <s v="Chuck Magee"/>
    <s v="No"/>
  </r>
  <r>
    <n v="8449"/>
    <x v="4193"/>
    <d v="2019-10-23T00:00:00"/>
    <x v="188"/>
    <s v="First Class"/>
    <x v="340"/>
    <s v="Adam Hart"/>
    <x v="1"/>
    <x v="0"/>
    <s v="Cranston"/>
    <x v="34"/>
    <n v="2920"/>
    <x v="3"/>
    <s v="FUR-TA-10004915"/>
    <x v="0"/>
    <x v="3"/>
    <x v="335"/>
    <n v="637.89599999999996"/>
    <n v="3"/>
    <n v="0.3"/>
    <n v="-127.57919999999996"/>
    <s v="Chuck Magee"/>
    <s v="No"/>
  </r>
  <r>
    <n v="8450"/>
    <x v="4193"/>
    <d v="2019-10-23T00:00:00"/>
    <x v="188"/>
    <s v="First Class"/>
    <x v="340"/>
    <s v="Adam Hart"/>
    <x v="1"/>
    <x v="0"/>
    <s v="Cranston"/>
    <x v="34"/>
    <n v="2920"/>
    <x v="3"/>
    <s v="OFF-PA-10003724"/>
    <x v="1"/>
    <x v="10"/>
    <x v="362"/>
    <n v="43.44"/>
    <n v="8"/>
    <n v="0"/>
    <n v="21.285599999999999"/>
    <s v="Chuck Magee"/>
    <s v="No"/>
  </r>
  <r>
    <n v="8451"/>
    <x v="4193"/>
    <d v="2019-10-23T00:00:00"/>
    <x v="188"/>
    <s v="First Class"/>
    <x v="340"/>
    <s v="Adam Hart"/>
    <x v="1"/>
    <x v="0"/>
    <s v="Cranston"/>
    <x v="34"/>
    <n v="2920"/>
    <x v="3"/>
    <s v="OFF-AP-10002906"/>
    <x v="1"/>
    <x v="9"/>
    <x v="1097"/>
    <n v="2.2200000000000002"/>
    <n v="1"/>
    <n v="0"/>
    <n v="0.66599999999999993"/>
    <s v="Chuck Magee"/>
    <s v="No"/>
  </r>
  <r>
    <n v="8452"/>
    <x v="4194"/>
    <d v="2016-04-28T00:00:00"/>
    <x v="1044"/>
    <s v="First Class"/>
    <x v="482"/>
    <s v="Arianne Irving"/>
    <x v="0"/>
    <x v="0"/>
    <s v="San Francisco"/>
    <x v="1"/>
    <n v="94122"/>
    <x v="1"/>
    <s v="TEC-PH-10001459"/>
    <x v="2"/>
    <x v="7"/>
    <x v="1447"/>
    <n v="1679.96"/>
    <n v="5"/>
    <n v="0.2"/>
    <n v="125.99700000000007"/>
    <s v="Anna Andreadi"/>
    <s v="No"/>
  </r>
  <r>
    <n v="8453"/>
    <x v="4195"/>
    <d v="2018-04-18T00:00:00"/>
    <x v="774"/>
    <s v="Standard Class"/>
    <x v="764"/>
    <s v="Thea Hudgings"/>
    <x v="1"/>
    <x v="0"/>
    <s v="Houston"/>
    <x v="5"/>
    <n v="77070"/>
    <x v="2"/>
    <s v="FUR-CH-10002880"/>
    <x v="0"/>
    <x v="1"/>
    <x v="809"/>
    <n v="344.37199999999996"/>
    <n v="4"/>
    <n v="0.3"/>
    <n v="-93.472400000000022"/>
    <s v="Kelly Williams"/>
    <s v="No"/>
  </r>
  <r>
    <n v="8454"/>
    <x v="4195"/>
    <d v="2018-04-18T00:00:00"/>
    <x v="774"/>
    <s v="Standard Class"/>
    <x v="764"/>
    <s v="Thea Hudgings"/>
    <x v="1"/>
    <x v="0"/>
    <s v="Houston"/>
    <x v="5"/>
    <n v="77070"/>
    <x v="2"/>
    <s v="OFF-ST-10001780"/>
    <x v="1"/>
    <x v="4"/>
    <x v="486"/>
    <n v="1554.9360000000001"/>
    <n v="3"/>
    <n v="0.2"/>
    <n v="77.746800000000007"/>
    <s v="Kelly Williams"/>
    <s v="No"/>
  </r>
  <r>
    <n v="8455"/>
    <x v="4195"/>
    <d v="2018-04-18T00:00:00"/>
    <x v="774"/>
    <s v="Standard Class"/>
    <x v="764"/>
    <s v="Thea Hudgings"/>
    <x v="1"/>
    <x v="0"/>
    <s v="Houston"/>
    <x v="5"/>
    <n v="77070"/>
    <x v="2"/>
    <s v="FUR-FU-10004748"/>
    <x v="0"/>
    <x v="5"/>
    <x v="1252"/>
    <n v="127.88"/>
    <n v="5"/>
    <n v="0.6"/>
    <n v="-67.137"/>
    <s v="Kelly Williams"/>
    <s v="No"/>
  </r>
  <r>
    <n v="8456"/>
    <x v="4196"/>
    <d v="2018-05-22T00:00:00"/>
    <x v="1124"/>
    <s v="Standard Class"/>
    <x v="531"/>
    <s v="Jim Epp"/>
    <x v="1"/>
    <x v="0"/>
    <s v="Los Angeles"/>
    <x v="1"/>
    <n v="90049"/>
    <x v="1"/>
    <s v="TEC-PH-10001918"/>
    <x v="2"/>
    <x v="7"/>
    <x v="193"/>
    <n v="222.38400000000001"/>
    <n v="2"/>
    <n v="0.2"/>
    <n v="22.238400000000013"/>
    <s v="Anna Andreadi"/>
    <s v="No"/>
  </r>
  <r>
    <n v="8457"/>
    <x v="4197"/>
    <d v="2019-05-28T00:00:00"/>
    <x v="886"/>
    <s v="Second Class"/>
    <x v="260"/>
    <s v="Tiffany House"/>
    <x v="1"/>
    <x v="0"/>
    <s v="Chicago"/>
    <x v="10"/>
    <n v="60653"/>
    <x v="2"/>
    <s v="FUR-CH-10001146"/>
    <x v="0"/>
    <x v="1"/>
    <x v="124"/>
    <n v="106.869"/>
    <n v="3"/>
    <n v="0.3"/>
    <n v="-29.007299999999994"/>
    <s v="Kelly Williams"/>
    <s v="No"/>
  </r>
  <r>
    <n v="8458"/>
    <x v="4197"/>
    <d v="2019-05-28T00:00:00"/>
    <x v="886"/>
    <s v="Second Class"/>
    <x v="260"/>
    <s v="Tiffany House"/>
    <x v="1"/>
    <x v="0"/>
    <s v="Chicago"/>
    <x v="10"/>
    <n v="60653"/>
    <x v="2"/>
    <s v="OFF-BI-10004364"/>
    <x v="1"/>
    <x v="8"/>
    <x v="305"/>
    <n v="3.5639999999999992"/>
    <n v="3"/>
    <n v="0.8"/>
    <n v="-6.2370000000000019"/>
    <s v="Kelly Williams"/>
    <s v="No"/>
  </r>
  <r>
    <n v="8459"/>
    <x v="4198"/>
    <d v="2016-08-25T00:00:00"/>
    <x v="592"/>
    <s v="Standard Class"/>
    <x v="555"/>
    <s v="Joe Elijah"/>
    <x v="0"/>
    <x v="0"/>
    <s v="Houston"/>
    <x v="5"/>
    <n v="77070"/>
    <x v="2"/>
    <s v="OFF-BI-10002133"/>
    <x v="1"/>
    <x v="8"/>
    <x v="1147"/>
    <n v="25.679999999999993"/>
    <n v="3"/>
    <n v="0.8"/>
    <n v="-39.804000000000002"/>
    <s v="Kelly Williams"/>
    <s v="No"/>
  </r>
  <r>
    <n v="8460"/>
    <x v="4198"/>
    <d v="2016-08-25T00:00:00"/>
    <x v="592"/>
    <s v="Standard Class"/>
    <x v="555"/>
    <s v="Joe Elijah"/>
    <x v="0"/>
    <x v="0"/>
    <s v="Houston"/>
    <x v="5"/>
    <n v="77070"/>
    <x v="2"/>
    <s v="OFF-BI-10002225"/>
    <x v="1"/>
    <x v="8"/>
    <x v="340"/>
    <n v="12.383999999999997"/>
    <n v="3"/>
    <n v="0.8"/>
    <n v="-19.814400000000003"/>
    <s v="Kelly Williams"/>
    <s v="No"/>
  </r>
  <r>
    <n v="8461"/>
    <x v="4199"/>
    <d v="2016-08-30T00:00:00"/>
    <x v="897"/>
    <s v="Standard Class"/>
    <x v="247"/>
    <s v="Annie Thurman"/>
    <x v="0"/>
    <x v="0"/>
    <s v="Bristol"/>
    <x v="29"/>
    <n v="6010"/>
    <x v="3"/>
    <s v="OFF-BI-10002432"/>
    <x v="1"/>
    <x v="8"/>
    <x v="875"/>
    <n v="25.299999999999997"/>
    <n v="5"/>
    <n v="0"/>
    <n v="11.890999999999998"/>
    <s v="Chuck Magee"/>
    <s v="No"/>
  </r>
  <r>
    <n v="8462"/>
    <x v="4199"/>
    <d v="2016-08-30T00:00:00"/>
    <x v="897"/>
    <s v="Standard Class"/>
    <x v="247"/>
    <s v="Annie Thurman"/>
    <x v="0"/>
    <x v="0"/>
    <s v="Bristol"/>
    <x v="29"/>
    <n v="6010"/>
    <x v="3"/>
    <s v="OFF-ST-10000563"/>
    <x v="1"/>
    <x v="4"/>
    <x v="903"/>
    <n v="95.94"/>
    <n v="3"/>
    <n v="0"/>
    <n v="9.5940000000000012"/>
    <s v="Chuck Magee"/>
    <s v="No"/>
  </r>
  <r>
    <n v="8463"/>
    <x v="4200"/>
    <d v="2017-09-03T00:00:00"/>
    <x v="216"/>
    <s v="Second Class"/>
    <x v="581"/>
    <s v="John Huston"/>
    <x v="0"/>
    <x v="0"/>
    <s v="Holland"/>
    <x v="12"/>
    <n v="49423"/>
    <x v="2"/>
    <s v="OFF-LA-10001982"/>
    <x v="1"/>
    <x v="2"/>
    <x v="1538"/>
    <n v="7.5"/>
    <n v="2"/>
    <n v="0"/>
    <n v="3.5999999999999996"/>
    <s v="Kelly Williams"/>
    <s v="No"/>
  </r>
  <r>
    <n v="8464"/>
    <x v="4201"/>
    <d v="2016-03-28T00:00:00"/>
    <x v="776"/>
    <s v="Standard Class"/>
    <x v="660"/>
    <s v="Daniel Raglin"/>
    <x v="2"/>
    <x v="0"/>
    <s v="Albuquerque"/>
    <x v="27"/>
    <n v="87105"/>
    <x v="1"/>
    <s v="TEC-PH-10003273"/>
    <x v="2"/>
    <x v="7"/>
    <x v="173"/>
    <n v="302.37599999999998"/>
    <n v="3"/>
    <n v="0.2"/>
    <n v="22.678200000000018"/>
    <s v="Anna Andreadi"/>
    <s v="No"/>
  </r>
  <r>
    <n v="8465"/>
    <x v="4202"/>
    <d v="2017-05-10T00:00:00"/>
    <x v="1153"/>
    <s v="Standard Class"/>
    <x v="269"/>
    <s v="Alan Barnes"/>
    <x v="0"/>
    <x v="0"/>
    <s v="Louisville"/>
    <x v="22"/>
    <n v="80027"/>
    <x v="1"/>
    <s v="TEC-AC-10002718"/>
    <x v="2"/>
    <x v="11"/>
    <x v="1192"/>
    <n v="46.688000000000002"/>
    <n v="4"/>
    <n v="0.2"/>
    <n v="-2.9180000000000028"/>
    <s v="Anna Andreadi"/>
    <s v="No"/>
  </r>
  <r>
    <n v="8466"/>
    <x v="4203"/>
    <d v="2017-04-09T00:00:00"/>
    <x v="282"/>
    <s v="Standard Class"/>
    <x v="498"/>
    <s v="Mick Crebagga"/>
    <x v="0"/>
    <x v="0"/>
    <s v="New York City"/>
    <x v="15"/>
    <n v="10024"/>
    <x v="3"/>
    <s v="OFF-ST-10001505"/>
    <x v="1"/>
    <x v="4"/>
    <x v="1183"/>
    <n v="17.940000000000001"/>
    <n v="3"/>
    <n v="0"/>
    <n v="3.0497999999999985"/>
    <s v="Chuck Magee"/>
    <s v="No"/>
  </r>
  <r>
    <n v="8467"/>
    <x v="4204"/>
    <d v="2017-04-09T00:00:00"/>
    <x v="282"/>
    <s v="Standard Class"/>
    <x v="490"/>
    <s v="Ivan Gibson"/>
    <x v="0"/>
    <x v="0"/>
    <s v="Norwich"/>
    <x v="29"/>
    <n v="6360"/>
    <x v="3"/>
    <s v="OFF-AP-10000179"/>
    <x v="1"/>
    <x v="9"/>
    <x v="532"/>
    <n v="370.14"/>
    <n v="3"/>
    <n v="0"/>
    <n v="144.3546"/>
    <s v="Chuck Magee"/>
    <s v="No"/>
  </r>
  <r>
    <n v="8468"/>
    <x v="4205"/>
    <d v="2018-09-19T00:00:00"/>
    <x v="30"/>
    <s v="Standard Class"/>
    <x v="395"/>
    <s v="Frank Hawley"/>
    <x v="1"/>
    <x v="0"/>
    <s v="San Francisco"/>
    <x v="1"/>
    <n v="94122"/>
    <x v="1"/>
    <s v="OFF-BI-10002309"/>
    <x v="1"/>
    <x v="8"/>
    <x v="78"/>
    <n v="8.9280000000000008"/>
    <n v="2"/>
    <n v="0.2"/>
    <n v="3.1247999999999996"/>
    <s v="Anna Andreadi"/>
    <s v="No"/>
  </r>
  <r>
    <n v="8469"/>
    <x v="4206"/>
    <d v="2018-11-11T00:00:00"/>
    <x v="398"/>
    <s v="Standard Class"/>
    <x v="155"/>
    <s v="Alejandro Savely"/>
    <x v="1"/>
    <x v="0"/>
    <s v="Noblesville"/>
    <x v="14"/>
    <n v="46060"/>
    <x v="2"/>
    <s v="FUR-TA-10001950"/>
    <x v="0"/>
    <x v="3"/>
    <x v="1284"/>
    <n v="2678.94"/>
    <n v="6"/>
    <n v="0"/>
    <n v="241.1046"/>
    <s v="Kelly Williams"/>
    <s v="No"/>
  </r>
  <r>
    <n v="8470"/>
    <x v="4207"/>
    <d v="2019-04-23T00:00:00"/>
    <x v="433"/>
    <s v="Standard Class"/>
    <x v="43"/>
    <s v="Parhena Norris"/>
    <x v="2"/>
    <x v="0"/>
    <s v="Clarksville"/>
    <x v="18"/>
    <n v="37042"/>
    <x v="0"/>
    <s v="FUR-BO-10001972"/>
    <x v="0"/>
    <x v="0"/>
    <x v="367"/>
    <n v="387.13600000000002"/>
    <n v="4"/>
    <n v="0.2"/>
    <n v="-14.51760000000003"/>
    <s v="Cassandra Brandow"/>
    <s v="No"/>
  </r>
  <r>
    <n v="8471"/>
    <x v="4207"/>
    <d v="2019-04-23T00:00:00"/>
    <x v="433"/>
    <s v="Standard Class"/>
    <x v="43"/>
    <s v="Parhena Norris"/>
    <x v="2"/>
    <x v="0"/>
    <s v="Clarksville"/>
    <x v="18"/>
    <n v="37042"/>
    <x v="0"/>
    <s v="TEC-AC-10002473"/>
    <x v="2"/>
    <x v="11"/>
    <x v="720"/>
    <n v="45.408000000000001"/>
    <n v="2"/>
    <n v="0.2"/>
    <n v="11.919599999999999"/>
    <s v="Cassandra Brandow"/>
    <s v="No"/>
  </r>
  <r>
    <n v="8472"/>
    <x v="4207"/>
    <d v="2019-04-23T00:00:00"/>
    <x v="433"/>
    <s v="Standard Class"/>
    <x v="43"/>
    <s v="Parhena Norris"/>
    <x v="2"/>
    <x v="0"/>
    <s v="Clarksville"/>
    <x v="18"/>
    <n v="37042"/>
    <x v="0"/>
    <s v="FUR-FU-10000193"/>
    <x v="0"/>
    <x v="5"/>
    <x v="1512"/>
    <n v="77.951999999999998"/>
    <n v="3"/>
    <n v="0.2"/>
    <n v="-11.692800000000005"/>
    <s v="Cassandra Brandow"/>
    <s v="No"/>
  </r>
  <r>
    <n v="8473"/>
    <x v="4207"/>
    <d v="2019-04-23T00:00:00"/>
    <x v="433"/>
    <s v="Standard Class"/>
    <x v="43"/>
    <s v="Parhena Norris"/>
    <x v="2"/>
    <x v="0"/>
    <s v="Clarksville"/>
    <x v="18"/>
    <n v="37042"/>
    <x v="0"/>
    <s v="OFF-LA-10000081"/>
    <x v="1"/>
    <x v="2"/>
    <x v="1330"/>
    <n v="3"/>
    <n v="1"/>
    <n v="0.2"/>
    <n v="1.0499999999999998"/>
    <s v="Cassandra Brandow"/>
    <s v="No"/>
  </r>
  <r>
    <n v="8474"/>
    <x v="4208"/>
    <d v="2017-10-22T00:00:00"/>
    <x v="453"/>
    <s v="Second Class"/>
    <x v="421"/>
    <s v="Gene McClure"/>
    <x v="0"/>
    <x v="0"/>
    <s v="Hollywood"/>
    <x v="2"/>
    <n v="33021"/>
    <x v="0"/>
    <s v="OFF-ST-10000876"/>
    <x v="1"/>
    <x v="4"/>
    <x v="254"/>
    <n v="9.952"/>
    <n v="1"/>
    <n v="0.2"/>
    <n v="0.99520000000000008"/>
    <s v="Cassandra Brandow"/>
    <s v="No"/>
  </r>
  <r>
    <n v="8475"/>
    <x v="4209"/>
    <d v="2019-04-09T00:00:00"/>
    <x v="1001"/>
    <s v="Standard Class"/>
    <x v="544"/>
    <s v="Noah Childs"/>
    <x v="1"/>
    <x v="0"/>
    <s v="York"/>
    <x v="9"/>
    <n v="17403"/>
    <x v="3"/>
    <s v="OFF-BI-10004492"/>
    <x v="1"/>
    <x v="8"/>
    <x v="351"/>
    <n v="37.896000000000001"/>
    <n v="4"/>
    <n v="0.7"/>
    <n v="-29.053600000000003"/>
    <s v="Chuck Magee"/>
    <s v="No"/>
  </r>
  <r>
    <n v="8476"/>
    <x v="4209"/>
    <d v="2019-04-09T00:00:00"/>
    <x v="1001"/>
    <s v="Standard Class"/>
    <x v="544"/>
    <s v="Noah Childs"/>
    <x v="1"/>
    <x v="0"/>
    <s v="York"/>
    <x v="9"/>
    <n v="17403"/>
    <x v="3"/>
    <s v="OFF-PA-10001033"/>
    <x v="1"/>
    <x v="10"/>
    <x v="1509"/>
    <n v="65.584000000000003"/>
    <n v="2"/>
    <n v="0.2"/>
    <n v="23.7742"/>
    <s v="Chuck Magee"/>
    <s v="No"/>
  </r>
  <r>
    <n v="8477"/>
    <x v="4210"/>
    <d v="2019-10-27T00:00:00"/>
    <x v="943"/>
    <s v="Standard Class"/>
    <x v="69"/>
    <s v="Tamara Willingham"/>
    <x v="2"/>
    <x v="0"/>
    <s v="Mesa"/>
    <x v="16"/>
    <n v="85204"/>
    <x v="1"/>
    <s v="OFF-PA-10004039"/>
    <x v="1"/>
    <x v="10"/>
    <x v="1547"/>
    <n v="44.783999999999999"/>
    <n v="1"/>
    <n v="0.2"/>
    <n v="16.234200000000001"/>
    <s v="Anna Andreadi"/>
    <s v="No"/>
  </r>
  <r>
    <n v="8478"/>
    <x v="4211"/>
    <d v="2017-10-30T00:00:00"/>
    <x v="697"/>
    <s v="Same Day"/>
    <x v="292"/>
    <s v="Barry Französisch"/>
    <x v="1"/>
    <x v="0"/>
    <s v="New York City"/>
    <x v="15"/>
    <n v="10024"/>
    <x v="3"/>
    <s v="TEC-MA-10004552"/>
    <x v="2"/>
    <x v="15"/>
    <x v="1828"/>
    <n v="1035.8"/>
    <n v="4"/>
    <n v="0"/>
    <n v="269.30799999999999"/>
    <s v="Chuck Magee"/>
    <s v="No"/>
  </r>
  <r>
    <n v="8479"/>
    <x v="4212"/>
    <d v="2019-12-18T00:00:00"/>
    <x v="468"/>
    <s v="Standard Class"/>
    <x v="499"/>
    <s v="Tonja Turnell"/>
    <x v="2"/>
    <x v="0"/>
    <s v="San Francisco"/>
    <x v="1"/>
    <n v="94110"/>
    <x v="1"/>
    <s v="OFF-AR-10002578"/>
    <x v="1"/>
    <x v="6"/>
    <x v="671"/>
    <n v="5.76"/>
    <n v="2"/>
    <n v="0"/>
    <n v="1.6703999999999999"/>
    <s v="Anna Andreadi"/>
    <s v="No"/>
  </r>
  <r>
    <n v="8480"/>
    <x v="4213"/>
    <d v="2018-03-12T00:00:00"/>
    <x v="67"/>
    <s v="Standard Class"/>
    <x v="573"/>
    <s v="Scot Wooten"/>
    <x v="0"/>
    <x v="0"/>
    <s v="Los Angeles"/>
    <x v="1"/>
    <n v="90036"/>
    <x v="1"/>
    <s v="OFF-PA-10004022"/>
    <x v="1"/>
    <x v="10"/>
    <x v="1623"/>
    <n v="19.98"/>
    <n v="2"/>
    <n v="0"/>
    <n v="8.9909999999999997"/>
    <s v="Anna Andreadi"/>
    <s v="No"/>
  </r>
  <r>
    <n v="8481"/>
    <x v="4214"/>
    <d v="2016-07-21T00:00:00"/>
    <x v="151"/>
    <s v="Standard Class"/>
    <x v="310"/>
    <s v="Patrick Gardner"/>
    <x v="0"/>
    <x v="0"/>
    <s v="Omaha"/>
    <x v="8"/>
    <n v="68104"/>
    <x v="2"/>
    <s v="TEC-PH-10004100"/>
    <x v="2"/>
    <x v="7"/>
    <x v="1752"/>
    <n v="35.979999999999997"/>
    <n v="2"/>
    <n v="0"/>
    <n v="10.074400000000001"/>
    <s v="Kelly Williams"/>
    <s v="No"/>
  </r>
  <r>
    <n v="8482"/>
    <x v="4215"/>
    <d v="2018-05-24T00:00:00"/>
    <x v="528"/>
    <s v="Standard Class"/>
    <x v="503"/>
    <s v="Dennis Pardue"/>
    <x v="2"/>
    <x v="0"/>
    <s v="Philadelphia"/>
    <x v="9"/>
    <n v="19120"/>
    <x v="3"/>
    <s v="OFF-AR-10001860"/>
    <x v="1"/>
    <x v="6"/>
    <x v="916"/>
    <n v="16.656000000000002"/>
    <n v="3"/>
    <n v="0.2"/>
    <n v="3.3311999999999999"/>
    <s v="Chuck Magee"/>
    <s v="No"/>
  </r>
  <r>
    <n v="8483"/>
    <x v="4216"/>
    <d v="2019-02-11T00:00:00"/>
    <x v="1294"/>
    <s v="Standard Class"/>
    <x v="137"/>
    <s v="Don Jones"/>
    <x v="1"/>
    <x v="0"/>
    <s v="New York City"/>
    <x v="15"/>
    <n v="10024"/>
    <x v="3"/>
    <s v="OFF-LA-10001297"/>
    <x v="1"/>
    <x v="2"/>
    <x v="488"/>
    <n v="20.7"/>
    <n v="2"/>
    <n v="0"/>
    <n v="9.9359999999999999"/>
    <s v="Chuck Magee"/>
    <s v="No"/>
  </r>
  <r>
    <n v="8484"/>
    <x v="4217"/>
    <d v="2018-09-20T00:00:00"/>
    <x v="926"/>
    <s v="Standard Class"/>
    <x v="633"/>
    <s v="Edward Nazzal"/>
    <x v="0"/>
    <x v="0"/>
    <s v="Grand Rapids"/>
    <x v="12"/>
    <n v="49505"/>
    <x v="2"/>
    <s v="OFF-BI-10004828"/>
    <x v="1"/>
    <x v="8"/>
    <x v="1587"/>
    <n v="83.699999999999989"/>
    <n v="5"/>
    <n v="0"/>
    <n v="41.012999999999991"/>
    <s v="Kelly Williams"/>
    <s v="No"/>
  </r>
  <r>
    <n v="8485"/>
    <x v="4218"/>
    <d v="2019-09-24T00:00:00"/>
    <x v="706"/>
    <s v="Same Day"/>
    <x v="171"/>
    <s v="Philip Brown"/>
    <x v="0"/>
    <x v="0"/>
    <s v="Seattle"/>
    <x v="4"/>
    <n v="98115"/>
    <x v="1"/>
    <s v="FUR-FU-10002759"/>
    <x v="0"/>
    <x v="5"/>
    <x v="560"/>
    <n v="199.8"/>
    <n v="10"/>
    <n v="0"/>
    <n v="71.927999999999997"/>
    <s v="Anna Andreadi"/>
    <s v="No"/>
  </r>
  <r>
    <n v="8486"/>
    <x v="4219"/>
    <d v="2019-03-27T00:00:00"/>
    <x v="866"/>
    <s v="Standard Class"/>
    <x v="786"/>
    <s v="Brendan Dodson"/>
    <x v="2"/>
    <x v="0"/>
    <s v="Fresno"/>
    <x v="1"/>
    <n v="93727"/>
    <x v="1"/>
    <s v="OFF-PA-10000740"/>
    <x v="1"/>
    <x v="10"/>
    <x v="1248"/>
    <n v="45.68"/>
    <n v="2"/>
    <n v="0"/>
    <n v="21.012799999999999"/>
    <s v="Anna Andreadi"/>
    <s v="No"/>
  </r>
  <r>
    <n v="8487"/>
    <x v="4219"/>
    <d v="2019-03-27T00:00:00"/>
    <x v="866"/>
    <s v="Standard Class"/>
    <x v="786"/>
    <s v="Brendan Dodson"/>
    <x v="2"/>
    <x v="0"/>
    <s v="Fresno"/>
    <x v="1"/>
    <n v="93727"/>
    <x v="1"/>
    <s v="OFF-PA-10001144"/>
    <x v="1"/>
    <x v="10"/>
    <x v="163"/>
    <n v="110.96"/>
    <n v="2"/>
    <n v="0"/>
    <n v="53.260799999999996"/>
    <s v="Anna Andreadi"/>
    <s v="No"/>
  </r>
  <r>
    <n v="8488"/>
    <x v="4219"/>
    <d v="2019-03-27T00:00:00"/>
    <x v="866"/>
    <s v="Standard Class"/>
    <x v="786"/>
    <s v="Brendan Dodson"/>
    <x v="2"/>
    <x v="0"/>
    <s v="Fresno"/>
    <x v="1"/>
    <n v="93727"/>
    <x v="1"/>
    <s v="OFF-PA-10000859"/>
    <x v="1"/>
    <x v="10"/>
    <x v="1730"/>
    <n v="11.94"/>
    <n v="3"/>
    <n v="0"/>
    <n v="5.97"/>
    <s v="Anna Andreadi"/>
    <s v="No"/>
  </r>
  <r>
    <n v="8489"/>
    <x v="4220"/>
    <d v="2018-02-02T00:00:00"/>
    <x v="1106"/>
    <s v="Second Class"/>
    <x v="339"/>
    <s v="Sanjit Engle"/>
    <x v="0"/>
    <x v="0"/>
    <s v="Arlington"/>
    <x v="17"/>
    <n v="22204"/>
    <x v="0"/>
    <s v="TEC-MA-10001127"/>
    <x v="2"/>
    <x v="15"/>
    <x v="1619"/>
    <n v="8749.9500000000007"/>
    <n v="5"/>
    <n v="0"/>
    <n v="2799.9839999999995"/>
    <s v="Cassandra Brandow"/>
    <s v="No"/>
  </r>
  <r>
    <n v="8490"/>
    <x v="4220"/>
    <d v="2018-02-02T00:00:00"/>
    <x v="1106"/>
    <s v="Second Class"/>
    <x v="339"/>
    <s v="Sanjit Engle"/>
    <x v="0"/>
    <x v="0"/>
    <s v="Arlington"/>
    <x v="17"/>
    <n v="22204"/>
    <x v="0"/>
    <s v="OFF-BI-10002557"/>
    <x v="1"/>
    <x v="8"/>
    <x v="249"/>
    <n v="36.4"/>
    <n v="8"/>
    <n v="0"/>
    <n v="18.2"/>
    <s v="Cassandra Brandow"/>
    <s v="No"/>
  </r>
  <r>
    <n v="8491"/>
    <x v="4220"/>
    <d v="2018-02-02T00:00:00"/>
    <x v="1106"/>
    <s v="Second Class"/>
    <x v="339"/>
    <s v="Sanjit Engle"/>
    <x v="0"/>
    <x v="0"/>
    <s v="Arlington"/>
    <x v="17"/>
    <n v="22204"/>
    <x v="0"/>
    <s v="FUR-FU-10001731"/>
    <x v="0"/>
    <x v="5"/>
    <x v="1556"/>
    <n v="18.689999999999998"/>
    <n v="7"/>
    <n v="0"/>
    <n v="7.1021999999999998"/>
    <s v="Cassandra Brandow"/>
    <s v="No"/>
  </r>
  <r>
    <n v="8492"/>
    <x v="4221"/>
    <d v="2019-07-07T00:00:00"/>
    <x v="513"/>
    <s v="Standard Class"/>
    <x v="247"/>
    <s v="Annie Thurman"/>
    <x v="0"/>
    <x v="0"/>
    <s v="Los Angeles"/>
    <x v="1"/>
    <n v="90049"/>
    <x v="1"/>
    <s v="OFF-FA-10001135"/>
    <x v="1"/>
    <x v="13"/>
    <x v="1069"/>
    <n v="5.9399999999999995"/>
    <n v="3"/>
    <n v="0"/>
    <n v="0.11880000000000024"/>
    <s v="Anna Andreadi"/>
    <s v="No"/>
  </r>
  <r>
    <n v="8493"/>
    <x v="4222"/>
    <d v="2017-10-23T00:00:00"/>
    <x v="1031"/>
    <s v="Standard Class"/>
    <x v="530"/>
    <s v="Craig Carroll"/>
    <x v="0"/>
    <x v="0"/>
    <s v="Lubbock"/>
    <x v="5"/>
    <n v="79424"/>
    <x v="2"/>
    <s v="OFF-PA-10000069"/>
    <x v="1"/>
    <x v="10"/>
    <x v="1578"/>
    <n v="60.736000000000004"/>
    <n v="8"/>
    <n v="0.2"/>
    <n v="20.4984"/>
    <s v="Kelly Williams"/>
    <s v="No"/>
  </r>
  <r>
    <n v="8494"/>
    <x v="4222"/>
    <d v="2017-10-23T00:00:00"/>
    <x v="1031"/>
    <s v="Standard Class"/>
    <x v="530"/>
    <s v="Craig Carroll"/>
    <x v="0"/>
    <x v="0"/>
    <s v="Lubbock"/>
    <x v="5"/>
    <n v="79424"/>
    <x v="2"/>
    <s v="TEC-CO-10001943"/>
    <x v="2"/>
    <x v="16"/>
    <x v="1675"/>
    <n v="479.97600000000006"/>
    <n v="3"/>
    <n v="0.2"/>
    <n v="161.99189999999999"/>
    <s v="Kelly Williams"/>
    <s v="No"/>
  </r>
  <r>
    <n v="8495"/>
    <x v="4222"/>
    <d v="2017-10-23T00:00:00"/>
    <x v="1031"/>
    <s v="Standard Class"/>
    <x v="530"/>
    <s v="Craig Carroll"/>
    <x v="0"/>
    <x v="0"/>
    <s v="Lubbock"/>
    <x v="5"/>
    <n v="79424"/>
    <x v="2"/>
    <s v="OFF-BI-10000977"/>
    <x v="1"/>
    <x v="8"/>
    <x v="991"/>
    <n v="6.0799999999999983"/>
    <n v="1"/>
    <n v="0.8"/>
    <n v="-10.336000000000002"/>
    <s v="Kelly Williams"/>
    <s v="No"/>
  </r>
  <r>
    <n v="8496"/>
    <x v="4223"/>
    <d v="2018-12-02T00:00:00"/>
    <x v="542"/>
    <s v="Standard Class"/>
    <x v="127"/>
    <s v="Alan Schoenberger"/>
    <x v="1"/>
    <x v="0"/>
    <s v="Longmont"/>
    <x v="22"/>
    <n v="80501"/>
    <x v="1"/>
    <s v="TEC-AC-10002942"/>
    <x v="2"/>
    <x v="11"/>
    <x v="1606"/>
    <n v="165.60000000000002"/>
    <n v="3"/>
    <n v="0.2"/>
    <n v="-6.2100000000000151"/>
    <s v="Anna Andreadi"/>
    <s v="No"/>
  </r>
  <r>
    <n v="8497"/>
    <x v="4224"/>
    <d v="2016-03-05T00:00:00"/>
    <x v="448"/>
    <s v="Second Class"/>
    <x v="492"/>
    <s v="Aimee Bixby"/>
    <x v="0"/>
    <x v="0"/>
    <s v="Yonkers"/>
    <x v="15"/>
    <n v="10701"/>
    <x v="3"/>
    <s v="OFF-AR-10000588"/>
    <x v="1"/>
    <x v="6"/>
    <x v="398"/>
    <n v="59.519999999999996"/>
    <n v="3"/>
    <n v="0"/>
    <n v="15.475200000000001"/>
    <s v="Chuck Magee"/>
    <s v="No"/>
  </r>
  <r>
    <n v="8498"/>
    <x v="4224"/>
    <d v="2016-03-05T00:00:00"/>
    <x v="448"/>
    <s v="Second Class"/>
    <x v="492"/>
    <s v="Aimee Bixby"/>
    <x v="0"/>
    <x v="0"/>
    <s v="Yonkers"/>
    <x v="15"/>
    <n v="10701"/>
    <x v="3"/>
    <s v="TEC-AC-10002001"/>
    <x v="2"/>
    <x v="11"/>
    <x v="265"/>
    <n v="479.97"/>
    <n v="3"/>
    <n v="0"/>
    <n v="177.58890000000002"/>
    <s v="Chuck Magee"/>
    <s v="No"/>
  </r>
  <r>
    <n v="8499"/>
    <x v="4224"/>
    <d v="2016-03-05T00:00:00"/>
    <x v="448"/>
    <s v="Second Class"/>
    <x v="492"/>
    <s v="Aimee Bixby"/>
    <x v="0"/>
    <x v="0"/>
    <s v="Yonkers"/>
    <x v="15"/>
    <n v="10701"/>
    <x v="3"/>
    <s v="OFF-SU-10000381"/>
    <x v="1"/>
    <x v="14"/>
    <x v="660"/>
    <n v="18.62"/>
    <n v="2"/>
    <n v="0"/>
    <n v="5.399799999999999"/>
    <s v="Chuck Magee"/>
    <s v="No"/>
  </r>
  <r>
    <n v="8500"/>
    <x v="4224"/>
    <d v="2016-03-05T00:00:00"/>
    <x v="448"/>
    <s v="Second Class"/>
    <x v="492"/>
    <s v="Aimee Bixby"/>
    <x v="0"/>
    <x v="0"/>
    <s v="Yonkers"/>
    <x v="15"/>
    <n v="10701"/>
    <x v="3"/>
    <s v="OFF-BI-10001617"/>
    <x v="1"/>
    <x v="8"/>
    <x v="1324"/>
    <n v="49.632000000000005"/>
    <n v="6"/>
    <n v="0.2"/>
    <n v="16.750799999999998"/>
    <s v="Chuck Magee"/>
    <s v="No"/>
  </r>
  <r>
    <n v="8501"/>
    <x v="4224"/>
    <d v="2016-03-05T00:00:00"/>
    <x v="448"/>
    <s v="Second Class"/>
    <x v="492"/>
    <s v="Aimee Bixby"/>
    <x v="0"/>
    <x v="0"/>
    <s v="Yonkers"/>
    <x v="15"/>
    <n v="10701"/>
    <x v="3"/>
    <s v="OFF-PA-10001878"/>
    <x v="1"/>
    <x v="10"/>
    <x v="1170"/>
    <n v="97.82"/>
    <n v="2"/>
    <n v="0"/>
    <n v="45.975399999999993"/>
    <s v="Chuck Magee"/>
    <s v="No"/>
  </r>
  <r>
    <n v="8502"/>
    <x v="4225"/>
    <d v="2017-03-01T00:00:00"/>
    <x v="1295"/>
    <s v="Second Class"/>
    <x v="704"/>
    <s v="Dave Hallsten"/>
    <x v="1"/>
    <x v="0"/>
    <s v="Los Angeles"/>
    <x v="1"/>
    <n v="90045"/>
    <x v="1"/>
    <s v="TEC-PH-10000376"/>
    <x v="2"/>
    <x v="7"/>
    <x v="433"/>
    <n v="15.984000000000002"/>
    <n v="2"/>
    <n v="0.2"/>
    <n v="1.1988000000000003"/>
    <s v="Anna Andreadi"/>
    <s v="No"/>
  </r>
  <r>
    <n v="8503"/>
    <x v="4225"/>
    <d v="2017-03-01T00:00:00"/>
    <x v="1295"/>
    <s v="Second Class"/>
    <x v="704"/>
    <s v="Dave Hallsten"/>
    <x v="1"/>
    <x v="0"/>
    <s v="Los Angeles"/>
    <x v="1"/>
    <n v="90045"/>
    <x v="1"/>
    <s v="FUR-CH-10003396"/>
    <x v="0"/>
    <x v="1"/>
    <x v="390"/>
    <n v="184.75200000000001"/>
    <n v="3"/>
    <n v="0.2"/>
    <n v="-20.784600000000012"/>
    <s v="Anna Andreadi"/>
    <s v="No"/>
  </r>
  <r>
    <n v="8504"/>
    <x v="4226"/>
    <d v="2016-02-20T00:00:00"/>
    <x v="1262"/>
    <s v="Standard Class"/>
    <x v="256"/>
    <s v="Steven Roelle"/>
    <x v="2"/>
    <x v="0"/>
    <s v="Los Angeles"/>
    <x v="1"/>
    <n v="90049"/>
    <x v="1"/>
    <s v="OFF-PA-10003363"/>
    <x v="1"/>
    <x v="10"/>
    <x v="1529"/>
    <n v="12.96"/>
    <n v="2"/>
    <n v="0"/>
    <n v="6.2208000000000006"/>
    <s v="Anna Andreadi"/>
    <s v="No"/>
  </r>
  <r>
    <n v="8505"/>
    <x v="4227"/>
    <d v="2018-05-02T00:00:00"/>
    <x v="1238"/>
    <s v="Standard Class"/>
    <x v="749"/>
    <s v="Nick Radford"/>
    <x v="0"/>
    <x v="0"/>
    <s v="Amarillo"/>
    <x v="5"/>
    <n v="79109"/>
    <x v="2"/>
    <s v="FUR-CH-10003298"/>
    <x v="0"/>
    <x v="1"/>
    <x v="1576"/>
    <n v="366.74399999999997"/>
    <n v="4"/>
    <n v="0.3"/>
    <n v="-110.02320000000003"/>
    <s v="Kelly Williams"/>
    <s v="No"/>
  </r>
  <r>
    <n v="8506"/>
    <x v="4228"/>
    <d v="2018-03-08T00:00:00"/>
    <x v="331"/>
    <s v="Standard Class"/>
    <x v="319"/>
    <s v="Sanjit Jacobs"/>
    <x v="2"/>
    <x v="0"/>
    <s v="Dallas"/>
    <x v="5"/>
    <n v="75217"/>
    <x v="2"/>
    <s v="OFF-BI-10001757"/>
    <x v="1"/>
    <x v="8"/>
    <x v="1167"/>
    <n v="8.8559999999999981"/>
    <n v="9"/>
    <n v="0.8"/>
    <n v="-14.169600000000003"/>
    <s v="Kelly Williams"/>
    <s v="No"/>
  </r>
  <r>
    <n v="8507"/>
    <x v="4228"/>
    <d v="2018-03-08T00:00:00"/>
    <x v="331"/>
    <s v="Standard Class"/>
    <x v="319"/>
    <s v="Sanjit Jacobs"/>
    <x v="2"/>
    <x v="0"/>
    <s v="Dallas"/>
    <x v="5"/>
    <n v="75217"/>
    <x v="2"/>
    <s v="TEC-AC-10004633"/>
    <x v="2"/>
    <x v="11"/>
    <x v="60"/>
    <n v="27.96"/>
    <n v="5"/>
    <n v="0.2"/>
    <n v="8.3880000000000035"/>
    <s v="Kelly Williams"/>
    <s v="No"/>
  </r>
  <r>
    <n v="8508"/>
    <x v="4228"/>
    <d v="2018-03-08T00:00:00"/>
    <x v="331"/>
    <s v="Standard Class"/>
    <x v="319"/>
    <s v="Sanjit Jacobs"/>
    <x v="2"/>
    <x v="0"/>
    <s v="Dallas"/>
    <x v="5"/>
    <n v="75217"/>
    <x v="2"/>
    <s v="OFF-EN-10001453"/>
    <x v="1"/>
    <x v="12"/>
    <x v="1685"/>
    <n v="146.352"/>
    <n v="3"/>
    <n v="0.2"/>
    <n v="49.393799999999992"/>
    <s v="Kelly Williams"/>
    <s v="No"/>
  </r>
  <r>
    <n v="8509"/>
    <x v="4229"/>
    <d v="2017-12-11T00:00:00"/>
    <x v="1282"/>
    <s v="First Class"/>
    <x v="222"/>
    <s v="Cynthia Arntzen"/>
    <x v="0"/>
    <x v="0"/>
    <s v="Detroit"/>
    <x v="12"/>
    <n v="48205"/>
    <x v="2"/>
    <s v="TEC-AC-10004761"/>
    <x v="2"/>
    <x v="11"/>
    <x v="786"/>
    <n v="175.23"/>
    <n v="11"/>
    <n v="0"/>
    <n v="61.330500000000001"/>
    <s v="Kelly Williams"/>
    <s v="No"/>
  </r>
  <r>
    <n v="8510"/>
    <x v="4229"/>
    <d v="2017-12-11T00:00:00"/>
    <x v="1282"/>
    <s v="First Class"/>
    <x v="222"/>
    <s v="Cynthia Arntzen"/>
    <x v="0"/>
    <x v="0"/>
    <s v="Detroit"/>
    <x v="12"/>
    <n v="48205"/>
    <x v="2"/>
    <s v="TEC-PH-10003691"/>
    <x v="2"/>
    <x v="7"/>
    <x v="1407"/>
    <n v="125.99"/>
    <n v="1"/>
    <n v="0"/>
    <n v="31.497500000000002"/>
    <s v="Kelly Williams"/>
    <s v="No"/>
  </r>
  <r>
    <n v="8511"/>
    <x v="4229"/>
    <d v="2017-12-11T00:00:00"/>
    <x v="1282"/>
    <s v="First Class"/>
    <x v="222"/>
    <s v="Cynthia Arntzen"/>
    <x v="0"/>
    <x v="0"/>
    <s v="Detroit"/>
    <x v="12"/>
    <n v="48205"/>
    <x v="2"/>
    <s v="OFF-BI-10004965"/>
    <x v="1"/>
    <x v="8"/>
    <x v="1014"/>
    <n v="23"/>
    <n v="2"/>
    <n v="0"/>
    <n v="10.35"/>
    <s v="Kelly Williams"/>
    <s v="No"/>
  </r>
  <r>
    <n v="8512"/>
    <x v="4230"/>
    <d v="2018-12-22T00:00:00"/>
    <x v="1296"/>
    <s v="Standard Class"/>
    <x v="62"/>
    <s v="Lena Creighton"/>
    <x v="0"/>
    <x v="0"/>
    <s v="New York City"/>
    <x v="15"/>
    <n v="10035"/>
    <x v="3"/>
    <s v="OFF-BI-10004233"/>
    <x v="1"/>
    <x v="8"/>
    <x v="1386"/>
    <n v="25.584000000000003"/>
    <n v="2"/>
    <n v="0.2"/>
    <n v="8.9543999999999997"/>
    <s v="Chuck Magee"/>
    <s v="No"/>
  </r>
  <r>
    <n v="8513"/>
    <x v="4231"/>
    <d v="2018-02-02T00:00:00"/>
    <x v="1175"/>
    <s v="Standard Class"/>
    <x v="374"/>
    <s v="Noel Staavos"/>
    <x v="1"/>
    <x v="0"/>
    <s v="Houston"/>
    <x v="5"/>
    <n v="77041"/>
    <x v="2"/>
    <s v="FUR-FU-10003601"/>
    <x v="0"/>
    <x v="5"/>
    <x v="736"/>
    <n v="73.784000000000006"/>
    <n v="2"/>
    <n v="0.6"/>
    <n v="-77.473200000000006"/>
    <s v="Kelly Williams"/>
    <s v="No"/>
  </r>
  <r>
    <n v="8514"/>
    <x v="4232"/>
    <d v="2019-06-05T00:00:00"/>
    <x v="1201"/>
    <s v="Standard Class"/>
    <x v="374"/>
    <s v="Noel Staavos"/>
    <x v="1"/>
    <x v="0"/>
    <s v="Orlando"/>
    <x v="2"/>
    <n v="32839"/>
    <x v="0"/>
    <s v="OFF-PA-10002787"/>
    <x v="1"/>
    <x v="10"/>
    <x v="1276"/>
    <n v="20.736000000000004"/>
    <n v="4"/>
    <n v="0.2"/>
    <n v="7.2576000000000001"/>
    <s v="Cassandra Brandow"/>
    <s v="No"/>
  </r>
  <r>
    <n v="8515"/>
    <x v="4233"/>
    <d v="2017-08-21T00:00:00"/>
    <x v="722"/>
    <s v="Standard Class"/>
    <x v="428"/>
    <s v="Henry Goldwyn"/>
    <x v="1"/>
    <x v="0"/>
    <s v="Florence"/>
    <x v="0"/>
    <n v="41042"/>
    <x v="0"/>
    <s v="OFF-AR-10003602"/>
    <x v="1"/>
    <x v="6"/>
    <x v="242"/>
    <n v="17.52"/>
    <n v="3"/>
    <n v="0"/>
    <n v="8.2343999999999991"/>
    <s v="Cassandra Brandow"/>
    <s v="No"/>
  </r>
  <r>
    <n v="8516"/>
    <x v="4233"/>
    <d v="2017-08-21T00:00:00"/>
    <x v="722"/>
    <s v="Standard Class"/>
    <x v="428"/>
    <s v="Henry Goldwyn"/>
    <x v="1"/>
    <x v="0"/>
    <s v="Florence"/>
    <x v="0"/>
    <n v="41042"/>
    <x v="0"/>
    <s v="OFF-AR-10002053"/>
    <x v="1"/>
    <x v="6"/>
    <x v="79"/>
    <n v="35.76"/>
    <n v="12"/>
    <n v="0"/>
    <n v="10.0128"/>
    <s v="Cassandra Brandow"/>
    <s v="No"/>
  </r>
  <r>
    <n v="8517"/>
    <x v="4234"/>
    <d v="2018-04-07T00:00:00"/>
    <x v="1182"/>
    <s v="Standard Class"/>
    <x v="227"/>
    <s v="Sarah Foster"/>
    <x v="0"/>
    <x v="0"/>
    <s v="New York City"/>
    <x v="15"/>
    <n v="10009"/>
    <x v="3"/>
    <s v="OFF-AR-10002833"/>
    <x v="1"/>
    <x v="6"/>
    <x v="6"/>
    <n v="3.64"/>
    <n v="2"/>
    <n v="0"/>
    <n v="0.98280000000000012"/>
    <s v="Chuck Magee"/>
    <s v="No"/>
  </r>
  <r>
    <n v="8518"/>
    <x v="4235"/>
    <d v="2019-06-04T00:00:00"/>
    <x v="92"/>
    <s v="Second Class"/>
    <x v="191"/>
    <s v="Erin Mull"/>
    <x v="0"/>
    <x v="0"/>
    <s v="Frisco"/>
    <x v="5"/>
    <n v="75034"/>
    <x v="2"/>
    <s v="FUR-FU-10002501"/>
    <x v="0"/>
    <x v="5"/>
    <x v="1293"/>
    <n v="30.336000000000006"/>
    <n v="6"/>
    <n v="0.6"/>
    <n v="-17.443199999999997"/>
    <s v="Kelly Williams"/>
    <s v="No"/>
  </r>
  <r>
    <n v="8519"/>
    <x v="4236"/>
    <d v="2019-12-04T00:00:00"/>
    <x v="235"/>
    <s v="Standard Class"/>
    <x v="770"/>
    <s v="Doug O'Connell"/>
    <x v="0"/>
    <x v="0"/>
    <s v="Paterson"/>
    <x v="30"/>
    <n v="7501"/>
    <x v="3"/>
    <s v="FUR-FU-10002506"/>
    <x v="0"/>
    <x v="5"/>
    <x v="1811"/>
    <n v="12.99"/>
    <n v="1"/>
    <n v="0"/>
    <n v="1.5587999999999997"/>
    <s v="Chuck Magee"/>
    <s v="No"/>
  </r>
  <r>
    <n v="8520"/>
    <x v="4236"/>
    <d v="2019-12-04T00:00:00"/>
    <x v="235"/>
    <s v="Standard Class"/>
    <x v="770"/>
    <s v="Doug O'Connell"/>
    <x v="0"/>
    <x v="0"/>
    <s v="Paterson"/>
    <x v="30"/>
    <n v="7501"/>
    <x v="3"/>
    <s v="FUR-CH-10003817"/>
    <x v="0"/>
    <x v="1"/>
    <x v="164"/>
    <n v="182.22"/>
    <n v="3"/>
    <n v="0"/>
    <n v="45.555000000000007"/>
    <s v="Chuck Magee"/>
    <s v="No"/>
  </r>
  <r>
    <n v="8521"/>
    <x v="4236"/>
    <d v="2019-12-04T00:00:00"/>
    <x v="235"/>
    <s v="Standard Class"/>
    <x v="770"/>
    <s v="Doug O'Connell"/>
    <x v="0"/>
    <x v="0"/>
    <s v="Paterson"/>
    <x v="30"/>
    <n v="7501"/>
    <x v="3"/>
    <s v="FUR-CH-10004860"/>
    <x v="0"/>
    <x v="1"/>
    <x v="212"/>
    <n v="302.94"/>
    <n v="3"/>
    <n v="0"/>
    <n v="18.176399999999973"/>
    <s v="Chuck Magee"/>
    <s v="No"/>
  </r>
  <r>
    <n v="8522"/>
    <x v="4237"/>
    <d v="2018-01-11T00:00:00"/>
    <x v="900"/>
    <s v="Standard Class"/>
    <x v="88"/>
    <s v="Mark Packer"/>
    <x v="2"/>
    <x v="0"/>
    <s v="Columbus"/>
    <x v="24"/>
    <n v="43229"/>
    <x v="3"/>
    <s v="FUR-FU-10002268"/>
    <x v="0"/>
    <x v="5"/>
    <x v="869"/>
    <n v="54.992000000000004"/>
    <n v="14"/>
    <n v="0.2"/>
    <n v="8.9361999999999959"/>
    <s v="Chuck Magee"/>
    <s v="No"/>
  </r>
  <r>
    <n v="8523"/>
    <x v="4238"/>
    <d v="2018-04-01T00:00:00"/>
    <x v="1115"/>
    <s v="Standard Class"/>
    <x v="501"/>
    <s v="Muhammed Yedwab"/>
    <x v="1"/>
    <x v="0"/>
    <s v="Milwaukee"/>
    <x v="6"/>
    <n v="53209"/>
    <x v="2"/>
    <s v="TEC-PH-10000148"/>
    <x v="2"/>
    <x v="7"/>
    <x v="779"/>
    <n v="12.99"/>
    <n v="1"/>
    <n v="0"/>
    <n v="0.25980000000000025"/>
    <s v="Kelly Williams"/>
    <s v="No"/>
  </r>
  <r>
    <n v="8524"/>
    <x v="4239"/>
    <d v="2019-09-21T00:00:00"/>
    <x v="425"/>
    <s v="Standard Class"/>
    <x v="140"/>
    <s v="Doug Bickford"/>
    <x v="0"/>
    <x v="0"/>
    <s v="San Francisco"/>
    <x v="1"/>
    <n v="94109"/>
    <x v="1"/>
    <s v="OFF-PA-10004082"/>
    <x v="1"/>
    <x v="10"/>
    <x v="227"/>
    <n v="55.86"/>
    <n v="7"/>
    <n v="0"/>
    <n v="27.93"/>
    <s v="Anna Andreadi"/>
    <s v="No"/>
  </r>
  <r>
    <n v="8525"/>
    <x v="4240"/>
    <d v="2019-03-16T00:00:00"/>
    <x v="1034"/>
    <s v="Same Day"/>
    <x v="727"/>
    <s v="Susan Pistek"/>
    <x v="0"/>
    <x v="0"/>
    <s v="Columbus"/>
    <x v="24"/>
    <n v="43229"/>
    <x v="3"/>
    <s v="TEC-PH-10004348"/>
    <x v="2"/>
    <x v="7"/>
    <x v="987"/>
    <n v="44.375999999999998"/>
    <n v="2"/>
    <n v="0.4"/>
    <n v="-7.3960000000000043"/>
    <s v="Chuck Magee"/>
    <s v="No"/>
  </r>
  <r>
    <n v="8526"/>
    <x v="4240"/>
    <d v="2019-03-16T00:00:00"/>
    <x v="1034"/>
    <s v="Same Day"/>
    <x v="727"/>
    <s v="Susan Pistek"/>
    <x v="0"/>
    <x v="0"/>
    <s v="Columbus"/>
    <x v="24"/>
    <n v="43229"/>
    <x v="3"/>
    <s v="FUR-FU-10003424"/>
    <x v="0"/>
    <x v="5"/>
    <x v="1668"/>
    <n v="51.264000000000003"/>
    <n v="6"/>
    <n v="0.2"/>
    <n v="7.6895999999999933"/>
    <s v="Chuck Magee"/>
    <s v="No"/>
  </r>
  <r>
    <n v="8527"/>
    <x v="4240"/>
    <d v="2019-03-16T00:00:00"/>
    <x v="1034"/>
    <s v="Same Day"/>
    <x v="727"/>
    <s v="Susan Pistek"/>
    <x v="0"/>
    <x v="0"/>
    <s v="Columbus"/>
    <x v="24"/>
    <n v="43229"/>
    <x v="3"/>
    <s v="OFF-BI-10004654"/>
    <x v="1"/>
    <x v="8"/>
    <x v="68"/>
    <n v="5.1930000000000005"/>
    <n v="3"/>
    <n v="0.7"/>
    <n v="-3.4619999999999997"/>
    <s v="Chuck Magee"/>
    <s v="No"/>
  </r>
  <r>
    <n v="8528"/>
    <x v="4240"/>
    <d v="2019-03-16T00:00:00"/>
    <x v="1034"/>
    <s v="Same Day"/>
    <x v="727"/>
    <s v="Susan Pistek"/>
    <x v="0"/>
    <x v="0"/>
    <s v="Columbus"/>
    <x v="24"/>
    <n v="43229"/>
    <x v="3"/>
    <s v="TEC-AC-10004571"/>
    <x v="2"/>
    <x v="11"/>
    <x v="409"/>
    <n v="159.98400000000001"/>
    <n v="2"/>
    <n v="0.2"/>
    <n v="43.995600000000003"/>
    <s v="Chuck Magee"/>
    <s v="No"/>
  </r>
  <r>
    <n v="8529"/>
    <x v="4240"/>
    <d v="2019-03-16T00:00:00"/>
    <x v="1034"/>
    <s v="Same Day"/>
    <x v="727"/>
    <s v="Susan Pistek"/>
    <x v="0"/>
    <x v="0"/>
    <s v="Columbus"/>
    <x v="24"/>
    <n v="43229"/>
    <x v="3"/>
    <s v="OFF-ST-10000675"/>
    <x v="1"/>
    <x v="4"/>
    <x v="298"/>
    <n v="54.224000000000004"/>
    <n v="2"/>
    <n v="0.2"/>
    <n v="3.3889999999999993"/>
    <s v="Chuck Magee"/>
    <s v="No"/>
  </r>
  <r>
    <n v="8530"/>
    <x v="4241"/>
    <d v="2019-11-10T00:00:00"/>
    <x v="251"/>
    <s v="Standard Class"/>
    <x v="467"/>
    <s v="Maria Etezadi"/>
    <x v="2"/>
    <x v="0"/>
    <s v="Los Angeles"/>
    <x v="1"/>
    <n v="90008"/>
    <x v="1"/>
    <s v="FUR-CH-10001714"/>
    <x v="0"/>
    <x v="1"/>
    <x v="1304"/>
    <n v="241.42399999999998"/>
    <n v="2"/>
    <n v="0.2"/>
    <n v="-36.213599999999985"/>
    <s v="Anna Andreadi"/>
    <s v="No"/>
  </r>
  <r>
    <n v="8531"/>
    <x v="4242"/>
    <d v="2018-11-30T00:00:00"/>
    <x v="296"/>
    <s v="Standard Class"/>
    <x v="94"/>
    <s v="Bruce Stewart"/>
    <x v="0"/>
    <x v="0"/>
    <s v="Detroit"/>
    <x v="12"/>
    <n v="48227"/>
    <x v="2"/>
    <s v="OFF-PA-10000380"/>
    <x v="1"/>
    <x v="10"/>
    <x v="1290"/>
    <n v="33.36"/>
    <n v="4"/>
    <n v="0"/>
    <n v="16.68"/>
    <s v="Kelly Williams"/>
    <s v="No"/>
  </r>
  <r>
    <n v="8532"/>
    <x v="4242"/>
    <d v="2018-11-30T00:00:00"/>
    <x v="296"/>
    <s v="Standard Class"/>
    <x v="94"/>
    <s v="Bruce Stewart"/>
    <x v="0"/>
    <x v="0"/>
    <s v="Detroit"/>
    <x v="12"/>
    <n v="48227"/>
    <x v="2"/>
    <s v="OFF-PA-10002713"/>
    <x v="1"/>
    <x v="10"/>
    <x v="320"/>
    <n v="13.76"/>
    <n v="2"/>
    <n v="0"/>
    <n v="6.3295999999999992"/>
    <s v="Kelly Williams"/>
    <s v="No"/>
  </r>
  <r>
    <n v="8533"/>
    <x v="4242"/>
    <d v="2018-11-30T00:00:00"/>
    <x v="296"/>
    <s v="Standard Class"/>
    <x v="94"/>
    <s v="Bruce Stewart"/>
    <x v="0"/>
    <x v="0"/>
    <s v="Detroit"/>
    <x v="12"/>
    <n v="48227"/>
    <x v="2"/>
    <s v="OFF-ST-10001370"/>
    <x v="1"/>
    <x v="4"/>
    <x v="1032"/>
    <n v="496.86"/>
    <n v="7"/>
    <n v="0"/>
    <n v="24.842999999999947"/>
    <s v="Kelly Williams"/>
    <s v="No"/>
  </r>
  <r>
    <n v="8534"/>
    <x v="4242"/>
    <d v="2018-11-30T00:00:00"/>
    <x v="296"/>
    <s v="Standard Class"/>
    <x v="94"/>
    <s v="Bruce Stewart"/>
    <x v="0"/>
    <x v="0"/>
    <s v="Detroit"/>
    <x v="12"/>
    <n v="48227"/>
    <x v="2"/>
    <s v="FUR-CH-10000513"/>
    <x v="0"/>
    <x v="1"/>
    <x v="70"/>
    <n v="389.97"/>
    <n v="3"/>
    <n v="0"/>
    <n v="35.097300000000004"/>
    <s v="Kelly Williams"/>
    <s v="No"/>
  </r>
  <r>
    <n v="8535"/>
    <x v="4243"/>
    <d v="2017-01-13T00:00:00"/>
    <x v="594"/>
    <s v="Second Class"/>
    <x v="754"/>
    <s v="Karen Seio"/>
    <x v="1"/>
    <x v="0"/>
    <s v="Columbus"/>
    <x v="32"/>
    <n v="31907"/>
    <x v="0"/>
    <s v="OFF-LA-10003223"/>
    <x v="1"/>
    <x v="2"/>
    <x v="607"/>
    <n v="9.82"/>
    <n v="2"/>
    <n v="0"/>
    <n v="4.8117999999999999"/>
    <s v="Cassandra Brandow"/>
    <s v="No"/>
  </r>
  <r>
    <n v="8536"/>
    <x v="4244"/>
    <d v="2016-05-16T00:00:00"/>
    <x v="307"/>
    <s v="Standard Class"/>
    <x v="693"/>
    <s v="Cindy Chapman"/>
    <x v="0"/>
    <x v="0"/>
    <s v="San Francisco"/>
    <x v="1"/>
    <n v="94122"/>
    <x v="1"/>
    <s v="TEC-AC-10002217"/>
    <x v="2"/>
    <x v="11"/>
    <x v="1187"/>
    <n v="56.400000000000006"/>
    <n v="3"/>
    <n v="0"/>
    <n v="3.3840000000000003"/>
    <s v="Anna Andreadi"/>
    <s v="No"/>
  </r>
  <r>
    <n v="8537"/>
    <x v="4245"/>
    <d v="2017-06-07T00:00:00"/>
    <x v="1149"/>
    <s v="Standard Class"/>
    <x v="787"/>
    <s v="Harold Dahlen"/>
    <x v="2"/>
    <x v="0"/>
    <s v="Philadelphia"/>
    <x v="9"/>
    <n v="19143"/>
    <x v="3"/>
    <s v="OFF-BI-10003707"/>
    <x v="1"/>
    <x v="8"/>
    <x v="784"/>
    <n v="18.312000000000001"/>
    <n v="4"/>
    <n v="0.7"/>
    <n v="-12.207999999999995"/>
    <s v="Chuck Magee"/>
    <s v="No"/>
  </r>
  <r>
    <n v="8538"/>
    <x v="4245"/>
    <d v="2017-06-07T00:00:00"/>
    <x v="1149"/>
    <s v="Standard Class"/>
    <x v="787"/>
    <s v="Harold Dahlen"/>
    <x v="2"/>
    <x v="0"/>
    <s v="Philadelphia"/>
    <x v="9"/>
    <n v="19143"/>
    <x v="3"/>
    <s v="OFF-PA-10000552"/>
    <x v="1"/>
    <x v="10"/>
    <x v="1541"/>
    <n v="25.920000000000005"/>
    <n v="5"/>
    <n v="0.2"/>
    <n v="9.0719999999999992"/>
    <s v="Chuck Magee"/>
    <s v="No"/>
  </r>
  <r>
    <n v="8539"/>
    <x v="4245"/>
    <d v="2017-06-07T00:00:00"/>
    <x v="1149"/>
    <s v="Standard Class"/>
    <x v="787"/>
    <s v="Harold Dahlen"/>
    <x v="2"/>
    <x v="0"/>
    <s v="Philadelphia"/>
    <x v="9"/>
    <n v="19143"/>
    <x v="3"/>
    <s v="OFF-AR-10003183"/>
    <x v="1"/>
    <x v="6"/>
    <x v="1399"/>
    <n v="8.016"/>
    <n v="3"/>
    <n v="0.2"/>
    <n v="1.0019999999999993"/>
    <s v="Chuck Magee"/>
    <s v="No"/>
  </r>
  <r>
    <n v="8540"/>
    <x v="4246"/>
    <d v="2019-03-09T00:00:00"/>
    <x v="669"/>
    <s v="Standard Class"/>
    <x v="41"/>
    <s v="Karl Braun"/>
    <x v="0"/>
    <x v="0"/>
    <s v="Los Angeles"/>
    <x v="1"/>
    <n v="90008"/>
    <x v="1"/>
    <s v="TEC-CO-10000971"/>
    <x v="2"/>
    <x v="16"/>
    <x v="1313"/>
    <n v="479.98400000000004"/>
    <n v="2"/>
    <n v="0.2"/>
    <n v="59.997999999999962"/>
    <s v="Anna Andreadi"/>
    <s v="No"/>
  </r>
  <r>
    <n v="8541"/>
    <x v="4246"/>
    <d v="2019-03-09T00:00:00"/>
    <x v="669"/>
    <s v="Standard Class"/>
    <x v="41"/>
    <s v="Karl Braun"/>
    <x v="0"/>
    <x v="0"/>
    <s v="Los Angeles"/>
    <x v="1"/>
    <n v="90008"/>
    <x v="1"/>
    <s v="OFF-BI-10003910"/>
    <x v="1"/>
    <x v="8"/>
    <x v="8"/>
    <n v="30.84"/>
    <n v="5"/>
    <n v="0.2"/>
    <n v="9.6374999999999993"/>
    <s v="Anna Andreadi"/>
    <s v="No"/>
  </r>
  <r>
    <n v="8542"/>
    <x v="4247"/>
    <d v="2017-12-22T00:00:00"/>
    <x v="226"/>
    <s v="First Class"/>
    <x v="403"/>
    <s v="Harold Ryan"/>
    <x v="1"/>
    <x v="0"/>
    <s v="Philadelphia"/>
    <x v="9"/>
    <n v="19140"/>
    <x v="3"/>
    <s v="OFF-ST-10001172"/>
    <x v="1"/>
    <x v="4"/>
    <x v="1206"/>
    <n v="33.568000000000005"/>
    <n v="2"/>
    <n v="0.2"/>
    <n v="1.6783999999999981"/>
    <s v="Chuck Magee"/>
    <s v="No"/>
  </r>
  <r>
    <n v="8543"/>
    <x v="4247"/>
    <d v="2017-12-22T00:00:00"/>
    <x v="226"/>
    <s v="First Class"/>
    <x v="403"/>
    <s v="Harold Ryan"/>
    <x v="1"/>
    <x v="0"/>
    <s v="Philadelphia"/>
    <x v="9"/>
    <n v="19140"/>
    <x v="3"/>
    <s v="FUR-CH-10001270"/>
    <x v="0"/>
    <x v="1"/>
    <x v="860"/>
    <n v="422.62499999999994"/>
    <n v="7"/>
    <n v="0.3"/>
    <n v="0"/>
    <s v="Chuck Magee"/>
    <s v="No"/>
  </r>
  <r>
    <n v="8544"/>
    <x v="4248"/>
    <d v="2016-08-06T00:00:00"/>
    <x v="826"/>
    <s v="Standard Class"/>
    <x v="577"/>
    <s v="Trudy Brown"/>
    <x v="0"/>
    <x v="0"/>
    <s v="New York City"/>
    <x v="15"/>
    <n v="10035"/>
    <x v="3"/>
    <s v="TEC-AC-10004571"/>
    <x v="2"/>
    <x v="11"/>
    <x v="409"/>
    <n v="199.98"/>
    <n v="2"/>
    <n v="0"/>
    <n v="83.991600000000005"/>
    <s v="Chuck Magee"/>
    <s v="No"/>
  </r>
  <r>
    <n v="8545"/>
    <x v="4249"/>
    <d v="2018-03-27T00:00:00"/>
    <x v="509"/>
    <s v="Standard Class"/>
    <x v="103"/>
    <s v="David Smith"/>
    <x v="1"/>
    <x v="0"/>
    <s v="Columbus"/>
    <x v="32"/>
    <n v="31907"/>
    <x v="0"/>
    <s v="FUR-FU-10004053"/>
    <x v="0"/>
    <x v="5"/>
    <x v="1642"/>
    <n v="20.239999999999998"/>
    <n v="1"/>
    <n v="0"/>
    <n v="8.7032000000000007"/>
    <s v="Cassandra Brandow"/>
    <s v="No"/>
  </r>
  <r>
    <n v="8546"/>
    <x v="4249"/>
    <d v="2018-03-27T00:00:00"/>
    <x v="509"/>
    <s v="Standard Class"/>
    <x v="103"/>
    <s v="David Smith"/>
    <x v="1"/>
    <x v="0"/>
    <s v="Columbus"/>
    <x v="32"/>
    <n v="31907"/>
    <x v="0"/>
    <s v="FUR-FU-10003731"/>
    <x v="0"/>
    <x v="5"/>
    <x v="1602"/>
    <n v="39.92"/>
    <n v="4"/>
    <n v="0"/>
    <n v="11.177600000000002"/>
    <s v="Cassandra Brandow"/>
    <s v="No"/>
  </r>
  <r>
    <n v="8547"/>
    <x v="4249"/>
    <d v="2018-03-27T00:00:00"/>
    <x v="509"/>
    <s v="Standard Class"/>
    <x v="103"/>
    <s v="David Smith"/>
    <x v="1"/>
    <x v="0"/>
    <s v="Columbus"/>
    <x v="32"/>
    <n v="31907"/>
    <x v="0"/>
    <s v="OFF-BI-10000962"/>
    <x v="1"/>
    <x v="8"/>
    <x v="1513"/>
    <n v="32.54"/>
    <n v="2"/>
    <n v="0"/>
    <n v="15.944599999999998"/>
    <s v="Cassandra Brandow"/>
    <s v="No"/>
  </r>
  <r>
    <n v="8548"/>
    <x v="4250"/>
    <d v="2017-12-05T00:00:00"/>
    <x v="763"/>
    <s v="Standard Class"/>
    <x v="334"/>
    <s v="George Bell"/>
    <x v="1"/>
    <x v="0"/>
    <s v="Los Angeles"/>
    <x v="1"/>
    <n v="90049"/>
    <x v="1"/>
    <s v="TEC-AC-10001266"/>
    <x v="2"/>
    <x v="11"/>
    <x v="198"/>
    <n v="39"/>
    <n v="3"/>
    <n v="0"/>
    <n v="17.549999999999997"/>
    <s v="Anna Andreadi"/>
    <s v="No"/>
  </r>
  <r>
    <n v="8549"/>
    <x v="4250"/>
    <d v="2017-12-05T00:00:00"/>
    <x v="763"/>
    <s v="Standard Class"/>
    <x v="334"/>
    <s v="George Bell"/>
    <x v="1"/>
    <x v="0"/>
    <s v="Los Angeles"/>
    <x v="1"/>
    <n v="90049"/>
    <x v="1"/>
    <s v="OFF-LA-10000452"/>
    <x v="1"/>
    <x v="2"/>
    <x v="812"/>
    <n v="12.6"/>
    <n v="4"/>
    <n v="0"/>
    <n v="6.048"/>
    <s v="Anna Andreadi"/>
    <s v="No"/>
  </r>
  <r>
    <n v="8550"/>
    <x v="4251"/>
    <d v="2017-09-11T00:00:00"/>
    <x v="64"/>
    <s v="First Class"/>
    <x v="334"/>
    <s v="George Bell"/>
    <x v="1"/>
    <x v="0"/>
    <s v="Aurora"/>
    <x v="22"/>
    <n v="80013"/>
    <x v="1"/>
    <s v="FUR-FU-10000073"/>
    <x v="0"/>
    <x v="5"/>
    <x v="442"/>
    <n v="24.64"/>
    <n v="4"/>
    <n v="0.2"/>
    <n v="4.0039999999999978"/>
    <s v="Anna Andreadi"/>
    <s v="No"/>
  </r>
  <r>
    <n v="8551"/>
    <x v="4252"/>
    <d v="2017-07-17T00:00:00"/>
    <x v="1297"/>
    <s v="Standard Class"/>
    <x v="146"/>
    <s v="Victoria Brennan"/>
    <x v="1"/>
    <x v="0"/>
    <s v="Houston"/>
    <x v="5"/>
    <n v="77041"/>
    <x v="2"/>
    <s v="OFF-LA-10002368"/>
    <x v="1"/>
    <x v="2"/>
    <x v="1786"/>
    <n v="6.2640000000000002"/>
    <n v="3"/>
    <n v="0.2"/>
    <n v="2.0358000000000001"/>
    <s v="Kelly Williams"/>
    <s v="No"/>
  </r>
  <r>
    <n v="8552"/>
    <x v="4252"/>
    <d v="2017-07-17T00:00:00"/>
    <x v="1297"/>
    <s v="Standard Class"/>
    <x v="146"/>
    <s v="Victoria Brennan"/>
    <x v="1"/>
    <x v="0"/>
    <s v="Houston"/>
    <x v="5"/>
    <n v="77041"/>
    <x v="2"/>
    <s v="OFF-FA-10004248"/>
    <x v="1"/>
    <x v="13"/>
    <x v="485"/>
    <n v="14.432"/>
    <n v="4"/>
    <n v="0.2"/>
    <n v="3.4276000000000004"/>
    <s v="Kelly Williams"/>
    <s v="No"/>
  </r>
  <r>
    <n v="8553"/>
    <x v="4253"/>
    <d v="2016-05-30T00:00:00"/>
    <x v="1298"/>
    <s v="Standard Class"/>
    <x v="466"/>
    <s v="Mark Cousins"/>
    <x v="1"/>
    <x v="0"/>
    <s v="Chicago"/>
    <x v="10"/>
    <n v="60623"/>
    <x v="2"/>
    <s v="TEC-CO-10004202"/>
    <x v="2"/>
    <x v="16"/>
    <x v="844"/>
    <n v="719.97600000000011"/>
    <n v="3"/>
    <n v="0.2"/>
    <n v="134.99549999999999"/>
    <s v="Kelly Williams"/>
    <s v="No"/>
  </r>
  <r>
    <n v="8554"/>
    <x v="4254"/>
    <d v="2019-11-13T00:00:00"/>
    <x v="541"/>
    <s v="Standard Class"/>
    <x v="90"/>
    <s v="Cassandra Brandow"/>
    <x v="0"/>
    <x v="0"/>
    <s v="Decatur"/>
    <x v="19"/>
    <n v="35601"/>
    <x v="0"/>
    <s v="TEC-AC-10000927"/>
    <x v="2"/>
    <x v="11"/>
    <x v="701"/>
    <n v="239.92"/>
    <n v="8"/>
    <n v="0"/>
    <n v="23.99199999999999"/>
    <s v="Cassandra Brandow"/>
    <s v="No"/>
  </r>
  <r>
    <n v="8555"/>
    <x v="4255"/>
    <d v="2018-12-09T00:00:00"/>
    <x v="440"/>
    <s v="First Class"/>
    <x v="400"/>
    <s v="Paul MacIntyre"/>
    <x v="0"/>
    <x v="0"/>
    <s v="Springfield"/>
    <x v="17"/>
    <n v="22153"/>
    <x v="0"/>
    <s v="FUR-TA-10002530"/>
    <x v="0"/>
    <x v="3"/>
    <x v="992"/>
    <n v="1056.8599999999999"/>
    <n v="7"/>
    <n v="0"/>
    <n v="158.52899999999994"/>
    <s v="Cassandra Brandow"/>
    <s v="No"/>
  </r>
  <r>
    <n v="8556"/>
    <x v="4256"/>
    <d v="2017-03-22T00:00:00"/>
    <x v="206"/>
    <s v="Same Day"/>
    <x v="290"/>
    <s v="Debra Catini"/>
    <x v="0"/>
    <x v="0"/>
    <s v="Plantation"/>
    <x v="2"/>
    <n v="33317"/>
    <x v="0"/>
    <s v="TEC-AC-10002567"/>
    <x v="2"/>
    <x v="11"/>
    <x v="428"/>
    <n v="447.94399999999996"/>
    <n v="7"/>
    <n v="0.2"/>
    <n v="89.588799999999992"/>
    <s v="Cassandra Brandow"/>
    <s v="No"/>
  </r>
  <r>
    <n v="8557"/>
    <x v="4256"/>
    <d v="2017-03-22T00:00:00"/>
    <x v="206"/>
    <s v="Same Day"/>
    <x v="290"/>
    <s v="Debra Catini"/>
    <x v="0"/>
    <x v="0"/>
    <s v="Plantation"/>
    <x v="2"/>
    <n v="33317"/>
    <x v="0"/>
    <s v="OFF-ST-10002182"/>
    <x v="1"/>
    <x v="4"/>
    <x v="1741"/>
    <n v="150.40799999999999"/>
    <n v="9"/>
    <n v="0.2"/>
    <n v="-33.841799999999999"/>
    <s v="Cassandra Brandow"/>
    <s v="No"/>
  </r>
  <r>
    <n v="8558"/>
    <x v="4257"/>
    <d v="2018-12-23T00:00:00"/>
    <x v="1296"/>
    <s v="Second Class"/>
    <x v="156"/>
    <s v="Laura Armstrong"/>
    <x v="1"/>
    <x v="0"/>
    <s v="Houston"/>
    <x v="5"/>
    <n v="77041"/>
    <x v="2"/>
    <s v="TEC-PH-10004539"/>
    <x v="2"/>
    <x v="7"/>
    <x v="861"/>
    <n v="453.57600000000002"/>
    <n v="3"/>
    <n v="0.2"/>
    <n v="39.687899999999985"/>
    <s v="Kelly Williams"/>
    <s v="No"/>
  </r>
  <r>
    <n v="8559"/>
    <x v="4257"/>
    <d v="2018-12-23T00:00:00"/>
    <x v="1296"/>
    <s v="Second Class"/>
    <x v="156"/>
    <s v="Laura Armstrong"/>
    <x v="1"/>
    <x v="0"/>
    <s v="Houston"/>
    <x v="5"/>
    <n v="77041"/>
    <x v="2"/>
    <s v="OFF-LA-10002945"/>
    <x v="1"/>
    <x v="2"/>
    <x v="1612"/>
    <n v="45.36"/>
    <n v="9"/>
    <n v="0.2"/>
    <n v="14.741999999999997"/>
    <s v="Kelly Williams"/>
    <s v="No"/>
  </r>
  <r>
    <n v="8560"/>
    <x v="4257"/>
    <d v="2018-12-23T00:00:00"/>
    <x v="1296"/>
    <s v="Second Class"/>
    <x v="156"/>
    <s v="Laura Armstrong"/>
    <x v="1"/>
    <x v="0"/>
    <s v="Houston"/>
    <x v="5"/>
    <n v="77041"/>
    <x v="2"/>
    <s v="TEC-PH-10004345"/>
    <x v="2"/>
    <x v="7"/>
    <x v="1176"/>
    <n v="287.88"/>
    <n v="3"/>
    <n v="0.2"/>
    <n v="35.984999999999999"/>
    <s v="Kelly Williams"/>
    <s v="No"/>
  </r>
  <r>
    <n v="8561"/>
    <x v="4257"/>
    <d v="2018-12-23T00:00:00"/>
    <x v="1296"/>
    <s v="Second Class"/>
    <x v="156"/>
    <s v="Laura Armstrong"/>
    <x v="1"/>
    <x v="0"/>
    <s v="Houston"/>
    <x v="5"/>
    <n v="77041"/>
    <x v="2"/>
    <s v="TEC-PH-10004912"/>
    <x v="2"/>
    <x v="7"/>
    <x v="1501"/>
    <n v="131.88000000000002"/>
    <n v="3"/>
    <n v="0.2"/>
    <n v="14.836499999999987"/>
    <s v="Kelly Williams"/>
    <s v="No"/>
  </r>
  <r>
    <n v="8562"/>
    <x v="4257"/>
    <d v="2018-12-23T00:00:00"/>
    <x v="1296"/>
    <s v="Second Class"/>
    <x v="156"/>
    <s v="Laura Armstrong"/>
    <x v="1"/>
    <x v="0"/>
    <s v="Houston"/>
    <x v="5"/>
    <n v="77041"/>
    <x v="2"/>
    <s v="FUR-FU-10000206"/>
    <x v="0"/>
    <x v="5"/>
    <x v="397"/>
    <n v="2.3280000000000003"/>
    <n v="2"/>
    <n v="0.6"/>
    <n v="-0.75660000000000016"/>
    <s v="Kelly Williams"/>
    <s v="No"/>
  </r>
  <r>
    <n v="8563"/>
    <x v="4258"/>
    <d v="2018-04-02T00:00:00"/>
    <x v="996"/>
    <s v="Second Class"/>
    <x v="249"/>
    <s v="Denny Joy"/>
    <x v="1"/>
    <x v="0"/>
    <s v="Milwaukee"/>
    <x v="6"/>
    <n v="53209"/>
    <x v="2"/>
    <s v="FUR-CH-10000847"/>
    <x v="0"/>
    <x v="1"/>
    <x v="995"/>
    <n v="1454.9"/>
    <n v="5"/>
    <n v="0"/>
    <n v="378.274"/>
    <s v="Kelly Williams"/>
    <s v="No"/>
  </r>
  <r>
    <n v="8564"/>
    <x v="4259"/>
    <d v="2019-04-30T00:00:00"/>
    <x v="605"/>
    <s v="Standard Class"/>
    <x v="414"/>
    <s v="Mick Hernandez"/>
    <x v="2"/>
    <x v="0"/>
    <s v="Sanford"/>
    <x v="2"/>
    <n v="32771"/>
    <x v="0"/>
    <s v="OFF-BI-10000822"/>
    <x v="1"/>
    <x v="8"/>
    <x v="967"/>
    <n v="4.8420000000000005"/>
    <n v="3"/>
    <n v="0.7"/>
    <n v="-3.5507999999999988"/>
    <s v="Cassandra Brandow"/>
    <s v="No"/>
  </r>
  <r>
    <n v="8565"/>
    <x v="4259"/>
    <d v="2019-04-30T00:00:00"/>
    <x v="605"/>
    <s v="Standard Class"/>
    <x v="414"/>
    <s v="Mick Hernandez"/>
    <x v="2"/>
    <x v="0"/>
    <s v="Sanford"/>
    <x v="2"/>
    <n v="32771"/>
    <x v="0"/>
    <s v="FUR-FU-10000747"/>
    <x v="0"/>
    <x v="5"/>
    <x v="1751"/>
    <n v="220.70400000000001"/>
    <n v="6"/>
    <n v="0.2"/>
    <n v="-8.2764000000000379"/>
    <s v="Cassandra Brandow"/>
    <s v="No"/>
  </r>
  <r>
    <n v="8566"/>
    <x v="4260"/>
    <d v="2018-11-17T00:00:00"/>
    <x v="1058"/>
    <s v="First Class"/>
    <x v="767"/>
    <s v="Barry Gonzalez"/>
    <x v="0"/>
    <x v="0"/>
    <s v="The Colony"/>
    <x v="5"/>
    <n v="75056"/>
    <x v="2"/>
    <s v="TEC-PH-10002350"/>
    <x v="2"/>
    <x v="7"/>
    <x v="1467"/>
    <n v="67.176000000000002"/>
    <n v="3"/>
    <n v="0.2"/>
    <n v="6.7175999999999974"/>
    <s v="Kelly Williams"/>
    <s v="No"/>
  </r>
  <r>
    <n v="8567"/>
    <x v="4260"/>
    <d v="2018-11-17T00:00:00"/>
    <x v="1058"/>
    <s v="First Class"/>
    <x v="767"/>
    <s v="Barry Gonzalez"/>
    <x v="0"/>
    <x v="0"/>
    <s v="The Colony"/>
    <x v="5"/>
    <n v="75056"/>
    <x v="2"/>
    <s v="OFF-PA-10000697"/>
    <x v="1"/>
    <x v="10"/>
    <x v="1379"/>
    <n v="15.231999999999999"/>
    <n v="4"/>
    <n v="0.2"/>
    <n v="5.5215999999999994"/>
    <s v="Kelly Williams"/>
    <s v="No"/>
  </r>
  <r>
    <n v="8568"/>
    <x v="4261"/>
    <d v="2018-11-10T00:00:00"/>
    <x v="357"/>
    <s v="First Class"/>
    <x v="277"/>
    <s v="Seth Vernon"/>
    <x v="0"/>
    <x v="0"/>
    <s v="Troy"/>
    <x v="24"/>
    <n v="45373"/>
    <x v="3"/>
    <s v="OFF-PA-10002787"/>
    <x v="1"/>
    <x v="10"/>
    <x v="1276"/>
    <n v="31.104000000000006"/>
    <n v="6"/>
    <n v="0.2"/>
    <n v="10.8864"/>
    <s v="Chuck Magee"/>
    <s v="No"/>
  </r>
  <r>
    <n v="8569"/>
    <x v="4262"/>
    <d v="2018-12-06T00:00:00"/>
    <x v="485"/>
    <s v="Standard Class"/>
    <x v="317"/>
    <s v="Dave Poirier"/>
    <x v="1"/>
    <x v="0"/>
    <s v="Hempstead"/>
    <x v="15"/>
    <n v="11550"/>
    <x v="3"/>
    <s v="OFF-BI-10004318"/>
    <x v="1"/>
    <x v="8"/>
    <x v="1583"/>
    <n v="968.74400000000014"/>
    <n v="7"/>
    <n v="0.2"/>
    <n v="314.84180000000003"/>
    <s v="Chuck Magee"/>
    <s v="No"/>
  </r>
  <r>
    <n v="8570"/>
    <x v="4262"/>
    <d v="2018-12-06T00:00:00"/>
    <x v="485"/>
    <s v="Standard Class"/>
    <x v="317"/>
    <s v="Dave Poirier"/>
    <x v="1"/>
    <x v="0"/>
    <s v="Hempstead"/>
    <x v="15"/>
    <n v="11550"/>
    <x v="3"/>
    <s v="OFF-BI-10001721"/>
    <x v="1"/>
    <x v="8"/>
    <x v="94"/>
    <n v="222.35199999999998"/>
    <n v="13"/>
    <n v="0.2"/>
    <n v="77.823200000000014"/>
    <s v="Chuck Magee"/>
    <s v="No"/>
  </r>
  <r>
    <n v="8571"/>
    <x v="4262"/>
    <d v="2018-12-06T00:00:00"/>
    <x v="485"/>
    <s v="Standard Class"/>
    <x v="317"/>
    <s v="Dave Poirier"/>
    <x v="1"/>
    <x v="0"/>
    <s v="Hempstead"/>
    <x v="15"/>
    <n v="11550"/>
    <x v="3"/>
    <s v="TEC-CO-10004202"/>
    <x v="2"/>
    <x v="16"/>
    <x v="844"/>
    <n v="479.98400000000004"/>
    <n v="2"/>
    <n v="0.2"/>
    <n v="89.996999999999986"/>
    <s v="Chuck Magee"/>
    <s v="No"/>
  </r>
  <r>
    <n v="8572"/>
    <x v="4263"/>
    <d v="2018-04-03T00:00:00"/>
    <x v="187"/>
    <s v="Same Day"/>
    <x v="256"/>
    <s v="Steven Roelle"/>
    <x v="2"/>
    <x v="0"/>
    <s v="Dallas"/>
    <x v="5"/>
    <n v="75081"/>
    <x v="2"/>
    <s v="OFF-PA-10003893"/>
    <x v="1"/>
    <x v="10"/>
    <x v="1105"/>
    <n v="10.272000000000002"/>
    <n v="3"/>
    <n v="0.2"/>
    <n v="3.2099999999999982"/>
    <s v="Kelly Williams"/>
    <s v="No"/>
  </r>
  <r>
    <n v="8573"/>
    <x v="4264"/>
    <d v="2016-11-28T00:00:00"/>
    <x v="589"/>
    <s v="Standard Class"/>
    <x v="537"/>
    <s v="Brian Thompson"/>
    <x v="0"/>
    <x v="0"/>
    <s v="Houston"/>
    <x v="5"/>
    <n v="77041"/>
    <x v="2"/>
    <s v="TEC-MA-10004679"/>
    <x v="2"/>
    <x v="15"/>
    <x v="1083"/>
    <n v="998.84999999999991"/>
    <n v="5"/>
    <n v="0.4"/>
    <n v="-199.7700000000001"/>
    <s v="Kelly Williams"/>
    <s v="No"/>
  </r>
  <r>
    <n v="8574"/>
    <x v="4265"/>
    <d v="2017-10-20T00:00:00"/>
    <x v="1181"/>
    <s v="First Class"/>
    <x v="474"/>
    <s v="Maxwell Schwartz"/>
    <x v="0"/>
    <x v="0"/>
    <s v="New York City"/>
    <x v="15"/>
    <n v="10035"/>
    <x v="3"/>
    <s v="OFF-PA-10000249"/>
    <x v="1"/>
    <x v="10"/>
    <x v="33"/>
    <n v="24.56"/>
    <n v="2"/>
    <n v="0"/>
    <n v="11.543199999999999"/>
    <s v="Chuck Magee"/>
    <s v="No"/>
  </r>
  <r>
    <n v="8575"/>
    <x v="4266"/>
    <d v="2016-09-19T00:00:00"/>
    <x v="76"/>
    <s v="Same Day"/>
    <x v="82"/>
    <s v="Jim Kriz"/>
    <x v="2"/>
    <x v="0"/>
    <s v="San Francisco"/>
    <x v="1"/>
    <n v="94110"/>
    <x v="1"/>
    <s v="OFF-FA-10000053"/>
    <x v="1"/>
    <x v="13"/>
    <x v="962"/>
    <n v="5.67"/>
    <n v="3"/>
    <n v="0"/>
    <n v="0.11340000000000017"/>
    <s v="Anna Andreadi"/>
    <s v="No"/>
  </r>
  <r>
    <n v="8576"/>
    <x v="4267"/>
    <d v="2019-08-27T00:00:00"/>
    <x v="624"/>
    <s v="Second Class"/>
    <x v="461"/>
    <s v="Shui Tom"/>
    <x v="0"/>
    <x v="0"/>
    <s v="Port Saint Lucie"/>
    <x v="2"/>
    <n v="34952"/>
    <x v="0"/>
    <s v="OFF-AP-10000804"/>
    <x v="1"/>
    <x v="9"/>
    <x v="566"/>
    <n v="14.336000000000002"/>
    <n v="4"/>
    <n v="0.2"/>
    <n v="0.89599999999999991"/>
    <s v="Cassandra Brandow"/>
    <s v="Yes"/>
  </r>
  <r>
    <n v="8577"/>
    <x v="4268"/>
    <d v="2019-07-03T00:00:00"/>
    <x v="446"/>
    <s v="First Class"/>
    <x v="700"/>
    <s v="Tony Sayre"/>
    <x v="0"/>
    <x v="0"/>
    <s v="Concord"/>
    <x v="38"/>
    <n v="3301"/>
    <x v="3"/>
    <s v="FUR-FU-10004188"/>
    <x v="0"/>
    <x v="5"/>
    <x v="741"/>
    <n v="102.3"/>
    <n v="1"/>
    <n v="0"/>
    <n v="26.597999999999999"/>
    <s v="Chuck Magee"/>
    <s v="No"/>
  </r>
  <r>
    <n v="8578"/>
    <x v="4269"/>
    <d v="2019-12-22T00:00:00"/>
    <x v="738"/>
    <s v="Standard Class"/>
    <x v="496"/>
    <s v="Charlotte Melton"/>
    <x v="0"/>
    <x v="0"/>
    <s v="Rochester"/>
    <x v="11"/>
    <n v="55901"/>
    <x v="2"/>
    <s v="FUR-TA-10004915"/>
    <x v="0"/>
    <x v="3"/>
    <x v="335"/>
    <n v="607.52"/>
    <n v="2"/>
    <n v="0"/>
    <n v="97.203200000000038"/>
    <s v="Kelly Williams"/>
    <s v="No"/>
  </r>
  <r>
    <n v="8579"/>
    <x v="4269"/>
    <d v="2019-12-22T00:00:00"/>
    <x v="738"/>
    <s v="Standard Class"/>
    <x v="496"/>
    <s v="Charlotte Melton"/>
    <x v="0"/>
    <x v="0"/>
    <s v="Rochester"/>
    <x v="11"/>
    <n v="55901"/>
    <x v="2"/>
    <s v="OFF-ST-10001228"/>
    <x v="1"/>
    <x v="4"/>
    <x v="450"/>
    <n v="31.16"/>
    <n v="2"/>
    <n v="0"/>
    <n v="7.7899999999999991"/>
    <s v="Kelly Williams"/>
    <s v="No"/>
  </r>
  <r>
    <n v="8580"/>
    <x v="4270"/>
    <d v="2018-12-27T00:00:00"/>
    <x v="771"/>
    <s v="Standard Class"/>
    <x v="527"/>
    <s v="Joni Wasserman"/>
    <x v="0"/>
    <x v="0"/>
    <s v="Louisville"/>
    <x v="0"/>
    <n v="40214"/>
    <x v="0"/>
    <s v="OFF-LA-10002368"/>
    <x v="1"/>
    <x v="2"/>
    <x v="1786"/>
    <n v="2.61"/>
    <n v="1"/>
    <n v="0"/>
    <n v="1.2005999999999999"/>
    <s v="Cassandra Brandow"/>
    <s v="No"/>
  </r>
  <r>
    <n v="8581"/>
    <x v="4271"/>
    <d v="2016-05-20T00:00:00"/>
    <x v="707"/>
    <s v="Second Class"/>
    <x v="565"/>
    <s v="Matt Collister"/>
    <x v="1"/>
    <x v="0"/>
    <s v="San Marcos"/>
    <x v="5"/>
    <n v="78666"/>
    <x v="2"/>
    <s v="FUR-FU-10003489"/>
    <x v="0"/>
    <x v="5"/>
    <x v="1771"/>
    <n v="10.332000000000001"/>
    <n v="3"/>
    <n v="0.6"/>
    <n v="-5.9408999999999992"/>
    <s v="Kelly Williams"/>
    <s v="No"/>
  </r>
  <r>
    <n v="8582"/>
    <x v="4271"/>
    <d v="2016-05-20T00:00:00"/>
    <x v="707"/>
    <s v="Second Class"/>
    <x v="565"/>
    <s v="Matt Collister"/>
    <x v="1"/>
    <x v="0"/>
    <s v="San Marcos"/>
    <x v="5"/>
    <n v="78666"/>
    <x v="2"/>
    <s v="OFF-PA-10000289"/>
    <x v="1"/>
    <x v="10"/>
    <x v="729"/>
    <n v="10.368000000000002"/>
    <n v="2"/>
    <n v="0.2"/>
    <n v="3.6288"/>
    <s v="Kelly Williams"/>
    <s v="No"/>
  </r>
  <r>
    <n v="8583"/>
    <x v="4271"/>
    <d v="2016-05-20T00:00:00"/>
    <x v="707"/>
    <s v="Second Class"/>
    <x v="565"/>
    <s v="Matt Collister"/>
    <x v="1"/>
    <x v="0"/>
    <s v="San Marcos"/>
    <x v="5"/>
    <n v="78666"/>
    <x v="2"/>
    <s v="TEC-AC-10004227"/>
    <x v="2"/>
    <x v="11"/>
    <x v="1409"/>
    <n v="20.784000000000002"/>
    <n v="2"/>
    <n v="0.2"/>
    <n v="-3.6372000000000027"/>
    <s v="Kelly Williams"/>
    <s v="No"/>
  </r>
  <r>
    <n v="8584"/>
    <x v="4271"/>
    <d v="2016-05-20T00:00:00"/>
    <x v="707"/>
    <s v="Second Class"/>
    <x v="565"/>
    <s v="Matt Collister"/>
    <x v="1"/>
    <x v="0"/>
    <s v="San Marcos"/>
    <x v="5"/>
    <n v="78666"/>
    <x v="2"/>
    <s v="OFF-ST-10000636"/>
    <x v="1"/>
    <x v="4"/>
    <x v="1753"/>
    <n v="66.959999999999994"/>
    <n v="5"/>
    <n v="0.2"/>
    <n v="-13.392000000000003"/>
    <s v="Kelly Williams"/>
    <s v="No"/>
  </r>
  <r>
    <n v="8585"/>
    <x v="4272"/>
    <d v="2016-02-04T00:00:00"/>
    <x v="561"/>
    <s v="Second Class"/>
    <x v="775"/>
    <s v="Mark Haberlin"/>
    <x v="1"/>
    <x v="0"/>
    <s v="Escondido"/>
    <x v="1"/>
    <n v="92025"/>
    <x v="1"/>
    <s v="OFF-BI-10003676"/>
    <x v="1"/>
    <x v="8"/>
    <x v="824"/>
    <n v="17.248000000000001"/>
    <n v="2"/>
    <n v="0.2"/>
    <n v="6.0367999999999986"/>
    <s v="Anna Andreadi"/>
    <s v="No"/>
  </r>
  <r>
    <n v="8586"/>
    <x v="4273"/>
    <d v="2019-12-09T00:00:00"/>
    <x v="159"/>
    <s v="Standard Class"/>
    <x v="742"/>
    <s v="Roger Demir"/>
    <x v="0"/>
    <x v="0"/>
    <s v="Philadelphia"/>
    <x v="9"/>
    <n v="19134"/>
    <x v="3"/>
    <s v="OFF-BI-10001116"/>
    <x v="1"/>
    <x v="8"/>
    <x v="1075"/>
    <n v="11.088000000000003"/>
    <n v="7"/>
    <n v="0.7"/>
    <n v="-8.1311999999999998"/>
    <s v="Chuck Magee"/>
    <s v="No"/>
  </r>
  <r>
    <n v="8587"/>
    <x v="4274"/>
    <d v="2019-07-11T00:00:00"/>
    <x v="11"/>
    <s v="Standard Class"/>
    <x v="208"/>
    <s v="Karen Bern"/>
    <x v="1"/>
    <x v="0"/>
    <s v="Los Angeles"/>
    <x v="1"/>
    <n v="90049"/>
    <x v="1"/>
    <s v="TEC-AC-10003832"/>
    <x v="2"/>
    <x v="11"/>
    <x v="218"/>
    <n v="1287.45"/>
    <n v="5"/>
    <n v="0"/>
    <n v="244.61549999999988"/>
    <s v="Anna Andreadi"/>
    <s v="Yes"/>
  </r>
  <r>
    <n v="8588"/>
    <x v="4274"/>
    <d v="2019-07-11T00:00:00"/>
    <x v="11"/>
    <s v="Standard Class"/>
    <x v="208"/>
    <s v="Karen Bern"/>
    <x v="1"/>
    <x v="0"/>
    <s v="Los Angeles"/>
    <x v="1"/>
    <n v="90049"/>
    <x v="1"/>
    <s v="OFF-AP-10003040"/>
    <x v="1"/>
    <x v="9"/>
    <x v="730"/>
    <n v="168.1"/>
    <n v="5"/>
    <n v="0"/>
    <n v="43.705999999999996"/>
    <s v="Anna Andreadi"/>
    <s v="Yes"/>
  </r>
  <r>
    <n v="8589"/>
    <x v="4275"/>
    <d v="2017-05-15T00:00:00"/>
    <x v="1299"/>
    <s v="Standard Class"/>
    <x v="712"/>
    <s v="Fred Chung"/>
    <x v="1"/>
    <x v="0"/>
    <s v="Philadelphia"/>
    <x v="9"/>
    <n v="19140"/>
    <x v="3"/>
    <s v="OFF-ST-10002583"/>
    <x v="1"/>
    <x v="4"/>
    <x v="571"/>
    <n v="51.967999999999996"/>
    <n v="2"/>
    <n v="0.2"/>
    <n v="-10.393600000000001"/>
    <s v="Chuck Magee"/>
    <s v="No"/>
  </r>
  <r>
    <n v="8590"/>
    <x v="4276"/>
    <d v="2019-01-29T00:00:00"/>
    <x v="1085"/>
    <s v="First Class"/>
    <x v="420"/>
    <s v="Bryan Davis"/>
    <x v="0"/>
    <x v="0"/>
    <s v="Philadelphia"/>
    <x v="9"/>
    <n v="19120"/>
    <x v="3"/>
    <s v="OFF-AR-10002053"/>
    <x v="1"/>
    <x v="6"/>
    <x v="79"/>
    <n v="4.7679999999999998"/>
    <n v="2"/>
    <n v="0.2"/>
    <n v="0.47680000000000011"/>
    <s v="Chuck Magee"/>
    <s v="No"/>
  </r>
  <r>
    <n v="8591"/>
    <x v="4277"/>
    <d v="2019-09-29T00:00:00"/>
    <x v="147"/>
    <s v="First Class"/>
    <x v="92"/>
    <s v="Fred Hopkins"/>
    <x v="1"/>
    <x v="0"/>
    <s v="Hempstead"/>
    <x v="15"/>
    <n v="11550"/>
    <x v="3"/>
    <s v="OFF-EN-10004846"/>
    <x v="1"/>
    <x v="12"/>
    <x v="1497"/>
    <n v="7.98"/>
    <n v="3"/>
    <n v="0"/>
    <n v="3.9102000000000006"/>
    <s v="Chuck Magee"/>
    <s v="No"/>
  </r>
  <r>
    <n v="8592"/>
    <x v="4278"/>
    <d v="2019-04-23T00:00:00"/>
    <x v="732"/>
    <s v="First Class"/>
    <x v="2"/>
    <s v="Sean O'Donnell"/>
    <x v="0"/>
    <x v="0"/>
    <s v="Greeley"/>
    <x v="22"/>
    <n v="80634"/>
    <x v="1"/>
    <s v="OFF-EN-10003134"/>
    <x v="1"/>
    <x v="12"/>
    <x v="153"/>
    <n v="18.687999999999999"/>
    <n v="2"/>
    <n v="0.2"/>
    <n v="7.008"/>
    <s v="Anna Andreadi"/>
    <s v="Yes"/>
  </r>
  <r>
    <n v="8593"/>
    <x v="4278"/>
    <d v="2019-04-23T00:00:00"/>
    <x v="732"/>
    <s v="First Class"/>
    <x v="2"/>
    <s v="Sean O'Donnell"/>
    <x v="0"/>
    <x v="0"/>
    <s v="Greeley"/>
    <x v="22"/>
    <n v="80634"/>
    <x v="1"/>
    <s v="FUR-FU-10001025"/>
    <x v="0"/>
    <x v="5"/>
    <x v="1708"/>
    <n v="11.664000000000001"/>
    <n v="3"/>
    <n v="0.2"/>
    <n v="3.3534000000000006"/>
    <s v="Anna Andreadi"/>
    <s v="Yes"/>
  </r>
  <r>
    <n v="8594"/>
    <x v="4279"/>
    <d v="2019-11-09T00:00:00"/>
    <x v="87"/>
    <s v="Standard Class"/>
    <x v="327"/>
    <s v="Peter McVee"/>
    <x v="2"/>
    <x v="0"/>
    <s v="Jacksonville"/>
    <x v="2"/>
    <n v="32216"/>
    <x v="0"/>
    <s v="TEC-AC-10002567"/>
    <x v="2"/>
    <x v="11"/>
    <x v="428"/>
    <n v="191.976"/>
    <n v="3"/>
    <n v="0.2"/>
    <n v="38.395199999999988"/>
    <s v="Cassandra Brandow"/>
    <s v="No"/>
  </r>
  <r>
    <n v="8595"/>
    <x v="4279"/>
    <d v="2019-11-09T00:00:00"/>
    <x v="87"/>
    <s v="Standard Class"/>
    <x v="327"/>
    <s v="Peter McVee"/>
    <x v="2"/>
    <x v="0"/>
    <s v="Jacksonville"/>
    <x v="2"/>
    <n v="32216"/>
    <x v="0"/>
    <s v="TEC-PH-10004094"/>
    <x v="2"/>
    <x v="7"/>
    <x v="1797"/>
    <n v="499.16800000000006"/>
    <n v="4"/>
    <n v="0.2"/>
    <n v="31.197999999999993"/>
    <s v="Cassandra Brandow"/>
    <s v="No"/>
  </r>
  <r>
    <n v="8596"/>
    <x v="4280"/>
    <d v="2016-05-05T00:00:00"/>
    <x v="1278"/>
    <s v="First Class"/>
    <x v="241"/>
    <s v="Giulietta Dortch"/>
    <x v="1"/>
    <x v="0"/>
    <s v="Arlington"/>
    <x v="17"/>
    <n v="22204"/>
    <x v="0"/>
    <s v="OFF-BI-10004364"/>
    <x v="1"/>
    <x v="8"/>
    <x v="305"/>
    <n v="11.88"/>
    <n v="2"/>
    <n v="0"/>
    <n v="5.3460000000000001"/>
    <s v="Cassandra Brandow"/>
    <s v="No"/>
  </r>
  <r>
    <n v="8597"/>
    <x v="4280"/>
    <d v="2016-05-05T00:00:00"/>
    <x v="1278"/>
    <s v="First Class"/>
    <x v="241"/>
    <s v="Giulietta Dortch"/>
    <x v="1"/>
    <x v="0"/>
    <s v="Arlington"/>
    <x v="17"/>
    <n v="22204"/>
    <x v="0"/>
    <s v="OFF-PA-10000474"/>
    <x v="1"/>
    <x v="10"/>
    <x v="33"/>
    <n v="35.44"/>
    <n v="1"/>
    <n v="0"/>
    <n v="16.656799999999997"/>
    <s v="Cassandra Brandow"/>
    <s v="No"/>
  </r>
  <r>
    <n v="8598"/>
    <x v="4281"/>
    <d v="2018-10-27T00:00:00"/>
    <x v="894"/>
    <s v="Standard Class"/>
    <x v="50"/>
    <s v="Pete Armstrong"/>
    <x v="2"/>
    <x v="0"/>
    <s v="San Francisco"/>
    <x v="1"/>
    <n v="94122"/>
    <x v="1"/>
    <s v="OFF-BI-10004308"/>
    <x v="1"/>
    <x v="8"/>
    <x v="1776"/>
    <n v="67.13600000000001"/>
    <n v="4"/>
    <n v="0.2"/>
    <n v="25.175999999999998"/>
    <s v="Anna Andreadi"/>
    <s v="No"/>
  </r>
  <r>
    <n v="8599"/>
    <x v="4282"/>
    <d v="2016-11-26T00:00:00"/>
    <x v="34"/>
    <s v="Standard Class"/>
    <x v="624"/>
    <s v="Luke Schmidt"/>
    <x v="1"/>
    <x v="0"/>
    <s v="Fresno"/>
    <x v="1"/>
    <n v="93727"/>
    <x v="1"/>
    <s v="OFF-BI-10002012"/>
    <x v="1"/>
    <x v="8"/>
    <x v="749"/>
    <n v="4.32"/>
    <n v="3"/>
    <n v="0.2"/>
    <n v="1.512"/>
    <s v="Anna Andreadi"/>
    <s v="No"/>
  </r>
  <r>
    <n v="8600"/>
    <x v="4282"/>
    <d v="2016-11-26T00:00:00"/>
    <x v="34"/>
    <s v="Standard Class"/>
    <x v="624"/>
    <s v="Luke Schmidt"/>
    <x v="1"/>
    <x v="0"/>
    <s v="Fresno"/>
    <x v="1"/>
    <n v="93727"/>
    <x v="1"/>
    <s v="OFF-PA-10002586"/>
    <x v="1"/>
    <x v="10"/>
    <x v="1016"/>
    <n v="14.940000000000001"/>
    <n v="3"/>
    <n v="0"/>
    <n v="7.0218000000000007"/>
    <s v="Anna Andreadi"/>
    <s v="No"/>
  </r>
  <r>
    <n v="8601"/>
    <x v="4282"/>
    <d v="2016-11-26T00:00:00"/>
    <x v="34"/>
    <s v="Standard Class"/>
    <x v="624"/>
    <s v="Luke Schmidt"/>
    <x v="1"/>
    <x v="0"/>
    <s v="Fresno"/>
    <x v="1"/>
    <n v="93727"/>
    <x v="1"/>
    <s v="OFF-AP-10000692"/>
    <x v="1"/>
    <x v="9"/>
    <x v="1250"/>
    <n v="40.54"/>
    <n v="2"/>
    <n v="0"/>
    <n v="11.351200000000002"/>
    <s v="Anna Andreadi"/>
    <s v="No"/>
  </r>
  <r>
    <n v="8602"/>
    <x v="4282"/>
    <d v="2016-11-26T00:00:00"/>
    <x v="34"/>
    <s v="Standard Class"/>
    <x v="624"/>
    <s v="Luke Schmidt"/>
    <x v="1"/>
    <x v="0"/>
    <s v="Fresno"/>
    <x v="1"/>
    <n v="93727"/>
    <x v="1"/>
    <s v="OFF-BI-10001553"/>
    <x v="1"/>
    <x v="8"/>
    <x v="1302"/>
    <n v="7.3120000000000012"/>
    <n v="1"/>
    <n v="0.2"/>
    <n v="2.5591999999999997"/>
    <s v="Anna Andreadi"/>
    <s v="No"/>
  </r>
  <r>
    <n v="8603"/>
    <x v="4283"/>
    <d v="2016-12-31T00:00:00"/>
    <x v="252"/>
    <s v="Same Day"/>
    <x v="311"/>
    <s v="James Lanier"/>
    <x v="2"/>
    <x v="0"/>
    <s v="Reno"/>
    <x v="33"/>
    <n v="89502"/>
    <x v="1"/>
    <s v="TEC-PH-10004908"/>
    <x v="2"/>
    <x v="7"/>
    <x v="1483"/>
    <n v="475.94400000000002"/>
    <n v="7"/>
    <n v="0.2"/>
    <n v="59.492999999999952"/>
    <s v="Anna Andreadi"/>
    <s v="No"/>
  </r>
  <r>
    <n v="8604"/>
    <x v="4284"/>
    <d v="2018-01-03T00:00:00"/>
    <x v="1166"/>
    <s v="Standard Class"/>
    <x v="119"/>
    <s v="Christine Abelman"/>
    <x v="1"/>
    <x v="0"/>
    <s v="San Antonio"/>
    <x v="5"/>
    <n v="78207"/>
    <x v="2"/>
    <s v="TEC-AC-10002217"/>
    <x v="2"/>
    <x v="11"/>
    <x v="1187"/>
    <n v="30.080000000000002"/>
    <n v="2"/>
    <n v="0.2"/>
    <n v="-5.2640000000000002"/>
    <s v="Kelly Williams"/>
    <s v="No"/>
  </r>
  <r>
    <n v="8605"/>
    <x v="4284"/>
    <d v="2018-01-03T00:00:00"/>
    <x v="1166"/>
    <s v="Standard Class"/>
    <x v="119"/>
    <s v="Christine Abelman"/>
    <x v="1"/>
    <x v="0"/>
    <s v="San Antonio"/>
    <x v="5"/>
    <n v="78207"/>
    <x v="2"/>
    <s v="TEC-AC-10002942"/>
    <x v="2"/>
    <x v="11"/>
    <x v="1606"/>
    <n v="165.60000000000002"/>
    <n v="3"/>
    <n v="0.2"/>
    <n v="-6.2100000000000151"/>
    <s v="Kelly Williams"/>
    <s v="No"/>
  </r>
  <r>
    <n v="8606"/>
    <x v="4284"/>
    <d v="2018-01-03T00:00:00"/>
    <x v="1166"/>
    <s v="Standard Class"/>
    <x v="119"/>
    <s v="Christine Abelman"/>
    <x v="1"/>
    <x v="0"/>
    <s v="San Antonio"/>
    <x v="5"/>
    <n v="78207"/>
    <x v="2"/>
    <s v="TEC-PH-10002890"/>
    <x v="2"/>
    <x v="7"/>
    <x v="1396"/>
    <n v="180.96"/>
    <n v="5"/>
    <n v="0.2"/>
    <n v="13.571999999999996"/>
    <s v="Kelly Williams"/>
    <s v="No"/>
  </r>
  <r>
    <n v="8607"/>
    <x v="4285"/>
    <d v="2019-08-18T00:00:00"/>
    <x v="554"/>
    <s v="Standard Class"/>
    <x v="380"/>
    <s v="Charles McCrossin"/>
    <x v="0"/>
    <x v="0"/>
    <s v="New Bedford"/>
    <x v="31"/>
    <n v="2740"/>
    <x v="3"/>
    <s v="TEC-AC-10003614"/>
    <x v="2"/>
    <x v="11"/>
    <x v="567"/>
    <n v="23.18"/>
    <n v="2"/>
    <n v="0"/>
    <n v="7.6493999999999982"/>
    <s v="Chuck Magee"/>
    <s v="No"/>
  </r>
  <r>
    <n v="8608"/>
    <x v="4286"/>
    <d v="2016-06-04T00:00:00"/>
    <x v="610"/>
    <s v="Standard Class"/>
    <x v="590"/>
    <s v="Bobby Trafton"/>
    <x v="0"/>
    <x v="0"/>
    <s v="New York City"/>
    <x v="15"/>
    <n v="10035"/>
    <x v="3"/>
    <s v="FUR-FU-10002878"/>
    <x v="0"/>
    <x v="5"/>
    <x v="1134"/>
    <n v="56.96"/>
    <n v="2"/>
    <n v="0"/>
    <n v="21.075200000000002"/>
    <s v="Chuck Magee"/>
    <s v="No"/>
  </r>
  <r>
    <n v="8609"/>
    <x v="4286"/>
    <d v="2016-06-04T00:00:00"/>
    <x v="610"/>
    <s v="Standard Class"/>
    <x v="590"/>
    <s v="Bobby Trafton"/>
    <x v="0"/>
    <x v="0"/>
    <s v="New York City"/>
    <x v="15"/>
    <n v="10035"/>
    <x v="3"/>
    <s v="OFF-AP-10001626"/>
    <x v="1"/>
    <x v="9"/>
    <x v="1025"/>
    <n v="15.56"/>
    <n v="4"/>
    <n v="0"/>
    <n v="4.0456000000000003"/>
    <s v="Chuck Magee"/>
    <s v="No"/>
  </r>
  <r>
    <n v="8610"/>
    <x v="4286"/>
    <d v="2016-06-04T00:00:00"/>
    <x v="610"/>
    <s v="Standard Class"/>
    <x v="590"/>
    <s v="Bobby Trafton"/>
    <x v="0"/>
    <x v="0"/>
    <s v="New York City"/>
    <x v="15"/>
    <n v="10035"/>
    <x v="3"/>
    <s v="FUR-BO-10003272"/>
    <x v="0"/>
    <x v="0"/>
    <x v="587"/>
    <n v="353.56799999999998"/>
    <n v="2"/>
    <n v="0.2"/>
    <n v="-44.196000000000026"/>
    <s v="Chuck Magee"/>
    <s v="No"/>
  </r>
  <r>
    <n v="8611"/>
    <x v="4286"/>
    <d v="2016-06-04T00:00:00"/>
    <x v="610"/>
    <s v="Standard Class"/>
    <x v="590"/>
    <s v="Bobby Trafton"/>
    <x v="0"/>
    <x v="0"/>
    <s v="New York City"/>
    <x v="15"/>
    <n v="10035"/>
    <x v="3"/>
    <s v="FUR-FU-10002191"/>
    <x v="0"/>
    <x v="5"/>
    <x v="769"/>
    <n v="13.96"/>
    <n v="2"/>
    <n v="0"/>
    <n v="6.7008000000000001"/>
    <s v="Chuck Magee"/>
    <s v="No"/>
  </r>
  <r>
    <n v="8612"/>
    <x v="4287"/>
    <d v="2019-11-13T00:00:00"/>
    <x v="251"/>
    <s v="Second Class"/>
    <x v="339"/>
    <s v="Sanjit Engle"/>
    <x v="0"/>
    <x v="0"/>
    <s v="Oxnard"/>
    <x v="1"/>
    <n v="93030"/>
    <x v="1"/>
    <s v="TEC-AC-10000682"/>
    <x v="2"/>
    <x v="11"/>
    <x v="1336"/>
    <n v="82.95"/>
    <n v="5"/>
    <n v="0"/>
    <n v="29.032499999999999"/>
    <s v="Anna Andreadi"/>
    <s v="No"/>
  </r>
  <r>
    <n v="8613"/>
    <x v="4288"/>
    <d v="2018-01-28T00:00:00"/>
    <x v="1261"/>
    <s v="Second Class"/>
    <x v="428"/>
    <s v="Henry Goldwyn"/>
    <x v="1"/>
    <x v="0"/>
    <s v="Los Angeles"/>
    <x v="1"/>
    <n v="90036"/>
    <x v="1"/>
    <s v="OFF-AR-10000588"/>
    <x v="1"/>
    <x v="6"/>
    <x v="398"/>
    <n v="39.68"/>
    <n v="2"/>
    <n v="0"/>
    <n v="10.316800000000001"/>
    <s v="Anna Andreadi"/>
    <s v="No"/>
  </r>
  <r>
    <n v="8614"/>
    <x v="4289"/>
    <d v="2018-11-09T00:00:00"/>
    <x v="954"/>
    <s v="Standard Class"/>
    <x v="58"/>
    <s v="Philip Fox"/>
    <x v="0"/>
    <x v="0"/>
    <s v="Oakland"/>
    <x v="1"/>
    <n v="94601"/>
    <x v="1"/>
    <s v="TEC-AC-10002001"/>
    <x v="2"/>
    <x v="11"/>
    <x v="265"/>
    <n v="479.97"/>
    <n v="3"/>
    <n v="0"/>
    <n v="177.58890000000002"/>
    <s v="Anna Andreadi"/>
    <s v="No"/>
  </r>
  <r>
    <n v="8615"/>
    <x v="4290"/>
    <d v="2018-09-10T00:00:00"/>
    <x v="126"/>
    <s v="Standard Class"/>
    <x v="420"/>
    <s v="Bryan Davis"/>
    <x v="0"/>
    <x v="0"/>
    <s v="Edmonds"/>
    <x v="4"/>
    <n v="98026"/>
    <x v="1"/>
    <s v="OFF-LA-10003720"/>
    <x v="1"/>
    <x v="2"/>
    <x v="1636"/>
    <n v="7.38"/>
    <n v="2"/>
    <n v="0"/>
    <n v="3.4685999999999999"/>
    <s v="Anna Andreadi"/>
    <s v="No"/>
  </r>
  <r>
    <n v="8616"/>
    <x v="4290"/>
    <d v="2018-09-10T00:00:00"/>
    <x v="126"/>
    <s v="Standard Class"/>
    <x v="420"/>
    <s v="Bryan Davis"/>
    <x v="0"/>
    <x v="0"/>
    <s v="Edmonds"/>
    <x v="4"/>
    <n v="98026"/>
    <x v="1"/>
    <s v="OFF-BI-10004364"/>
    <x v="1"/>
    <x v="8"/>
    <x v="305"/>
    <n v="14.256000000000002"/>
    <n v="3"/>
    <n v="0.2"/>
    <n v="4.4550000000000001"/>
    <s v="Anna Andreadi"/>
    <s v="No"/>
  </r>
  <r>
    <n v="8617"/>
    <x v="4290"/>
    <d v="2018-09-10T00:00:00"/>
    <x v="126"/>
    <s v="Standard Class"/>
    <x v="420"/>
    <s v="Bryan Davis"/>
    <x v="0"/>
    <x v="0"/>
    <s v="Edmonds"/>
    <x v="4"/>
    <n v="98026"/>
    <x v="1"/>
    <s v="OFF-PA-10000100"/>
    <x v="1"/>
    <x v="10"/>
    <x v="833"/>
    <n v="81.98"/>
    <n v="2"/>
    <n v="0"/>
    <n v="40.170200000000001"/>
    <s v="Anna Andreadi"/>
    <s v="No"/>
  </r>
  <r>
    <n v="8618"/>
    <x v="4290"/>
    <d v="2018-09-10T00:00:00"/>
    <x v="126"/>
    <s v="Standard Class"/>
    <x v="420"/>
    <s v="Bryan Davis"/>
    <x v="0"/>
    <x v="0"/>
    <s v="Edmonds"/>
    <x v="4"/>
    <n v="98026"/>
    <x v="1"/>
    <s v="OFF-BI-10004826"/>
    <x v="1"/>
    <x v="8"/>
    <x v="728"/>
    <n v="39.624000000000009"/>
    <n v="3"/>
    <n v="0.2"/>
    <n v="13.868400000000001"/>
    <s v="Anna Andreadi"/>
    <s v="No"/>
  </r>
  <r>
    <n v="8619"/>
    <x v="4291"/>
    <d v="2019-03-03T00:00:00"/>
    <x v="494"/>
    <s v="Standard Class"/>
    <x v="387"/>
    <s v="Bill Tyler"/>
    <x v="1"/>
    <x v="0"/>
    <s v="Los Angeles"/>
    <x v="1"/>
    <n v="90004"/>
    <x v="1"/>
    <s v="FUR-TA-10001520"/>
    <x v="0"/>
    <x v="3"/>
    <x v="718"/>
    <n v="399.67200000000003"/>
    <n v="7"/>
    <n v="0.2"/>
    <n v="-14.987700000000061"/>
    <s v="Anna Andreadi"/>
    <s v="Yes"/>
  </r>
  <r>
    <n v="8620"/>
    <x v="4292"/>
    <d v="2019-09-08T00:00:00"/>
    <x v="462"/>
    <s v="Second Class"/>
    <x v="313"/>
    <s v="Eudokia Martin"/>
    <x v="1"/>
    <x v="0"/>
    <s v="New York City"/>
    <x v="15"/>
    <n v="10024"/>
    <x v="3"/>
    <s v="OFF-ST-10001031"/>
    <x v="1"/>
    <x v="4"/>
    <x v="1560"/>
    <n v="65.12"/>
    <n v="4"/>
    <n v="0"/>
    <n v="16.931200000000004"/>
    <s v="Chuck Magee"/>
    <s v="No"/>
  </r>
  <r>
    <n v="8621"/>
    <x v="4293"/>
    <d v="2019-11-06T00:00:00"/>
    <x v="748"/>
    <s v="Second Class"/>
    <x v="702"/>
    <s v="Liz Carlisle"/>
    <x v="0"/>
    <x v="0"/>
    <s v="Dallas"/>
    <x v="5"/>
    <n v="75217"/>
    <x v="2"/>
    <s v="FUR-FU-10003878"/>
    <x v="0"/>
    <x v="5"/>
    <x v="677"/>
    <n v="30.560000000000002"/>
    <n v="5"/>
    <n v="0.6"/>
    <n v="-19.863999999999997"/>
    <s v="Kelly Williams"/>
    <s v="No"/>
  </r>
  <r>
    <n v="8622"/>
    <x v="4294"/>
    <d v="2019-05-13T00:00:00"/>
    <x v="380"/>
    <s v="Standard Class"/>
    <x v="395"/>
    <s v="Frank Hawley"/>
    <x v="1"/>
    <x v="0"/>
    <s v="Franklin"/>
    <x v="18"/>
    <n v="37064"/>
    <x v="0"/>
    <s v="OFF-AP-10000358"/>
    <x v="1"/>
    <x v="9"/>
    <x v="95"/>
    <n v="20.768000000000001"/>
    <n v="2"/>
    <n v="0.2"/>
    <n v="2.3363999999999976"/>
    <s v="Cassandra Brandow"/>
    <s v="No"/>
  </r>
  <r>
    <n v="8623"/>
    <x v="4295"/>
    <d v="2018-11-27T00:00:00"/>
    <x v="417"/>
    <s v="Standard Class"/>
    <x v="632"/>
    <s v="Chris McAfee"/>
    <x v="0"/>
    <x v="0"/>
    <s v="Phoenix"/>
    <x v="16"/>
    <n v="85023"/>
    <x v="1"/>
    <s v="OFF-ST-10000876"/>
    <x v="1"/>
    <x v="4"/>
    <x v="254"/>
    <n v="39.808"/>
    <n v="4"/>
    <n v="0.2"/>
    <n v="3.9808000000000003"/>
    <s v="Anna Andreadi"/>
    <s v="Yes"/>
  </r>
  <r>
    <n v="8624"/>
    <x v="4296"/>
    <d v="2017-11-13T00:00:00"/>
    <x v="837"/>
    <s v="Standard Class"/>
    <x v="248"/>
    <s v="Fred McMath"/>
    <x v="0"/>
    <x v="0"/>
    <s v="Miami"/>
    <x v="2"/>
    <n v="33178"/>
    <x v="0"/>
    <s v="OFF-BI-10004224"/>
    <x v="1"/>
    <x v="8"/>
    <x v="1070"/>
    <n v="121.10400000000003"/>
    <n v="6"/>
    <n v="0.7"/>
    <n v="-100.91999999999999"/>
    <s v="Cassandra Brandow"/>
    <s v="No"/>
  </r>
  <r>
    <n v="8625"/>
    <x v="4296"/>
    <d v="2017-11-13T00:00:00"/>
    <x v="837"/>
    <s v="Standard Class"/>
    <x v="248"/>
    <s v="Fred McMath"/>
    <x v="0"/>
    <x v="0"/>
    <s v="Miami"/>
    <x v="2"/>
    <n v="33178"/>
    <x v="0"/>
    <s v="TEC-AC-10004568"/>
    <x v="2"/>
    <x v="11"/>
    <x v="1118"/>
    <n v="111.96"/>
    <n v="5"/>
    <n v="0.2"/>
    <n v="-1.3995000000000104"/>
    <s v="Cassandra Brandow"/>
    <s v="No"/>
  </r>
  <r>
    <n v="8626"/>
    <x v="4297"/>
    <d v="2017-12-08T00:00:00"/>
    <x v="301"/>
    <s v="Standard Class"/>
    <x v="428"/>
    <s v="Henry Goldwyn"/>
    <x v="1"/>
    <x v="0"/>
    <s v="Colorado Springs"/>
    <x v="22"/>
    <n v="80906"/>
    <x v="1"/>
    <s v="OFF-PA-10000533"/>
    <x v="1"/>
    <x v="10"/>
    <x v="1205"/>
    <n v="15.696000000000002"/>
    <n v="3"/>
    <n v="0.2"/>
    <n v="5.1011999999999995"/>
    <s v="Anna Andreadi"/>
    <s v="No"/>
  </r>
  <r>
    <n v="8627"/>
    <x v="4298"/>
    <d v="2017-09-07T00:00:00"/>
    <x v="64"/>
    <s v="Standard Class"/>
    <x v="132"/>
    <s v="Andy Gerbode"/>
    <x v="1"/>
    <x v="0"/>
    <s v="New York City"/>
    <x v="15"/>
    <n v="10011"/>
    <x v="3"/>
    <s v="OFF-ST-10003638"/>
    <x v="1"/>
    <x v="4"/>
    <x v="1231"/>
    <n v="70.260000000000005"/>
    <n v="3"/>
    <n v="0"/>
    <n v="18.970199999999998"/>
    <s v="Chuck Magee"/>
    <s v="No"/>
  </r>
  <r>
    <n v="8628"/>
    <x v="4298"/>
    <d v="2017-09-07T00:00:00"/>
    <x v="64"/>
    <s v="Standard Class"/>
    <x v="132"/>
    <s v="Andy Gerbode"/>
    <x v="1"/>
    <x v="0"/>
    <s v="New York City"/>
    <x v="15"/>
    <n v="10011"/>
    <x v="3"/>
    <s v="TEC-AC-10002305"/>
    <x v="2"/>
    <x v="11"/>
    <x v="1530"/>
    <n v="90"/>
    <n v="5"/>
    <n v="0"/>
    <n v="16.199999999999992"/>
    <s v="Chuck Magee"/>
    <s v="No"/>
  </r>
  <r>
    <n v="8629"/>
    <x v="4298"/>
    <d v="2017-09-07T00:00:00"/>
    <x v="64"/>
    <s v="Standard Class"/>
    <x v="132"/>
    <s v="Andy Gerbode"/>
    <x v="1"/>
    <x v="0"/>
    <s v="New York City"/>
    <x v="15"/>
    <n v="10011"/>
    <x v="3"/>
    <s v="OFF-BI-10000605"/>
    <x v="1"/>
    <x v="8"/>
    <x v="536"/>
    <n v="6.0960000000000001"/>
    <n v="2"/>
    <n v="0.2"/>
    <n v="2.0573999999999995"/>
    <s v="Chuck Magee"/>
    <s v="No"/>
  </r>
  <r>
    <n v="8630"/>
    <x v="4298"/>
    <d v="2017-09-07T00:00:00"/>
    <x v="64"/>
    <s v="Standard Class"/>
    <x v="132"/>
    <s v="Andy Gerbode"/>
    <x v="1"/>
    <x v="0"/>
    <s v="New York City"/>
    <x v="15"/>
    <n v="10011"/>
    <x v="3"/>
    <s v="FUR-TA-10003569"/>
    <x v="0"/>
    <x v="3"/>
    <x v="1367"/>
    <n v="481.17599999999999"/>
    <n v="2"/>
    <n v="0.4"/>
    <n v="-120.29400000000004"/>
    <s v="Chuck Magee"/>
    <s v="No"/>
  </r>
  <r>
    <n v="8631"/>
    <x v="4298"/>
    <d v="2017-09-07T00:00:00"/>
    <x v="64"/>
    <s v="Standard Class"/>
    <x v="132"/>
    <s v="Andy Gerbode"/>
    <x v="1"/>
    <x v="0"/>
    <s v="New York City"/>
    <x v="15"/>
    <n v="10011"/>
    <x v="3"/>
    <s v="OFF-FA-10003059"/>
    <x v="1"/>
    <x v="13"/>
    <x v="802"/>
    <n v="7.24"/>
    <n v="4"/>
    <n v="0"/>
    <n v="2.3891999999999998"/>
    <s v="Chuck Magee"/>
    <s v="No"/>
  </r>
  <r>
    <n v="8632"/>
    <x v="4299"/>
    <d v="2018-07-28T00:00:00"/>
    <x v="879"/>
    <s v="First Class"/>
    <x v="220"/>
    <s v="Olvera Toch"/>
    <x v="0"/>
    <x v="0"/>
    <s v="Bethlehem"/>
    <x v="9"/>
    <n v="18018"/>
    <x v="3"/>
    <s v="FUR-BO-10004409"/>
    <x v="0"/>
    <x v="0"/>
    <x v="631"/>
    <n v="177.45000000000002"/>
    <n v="5"/>
    <n v="0.5"/>
    <n v="-78.078000000000003"/>
    <s v="Chuck Magee"/>
    <s v="No"/>
  </r>
  <r>
    <n v="8633"/>
    <x v="4299"/>
    <d v="2018-07-28T00:00:00"/>
    <x v="879"/>
    <s v="First Class"/>
    <x v="220"/>
    <s v="Olvera Toch"/>
    <x v="0"/>
    <x v="0"/>
    <s v="Bethlehem"/>
    <x v="9"/>
    <n v="18018"/>
    <x v="3"/>
    <s v="OFF-BI-10000545"/>
    <x v="1"/>
    <x v="8"/>
    <x v="692"/>
    <n v="1369.7640000000001"/>
    <n v="6"/>
    <n v="0.7"/>
    <n v="-913.17599999999993"/>
    <s v="Chuck Magee"/>
    <s v="No"/>
  </r>
  <r>
    <n v="8634"/>
    <x v="4299"/>
    <d v="2018-07-28T00:00:00"/>
    <x v="879"/>
    <s v="First Class"/>
    <x v="220"/>
    <s v="Olvera Toch"/>
    <x v="0"/>
    <x v="0"/>
    <s v="Bethlehem"/>
    <x v="9"/>
    <n v="18018"/>
    <x v="3"/>
    <s v="OFF-AP-10004052"/>
    <x v="1"/>
    <x v="9"/>
    <x v="1671"/>
    <n v="9.48"/>
    <n v="3"/>
    <n v="0.2"/>
    <n v="0.7110000000000003"/>
    <s v="Chuck Magee"/>
    <s v="No"/>
  </r>
  <r>
    <n v="8635"/>
    <x v="4300"/>
    <d v="2019-08-25T00:00:00"/>
    <x v="346"/>
    <s v="Standard Class"/>
    <x v="277"/>
    <s v="Seth Vernon"/>
    <x v="0"/>
    <x v="0"/>
    <s v="Philadelphia"/>
    <x v="9"/>
    <n v="19140"/>
    <x v="3"/>
    <s v="FUR-BO-10001798"/>
    <x v="0"/>
    <x v="0"/>
    <x v="0"/>
    <n v="130.97999999999999"/>
    <n v="2"/>
    <n v="0.5"/>
    <n v="-89.066399999999987"/>
    <s v="Chuck Magee"/>
    <s v="No"/>
  </r>
  <r>
    <n v="8636"/>
    <x v="4301"/>
    <d v="2016-04-30T00:00:00"/>
    <x v="1108"/>
    <s v="First Class"/>
    <x v="594"/>
    <s v="Justin MacKendrick"/>
    <x v="0"/>
    <x v="0"/>
    <s v="Louisville"/>
    <x v="0"/>
    <n v="40214"/>
    <x v="0"/>
    <s v="OFF-AR-10004010"/>
    <x v="1"/>
    <x v="6"/>
    <x v="1743"/>
    <n v="174.95000000000002"/>
    <n v="5"/>
    <n v="0"/>
    <n v="45.487000000000002"/>
    <s v="Cassandra Brandow"/>
    <s v="No"/>
  </r>
  <r>
    <n v="8637"/>
    <x v="4301"/>
    <d v="2016-04-30T00:00:00"/>
    <x v="1108"/>
    <s v="First Class"/>
    <x v="594"/>
    <s v="Justin MacKendrick"/>
    <x v="0"/>
    <x v="0"/>
    <s v="Louisville"/>
    <x v="0"/>
    <n v="40214"/>
    <x v="0"/>
    <s v="OFF-ST-10000585"/>
    <x v="1"/>
    <x v="4"/>
    <x v="546"/>
    <n v="826"/>
    <n v="5"/>
    <n v="0"/>
    <n v="214.76"/>
    <s v="Cassandra Brandow"/>
    <s v="No"/>
  </r>
  <r>
    <n v="8638"/>
    <x v="4302"/>
    <d v="2019-04-27T00:00:00"/>
    <x v="1060"/>
    <s v="Standard Class"/>
    <x v="31"/>
    <s v="Henry MacAllister"/>
    <x v="0"/>
    <x v="0"/>
    <s v="Seattle"/>
    <x v="4"/>
    <n v="98105"/>
    <x v="1"/>
    <s v="FUR-FU-10000397"/>
    <x v="0"/>
    <x v="5"/>
    <x v="63"/>
    <n v="139.58000000000001"/>
    <n v="7"/>
    <n v="0"/>
    <n v="39.082400000000007"/>
    <s v="Anna Andreadi"/>
    <s v="No"/>
  </r>
  <r>
    <n v="8639"/>
    <x v="4303"/>
    <d v="2019-07-23T00:00:00"/>
    <x v="892"/>
    <s v="First Class"/>
    <x v="178"/>
    <s v="Philisse Overcash"/>
    <x v="2"/>
    <x v="0"/>
    <s v="Kenosha"/>
    <x v="6"/>
    <n v="53142"/>
    <x v="2"/>
    <s v="TEC-AC-10000736"/>
    <x v="2"/>
    <x v="11"/>
    <x v="1094"/>
    <n v="399.95"/>
    <n v="5"/>
    <n v="0"/>
    <n v="143.982"/>
    <s v="Kelly Williams"/>
    <s v="No"/>
  </r>
  <r>
    <n v="8640"/>
    <x v="4304"/>
    <d v="2016-12-13T00:00:00"/>
    <x v="345"/>
    <s v="Second Class"/>
    <x v="169"/>
    <s v="Kimberly Carter"/>
    <x v="1"/>
    <x v="0"/>
    <s v="Henderson"/>
    <x v="0"/>
    <n v="42420"/>
    <x v="0"/>
    <s v="OFF-BI-10004970"/>
    <x v="1"/>
    <x v="8"/>
    <x v="917"/>
    <n v="12.39"/>
    <n v="3"/>
    <n v="0"/>
    <n v="5.8232999999999997"/>
    <s v="Cassandra Brandow"/>
    <s v="No"/>
  </r>
  <r>
    <n v="8641"/>
    <x v="4305"/>
    <d v="2019-01-12T00:00:00"/>
    <x v="1019"/>
    <s v="Standard Class"/>
    <x v="106"/>
    <s v="David Bremer"/>
    <x v="1"/>
    <x v="0"/>
    <s v="Dallas"/>
    <x v="5"/>
    <n v="75217"/>
    <x v="2"/>
    <s v="OFF-BI-10000545"/>
    <x v="1"/>
    <x v="8"/>
    <x v="692"/>
    <n v="760.97999999999979"/>
    <n v="5"/>
    <n v="0.8"/>
    <n v="-1141.47"/>
    <s v="Kelly Williams"/>
    <s v="No"/>
  </r>
  <r>
    <n v="8642"/>
    <x v="4306"/>
    <d v="2019-12-02T00:00:00"/>
    <x v="348"/>
    <s v="Same Day"/>
    <x v="603"/>
    <s v="Susan Vittorini"/>
    <x v="0"/>
    <x v="0"/>
    <s v="Peoria"/>
    <x v="16"/>
    <n v="85345"/>
    <x v="1"/>
    <s v="OFF-BI-10001670"/>
    <x v="1"/>
    <x v="8"/>
    <x v="443"/>
    <n v="67.860000000000014"/>
    <n v="6"/>
    <n v="0.7"/>
    <n v="-45.239999999999995"/>
    <s v="Anna Andreadi"/>
    <s v="No"/>
  </r>
  <r>
    <n v="8643"/>
    <x v="4307"/>
    <d v="2017-11-08T00:00:00"/>
    <x v="112"/>
    <s v="Standard Class"/>
    <x v="374"/>
    <s v="Noel Staavos"/>
    <x v="1"/>
    <x v="0"/>
    <s v="Jacksonville"/>
    <x v="3"/>
    <n v="28540"/>
    <x v="0"/>
    <s v="OFF-FA-10000624"/>
    <x v="1"/>
    <x v="13"/>
    <x v="294"/>
    <n v="31.504000000000005"/>
    <n v="11"/>
    <n v="0.2"/>
    <n v="11.814"/>
    <s v="Cassandra Brandow"/>
    <s v="No"/>
  </r>
  <r>
    <n v="8644"/>
    <x v="4307"/>
    <d v="2017-11-08T00:00:00"/>
    <x v="112"/>
    <s v="Standard Class"/>
    <x v="374"/>
    <s v="Noel Staavos"/>
    <x v="1"/>
    <x v="0"/>
    <s v="Jacksonville"/>
    <x v="3"/>
    <n v="28540"/>
    <x v="0"/>
    <s v="OFF-LA-10002945"/>
    <x v="1"/>
    <x v="2"/>
    <x v="1612"/>
    <n v="5.04"/>
    <n v="1"/>
    <n v="0.2"/>
    <n v="1.6379999999999997"/>
    <s v="Cassandra Brandow"/>
    <s v="No"/>
  </r>
  <r>
    <n v="8645"/>
    <x v="4307"/>
    <d v="2017-11-08T00:00:00"/>
    <x v="112"/>
    <s v="Standard Class"/>
    <x v="374"/>
    <s v="Noel Staavos"/>
    <x v="1"/>
    <x v="0"/>
    <s v="Jacksonville"/>
    <x v="3"/>
    <n v="28540"/>
    <x v="0"/>
    <s v="OFF-BI-10000315"/>
    <x v="1"/>
    <x v="8"/>
    <x v="412"/>
    <n v="39.878999999999998"/>
    <n v="7"/>
    <n v="0.7"/>
    <n v="-29.244599999999991"/>
    <s v="Cassandra Brandow"/>
    <s v="No"/>
  </r>
  <r>
    <n v="8646"/>
    <x v="4307"/>
    <d v="2017-11-08T00:00:00"/>
    <x v="112"/>
    <s v="Standard Class"/>
    <x v="374"/>
    <s v="Noel Staavos"/>
    <x v="1"/>
    <x v="0"/>
    <s v="Jacksonville"/>
    <x v="3"/>
    <n v="28540"/>
    <x v="0"/>
    <s v="FUR-FU-10000023"/>
    <x v="0"/>
    <x v="5"/>
    <x v="325"/>
    <n v="4.7119999999999997"/>
    <n v="1"/>
    <n v="0.2"/>
    <n v="1.4136000000000002"/>
    <s v="Cassandra Brandow"/>
    <s v="No"/>
  </r>
  <r>
    <n v="8647"/>
    <x v="4308"/>
    <d v="2018-11-25T00:00:00"/>
    <x v="533"/>
    <s v="Standard Class"/>
    <x v="708"/>
    <s v="Mark Hamilton"/>
    <x v="0"/>
    <x v="0"/>
    <s v="Los Angeles"/>
    <x v="1"/>
    <n v="90032"/>
    <x v="1"/>
    <s v="FUR-CH-10004698"/>
    <x v="0"/>
    <x v="1"/>
    <x v="168"/>
    <n v="194.35200000000003"/>
    <n v="3"/>
    <n v="0.2"/>
    <n v="19.435200000000009"/>
    <s v="Anna Andreadi"/>
    <s v="Yes"/>
  </r>
  <r>
    <n v="8648"/>
    <x v="4309"/>
    <d v="2017-12-05T00:00:00"/>
    <x v="222"/>
    <s v="First Class"/>
    <x v="645"/>
    <s v="Rick Reed"/>
    <x v="1"/>
    <x v="0"/>
    <s v="Nashville"/>
    <x v="18"/>
    <n v="37211"/>
    <x v="0"/>
    <s v="FUR-CH-10004477"/>
    <x v="0"/>
    <x v="1"/>
    <x v="213"/>
    <n v="97.424000000000007"/>
    <n v="2"/>
    <n v="0.2"/>
    <n v="10.960199999999993"/>
    <s v="Cassandra Brandow"/>
    <s v="No"/>
  </r>
  <r>
    <n v="8649"/>
    <x v="4310"/>
    <d v="2018-07-29T00:00:00"/>
    <x v="1151"/>
    <s v="Standard Class"/>
    <x v="653"/>
    <s v="Ritsa Hightower"/>
    <x v="0"/>
    <x v="0"/>
    <s v="Charlotte"/>
    <x v="3"/>
    <n v="28205"/>
    <x v="0"/>
    <s v="OFF-ST-10003816"/>
    <x v="1"/>
    <x v="4"/>
    <x v="717"/>
    <n v="704.76"/>
    <n v="5"/>
    <n v="0.2"/>
    <n v="26.428499999999957"/>
    <s v="Cassandra Brandow"/>
    <s v="No"/>
  </r>
  <r>
    <n v="8650"/>
    <x v="4310"/>
    <d v="2018-07-29T00:00:00"/>
    <x v="1151"/>
    <s v="Standard Class"/>
    <x v="653"/>
    <s v="Ritsa Hightower"/>
    <x v="0"/>
    <x v="0"/>
    <s v="Charlotte"/>
    <x v="3"/>
    <n v="28205"/>
    <x v="0"/>
    <s v="OFF-BI-10002429"/>
    <x v="1"/>
    <x v="8"/>
    <x v="472"/>
    <n v="27.396000000000004"/>
    <n v="3"/>
    <n v="0.7"/>
    <n v="-20.090399999999995"/>
    <s v="Cassandra Brandow"/>
    <s v="No"/>
  </r>
  <r>
    <n v="8651"/>
    <x v="4311"/>
    <d v="2016-09-13T00:00:00"/>
    <x v="178"/>
    <s v="Same Day"/>
    <x v="261"/>
    <s v="Resi Pölking"/>
    <x v="0"/>
    <x v="0"/>
    <s v="Seattle"/>
    <x v="4"/>
    <n v="98103"/>
    <x v="1"/>
    <s v="OFF-FA-10000840"/>
    <x v="1"/>
    <x v="13"/>
    <x v="1694"/>
    <n v="5.6999999999999993"/>
    <n v="5"/>
    <n v="0"/>
    <n v="2.6789999999999998"/>
    <s v="Anna Andreadi"/>
    <s v="Yes"/>
  </r>
  <r>
    <n v="8652"/>
    <x v="4311"/>
    <d v="2016-09-13T00:00:00"/>
    <x v="178"/>
    <s v="Same Day"/>
    <x v="261"/>
    <s v="Resi Pölking"/>
    <x v="0"/>
    <x v="0"/>
    <s v="Seattle"/>
    <x v="4"/>
    <n v="98103"/>
    <x v="1"/>
    <s v="FUR-FU-10001918"/>
    <x v="0"/>
    <x v="5"/>
    <x v="283"/>
    <n v="14.190000000000001"/>
    <n v="3"/>
    <n v="0"/>
    <n v="5.5341000000000014"/>
    <s v="Anna Andreadi"/>
    <s v="Yes"/>
  </r>
  <r>
    <n v="8653"/>
    <x v="4311"/>
    <d v="2016-09-13T00:00:00"/>
    <x v="178"/>
    <s v="Same Day"/>
    <x v="261"/>
    <s v="Resi Pölking"/>
    <x v="0"/>
    <x v="0"/>
    <s v="Seattle"/>
    <x v="4"/>
    <n v="98103"/>
    <x v="1"/>
    <s v="OFF-SU-10001574"/>
    <x v="1"/>
    <x v="14"/>
    <x v="503"/>
    <n v="7.3"/>
    <n v="2"/>
    <n v="0"/>
    <n v="2.1899999999999995"/>
    <s v="Anna Andreadi"/>
    <s v="Yes"/>
  </r>
  <r>
    <n v="8654"/>
    <x v="4311"/>
    <d v="2016-09-13T00:00:00"/>
    <x v="178"/>
    <s v="Same Day"/>
    <x v="261"/>
    <s v="Resi Pölking"/>
    <x v="0"/>
    <x v="0"/>
    <s v="Seattle"/>
    <x v="4"/>
    <n v="98103"/>
    <x v="1"/>
    <s v="TEC-AC-10001606"/>
    <x v="2"/>
    <x v="11"/>
    <x v="590"/>
    <n v="199.98"/>
    <n v="2"/>
    <n v="0"/>
    <n v="75.992400000000004"/>
    <s v="Anna Andreadi"/>
    <s v="Yes"/>
  </r>
  <r>
    <n v="8655"/>
    <x v="4311"/>
    <d v="2016-09-13T00:00:00"/>
    <x v="178"/>
    <s v="Same Day"/>
    <x v="261"/>
    <s v="Resi Pölking"/>
    <x v="0"/>
    <x v="0"/>
    <s v="Seattle"/>
    <x v="4"/>
    <n v="98103"/>
    <x v="1"/>
    <s v="TEC-AC-10003399"/>
    <x v="2"/>
    <x v="11"/>
    <x v="1506"/>
    <n v="144.96"/>
    <n v="4"/>
    <n v="0"/>
    <n v="60.883200000000002"/>
    <s v="Anna Andreadi"/>
    <s v="Yes"/>
  </r>
  <r>
    <n v="8656"/>
    <x v="4311"/>
    <d v="2016-09-13T00:00:00"/>
    <x v="178"/>
    <s v="Same Day"/>
    <x v="261"/>
    <s v="Resi Pölking"/>
    <x v="0"/>
    <x v="0"/>
    <s v="Seattle"/>
    <x v="4"/>
    <n v="98103"/>
    <x v="1"/>
    <s v="TEC-AC-10000865"/>
    <x v="2"/>
    <x v="11"/>
    <x v="1005"/>
    <n v="118"/>
    <n v="2"/>
    <n v="0"/>
    <n v="20.059999999999988"/>
    <s v="Anna Andreadi"/>
    <s v="Yes"/>
  </r>
  <r>
    <n v="8657"/>
    <x v="4311"/>
    <d v="2016-09-13T00:00:00"/>
    <x v="178"/>
    <s v="Same Day"/>
    <x v="261"/>
    <s v="Resi Pölking"/>
    <x v="0"/>
    <x v="0"/>
    <s v="Seattle"/>
    <x v="4"/>
    <n v="98103"/>
    <x v="1"/>
    <s v="OFF-PA-10002923"/>
    <x v="1"/>
    <x v="10"/>
    <x v="1426"/>
    <n v="48.94"/>
    <n v="1"/>
    <n v="0"/>
    <n v="24.47"/>
    <s v="Anna Andreadi"/>
    <s v="Yes"/>
  </r>
  <r>
    <n v="8658"/>
    <x v="4311"/>
    <d v="2016-09-13T00:00:00"/>
    <x v="178"/>
    <s v="Same Day"/>
    <x v="261"/>
    <s v="Resi Pölking"/>
    <x v="0"/>
    <x v="0"/>
    <s v="Seattle"/>
    <x v="4"/>
    <n v="98103"/>
    <x v="1"/>
    <s v="OFF-AP-10004785"/>
    <x v="1"/>
    <x v="9"/>
    <x v="1186"/>
    <n v="22.66"/>
    <n v="2"/>
    <n v="0"/>
    <n v="9.743800000000002"/>
    <s v="Anna Andreadi"/>
    <s v="Yes"/>
  </r>
  <r>
    <n v="8659"/>
    <x v="4312"/>
    <d v="2018-06-21T00:00:00"/>
    <x v="22"/>
    <s v="Standard Class"/>
    <x v="33"/>
    <s v="Ken Brennan"/>
    <x v="1"/>
    <x v="0"/>
    <s v="Chicago"/>
    <x v="10"/>
    <n v="60623"/>
    <x v="2"/>
    <s v="OFF-BI-10003727"/>
    <x v="1"/>
    <x v="8"/>
    <x v="805"/>
    <n v="0.83599999999999974"/>
    <n v="1"/>
    <n v="0.8"/>
    <n v="-1.3376000000000001"/>
    <s v="Kelly Williams"/>
    <s v="No"/>
  </r>
  <r>
    <n v="8660"/>
    <x v="4313"/>
    <d v="2018-09-03T00:00:00"/>
    <x v="1054"/>
    <s v="Standard Class"/>
    <x v="588"/>
    <s v="Matt Hagelstein"/>
    <x v="1"/>
    <x v="0"/>
    <s v="Cincinnati"/>
    <x v="24"/>
    <n v="45231"/>
    <x v="3"/>
    <s v="OFF-PA-10002246"/>
    <x v="1"/>
    <x v="10"/>
    <x v="1395"/>
    <n v="30.96"/>
    <n v="6"/>
    <n v="0.2"/>
    <n v="11.223000000000001"/>
    <s v="Chuck Magee"/>
    <s v="No"/>
  </r>
  <r>
    <n v="8661"/>
    <x v="4314"/>
    <d v="2019-11-25T00:00:00"/>
    <x v="524"/>
    <s v="Standard Class"/>
    <x v="521"/>
    <s v="Henia Zydlo"/>
    <x v="0"/>
    <x v="0"/>
    <s v="Fort Lauderdale"/>
    <x v="2"/>
    <n v="33311"/>
    <x v="0"/>
    <s v="FUR-BO-10003965"/>
    <x v="0"/>
    <x v="0"/>
    <x v="1092"/>
    <n v="723.92"/>
    <n v="5"/>
    <n v="0.2"/>
    <n v="-81.440999999999946"/>
    <s v="Cassandra Brandow"/>
    <s v="No"/>
  </r>
  <r>
    <n v="8662"/>
    <x v="4315"/>
    <d v="2017-05-12T00:00:00"/>
    <x v="280"/>
    <s v="Standard Class"/>
    <x v="506"/>
    <s v="James Galang"/>
    <x v="0"/>
    <x v="0"/>
    <s v="Houston"/>
    <x v="5"/>
    <n v="77041"/>
    <x v="2"/>
    <s v="FUR-FU-10000175"/>
    <x v="0"/>
    <x v="5"/>
    <x v="1638"/>
    <n v="21.968000000000004"/>
    <n v="4"/>
    <n v="0.6"/>
    <n v="-15.9268"/>
    <s v="Kelly Williams"/>
    <s v="No"/>
  </r>
  <r>
    <n v="8663"/>
    <x v="4315"/>
    <d v="2017-05-12T00:00:00"/>
    <x v="280"/>
    <s v="Standard Class"/>
    <x v="506"/>
    <s v="James Galang"/>
    <x v="0"/>
    <x v="0"/>
    <s v="Houston"/>
    <x v="5"/>
    <n v="77041"/>
    <x v="2"/>
    <s v="TEC-PH-10001336"/>
    <x v="2"/>
    <x v="7"/>
    <x v="950"/>
    <n v="619.15200000000004"/>
    <n v="6"/>
    <n v="0.2"/>
    <n v="69.654599999999988"/>
    <s v="Kelly Williams"/>
    <s v="No"/>
  </r>
  <r>
    <n v="8664"/>
    <x v="4315"/>
    <d v="2017-05-12T00:00:00"/>
    <x v="280"/>
    <s v="Standard Class"/>
    <x v="506"/>
    <s v="James Galang"/>
    <x v="0"/>
    <x v="0"/>
    <s v="Houston"/>
    <x v="5"/>
    <n v="77041"/>
    <x v="2"/>
    <s v="OFF-PA-10001954"/>
    <x v="1"/>
    <x v="10"/>
    <x v="600"/>
    <n v="127.90400000000001"/>
    <n v="7"/>
    <n v="0.2"/>
    <n v="41.568799999999996"/>
    <s v="Kelly Williams"/>
    <s v="No"/>
  </r>
  <r>
    <n v="8665"/>
    <x v="4316"/>
    <d v="2019-03-30T00:00:00"/>
    <x v="1300"/>
    <s v="Second Class"/>
    <x v="269"/>
    <s v="Alan Barnes"/>
    <x v="0"/>
    <x v="0"/>
    <s v="Lakewood"/>
    <x v="1"/>
    <n v="90712"/>
    <x v="1"/>
    <s v="FUR-FU-10004973"/>
    <x v="0"/>
    <x v="5"/>
    <x v="1143"/>
    <n v="94.2"/>
    <n v="5"/>
    <n v="0"/>
    <n v="39.564000000000007"/>
    <s v="Anna Andreadi"/>
    <s v="No"/>
  </r>
  <r>
    <n v="8666"/>
    <x v="4317"/>
    <d v="2018-11-17T00:00:00"/>
    <x v="1058"/>
    <s v="First Class"/>
    <x v="707"/>
    <s v="Heather Jas"/>
    <x v="2"/>
    <x v="0"/>
    <s v="San Francisco"/>
    <x v="1"/>
    <n v="94122"/>
    <x v="1"/>
    <s v="OFF-SU-10004231"/>
    <x v="1"/>
    <x v="14"/>
    <x v="557"/>
    <n v="49.5"/>
    <n v="5"/>
    <n v="0"/>
    <n v="13.365"/>
    <s v="Anna Andreadi"/>
    <s v="Yes"/>
  </r>
  <r>
    <n v="8667"/>
    <x v="4318"/>
    <d v="2018-12-30T00:00:00"/>
    <x v="771"/>
    <s v="First Class"/>
    <x v="788"/>
    <s v="Carl Jackson"/>
    <x v="1"/>
    <x v="0"/>
    <s v="Philadelphia"/>
    <x v="9"/>
    <n v="19140"/>
    <x v="3"/>
    <s v="OFF-AR-10004269"/>
    <x v="1"/>
    <x v="6"/>
    <x v="1550"/>
    <n v="16.520000000000003"/>
    <n v="5"/>
    <n v="0.2"/>
    <n v="1.6519999999999992"/>
    <s v="Chuck Magee"/>
    <s v="No"/>
  </r>
  <r>
    <n v="8668"/>
    <x v="4319"/>
    <d v="2018-12-22T00:00:00"/>
    <x v="746"/>
    <s v="Second Class"/>
    <x v="525"/>
    <s v="Emily Ducich"/>
    <x v="2"/>
    <x v="0"/>
    <s v="Seattle"/>
    <x v="4"/>
    <n v="98115"/>
    <x v="1"/>
    <s v="OFF-BI-10004002"/>
    <x v="1"/>
    <x v="8"/>
    <x v="154"/>
    <n v="55.360000000000007"/>
    <n v="4"/>
    <n v="0.2"/>
    <n v="19.375999999999998"/>
    <s v="Anna Andreadi"/>
    <s v="No"/>
  </r>
  <r>
    <n v="8669"/>
    <x v="4319"/>
    <d v="2018-12-22T00:00:00"/>
    <x v="746"/>
    <s v="Second Class"/>
    <x v="525"/>
    <s v="Emily Ducich"/>
    <x v="2"/>
    <x v="0"/>
    <s v="Seattle"/>
    <x v="4"/>
    <n v="98115"/>
    <x v="1"/>
    <s v="TEC-MA-10000752"/>
    <x v="2"/>
    <x v="15"/>
    <x v="1692"/>
    <n v="11.56"/>
    <n v="1"/>
    <n v="0.2"/>
    <n v="3.7569999999999992"/>
    <s v="Anna Andreadi"/>
    <s v="No"/>
  </r>
  <r>
    <n v="8670"/>
    <x v="4320"/>
    <d v="2017-12-20T00:00:00"/>
    <x v="603"/>
    <s v="Second Class"/>
    <x v="482"/>
    <s v="Arianne Irving"/>
    <x v="0"/>
    <x v="0"/>
    <s v="Los Angeles"/>
    <x v="1"/>
    <n v="90036"/>
    <x v="1"/>
    <s v="OFF-PA-10004947"/>
    <x v="1"/>
    <x v="10"/>
    <x v="33"/>
    <n v="17.12"/>
    <n v="4"/>
    <n v="0"/>
    <n v="7.7039999999999988"/>
    <s v="Anna Andreadi"/>
    <s v="No"/>
  </r>
  <r>
    <n v="8671"/>
    <x v="4321"/>
    <d v="2016-12-27T00:00:00"/>
    <x v="916"/>
    <s v="Second Class"/>
    <x v="41"/>
    <s v="Karl Braun"/>
    <x v="0"/>
    <x v="0"/>
    <s v="Cleveland"/>
    <x v="24"/>
    <n v="44105"/>
    <x v="3"/>
    <s v="FUR-FU-10004904"/>
    <x v="0"/>
    <x v="5"/>
    <x v="1589"/>
    <n v="182.35200000000003"/>
    <n v="3"/>
    <n v="0.2"/>
    <n v="-18.23520000000002"/>
    <s v="Chuck Magee"/>
    <s v="No"/>
  </r>
  <r>
    <n v="8672"/>
    <x v="4321"/>
    <d v="2016-12-27T00:00:00"/>
    <x v="916"/>
    <s v="Second Class"/>
    <x v="41"/>
    <s v="Karl Braun"/>
    <x v="0"/>
    <x v="0"/>
    <s v="Cleveland"/>
    <x v="24"/>
    <n v="44105"/>
    <x v="3"/>
    <s v="OFF-ST-10002790"/>
    <x v="1"/>
    <x v="4"/>
    <x v="236"/>
    <n v="118.16"/>
    <n v="2"/>
    <n v="0.2"/>
    <n v="-25.108999999999988"/>
    <s v="Chuck Magee"/>
    <s v="No"/>
  </r>
  <r>
    <n v="8673"/>
    <x v="4322"/>
    <d v="2019-02-16T00:00:00"/>
    <x v="638"/>
    <s v="Standard Class"/>
    <x v="559"/>
    <s v="Joy Smith"/>
    <x v="0"/>
    <x v="0"/>
    <s v="Decatur"/>
    <x v="10"/>
    <n v="62521"/>
    <x v="2"/>
    <s v="OFF-FA-10004854"/>
    <x v="1"/>
    <x v="13"/>
    <x v="271"/>
    <n v="18.368000000000002"/>
    <n v="2"/>
    <n v="0.2"/>
    <n v="6.1991999999999994"/>
    <s v="Kelly Williams"/>
    <s v="No"/>
  </r>
  <r>
    <n v="8674"/>
    <x v="4322"/>
    <d v="2019-02-16T00:00:00"/>
    <x v="638"/>
    <s v="Standard Class"/>
    <x v="559"/>
    <s v="Joy Smith"/>
    <x v="0"/>
    <x v="0"/>
    <s v="Decatur"/>
    <x v="10"/>
    <n v="62521"/>
    <x v="2"/>
    <s v="FUR-CH-10004063"/>
    <x v="0"/>
    <x v="1"/>
    <x v="120"/>
    <n v="600.55799999999999"/>
    <n v="3"/>
    <n v="0.3"/>
    <n v="-8.5794000000000779"/>
    <s v="Kelly Williams"/>
    <s v="No"/>
  </r>
  <r>
    <n v="8675"/>
    <x v="4322"/>
    <d v="2019-02-16T00:00:00"/>
    <x v="638"/>
    <s v="Standard Class"/>
    <x v="559"/>
    <s v="Joy Smith"/>
    <x v="0"/>
    <x v="0"/>
    <s v="Decatur"/>
    <x v="10"/>
    <n v="62521"/>
    <x v="2"/>
    <s v="OFF-ST-10000642"/>
    <x v="1"/>
    <x v="4"/>
    <x v="194"/>
    <n v="50.352000000000004"/>
    <n v="3"/>
    <n v="0.2"/>
    <n v="-8.1822000000000052"/>
    <s v="Kelly Williams"/>
    <s v="No"/>
  </r>
  <r>
    <n v="8676"/>
    <x v="4322"/>
    <d v="2019-02-16T00:00:00"/>
    <x v="638"/>
    <s v="Standard Class"/>
    <x v="559"/>
    <s v="Joy Smith"/>
    <x v="0"/>
    <x v="0"/>
    <s v="Decatur"/>
    <x v="10"/>
    <n v="62521"/>
    <x v="2"/>
    <s v="OFF-AR-10004078"/>
    <x v="1"/>
    <x v="6"/>
    <x v="512"/>
    <n v="28.031999999999996"/>
    <n v="6"/>
    <n v="0.2"/>
    <n v="3.5039999999999996"/>
    <s v="Kelly Williams"/>
    <s v="No"/>
  </r>
  <r>
    <n v="8677"/>
    <x v="4322"/>
    <d v="2019-02-16T00:00:00"/>
    <x v="638"/>
    <s v="Standard Class"/>
    <x v="559"/>
    <s v="Joy Smith"/>
    <x v="0"/>
    <x v="0"/>
    <s v="Decatur"/>
    <x v="10"/>
    <n v="62521"/>
    <x v="2"/>
    <s v="FUR-FU-10004270"/>
    <x v="0"/>
    <x v="5"/>
    <x v="1381"/>
    <n v="7.6920000000000002"/>
    <n v="1"/>
    <n v="0.6"/>
    <n v="-3.6536999999999988"/>
    <s v="Kelly Williams"/>
    <s v="No"/>
  </r>
  <r>
    <n v="8678"/>
    <x v="4323"/>
    <d v="2019-10-24T00:00:00"/>
    <x v="215"/>
    <s v="First Class"/>
    <x v="138"/>
    <s v="Patrick O'Brill"/>
    <x v="0"/>
    <x v="0"/>
    <s v="Mansfield"/>
    <x v="5"/>
    <n v="76063"/>
    <x v="2"/>
    <s v="FUR-TA-10004607"/>
    <x v="0"/>
    <x v="3"/>
    <x v="1104"/>
    <n v="517.40500000000009"/>
    <n v="5"/>
    <n v="0.3"/>
    <n v="-81.306500000000028"/>
    <s v="Kelly Williams"/>
    <s v="No"/>
  </r>
  <r>
    <n v="8679"/>
    <x v="4324"/>
    <d v="2018-09-02T00:00:00"/>
    <x v="62"/>
    <s v="Second Class"/>
    <x v="279"/>
    <s v="Ross DeVincentis"/>
    <x v="2"/>
    <x v="0"/>
    <s v="Houston"/>
    <x v="5"/>
    <n v="77070"/>
    <x v="2"/>
    <s v="OFF-BI-10001132"/>
    <x v="1"/>
    <x v="8"/>
    <x v="636"/>
    <n v="8.6079999999999988"/>
    <n v="8"/>
    <n v="0.8"/>
    <n v="-13.342400000000001"/>
    <s v="Kelly Williams"/>
    <s v="No"/>
  </r>
  <r>
    <n v="8680"/>
    <x v="4324"/>
    <d v="2018-09-02T00:00:00"/>
    <x v="62"/>
    <s v="Second Class"/>
    <x v="279"/>
    <s v="Ross DeVincentis"/>
    <x v="2"/>
    <x v="0"/>
    <s v="Houston"/>
    <x v="5"/>
    <n v="77070"/>
    <x v="2"/>
    <s v="TEC-AC-10001714"/>
    <x v="2"/>
    <x v="11"/>
    <x v="685"/>
    <n v="159.56"/>
    <n v="5"/>
    <n v="0.2"/>
    <n v="33.906499999999994"/>
    <s v="Kelly Williams"/>
    <s v="No"/>
  </r>
  <r>
    <n v="8681"/>
    <x v="4325"/>
    <d v="2018-12-01T00:00:00"/>
    <x v="845"/>
    <s v="Second Class"/>
    <x v="63"/>
    <s v="Jonathan Doherty"/>
    <x v="1"/>
    <x v="0"/>
    <s v="Richmond"/>
    <x v="17"/>
    <n v="23223"/>
    <x v="0"/>
    <s v="OFF-AP-10002945"/>
    <x v="1"/>
    <x v="9"/>
    <x v="228"/>
    <n v="2104.5499999999997"/>
    <n v="7"/>
    <n v="0"/>
    <n v="694.50149999999985"/>
    <s v="Cassandra Brandow"/>
    <s v="No"/>
  </r>
  <r>
    <n v="8682"/>
    <x v="4325"/>
    <d v="2018-12-01T00:00:00"/>
    <x v="845"/>
    <s v="Second Class"/>
    <x v="63"/>
    <s v="Jonathan Doherty"/>
    <x v="1"/>
    <x v="0"/>
    <s v="Richmond"/>
    <x v="17"/>
    <n v="23223"/>
    <x v="0"/>
    <s v="OFF-SU-10004664"/>
    <x v="1"/>
    <x v="14"/>
    <x v="597"/>
    <n v="40.700000000000003"/>
    <n v="5"/>
    <n v="0"/>
    <n v="11.802999999999999"/>
    <s v="Cassandra Brandow"/>
    <s v="No"/>
  </r>
  <r>
    <n v="8683"/>
    <x v="4326"/>
    <d v="2016-11-05T00:00:00"/>
    <x v="1105"/>
    <s v="Standard Class"/>
    <x v="256"/>
    <s v="Steven Roelle"/>
    <x v="2"/>
    <x v="0"/>
    <s v="Arlington"/>
    <x v="17"/>
    <n v="22204"/>
    <x v="0"/>
    <s v="TEC-AC-10002550"/>
    <x v="2"/>
    <x v="11"/>
    <x v="1351"/>
    <n v="47.79"/>
    <n v="3"/>
    <n v="0"/>
    <n v="16.2486"/>
    <s v="Cassandra Brandow"/>
    <s v="No"/>
  </r>
  <r>
    <n v="8684"/>
    <x v="4327"/>
    <d v="2019-11-25T00:00:00"/>
    <x v="670"/>
    <s v="Standard Class"/>
    <x v="356"/>
    <s v="Tracy Zic"/>
    <x v="0"/>
    <x v="0"/>
    <s v="San Francisco"/>
    <x v="1"/>
    <n v="94122"/>
    <x v="1"/>
    <s v="OFF-AR-10002335"/>
    <x v="1"/>
    <x v="6"/>
    <x v="679"/>
    <n v="5.16"/>
    <n v="2"/>
    <n v="0"/>
    <n v="1.3416000000000001"/>
    <s v="Anna Andreadi"/>
    <s v="No"/>
  </r>
  <r>
    <n v="8685"/>
    <x v="4328"/>
    <d v="2018-12-16T00:00:00"/>
    <x v="491"/>
    <s v="Standard Class"/>
    <x v="184"/>
    <s v="Tanja Norvell"/>
    <x v="2"/>
    <x v="0"/>
    <s v="San Diego"/>
    <x v="1"/>
    <n v="92024"/>
    <x v="1"/>
    <s v="TEC-AC-10001445"/>
    <x v="2"/>
    <x v="11"/>
    <x v="427"/>
    <n v="21.209999999999997"/>
    <n v="7"/>
    <n v="0"/>
    <n v="4.4540999999999986"/>
    <s v="Anna Andreadi"/>
    <s v="No"/>
  </r>
  <r>
    <n v="8686"/>
    <x v="4329"/>
    <d v="2019-11-14T00:00:00"/>
    <x v="551"/>
    <s v="Second Class"/>
    <x v="463"/>
    <s v="Pauline Webber"/>
    <x v="1"/>
    <x v="0"/>
    <s v="Watertown"/>
    <x v="15"/>
    <n v="13601"/>
    <x v="3"/>
    <s v="OFF-ST-10003996"/>
    <x v="1"/>
    <x v="4"/>
    <x v="1212"/>
    <n v="96.359999999999985"/>
    <n v="6"/>
    <n v="0"/>
    <n v="25.053599999999996"/>
    <s v="Chuck Magee"/>
    <s v="No"/>
  </r>
  <r>
    <n v="8687"/>
    <x v="4330"/>
    <d v="2018-06-26T00:00:00"/>
    <x v="674"/>
    <s v="Same Day"/>
    <x v="340"/>
    <s v="Adam Hart"/>
    <x v="1"/>
    <x v="0"/>
    <s v="Los Angeles"/>
    <x v="1"/>
    <n v="90036"/>
    <x v="1"/>
    <s v="OFF-SU-10003505"/>
    <x v="1"/>
    <x v="14"/>
    <x v="413"/>
    <n v="231.72"/>
    <n v="2"/>
    <n v="0"/>
    <n v="11.585999999999984"/>
    <s v="Anna Andreadi"/>
    <s v="No"/>
  </r>
  <r>
    <n v="8688"/>
    <x v="4330"/>
    <d v="2018-06-26T00:00:00"/>
    <x v="674"/>
    <s v="Same Day"/>
    <x v="340"/>
    <s v="Adam Hart"/>
    <x v="1"/>
    <x v="0"/>
    <s v="Los Angeles"/>
    <x v="1"/>
    <n v="90036"/>
    <x v="1"/>
    <s v="OFF-FA-10000624"/>
    <x v="1"/>
    <x v="13"/>
    <x v="294"/>
    <n v="17.899999999999999"/>
    <n v="5"/>
    <n v="0"/>
    <n v="8.9499999999999993"/>
    <s v="Anna Andreadi"/>
    <s v="No"/>
  </r>
  <r>
    <n v="8689"/>
    <x v="4330"/>
    <d v="2018-06-26T00:00:00"/>
    <x v="674"/>
    <s v="Same Day"/>
    <x v="340"/>
    <s v="Adam Hart"/>
    <x v="1"/>
    <x v="0"/>
    <s v="Los Angeles"/>
    <x v="1"/>
    <n v="90036"/>
    <x v="1"/>
    <s v="OFF-PA-10002870"/>
    <x v="1"/>
    <x v="10"/>
    <x v="902"/>
    <n v="12.48"/>
    <n v="2"/>
    <n v="0"/>
    <n v="5.6159999999999997"/>
    <s v="Anna Andreadi"/>
    <s v="No"/>
  </r>
  <r>
    <n v="8690"/>
    <x v="4331"/>
    <d v="2016-12-26T00:00:00"/>
    <x v="129"/>
    <s v="Standard Class"/>
    <x v="672"/>
    <s v="Andy Yotov"/>
    <x v="1"/>
    <x v="0"/>
    <s v="Philadelphia"/>
    <x v="9"/>
    <n v="19140"/>
    <x v="3"/>
    <s v="OFF-AR-10002257"/>
    <x v="1"/>
    <x v="6"/>
    <x v="1200"/>
    <n v="8.016"/>
    <n v="3"/>
    <n v="0.2"/>
    <n v="1.102199999999999"/>
    <s v="Chuck Magee"/>
    <s v="No"/>
  </r>
  <r>
    <n v="8691"/>
    <x v="4332"/>
    <d v="2018-08-14T00:00:00"/>
    <x v="964"/>
    <s v="Standard Class"/>
    <x v="70"/>
    <s v="Stephanie Phelps"/>
    <x v="1"/>
    <x v="0"/>
    <s v="Akron"/>
    <x v="24"/>
    <n v="44312"/>
    <x v="3"/>
    <s v="TEC-PH-10003580"/>
    <x v="2"/>
    <x v="7"/>
    <x v="1006"/>
    <n v="259.89600000000002"/>
    <n v="2"/>
    <n v="0.4"/>
    <n v="-56.310799999999972"/>
    <s v="Chuck Magee"/>
    <s v="No"/>
  </r>
  <r>
    <n v="8692"/>
    <x v="4332"/>
    <d v="2018-08-14T00:00:00"/>
    <x v="964"/>
    <s v="Standard Class"/>
    <x v="70"/>
    <s v="Stephanie Phelps"/>
    <x v="1"/>
    <x v="0"/>
    <s v="Akron"/>
    <x v="24"/>
    <n v="44312"/>
    <x v="3"/>
    <s v="TEC-PH-10001530"/>
    <x v="2"/>
    <x v="7"/>
    <x v="759"/>
    <n v="247.18799999999999"/>
    <n v="2"/>
    <n v="0.4"/>
    <n v="-49.437600000000032"/>
    <s v="Chuck Magee"/>
    <s v="No"/>
  </r>
  <r>
    <n v="8693"/>
    <x v="4332"/>
    <d v="2018-08-14T00:00:00"/>
    <x v="964"/>
    <s v="Standard Class"/>
    <x v="70"/>
    <s v="Stephanie Phelps"/>
    <x v="1"/>
    <x v="0"/>
    <s v="Akron"/>
    <x v="24"/>
    <n v="44312"/>
    <x v="3"/>
    <s v="TEC-AC-10000420"/>
    <x v="2"/>
    <x v="11"/>
    <x v="1496"/>
    <n v="279.95999999999998"/>
    <n v="5"/>
    <n v="0.2"/>
    <n v="48.992999999999995"/>
    <s v="Chuck Magee"/>
    <s v="No"/>
  </r>
  <r>
    <n v="8694"/>
    <x v="4333"/>
    <d v="2018-10-24T00:00:00"/>
    <x v="464"/>
    <s v="Standard Class"/>
    <x v="525"/>
    <s v="Emily Ducich"/>
    <x v="2"/>
    <x v="0"/>
    <s v="San Francisco"/>
    <x v="1"/>
    <n v="94110"/>
    <x v="1"/>
    <s v="TEC-AC-10000892"/>
    <x v="2"/>
    <x v="11"/>
    <x v="293"/>
    <n v="450"/>
    <n v="5"/>
    <n v="0"/>
    <n v="162"/>
    <s v="Anna Andreadi"/>
    <s v="Yes"/>
  </r>
  <r>
    <n v="8695"/>
    <x v="4334"/>
    <d v="2016-08-23T00:00:00"/>
    <x v="1301"/>
    <s v="Second Class"/>
    <x v="128"/>
    <s v="Corey Roper"/>
    <x v="2"/>
    <x v="0"/>
    <s v="Grand Rapids"/>
    <x v="12"/>
    <n v="49505"/>
    <x v="2"/>
    <s v="OFF-PA-10001934"/>
    <x v="1"/>
    <x v="10"/>
    <x v="548"/>
    <n v="19.440000000000001"/>
    <n v="3"/>
    <n v="0"/>
    <n v="9.5256000000000007"/>
    <s v="Kelly Williams"/>
    <s v="No"/>
  </r>
  <r>
    <n v="8696"/>
    <x v="4335"/>
    <d v="2019-09-15T00:00:00"/>
    <x v="31"/>
    <s v="Second Class"/>
    <x v="37"/>
    <s v="Christopher Schild"/>
    <x v="2"/>
    <x v="0"/>
    <s v="San Francisco"/>
    <x v="1"/>
    <n v="94109"/>
    <x v="1"/>
    <s v="FUR-TA-10003473"/>
    <x v="0"/>
    <x v="3"/>
    <x v="216"/>
    <n v="300.904"/>
    <n v="1"/>
    <n v="0.2"/>
    <n v="11.283900000000017"/>
    <s v="Anna Andreadi"/>
    <s v="No"/>
  </r>
  <r>
    <n v="8697"/>
    <x v="4336"/>
    <d v="2019-06-15T00:00:00"/>
    <x v="46"/>
    <s v="Standard Class"/>
    <x v="131"/>
    <s v="Thomas Seio"/>
    <x v="1"/>
    <x v="0"/>
    <s v="Nashville"/>
    <x v="18"/>
    <n v="37211"/>
    <x v="0"/>
    <s v="TEC-PH-10001051"/>
    <x v="2"/>
    <x v="7"/>
    <x v="1263"/>
    <n v="239.976"/>
    <n v="3"/>
    <n v="0.2"/>
    <n v="26.997299999999967"/>
    <s v="Cassandra Brandow"/>
    <s v="Yes"/>
  </r>
  <r>
    <n v="8698"/>
    <x v="4336"/>
    <d v="2019-06-15T00:00:00"/>
    <x v="46"/>
    <s v="Standard Class"/>
    <x v="131"/>
    <s v="Thomas Seio"/>
    <x v="1"/>
    <x v="0"/>
    <s v="Nashville"/>
    <x v="18"/>
    <n v="37211"/>
    <x v="0"/>
    <s v="FUR-FU-10004351"/>
    <x v="0"/>
    <x v="5"/>
    <x v="222"/>
    <n v="31.168000000000003"/>
    <n v="4"/>
    <n v="0.2"/>
    <n v="9.3504000000000005"/>
    <s v="Cassandra Brandow"/>
    <s v="Yes"/>
  </r>
  <r>
    <n v="8699"/>
    <x v="4336"/>
    <d v="2019-06-15T00:00:00"/>
    <x v="46"/>
    <s v="Standard Class"/>
    <x v="131"/>
    <s v="Thomas Seio"/>
    <x v="1"/>
    <x v="0"/>
    <s v="Nashville"/>
    <x v="18"/>
    <n v="37211"/>
    <x v="0"/>
    <s v="FUR-TA-10004152"/>
    <x v="0"/>
    <x v="3"/>
    <x v="1516"/>
    <n v="120.96"/>
    <n v="2"/>
    <n v="0.4"/>
    <n v="-28.224000000000004"/>
    <s v="Cassandra Brandow"/>
    <s v="Yes"/>
  </r>
  <r>
    <n v="8700"/>
    <x v="4336"/>
    <d v="2019-06-15T00:00:00"/>
    <x v="46"/>
    <s v="Standard Class"/>
    <x v="131"/>
    <s v="Thomas Seio"/>
    <x v="1"/>
    <x v="0"/>
    <s v="Nashville"/>
    <x v="18"/>
    <n v="37211"/>
    <x v="0"/>
    <s v="TEC-PH-10000560"/>
    <x v="2"/>
    <x v="7"/>
    <x v="752"/>
    <n v="2239.9360000000001"/>
    <n v="8"/>
    <n v="0.2"/>
    <n v="223.99360000000013"/>
    <s v="Cassandra Brandow"/>
    <s v="Yes"/>
  </r>
  <r>
    <n v="8701"/>
    <x v="4336"/>
    <d v="2019-06-15T00:00:00"/>
    <x v="46"/>
    <s v="Standard Class"/>
    <x v="131"/>
    <s v="Thomas Seio"/>
    <x v="1"/>
    <x v="0"/>
    <s v="Nashville"/>
    <x v="18"/>
    <n v="37211"/>
    <x v="0"/>
    <s v="OFF-AP-10004249"/>
    <x v="1"/>
    <x v="9"/>
    <x v="360"/>
    <n v="76.608000000000004"/>
    <n v="8"/>
    <n v="0.2"/>
    <n v="6.7031999999999954"/>
    <s v="Cassandra Brandow"/>
    <s v="Yes"/>
  </r>
  <r>
    <n v="8702"/>
    <x v="4336"/>
    <d v="2019-06-15T00:00:00"/>
    <x v="46"/>
    <s v="Standard Class"/>
    <x v="131"/>
    <s v="Thomas Seio"/>
    <x v="1"/>
    <x v="0"/>
    <s v="Nashville"/>
    <x v="18"/>
    <n v="37211"/>
    <x v="0"/>
    <s v="OFF-ST-10001490"/>
    <x v="1"/>
    <x v="4"/>
    <x v="518"/>
    <n v="142.77600000000001"/>
    <n v="1"/>
    <n v="0.2"/>
    <n v="17.84699999999998"/>
    <s v="Cassandra Brandow"/>
    <s v="Yes"/>
  </r>
  <r>
    <n v="8703"/>
    <x v="4336"/>
    <d v="2019-06-15T00:00:00"/>
    <x v="46"/>
    <s v="Standard Class"/>
    <x v="131"/>
    <s v="Thomas Seio"/>
    <x v="1"/>
    <x v="0"/>
    <s v="Nashville"/>
    <x v="18"/>
    <n v="37211"/>
    <x v="0"/>
    <s v="OFF-PA-10000312"/>
    <x v="1"/>
    <x v="10"/>
    <x v="1829"/>
    <n v="91.360000000000014"/>
    <n v="5"/>
    <n v="0.2"/>
    <n v="29.691999999999993"/>
    <s v="Cassandra Brandow"/>
    <s v="Yes"/>
  </r>
  <r>
    <n v="8704"/>
    <x v="4337"/>
    <d v="2017-03-01T00:00:00"/>
    <x v="656"/>
    <s v="Standard Class"/>
    <x v="261"/>
    <s v="Resi Pölking"/>
    <x v="0"/>
    <x v="0"/>
    <s v="Philadelphia"/>
    <x v="9"/>
    <n v="19120"/>
    <x v="3"/>
    <s v="OFF-AP-10002906"/>
    <x v="1"/>
    <x v="9"/>
    <x v="1097"/>
    <n v="3.5520000000000005"/>
    <n v="2"/>
    <n v="0.2"/>
    <n v="0.44399999999999973"/>
    <s v="Chuck Magee"/>
    <s v="No"/>
  </r>
  <r>
    <n v="8705"/>
    <x v="4338"/>
    <d v="2018-07-23T00:00:00"/>
    <x v="1050"/>
    <s v="First Class"/>
    <x v="582"/>
    <s v="Ivan Liston"/>
    <x v="0"/>
    <x v="0"/>
    <s v="Houston"/>
    <x v="5"/>
    <n v="77041"/>
    <x v="2"/>
    <s v="TEC-PH-10004100"/>
    <x v="2"/>
    <x v="7"/>
    <x v="1752"/>
    <n v="115.136"/>
    <n v="8"/>
    <n v="0.2"/>
    <n v="11.513600000000004"/>
    <s v="Kelly Williams"/>
    <s v="No"/>
  </r>
  <r>
    <n v="8706"/>
    <x v="4339"/>
    <d v="2016-10-01T00:00:00"/>
    <x v="703"/>
    <s v="Standard Class"/>
    <x v="739"/>
    <s v="Neil Französisch"/>
    <x v="2"/>
    <x v="0"/>
    <s v="Reno"/>
    <x v="33"/>
    <n v="89502"/>
    <x v="1"/>
    <s v="OFF-FA-10000254"/>
    <x v="1"/>
    <x v="13"/>
    <x v="1823"/>
    <n v="4.71"/>
    <n v="1"/>
    <n v="0"/>
    <n v="0"/>
    <s v="Anna Andreadi"/>
    <s v="No"/>
  </r>
  <r>
    <n v="8707"/>
    <x v="4340"/>
    <d v="2016-09-08T00:00:00"/>
    <x v="178"/>
    <s v="Standard Class"/>
    <x v="452"/>
    <s v="Paul Prost"/>
    <x v="2"/>
    <x v="0"/>
    <s v="New York City"/>
    <x v="15"/>
    <n v="10009"/>
    <x v="3"/>
    <s v="FUR-CH-10004289"/>
    <x v="0"/>
    <x v="1"/>
    <x v="984"/>
    <n v="172.76400000000001"/>
    <n v="2"/>
    <n v="0.1"/>
    <n v="13.437199999999986"/>
    <s v="Chuck Magee"/>
    <s v="No"/>
  </r>
  <r>
    <n v="8708"/>
    <x v="4340"/>
    <d v="2016-09-08T00:00:00"/>
    <x v="178"/>
    <s v="Standard Class"/>
    <x v="452"/>
    <s v="Paul Prost"/>
    <x v="2"/>
    <x v="0"/>
    <s v="New York City"/>
    <x v="15"/>
    <n v="10009"/>
    <x v="3"/>
    <s v="OFF-AR-10003469"/>
    <x v="1"/>
    <x v="6"/>
    <x v="1258"/>
    <n v="3.52"/>
    <n v="2"/>
    <n v="0"/>
    <n v="1.6896"/>
    <s v="Chuck Magee"/>
    <s v="No"/>
  </r>
  <r>
    <n v="8709"/>
    <x v="4341"/>
    <d v="2016-11-16T00:00:00"/>
    <x v="7"/>
    <s v="First Class"/>
    <x v="251"/>
    <s v="Justin Deggeller"/>
    <x v="1"/>
    <x v="0"/>
    <s v="Los Angeles"/>
    <x v="1"/>
    <n v="90008"/>
    <x v="1"/>
    <s v="TEC-PH-10004188"/>
    <x v="2"/>
    <x v="7"/>
    <x v="770"/>
    <n v="79.968000000000004"/>
    <n v="4"/>
    <n v="0.2"/>
    <n v="-17.992799999999999"/>
    <s v="Anna Andreadi"/>
    <s v="No"/>
  </r>
  <r>
    <n v="8710"/>
    <x v="4341"/>
    <d v="2016-11-16T00:00:00"/>
    <x v="7"/>
    <s v="First Class"/>
    <x v="251"/>
    <s v="Justin Deggeller"/>
    <x v="1"/>
    <x v="0"/>
    <s v="Los Angeles"/>
    <x v="1"/>
    <n v="90008"/>
    <x v="1"/>
    <s v="FUR-BO-10004015"/>
    <x v="0"/>
    <x v="0"/>
    <x v="574"/>
    <n v="305.97449999999998"/>
    <n v="3"/>
    <n v="0.15"/>
    <n v="25.197899999999969"/>
    <s v="Anna Andreadi"/>
    <s v="No"/>
  </r>
  <r>
    <n v="8711"/>
    <x v="4341"/>
    <d v="2016-11-16T00:00:00"/>
    <x v="7"/>
    <s v="First Class"/>
    <x v="251"/>
    <s v="Justin Deggeller"/>
    <x v="1"/>
    <x v="0"/>
    <s v="Los Angeles"/>
    <x v="1"/>
    <n v="90008"/>
    <x v="1"/>
    <s v="OFF-ST-10000991"/>
    <x v="1"/>
    <x v="4"/>
    <x v="157"/>
    <n v="344.90999999999997"/>
    <n v="3"/>
    <n v="0"/>
    <n v="10.347300000000004"/>
    <s v="Anna Andreadi"/>
    <s v="No"/>
  </r>
  <r>
    <n v="8712"/>
    <x v="4342"/>
    <d v="2016-03-03T00:00:00"/>
    <x v="232"/>
    <s v="Standard Class"/>
    <x v="412"/>
    <s v="Eva Jacobs"/>
    <x v="0"/>
    <x v="0"/>
    <s v="San Diego"/>
    <x v="1"/>
    <n v="92037"/>
    <x v="1"/>
    <s v="FUR-TA-10002958"/>
    <x v="0"/>
    <x v="3"/>
    <x v="965"/>
    <n v="626.35200000000009"/>
    <n v="3"/>
    <n v="0.2"/>
    <n v="-23.488200000000091"/>
    <s v="Anna Andreadi"/>
    <s v="No"/>
  </r>
  <r>
    <n v="8713"/>
    <x v="4343"/>
    <d v="2017-12-03T00:00:00"/>
    <x v="157"/>
    <s v="Standard Class"/>
    <x v="617"/>
    <s v="Pierre Wener"/>
    <x v="0"/>
    <x v="0"/>
    <s v="San Francisco"/>
    <x v="1"/>
    <n v="94110"/>
    <x v="1"/>
    <s v="FUR-BO-10002213"/>
    <x v="0"/>
    <x v="0"/>
    <x v="1334"/>
    <n v="359.49899999999997"/>
    <n v="3"/>
    <n v="0.15"/>
    <n v="-29.605799999999981"/>
    <s v="Anna Andreadi"/>
    <s v="No"/>
  </r>
  <r>
    <n v="8714"/>
    <x v="4344"/>
    <d v="2019-07-11T00:00:00"/>
    <x v="1302"/>
    <s v="Standard Class"/>
    <x v="747"/>
    <s v="Tom Stivers"/>
    <x v="1"/>
    <x v="0"/>
    <s v="San Diego"/>
    <x v="1"/>
    <n v="92105"/>
    <x v="1"/>
    <s v="TEC-PH-10000004"/>
    <x v="2"/>
    <x v="7"/>
    <x v="611"/>
    <n v="71.951999999999998"/>
    <n v="6"/>
    <n v="0.2"/>
    <n v="5.3963999999999963"/>
    <s v="Anna Andreadi"/>
    <s v="No"/>
  </r>
  <r>
    <n v="8715"/>
    <x v="4344"/>
    <d v="2019-07-11T00:00:00"/>
    <x v="1302"/>
    <s v="Standard Class"/>
    <x v="747"/>
    <s v="Tom Stivers"/>
    <x v="1"/>
    <x v="0"/>
    <s v="San Diego"/>
    <x v="1"/>
    <n v="92105"/>
    <x v="1"/>
    <s v="OFF-BI-10003708"/>
    <x v="1"/>
    <x v="8"/>
    <x v="978"/>
    <n v="29.800000000000004"/>
    <n v="5"/>
    <n v="0.2"/>
    <n v="9.3124999999999982"/>
    <s v="Anna Andreadi"/>
    <s v="No"/>
  </r>
  <r>
    <n v="8716"/>
    <x v="4345"/>
    <d v="2019-11-16T00:00:00"/>
    <x v="541"/>
    <s v="Second Class"/>
    <x v="312"/>
    <s v="Brian Moss"/>
    <x v="1"/>
    <x v="0"/>
    <s v="Elyria"/>
    <x v="24"/>
    <n v="44035"/>
    <x v="3"/>
    <s v="OFF-BI-10002949"/>
    <x v="1"/>
    <x v="8"/>
    <x v="525"/>
    <n v="1.8240000000000003"/>
    <n v="1"/>
    <n v="0.7"/>
    <n v="-1.3983999999999996"/>
    <s v="Chuck Magee"/>
    <s v="No"/>
  </r>
  <r>
    <n v="8717"/>
    <x v="4346"/>
    <d v="2018-06-12T00:00:00"/>
    <x v="1"/>
    <s v="Second Class"/>
    <x v="585"/>
    <s v="Arthur Wiediger"/>
    <x v="2"/>
    <x v="0"/>
    <s v="Houston"/>
    <x v="5"/>
    <n v="77070"/>
    <x v="2"/>
    <s v="OFF-AP-10001242"/>
    <x v="1"/>
    <x v="9"/>
    <x v="1417"/>
    <n v="64.383999999999986"/>
    <n v="4"/>
    <n v="0.8"/>
    <n v="-160.96"/>
    <s v="Kelly Williams"/>
    <s v="No"/>
  </r>
  <r>
    <n v="8718"/>
    <x v="4346"/>
    <d v="2018-06-12T00:00:00"/>
    <x v="1"/>
    <s v="Second Class"/>
    <x v="585"/>
    <s v="Arthur Wiediger"/>
    <x v="2"/>
    <x v="0"/>
    <s v="Houston"/>
    <x v="5"/>
    <n v="77070"/>
    <x v="2"/>
    <s v="FUR-FU-10001424"/>
    <x v="0"/>
    <x v="5"/>
    <x v="698"/>
    <n v="6.9840000000000009"/>
    <n v="2"/>
    <n v="0.6"/>
    <n v="-4.5396000000000019"/>
    <s v="Kelly Williams"/>
    <s v="No"/>
  </r>
  <r>
    <n v="8719"/>
    <x v="4346"/>
    <d v="2018-06-12T00:00:00"/>
    <x v="1"/>
    <s v="Second Class"/>
    <x v="585"/>
    <s v="Arthur Wiediger"/>
    <x v="2"/>
    <x v="0"/>
    <s v="Houston"/>
    <x v="5"/>
    <n v="77070"/>
    <x v="2"/>
    <s v="OFF-AR-10003469"/>
    <x v="1"/>
    <x v="6"/>
    <x v="1258"/>
    <n v="11.264000000000001"/>
    <n v="8"/>
    <n v="0.2"/>
    <n v="3.9423999999999997"/>
    <s v="Kelly Williams"/>
    <s v="No"/>
  </r>
  <r>
    <n v="8720"/>
    <x v="4346"/>
    <d v="2018-06-12T00:00:00"/>
    <x v="1"/>
    <s v="Second Class"/>
    <x v="585"/>
    <s v="Arthur Wiediger"/>
    <x v="2"/>
    <x v="0"/>
    <s v="Houston"/>
    <x v="5"/>
    <n v="77070"/>
    <x v="2"/>
    <s v="OFF-PA-10000232"/>
    <x v="1"/>
    <x v="10"/>
    <x v="1631"/>
    <n v="15.552000000000003"/>
    <n v="3"/>
    <n v="0.2"/>
    <n v="5.6375999999999999"/>
    <s v="Kelly Williams"/>
    <s v="No"/>
  </r>
  <r>
    <n v="8721"/>
    <x v="4346"/>
    <d v="2018-06-12T00:00:00"/>
    <x v="1"/>
    <s v="Second Class"/>
    <x v="585"/>
    <s v="Arthur Wiediger"/>
    <x v="2"/>
    <x v="0"/>
    <s v="Houston"/>
    <x v="5"/>
    <n v="77070"/>
    <x v="2"/>
    <s v="FUR-CH-10000229"/>
    <x v="0"/>
    <x v="1"/>
    <x v="1621"/>
    <n v="379.37200000000001"/>
    <n v="2"/>
    <n v="0.3"/>
    <n v="-119.23120000000003"/>
    <s v="Kelly Williams"/>
    <s v="No"/>
  </r>
  <r>
    <n v="8722"/>
    <x v="4346"/>
    <d v="2018-06-12T00:00:00"/>
    <x v="1"/>
    <s v="Second Class"/>
    <x v="585"/>
    <s v="Arthur Wiediger"/>
    <x v="2"/>
    <x v="0"/>
    <s v="Houston"/>
    <x v="5"/>
    <n v="77070"/>
    <x v="2"/>
    <s v="OFF-ST-10002562"/>
    <x v="1"/>
    <x v="4"/>
    <x v="683"/>
    <n v="67.536000000000016"/>
    <n v="9"/>
    <n v="0.2"/>
    <n v="6.7535999999999987"/>
    <s v="Kelly Williams"/>
    <s v="No"/>
  </r>
  <r>
    <n v="8723"/>
    <x v="4346"/>
    <d v="2018-06-12T00:00:00"/>
    <x v="1"/>
    <s v="Second Class"/>
    <x v="585"/>
    <s v="Arthur Wiediger"/>
    <x v="2"/>
    <x v="0"/>
    <s v="Houston"/>
    <x v="5"/>
    <n v="77070"/>
    <x v="2"/>
    <s v="OFF-BI-10001525"/>
    <x v="1"/>
    <x v="8"/>
    <x v="31"/>
    <n v="1.5239999999999996"/>
    <n v="2"/>
    <n v="0.8"/>
    <n v="-2.6670000000000007"/>
    <s v="Kelly Williams"/>
    <s v="No"/>
  </r>
  <r>
    <n v="8724"/>
    <x v="4347"/>
    <d v="2018-12-29T00:00:00"/>
    <x v="844"/>
    <s v="Second Class"/>
    <x v="762"/>
    <s v="Marc Harrigan"/>
    <x v="2"/>
    <x v="0"/>
    <s v="Miami"/>
    <x v="2"/>
    <n v="33178"/>
    <x v="0"/>
    <s v="OFF-PA-10002986"/>
    <x v="1"/>
    <x v="10"/>
    <x v="482"/>
    <n v="37.408000000000001"/>
    <n v="7"/>
    <n v="0.2"/>
    <n v="13.0928"/>
    <s v="Cassandra Brandow"/>
    <s v="No"/>
  </r>
  <r>
    <n v="8725"/>
    <x v="4347"/>
    <d v="2018-12-29T00:00:00"/>
    <x v="844"/>
    <s v="Second Class"/>
    <x v="762"/>
    <s v="Marc Harrigan"/>
    <x v="2"/>
    <x v="0"/>
    <s v="Miami"/>
    <x v="2"/>
    <n v="33178"/>
    <x v="0"/>
    <s v="OFF-PA-10000143"/>
    <x v="1"/>
    <x v="10"/>
    <x v="1701"/>
    <n v="25.344000000000001"/>
    <n v="6"/>
    <n v="0.2"/>
    <n v="8.8704000000000018"/>
    <s v="Cassandra Brandow"/>
    <s v="No"/>
  </r>
  <r>
    <n v="8726"/>
    <x v="4348"/>
    <d v="2019-03-18T00:00:00"/>
    <x v="275"/>
    <s v="Standard Class"/>
    <x v="349"/>
    <s v="Scott Williamson"/>
    <x v="0"/>
    <x v="0"/>
    <s v="Seattle"/>
    <x v="4"/>
    <n v="98115"/>
    <x v="1"/>
    <s v="OFF-AR-10003752"/>
    <x v="1"/>
    <x v="6"/>
    <x v="684"/>
    <n v="46.2"/>
    <n v="4"/>
    <n v="0"/>
    <n v="21.251999999999999"/>
    <s v="Anna Andreadi"/>
    <s v="No"/>
  </r>
  <r>
    <n v="8727"/>
    <x v="4349"/>
    <d v="2017-12-27T00:00:00"/>
    <x v="16"/>
    <s v="Standard Class"/>
    <x v="133"/>
    <s v="Sung Pak"/>
    <x v="1"/>
    <x v="0"/>
    <s v="Murfreesboro"/>
    <x v="18"/>
    <n v="37130"/>
    <x v="0"/>
    <s v="TEC-AC-10002370"/>
    <x v="2"/>
    <x v="11"/>
    <x v="1825"/>
    <n v="4.7279999999999998"/>
    <n v="3"/>
    <n v="0.2"/>
    <n v="0.70919999999999961"/>
    <s v="Cassandra Brandow"/>
    <s v="No"/>
  </r>
  <r>
    <n v="8728"/>
    <x v="4349"/>
    <d v="2017-12-27T00:00:00"/>
    <x v="16"/>
    <s v="Standard Class"/>
    <x v="133"/>
    <s v="Sung Pak"/>
    <x v="1"/>
    <x v="0"/>
    <s v="Murfreesboro"/>
    <x v="18"/>
    <n v="37130"/>
    <x v="0"/>
    <s v="FUR-FU-10002030"/>
    <x v="0"/>
    <x v="5"/>
    <x v="1822"/>
    <n v="53.352000000000004"/>
    <n v="3"/>
    <n v="0.2"/>
    <n v="16.005600000000005"/>
    <s v="Cassandra Brandow"/>
    <s v="No"/>
  </r>
  <r>
    <n v="8729"/>
    <x v="4349"/>
    <d v="2017-12-27T00:00:00"/>
    <x v="16"/>
    <s v="Standard Class"/>
    <x v="133"/>
    <s v="Sung Pak"/>
    <x v="1"/>
    <x v="0"/>
    <s v="Murfreesboro"/>
    <x v="18"/>
    <n v="37130"/>
    <x v="0"/>
    <s v="FUR-BO-10002853"/>
    <x v="0"/>
    <x v="0"/>
    <x v="1622"/>
    <n v="131.10400000000001"/>
    <n v="2"/>
    <n v="0.2"/>
    <n v="8.1939999999999955"/>
    <s v="Cassandra Brandow"/>
    <s v="No"/>
  </r>
  <r>
    <n v="8730"/>
    <x v="4349"/>
    <d v="2017-12-27T00:00:00"/>
    <x v="16"/>
    <s v="Standard Class"/>
    <x v="133"/>
    <s v="Sung Pak"/>
    <x v="1"/>
    <x v="0"/>
    <s v="Murfreesboro"/>
    <x v="18"/>
    <n v="37130"/>
    <x v="0"/>
    <s v="OFF-ST-10002562"/>
    <x v="1"/>
    <x v="4"/>
    <x v="683"/>
    <n v="22.512000000000004"/>
    <n v="3"/>
    <n v="0.2"/>
    <n v="2.2511999999999999"/>
    <s v="Cassandra Brandow"/>
    <s v="No"/>
  </r>
  <r>
    <n v="8731"/>
    <x v="4349"/>
    <d v="2017-12-27T00:00:00"/>
    <x v="16"/>
    <s v="Standard Class"/>
    <x v="133"/>
    <s v="Sung Pak"/>
    <x v="1"/>
    <x v="0"/>
    <s v="Murfreesboro"/>
    <x v="18"/>
    <n v="37130"/>
    <x v="0"/>
    <s v="TEC-AC-10004227"/>
    <x v="2"/>
    <x v="11"/>
    <x v="1409"/>
    <n v="72.744000000000014"/>
    <n v="7"/>
    <n v="0.2"/>
    <n v="-12.730200000000011"/>
    <s v="Cassandra Brandow"/>
    <s v="No"/>
  </r>
  <r>
    <n v="8732"/>
    <x v="4350"/>
    <d v="2017-07-31T00:00:00"/>
    <x v="1066"/>
    <s v="Standard Class"/>
    <x v="281"/>
    <s v="Steve Chapman"/>
    <x v="1"/>
    <x v="0"/>
    <s v="Saint Louis"/>
    <x v="25"/>
    <n v="63116"/>
    <x v="2"/>
    <s v="OFF-SU-10002573"/>
    <x v="1"/>
    <x v="14"/>
    <x v="354"/>
    <n v="52.59"/>
    <n v="3"/>
    <n v="0"/>
    <n v="15.776999999999996"/>
    <s v="Kelly Williams"/>
    <s v="No"/>
  </r>
  <r>
    <n v="8733"/>
    <x v="4351"/>
    <d v="2019-06-27T00:00:00"/>
    <x v="89"/>
    <s v="Second Class"/>
    <x v="463"/>
    <s v="Pauline Webber"/>
    <x v="1"/>
    <x v="0"/>
    <s v="Seattle"/>
    <x v="4"/>
    <n v="98105"/>
    <x v="1"/>
    <s v="OFF-PA-10003848"/>
    <x v="1"/>
    <x v="10"/>
    <x v="1451"/>
    <n v="19.440000000000001"/>
    <n v="3"/>
    <n v="0"/>
    <n v="9.3312000000000008"/>
    <s v="Anna Andreadi"/>
    <s v="No"/>
  </r>
  <r>
    <n v="8734"/>
    <x v="4351"/>
    <d v="2019-06-27T00:00:00"/>
    <x v="89"/>
    <s v="Second Class"/>
    <x v="463"/>
    <s v="Pauline Webber"/>
    <x v="1"/>
    <x v="0"/>
    <s v="Seattle"/>
    <x v="4"/>
    <n v="98105"/>
    <x v="1"/>
    <s v="FUR-FU-10001290"/>
    <x v="0"/>
    <x v="5"/>
    <x v="452"/>
    <n v="126.30000000000001"/>
    <n v="3"/>
    <n v="0"/>
    <n v="40.415999999999997"/>
    <s v="Anna Andreadi"/>
    <s v="No"/>
  </r>
  <r>
    <n v="8735"/>
    <x v="4351"/>
    <d v="2019-06-27T00:00:00"/>
    <x v="89"/>
    <s v="Second Class"/>
    <x v="463"/>
    <s v="Pauline Webber"/>
    <x v="1"/>
    <x v="0"/>
    <s v="Seattle"/>
    <x v="4"/>
    <n v="98105"/>
    <x v="1"/>
    <s v="TEC-AC-10003832"/>
    <x v="2"/>
    <x v="11"/>
    <x v="218"/>
    <n v="1287.45"/>
    <n v="5"/>
    <n v="0"/>
    <n v="244.61549999999988"/>
    <s v="Anna Andreadi"/>
    <s v="No"/>
  </r>
  <r>
    <n v="8736"/>
    <x v="4352"/>
    <d v="2016-02-07T00:00:00"/>
    <x v="1303"/>
    <s v="Second Class"/>
    <x v="294"/>
    <s v="Chris Selesnick"/>
    <x v="1"/>
    <x v="0"/>
    <s v="New York City"/>
    <x v="15"/>
    <n v="10024"/>
    <x v="3"/>
    <s v="OFF-ST-10001558"/>
    <x v="1"/>
    <x v="4"/>
    <x v="719"/>
    <n v="64.959999999999994"/>
    <n v="4"/>
    <n v="0"/>
    <n v="9.7439999999999998"/>
    <s v="Chuck Magee"/>
    <s v="No"/>
  </r>
  <r>
    <n v="8737"/>
    <x v="4353"/>
    <d v="2018-09-04T00:00:00"/>
    <x v="411"/>
    <s v="Standard Class"/>
    <x v="532"/>
    <s v="Roy Phan"/>
    <x v="1"/>
    <x v="0"/>
    <s v="Woodbury"/>
    <x v="11"/>
    <n v="55125"/>
    <x v="2"/>
    <s v="OFF-ST-10001490"/>
    <x v="1"/>
    <x v="4"/>
    <x v="518"/>
    <n v="535.41"/>
    <n v="3"/>
    <n v="0"/>
    <n v="160.62299999999993"/>
    <s v="Kelly Williams"/>
    <s v="No"/>
  </r>
  <r>
    <n v="8738"/>
    <x v="4354"/>
    <d v="2019-04-06T00:00:00"/>
    <x v="939"/>
    <s v="Standard Class"/>
    <x v="728"/>
    <s v="Charles Sheldon"/>
    <x v="1"/>
    <x v="0"/>
    <s v="Chattanooga"/>
    <x v="18"/>
    <n v="37421"/>
    <x v="0"/>
    <s v="OFF-BI-10003669"/>
    <x v="1"/>
    <x v="8"/>
    <x v="804"/>
    <n v="8.1000000000000014"/>
    <n v="5"/>
    <n v="0.7"/>
    <n v="-5.9399999999999977"/>
    <s v="Cassandra Brandow"/>
    <s v="No"/>
  </r>
  <r>
    <n v="8739"/>
    <x v="4355"/>
    <d v="2019-12-08T00:00:00"/>
    <x v="33"/>
    <s v="First Class"/>
    <x v="77"/>
    <s v="Max Jones"/>
    <x v="0"/>
    <x v="0"/>
    <s v="Philadelphia"/>
    <x v="9"/>
    <n v="19140"/>
    <x v="3"/>
    <s v="OFF-AR-10004441"/>
    <x v="1"/>
    <x v="6"/>
    <x v="155"/>
    <n v="13.247999999999999"/>
    <n v="4"/>
    <n v="0.2"/>
    <n v="3.6431999999999998"/>
    <s v="Chuck Magee"/>
    <s v="No"/>
  </r>
  <r>
    <n v="8740"/>
    <x v="4355"/>
    <d v="2019-12-08T00:00:00"/>
    <x v="33"/>
    <s v="First Class"/>
    <x v="77"/>
    <s v="Max Jones"/>
    <x v="0"/>
    <x v="0"/>
    <s v="Philadelphia"/>
    <x v="9"/>
    <n v="19140"/>
    <x v="3"/>
    <s v="TEC-PH-10001924"/>
    <x v="2"/>
    <x v="7"/>
    <x v="431"/>
    <n v="83.987999999999985"/>
    <n v="2"/>
    <n v="0.4"/>
    <n v="-20.996999999999993"/>
    <s v="Chuck Magee"/>
    <s v="No"/>
  </r>
  <r>
    <n v="8741"/>
    <x v="4356"/>
    <d v="2018-07-24T00:00:00"/>
    <x v="1174"/>
    <s v="First Class"/>
    <x v="506"/>
    <s v="James Galang"/>
    <x v="0"/>
    <x v="0"/>
    <s v="Lafayette"/>
    <x v="28"/>
    <n v="70506"/>
    <x v="0"/>
    <s v="OFF-AR-10004456"/>
    <x v="1"/>
    <x v="6"/>
    <x v="1053"/>
    <n v="73.2"/>
    <n v="5"/>
    <n v="0"/>
    <n v="21.227999999999998"/>
    <s v="Cassandra Brandow"/>
    <s v="No"/>
  </r>
  <r>
    <n v="8742"/>
    <x v="4357"/>
    <d v="2017-11-09T00:00:00"/>
    <x v="217"/>
    <s v="Same Day"/>
    <x v="326"/>
    <s v="Anthony Garverick"/>
    <x v="2"/>
    <x v="0"/>
    <s v="Lawrence"/>
    <x v="14"/>
    <n v="46226"/>
    <x v="2"/>
    <s v="OFF-BI-10001890"/>
    <x v="1"/>
    <x v="8"/>
    <x v="176"/>
    <n v="10.74"/>
    <n v="3"/>
    <n v="0"/>
    <n v="5.1551999999999998"/>
    <s v="Kelly Williams"/>
    <s v="No"/>
  </r>
  <r>
    <n v="8743"/>
    <x v="4358"/>
    <d v="2017-10-02T00:00:00"/>
    <x v="1100"/>
    <s v="First Class"/>
    <x v="237"/>
    <s v="Chloris Kastensmidt"/>
    <x v="0"/>
    <x v="0"/>
    <s v="Hillsboro"/>
    <x v="21"/>
    <n v="97123"/>
    <x v="1"/>
    <s v="FUR-FU-10000629"/>
    <x v="0"/>
    <x v="5"/>
    <x v="93"/>
    <n v="11.032"/>
    <n v="1"/>
    <n v="0.2"/>
    <n v="3.0338000000000003"/>
    <s v="Anna Andreadi"/>
    <s v="No"/>
  </r>
  <r>
    <n v="8744"/>
    <x v="4358"/>
    <d v="2017-10-02T00:00:00"/>
    <x v="1100"/>
    <s v="First Class"/>
    <x v="237"/>
    <s v="Chloris Kastensmidt"/>
    <x v="0"/>
    <x v="0"/>
    <s v="Hillsboro"/>
    <x v="21"/>
    <n v="97123"/>
    <x v="1"/>
    <s v="TEC-AC-10002323"/>
    <x v="2"/>
    <x v="11"/>
    <x v="177"/>
    <n v="53.040000000000006"/>
    <n v="3"/>
    <n v="0.2"/>
    <n v="-4.6409999999999982"/>
    <s v="Anna Andreadi"/>
    <s v="No"/>
  </r>
  <r>
    <n v="8745"/>
    <x v="4359"/>
    <d v="2017-11-22T00:00:00"/>
    <x v="332"/>
    <s v="Second Class"/>
    <x v="787"/>
    <s v="Harold Dahlen"/>
    <x v="2"/>
    <x v="0"/>
    <s v="Cambridge"/>
    <x v="31"/>
    <n v="2138"/>
    <x v="3"/>
    <s v="OFF-AR-10003056"/>
    <x v="1"/>
    <x v="6"/>
    <x v="18"/>
    <n v="17.12"/>
    <n v="4"/>
    <n v="0"/>
    <n v="4.9647999999999985"/>
    <s v="Chuck Magee"/>
    <s v="No"/>
  </r>
  <r>
    <n v="8746"/>
    <x v="4359"/>
    <d v="2017-11-22T00:00:00"/>
    <x v="332"/>
    <s v="Second Class"/>
    <x v="787"/>
    <s v="Harold Dahlen"/>
    <x v="2"/>
    <x v="0"/>
    <s v="Cambridge"/>
    <x v="31"/>
    <n v="2138"/>
    <x v="3"/>
    <s v="OFF-PA-10000300"/>
    <x v="1"/>
    <x v="10"/>
    <x v="1775"/>
    <n v="59.94"/>
    <n v="3"/>
    <n v="0"/>
    <n v="28.171799999999998"/>
    <s v="Chuck Magee"/>
    <s v="No"/>
  </r>
  <r>
    <n v="8747"/>
    <x v="4360"/>
    <d v="2019-02-02T00:00:00"/>
    <x v="1123"/>
    <s v="Standard Class"/>
    <x v="635"/>
    <s v="Bill Overfelt"/>
    <x v="1"/>
    <x v="0"/>
    <s v="San Diego"/>
    <x v="1"/>
    <n v="92105"/>
    <x v="1"/>
    <s v="FUR-FU-10000293"/>
    <x v="0"/>
    <x v="5"/>
    <x v="791"/>
    <n v="210.58"/>
    <n v="2"/>
    <n v="0"/>
    <n v="12.634799999999984"/>
    <s v="Anna Andreadi"/>
    <s v="No"/>
  </r>
  <r>
    <n v="8748"/>
    <x v="4360"/>
    <d v="2019-02-02T00:00:00"/>
    <x v="1123"/>
    <s v="Standard Class"/>
    <x v="635"/>
    <s v="Bill Overfelt"/>
    <x v="1"/>
    <x v="0"/>
    <s v="San Diego"/>
    <x v="1"/>
    <n v="92105"/>
    <x v="1"/>
    <s v="OFF-BI-10003638"/>
    <x v="1"/>
    <x v="8"/>
    <x v="612"/>
    <n v="30.960000000000004"/>
    <n v="2"/>
    <n v="0.2"/>
    <n v="10.061999999999998"/>
    <s v="Anna Andreadi"/>
    <s v="No"/>
  </r>
  <r>
    <n v="8749"/>
    <x v="4360"/>
    <d v="2019-02-02T00:00:00"/>
    <x v="1123"/>
    <s v="Standard Class"/>
    <x v="635"/>
    <s v="Bill Overfelt"/>
    <x v="1"/>
    <x v="0"/>
    <s v="San Diego"/>
    <x v="1"/>
    <n v="92105"/>
    <x v="1"/>
    <s v="TEC-MA-10002109"/>
    <x v="2"/>
    <x v="15"/>
    <x v="1738"/>
    <n v="239.98400000000004"/>
    <n v="2"/>
    <n v="0.2"/>
    <n v="38.997399999999971"/>
    <s v="Anna Andreadi"/>
    <s v="No"/>
  </r>
  <r>
    <n v="8750"/>
    <x v="4361"/>
    <d v="2017-06-16T00:00:00"/>
    <x v="959"/>
    <s v="First Class"/>
    <x v="62"/>
    <s v="Lena Creighton"/>
    <x v="0"/>
    <x v="0"/>
    <s v="New York City"/>
    <x v="15"/>
    <n v="10009"/>
    <x v="3"/>
    <s v="OFF-BI-10003527"/>
    <x v="1"/>
    <x v="8"/>
    <x v="451"/>
    <n v="3050.3760000000002"/>
    <n v="3"/>
    <n v="0.2"/>
    <n v="1143.8910000000001"/>
    <s v="Chuck Magee"/>
    <s v="No"/>
  </r>
  <r>
    <n v="8751"/>
    <x v="4361"/>
    <d v="2017-06-16T00:00:00"/>
    <x v="959"/>
    <s v="First Class"/>
    <x v="62"/>
    <s v="Lena Creighton"/>
    <x v="0"/>
    <x v="0"/>
    <s v="New York City"/>
    <x v="15"/>
    <n v="10009"/>
    <x v="3"/>
    <s v="TEC-PH-10004922"/>
    <x v="2"/>
    <x v="7"/>
    <x v="1076"/>
    <n v="133.97999999999999"/>
    <n v="2"/>
    <n v="0"/>
    <n v="33.495000000000005"/>
    <s v="Chuck Magee"/>
    <s v="No"/>
  </r>
  <r>
    <n v="8752"/>
    <x v="4362"/>
    <d v="2018-05-05T00:00:00"/>
    <x v="807"/>
    <s v="Standard Class"/>
    <x v="46"/>
    <s v="Rick Bensley"/>
    <x v="2"/>
    <x v="0"/>
    <s v="Tallahassee"/>
    <x v="2"/>
    <n v="32303"/>
    <x v="0"/>
    <s v="OFF-PA-10001001"/>
    <x v="1"/>
    <x v="10"/>
    <x v="1830"/>
    <n v="93.248000000000005"/>
    <n v="4"/>
    <n v="0.2"/>
    <n v="31.4712"/>
    <s v="Cassandra Brandow"/>
    <s v="No"/>
  </r>
  <r>
    <n v="8753"/>
    <x v="4362"/>
    <d v="2018-05-05T00:00:00"/>
    <x v="807"/>
    <s v="Standard Class"/>
    <x v="46"/>
    <s v="Rick Bensley"/>
    <x v="2"/>
    <x v="0"/>
    <s v="Tallahassee"/>
    <x v="2"/>
    <n v="32303"/>
    <x v="0"/>
    <s v="TEC-PH-10001198"/>
    <x v="2"/>
    <x v="7"/>
    <x v="1177"/>
    <n v="177.48000000000002"/>
    <n v="3"/>
    <n v="0.2"/>
    <n v="19.966499999999982"/>
    <s v="Cassandra Brandow"/>
    <s v="No"/>
  </r>
  <r>
    <n v="8754"/>
    <x v="4363"/>
    <d v="2019-09-09T00:00:00"/>
    <x v="643"/>
    <s v="First Class"/>
    <x v="557"/>
    <s v="Joy Daniels"/>
    <x v="0"/>
    <x v="0"/>
    <s v="Toledo"/>
    <x v="24"/>
    <n v="43615"/>
    <x v="3"/>
    <s v="OFF-LA-10000443"/>
    <x v="1"/>
    <x v="2"/>
    <x v="1127"/>
    <n v="17.712"/>
    <n v="6"/>
    <n v="0.2"/>
    <n v="5.9777999999999993"/>
    <s v="Chuck Magee"/>
    <s v="No"/>
  </r>
  <r>
    <n v="8755"/>
    <x v="4363"/>
    <d v="2019-09-09T00:00:00"/>
    <x v="643"/>
    <s v="First Class"/>
    <x v="557"/>
    <s v="Joy Daniels"/>
    <x v="0"/>
    <x v="0"/>
    <s v="Toledo"/>
    <x v="24"/>
    <n v="43615"/>
    <x v="3"/>
    <s v="OFF-BI-10003669"/>
    <x v="1"/>
    <x v="8"/>
    <x v="804"/>
    <n v="4.8600000000000012"/>
    <n v="3"/>
    <n v="0.7"/>
    <n v="-3.5640000000000001"/>
    <s v="Chuck Magee"/>
    <s v="No"/>
  </r>
  <r>
    <n v="8756"/>
    <x v="4363"/>
    <d v="2019-09-09T00:00:00"/>
    <x v="643"/>
    <s v="First Class"/>
    <x v="557"/>
    <s v="Joy Daniels"/>
    <x v="0"/>
    <x v="0"/>
    <s v="Toledo"/>
    <x v="24"/>
    <n v="43615"/>
    <x v="3"/>
    <s v="OFF-BI-10001628"/>
    <x v="1"/>
    <x v="8"/>
    <x v="1112"/>
    <n v="6.2580000000000009"/>
    <n v="2"/>
    <n v="0.7"/>
    <n v="-5.2149999999999999"/>
    <s v="Chuck Magee"/>
    <s v="No"/>
  </r>
  <r>
    <n v="8757"/>
    <x v="4364"/>
    <d v="2018-07-22T00:00:00"/>
    <x v="1050"/>
    <s v="Standard Class"/>
    <x v="716"/>
    <s v="Maureen Fritzler"/>
    <x v="1"/>
    <x v="0"/>
    <s v="Columbia"/>
    <x v="39"/>
    <n v="21044"/>
    <x v="3"/>
    <s v="OFF-AP-10002350"/>
    <x v="1"/>
    <x v="9"/>
    <x v="550"/>
    <n v="37.68"/>
    <n v="2"/>
    <n v="0"/>
    <n v="10.5504"/>
    <s v="Chuck Magee"/>
    <s v="Yes"/>
  </r>
  <r>
    <n v="8758"/>
    <x v="4364"/>
    <d v="2018-07-22T00:00:00"/>
    <x v="1050"/>
    <s v="Standard Class"/>
    <x v="716"/>
    <s v="Maureen Fritzler"/>
    <x v="1"/>
    <x v="0"/>
    <s v="Columbia"/>
    <x v="39"/>
    <n v="21044"/>
    <x v="3"/>
    <s v="OFF-PA-10004100"/>
    <x v="1"/>
    <x v="10"/>
    <x v="260"/>
    <n v="51.84"/>
    <n v="8"/>
    <n v="0"/>
    <n v="24.883200000000002"/>
    <s v="Chuck Magee"/>
    <s v="Yes"/>
  </r>
  <r>
    <n v="8759"/>
    <x v="4364"/>
    <d v="2018-07-22T00:00:00"/>
    <x v="1050"/>
    <s v="Standard Class"/>
    <x v="716"/>
    <s v="Maureen Fritzler"/>
    <x v="1"/>
    <x v="0"/>
    <s v="Columbia"/>
    <x v="39"/>
    <n v="21044"/>
    <x v="3"/>
    <s v="FUR-FU-10000794"/>
    <x v="0"/>
    <x v="5"/>
    <x v="645"/>
    <n v="27.42"/>
    <n v="3"/>
    <n v="0"/>
    <n v="9.3227999999999991"/>
    <s v="Chuck Magee"/>
    <s v="Yes"/>
  </r>
  <r>
    <n v="8760"/>
    <x v="4364"/>
    <d v="2018-07-22T00:00:00"/>
    <x v="1050"/>
    <s v="Standard Class"/>
    <x v="716"/>
    <s v="Maureen Fritzler"/>
    <x v="1"/>
    <x v="0"/>
    <s v="Columbia"/>
    <x v="39"/>
    <n v="21044"/>
    <x v="3"/>
    <s v="OFF-BI-10002012"/>
    <x v="1"/>
    <x v="8"/>
    <x v="749"/>
    <n v="5.4"/>
    <n v="3"/>
    <n v="0"/>
    <n v="2.5920000000000001"/>
    <s v="Chuck Magee"/>
    <s v="Yes"/>
  </r>
  <r>
    <n v="8761"/>
    <x v="4365"/>
    <d v="2018-01-31T00:00:00"/>
    <x v="1304"/>
    <s v="Standard Class"/>
    <x v="408"/>
    <s v="Ben Ferrer"/>
    <x v="2"/>
    <x v="0"/>
    <s v="Atlanta"/>
    <x v="32"/>
    <n v="30318"/>
    <x v="0"/>
    <s v="OFF-BI-10003527"/>
    <x v="1"/>
    <x v="8"/>
    <x v="451"/>
    <n v="1270.99"/>
    <n v="1"/>
    <n v="0"/>
    <n v="635.495"/>
    <s v="Cassandra Brandow"/>
    <s v="No"/>
  </r>
  <r>
    <n v="8762"/>
    <x v="4365"/>
    <d v="2018-01-31T00:00:00"/>
    <x v="1304"/>
    <s v="Standard Class"/>
    <x v="408"/>
    <s v="Ben Ferrer"/>
    <x v="2"/>
    <x v="0"/>
    <s v="Atlanta"/>
    <x v="32"/>
    <n v="30318"/>
    <x v="0"/>
    <s v="OFF-EN-10004483"/>
    <x v="1"/>
    <x v="12"/>
    <x v="1344"/>
    <n v="125.36"/>
    <n v="8"/>
    <n v="0"/>
    <n v="58.919199999999989"/>
    <s v="Cassandra Brandow"/>
    <s v="No"/>
  </r>
  <r>
    <n v="8763"/>
    <x v="4366"/>
    <d v="2018-12-29T00:00:00"/>
    <x v="771"/>
    <s v="Standard Class"/>
    <x v="383"/>
    <s v="Frank Olsen"/>
    <x v="0"/>
    <x v="0"/>
    <s v="Sacramento"/>
    <x v="1"/>
    <n v="95823"/>
    <x v="1"/>
    <s v="OFF-ST-10003722"/>
    <x v="1"/>
    <x v="4"/>
    <x v="767"/>
    <n v="14.03"/>
    <n v="1"/>
    <n v="0"/>
    <n v="4.068699999999998"/>
    <s v="Anna Andreadi"/>
    <s v="No"/>
  </r>
  <r>
    <n v="8764"/>
    <x v="4366"/>
    <d v="2018-12-29T00:00:00"/>
    <x v="771"/>
    <s v="Standard Class"/>
    <x v="383"/>
    <s v="Frank Olsen"/>
    <x v="0"/>
    <x v="0"/>
    <s v="Sacramento"/>
    <x v="1"/>
    <n v="95823"/>
    <x v="1"/>
    <s v="OFF-SU-10002557"/>
    <x v="1"/>
    <x v="14"/>
    <x v="1338"/>
    <n v="27.96"/>
    <n v="2"/>
    <n v="0"/>
    <n v="7.2696000000000005"/>
    <s v="Anna Andreadi"/>
    <s v="No"/>
  </r>
  <r>
    <n v="8765"/>
    <x v="4367"/>
    <d v="2017-11-21T00:00:00"/>
    <x v="562"/>
    <s v="Standard Class"/>
    <x v="179"/>
    <s v="Brenda Bowman"/>
    <x v="1"/>
    <x v="0"/>
    <s v="Fort Worth"/>
    <x v="5"/>
    <n v="76106"/>
    <x v="2"/>
    <s v="OFF-AR-10002257"/>
    <x v="1"/>
    <x v="6"/>
    <x v="1200"/>
    <n v="5.3440000000000003"/>
    <n v="2"/>
    <n v="0.2"/>
    <n v="0.73479999999999923"/>
    <s v="Kelly Williams"/>
    <s v="No"/>
  </r>
  <r>
    <n v="8766"/>
    <x v="4367"/>
    <d v="2017-11-21T00:00:00"/>
    <x v="562"/>
    <s v="Standard Class"/>
    <x v="179"/>
    <s v="Brenda Bowman"/>
    <x v="1"/>
    <x v="0"/>
    <s v="Fort Worth"/>
    <x v="5"/>
    <n v="76106"/>
    <x v="2"/>
    <s v="OFF-BI-10000756"/>
    <x v="1"/>
    <x v="8"/>
    <x v="15"/>
    <n v="1.6959999999999997"/>
    <n v="2"/>
    <n v="0.8"/>
    <n v="-2.5440000000000005"/>
    <s v="Kelly Williams"/>
    <s v="No"/>
  </r>
  <r>
    <n v="8767"/>
    <x v="4367"/>
    <d v="2017-11-21T00:00:00"/>
    <x v="562"/>
    <s v="Standard Class"/>
    <x v="179"/>
    <s v="Brenda Bowman"/>
    <x v="1"/>
    <x v="0"/>
    <s v="Fort Worth"/>
    <x v="5"/>
    <n v="76106"/>
    <x v="2"/>
    <s v="OFF-AP-10004136"/>
    <x v="1"/>
    <x v="9"/>
    <x v="1824"/>
    <n v="24.587999999999994"/>
    <n v="3"/>
    <n v="0.8"/>
    <n v="-67.617000000000019"/>
    <s v="Kelly Williams"/>
    <s v="No"/>
  </r>
  <r>
    <n v="8768"/>
    <x v="4367"/>
    <d v="2017-11-21T00:00:00"/>
    <x v="562"/>
    <s v="Standard Class"/>
    <x v="179"/>
    <s v="Brenda Bowman"/>
    <x v="1"/>
    <x v="0"/>
    <s v="Fort Worth"/>
    <x v="5"/>
    <n v="76106"/>
    <x v="2"/>
    <s v="OFF-BI-10002194"/>
    <x v="1"/>
    <x v="8"/>
    <x v="416"/>
    <n v="7.9799999999999986"/>
    <n v="5"/>
    <n v="0.8"/>
    <n v="-13.167000000000002"/>
    <s v="Kelly Williams"/>
    <s v="No"/>
  </r>
  <r>
    <n v="8769"/>
    <x v="4368"/>
    <d v="2017-10-05T00:00:00"/>
    <x v="256"/>
    <s v="Standard Class"/>
    <x v="582"/>
    <s v="Ivan Liston"/>
    <x v="0"/>
    <x v="0"/>
    <s v="Columbus"/>
    <x v="24"/>
    <n v="43229"/>
    <x v="3"/>
    <s v="TEC-AC-10000892"/>
    <x v="2"/>
    <x v="11"/>
    <x v="293"/>
    <n v="288"/>
    <n v="4"/>
    <n v="0.2"/>
    <n v="57.599999999999994"/>
    <s v="Chuck Magee"/>
    <s v="No"/>
  </r>
  <r>
    <n v="8770"/>
    <x v="4369"/>
    <d v="2018-09-12T00:00:00"/>
    <x v="250"/>
    <s v="Same Day"/>
    <x v="178"/>
    <s v="Philisse Overcash"/>
    <x v="2"/>
    <x v="0"/>
    <s v="Louisville"/>
    <x v="22"/>
    <n v="80027"/>
    <x v="1"/>
    <s v="TEC-PH-10001870"/>
    <x v="2"/>
    <x v="7"/>
    <x v="1740"/>
    <n v="146.952"/>
    <n v="3"/>
    <n v="0.2"/>
    <n v="9.1844999999999928"/>
    <s v="Anna Andreadi"/>
    <s v="No"/>
  </r>
  <r>
    <n v="8771"/>
    <x v="4369"/>
    <d v="2018-09-12T00:00:00"/>
    <x v="250"/>
    <s v="Same Day"/>
    <x v="178"/>
    <s v="Philisse Overcash"/>
    <x v="2"/>
    <x v="0"/>
    <s v="Louisville"/>
    <x v="22"/>
    <n v="80027"/>
    <x v="1"/>
    <s v="FUR-CH-10002304"/>
    <x v="0"/>
    <x v="1"/>
    <x v="790"/>
    <n v="83.13600000000001"/>
    <n v="4"/>
    <n v="0.2"/>
    <n v="5.1960000000000015"/>
    <s v="Anna Andreadi"/>
    <s v="No"/>
  </r>
  <r>
    <n v="8772"/>
    <x v="4370"/>
    <d v="2019-09-14T00:00:00"/>
    <x v="31"/>
    <s v="First Class"/>
    <x v="587"/>
    <s v="Dorothy Badders"/>
    <x v="1"/>
    <x v="0"/>
    <s v="Raleigh"/>
    <x v="3"/>
    <n v="27604"/>
    <x v="0"/>
    <s v="OFF-AP-10002534"/>
    <x v="1"/>
    <x v="9"/>
    <x v="1202"/>
    <n v="942.78400000000011"/>
    <n v="4"/>
    <n v="0.2"/>
    <n v="94.278400000000033"/>
    <s v="Cassandra Brandow"/>
    <s v="No"/>
  </r>
  <r>
    <n v="8773"/>
    <x v="4370"/>
    <d v="2019-09-14T00:00:00"/>
    <x v="31"/>
    <s v="First Class"/>
    <x v="587"/>
    <s v="Dorothy Badders"/>
    <x v="1"/>
    <x v="0"/>
    <s v="Raleigh"/>
    <x v="3"/>
    <n v="27604"/>
    <x v="0"/>
    <s v="OFF-PA-10001125"/>
    <x v="1"/>
    <x v="10"/>
    <x v="1021"/>
    <n v="74.352000000000004"/>
    <n v="3"/>
    <n v="0.2"/>
    <n v="23.234999999999992"/>
    <s v="Cassandra Brandow"/>
    <s v="No"/>
  </r>
  <r>
    <n v="8774"/>
    <x v="4371"/>
    <d v="2017-02-23T00:00:00"/>
    <x v="973"/>
    <s v="Standard Class"/>
    <x v="784"/>
    <s v="Lindsay Castell"/>
    <x v="2"/>
    <x v="0"/>
    <s v="New York City"/>
    <x v="15"/>
    <n v="10024"/>
    <x v="3"/>
    <s v="OFF-AP-10000804"/>
    <x v="1"/>
    <x v="9"/>
    <x v="566"/>
    <n v="26.880000000000003"/>
    <n v="6"/>
    <n v="0"/>
    <n v="6.7200000000000006"/>
    <s v="Chuck Magee"/>
    <s v="No"/>
  </r>
  <r>
    <n v="8775"/>
    <x v="4371"/>
    <d v="2017-02-23T00:00:00"/>
    <x v="973"/>
    <s v="Standard Class"/>
    <x v="784"/>
    <s v="Lindsay Castell"/>
    <x v="2"/>
    <x v="0"/>
    <s v="New York City"/>
    <x v="15"/>
    <n v="10024"/>
    <x v="3"/>
    <s v="OFF-BI-10002982"/>
    <x v="1"/>
    <x v="8"/>
    <x v="1267"/>
    <n v="10.896000000000001"/>
    <n v="2"/>
    <n v="0.2"/>
    <n v="3.8135999999999992"/>
    <s v="Chuck Magee"/>
    <s v="No"/>
  </r>
  <r>
    <n v="8776"/>
    <x v="4372"/>
    <d v="2018-12-05T00:00:00"/>
    <x v="66"/>
    <s v="Second Class"/>
    <x v="486"/>
    <s v="Mike Pelletier"/>
    <x v="2"/>
    <x v="0"/>
    <s v="Chicago"/>
    <x v="10"/>
    <n v="60623"/>
    <x v="2"/>
    <s v="OFF-AR-10001547"/>
    <x v="1"/>
    <x v="6"/>
    <x v="148"/>
    <n v="3.536"/>
    <n v="2"/>
    <n v="0.2"/>
    <n v="0.30940000000000001"/>
    <s v="Kelly Williams"/>
    <s v="No"/>
  </r>
  <r>
    <n v="8777"/>
    <x v="4373"/>
    <d v="2018-07-02T00:00:00"/>
    <x v="480"/>
    <s v="First Class"/>
    <x v="105"/>
    <s v="Erin Ashbrook"/>
    <x v="1"/>
    <x v="0"/>
    <s v="Huntsville"/>
    <x v="5"/>
    <n v="77340"/>
    <x v="2"/>
    <s v="FUR-CH-10000665"/>
    <x v="0"/>
    <x v="1"/>
    <x v="662"/>
    <n v="528.42999999999995"/>
    <n v="5"/>
    <n v="0.3"/>
    <n v="0"/>
    <s v="Kelly Williams"/>
    <s v="No"/>
  </r>
  <r>
    <n v="8778"/>
    <x v="4373"/>
    <d v="2018-07-02T00:00:00"/>
    <x v="480"/>
    <s v="First Class"/>
    <x v="105"/>
    <s v="Erin Ashbrook"/>
    <x v="1"/>
    <x v="0"/>
    <s v="Huntsville"/>
    <x v="5"/>
    <n v="77340"/>
    <x v="2"/>
    <s v="OFF-PA-10000520"/>
    <x v="1"/>
    <x v="10"/>
    <x v="1428"/>
    <n v="41.472000000000008"/>
    <n v="8"/>
    <n v="0.2"/>
    <n v="14.5152"/>
    <s v="Kelly Williams"/>
    <s v="No"/>
  </r>
  <r>
    <n v="8779"/>
    <x v="4374"/>
    <d v="2019-12-13T00:00:00"/>
    <x v="867"/>
    <s v="Standard Class"/>
    <x v="162"/>
    <s v="Bart Pistole"/>
    <x v="1"/>
    <x v="0"/>
    <s v="New York City"/>
    <x v="15"/>
    <n v="10024"/>
    <x v="3"/>
    <s v="FUR-BO-10004015"/>
    <x v="0"/>
    <x v="0"/>
    <x v="574"/>
    <n v="287.976"/>
    <n v="3"/>
    <n v="0.2"/>
    <n v="7.1993999999999687"/>
    <s v="Chuck Magee"/>
    <s v="No"/>
  </r>
  <r>
    <n v="8780"/>
    <x v="4375"/>
    <d v="2017-03-20T00:00:00"/>
    <x v="206"/>
    <s v="Second Class"/>
    <x v="298"/>
    <s v="Bryan Mills"/>
    <x v="0"/>
    <x v="0"/>
    <s v="Salem"/>
    <x v="21"/>
    <n v="97301"/>
    <x v="1"/>
    <s v="OFF-ST-10004258"/>
    <x v="1"/>
    <x v="4"/>
    <x v="761"/>
    <n v="29.304000000000002"/>
    <n v="3"/>
    <n v="0.2"/>
    <n v="2.5641000000000034"/>
    <s v="Anna Andreadi"/>
    <s v="No"/>
  </r>
  <r>
    <n v="8781"/>
    <x v="4376"/>
    <d v="2017-03-01T00:00:00"/>
    <x v="100"/>
    <s v="First Class"/>
    <x v="782"/>
    <s v="Craig Molinari"/>
    <x v="1"/>
    <x v="0"/>
    <s v="Houston"/>
    <x v="5"/>
    <n v="77070"/>
    <x v="2"/>
    <s v="OFF-AR-10003696"/>
    <x v="1"/>
    <x v="6"/>
    <x v="1245"/>
    <n v="55.328000000000003"/>
    <n v="2"/>
    <n v="0.2"/>
    <n v="6.2243999999999957"/>
    <s v="Kelly Williams"/>
    <s v="No"/>
  </r>
  <r>
    <n v="8782"/>
    <x v="4376"/>
    <d v="2017-03-01T00:00:00"/>
    <x v="100"/>
    <s v="First Class"/>
    <x v="782"/>
    <s v="Craig Molinari"/>
    <x v="1"/>
    <x v="0"/>
    <s v="Houston"/>
    <x v="5"/>
    <n v="77070"/>
    <x v="2"/>
    <s v="FUR-BO-10001811"/>
    <x v="0"/>
    <x v="0"/>
    <x v="787"/>
    <n v="1227.9983999999999"/>
    <n v="6"/>
    <n v="0.32"/>
    <n v="-36.117600000000152"/>
    <s v="Kelly Williams"/>
    <s v="No"/>
  </r>
  <r>
    <n v="8783"/>
    <x v="4377"/>
    <d v="2018-09-15T00:00:00"/>
    <x v="369"/>
    <s v="Standard Class"/>
    <x v="251"/>
    <s v="Justin Deggeller"/>
    <x v="1"/>
    <x v="0"/>
    <s v="Twin Falls"/>
    <x v="45"/>
    <n v="83301"/>
    <x v="1"/>
    <s v="OFF-BI-10001249"/>
    <x v="1"/>
    <x v="8"/>
    <x v="1191"/>
    <n v="20.416"/>
    <n v="4"/>
    <n v="0.2"/>
    <n v="6.6351999999999984"/>
    <s v="Anna Andreadi"/>
    <s v="No"/>
  </r>
  <r>
    <n v="8784"/>
    <x v="4377"/>
    <d v="2018-09-15T00:00:00"/>
    <x v="369"/>
    <s v="Standard Class"/>
    <x v="251"/>
    <s v="Justin Deggeller"/>
    <x v="1"/>
    <x v="0"/>
    <s v="Twin Falls"/>
    <x v="45"/>
    <n v="83301"/>
    <x v="1"/>
    <s v="FUR-TA-10003473"/>
    <x v="0"/>
    <x v="3"/>
    <x v="216"/>
    <n v="1128.3899999999999"/>
    <n v="3"/>
    <n v="0"/>
    <n v="259.52970000000005"/>
    <s v="Anna Andreadi"/>
    <s v="No"/>
  </r>
  <r>
    <n v="8785"/>
    <x v="4378"/>
    <d v="2019-03-17T00:00:00"/>
    <x v="275"/>
    <s v="Standard Class"/>
    <x v="357"/>
    <s v="Ann Steele"/>
    <x v="2"/>
    <x v="0"/>
    <s v="Knoxville"/>
    <x v="18"/>
    <n v="37918"/>
    <x v="0"/>
    <s v="OFF-LA-10003190"/>
    <x v="1"/>
    <x v="2"/>
    <x v="1172"/>
    <n v="4.6079999999999997"/>
    <n v="2"/>
    <n v="0.2"/>
    <n v="1.6704000000000001"/>
    <s v="Cassandra Brandow"/>
    <s v="No"/>
  </r>
  <r>
    <n v="8786"/>
    <x v="4379"/>
    <d v="2019-05-28T00:00:00"/>
    <x v="886"/>
    <s v="Standard Class"/>
    <x v="698"/>
    <s v="Candace McMahon"/>
    <x v="1"/>
    <x v="0"/>
    <s v="Phoenix"/>
    <x v="16"/>
    <n v="85023"/>
    <x v="1"/>
    <s v="TEC-PH-10001305"/>
    <x v="2"/>
    <x v="7"/>
    <x v="1680"/>
    <n v="195.96000000000004"/>
    <n v="5"/>
    <n v="0.2"/>
    <n v="19.596000000000018"/>
    <s v="Anna Andreadi"/>
    <s v="No"/>
  </r>
  <r>
    <n v="8787"/>
    <x v="4379"/>
    <d v="2019-05-28T00:00:00"/>
    <x v="886"/>
    <s v="Standard Class"/>
    <x v="698"/>
    <s v="Candace McMahon"/>
    <x v="1"/>
    <x v="0"/>
    <s v="Phoenix"/>
    <x v="16"/>
    <n v="85023"/>
    <x v="1"/>
    <s v="OFF-PA-10001534"/>
    <x v="1"/>
    <x v="10"/>
    <x v="1470"/>
    <n v="15.552000000000003"/>
    <n v="3"/>
    <n v="0.2"/>
    <n v="5.4432"/>
    <s v="Anna Andreadi"/>
    <s v="No"/>
  </r>
  <r>
    <n v="8788"/>
    <x v="4379"/>
    <d v="2019-05-28T00:00:00"/>
    <x v="886"/>
    <s v="Standard Class"/>
    <x v="698"/>
    <s v="Candace McMahon"/>
    <x v="1"/>
    <x v="0"/>
    <s v="Phoenix"/>
    <x v="16"/>
    <n v="85023"/>
    <x v="1"/>
    <s v="TEC-AC-10000844"/>
    <x v="2"/>
    <x v="11"/>
    <x v="106"/>
    <n v="271.96800000000002"/>
    <n v="4"/>
    <n v="0.2"/>
    <n v="54.393599999999978"/>
    <s v="Anna Andreadi"/>
    <s v="No"/>
  </r>
  <r>
    <n v="8789"/>
    <x v="4380"/>
    <d v="2019-06-15T00:00:00"/>
    <x v="141"/>
    <s v="Standard Class"/>
    <x v="555"/>
    <s v="Joe Elijah"/>
    <x v="0"/>
    <x v="0"/>
    <s v="Monroe"/>
    <x v="3"/>
    <n v="28110"/>
    <x v="0"/>
    <s v="FUR-CH-10000847"/>
    <x v="0"/>
    <x v="1"/>
    <x v="995"/>
    <n v="698.35200000000009"/>
    <n v="3"/>
    <n v="0.2"/>
    <n v="52.376399999999961"/>
    <s v="Cassandra Brandow"/>
    <s v="No"/>
  </r>
  <r>
    <n v="8790"/>
    <x v="4380"/>
    <d v="2019-06-15T00:00:00"/>
    <x v="141"/>
    <s v="Standard Class"/>
    <x v="555"/>
    <s v="Joe Elijah"/>
    <x v="0"/>
    <x v="0"/>
    <s v="Monroe"/>
    <x v="3"/>
    <n v="28110"/>
    <x v="0"/>
    <s v="FUR-BO-10000468"/>
    <x v="0"/>
    <x v="0"/>
    <x v="1180"/>
    <n v="77.728000000000009"/>
    <n v="2"/>
    <n v="0.2"/>
    <n v="-3.8863999999999947"/>
    <s v="Cassandra Brandow"/>
    <s v="No"/>
  </r>
  <r>
    <n v="8791"/>
    <x v="4381"/>
    <d v="2017-09-06T00:00:00"/>
    <x v="64"/>
    <s v="Standard Class"/>
    <x v="132"/>
    <s v="Andy Gerbode"/>
    <x v="1"/>
    <x v="0"/>
    <s v="Richmond"/>
    <x v="17"/>
    <n v="23223"/>
    <x v="0"/>
    <s v="OFF-BI-10002799"/>
    <x v="1"/>
    <x v="8"/>
    <x v="1459"/>
    <n v="46.62"/>
    <n v="9"/>
    <n v="0"/>
    <n v="21.445199999999996"/>
    <s v="Cassandra Brandow"/>
    <s v="No"/>
  </r>
  <r>
    <n v="8792"/>
    <x v="4382"/>
    <d v="2019-03-18T00:00:00"/>
    <x v="540"/>
    <s v="Standard Class"/>
    <x v="627"/>
    <s v="Thomas Thornton"/>
    <x v="0"/>
    <x v="0"/>
    <s v="Houston"/>
    <x v="5"/>
    <n v="77041"/>
    <x v="2"/>
    <s v="TEC-PH-10001557"/>
    <x v="2"/>
    <x v="7"/>
    <x v="664"/>
    <n v="537.54399999999998"/>
    <n v="7"/>
    <n v="0.2"/>
    <n v="47.035099999999971"/>
    <s v="Kelly Williams"/>
    <s v="No"/>
  </r>
  <r>
    <n v="8793"/>
    <x v="4383"/>
    <d v="2016-12-19T00:00:00"/>
    <x v="444"/>
    <s v="First Class"/>
    <x v="162"/>
    <s v="Bart Pistole"/>
    <x v="1"/>
    <x v="0"/>
    <s v="Los Angeles"/>
    <x v="1"/>
    <n v="90008"/>
    <x v="1"/>
    <s v="OFF-LA-10001934"/>
    <x v="1"/>
    <x v="2"/>
    <x v="573"/>
    <n v="14.62"/>
    <n v="2"/>
    <n v="0"/>
    <n v="6.8713999999999995"/>
    <s v="Anna Andreadi"/>
    <s v="No"/>
  </r>
  <r>
    <n v="8794"/>
    <x v="4383"/>
    <d v="2016-12-19T00:00:00"/>
    <x v="444"/>
    <s v="First Class"/>
    <x v="162"/>
    <s v="Bart Pistole"/>
    <x v="1"/>
    <x v="0"/>
    <s v="Los Angeles"/>
    <x v="1"/>
    <n v="90008"/>
    <x v="1"/>
    <s v="OFF-FA-10004248"/>
    <x v="1"/>
    <x v="13"/>
    <x v="485"/>
    <n v="22.549999999999997"/>
    <n v="5"/>
    <n v="0"/>
    <n v="8.7945000000000011"/>
    <s v="Anna Andreadi"/>
    <s v="No"/>
  </r>
  <r>
    <n v="8795"/>
    <x v="4383"/>
    <d v="2016-12-19T00:00:00"/>
    <x v="444"/>
    <s v="First Class"/>
    <x v="162"/>
    <s v="Bart Pistole"/>
    <x v="1"/>
    <x v="0"/>
    <s v="Los Angeles"/>
    <x v="1"/>
    <n v="90008"/>
    <x v="1"/>
    <s v="TEC-PH-10001944"/>
    <x v="2"/>
    <x v="7"/>
    <x v="1271"/>
    <n v="583.79999999999995"/>
    <n v="5"/>
    <n v="0.2"/>
    <n v="72.974999999999909"/>
    <s v="Anna Andreadi"/>
    <s v="No"/>
  </r>
  <r>
    <n v="8796"/>
    <x v="4383"/>
    <d v="2016-12-19T00:00:00"/>
    <x v="444"/>
    <s v="First Class"/>
    <x v="162"/>
    <s v="Bart Pistole"/>
    <x v="1"/>
    <x v="0"/>
    <s v="Los Angeles"/>
    <x v="1"/>
    <n v="90008"/>
    <x v="1"/>
    <s v="TEC-PH-10002085"/>
    <x v="2"/>
    <x v="7"/>
    <x v="665"/>
    <n v="211.16800000000001"/>
    <n v="4"/>
    <n v="0.2"/>
    <n v="15.837600000000009"/>
    <s v="Anna Andreadi"/>
    <s v="No"/>
  </r>
  <r>
    <n v="8797"/>
    <x v="4384"/>
    <d v="2018-07-07T00:00:00"/>
    <x v="522"/>
    <s v="Standard Class"/>
    <x v="77"/>
    <s v="Max Jones"/>
    <x v="0"/>
    <x v="0"/>
    <s v="Orem"/>
    <x v="7"/>
    <n v="84057"/>
    <x v="1"/>
    <s v="OFF-PA-10003441"/>
    <x v="1"/>
    <x v="10"/>
    <x v="490"/>
    <n v="12.96"/>
    <n v="2"/>
    <n v="0"/>
    <n v="6.2208000000000006"/>
    <s v="Anna Andreadi"/>
    <s v="No"/>
  </r>
  <r>
    <n v="8798"/>
    <x v="4384"/>
    <d v="2018-07-07T00:00:00"/>
    <x v="522"/>
    <s v="Standard Class"/>
    <x v="77"/>
    <s v="Max Jones"/>
    <x v="0"/>
    <x v="0"/>
    <s v="Orem"/>
    <x v="7"/>
    <n v="84057"/>
    <x v="1"/>
    <s v="OFF-AR-10004602"/>
    <x v="1"/>
    <x v="6"/>
    <x v="1226"/>
    <n v="45.98"/>
    <n v="2"/>
    <n v="0"/>
    <n v="12.874400000000001"/>
    <s v="Anna Andreadi"/>
    <s v="No"/>
  </r>
  <r>
    <n v="8799"/>
    <x v="4385"/>
    <d v="2018-04-06T00:00:00"/>
    <x v="41"/>
    <s v="Standard Class"/>
    <x v="91"/>
    <s v="Valerie Mitchum"/>
    <x v="2"/>
    <x v="0"/>
    <s v="Burlington"/>
    <x v="42"/>
    <m/>
    <x v="3"/>
    <s v="TEC-PH-10002555"/>
    <x v="2"/>
    <x v="7"/>
    <x v="1352"/>
    <n v="1294.75"/>
    <n v="5"/>
    <n v="0"/>
    <n v="336.63499999999999"/>
    <s v="Chuck Magee"/>
    <s v="No"/>
  </r>
  <r>
    <n v="8800"/>
    <x v="4386"/>
    <d v="2016-05-08T00:00:00"/>
    <x v="503"/>
    <s v="First Class"/>
    <x v="409"/>
    <s v="Kean Thornton"/>
    <x v="0"/>
    <x v="0"/>
    <s v="Philadelphia"/>
    <x v="9"/>
    <n v="19134"/>
    <x v="3"/>
    <s v="TEC-CO-10001449"/>
    <x v="2"/>
    <x v="16"/>
    <x v="306"/>
    <n v="1799.9699999999998"/>
    <n v="5"/>
    <n v="0.4"/>
    <n v="239.99600000000009"/>
    <s v="Chuck Magee"/>
    <s v="No"/>
  </r>
  <r>
    <n v="8801"/>
    <x v="4387"/>
    <d v="2019-11-23T00:00:00"/>
    <x v="207"/>
    <s v="Standard Class"/>
    <x v="294"/>
    <s v="Chris Selesnick"/>
    <x v="1"/>
    <x v="0"/>
    <s v="Chicago"/>
    <x v="10"/>
    <n v="60623"/>
    <x v="2"/>
    <s v="OFF-PA-10004285"/>
    <x v="1"/>
    <x v="10"/>
    <x v="1268"/>
    <n v="10.688000000000001"/>
    <n v="2"/>
    <n v="0.2"/>
    <n v="3.7407999999999997"/>
    <s v="Kelly Williams"/>
    <s v="No"/>
  </r>
  <r>
    <n v="8802"/>
    <x v="4388"/>
    <d v="2018-11-10T00:00:00"/>
    <x v="357"/>
    <s v="First Class"/>
    <x v="755"/>
    <s v="Aaron Bergman"/>
    <x v="0"/>
    <x v="0"/>
    <s v="Oklahoma City"/>
    <x v="26"/>
    <n v="73120"/>
    <x v="2"/>
    <s v="TEC-PH-10000562"/>
    <x v="2"/>
    <x v="7"/>
    <x v="1707"/>
    <n v="221.98"/>
    <n v="2"/>
    <n v="0"/>
    <n v="62.15440000000001"/>
    <s v="Kelly Williams"/>
    <s v="No"/>
  </r>
  <r>
    <n v="8803"/>
    <x v="4388"/>
    <d v="2018-11-10T00:00:00"/>
    <x v="357"/>
    <s v="First Class"/>
    <x v="755"/>
    <s v="Aaron Bergman"/>
    <x v="0"/>
    <x v="0"/>
    <s v="Oklahoma City"/>
    <x v="26"/>
    <n v="73120"/>
    <x v="2"/>
    <s v="FUR-BO-10003966"/>
    <x v="0"/>
    <x v="0"/>
    <x v="1095"/>
    <n v="341.96"/>
    <n v="2"/>
    <n v="0"/>
    <n v="54.713599999999985"/>
    <s v="Kelly Williams"/>
    <s v="No"/>
  </r>
  <r>
    <n v="8804"/>
    <x v="4389"/>
    <d v="2016-12-31T00:00:00"/>
    <x v="916"/>
    <s v="First Class"/>
    <x v="692"/>
    <s v="Aaron Hawkins"/>
    <x v="1"/>
    <x v="0"/>
    <s v="New York City"/>
    <x v="15"/>
    <n v="10035"/>
    <x v="3"/>
    <s v="TEC-AC-10003614"/>
    <x v="2"/>
    <x v="11"/>
    <x v="567"/>
    <n v="34.769999999999996"/>
    <n v="3"/>
    <n v="0"/>
    <n v="11.474099999999996"/>
    <s v="Chuck Magee"/>
    <s v="No"/>
  </r>
  <r>
    <n v="8805"/>
    <x v="4389"/>
    <d v="2016-12-31T00:00:00"/>
    <x v="916"/>
    <s v="First Class"/>
    <x v="692"/>
    <s v="Aaron Hawkins"/>
    <x v="1"/>
    <x v="0"/>
    <s v="New York City"/>
    <x v="15"/>
    <n v="10035"/>
    <x v="3"/>
    <s v="OFF-LA-10003148"/>
    <x v="1"/>
    <x v="2"/>
    <x v="166"/>
    <n v="18.899999999999999"/>
    <n v="3"/>
    <n v="0"/>
    <n v="8.6939999999999991"/>
    <s v="Chuck Magee"/>
    <s v="No"/>
  </r>
  <r>
    <n v="8806"/>
    <x v="4390"/>
    <d v="2019-08-19T00:00:00"/>
    <x v="176"/>
    <s v="Standard Class"/>
    <x v="157"/>
    <s v="Denny Ordway"/>
    <x v="0"/>
    <x v="0"/>
    <s v="Salt Lake City"/>
    <x v="7"/>
    <n v="84106"/>
    <x v="1"/>
    <s v="OFF-BI-10002133"/>
    <x v="1"/>
    <x v="8"/>
    <x v="1147"/>
    <n v="102.72"/>
    <n v="3"/>
    <n v="0.2"/>
    <n v="37.235999999999997"/>
    <s v="Anna Andreadi"/>
    <s v="No"/>
  </r>
  <r>
    <n v="8807"/>
    <x v="4391"/>
    <d v="2018-09-12T00:00:00"/>
    <x v="1069"/>
    <s v="Standard Class"/>
    <x v="565"/>
    <s v="Matt Collister"/>
    <x v="1"/>
    <x v="0"/>
    <s v="Utica"/>
    <x v="15"/>
    <n v="13501"/>
    <x v="3"/>
    <s v="FUR-FU-10002813"/>
    <x v="0"/>
    <x v="5"/>
    <x v="1691"/>
    <n v="40.479999999999997"/>
    <n v="2"/>
    <n v="0"/>
    <n v="14.572799999999997"/>
    <s v="Chuck Magee"/>
    <s v="No"/>
  </r>
  <r>
    <n v="8808"/>
    <x v="4392"/>
    <d v="2019-10-26T00:00:00"/>
    <x v="360"/>
    <s v="Standard Class"/>
    <x v="440"/>
    <s v="Jamie Frazer"/>
    <x v="0"/>
    <x v="0"/>
    <s v="Philadelphia"/>
    <x v="9"/>
    <n v="19134"/>
    <x v="3"/>
    <s v="OFF-BI-10004330"/>
    <x v="1"/>
    <x v="8"/>
    <x v="803"/>
    <n v="33.282000000000004"/>
    <n v="3"/>
    <n v="0.7"/>
    <n v="-27.734999999999992"/>
    <s v="Chuck Magee"/>
    <s v="No"/>
  </r>
  <r>
    <n v="8809"/>
    <x v="4392"/>
    <d v="2019-10-26T00:00:00"/>
    <x v="360"/>
    <s v="Standard Class"/>
    <x v="440"/>
    <s v="Jamie Frazer"/>
    <x v="0"/>
    <x v="0"/>
    <s v="Philadelphia"/>
    <x v="9"/>
    <n v="19134"/>
    <x v="3"/>
    <s v="TEC-PH-10002807"/>
    <x v="2"/>
    <x v="7"/>
    <x v="1239"/>
    <n v="118.64999999999998"/>
    <n v="5"/>
    <n v="0.4"/>
    <n v="19.775000000000006"/>
    <s v="Chuck Magee"/>
    <s v="No"/>
  </r>
  <r>
    <n v="8810"/>
    <x v="4392"/>
    <d v="2019-10-26T00:00:00"/>
    <x v="360"/>
    <s v="Standard Class"/>
    <x v="440"/>
    <s v="Jamie Frazer"/>
    <x v="0"/>
    <x v="0"/>
    <s v="Philadelphia"/>
    <x v="9"/>
    <n v="19134"/>
    <x v="3"/>
    <s v="OFF-LA-10001404"/>
    <x v="1"/>
    <x v="2"/>
    <x v="925"/>
    <n v="14.76"/>
    <n v="5"/>
    <n v="0.2"/>
    <n v="4.9815000000000005"/>
    <s v="Chuck Magee"/>
    <s v="No"/>
  </r>
  <r>
    <n v="8811"/>
    <x v="4393"/>
    <d v="2019-05-30T00:00:00"/>
    <x v="150"/>
    <s v="Standard Class"/>
    <x v="416"/>
    <s v="Suzanne McNair"/>
    <x v="1"/>
    <x v="0"/>
    <s v="Los Angeles"/>
    <x v="1"/>
    <n v="90004"/>
    <x v="1"/>
    <s v="OFF-PA-10004911"/>
    <x v="1"/>
    <x v="10"/>
    <x v="938"/>
    <n v="37.520000000000003"/>
    <n v="4"/>
    <n v="0"/>
    <n v="18.009600000000002"/>
    <s v="Anna Andreadi"/>
    <s v="No"/>
  </r>
  <r>
    <n v="8812"/>
    <x v="4394"/>
    <d v="2018-03-08T00:00:00"/>
    <x v="20"/>
    <s v="Standard Class"/>
    <x v="70"/>
    <s v="Stephanie Phelps"/>
    <x v="1"/>
    <x v="0"/>
    <s v="Jackson"/>
    <x v="12"/>
    <n v="49201"/>
    <x v="2"/>
    <s v="OFF-AP-10004233"/>
    <x v="1"/>
    <x v="9"/>
    <x v="1131"/>
    <n v="207.14400000000001"/>
    <n v="3"/>
    <n v="0.1"/>
    <n v="48.333599999999976"/>
    <s v="Kelly Williams"/>
    <s v="Yes"/>
  </r>
  <r>
    <n v="8813"/>
    <x v="4394"/>
    <d v="2018-03-08T00:00:00"/>
    <x v="20"/>
    <s v="Standard Class"/>
    <x v="70"/>
    <s v="Stephanie Phelps"/>
    <x v="1"/>
    <x v="0"/>
    <s v="Jackson"/>
    <x v="12"/>
    <n v="49201"/>
    <x v="2"/>
    <s v="OFF-AR-10002766"/>
    <x v="1"/>
    <x v="6"/>
    <x v="1050"/>
    <n v="13.899999999999999"/>
    <n v="5"/>
    <n v="0"/>
    <n v="3.7529999999999997"/>
    <s v="Kelly Williams"/>
    <s v="Yes"/>
  </r>
  <r>
    <n v="8814"/>
    <x v="4395"/>
    <d v="2017-07-26T00:00:00"/>
    <x v="116"/>
    <s v="Standard Class"/>
    <x v="316"/>
    <s v="Cyma Kinney"/>
    <x v="1"/>
    <x v="0"/>
    <s v="Glendale"/>
    <x v="16"/>
    <n v="85301"/>
    <x v="1"/>
    <s v="FUR-CH-10003199"/>
    <x v="0"/>
    <x v="1"/>
    <x v="637"/>
    <n v="266.35200000000003"/>
    <n v="3"/>
    <n v="0.2"/>
    <n v="13.317599999999985"/>
    <s v="Anna Andreadi"/>
    <s v="No"/>
  </r>
  <r>
    <n v="8815"/>
    <x v="4396"/>
    <d v="2017-11-23T00:00:00"/>
    <x v="332"/>
    <s v="Second Class"/>
    <x v="617"/>
    <s v="Pierre Wener"/>
    <x v="0"/>
    <x v="0"/>
    <s v="Wilmington"/>
    <x v="13"/>
    <n v="19805"/>
    <x v="3"/>
    <s v="TEC-PH-10003012"/>
    <x v="2"/>
    <x v="7"/>
    <x v="348"/>
    <n v="307.98"/>
    <n v="2"/>
    <n v="0"/>
    <n v="89.314199999999971"/>
    <s v="Chuck Magee"/>
    <s v="No"/>
  </r>
  <r>
    <n v="8816"/>
    <x v="4396"/>
    <d v="2017-11-23T00:00:00"/>
    <x v="332"/>
    <s v="Second Class"/>
    <x v="617"/>
    <s v="Pierre Wener"/>
    <x v="0"/>
    <x v="0"/>
    <s v="Wilmington"/>
    <x v="13"/>
    <n v="19805"/>
    <x v="3"/>
    <s v="OFF-PA-10001583"/>
    <x v="1"/>
    <x v="10"/>
    <x v="1831"/>
    <n v="44.099999999999994"/>
    <n v="6"/>
    <n v="0"/>
    <n v="20.726999999999997"/>
    <s v="Chuck Magee"/>
    <s v="No"/>
  </r>
  <r>
    <n v="8817"/>
    <x v="4396"/>
    <d v="2017-11-23T00:00:00"/>
    <x v="332"/>
    <s v="Second Class"/>
    <x v="617"/>
    <s v="Pierre Wener"/>
    <x v="0"/>
    <x v="0"/>
    <s v="Wilmington"/>
    <x v="13"/>
    <n v="19805"/>
    <x v="3"/>
    <s v="OFF-AR-10001940"/>
    <x v="1"/>
    <x v="6"/>
    <x v="170"/>
    <n v="13.12"/>
    <n v="4"/>
    <n v="0"/>
    <n v="5.6416000000000004"/>
    <s v="Chuck Magee"/>
    <s v="No"/>
  </r>
  <r>
    <n v="8818"/>
    <x v="4396"/>
    <d v="2017-11-23T00:00:00"/>
    <x v="332"/>
    <s v="Second Class"/>
    <x v="617"/>
    <s v="Pierre Wener"/>
    <x v="0"/>
    <x v="0"/>
    <s v="Wilmington"/>
    <x v="13"/>
    <n v="19805"/>
    <x v="3"/>
    <s v="OFF-EN-10003286"/>
    <x v="1"/>
    <x v="12"/>
    <x v="153"/>
    <n v="16.559999999999999"/>
    <n v="2"/>
    <n v="0"/>
    <n v="7.783199999999999"/>
    <s v="Chuck Magee"/>
    <s v="No"/>
  </r>
  <r>
    <n v="8819"/>
    <x v="4396"/>
    <d v="2017-11-23T00:00:00"/>
    <x v="332"/>
    <s v="Second Class"/>
    <x v="617"/>
    <s v="Pierre Wener"/>
    <x v="0"/>
    <x v="0"/>
    <s v="Wilmington"/>
    <x v="13"/>
    <n v="19805"/>
    <x v="3"/>
    <s v="OFF-PA-10003441"/>
    <x v="1"/>
    <x v="10"/>
    <x v="490"/>
    <n v="38.880000000000003"/>
    <n v="6"/>
    <n v="0"/>
    <n v="18.662400000000002"/>
    <s v="Chuck Magee"/>
    <s v="No"/>
  </r>
  <r>
    <n v="8820"/>
    <x v="4397"/>
    <d v="2017-11-28T00:00:00"/>
    <x v="156"/>
    <s v="Standard Class"/>
    <x v="432"/>
    <s v="Evan Bailliet"/>
    <x v="0"/>
    <x v="0"/>
    <s v="Austin"/>
    <x v="5"/>
    <n v="78745"/>
    <x v="2"/>
    <s v="OFF-PA-10003395"/>
    <x v="1"/>
    <x v="10"/>
    <x v="656"/>
    <n v="335.52"/>
    <n v="4"/>
    <n v="0.2"/>
    <n v="117.43199999999999"/>
    <s v="Kelly Williams"/>
    <s v="No"/>
  </r>
  <r>
    <n v="8821"/>
    <x v="4398"/>
    <d v="2019-11-03T00:00:00"/>
    <x v="170"/>
    <s v="Standard Class"/>
    <x v="54"/>
    <s v="Dave Kipp"/>
    <x v="0"/>
    <x v="0"/>
    <s v="Orlando"/>
    <x v="2"/>
    <n v="32839"/>
    <x v="0"/>
    <s v="TEC-CO-10003236"/>
    <x v="2"/>
    <x v="16"/>
    <x v="456"/>
    <n v="959.98400000000004"/>
    <n v="2"/>
    <n v="0.2"/>
    <n v="311.99479999999994"/>
    <s v="Cassandra Brandow"/>
    <s v="No"/>
  </r>
  <r>
    <n v="8822"/>
    <x v="4398"/>
    <d v="2019-11-03T00:00:00"/>
    <x v="170"/>
    <s v="Standard Class"/>
    <x v="54"/>
    <s v="Dave Kipp"/>
    <x v="0"/>
    <x v="0"/>
    <s v="Orlando"/>
    <x v="2"/>
    <n v="32839"/>
    <x v="0"/>
    <s v="OFF-BI-10002982"/>
    <x v="1"/>
    <x v="8"/>
    <x v="1267"/>
    <n v="4.0860000000000003"/>
    <n v="2"/>
    <n v="0.7"/>
    <n v="-2.9963999999999995"/>
    <s v="Cassandra Brandow"/>
    <s v="No"/>
  </r>
  <r>
    <n v="8823"/>
    <x v="4398"/>
    <d v="2019-11-03T00:00:00"/>
    <x v="170"/>
    <s v="Standard Class"/>
    <x v="54"/>
    <s v="Dave Kipp"/>
    <x v="0"/>
    <x v="0"/>
    <s v="Orlando"/>
    <x v="2"/>
    <n v="32839"/>
    <x v="0"/>
    <s v="OFF-AR-10004010"/>
    <x v="1"/>
    <x v="6"/>
    <x v="1743"/>
    <n v="55.984000000000009"/>
    <n v="2"/>
    <n v="0.2"/>
    <n v="4.1987999999999985"/>
    <s v="Cassandra Brandow"/>
    <s v="No"/>
  </r>
  <r>
    <n v="8824"/>
    <x v="4398"/>
    <d v="2019-11-03T00:00:00"/>
    <x v="170"/>
    <s v="Standard Class"/>
    <x v="54"/>
    <s v="Dave Kipp"/>
    <x v="0"/>
    <x v="0"/>
    <s v="Orlando"/>
    <x v="2"/>
    <n v="32839"/>
    <x v="0"/>
    <s v="OFF-PA-10002947"/>
    <x v="1"/>
    <x v="10"/>
    <x v="710"/>
    <n v="10.688000000000001"/>
    <n v="2"/>
    <n v="0.2"/>
    <n v="3.7407999999999997"/>
    <s v="Cassandra Brandow"/>
    <s v="No"/>
  </r>
  <r>
    <n v="8825"/>
    <x v="4399"/>
    <d v="2019-03-21T00:00:00"/>
    <x v="275"/>
    <s v="Second Class"/>
    <x v="26"/>
    <s v="Ted Butterfield"/>
    <x v="0"/>
    <x v="0"/>
    <s v="Reading"/>
    <x v="9"/>
    <n v="19601"/>
    <x v="3"/>
    <s v="OFF-EN-10003845"/>
    <x v="1"/>
    <x v="12"/>
    <x v="436"/>
    <n v="8.8559999999999999"/>
    <n v="3"/>
    <n v="0.2"/>
    <n v="2.8781999999999992"/>
    <s v="Chuck Magee"/>
    <s v="No"/>
  </r>
  <r>
    <n v="8826"/>
    <x v="4400"/>
    <d v="2017-12-19T00:00:00"/>
    <x v="190"/>
    <s v="First Class"/>
    <x v="151"/>
    <s v="Arthur Gainer"/>
    <x v="0"/>
    <x v="0"/>
    <s v="Philadelphia"/>
    <x v="9"/>
    <n v="19134"/>
    <x v="3"/>
    <s v="OFF-LA-10003190"/>
    <x v="1"/>
    <x v="2"/>
    <x v="1172"/>
    <n v="6.911999999999999"/>
    <n v="3"/>
    <n v="0.2"/>
    <n v="2.5056000000000003"/>
    <s v="Chuck Magee"/>
    <s v="No"/>
  </r>
  <r>
    <n v="8827"/>
    <x v="4401"/>
    <d v="2016-04-02T00:00:00"/>
    <x v="516"/>
    <s v="Second Class"/>
    <x v="710"/>
    <s v="Sam Craven"/>
    <x v="0"/>
    <x v="0"/>
    <s v="Houston"/>
    <x v="5"/>
    <n v="77095"/>
    <x v="2"/>
    <s v="OFF-PA-10002986"/>
    <x v="1"/>
    <x v="10"/>
    <x v="482"/>
    <n v="26.720000000000002"/>
    <n v="5"/>
    <n v="0.2"/>
    <n v="9.3520000000000003"/>
    <s v="Kelly Williams"/>
    <s v="No"/>
  </r>
  <r>
    <n v="8828"/>
    <x v="4401"/>
    <d v="2016-04-02T00:00:00"/>
    <x v="516"/>
    <s v="Second Class"/>
    <x v="710"/>
    <s v="Sam Craven"/>
    <x v="0"/>
    <x v="0"/>
    <s v="Houston"/>
    <x v="5"/>
    <n v="77095"/>
    <x v="2"/>
    <s v="OFF-PA-10001593"/>
    <x v="1"/>
    <x v="10"/>
    <x v="1764"/>
    <n v="33.488000000000007"/>
    <n v="7"/>
    <n v="0.2"/>
    <n v="10.464999999999998"/>
    <s v="Kelly Williams"/>
    <s v="No"/>
  </r>
  <r>
    <n v="8829"/>
    <x v="4402"/>
    <d v="2017-06-05T00:00:00"/>
    <x v="770"/>
    <s v="Standard Class"/>
    <x v="179"/>
    <s v="Brenda Bowman"/>
    <x v="1"/>
    <x v="0"/>
    <s v="Saint Charles"/>
    <x v="25"/>
    <n v="63301"/>
    <x v="2"/>
    <s v="OFF-PA-10000528"/>
    <x v="1"/>
    <x v="10"/>
    <x v="1145"/>
    <n v="10.56"/>
    <n v="2"/>
    <n v="0"/>
    <n v="4.7519999999999998"/>
    <s v="Kelly Williams"/>
    <s v="No"/>
  </r>
  <r>
    <n v="8830"/>
    <x v="4403"/>
    <d v="2016-10-06T00:00:00"/>
    <x v="1096"/>
    <s v="First Class"/>
    <x v="778"/>
    <s v="Victoria Pisteka"/>
    <x v="1"/>
    <x v="0"/>
    <s v="Indianapolis"/>
    <x v="14"/>
    <n v="46203"/>
    <x v="2"/>
    <s v="OFF-ST-10001932"/>
    <x v="1"/>
    <x v="4"/>
    <x v="1650"/>
    <n v="386.34"/>
    <n v="2"/>
    <n v="0"/>
    <n v="54.087600000000009"/>
    <s v="Kelly Williams"/>
    <s v="No"/>
  </r>
  <r>
    <n v="8831"/>
    <x v="4404"/>
    <d v="2018-08-21T00:00:00"/>
    <x v="868"/>
    <s v="Second Class"/>
    <x v="345"/>
    <s v="Rachel Payne"/>
    <x v="1"/>
    <x v="0"/>
    <s v="Seattle"/>
    <x v="4"/>
    <n v="98115"/>
    <x v="1"/>
    <s v="OFF-BI-10003727"/>
    <x v="1"/>
    <x v="8"/>
    <x v="805"/>
    <n v="33.44"/>
    <n v="10"/>
    <n v="0.2"/>
    <n v="11.703999999999997"/>
    <s v="Anna Andreadi"/>
    <s v="No"/>
  </r>
  <r>
    <n v="8832"/>
    <x v="4405"/>
    <d v="2017-11-15T00:00:00"/>
    <x v="765"/>
    <s v="Standard Class"/>
    <x v="723"/>
    <s v="Duane Huffman"/>
    <x v="2"/>
    <x v="0"/>
    <s v="Harrisonburg"/>
    <x v="17"/>
    <n v="22801"/>
    <x v="0"/>
    <s v="FUR-FU-10002759"/>
    <x v="0"/>
    <x v="5"/>
    <x v="560"/>
    <n v="39.96"/>
    <n v="2"/>
    <n v="0"/>
    <n v="14.3856"/>
    <s v="Cassandra Brandow"/>
    <s v="No"/>
  </r>
  <r>
    <n v="8833"/>
    <x v="4406"/>
    <d v="2017-06-22T00:00:00"/>
    <x v="1121"/>
    <s v="Standard Class"/>
    <x v="517"/>
    <s v="Shaun Weien"/>
    <x v="0"/>
    <x v="0"/>
    <s v="Rochester"/>
    <x v="15"/>
    <n v="14609"/>
    <x v="3"/>
    <s v="OFF-BI-10000545"/>
    <x v="1"/>
    <x v="8"/>
    <x v="692"/>
    <n v="1217.568"/>
    <n v="2"/>
    <n v="0.2"/>
    <n v="456.58800000000002"/>
    <s v="Chuck Magee"/>
    <s v="No"/>
  </r>
  <r>
    <n v="8834"/>
    <x v="4407"/>
    <d v="2019-09-24T00:00:00"/>
    <x v="938"/>
    <s v="Standard Class"/>
    <x v="580"/>
    <s v="Karen Ferguson"/>
    <x v="2"/>
    <x v="0"/>
    <s v="Sandy Springs"/>
    <x v="32"/>
    <n v="30328"/>
    <x v="0"/>
    <s v="OFF-ST-10004950"/>
    <x v="1"/>
    <x v="4"/>
    <x v="1519"/>
    <n v="15.51"/>
    <n v="1"/>
    <n v="0"/>
    <n v="3.8774999999999995"/>
    <s v="Cassandra Brandow"/>
    <s v="No"/>
  </r>
  <r>
    <n v="8835"/>
    <x v="4407"/>
    <d v="2019-09-24T00:00:00"/>
    <x v="938"/>
    <s v="Standard Class"/>
    <x v="580"/>
    <s v="Karen Ferguson"/>
    <x v="2"/>
    <x v="0"/>
    <s v="Sandy Springs"/>
    <x v="32"/>
    <n v="30328"/>
    <x v="0"/>
    <s v="TEC-PH-10003171"/>
    <x v="2"/>
    <x v="7"/>
    <x v="1504"/>
    <n v="89.9"/>
    <n v="2"/>
    <n v="0"/>
    <n v="25.171999999999997"/>
    <s v="Cassandra Brandow"/>
    <s v="No"/>
  </r>
  <r>
    <n v="8836"/>
    <x v="4407"/>
    <d v="2019-09-24T00:00:00"/>
    <x v="938"/>
    <s v="Standard Class"/>
    <x v="580"/>
    <s v="Karen Ferguson"/>
    <x v="2"/>
    <x v="0"/>
    <s v="Sandy Springs"/>
    <x v="32"/>
    <n v="30328"/>
    <x v="0"/>
    <s v="OFF-AR-10000614"/>
    <x v="1"/>
    <x v="6"/>
    <x v="1731"/>
    <n v="14.28"/>
    <n v="4"/>
    <n v="0"/>
    <n v="3.7127999999999997"/>
    <s v="Cassandra Brandow"/>
    <s v="No"/>
  </r>
  <r>
    <n v="8837"/>
    <x v="4407"/>
    <d v="2019-09-24T00:00:00"/>
    <x v="938"/>
    <s v="Standard Class"/>
    <x v="580"/>
    <s v="Karen Ferguson"/>
    <x v="2"/>
    <x v="0"/>
    <s v="Sandy Springs"/>
    <x v="32"/>
    <n v="30328"/>
    <x v="0"/>
    <s v="OFF-AR-10000034"/>
    <x v="1"/>
    <x v="6"/>
    <x v="751"/>
    <n v="12.72"/>
    <n v="3"/>
    <n v="0"/>
    <n v="4.9607999999999999"/>
    <s v="Cassandra Brandow"/>
    <s v="No"/>
  </r>
  <r>
    <n v="8838"/>
    <x v="4407"/>
    <d v="2019-09-24T00:00:00"/>
    <x v="938"/>
    <s v="Standard Class"/>
    <x v="580"/>
    <s v="Karen Ferguson"/>
    <x v="2"/>
    <x v="0"/>
    <s v="Sandy Springs"/>
    <x v="32"/>
    <n v="30328"/>
    <x v="0"/>
    <s v="OFF-LA-10003766"/>
    <x v="1"/>
    <x v="2"/>
    <x v="365"/>
    <n v="15.75"/>
    <n v="5"/>
    <n v="0"/>
    <n v="7.5600000000000005"/>
    <s v="Cassandra Brandow"/>
    <s v="No"/>
  </r>
  <r>
    <n v="8839"/>
    <x v="4408"/>
    <d v="2016-04-06T00:00:00"/>
    <x v="343"/>
    <s v="Second Class"/>
    <x v="395"/>
    <s v="Frank Hawley"/>
    <x v="1"/>
    <x v="0"/>
    <s v="Los Angeles"/>
    <x v="1"/>
    <n v="90004"/>
    <x v="1"/>
    <s v="OFF-AR-10001725"/>
    <x v="1"/>
    <x v="6"/>
    <x v="1549"/>
    <n v="70.949999999999989"/>
    <n v="3"/>
    <n v="0"/>
    <n v="18.447000000000003"/>
    <s v="Anna Andreadi"/>
    <s v="No"/>
  </r>
  <r>
    <n v="8840"/>
    <x v="4408"/>
    <d v="2016-04-06T00:00:00"/>
    <x v="343"/>
    <s v="Second Class"/>
    <x v="395"/>
    <s v="Frank Hawley"/>
    <x v="1"/>
    <x v="0"/>
    <s v="Los Angeles"/>
    <x v="1"/>
    <n v="90004"/>
    <x v="1"/>
    <s v="OFF-BI-10002794"/>
    <x v="1"/>
    <x v="8"/>
    <x v="102"/>
    <n v="65.567999999999998"/>
    <n v="2"/>
    <n v="0.2"/>
    <n v="23.768399999999996"/>
    <s v="Anna Andreadi"/>
    <s v="No"/>
  </r>
  <r>
    <n v="8841"/>
    <x v="4408"/>
    <d v="2016-04-06T00:00:00"/>
    <x v="343"/>
    <s v="Second Class"/>
    <x v="395"/>
    <s v="Frank Hawley"/>
    <x v="1"/>
    <x v="0"/>
    <s v="Los Angeles"/>
    <x v="1"/>
    <n v="90004"/>
    <x v="1"/>
    <s v="TEC-AC-10004171"/>
    <x v="2"/>
    <x v="11"/>
    <x v="1321"/>
    <n v="299.96999999999997"/>
    <n v="3"/>
    <n v="0"/>
    <n v="131.98680000000002"/>
    <s v="Anna Andreadi"/>
    <s v="No"/>
  </r>
  <r>
    <n v="8842"/>
    <x v="4409"/>
    <d v="2018-02-09T00:00:00"/>
    <x v="627"/>
    <s v="Standard Class"/>
    <x v="335"/>
    <s v="Justin Ritter"/>
    <x v="1"/>
    <x v="0"/>
    <s v="San Francisco"/>
    <x v="1"/>
    <n v="94110"/>
    <x v="1"/>
    <s v="TEC-AC-10003628"/>
    <x v="2"/>
    <x v="11"/>
    <x v="247"/>
    <n v="89.97"/>
    <n v="3"/>
    <n v="0"/>
    <n v="39.586800000000011"/>
    <s v="Anna Andreadi"/>
    <s v="No"/>
  </r>
  <r>
    <n v="8843"/>
    <x v="4409"/>
    <d v="2018-02-09T00:00:00"/>
    <x v="627"/>
    <s v="Standard Class"/>
    <x v="335"/>
    <s v="Justin Ritter"/>
    <x v="1"/>
    <x v="0"/>
    <s v="San Francisco"/>
    <x v="1"/>
    <n v="94110"/>
    <x v="1"/>
    <s v="TEC-AC-10004761"/>
    <x v="2"/>
    <x v="11"/>
    <x v="786"/>
    <n v="31.86"/>
    <n v="2"/>
    <n v="0"/>
    <n v="11.151"/>
    <s v="Anna Andreadi"/>
    <s v="No"/>
  </r>
  <r>
    <n v="8844"/>
    <x v="4410"/>
    <d v="2016-11-18T00:00:00"/>
    <x v="779"/>
    <s v="Second Class"/>
    <x v="36"/>
    <s v="Julie Creighton"/>
    <x v="1"/>
    <x v="0"/>
    <s v="Minneapolis"/>
    <x v="11"/>
    <n v="55407"/>
    <x v="2"/>
    <s v="OFF-ST-10000885"/>
    <x v="1"/>
    <x v="4"/>
    <x v="1666"/>
    <n v="67.150000000000006"/>
    <n v="5"/>
    <n v="0"/>
    <n v="16.787500000000001"/>
    <s v="Kelly Williams"/>
    <s v="No"/>
  </r>
  <r>
    <n v="8845"/>
    <x v="4411"/>
    <d v="2019-12-18T00:00:00"/>
    <x v="350"/>
    <s v="Standard Class"/>
    <x v="443"/>
    <s v="Beth Paige"/>
    <x v="0"/>
    <x v="0"/>
    <s v="Columbus"/>
    <x v="24"/>
    <n v="43229"/>
    <x v="3"/>
    <s v="OFF-BI-10004209"/>
    <x v="1"/>
    <x v="8"/>
    <x v="1215"/>
    <n v="7.2359999999999998"/>
    <n v="3"/>
    <n v="0.7"/>
    <n v="-6.0299999999999976"/>
    <s v="Chuck Magee"/>
    <s v="No"/>
  </r>
  <r>
    <n v="8846"/>
    <x v="4411"/>
    <d v="2019-12-18T00:00:00"/>
    <x v="350"/>
    <s v="Standard Class"/>
    <x v="443"/>
    <s v="Beth Paige"/>
    <x v="0"/>
    <x v="0"/>
    <s v="Columbus"/>
    <x v="24"/>
    <n v="43229"/>
    <x v="3"/>
    <s v="OFF-FA-10002988"/>
    <x v="1"/>
    <x v="13"/>
    <x v="132"/>
    <n v="4.8239999999999998"/>
    <n v="3"/>
    <n v="0.2"/>
    <n v="1.7486999999999999"/>
    <s v="Chuck Magee"/>
    <s v="No"/>
  </r>
  <r>
    <n v="8847"/>
    <x v="4411"/>
    <d v="2019-12-18T00:00:00"/>
    <x v="350"/>
    <s v="Standard Class"/>
    <x v="443"/>
    <s v="Beth Paige"/>
    <x v="0"/>
    <x v="0"/>
    <s v="Columbus"/>
    <x v="24"/>
    <n v="43229"/>
    <x v="3"/>
    <s v="OFF-PA-10002222"/>
    <x v="1"/>
    <x v="10"/>
    <x v="394"/>
    <n v="91.360000000000014"/>
    <n v="5"/>
    <n v="0.2"/>
    <n v="29.691999999999993"/>
    <s v="Chuck Magee"/>
    <s v="No"/>
  </r>
  <r>
    <n v="8848"/>
    <x v="4411"/>
    <d v="2019-12-18T00:00:00"/>
    <x v="350"/>
    <s v="Standard Class"/>
    <x v="443"/>
    <s v="Beth Paige"/>
    <x v="0"/>
    <x v="0"/>
    <s v="Columbus"/>
    <x v="24"/>
    <n v="43229"/>
    <x v="3"/>
    <s v="OFF-AP-10004487"/>
    <x v="1"/>
    <x v="9"/>
    <x v="722"/>
    <n v="130.11199999999999"/>
    <n v="2"/>
    <n v="0.2"/>
    <n v="13.011199999999995"/>
    <s v="Chuck Magee"/>
    <s v="No"/>
  </r>
  <r>
    <n v="8849"/>
    <x v="4412"/>
    <d v="2017-07-02T00:00:00"/>
    <x v="1086"/>
    <s v="First Class"/>
    <x v="135"/>
    <s v="Frank Atkinson"/>
    <x v="1"/>
    <x v="0"/>
    <s v="Raleigh"/>
    <x v="3"/>
    <n v="27604"/>
    <x v="0"/>
    <s v="TEC-PH-10003505"/>
    <x v="2"/>
    <x v="7"/>
    <x v="910"/>
    <n v="74.239999999999995"/>
    <n v="1"/>
    <n v="0.2"/>
    <n v="8.3519999999999932"/>
    <s v="Cassandra Brandow"/>
    <s v="No"/>
  </r>
  <r>
    <n v="8850"/>
    <x v="4412"/>
    <d v="2017-07-02T00:00:00"/>
    <x v="1086"/>
    <s v="First Class"/>
    <x v="135"/>
    <s v="Frank Atkinson"/>
    <x v="1"/>
    <x v="0"/>
    <s v="Raleigh"/>
    <x v="3"/>
    <n v="27604"/>
    <x v="0"/>
    <s v="FUR-FU-10000076"/>
    <x v="0"/>
    <x v="5"/>
    <x v="884"/>
    <n v="159.84000000000003"/>
    <n v="10"/>
    <n v="0.2"/>
    <n v="45.954000000000008"/>
    <s v="Cassandra Brandow"/>
    <s v="No"/>
  </r>
  <r>
    <n v="8851"/>
    <x v="4412"/>
    <d v="2017-07-02T00:00:00"/>
    <x v="1086"/>
    <s v="First Class"/>
    <x v="135"/>
    <s v="Frank Atkinson"/>
    <x v="1"/>
    <x v="0"/>
    <s v="Raleigh"/>
    <x v="3"/>
    <n v="27604"/>
    <x v="0"/>
    <s v="OFF-BI-10004728"/>
    <x v="1"/>
    <x v="8"/>
    <x v="544"/>
    <n v="2.8920000000000008"/>
    <n v="2"/>
    <n v="0.7"/>
    <n v="-2.3136000000000001"/>
    <s v="Cassandra Brandow"/>
    <s v="No"/>
  </r>
  <r>
    <n v="8852"/>
    <x v="4412"/>
    <d v="2017-07-02T00:00:00"/>
    <x v="1086"/>
    <s v="First Class"/>
    <x v="135"/>
    <s v="Frank Atkinson"/>
    <x v="1"/>
    <x v="0"/>
    <s v="Raleigh"/>
    <x v="3"/>
    <n v="27604"/>
    <x v="0"/>
    <s v="OFF-PA-10002250"/>
    <x v="1"/>
    <x v="10"/>
    <x v="706"/>
    <n v="9.3920000000000012"/>
    <n v="2"/>
    <n v="0.2"/>
    <n v="3.2871999999999999"/>
    <s v="Cassandra Brandow"/>
    <s v="No"/>
  </r>
  <r>
    <n v="8853"/>
    <x v="4413"/>
    <d v="2016-10-08T00:00:00"/>
    <x v="293"/>
    <s v="Second Class"/>
    <x v="35"/>
    <s v="Duane Noonan"/>
    <x v="0"/>
    <x v="0"/>
    <s v="New York City"/>
    <x v="15"/>
    <n v="10011"/>
    <x v="3"/>
    <s v="OFF-PA-10003823"/>
    <x v="1"/>
    <x v="10"/>
    <x v="1010"/>
    <n v="123.92"/>
    <n v="4"/>
    <n v="0"/>
    <n v="55.763999999999996"/>
    <s v="Chuck Magee"/>
    <s v="No"/>
  </r>
  <r>
    <n v="8854"/>
    <x v="4414"/>
    <d v="2017-09-22T00:00:00"/>
    <x v="1305"/>
    <s v="First Class"/>
    <x v="383"/>
    <s v="Frank Olsen"/>
    <x v="0"/>
    <x v="0"/>
    <s v="Philadelphia"/>
    <x v="9"/>
    <n v="19143"/>
    <x v="3"/>
    <s v="OFF-SU-10000898"/>
    <x v="1"/>
    <x v="14"/>
    <x v="1190"/>
    <n v="55.600000000000009"/>
    <n v="5"/>
    <n v="0.2"/>
    <n v="6.2549999999999919"/>
    <s v="Chuck Magee"/>
    <s v="No"/>
  </r>
  <r>
    <n v="8855"/>
    <x v="4414"/>
    <d v="2017-09-22T00:00:00"/>
    <x v="1305"/>
    <s v="First Class"/>
    <x v="383"/>
    <s v="Frank Olsen"/>
    <x v="0"/>
    <x v="0"/>
    <s v="Philadelphia"/>
    <x v="9"/>
    <n v="19143"/>
    <x v="3"/>
    <s v="TEC-AC-10003832"/>
    <x v="2"/>
    <x v="11"/>
    <x v="218"/>
    <n v="617.97600000000011"/>
    <n v="3"/>
    <n v="0.2"/>
    <n v="-7.724700000000098"/>
    <s v="Chuck Magee"/>
    <s v="No"/>
  </r>
  <r>
    <n v="8856"/>
    <x v="4415"/>
    <d v="2019-12-24T00:00:00"/>
    <x v="53"/>
    <s v="Standard Class"/>
    <x v="317"/>
    <s v="Dave Poirier"/>
    <x v="1"/>
    <x v="0"/>
    <s v="Meridian"/>
    <x v="45"/>
    <n v="83642"/>
    <x v="1"/>
    <s v="OFF-BI-10001679"/>
    <x v="1"/>
    <x v="8"/>
    <x v="214"/>
    <n v="21.312000000000005"/>
    <n v="3"/>
    <n v="0.2"/>
    <n v="7.9919999999999991"/>
    <s v="Anna Andreadi"/>
    <s v="No"/>
  </r>
  <r>
    <n v="8857"/>
    <x v="4416"/>
    <d v="2019-10-13T00:00:00"/>
    <x v="1191"/>
    <s v="Standard Class"/>
    <x v="478"/>
    <s v="Jane Waco"/>
    <x v="1"/>
    <x v="0"/>
    <s v="Sacramento"/>
    <x v="1"/>
    <n v="95823"/>
    <x v="1"/>
    <s v="TEC-AC-10002335"/>
    <x v="2"/>
    <x v="11"/>
    <x v="343"/>
    <n v="209.94"/>
    <n v="6"/>
    <n v="0"/>
    <n v="39.888599999999997"/>
    <s v="Anna Andreadi"/>
    <s v="No"/>
  </r>
  <r>
    <n v="8858"/>
    <x v="4416"/>
    <d v="2019-10-13T00:00:00"/>
    <x v="1191"/>
    <s v="Standard Class"/>
    <x v="478"/>
    <s v="Jane Waco"/>
    <x v="1"/>
    <x v="0"/>
    <s v="Sacramento"/>
    <x v="1"/>
    <n v="95823"/>
    <x v="1"/>
    <s v="TEC-PH-10003187"/>
    <x v="2"/>
    <x v="7"/>
    <x v="1419"/>
    <n v="31.983999999999998"/>
    <n v="2"/>
    <n v="0.2"/>
    <n v="-7.9959999999999996"/>
    <s v="Anna Andreadi"/>
    <s v="No"/>
  </r>
  <r>
    <n v="8859"/>
    <x v="4416"/>
    <d v="2019-10-13T00:00:00"/>
    <x v="1191"/>
    <s v="Standard Class"/>
    <x v="478"/>
    <s v="Jane Waco"/>
    <x v="1"/>
    <x v="0"/>
    <s v="Sacramento"/>
    <x v="1"/>
    <n v="95823"/>
    <x v="1"/>
    <s v="OFF-BI-10003527"/>
    <x v="1"/>
    <x v="8"/>
    <x v="451"/>
    <n v="5083.96"/>
    <n v="5"/>
    <n v="0.2"/>
    <n v="1906.4849999999999"/>
    <s v="Anna Andreadi"/>
    <s v="No"/>
  </r>
  <r>
    <n v="8860"/>
    <x v="4417"/>
    <d v="2019-08-20T00:00:00"/>
    <x v="1035"/>
    <s v="Standard Class"/>
    <x v="499"/>
    <s v="Tonja Turnell"/>
    <x v="2"/>
    <x v="0"/>
    <s v="Charlotte"/>
    <x v="3"/>
    <n v="28205"/>
    <x v="0"/>
    <s v="TEC-PH-10003171"/>
    <x v="2"/>
    <x v="7"/>
    <x v="1504"/>
    <n v="35.96"/>
    <n v="1"/>
    <n v="0.2"/>
    <n v="3.5959999999999983"/>
    <s v="Cassandra Brandow"/>
    <s v="No"/>
  </r>
  <r>
    <n v="8861"/>
    <x v="4418"/>
    <d v="2017-09-11T00:00:00"/>
    <x v="629"/>
    <s v="Standard Class"/>
    <x v="381"/>
    <s v="Skye Norling"/>
    <x v="2"/>
    <x v="0"/>
    <s v="Paterson"/>
    <x v="30"/>
    <n v="7501"/>
    <x v="3"/>
    <s v="OFF-LA-10000414"/>
    <x v="1"/>
    <x v="2"/>
    <x v="1643"/>
    <n v="31.049999999999997"/>
    <n v="3"/>
    <n v="0"/>
    <n v="14.904"/>
    <s v="Chuck Magee"/>
    <s v="No"/>
  </r>
  <r>
    <n v="8862"/>
    <x v="4418"/>
    <d v="2017-09-11T00:00:00"/>
    <x v="629"/>
    <s v="Standard Class"/>
    <x v="381"/>
    <s v="Skye Norling"/>
    <x v="2"/>
    <x v="0"/>
    <s v="Paterson"/>
    <x v="30"/>
    <n v="7501"/>
    <x v="3"/>
    <s v="FUR-FU-10002107"/>
    <x v="0"/>
    <x v="5"/>
    <x v="1333"/>
    <n v="8.92"/>
    <n v="4"/>
    <n v="0"/>
    <n v="3.9248000000000003"/>
    <s v="Chuck Magee"/>
    <s v="No"/>
  </r>
  <r>
    <n v="8863"/>
    <x v="4418"/>
    <d v="2017-09-11T00:00:00"/>
    <x v="629"/>
    <s v="Standard Class"/>
    <x v="381"/>
    <s v="Skye Norling"/>
    <x v="2"/>
    <x v="0"/>
    <s v="Paterson"/>
    <x v="30"/>
    <n v="7501"/>
    <x v="3"/>
    <s v="OFF-BI-10004593"/>
    <x v="1"/>
    <x v="8"/>
    <x v="270"/>
    <n v="209.6"/>
    <n v="4"/>
    <n v="0"/>
    <n v="96.415999999999997"/>
    <s v="Chuck Magee"/>
    <s v="No"/>
  </r>
  <r>
    <n v="8864"/>
    <x v="4418"/>
    <d v="2017-09-11T00:00:00"/>
    <x v="629"/>
    <s v="Standard Class"/>
    <x v="381"/>
    <s v="Skye Norling"/>
    <x v="2"/>
    <x v="0"/>
    <s v="Paterson"/>
    <x v="30"/>
    <n v="7501"/>
    <x v="3"/>
    <s v="OFF-AP-10003860"/>
    <x v="1"/>
    <x v="9"/>
    <x v="1098"/>
    <n v="111.04"/>
    <n v="4"/>
    <n v="0"/>
    <n v="29.980800000000002"/>
    <s v="Chuck Magee"/>
    <s v="No"/>
  </r>
  <r>
    <n v="8865"/>
    <x v="4418"/>
    <d v="2017-09-11T00:00:00"/>
    <x v="629"/>
    <s v="Standard Class"/>
    <x v="381"/>
    <s v="Skye Norling"/>
    <x v="2"/>
    <x v="0"/>
    <s v="Paterson"/>
    <x v="30"/>
    <n v="7501"/>
    <x v="3"/>
    <s v="OFF-PA-10000556"/>
    <x v="1"/>
    <x v="10"/>
    <x v="1639"/>
    <n v="38.880000000000003"/>
    <n v="6"/>
    <n v="0"/>
    <n v="18.662400000000002"/>
    <s v="Chuck Magee"/>
    <s v="No"/>
  </r>
  <r>
    <n v="8866"/>
    <x v="4419"/>
    <d v="2017-12-20T00:00:00"/>
    <x v="317"/>
    <s v="Standard Class"/>
    <x v="622"/>
    <s v="John Murray"/>
    <x v="0"/>
    <x v="0"/>
    <s v="Arlington"/>
    <x v="17"/>
    <n v="22204"/>
    <x v="0"/>
    <s v="OFF-AP-10003281"/>
    <x v="1"/>
    <x v="9"/>
    <x v="1189"/>
    <n v="36.269999999999996"/>
    <n v="3"/>
    <n v="0"/>
    <n v="10.880999999999997"/>
    <s v="Cassandra Brandow"/>
    <s v="No"/>
  </r>
  <r>
    <n v="8867"/>
    <x v="4420"/>
    <d v="2016-09-20T00:00:00"/>
    <x v="160"/>
    <s v="First Class"/>
    <x v="766"/>
    <s v="Sarah Brown"/>
    <x v="0"/>
    <x v="0"/>
    <s v="Chicago"/>
    <x v="10"/>
    <n v="60653"/>
    <x v="2"/>
    <s v="FUR-BO-10004218"/>
    <x v="0"/>
    <x v="0"/>
    <x v="1593"/>
    <n v="493.42999999999995"/>
    <n v="5"/>
    <n v="0.3"/>
    <n v="-70.489999999999981"/>
    <s v="Kelly Williams"/>
    <s v="No"/>
  </r>
  <r>
    <n v="8868"/>
    <x v="4420"/>
    <d v="2016-09-20T00:00:00"/>
    <x v="160"/>
    <s v="First Class"/>
    <x v="766"/>
    <s v="Sarah Brown"/>
    <x v="0"/>
    <x v="0"/>
    <s v="Chicago"/>
    <x v="10"/>
    <n v="60653"/>
    <x v="2"/>
    <s v="TEC-PH-10002185"/>
    <x v="2"/>
    <x v="7"/>
    <x v="1081"/>
    <n v="11.120000000000001"/>
    <n v="2"/>
    <n v="0.2"/>
    <n v="3.4749999999999996"/>
    <s v="Kelly Williams"/>
    <s v="No"/>
  </r>
  <r>
    <n v="8869"/>
    <x v="4421"/>
    <d v="2018-11-04T00:00:00"/>
    <x v="281"/>
    <s v="Standard Class"/>
    <x v="693"/>
    <s v="Cindy Chapman"/>
    <x v="0"/>
    <x v="0"/>
    <s v="San Diego"/>
    <x v="1"/>
    <n v="92037"/>
    <x v="1"/>
    <s v="TEC-MA-10003176"/>
    <x v="2"/>
    <x v="15"/>
    <x v="1761"/>
    <n v="686.40000000000009"/>
    <n v="2"/>
    <n v="0.2"/>
    <n v="77.219999999999914"/>
    <s v="Anna Andreadi"/>
    <s v="No"/>
  </r>
  <r>
    <n v="8870"/>
    <x v="4422"/>
    <d v="2019-12-01T00:00:00"/>
    <x v="792"/>
    <s v="Standard Class"/>
    <x v="64"/>
    <s v="Sally Hughsby"/>
    <x v="1"/>
    <x v="0"/>
    <s v="Seattle"/>
    <x v="4"/>
    <n v="98105"/>
    <x v="1"/>
    <s v="OFF-BI-10002003"/>
    <x v="1"/>
    <x v="8"/>
    <x v="1393"/>
    <n v="15.920000000000002"/>
    <n v="5"/>
    <n v="0.2"/>
    <n v="5.3729999999999993"/>
    <s v="Anna Andreadi"/>
    <s v="Yes"/>
  </r>
  <r>
    <n v="8871"/>
    <x v="4422"/>
    <d v="2019-12-01T00:00:00"/>
    <x v="792"/>
    <s v="Standard Class"/>
    <x v="64"/>
    <s v="Sally Hughsby"/>
    <x v="1"/>
    <x v="0"/>
    <s v="Seattle"/>
    <x v="4"/>
    <n v="98105"/>
    <x v="1"/>
    <s v="FUR-FU-10000023"/>
    <x v="0"/>
    <x v="5"/>
    <x v="325"/>
    <n v="70.679999999999993"/>
    <n v="12"/>
    <n v="0"/>
    <n v="31.099200000000003"/>
    <s v="Anna Andreadi"/>
    <s v="Yes"/>
  </r>
  <r>
    <n v="8872"/>
    <x v="4422"/>
    <d v="2019-12-01T00:00:00"/>
    <x v="792"/>
    <s v="Standard Class"/>
    <x v="64"/>
    <s v="Sally Hughsby"/>
    <x v="1"/>
    <x v="0"/>
    <s v="Seattle"/>
    <x v="4"/>
    <n v="98105"/>
    <x v="1"/>
    <s v="OFF-ST-10002756"/>
    <x v="1"/>
    <x v="4"/>
    <x v="273"/>
    <n v="541.24"/>
    <n v="4"/>
    <n v="0"/>
    <n v="5.4124000000000478"/>
    <s v="Anna Andreadi"/>
    <s v="Yes"/>
  </r>
  <r>
    <n v="8873"/>
    <x v="4423"/>
    <d v="2016-10-10T00:00:00"/>
    <x v="197"/>
    <s v="Same Day"/>
    <x v="579"/>
    <s v="Richard Bierner"/>
    <x v="0"/>
    <x v="0"/>
    <s v="Columbus"/>
    <x v="24"/>
    <n v="43229"/>
    <x v="3"/>
    <s v="TEC-MA-10002694"/>
    <x v="2"/>
    <x v="15"/>
    <x v="1832"/>
    <n v="101.99400000000001"/>
    <n v="2"/>
    <n v="0.7"/>
    <n v="-71.39579999999998"/>
    <s v="Chuck Magee"/>
    <s v="Yes"/>
  </r>
  <r>
    <n v="8874"/>
    <x v="4423"/>
    <d v="2016-10-10T00:00:00"/>
    <x v="197"/>
    <s v="Same Day"/>
    <x v="579"/>
    <s v="Richard Bierner"/>
    <x v="0"/>
    <x v="0"/>
    <s v="Columbus"/>
    <x v="24"/>
    <n v="43229"/>
    <x v="3"/>
    <s v="OFF-BI-10002429"/>
    <x v="1"/>
    <x v="8"/>
    <x v="472"/>
    <n v="18.264000000000003"/>
    <n v="2"/>
    <n v="0.7"/>
    <n v="-13.393599999999999"/>
    <s v="Chuck Magee"/>
    <s v="Yes"/>
  </r>
  <r>
    <n v="8875"/>
    <x v="4424"/>
    <d v="2019-11-14T00:00:00"/>
    <x v="38"/>
    <s v="Second Class"/>
    <x v="646"/>
    <s v="Toby Carlisle"/>
    <x v="0"/>
    <x v="0"/>
    <s v="Houston"/>
    <x v="5"/>
    <n v="77095"/>
    <x v="2"/>
    <s v="OFF-BI-10003684"/>
    <x v="1"/>
    <x v="8"/>
    <x v="714"/>
    <n v="21.989999999999995"/>
    <n v="5"/>
    <n v="0.8"/>
    <n v="-32.984999999999999"/>
    <s v="Kelly Williams"/>
    <s v="No"/>
  </r>
  <r>
    <n v="8876"/>
    <x v="4425"/>
    <d v="2018-08-13T00:00:00"/>
    <x v="1180"/>
    <s v="Standard Class"/>
    <x v="564"/>
    <s v="Carol Triggs"/>
    <x v="0"/>
    <x v="0"/>
    <s v="Irving"/>
    <x v="5"/>
    <n v="75061"/>
    <x v="2"/>
    <s v="OFF-SU-10003505"/>
    <x v="1"/>
    <x v="14"/>
    <x v="413"/>
    <n v="185.376"/>
    <n v="2"/>
    <n v="0.2"/>
    <n v="-34.758000000000017"/>
    <s v="Kelly Williams"/>
    <s v="No"/>
  </r>
  <r>
    <n v="8877"/>
    <x v="4425"/>
    <d v="2018-08-13T00:00:00"/>
    <x v="1180"/>
    <s v="Standard Class"/>
    <x v="564"/>
    <s v="Carol Triggs"/>
    <x v="0"/>
    <x v="0"/>
    <s v="Irving"/>
    <x v="5"/>
    <n v="75061"/>
    <x v="2"/>
    <s v="OFF-AP-10002534"/>
    <x v="1"/>
    <x v="9"/>
    <x v="1202"/>
    <n v="58.923999999999985"/>
    <n v="1"/>
    <n v="0.8"/>
    <n v="-153.20240000000001"/>
    <s v="Kelly Williams"/>
    <s v="No"/>
  </r>
  <r>
    <n v="8878"/>
    <x v="4426"/>
    <d v="2019-09-17T00:00:00"/>
    <x v="19"/>
    <s v="Standard Class"/>
    <x v="47"/>
    <s v="Gary Zandusky"/>
    <x v="0"/>
    <x v="0"/>
    <s v="Morristown"/>
    <x v="30"/>
    <n v="7960"/>
    <x v="3"/>
    <s v="TEC-MA-10004626"/>
    <x v="2"/>
    <x v="15"/>
    <x v="1833"/>
    <n v="480"/>
    <n v="4"/>
    <n v="0"/>
    <n v="225.6"/>
    <s v="Chuck Magee"/>
    <s v="No"/>
  </r>
  <r>
    <n v="8879"/>
    <x v="4426"/>
    <d v="2019-09-17T00:00:00"/>
    <x v="19"/>
    <s v="Standard Class"/>
    <x v="47"/>
    <s v="Gary Zandusky"/>
    <x v="0"/>
    <x v="0"/>
    <s v="Morristown"/>
    <x v="30"/>
    <n v="7960"/>
    <x v="3"/>
    <s v="OFF-ST-10000615"/>
    <x v="1"/>
    <x v="4"/>
    <x v="75"/>
    <n v="34.049999999999997"/>
    <n v="3"/>
    <n v="0"/>
    <n v="9.5340000000000025"/>
    <s v="Chuck Magee"/>
    <s v="No"/>
  </r>
  <r>
    <n v="8880"/>
    <x v="4427"/>
    <d v="2017-03-23T00:00:00"/>
    <x v="571"/>
    <s v="First Class"/>
    <x v="87"/>
    <s v="Alice McCarthy"/>
    <x v="1"/>
    <x v="0"/>
    <s v="Los Angeles"/>
    <x v="1"/>
    <n v="90008"/>
    <x v="1"/>
    <s v="OFF-PA-10000659"/>
    <x v="1"/>
    <x v="10"/>
    <x v="1295"/>
    <n v="192.72"/>
    <n v="11"/>
    <n v="0"/>
    <n v="92.505599999999987"/>
    <s v="Anna Andreadi"/>
    <s v="No"/>
  </r>
  <r>
    <n v="8881"/>
    <x v="4427"/>
    <d v="2017-03-23T00:00:00"/>
    <x v="571"/>
    <s v="First Class"/>
    <x v="87"/>
    <s v="Alice McCarthy"/>
    <x v="1"/>
    <x v="0"/>
    <s v="Los Angeles"/>
    <x v="1"/>
    <n v="90008"/>
    <x v="1"/>
    <s v="TEC-AC-10000736"/>
    <x v="2"/>
    <x v="11"/>
    <x v="1094"/>
    <n v="239.96999999999997"/>
    <n v="3"/>
    <n v="0"/>
    <n v="86.389199999999988"/>
    <s v="Anna Andreadi"/>
    <s v="No"/>
  </r>
  <r>
    <n v="8882"/>
    <x v="4428"/>
    <d v="2018-06-30T00:00:00"/>
    <x v="480"/>
    <s v="Second Class"/>
    <x v="571"/>
    <s v="Adrian Hane"/>
    <x v="2"/>
    <x v="0"/>
    <s v="Aurora"/>
    <x v="10"/>
    <n v="60505"/>
    <x v="2"/>
    <s v="TEC-AC-10003038"/>
    <x v="2"/>
    <x v="11"/>
    <x v="1033"/>
    <n v="50.120000000000005"/>
    <n v="7"/>
    <n v="0.2"/>
    <n v="-0.62650000000000716"/>
    <s v="Kelly Williams"/>
    <s v="No"/>
  </r>
  <r>
    <n v="8883"/>
    <x v="4429"/>
    <d v="2019-10-20T00:00:00"/>
    <x v="512"/>
    <s v="Standard Class"/>
    <x v="501"/>
    <s v="Muhammed Yedwab"/>
    <x v="1"/>
    <x v="0"/>
    <s v="Durham"/>
    <x v="3"/>
    <n v="27707"/>
    <x v="0"/>
    <s v="TEC-PH-10004071"/>
    <x v="2"/>
    <x v="7"/>
    <x v="1546"/>
    <n v="15.984000000000002"/>
    <n v="2"/>
    <n v="0.2"/>
    <n v="1.3986000000000001"/>
    <s v="Cassandra Brandow"/>
    <s v="No"/>
  </r>
  <r>
    <n v="8884"/>
    <x v="4429"/>
    <d v="2019-10-20T00:00:00"/>
    <x v="512"/>
    <s v="Standard Class"/>
    <x v="501"/>
    <s v="Muhammed Yedwab"/>
    <x v="1"/>
    <x v="0"/>
    <s v="Durham"/>
    <x v="3"/>
    <n v="27707"/>
    <x v="0"/>
    <s v="OFF-PA-10001667"/>
    <x v="1"/>
    <x v="10"/>
    <x v="458"/>
    <n v="14.352000000000002"/>
    <n v="3"/>
    <n v="0.2"/>
    <n v="4.4849999999999994"/>
    <s v="Cassandra Brandow"/>
    <s v="No"/>
  </r>
  <r>
    <n v="8885"/>
    <x v="4430"/>
    <d v="2016-08-25T00:00:00"/>
    <x v="83"/>
    <s v="Standard Class"/>
    <x v="29"/>
    <s v="Brendan Sweed"/>
    <x v="1"/>
    <x v="0"/>
    <s v="Columbus"/>
    <x v="24"/>
    <n v="43229"/>
    <x v="3"/>
    <s v="OFF-BI-10001982"/>
    <x v="1"/>
    <x v="8"/>
    <x v="304"/>
    <n v="6.5280000000000014"/>
    <n v="4"/>
    <n v="0.7"/>
    <n v="-4.5695999999999994"/>
    <s v="Chuck Magee"/>
    <s v="No"/>
  </r>
  <r>
    <n v="8886"/>
    <x v="4430"/>
    <d v="2016-08-25T00:00:00"/>
    <x v="83"/>
    <s v="Standard Class"/>
    <x v="29"/>
    <s v="Brendan Sweed"/>
    <x v="1"/>
    <x v="0"/>
    <s v="Columbus"/>
    <x v="24"/>
    <n v="43229"/>
    <x v="3"/>
    <s v="OFF-BI-10004141"/>
    <x v="1"/>
    <x v="8"/>
    <x v="1296"/>
    <n v="2.8620000000000005"/>
    <n v="3"/>
    <n v="0.7"/>
    <n v="-2.2896000000000001"/>
    <s v="Chuck Magee"/>
    <s v="No"/>
  </r>
  <r>
    <n v="8887"/>
    <x v="4430"/>
    <d v="2016-08-25T00:00:00"/>
    <x v="83"/>
    <s v="Standard Class"/>
    <x v="29"/>
    <s v="Brendan Sweed"/>
    <x v="1"/>
    <x v="0"/>
    <s v="Columbus"/>
    <x v="24"/>
    <n v="43229"/>
    <x v="3"/>
    <s v="OFF-BI-10002103"/>
    <x v="1"/>
    <x v="8"/>
    <x v="530"/>
    <n v="20.856000000000002"/>
    <n v="8"/>
    <n v="0.7"/>
    <n v="-16.684799999999996"/>
    <s v="Chuck Magee"/>
    <s v="No"/>
  </r>
  <r>
    <n v="8888"/>
    <x v="4431"/>
    <d v="2016-07-27T00:00:00"/>
    <x v="753"/>
    <s v="Second Class"/>
    <x v="121"/>
    <s v="Barry Blumstein"/>
    <x v="1"/>
    <x v="0"/>
    <s v="Los Angeles"/>
    <x v="1"/>
    <n v="90036"/>
    <x v="1"/>
    <s v="OFF-ST-10002574"/>
    <x v="1"/>
    <x v="4"/>
    <x v="935"/>
    <n v="276.27999999999997"/>
    <n v="2"/>
    <n v="0"/>
    <n v="0"/>
    <s v="Anna Andreadi"/>
    <s v="No"/>
  </r>
  <r>
    <n v="8889"/>
    <x v="4432"/>
    <d v="2019-12-01T00:00:00"/>
    <x v="94"/>
    <s v="Standard Class"/>
    <x v="529"/>
    <s v="Max Ludwig"/>
    <x v="2"/>
    <x v="0"/>
    <s v="Stockton"/>
    <x v="1"/>
    <n v="95207"/>
    <x v="1"/>
    <s v="FUR-FU-10003394"/>
    <x v="0"/>
    <x v="5"/>
    <x v="583"/>
    <n v="629.64"/>
    <n v="9"/>
    <n v="0"/>
    <n v="107.03879999999994"/>
    <s v="Anna Andreadi"/>
    <s v="No"/>
  </r>
  <r>
    <n v="8890"/>
    <x v="4433"/>
    <d v="2018-10-17T00:00:00"/>
    <x v="149"/>
    <s v="Second Class"/>
    <x v="763"/>
    <s v="Frank Carlisle"/>
    <x v="2"/>
    <x v="0"/>
    <s v="Columbia"/>
    <x v="25"/>
    <n v="65203"/>
    <x v="2"/>
    <s v="TEC-PH-10003072"/>
    <x v="2"/>
    <x v="7"/>
    <x v="1319"/>
    <n v="449.97"/>
    <n v="3"/>
    <n v="0"/>
    <n v="220.48530000000002"/>
    <s v="Kelly Williams"/>
    <s v="No"/>
  </r>
  <r>
    <n v="8891"/>
    <x v="4433"/>
    <d v="2018-10-17T00:00:00"/>
    <x v="149"/>
    <s v="Second Class"/>
    <x v="763"/>
    <s v="Frank Carlisle"/>
    <x v="2"/>
    <x v="0"/>
    <s v="Columbia"/>
    <x v="25"/>
    <n v="65203"/>
    <x v="2"/>
    <s v="OFF-AP-10003057"/>
    <x v="1"/>
    <x v="9"/>
    <x v="1326"/>
    <n v="1927.5900000000001"/>
    <n v="7"/>
    <n v="0"/>
    <n v="751.76010000000008"/>
    <s v="Kelly Williams"/>
    <s v="No"/>
  </r>
  <r>
    <n v="8892"/>
    <x v="4434"/>
    <d v="2018-09-16T00:00:00"/>
    <x v="801"/>
    <s v="First Class"/>
    <x v="128"/>
    <s v="Corey Roper"/>
    <x v="2"/>
    <x v="0"/>
    <s v="Columbus"/>
    <x v="32"/>
    <n v="31907"/>
    <x v="0"/>
    <s v="FUR-CH-10001146"/>
    <x v="0"/>
    <x v="1"/>
    <x v="64"/>
    <n v="121.78"/>
    <n v="2"/>
    <n v="0"/>
    <n v="30.444999999999993"/>
    <s v="Cassandra Brandow"/>
    <s v="Yes"/>
  </r>
  <r>
    <n v="8893"/>
    <x v="4435"/>
    <d v="2017-12-01T00:00:00"/>
    <x v="726"/>
    <s v="Standard Class"/>
    <x v="784"/>
    <s v="Lindsay Castell"/>
    <x v="2"/>
    <x v="0"/>
    <s v="San Diego"/>
    <x v="1"/>
    <n v="92037"/>
    <x v="1"/>
    <s v="FUR-CH-10003973"/>
    <x v="0"/>
    <x v="1"/>
    <x v="867"/>
    <n v="2676.672"/>
    <n v="9"/>
    <n v="0.2"/>
    <n v="267.66720000000009"/>
    <s v="Anna Andreadi"/>
    <s v="No"/>
  </r>
  <r>
    <n v="8894"/>
    <x v="4436"/>
    <d v="2016-08-05T00:00:00"/>
    <x v="1116"/>
    <s v="Standard Class"/>
    <x v="47"/>
    <s v="Gary Zandusky"/>
    <x v="0"/>
    <x v="0"/>
    <s v="Texas City"/>
    <x v="5"/>
    <n v="77590"/>
    <x v="2"/>
    <s v="FUR-TA-10001307"/>
    <x v="0"/>
    <x v="3"/>
    <x v="1099"/>
    <n v="489.22999999999996"/>
    <n v="2"/>
    <n v="0.3"/>
    <n v="41.933999999999997"/>
    <s v="Kelly Williams"/>
    <s v="No"/>
  </r>
  <r>
    <n v="8895"/>
    <x v="4437"/>
    <d v="2018-08-15T00:00:00"/>
    <x v="1275"/>
    <s v="Standard Class"/>
    <x v="217"/>
    <s v="Bill Donatelli"/>
    <x v="0"/>
    <x v="0"/>
    <s v="Los Angeles"/>
    <x v="1"/>
    <n v="90004"/>
    <x v="1"/>
    <s v="FUR-FU-10004071"/>
    <x v="0"/>
    <x v="5"/>
    <x v="575"/>
    <n v="312.03000000000003"/>
    <n v="3"/>
    <n v="0"/>
    <n v="43.684200000000018"/>
    <s v="Anna Andreadi"/>
    <s v="No"/>
  </r>
  <r>
    <n v="8896"/>
    <x v="4437"/>
    <d v="2018-08-15T00:00:00"/>
    <x v="1275"/>
    <s v="Standard Class"/>
    <x v="217"/>
    <s v="Bill Donatelli"/>
    <x v="0"/>
    <x v="0"/>
    <s v="Los Angeles"/>
    <x v="1"/>
    <n v="90004"/>
    <x v="1"/>
    <s v="OFF-ST-10001505"/>
    <x v="1"/>
    <x v="4"/>
    <x v="1183"/>
    <n v="17.940000000000001"/>
    <n v="3"/>
    <n v="0"/>
    <n v="3.0497999999999985"/>
    <s v="Anna Andreadi"/>
    <s v="No"/>
  </r>
  <r>
    <n v="8897"/>
    <x v="4437"/>
    <d v="2018-08-15T00:00:00"/>
    <x v="1275"/>
    <s v="Standard Class"/>
    <x v="217"/>
    <s v="Bill Donatelli"/>
    <x v="0"/>
    <x v="0"/>
    <s v="Los Angeles"/>
    <x v="1"/>
    <n v="90004"/>
    <x v="1"/>
    <s v="TEC-PH-10004614"/>
    <x v="2"/>
    <x v="7"/>
    <x v="302"/>
    <n v="165.60000000000002"/>
    <n v="3"/>
    <n v="0.2"/>
    <n v="10.349999999999994"/>
    <s v="Anna Andreadi"/>
    <s v="No"/>
  </r>
  <r>
    <n v="8898"/>
    <x v="4437"/>
    <d v="2018-08-15T00:00:00"/>
    <x v="1275"/>
    <s v="Standard Class"/>
    <x v="217"/>
    <s v="Bill Donatelli"/>
    <x v="0"/>
    <x v="0"/>
    <s v="Los Angeles"/>
    <x v="1"/>
    <n v="90004"/>
    <x v="1"/>
    <s v="OFF-PA-10004911"/>
    <x v="1"/>
    <x v="10"/>
    <x v="938"/>
    <n v="37.520000000000003"/>
    <n v="4"/>
    <n v="0"/>
    <n v="18.009600000000002"/>
    <s v="Anna Andreadi"/>
    <s v="No"/>
  </r>
  <r>
    <n v="8899"/>
    <x v="4438"/>
    <d v="2017-08-07T00:00:00"/>
    <x v="1281"/>
    <s v="Second Class"/>
    <x v="313"/>
    <s v="Eudokia Martin"/>
    <x v="1"/>
    <x v="0"/>
    <s v="Springfield"/>
    <x v="17"/>
    <n v="22153"/>
    <x v="0"/>
    <s v="TEC-PH-10003601"/>
    <x v="2"/>
    <x v="7"/>
    <x v="1392"/>
    <n v="494.97"/>
    <n v="3"/>
    <n v="0"/>
    <n v="148.49099999999996"/>
    <s v="Cassandra Brandow"/>
    <s v="No"/>
  </r>
  <r>
    <n v="8900"/>
    <x v="4438"/>
    <d v="2017-08-07T00:00:00"/>
    <x v="1281"/>
    <s v="Second Class"/>
    <x v="313"/>
    <s v="Eudokia Martin"/>
    <x v="1"/>
    <x v="0"/>
    <s v="Springfield"/>
    <x v="17"/>
    <n v="22153"/>
    <x v="0"/>
    <s v="OFF-LA-10004545"/>
    <x v="1"/>
    <x v="2"/>
    <x v="1337"/>
    <n v="25.06"/>
    <n v="2"/>
    <n v="0"/>
    <n v="11.778199999999998"/>
    <s v="Cassandra Brandow"/>
    <s v="No"/>
  </r>
  <r>
    <n v="8901"/>
    <x v="4439"/>
    <d v="2018-05-31T00:00:00"/>
    <x v="204"/>
    <s v="Standard Class"/>
    <x v="443"/>
    <s v="Beth Paige"/>
    <x v="0"/>
    <x v="0"/>
    <s v="Decatur"/>
    <x v="10"/>
    <n v="62521"/>
    <x v="2"/>
    <s v="FUR-FU-10001379"/>
    <x v="0"/>
    <x v="5"/>
    <x v="1819"/>
    <n v="32.064"/>
    <n v="3"/>
    <n v="0.6"/>
    <n v="-12.825599999999994"/>
    <s v="Kelly Williams"/>
    <s v="No"/>
  </r>
  <r>
    <n v="8902"/>
    <x v="4439"/>
    <d v="2018-05-31T00:00:00"/>
    <x v="204"/>
    <s v="Standard Class"/>
    <x v="443"/>
    <s v="Beth Paige"/>
    <x v="0"/>
    <x v="0"/>
    <s v="Decatur"/>
    <x v="10"/>
    <n v="62521"/>
    <x v="2"/>
    <s v="OFF-PA-10001846"/>
    <x v="1"/>
    <x v="10"/>
    <x v="1816"/>
    <n v="18.496000000000002"/>
    <n v="4"/>
    <n v="0.2"/>
    <n v="6.7048000000000005"/>
    <s v="Kelly Williams"/>
    <s v="No"/>
  </r>
  <r>
    <n v="8903"/>
    <x v="4439"/>
    <d v="2018-05-31T00:00:00"/>
    <x v="204"/>
    <s v="Standard Class"/>
    <x v="443"/>
    <s v="Beth Paige"/>
    <x v="0"/>
    <x v="0"/>
    <s v="Decatur"/>
    <x v="10"/>
    <n v="62521"/>
    <x v="2"/>
    <s v="FUR-CH-10000422"/>
    <x v="0"/>
    <x v="1"/>
    <x v="1441"/>
    <n v="191.07899999999998"/>
    <n v="3"/>
    <n v="0.3"/>
    <n v="-38.215799999999973"/>
    <s v="Kelly Williams"/>
    <s v="No"/>
  </r>
  <r>
    <n v="8904"/>
    <x v="4439"/>
    <d v="2018-05-31T00:00:00"/>
    <x v="204"/>
    <s v="Standard Class"/>
    <x v="443"/>
    <s v="Beth Paige"/>
    <x v="0"/>
    <x v="0"/>
    <s v="Decatur"/>
    <x v="10"/>
    <n v="62521"/>
    <x v="2"/>
    <s v="OFF-PA-10004621"/>
    <x v="1"/>
    <x v="10"/>
    <x v="745"/>
    <n v="10.368000000000002"/>
    <n v="2"/>
    <n v="0.2"/>
    <n v="3.6288"/>
    <s v="Kelly Williams"/>
    <s v="No"/>
  </r>
  <r>
    <n v="8905"/>
    <x v="4440"/>
    <d v="2018-07-01T00:00:00"/>
    <x v="863"/>
    <s v="Same Day"/>
    <x v="711"/>
    <s v="Stephanie Ulpright"/>
    <x v="2"/>
    <x v="0"/>
    <s v="New York City"/>
    <x v="15"/>
    <n v="10009"/>
    <x v="3"/>
    <s v="OFF-LA-10001474"/>
    <x v="1"/>
    <x v="2"/>
    <x v="926"/>
    <n v="30.53"/>
    <n v="1"/>
    <n v="0"/>
    <n v="14.043800000000001"/>
    <s v="Chuck Magee"/>
    <s v="No"/>
  </r>
  <r>
    <n v="8906"/>
    <x v="4440"/>
    <d v="2018-07-01T00:00:00"/>
    <x v="863"/>
    <s v="Same Day"/>
    <x v="711"/>
    <s v="Stephanie Ulpright"/>
    <x v="2"/>
    <x v="0"/>
    <s v="New York City"/>
    <x v="15"/>
    <n v="10009"/>
    <x v="3"/>
    <s v="TEC-AC-10001635"/>
    <x v="2"/>
    <x v="11"/>
    <x v="1372"/>
    <n v="30.839999999999996"/>
    <n v="3"/>
    <n v="0"/>
    <n v="6.1679999999999975"/>
    <s v="Chuck Magee"/>
    <s v="No"/>
  </r>
  <r>
    <n v="8907"/>
    <x v="4440"/>
    <d v="2018-07-01T00:00:00"/>
    <x v="863"/>
    <s v="Same Day"/>
    <x v="711"/>
    <s v="Stephanie Ulpright"/>
    <x v="2"/>
    <x v="0"/>
    <s v="New York City"/>
    <x v="15"/>
    <n v="10009"/>
    <x v="3"/>
    <s v="OFF-PA-10001950"/>
    <x v="1"/>
    <x v="10"/>
    <x v="145"/>
    <n v="75.06"/>
    <n v="9"/>
    <n v="0"/>
    <n v="33.776999999999994"/>
    <s v="Chuck Magee"/>
    <s v="No"/>
  </r>
  <r>
    <n v="8908"/>
    <x v="4441"/>
    <d v="2018-12-18T00:00:00"/>
    <x v="120"/>
    <s v="First Class"/>
    <x v="672"/>
    <s v="Andy Yotov"/>
    <x v="1"/>
    <x v="0"/>
    <s v="San Francisco"/>
    <x v="1"/>
    <n v="94110"/>
    <x v="1"/>
    <s v="TEC-PH-10001552"/>
    <x v="2"/>
    <x v="7"/>
    <x v="180"/>
    <n v="66.976000000000013"/>
    <n v="7"/>
    <n v="0.2"/>
    <n v="6.6976000000000013"/>
    <s v="Anna Andreadi"/>
    <s v="No"/>
  </r>
  <r>
    <n v="8909"/>
    <x v="4442"/>
    <d v="2017-01-26T00:00:00"/>
    <x v="1306"/>
    <s v="Standard Class"/>
    <x v="605"/>
    <s v="Elizabeth Moffitt"/>
    <x v="1"/>
    <x v="0"/>
    <s v="Moreno Valley"/>
    <x v="1"/>
    <n v="92553"/>
    <x v="1"/>
    <s v="OFF-PA-10003790"/>
    <x v="1"/>
    <x v="10"/>
    <x v="1259"/>
    <n v="182.72"/>
    <n v="8"/>
    <n v="0"/>
    <n v="84.051199999999994"/>
    <s v="Anna Andreadi"/>
    <s v="No"/>
  </r>
  <r>
    <n v="8910"/>
    <x v="4443"/>
    <d v="2019-10-28T00:00:00"/>
    <x v="943"/>
    <s v="Standard Class"/>
    <x v="193"/>
    <s v="Sue Ann Reed"/>
    <x v="0"/>
    <x v="0"/>
    <s v="Everett"/>
    <x v="31"/>
    <n v="2149"/>
    <x v="3"/>
    <s v="OFF-LA-10002475"/>
    <x v="1"/>
    <x v="2"/>
    <x v="149"/>
    <n v="21.93"/>
    <n v="3"/>
    <n v="0"/>
    <n v="10.307099999999998"/>
    <s v="Chuck Magee"/>
    <s v="No"/>
  </r>
  <r>
    <n v="8911"/>
    <x v="4444"/>
    <d v="2019-11-04T00:00:00"/>
    <x v="834"/>
    <s v="Standard Class"/>
    <x v="244"/>
    <s v="Christina Anderson"/>
    <x v="0"/>
    <x v="0"/>
    <s v="Chattanooga"/>
    <x v="18"/>
    <n v="37421"/>
    <x v="0"/>
    <s v="TEC-AC-10000303"/>
    <x v="2"/>
    <x v="11"/>
    <x v="434"/>
    <n v="95.976000000000013"/>
    <n v="3"/>
    <n v="0.2"/>
    <n v="15.596099999999996"/>
    <s v="Cassandra Brandow"/>
    <s v="No"/>
  </r>
  <r>
    <n v="8912"/>
    <x v="4444"/>
    <d v="2019-11-04T00:00:00"/>
    <x v="834"/>
    <s v="Standard Class"/>
    <x v="244"/>
    <s v="Christina Anderson"/>
    <x v="0"/>
    <x v="0"/>
    <s v="Chattanooga"/>
    <x v="18"/>
    <n v="37421"/>
    <x v="0"/>
    <s v="TEC-PH-10000127"/>
    <x v="2"/>
    <x v="7"/>
    <x v="1767"/>
    <n v="143.928"/>
    <n v="9"/>
    <n v="0.2"/>
    <n v="-32.383800000000008"/>
    <s v="Cassandra Brandow"/>
    <s v="No"/>
  </r>
  <r>
    <n v="8913"/>
    <x v="4444"/>
    <d v="2019-11-04T00:00:00"/>
    <x v="834"/>
    <s v="Standard Class"/>
    <x v="244"/>
    <s v="Christina Anderson"/>
    <x v="0"/>
    <x v="0"/>
    <s v="Chattanooga"/>
    <x v="18"/>
    <n v="37421"/>
    <x v="0"/>
    <s v="OFF-BI-10004364"/>
    <x v="1"/>
    <x v="8"/>
    <x v="305"/>
    <n v="3.5640000000000009"/>
    <n v="2"/>
    <n v="0.7"/>
    <n v="-2.9700000000000006"/>
    <s v="Cassandra Brandow"/>
    <s v="No"/>
  </r>
  <r>
    <n v="8914"/>
    <x v="4444"/>
    <d v="2019-11-04T00:00:00"/>
    <x v="834"/>
    <s v="Standard Class"/>
    <x v="244"/>
    <s v="Christina Anderson"/>
    <x v="0"/>
    <x v="0"/>
    <s v="Chattanooga"/>
    <x v="18"/>
    <n v="37421"/>
    <x v="0"/>
    <s v="OFF-LA-10002195"/>
    <x v="1"/>
    <x v="2"/>
    <x v="1028"/>
    <n v="4.9280000000000008"/>
    <n v="2"/>
    <n v="0.2"/>
    <n v="1.7247999999999997"/>
    <s v="Cassandra Brandow"/>
    <s v="No"/>
  </r>
  <r>
    <n v="8915"/>
    <x v="4445"/>
    <d v="2018-05-09T00:00:00"/>
    <x v="583"/>
    <s v="Standard Class"/>
    <x v="51"/>
    <s v="Cynthia Voltz"/>
    <x v="1"/>
    <x v="0"/>
    <s v="Austin"/>
    <x v="5"/>
    <n v="78745"/>
    <x v="2"/>
    <s v="OFF-ST-10001490"/>
    <x v="1"/>
    <x v="4"/>
    <x v="518"/>
    <n v="856.65600000000006"/>
    <n v="6"/>
    <n v="0.2"/>
    <n v="107.08199999999985"/>
    <s v="Kelly Williams"/>
    <s v="Yes"/>
  </r>
  <r>
    <n v="8916"/>
    <x v="4445"/>
    <d v="2018-05-09T00:00:00"/>
    <x v="583"/>
    <s v="Standard Class"/>
    <x v="51"/>
    <s v="Cynthia Voltz"/>
    <x v="1"/>
    <x v="0"/>
    <s v="Austin"/>
    <x v="5"/>
    <n v="78745"/>
    <x v="2"/>
    <s v="OFF-BI-10002852"/>
    <x v="1"/>
    <x v="8"/>
    <x v="91"/>
    <n v="13.183999999999997"/>
    <n v="4"/>
    <n v="0.8"/>
    <n v="-20.435200000000002"/>
    <s v="Kelly Williams"/>
    <s v="Yes"/>
  </r>
  <r>
    <n v="8917"/>
    <x v="4445"/>
    <d v="2018-05-09T00:00:00"/>
    <x v="583"/>
    <s v="Standard Class"/>
    <x v="51"/>
    <s v="Cynthia Voltz"/>
    <x v="1"/>
    <x v="0"/>
    <s v="Austin"/>
    <x v="5"/>
    <n v="78745"/>
    <x v="2"/>
    <s v="OFF-AP-10000390"/>
    <x v="1"/>
    <x v="9"/>
    <x v="1700"/>
    <n v="48.783999999999985"/>
    <n v="4"/>
    <n v="0.8"/>
    <n v="-131.71680000000001"/>
    <s v="Kelly Williams"/>
    <s v="Yes"/>
  </r>
  <r>
    <n v="8918"/>
    <x v="4445"/>
    <d v="2018-05-09T00:00:00"/>
    <x v="583"/>
    <s v="Standard Class"/>
    <x v="51"/>
    <s v="Cynthia Voltz"/>
    <x v="1"/>
    <x v="0"/>
    <s v="Austin"/>
    <x v="5"/>
    <n v="78745"/>
    <x v="2"/>
    <s v="OFF-PA-10004327"/>
    <x v="1"/>
    <x v="10"/>
    <x v="137"/>
    <n v="76.64"/>
    <n v="2"/>
    <n v="0.2"/>
    <n v="26.823999999999995"/>
    <s v="Kelly Williams"/>
    <s v="Yes"/>
  </r>
  <r>
    <n v="8919"/>
    <x v="4445"/>
    <d v="2018-05-09T00:00:00"/>
    <x v="583"/>
    <s v="Standard Class"/>
    <x v="51"/>
    <s v="Cynthia Voltz"/>
    <x v="1"/>
    <x v="0"/>
    <s v="Austin"/>
    <x v="5"/>
    <n v="78745"/>
    <x v="2"/>
    <s v="OFF-BI-10002353"/>
    <x v="1"/>
    <x v="8"/>
    <x v="1077"/>
    <n v="18.527999999999995"/>
    <n v="6"/>
    <n v="0.8"/>
    <n v="-27.791999999999994"/>
    <s v="Kelly Williams"/>
    <s v="Yes"/>
  </r>
  <r>
    <n v="8920"/>
    <x v="4446"/>
    <d v="2016-04-02T00:00:00"/>
    <x v="521"/>
    <s v="Standard Class"/>
    <x v="706"/>
    <s v="Anna Häberlin"/>
    <x v="1"/>
    <x v="0"/>
    <s v="Virginia Beach"/>
    <x v="17"/>
    <n v="23464"/>
    <x v="0"/>
    <s v="FUR-FU-10003192"/>
    <x v="0"/>
    <x v="5"/>
    <x v="1729"/>
    <n v="177.68"/>
    <n v="2"/>
    <n v="0"/>
    <n v="46.196799999999996"/>
    <s v="Cassandra Brandow"/>
    <s v="No"/>
  </r>
  <r>
    <n v="8921"/>
    <x v="4447"/>
    <d v="2016-04-28T00:00:00"/>
    <x v="617"/>
    <s v="Standard Class"/>
    <x v="103"/>
    <s v="David Smith"/>
    <x v="1"/>
    <x v="0"/>
    <s v="Jamestown"/>
    <x v="15"/>
    <n v="14701"/>
    <x v="3"/>
    <s v="TEC-AC-10000736"/>
    <x v="2"/>
    <x v="11"/>
    <x v="1094"/>
    <n v="159.97999999999999"/>
    <n v="2"/>
    <n v="0"/>
    <n v="57.592799999999997"/>
    <s v="Chuck Magee"/>
    <s v="No"/>
  </r>
  <r>
    <n v="8922"/>
    <x v="4448"/>
    <d v="2018-10-04T00:00:00"/>
    <x v="389"/>
    <s v="Standard Class"/>
    <x v="706"/>
    <s v="Anna Häberlin"/>
    <x v="1"/>
    <x v="0"/>
    <s v="Coral Gables"/>
    <x v="2"/>
    <n v="33134"/>
    <x v="0"/>
    <s v="TEC-PH-10003095"/>
    <x v="2"/>
    <x v="7"/>
    <x v="1500"/>
    <n v="52.679999999999993"/>
    <n v="3"/>
    <n v="0.2"/>
    <n v="19.754999999999999"/>
    <s v="Cassandra Brandow"/>
    <s v="No"/>
  </r>
  <r>
    <n v="8923"/>
    <x v="4448"/>
    <d v="2018-10-04T00:00:00"/>
    <x v="389"/>
    <s v="Standard Class"/>
    <x v="706"/>
    <s v="Anna Häberlin"/>
    <x v="1"/>
    <x v="0"/>
    <s v="Coral Gables"/>
    <x v="2"/>
    <n v="33134"/>
    <x v="0"/>
    <s v="FUR-FU-10002885"/>
    <x v="0"/>
    <x v="5"/>
    <x v="762"/>
    <n v="11.568000000000001"/>
    <n v="3"/>
    <n v="0.2"/>
    <n v="2.6028000000000011"/>
    <s v="Cassandra Brandow"/>
    <s v="No"/>
  </r>
  <r>
    <n v="8924"/>
    <x v="4449"/>
    <d v="2019-06-11T00:00:00"/>
    <x v="1244"/>
    <s v="Standard Class"/>
    <x v="233"/>
    <s v="Zuschuss Carroll"/>
    <x v="0"/>
    <x v="0"/>
    <s v="Hickory"/>
    <x v="3"/>
    <n v="28601"/>
    <x v="0"/>
    <s v="OFF-BI-10001525"/>
    <x v="1"/>
    <x v="8"/>
    <x v="31"/>
    <n v="4.572000000000001"/>
    <n v="4"/>
    <n v="0.7"/>
    <n v="-3.8100000000000005"/>
    <s v="Cassandra Brandow"/>
    <s v="No"/>
  </r>
  <r>
    <n v="8925"/>
    <x v="4450"/>
    <d v="2018-01-30T00:00:00"/>
    <x v="855"/>
    <s v="Standard Class"/>
    <x v="650"/>
    <s v="David Flashing"/>
    <x v="0"/>
    <x v="0"/>
    <s v="Rockford"/>
    <x v="10"/>
    <n v="61107"/>
    <x v="2"/>
    <s v="TEC-PH-10004241"/>
    <x v="2"/>
    <x v="7"/>
    <x v="1834"/>
    <n v="1439.9680000000001"/>
    <n v="4"/>
    <n v="0.2"/>
    <n v="143.99680000000006"/>
    <s v="Kelly Williams"/>
    <s v="No"/>
  </r>
  <r>
    <n v="8926"/>
    <x v="4450"/>
    <d v="2018-01-30T00:00:00"/>
    <x v="855"/>
    <s v="Standard Class"/>
    <x v="650"/>
    <s v="David Flashing"/>
    <x v="0"/>
    <x v="0"/>
    <s v="Rockford"/>
    <x v="10"/>
    <n v="61107"/>
    <x v="2"/>
    <s v="OFF-BI-10000546"/>
    <x v="1"/>
    <x v="8"/>
    <x v="614"/>
    <n v="1.7279999999999995"/>
    <n v="3"/>
    <n v="0.8"/>
    <n v="-2.678399999999999"/>
    <s v="Kelly Williams"/>
    <s v="No"/>
  </r>
  <r>
    <n v="8927"/>
    <x v="4450"/>
    <d v="2018-01-30T00:00:00"/>
    <x v="855"/>
    <s v="Standard Class"/>
    <x v="650"/>
    <s v="David Flashing"/>
    <x v="0"/>
    <x v="0"/>
    <s v="Rockford"/>
    <x v="10"/>
    <n v="61107"/>
    <x v="2"/>
    <s v="FUR-TA-10004256"/>
    <x v="0"/>
    <x v="3"/>
    <x v="489"/>
    <n v="626.09999999999991"/>
    <n v="3"/>
    <n v="0.5"/>
    <n v="-538.44600000000003"/>
    <s v="Kelly Williams"/>
    <s v="No"/>
  </r>
  <r>
    <n v="8928"/>
    <x v="4451"/>
    <d v="2017-09-27T00:00:00"/>
    <x v="591"/>
    <s v="Second Class"/>
    <x v="164"/>
    <s v="Saphhira Shifley"/>
    <x v="1"/>
    <x v="0"/>
    <s v="Seattle"/>
    <x v="4"/>
    <n v="98103"/>
    <x v="1"/>
    <s v="OFF-AR-10002067"/>
    <x v="1"/>
    <x v="6"/>
    <x v="1154"/>
    <n v="99.2"/>
    <n v="5"/>
    <n v="0"/>
    <n v="25.792000000000002"/>
    <s v="Anna Andreadi"/>
    <s v="No"/>
  </r>
  <r>
    <n v="8929"/>
    <x v="4452"/>
    <d v="2017-04-13T00:00:00"/>
    <x v="1250"/>
    <s v="Standard Class"/>
    <x v="224"/>
    <s v="Frank Preis"/>
    <x v="0"/>
    <x v="0"/>
    <s v="Huntsville"/>
    <x v="5"/>
    <n v="77340"/>
    <x v="2"/>
    <s v="FUR-TA-10000688"/>
    <x v="0"/>
    <x v="3"/>
    <x v="561"/>
    <n v="609.9799999999999"/>
    <n v="4"/>
    <n v="0.3"/>
    <n v="-113.28200000000004"/>
    <s v="Kelly Williams"/>
    <s v="No"/>
  </r>
  <r>
    <n v="8930"/>
    <x v="4452"/>
    <d v="2017-04-13T00:00:00"/>
    <x v="1250"/>
    <s v="Standard Class"/>
    <x v="224"/>
    <s v="Frank Preis"/>
    <x v="0"/>
    <x v="0"/>
    <s v="Huntsville"/>
    <x v="5"/>
    <n v="77340"/>
    <x v="2"/>
    <s v="FUR-TA-10002530"/>
    <x v="0"/>
    <x v="3"/>
    <x v="992"/>
    <n v="211.37199999999999"/>
    <n v="2"/>
    <n v="0.3"/>
    <n v="-45.294000000000011"/>
    <s v="Kelly Williams"/>
    <s v="No"/>
  </r>
  <r>
    <n v="8931"/>
    <x v="4452"/>
    <d v="2017-04-13T00:00:00"/>
    <x v="1250"/>
    <s v="Standard Class"/>
    <x v="224"/>
    <s v="Frank Preis"/>
    <x v="0"/>
    <x v="0"/>
    <s v="Huntsville"/>
    <x v="5"/>
    <n v="77340"/>
    <x v="2"/>
    <s v="TEC-PH-10001061"/>
    <x v="2"/>
    <x v="7"/>
    <x v="830"/>
    <n v="239.976"/>
    <n v="3"/>
    <n v="0.2"/>
    <n v="17.998199999999997"/>
    <s v="Kelly Williams"/>
    <s v="No"/>
  </r>
  <r>
    <n v="8932"/>
    <x v="4453"/>
    <d v="2019-12-18T00:00:00"/>
    <x v="468"/>
    <s v="Standard Class"/>
    <x v="785"/>
    <s v="Harold Engle"/>
    <x v="1"/>
    <x v="0"/>
    <s v="Milwaukee"/>
    <x v="6"/>
    <n v="53209"/>
    <x v="2"/>
    <s v="FUR-FU-10001057"/>
    <x v="0"/>
    <x v="5"/>
    <x v="1791"/>
    <n v="99.949999999999989"/>
    <n v="5"/>
    <n v="0"/>
    <n v="22.988499999999998"/>
    <s v="Kelly Williams"/>
    <s v="No"/>
  </r>
  <r>
    <n v="8933"/>
    <x v="4453"/>
    <d v="2019-12-18T00:00:00"/>
    <x v="468"/>
    <s v="Standard Class"/>
    <x v="785"/>
    <s v="Harold Engle"/>
    <x v="1"/>
    <x v="0"/>
    <s v="Milwaukee"/>
    <x v="6"/>
    <n v="53209"/>
    <x v="2"/>
    <s v="TEC-AC-10002331"/>
    <x v="2"/>
    <x v="11"/>
    <x v="1591"/>
    <n v="29.339999999999996"/>
    <n v="3"/>
    <n v="0"/>
    <n v="10.855799999999999"/>
    <s v="Kelly Williams"/>
    <s v="No"/>
  </r>
  <r>
    <n v="8934"/>
    <x v="4454"/>
    <d v="2018-03-14T00:00:00"/>
    <x v="585"/>
    <s v="Standard Class"/>
    <x v="259"/>
    <s v="Sibella Parks"/>
    <x v="1"/>
    <x v="0"/>
    <s v="Green Bay"/>
    <x v="6"/>
    <n v="54302"/>
    <x v="2"/>
    <s v="FUR-FU-10003724"/>
    <x v="0"/>
    <x v="5"/>
    <x v="896"/>
    <n v="16.739999999999998"/>
    <n v="2"/>
    <n v="0"/>
    <n v="4.3523999999999994"/>
    <s v="Kelly Williams"/>
    <s v="No"/>
  </r>
  <r>
    <n v="8935"/>
    <x v="4455"/>
    <d v="2019-08-27T00:00:00"/>
    <x v="952"/>
    <s v="Same Day"/>
    <x v="130"/>
    <s v="Ben Peterman"/>
    <x v="1"/>
    <x v="0"/>
    <s v="Philadelphia"/>
    <x v="9"/>
    <n v="19120"/>
    <x v="3"/>
    <s v="OFF-PA-10000528"/>
    <x v="1"/>
    <x v="10"/>
    <x v="1145"/>
    <n v="12.672000000000001"/>
    <n v="3"/>
    <n v="0.2"/>
    <n v="3.96"/>
    <s v="Chuck Magee"/>
    <s v="No"/>
  </r>
  <r>
    <n v="8936"/>
    <x v="4455"/>
    <d v="2019-08-27T00:00:00"/>
    <x v="952"/>
    <s v="Same Day"/>
    <x v="130"/>
    <s v="Ben Peterman"/>
    <x v="1"/>
    <x v="0"/>
    <s v="Philadelphia"/>
    <x v="9"/>
    <n v="19120"/>
    <x v="3"/>
    <s v="TEC-AC-10001908"/>
    <x v="2"/>
    <x v="11"/>
    <x v="295"/>
    <n v="1119.8880000000001"/>
    <n v="14"/>
    <n v="0.2"/>
    <n v="209.97899999999993"/>
    <s v="Chuck Magee"/>
    <s v="No"/>
  </r>
  <r>
    <n v="8937"/>
    <x v="4456"/>
    <d v="2017-12-17T00:00:00"/>
    <x v="79"/>
    <s v="Second Class"/>
    <x v="38"/>
    <s v="Paul Gonzalez"/>
    <x v="0"/>
    <x v="0"/>
    <s v="Los Angeles"/>
    <x v="1"/>
    <n v="90008"/>
    <x v="1"/>
    <s v="OFF-AR-10003903"/>
    <x v="1"/>
    <x v="6"/>
    <x v="887"/>
    <n v="204.85"/>
    <n v="5"/>
    <n v="0"/>
    <n v="53.261000000000003"/>
    <s v="Anna Andreadi"/>
    <s v="No"/>
  </r>
  <r>
    <n v="8938"/>
    <x v="4456"/>
    <d v="2017-12-17T00:00:00"/>
    <x v="79"/>
    <s v="Second Class"/>
    <x v="38"/>
    <s v="Paul Gonzalez"/>
    <x v="0"/>
    <x v="0"/>
    <s v="Los Angeles"/>
    <x v="1"/>
    <n v="90008"/>
    <x v="1"/>
    <s v="TEC-PH-10004908"/>
    <x v="2"/>
    <x v="7"/>
    <x v="1483"/>
    <n v="135.98400000000001"/>
    <n v="2"/>
    <n v="0.2"/>
    <n v="16.997999999999983"/>
    <s v="Anna Andreadi"/>
    <s v="No"/>
  </r>
  <r>
    <n v="8939"/>
    <x v="4456"/>
    <d v="2017-12-17T00:00:00"/>
    <x v="79"/>
    <s v="Second Class"/>
    <x v="38"/>
    <s v="Paul Gonzalez"/>
    <x v="0"/>
    <x v="0"/>
    <s v="Los Angeles"/>
    <x v="1"/>
    <n v="90008"/>
    <x v="1"/>
    <s v="OFF-AR-10001940"/>
    <x v="1"/>
    <x v="6"/>
    <x v="170"/>
    <n v="16.399999999999999"/>
    <n v="5"/>
    <n v="0"/>
    <n v="7.0520000000000005"/>
    <s v="Anna Andreadi"/>
    <s v="No"/>
  </r>
  <r>
    <n v="8940"/>
    <x v="4456"/>
    <d v="2017-12-17T00:00:00"/>
    <x v="79"/>
    <s v="Second Class"/>
    <x v="38"/>
    <s v="Paul Gonzalez"/>
    <x v="0"/>
    <x v="0"/>
    <s v="Los Angeles"/>
    <x v="1"/>
    <n v="90008"/>
    <x v="1"/>
    <s v="OFF-BI-10002026"/>
    <x v="1"/>
    <x v="8"/>
    <x v="912"/>
    <n v="92.960000000000008"/>
    <n v="2"/>
    <n v="0.2"/>
    <n v="31.373999999999995"/>
    <s v="Anna Andreadi"/>
    <s v="No"/>
  </r>
  <r>
    <n v="8941"/>
    <x v="4457"/>
    <d v="2016-08-22T00:00:00"/>
    <x v="751"/>
    <s v="Second Class"/>
    <x v="187"/>
    <s v="Jeremy Pistek"/>
    <x v="0"/>
    <x v="0"/>
    <s v="North Miami"/>
    <x v="2"/>
    <n v="33161"/>
    <x v="0"/>
    <s v="OFF-SU-10003936"/>
    <x v="1"/>
    <x v="14"/>
    <x v="1835"/>
    <n v="7.6320000000000014"/>
    <n v="3"/>
    <n v="0.2"/>
    <n v="-1.8126000000000002"/>
    <s v="Cassandra Brandow"/>
    <s v="No"/>
  </r>
  <r>
    <n v="8942"/>
    <x v="4458"/>
    <d v="2018-11-03T00:00:00"/>
    <x v="519"/>
    <s v="First Class"/>
    <x v="508"/>
    <s v="Natalie Webber"/>
    <x v="0"/>
    <x v="0"/>
    <s v="Portland"/>
    <x v="21"/>
    <n v="97206"/>
    <x v="1"/>
    <s v="OFF-BI-10002813"/>
    <x v="1"/>
    <x v="8"/>
    <x v="914"/>
    <n v="4.1580000000000004"/>
    <n v="7"/>
    <n v="0.7"/>
    <n v="-3.4649999999999999"/>
    <s v="Anna Andreadi"/>
    <s v="Yes"/>
  </r>
  <r>
    <n v="8943"/>
    <x v="4458"/>
    <d v="2018-11-03T00:00:00"/>
    <x v="519"/>
    <s v="First Class"/>
    <x v="508"/>
    <s v="Natalie Webber"/>
    <x v="0"/>
    <x v="0"/>
    <s v="Portland"/>
    <x v="21"/>
    <n v="97206"/>
    <x v="1"/>
    <s v="TEC-MA-10003337"/>
    <x v="2"/>
    <x v="15"/>
    <x v="1836"/>
    <n v="179.99100000000004"/>
    <n v="3"/>
    <n v="0.7"/>
    <n v="-251.98739999999992"/>
    <s v="Anna Andreadi"/>
    <s v="Yes"/>
  </r>
  <r>
    <n v="8944"/>
    <x v="4459"/>
    <d v="2019-10-10T00:00:00"/>
    <x v="412"/>
    <s v="Standard Class"/>
    <x v="573"/>
    <s v="Scot Wooten"/>
    <x v="0"/>
    <x v="0"/>
    <s v="Aurora"/>
    <x v="10"/>
    <n v="60505"/>
    <x v="2"/>
    <s v="FUR-CH-10001545"/>
    <x v="0"/>
    <x v="1"/>
    <x v="1746"/>
    <n v="239.358"/>
    <n v="3"/>
    <n v="0.3"/>
    <n v="-47.871600000000001"/>
    <s v="Kelly Williams"/>
    <s v="No"/>
  </r>
  <r>
    <n v="8945"/>
    <x v="4460"/>
    <d v="2016-12-07T00:00:00"/>
    <x v="820"/>
    <s v="First Class"/>
    <x v="382"/>
    <s v="Erica Hernandez"/>
    <x v="2"/>
    <x v="0"/>
    <s v="San Francisco"/>
    <x v="1"/>
    <n v="94109"/>
    <x v="1"/>
    <s v="OFF-PA-10000062"/>
    <x v="1"/>
    <x v="10"/>
    <x v="1384"/>
    <n v="164.88"/>
    <n v="3"/>
    <n v="0"/>
    <n v="80.791200000000003"/>
    <s v="Anna Andreadi"/>
    <s v="No"/>
  </r>
  <r>
    <n v="8946"/>
    <x v="4461"/>
    <d v="2016-11-15T00:00:00"/>
    <x v="995"/>
    <s v="Second Class"/>
    <x v="609"/>
    <s v="Scott Cohen"/>
    <x v="1"/>
    <x v="0"/>
    <s v="San Francisco"/>
    <x v="1"/>
    <n v="94110"/>
    <x v="1"/>
    <s v="OFF-SU-10001574"/>
    <x v="1"/>
    <x v="14"/>
    <x v="503"/>
    <n v="10.95"/>
    <n v="3"/>
    <n v="0"/>
    <n v="3.2849999999999993"/>
    <s v="Anna Andreadi"/>
    <s v="No"/>
  </r>
  <r>
    <n v="8947"/>
    <x v="4462"/>
    <d v="2019-12-24T00:00:00"/>
    <x v="675"/>
    <s v="Standard Class"/>
    <x v="714"/>
    <s v="Nick Crebassa"/>
    <x v="1"/>
    <x v="0"/>
    <s v="New Bedford"/>
    <x v="31"/>
    <n v="2740"/>
    <x v="3"/>
    <s v="OFF-PA-10001972"/>
    <x v="1"/>
    <x v="10"/>
    <x v="1178"/>
    <n v="19.440000000000001"/>
    <n v="3"/>
    <n v="0"/>
    <n v="9.3312000000000008"/>
    <s v="Chuck Magee"/>
    <s v="No"/>
  </r>
  <r>
    <n v="8948"/>
    <x v="4462"/>
    <d v="2019-12-24T00:00:00"/>
    <x v="675"/>
    <s v="Standard Class"/>
    <x v="714"/>
    <s v="Nick Crebassa"/>
    <x v="1"/>
    <x v="0"/>
    <s v="New Bedford"/>
    <x v="31"/>
    <n v="2740"/>
    <x v="3"/>
    <s v="OFF-BI-10000201"/>
    <x v="1"/>
    <x v="8"/>
    <x v="1687"/>
    <n v="12.3"/>
    <n v="5"/>
    <n v="0"/>
    <n v="6.15"/>
    <s v="Chuck Magee"/>
    <s v="No"/>
  </r>
  <r>
    <n v="8949"/>
    <x v="4463"/>
    <d v="2016-12-24T00:00:00"/>
    <x v="166"/>
    <s v="First Class"/>
    <x v="548"/>
    <s v="Adam Shillingsburg"/>
    <x v="0"/>
    <x v="0"/>
    <s v="San Diego"/>
    <x v="1"/>
    <n v="92037"/>
    <x v="1"/>
    <s v="OFF-AP-10003278"/>
    <x v="1"/>
    <x v="9"/>
    <x v="1793"/>
    <n v="13.97"/>
    <n v="1"/>
    <n v="0"/>
    <n v="3.632200000000001"/>
    <s v="Anna Andreadi"/>
    <s v="No"/>
  </r>
  <r>
    <n v="8950"/>
    <x v="4464"/>
    <d v="2019-12-22T00:00:00"/>
    <x v="675"/>
    <s v="Standard Class"/>
    <x v="691"/>
    <s v="Jack Lebron"/>
    <x v="0"/>
    <x v="0"/>
    <s v="Jackson"/>
    <x v="18"/>
    <n v="38301"/>
    <x v="0"/>
    <s v="FUR-TA-10002903"/>
    <x v="0"/>
    <x v="3"/>
    <x v="258"/>
    <n v="934.9559999999999"/>
    <n v="6"/>
    <n v="0.4"/>
    <n v="-249.32159999999999"/>
    <s v="Cassandra Brandow"/>
    <s v="Yes"/>
  </r>
  <r>
    <n v="8951"/>
    <x v="4464"/>
    <d v="2019-12-22T00:00:00"/>
    <x v="675"/>
    <s v="Standard Class"/>
    <x v="691"/>
    <s v="Jack Lebron"/>
    <x v="0"/>
    <x v="0"/>
    <s v="Jackson"/>
    <x v="18"/>
    <n v="38301"/>
    <x v="0"/>
    <s v="TEC-AC-10001013"/>
    <x v="2"/>
    <x v="11"/>
    <x v="821"/>
    <n v="46.864000000000004"/>
    <n v="2"/>
    <n v="0.2"/>
    <n v="7.615399999999994"/>
    <s v="Cassandra Brandow"/>
    <s v="Yes"/>
  </r>
  <r>
    <n v="8952"/>
    <x v="4464"/>
    <d v="2019-12-22T00:00:00"/>
    <x v="675"/>
    <s v="Standard Class"/>
    <x v="691"/>
    <s v="Jack Lebron"/>
    <x v="0"/>
    <x v="0"/>
    <s v="Jackson"/>
    <x v="18"/>
    <n v="38301"/>
    <x v="0"/>
    <s v="OFF-ST-10000918"/>
    <x v="1"/>
    <x v="4"/>
    <x v="377"/>
    <n v="26.160000000000004"/>
    <n v="3"/>
    <n v="0.2"/>
    <n v="1.961999999999998"/>
    <s v="Cassandra Brandow"/>
    <s v="Yes"/>
  </r>
  <r>
    <n v="8953"/>
    <x v="4464"/>
    <d v="2019-12-22T00:00:00"/>
    <x v="675"/>
    <s v="Standard Class"/>
    <x v="691"/>
    <s v="Jack Lebron"/>
    <x v="0"/>
    <x v="0"/>
    <s v="Jackson"/>
    <x v="18"/>
    <n v="38301"/>
    <x v="0"/>
    <s v="OFF-AR-10001419"/>
    <x v="1"/>
    <x v="6"/>
    <x v="1015"/>
    <n v="23.128"/>
    <n v="7"/>
    <n v="0.2"/>
    <n v="2.8909999999999982"/>
    <s v="Cassandra Brandow"/>
    <s v="Yes"/>
  </r>
  <r>
    <n v="8954"/>
    <x v="4464"/>
    <d v="2019-12-22T00:00:00"/>
    <x v="675"/>
    <s v="Standard Class"/>
    <x v="691"/>
    <s v="Jack Lebron"/>
    <x v="0"/>
    <x v="0"/>
    <s v="Jackson"/>
    <x v="18"/>
    <n v="38301"/>
    <x v="0"/>
    <s v="OFF-AP-10003266"/>
    <x v="1"/>
    <x v="9"/>
    <x v="667"/>
    <n v="59.24"/>
    <n v="5"/>
    <n v="0.2"/>
    <n v="16.290999999999997"/>
    <s v="Cassandra Brandow"/>
    <s v="Yes"/>
  </r>
  <r>
    <n v="8955"/>
    <x v="4465"/>
    <d v="2016-08-08T00:00:00"/>
    <x v="1307"/>
    <s v="Second Class"/>
    <x v="364"/>
    <s v="Vivek Gonzalez"/>
    <x v="0"/>
    <x v="0"/>
    <s v="Jacksonville"/>
    <x v="2"/>
    <n v="32216"/>
    <x v="0"/>
    <s v="FUR-BO-10000468"/>
    <x v="0"/>
    <x v="0"/>
    <x v="1180"/>
    <n v="155.45600000000002"/>
    <n v="4"/>
    <n v="0.2"/>
    <n v="-7.7727999999999895"/>
    <s v="Cassandra Brandow"/>
    <s v="No"/>
  </r>
  <r>
    <n v="8956"/>
    <x v="4466"/>
    <d v="2016-09-20T00:00:00"/>
    <x v="131"/>
    <s v="Standard Class"/>
    <x v="428"/>
    <s v="Henry Goldwyn"/>
    <x v="1"/>
    <x v="0"/>
    <s v="San Diego"/>
    <x v="1"/>
    <n v="92024"/>
    <x v="1"/>
    <s v="OFF-PA-10004610"/>
    <x v="1"/>
    <x v="10"/>
    <x v="1520"/>
    <n v="8.56"/>
    <n v="2"/>
    <n v="0"/>
    <n v="3.8519999999999994"/>
    <s v="Anna Andreadi"/>
    <s v="No"/>
  </r>
  <r>
    <n v="8957"/>
    <x v="4467"/>
    <d v="2019-12-25T00:00:00"/>
    <x v="675"/>
    <s v="First Class"/>
    <x v="371"/>
    <s v="Jennifer Halladay"/>
    <x v="0"/>
    <x v="0"/>
    <s v="Hialeah"/>
    <x v="2"/>
    <n v="33012"/>
    <x v="0"/>
    <s v="FUR-FU-10004963"/>
    <x v="0"/>
    <x v="5"/>
    <x v="1443"/>
    <n v="21"/>
    <n v="3"/>
    <n v="0.2"/>
    <n v="5.7750000000000021"/>
    <s v="Cassandra Brandow"/>
    <s v="No"/>
  </r>
  <r>
    <n v="8958"/>
    <x v="4467"/>
    <d v="2019-12-25T00:00:00"/>
    <x v="675"/>
    <s v="First Class"/>
    <x v="371"/>
    <s v="Jennifer Halladay"/>
    <x v="0"/>
    <x v="0"/>
    <s v="Hialeah"/>
    <x v="2"/>
    <n v="33012"/>
    <x v="0"/>
    <s v="TEC-MA-10004626"/>
    <x v="2"/>
    <x v="15"/>
    <x v="1833"/>
    <n v="120"/>
    <n v="2"/>
    <n v="0.5"/>
    <n v="-7.2000000000000028"/>
    <s v="Cassandra Brandow"/>
    <s v="No"/>
  </r>
  <r>
    <n v="8959"/>
    <x v="4468"/>
    <d v="2019-11-25T00:00:00"/>
    <x v="524"/>
    <s v="Standard Class"/>
    <x v="197"/>
    <s v="Rose O'Brian"/>
    <x v="0"/>
    <x v="0"/>
    <s v="Houston"/>
    <x v="5"/>
    <n v="77070"/>
    <x v="2"/>
    <s v="TEC-PH-10003437"/>
    <x v="2"/>
    <x v="7"/>
    <x v="922"/>
    <n v="299.95999999999998"/>
    <n v="5"/>
    <n v="0.2"/>
    <n v="37.494999999999962"/>
    <s v="Kelly Williams"/>
    <s v="No"/>
  </r>
  <r>
    <n v="8960"/>
    <x v="4468"/>
    <d v="2019-11-25T00:00:00"/>
    <x v="524"/>
    <s v="Standard Class"/>
    <x v="197"/>
    <s v="Rose O'Brian"/>
    <x v="0"/>
    <x v="0"/>
    <s v="Houston"/>
    <x v="5"/>
    <n v="77070"/>
    <x v="2"/>
    <s v="OFF-AP-10002867"/>
    <x v="1"/>
    <x v="9"/>
    <x v="1514"/>
    <n v="67.839999999999989"/>
    <n v="5"/>
    <n v="0.8"/>
    <n v="-179.77600000000001"/>
    <s v="Kelly Williams"/>
    <s v="No"/>
  </r>
  <r>
    <n v="8961"/>
    <x v="4468"/>
    <d v="2019-11-25T00:00:00"/>
    <x v="524"/>
    <s v="Standard Class"/>
    <x v="197"/>
    <s v="Rose O'Brian"/>
    <x v="0"/>
    <x v="0"/>
    <s v="Houston"/>
    <x v="5"/>
    <n v="77070"/>
    <x v="2"/>
    <s v="FUR-CH-10002126"/>
    <x v="0"/>
    <x v="1"/>
    <x v="849"/>
    <n v="853.92999999999984"/>
    <n v="5"/>
    <n v="0.3"/>
    <n v="-24.397999999999911"/>
    <s v="Kelly Williams"/>
    <s v="No"/>
  </r>
  <r>
    <n v="8962"/>
    <x v="4468"/>
    <d v="2019-11-25T00:00:00"/>
    <x v="524"/>
    <s v="Standard Class"/>
    <x v="197"/>
    <s v="Rose O'Brian"/>
    <x v="0"/>
    <x v="0"/>
    <s v="Houston"/>
    <x v="5"/>
    <n v="77070"/>
    <x v="2"/>
    <s v="OFF-AR-10001761"/>
    <x v="1"/>
    <x v="6"/>
    <x v="1651"/>
    <n v="18.687999999999999"/>
    <n v="4"/>
    <n v="0.2"/>
    <n v="3.7375999999999996"/>
    <s v="Kelly Williams"/>
    <s v="No"/>
  </r>
  <r>
    <n v="8963"/>
    <x v="4469"/>
    <d v="2018-11-05T00:00:00"/>
    <x v="237"/>
    <s v="First Class"/>
    <x v="752"/>
    <s v="Liz Willingham"/>
    <x v="0"/>
    <x v="0"/>
    <s v="Virginia Beach"/>
    <x v="17"/>
    <n v="23464"/>
    <x v="0"/>
    <s v="FUR-FU-10004665"/>
    <x v="0"/>
    <x v="5"/>
    <x v="1354"/>
    <n v="273.95999999999998"/>
    <n v="2"/>
    <n v="0"/>
    <n v="71.229600000000005"/>
    <s v="Cassandra Brandow"/>
    <s v="Yes"/>
  </r>
  <r>
    <n v="8964"/>
    <x v="4469"/>
    <d v="2018-11-05T00:00:00"/>
    <x v="237"/>
    <s v="First Class"/>
    <x v="752"/>
    <s v="Liz Willingham"/>
    <x v="0"/>
    <x v="0"/>
    <s v="Virginia Beach"/>
    <x v="17"/>
    <n v="23464"/>
    <x v="0"/>
    <s v="TEC-AC-10000057"/>
    <x v="2"/>
    <x v="11"/>
    <x v="632"/>
    <n v="89.97"/>
    <n v="3"/>
    <n v="0"/>
    <n v="18.893699999999995"/>
    <s v="Cassandra Brandow"/>
    <s v="Yes"/>
  </r>
  <r>
    <n v="8965"/>
    <x v="4469"/>
    <d v="2018-11-05T00:00:00"/>
    <x v="237"/>
    <s v="First Class"/>
    <x v="752"/>
    <s v="Liz Willingham"/>
    <x v="0"/>
    <x v="0"/>
    <s v="Virginia Beach"/>
    <x v="17"/>
    <n v="23464"/>
    <x v="0"/>
    <s v="FUR-FU-10003806"/>
    <x v="0"/>
    <x v="5"/>
    <x v="1804"/>
    <n v="756.80000000000007"/>
    <n v="5"/>
    <n v="0"/>
    <n v="75.679999999999978"/>
    <s v="Cassandra Brandow"/>
    <s v="Yes"/>
  </r>
  <r>
    <n v="8966"/>
    <x v="4470"/>
    <d v="2019-11-06T00:00:00"/>
    <x v="44"/>
    <s v="Standard Class"/>
    <x v="666"/>
    <s v="Christopher Conant"/>
    <x v="0"/>
    <x v="0"/>
    <s v="Houston"/>
    <x v="5"/>
    <n v="77070"/>
    <x v="2"/>
    <s v="OFF-BI-10000145"/>
    <x v="1"/>
    <x v="8"/>
    <x v="742"/>
    <n v="1.2479999999999998"/>
    <n v="2"/>
    <n v="0.8"/>
    <n v="-1.934400000000001"/>
    <s v="Kelly Williams"/>
    <s v="No"/>
  </r>
  <r>
    <n v="8967"/>
    <x v="4471"/>
    <d v="2018-11-03T00:00:00"/>
    <x v="237"/>
    <s v="Standard Class"/>
    <x v="655"/>
    <s v="Julie Prescott"/>
    <x v="2"/>
    <x v="0"/>
    <s v="Philadelphia"/>
    <x v="9"/>
    <n v="19120"/>
    <x v="3"/>
    <s v="TEC-AC-10000892"/>
    <x v="2"/>
    <x v="11"/>
    <x v="293"/>
    <n v="72"/>
    <n v="1"/>
    <n v="0.2"/>
    <n v="14.399999999999999"/>
    <s v="Chuck Magee"/>
    <s v="No"/>
  </r>
  <r>
    <n v="8968"/>
    <x v="4471"/>
    <d v="2018-11-03T00:00:00"/>
    <x v="237"/>
    <s v="Standard Class"/>
    <x v="655"/>
    <s v="Julie Prescott"/>
    <x v="2"/>
    <x v="0"/>
    <s v="Philadelphia"/>
    <x v="9"/>
    <n v="19120"/>
    <x v="3"/>
    <s v="FUR-CH-10004886"/>
    <x v="0"/>
    <x v="1"/>
    <x v="371"/>
    <n v="470.15499999999997"/>
    <n v="7"/>
    <n v="0.3"/>
    <n v="-13.432999999999993"/>
    <s v="Chuck Magee"/>
    <s v="No"/>
  </r>
  <r>
    <n v="8969"/>
    <x v="4472"/>
    <d v="2016-12-30T00:00:00"/>
    <x v="916"/>
    <s v="First Class"/>
    <x v="732"/>
    <s v="Dorothy Dickinson"/>
    <x v="0"/>
    <x v="0"/>
    <s v="Memphis"/>
    <x v="18"/>
    <n v="38109"/>
    <x v="0"/>
    <s v="OFF-ST-10002554"/>
    <x v="1"/>
    <x v="4"/>
    <x v="1153"/>
    <n v="39.128"/>
    <n v="1"/>
    <n v="0.2"/>
    <n v="-8.803799999999999"/>
    <s v="Cassandra Brandow"/>
    <s v="No"/>
  </r>
  <r>
    <n v="8970"/>
    <x v="4473"/>
    <d v="2019-12-02T00:00:00"/>
    <x v="94"/>
    <s v="Standard Class"/>
    <x v="20"/>
    <s v="Erin Smith"/>
    <x v="1"/>
    <x v="0"/>
    <s v="Lakewood"/>
    <x v="24"/>
    <n v="44107"/>
    <x v="3"/>
    <s v="OFF-AR-10001662"/>
    <x v="1"/>
    <x v="6"/>
    <x v="448"/>
    <n v="19.728000000000002"/>
    <n v="9"/>
    <n v="0.2"/>
    <n v="1.7262000000000022"/>
    <s v="Chuck Magee"/>
    <s v="No"/>
  </r>
  <r>
    <n v="8971"/>
    <x v="4473"/>
    <d v="2019-12-02T00:00:00"/>
    <x v="94"/>
    <s v="Standard Class"/>
    <x v="20"/>
    <s v="Erin Smith"/>
    <x v="1"/>
    <x v="0"/>
    <s v="Lakewood"/>
    <x v="24"/>
    <n v="44107"/>
    <x v="3"/>
    <s v="TEC-PH-10004531"/>
    <x v="2"/>
    <x v="7"/>
    <x v="1404"/>
    <n v="151.18799999999999"/>
    <n v="2"/>
    <n v="0.4"/>
    <n v="-25.198000000000008"/>
    <s v="Chuck Magee"/>
    <s v="No"/>
  </r>
  <r>
    <n v="8972"/>
    <x v="4474"/>
    <d v="2019-03-24T00:00:00"/>
    <x v="702"/>
    <s v="Standard Class"/>
    <x v="597"/>
    <s v="Mark Van Huff"/>
    <x v="0"/>
    <x v="0"/>
    <s v="New York City"/>
    <x v="15"/>
    <n v="10011"/>
    <x v="3"/>
    <s v="FUR-CH-10000665"/>
    <x v="0"/>
    <x v="1"/>
    <x v="662"/>
    <n v="271.76400000000001"/>
    <n v="2"/>
    <n v="0.1"/>
    <n v="60.391999999999967"/>
    <s v="Chuck Magee"/>
    <s v="No"/>
  </r>
  <r>
    <n v="8973"/>
    <x v="4475"/>
    <d v="2016-11-19T00:00:00"/>
    <x v="683"/>
    <s v="First Class"/>
    <x v="76"/>
    <s v="Ruben Dartt"/>
    <x v="0"/>
    <x v="0"/>
    <s v="Philadelphia"/>
    <x v="9"/>
    <n v="19120"/>
    <x v="3"/>
    <s v="TEC-AC-10003023"/>
    <x v="2"/>
    <x v="11"/>
    <x v="1079"/>
    <n v="47.496000000000002"/>
    <n v="1"/>
    <n v="0.2"/>
    <n v="-1.187400000000002"/>
    <s v="Chuck Magee"/>
    <s v="No"/>
  </r>
  <r>
    <n v="8974"/>
    <x v="4476"/>
    <d v="2019-04-25T00:00:00"/>
    <x v="433"/>
    <s v="Second Class"/>
    <x v="210"/>
    <s v="Rob Lucas"/>
    <x v="0"/>
    <x v="0"/>
    <s v="Los Angeles"/>
    <x v="1"/>
    <n v="90008"/>
    <x v="1"/>
    <s v="FUR-BO-10004709"/>
    <x v="0"/>
    <x v="0"/>
    <x v="266"/>
    <n v="344.98099999999994"/>
    <n v="7"/>
    <n v="0.15"/>
    <n v="28.410200000000017"/>
    <s v="Anna Andreadi"/>
    <s v="No"/>
  </r>
  <r>
    <n v="8975"/>
    <x v="4477"/>
    <d v="2019-11-23T00:00:00"/>
    <x v="177"/>
    <s v="First Class"/>
    <x v="687"/>
    <s v="Jennifer Patt"/>
    <x v="1"/>
    <x v="0"/>
    <s v="Dallas"/>
    <x v="5"/>
    <n v="75220"/>
    <x v="2"/>
    <s v="OFF-PA-10000477"/>
    <x v="1"/>
    <x v="10"/>
    <x v="1270"/>
    <n v="36.288000000000011"/>
    <n v="7"/>
    <n v="0.2"/>
    <n v="12.700800000000001"/>
    <s v="Kelly Williams"/>
    <s v="No"/>
  </r>
  <r>
    <n v="8976"/>
    <x v="4477"/>
    <d v="2019-11-23T00:00:00"/>
    <x v="177"/>
    <s v="First Class"/>
    <x v="687"/>
    <s v="Jennifer Patt"/>
    <x v="1"/>
    <x v="0"/>
    <s v="Dallas"/>
    <x v="5"/>
    <n v="75220"/>
    <x v="2"/>
    <s v="OFF-PA-10002923"/>
    <x v="1"/>
    <x v="10"/>
    <x v="1426"/>
    <n v="78.304000000000002"/>
    <n v="2"/>
    <n v="0.2"/>
    <n v="29.363999999999997"/>
    <s v="Kelly Williams"/>
    <s v="No"/>
  </r>
  <r>
    <n v="8977"/>
    <x v="4477"/>
    <d v="2019-11-23T00:00:00"/>
    <x v="177"/>
    <s v="First Class"/>
    <x v="687"/>
    <s v="Jennifer Patt"/>
    <x v="1"/>
    <x v="0"/>
    <s v="Dallas"/>
    <x v="5"/>
    <n v="75220"/>
    <x v="2"/>
    <s v="FUR-TA-10003008"/>
    <x v="0"/>
    <x v="3"/>
    <x v="955"/>
    <n v="127.785"/>
    <n v="1"/>
    <n v="0.3"/>
    <n v="-31.033499999999989"/>
    <s v="Kelly Williams"/>
    <s v="No"/>
  </r>
  <r>
    <n v="8978"/>
    <x v="4477"/>
    <d v="2019-11-23T00:00:00"/>
    <x v="177"/>
    <s v="First Class"/>
    <x v="687"/>
    <s v="Jennifer Patt"/>
    <x v="1"/>
    <x v="0"/>
    <s v="Dallas"/>
    <x v="5"/>
    <n v="75220"/>
    <x v="2"/>
    <s v="OFF-BI-10003707"/>
    <x v="1"/>
    <x v="8"/>
    <x v="784"/>
    <n v="6.1039999999999983"/>
    <n v="2"/>
    <n v="0.8"/>
    <n v="-9.1560000000000006"/>
    <s v="Kelly Williams"/>
    <s v="No"/>
  </r>
  <r>
    <n v="8979"/>
    <x v="4478"/>
    <d v="2016-11-03T00:00:00"/>
    <x v="840"/>
    <s v="Second Class"/>
    <x v="664"/>
    <s v="Denise Monton"/>
    <x v="1"/>
    <x v="0"/>
    <s v="Orange"/>
    <x v="30"/>
    <n v="7050"/>
    <x v="3"/>
    <s v="OFF-BI-10000546"/>
    <x v="1"/>
    <x v="8"/>
    <x v="614"/>
    <n v="5.76"/>
    <n v="2"/>
    <n v="0"/>
    <n v="2.8224"/>
    <s v="Chuck Magee"/>
    <s v="No"/>
  </r>
  <r>
    <n v="8980"/>
    <x v="4479"/>
    <d v="2017-10-19T00:00:00"/>
    <x v="994"/>
    <s v="Second Class"/>
    <x v="750"/>
    <s v="Cari Schnelling"/>
    <x v="0"/>
    <x v="0"/>
    <s v="Dallas"/>
    <x v="5"/>
    <n v="75220"/>
    <x v="2"/>
    <s v="OFF-BI-10000404"/>
    <x v="1"/>
    <x v="8"/>
    <x v="481"/>
    <n v="1.7199999999999995"/>
    <n v="1"/>
    <n v="0.8"/>
    <n v="-2.8380000000000001"/>
    <s v="Kelly Williams"/>
    <s v="No"/>
  </r>
  <r>
    <n v="8981"/>
    <x v="4480"/>
    <d v="2016-02-06T00:00:00"/>
    <x v="1303"/>
    <s v="Second Class"/>
    <x v="111"/>
    <s v="Delfina Latchford"/>
    <x v="0"/>
    <x v="0"/>
    <s v="Romeoville"/>
    <x v="10"/>
    <n v="60441"/>
    <x v="2"/>
    <s v="OFF-BI-10001196"/>
    <x v="1"/>
    <x v="8"/>
    <x v="1390"/>
    <n v="8.9519999999999982"/>
    <n v="2"/>
    <n v="0.8"/>
    <n v="-14.770800000000001"/>
    <s v="Kelly Williams"/>
    <s v="No"/>
  </r>
  <r>
    <n v="8982"/>
    <x v="4481"/>
    <d v="2018-03-06T00:00:00"/>
    <x v="331"/>
    <s v="Standard Class"/>
    <x v="48"/>
    <s v="Lena Cacioppo"/>
    <x v="0"/>
    <x v="0"/>
    <s v="Chicago"/>
    <x v="10"/>
    <n v="60623"/>
    <x v="2"/>
    <s v="OFF-AP-10001626"/>
    <x v="1"/>
    <x v="9"/>
    <x v="1025"/>
    <n v="2.3339999999999996"/>
    <n v="3"/>
    <n v="0.8"/>
    <n v="-6.3018000000000001"/>
    <s v="Kelly Williams"/>
    <s v="No"/>
  </r>
  <r>
    <n v="8983"/>
    <x v="4481"/>
    <d v="2018-03-06T00:00:00"/>
    <x v="331"/>
    <s v="Standard Class"/>
    <x v="48"/>
    <s v="Lena Cacioppo"/>
    <x v="0"/>
    <x v="0"/>
    <s v="Chicago"/>
    <x v="10"/>
    <n v="60623"/>
    <x v="2"/>
    <s v="OFF-BI-10004656"/>
    <x v="1"/>
    <x v="8"/>
    <x v="864"/>
    <n v="1.7279999999999998"/>
    <n v="4"/>
    <n v="0.8"/>
    <n v="-2.764800000000001"/>
    <s v="Kelly Williams"/>
    <s v="No"/>
  </r>
  <r>
    <n v="8984"/>
    <x v="4481"/>
    <d v="2018-03-06T00:00:00"/>
    <x v="331"/>
    <s v="Standard Class"/>
    <x v="48"/>
    <s v="Lena Cacioppo"/>
    <x v="0"/>
    <x v="0"/>
    <s v="Chicago"/>
    <x v="10"/>
    <n v="60623"/>
    <x v="2"/>
    <s v="FUR-FU-10003773"/>
    <x v="0"/>
    <x v="5"/>
    <x v="125"/>
    <n v="159.04"/>
    <n v="5"/>
    <n v="0.6"/>
    <n v="-194.82400000000001"/>
    <s v="Kelly Williams"/>
    <s v="No"/>
  </r>
  <r>
    <n v="8985"/>
    <x v="4481"/>
    <d v="2018-03-06T00:00:00"/>
    <x v="331"/>
    <s v="Standard Class"/>
    <x v="48"/>
    <s v="Lena Cacioppo"/>
    <x v="0"/>
    <x v="0"/>
    <s v="Chicago"/>
    <x v="10"/>
    <n v="60623"/>
    <x v="2"/>
    <s v="FUR-TA-10000849"/>
    <x v="0"/>
    <x v="3"/>
    <x v="1327"/>
    <n v="145.97999999999999"/>
    <n v="2"/>
    <n v="0.5"/>
    <n v="-99.266399999999976"/>
    <s v="Kelly Williams"/>
    <s v="No"/>
  </r>
  <r>
    <n v="8986"/>
    <x v="4482"/>
    <d v="2017-12-03T00:00:00"/>
    <x v="157"/>
    <s v="Standard Class"/>
    <x v="161"/>
    <s v="Jack Garza"/>
    <x v="0"/>
    <x v="0"/>
    <s v="Jacksonville"/>
    <x v="3"/>
    <n v="28540"/>
    <x v="0"/>
    <s v="FUR-FU-10000222"/>
    <x v="0"/>
    <x v="5"/>
    <x v="596"/>
    <n v="77.951999999999998"/>
    <n v="3"/>
    <n v="0.2"/>
    <n v="12.667199999999994"/>
    <s v="Cassandra Brandow"/>
    <s v="No"/>
  </r>
  <r>
    <n v="8987"/>
    <x v="4482"/>
    <d v="2017-12-03T00:00:00"/>
    <x v="157"/>
    <s v="Standard Class"/>
    <x v="161"/>
    <s v="Jack Garza"/>
    <x v="0"/>
    <x v="0"/>
    <s v="Jacksonville"/>
    <x v="3"/>
    <n v="28540"/>
    <x v="0"/>
    <s v="OFF-BI-10001718"/>
    <x v="1"/>
    <x v="8"/>
    <x v="1225"/>
    <n v="95.970000000000013"/>
    <n v="5"/>
    <n v="0.7"/>
    <n v="-73.57699999999997"/>
    <s v="Cassandra Brandow"/>
    <s v="No"/>
  </r>
  <r>
    <n v="8988"/>
    <x v="4482"/>
    <d v="2017-12-03T00:00:00"/>
    <x v="157"/>
    <s v="Standard Class"/>
    <x v="161"/>
    <s v="Jack Garza"/>
    <x v="0"/>
    <x v="0"/>
    <s v="Jacksonville"/>
    <x v="3"/>
    <n v="28540"/>
    <x v="0"/>
    <s v="TEC-PH-10001700"/>
    <x v="2"/>
    <x v="7"/>
    <x v="195"/>
    <n v="105.584"/>
    <n v="2"/>
    <n v="0.2"/>
    <n v="9.2386000000000053"/>
    <s v="Cassandra Brandow"/>
    <s v="No"/>
  </r>
  <r>
    <n v="8989"/>
    <x v="4482"/>
    <d v="2017-12-03T00:00:00"/>
    <x v="157"/>
    <s v="Standard Class"/>
    <x v="161"/>
    <s v="Jack Garza"/>
    <x v="0"/>
    <x v="0"/>
    <s v="Jacksonville"/>
    <x v="3"/>
    <n v="28540"/>
    <x v="0"/>
    <s v="OFF-AR-10004078"/>
    <x v="1"/>
    <x v="6"/>
    <x v="512"/>
    <n v="9.3439999999999994"/>
    <n v="2"/>
    <n v="0.2"/>
    <n v="1.1679999999999997"/>
    <s v="Cassandra Brandow"/>
    <s v="No"/>
  </r>
  <r>
    <n v="8990"/>
    <x v="4483"/>
    <d v="2017-12-24T00:00:00"/>
    <x v="1090"/>
    <s v="Standard Class"/>
    <x v="447"/>
    <s v="Harry Marie"/>
    <x v="1"/>
    <x v="0"/>
    <s v="Springfield"/>
    <x v="25"/>
    <n v="65807"/>
    <x v="2"/>
    <s v="FUR-FU-10003026"/>
    <x v="0"/>
    <x v="5"/>
    <x v="1564"/>
    <n v="9.68"/>
    <n v="2"/>
    <n v="0"/>
    <n v="3.7751999999999999"/>
    <s v="Kelly Williams"/>
    <s v="No"/>
  </r>
  <r>
    <n v="8991"/>
    <x v="4483"/>
    <d v="2017-12-24T00:00:00"/>
    <x v="1090"/>
    <s v="Standard Class"/>
    <x v="447"/>
    <s v="Harry Marie"/>
    <x v="1"/>
    <x v="0"/>
    <s v="Springfield"/>
    <x v="25"/>
    <n v="65807"/>
    <x v="2"/>
    <s v="TEC-CO-10003763"/>
    <x v="2"/>
    <x v="16"/>
    <x v="1279"/>
    <n v="4899.93"/>
    <n v="7"/>
    <n v="0"/>
    <n v="2302.9670999999998"/>
    <s v="Kelly Williams"/>
    <s v="No"/>
  </r>
  <r>
    <n v="8992"/>
    <x v="4484"/>
    <d v="2019-10-01T00:00:00"/>
    <x v="299"/>
    <s v="Standard Class"/>
    <x v="184"/>
    <s v="Tanja Norvell"/>
    <x v="2"/>
    <x v="0"/>
    <s v="San Francisco"/>
    <x v="1"/>
    <n v="94110"/>
    <x v="1"/>
    <s v="TEC-AC-10004708"/>
    <x v="2"/>
    <x v="11"/>
    <x v="341"/>
    <n v="104.75"/>
    <n v="5"/>
    <n v="0"/>
    <n v="21.997499999999999"/>
    <s v="Anna Andreadi"/>
    <s v="No"/>
  </r>
  <r>
    <n v="8993"/>
    <x v="4485"/>
    <d v="2019-10-16T00:00:00"/>
    <x v="565"/>
    <s v="Standard Class"/>
    <x v="778"/>
    <s v="Victoria Pisteka"/>
    <x v="1"/>
    <x v="0"/>
    <s v="Columbia"/>
    <x v="18"/>
    <n v="38401"/>
    <x v="0"/>
    <s v="TEC-AC-10003499"/>
    <x v="2"/>
    <x v="11"/>
    <x v="103"/>
    <n v="18.528000000000002"/>
    <n v="2"/>
    <n v="0.2"/>
    <n v="4.4004000000000003"/>
    <s v="Cassandra Brandow"/>
    <s v="No"/>
  </r>
  <r>
    <n v="8994"/>
    <x v="4485"/>
    <d v="2019-10-16T00:00:00"/>
    <x v="565"/>
    <s v="Standard Class"/>
    <x v="778"/>
    <s v="Victoria Pisteka"/>
    <x v="1"/>
    <x v="0"/>
    <s v="Columbia"/>
    <x v="18"/>
    <n v="38401"/>
    <x v="0"/>
    <s v="FUR-TA-10001950"/>
    <x v="0"/>
    <x v="3"/>
    <x v="1284"/>
    <n v="1875.258"/>
    <n v="7"/>
    <n v="0.4"/>
    <n v="-968.88329999999996"/>
    <s v="Cassandra Brandow"/>
    <s v="No"/>
  </r>
  <r>
    <n v="8995"/>
    <x v="4486"/>
    <d v="2016-08-15T00:00:00"/>
    <x v="1308"/>
    <s v="First Class"/>
    <x v="394"/>
    <s v="Christine Sundaresam"/>
    <x v="0"/>
    <x v="0"/>
    <s v="Hollywood"/>
    <x v="2"/>
    <n v="33021"/>
    <x v="0"/>
    <s v="OFF-PA-10000312"/>
    <x v="1"/>
    <x v="10"/>
    <x v="1829"/>
    <n v="91.360000000000014"/>
    <n v="5"/>
    <n v="0.2"/>
    <n v="29.691999999999993"/>
    <s v="Cassandra Brandow"/>
    <s v="No"/>
  </r>
  <r>
    <n v="8996"/>
    <x v="4486"/>
    <d v="2016-08-15T00:00:00"/>
    <x v="1308"/>
    <s v="First Class"/>
    <x v="394"/>
    <s v="Christine Sundaresam"/>
    <x v="0"/>
    <x v="0"/>
    <s v="Hollywood"/>
    <x v="2"/>
    <n v="33021"/>
    <x v="0"/>
    <s v="OFF-AP-10004708"/>
    <x v="1"/>
    <x v="9"/>
    <x v="513"/>
    <n v="152.24"/>
    <n v="5"/>
    <n v="0.2"/>
    <n v="17.126999999999988"/>
    <s v="Cassandra Brandow"/>
    <s v="No"/>
  </r>
  <r>
    <n v="8997"/>
    <x v="4487"/>
    <d v="2019-11-11T00:00:00"/>
    <x v="87"/>
    <s v="First Class"/>
    <x v="310"/>
    <s v="Patrick Gardner"/>
    <x v="0"/>
    <x v="0"/>
    <s v="Dallas"/>
    <x v="5"/>
    <n v="75081"/>
    <x v="2"/>
    <s v="TEC-PH-10004531"/>
    <x v="2"/>
    <x v="7"/>
    <x v="721"/>
    <n v="35.183999999999997"/>
    <n v="2"/>
    <n v="0.2"/>
    <n v="12.314399999999999"/>
    <s v="Kelly Williams"/>
    <s v="No"/>
  </r>
  <r>
    <n v="8998"/>
    <x v="4488"/>
    <d v="2019-03-20T00:00:00"/>
    <x v="1051"/>
    <s v="Same Day"/>
    <x v="668"/>
    <s v="Harry Greene"/>
    <x v="0"/>
    <x v="0"/>
    <s v="Houston"/>
    <x v="5"/>
    <n v="77041"/>
    <x v="2"/>
    <s v="OFF-PA-10000474"/>
    <x v="1"/>
    <x v="10"/>
    <x v="33"/>
    <n v="56.704000000000001"/>
    <n v="2"/>
    <n v="0.2"/>
    <n v="19.137599999999992"/>
    <s v="Kelly Williams"/>
    <s v="No"/>
  </r>
  <r>
    <n v="8999"/>
    <x v="4488"/>
    <d v="2019-03-20T00:00:00"/>
    <x v="1051"/>
    <s v="Same Day"/>
    <x v="668"/>
    <s v="Harry Greene"/>
    <x v="0"/>
    <x v="0"/>
    <s v="Houston"/>
    <x v="5"/>
    <n v="77041"/>
    <x v="2"/>
    <s v="OFF-PA-10002377"/>
    <x v="1"/>
    <x v="10"/>
    <x v="127"/>
    <n v="274.06400000000002"/>
    <n v="7"/>
    <n v="0.2"/>
    <n v="102.77399999999999"/>
    <s v="Kelly Williams"/>
    <s v="No"/>
  </r>
  <r>
    <n v="9000"/>
    <x v="4489"/>
    <d v="2019-05-13T00:00:00"/>
    <x v="808"/>
    <s v="Standard Class"/>
    <x v="414"/>
    <s v="Mick Hernandez"/>
    <x v="2"/>
    <x v="0"/>
    <s v="Philadelphia"/>
    <x v="9"/>
    <n v="19140"/>
    <x v="3"/>
    <s v="FUR-CH-10001482"/>
    <x v="0"/>
    <x v="1"/>
    <x v="541"/>
    <n v="458.42999999999995"/>
    <n v="5"/>
    <n v="0.3"/>
    <n v="-124.431"/>
    <s v="Chuck Magee"/>
    <s v="No"/>
  </r>
  <r>
    <n v="9001"/>
    <x v="4490"/>
    <d v="2016-06-22T00:00:00"/>
    <x v="789"/>
    <s v="Same Day"/>
    <x v="509"/>
    <s v="Toby Braunhardt"/>
    <x v="0"/>
    <x v="0"/>
    <s v="Phoenix"/>
    <x v="16"/>
    <n v="85023"/>
    <x v="1"/>
    <s v="OFF-BI-10001553"/>
    <x v="1"/>
    <x v="8"/>
    <x v="1302"/>
    <n v="8.2260000000000009"/>
    <n v="3"/>
    <n v="0.7"/>
    <n v="-6.0323999999999991"/>
    <s v="Anna Andreadi"/>
    <s v="No"/>
  </r>
  <r>
    <n v="9002"/>
    <x v="4491"/>
    <d v="2016-12-02T00:00:00"/>
    <x v="80"/>
    <s v="Standard Class"/>
    <x v="605"/>
    <s v="Elizabeth Moffitt"/>
    <x v="1"/>
    <x v="0"/>
    <s v="Sandy Springs"/>
    <x v="32"/>
    <n v="30328"/>
    <x v="0"/>
    <s v="TEC-AC-10000199"/>
    <x v="2"/>
    <x v="11"/>
    <x v="1618"/>
    <n v="5.95"/>
    <n v="1"/>
    <n v="0"/>
    <n v="0.83300000000000018"/>
    <s v="Cassandra Brandow"/>
    <s v="No"/>
  </r>
  <r>
    <n v="9003"/>
    <x v="4491"/>
    <d v="2016-12-02T00:00:00"/>
    <x v="80"/>
    <s v="Standard Class"/>
    <x v="605"/>
    <s v="Elizabeth Moffitt"/>
    <x v="1"/>
    <x v="0"/>
    <s v="Sandy Springs"/>
    <x v="32"/>
    <n v="30328"/>
    <x v="0"/>
    <s v="OFF-PA-10002195"/>
    <x v="1"/>
    <x v="10"/>
    <x v="726"/>
    <n v="15.24"/>
    <n v="3"/>
    <n v="0"/>
    <n v="7.1627999999999998"/>
    <s v="Cassandra Brandow"/>
    <s v="No"/>
  </r>
  <r>
    <n v="9004"/>
    <x v="4492"/>
    <d v="2017-04-05T00:00:00"/>
    <x v="1309"/>
    <s v="Same Day"/>
    <x v="226"/>
    <s v="Jennifer Ferguson"/>
    <x v="0"/>
    <x v="0"/>
    <s v="Spokane"/>
    <x v="4"/>
    <n v="99207"/>
    <x v="1"/>
    <s v="TEC-AC-10001767"/>
    <x v="2"/>
    <x v="11"/>
    <x v="97"/>
    <n v="239.94"/>
    <n v="6"/>
    <n v="0"/>
    <n v="26.393399999999986"/>
    <s v="Anna Andreadi"/>
    <s v="No"/>
  </r>
  <r>
    <n v="9005"/>
    <x v="4492"/>
    <d v="2017-04-05T00:00:00"/>
    <x v="1309"/>
    <s v="Same Day"/>
    <x v="226"/>
    <s v="Jennifer Ferguson"/>
    <x v="0"/>
    <x v="0"/>
    <s v="Spokane"/>
    <x v="4"/>
    <n v="99207"/>
    <x v="1"/>
    <s v="OFF-AR-10002467"/>
    <x v="1"/>
    <x v="6"/>
    <x v="1690"/>
    <n v="23.84"/>
    <n v="8"/>
    <n v="0"/>
    <n v="6.4368000000000016"/>
    <s v="Anna Andreadi"/>
    <s v="No"/>
  </r>
  <r>
    <n v="9006"/>
    <x v="4493"/>
    <d v="2019-11-18T00:00:00"/>
    <x v="551"/>
    <s v="Same Day"/>
    <x v="240"/>
    <s v="Nona Balk"/>
    <x v="1"/>
    <x v="0"/>
    <s v="Milwaukee"/>
    <x v="6"/>
    <n v="53209"/>
    <x v="2"/>
    <s v="OFF-ST-10001321"/>
    <x v="1"/>
    <x v="4"/>
    <x v="421"/>
    <n v="92.52"/>
    <n v="6"/>
    <n v="0"/>
    <n v="24.980400000000007"/>
    <s v="Kelly Williams"/>
    <s v="Yes"/>
  </r>
  <r>
    <n v="9007"/>
    <x v="4493"/>
    <d v="2019-11-18T00:00:00"/>
    <x v="551"/>
    <s v="Same Day"/>
    <x v="240"/>
    <s v="Nona Balk"/>
    <x v="1"/>
    <x v="0"/>
    <s v="Milwaukee"/>
    <x v="6"/>
    <n v="53209"/>
    <x v="2"/>
    <s v="OFF-ST-10000777"/>
    <x v="1"/>
    <x v="4"/>
    <x v="117"/>
    <n v="37.76"/>
    <n v="1"/>
    <n v="0"/>
    <n v="10.572800000000001"/>
    <s v="Kelly Williams"/>
    <s v="Yes"/>
  </r>
  <r>
    <n v="9008"/>
    <x v="4493"/>
    <d v="2019-11-18T00:00:00"/>
    <x v="551"/>
    <s v="Same Day"/>
    <x v="240"/>
    <s v="Nona Balk"/>
    <x v="1"/>
    <x v="0"/>
    <s v="Milwaukee"/>
    <x v="6"/>
    <n v="53209"/>
    <x v="2"/>
    <s v="OFF-LA-10003720"/>
    <x v="1"/>
    <x v="2"/>
    <x v="1636"/>
    <n v="7.38"/>
    <n v="2"/>
    <n v="0"/>
    <n v="3.4685999999999999"/>
    <s v="Kelly Williams"/>
    <s v="Yes"/>
  </r>
  <r>
    <n v="9009"/>
    <x v="4493"/>
    <d v="2019-11-18T00:00:00"/>
    <x v="551"/>
    <s v="Same Day"/>
    <x v="240"/>
    <s v="Nona Balk"/>
    <x v="1"/>
    <x v="0"/>
    <s v="Milwaukee"/>
    <x v="6"/>
    <n v="53209"/>
    <x v="2"/>
    <s v="FUR-FU-10000206"/>
    <x v="0"/>
    <x v="5"/>
    <x v="397"/>
    <n v="5.82"/>
    <n v="2"/>
    <n v="0"/>
    <n v="2.7353999999999998"/>
    <s v="Kelly Williams"/>
    <s v="Yes"/>
  </r>
  <r>
    <n v="9010"/>
    <x v="4494"/>
    <d v="2019-07-12T00:00:00"/>
    <x v="11"/>
    <s v="Standard Class"/>
    <x v="750"/>
    <s v="Cari Schnelling"/>
    <x v="0"/>
    <x v="0"/>
    <s v="Fairfield"/>
    <x v="24"/>
    <n v="45014"/>
    <x v="3"/>
    <s v="OFF-PA-10000791"/>
    <x v="1"/>
    <x v="10"/>
    <x v="1433"/>
    <n v="3.8159999999999998"/>
    <n v="1"/>
    <n v="0.2"/>
    <n v="1.1924999999999997"/>
    <s v="Chuck Magee"/>
    <s v="No"/>
  </r>
  <r>
    <n v="9011"/>
    <x v="4495"/>
    <d v="2019-05-19T00:00:00"/>
    <x v="254"/>
    <s v="Standard Class"/>
    <x v="540"/>
    <s v="Neil Ducich"/>
    <x v="1"/>
    <x v="0"/>
    <s v="Huntsville"/>
    <x v="19"/>
    <n v="35810"/>
    <x v="0"/>
    <s v="OFF-BI-10001787"/>
    <x v="1"/>
    <x v="8"/>
    <x v="1491"/>
    <n v="26.16"/>
    <n v="4"/>
    <n v="0"/>
    <n v="12.8184"/>
    <s v="Cassandra Brandow"/>
    <s v="No"/>
  </r>
  <r>
    <n v="9012"/>
    <x v="4496"/>
    <d v="2017-12-20T00:00:00"/>
    <x v="1010"/>
    <s v="First Class"/>
    <x v="525"/>
    <s v="Emily Ducich"/>
    <x v="2"/>
    <x v="0"/>
    <s v="Houston"/>
    <x v="5"/>
    <n v="77036"/>
    <x v="2"/>
    <s v="TEC-AC-10004353"/>
    <x v="2"/>
    <x v="11"/>
    <x v="724"/>
    <n v="100.80000000000001"/>
    <n v="2"/>
    <n v="0.2"/>
    <n v="21.42"/>
    <s v="Kelly Williams"/>
    <s v="No"/>
  </r>
  <r>
    <n v="9013"/>
    <x v="4497"/>
    <d v="2018-02-21T00:00:00"/>
    <x v="465"/>
    <s v="First Class"/>
    <x v="105"/>
    <s v="Erin Ashbrook"/>
    <x v="1"/>
    <x v="0"/>
    <s v="New York City"/>
    <x v="15"/>
    <n v="10011"/>
    <x v="3"/>
    <s v="FUR-FU-10001861"/>
    <x v="0"/>
    <x v="5"/>
    <x v="275"/>
    <n v="135.79999999999998"/>
    <n v="7"/>
    <n v="0"/>
    <n v="66.541999999999987"/>
    <s v="Chuck Magee"/>
    <s v="No"/>
  </r>
  <r>
    <n v="9014"/>
    <x v="4498"/>
    <d v="2019-03-18T00:00:00"/>
    <x v="782"/>
    <s v="Standard Class"/>
    <x v="771"/>
    <s v="Barry Pond"/>
    <x v="1"/>
    <x v="0"/>
    <s v="Los Angeles"/>
    <x v="1"/>
    <n v="90008"/>
    <x v="1"/>
    <s v="OFF-AR-10002766"/>
    <x v="1"/>
    <x v="6"/>
    <x v="1050"/>
    <n v="13.899999999999999"/>
    <n v="5"/>
    <n v="0"/>
    <n v="3.7529999999999997"/>
    <s v="Anna Andreadi"/>
    <s v="Yes"/>
  </r>
  <r>
    <n v="9015"/>
    <x v="4498"/>
    <d v="2019-03-18T00:00:00"/>
    <x v="782"/>
    <s v="Standard Class"/>
    <x v="771"/>
    <s v="Barry Pond"/>
    <x v="1"/>
    <x v="0"/>
    <s v="Los Angeles"/>
    <x v="1"/>
    <n v="90008"/>
    <x v="1"/>
    <s v="OFF-EN-10003072"/>
    <x v="1"/>
    <x v="12"/>
    <x v="775"/>
    <n v="19.399999999999999"/>
    <n v="5"/>
    <n v="0"/>
    <n v="9.3120000000000012"/>
    <s v="Anna Andreadi"/>
    <s v="Yes"/>
  </r>
  <r>
    <n v="9016"/>
    <x v="4499"/>
    <d v="2018-12-17T00:00:00"/>
    <x v="491"/>
    <s v="Standard Class"/>
    <x v="374"/>
    <s v="Noel Staavos"/>
    <x v="1"/>
    <x v="0"/>
    <s v="Carlsbad"/>
    <x v="27"/>
    <n v="88220"/>
    <x v="1"/>
    <s v="OFF-BI-10001636"/>
    <x v="1"/>
    <x v="8"/>
    <x v="674"/>
    <n v="13.488"/>
    <n v="2"/>
    <n v="0.2"/>
    <n v="4.3835999999999995"/>
    <s v="Anna Andreadi"/>
    <s v="No"/>
  </r>
  <r>
    <n v="9017"/>
    <x v="4499"/>
    <d v="2018-12-17T00:00:00"/>
    <x v="491"/>
    <s v="Standard Class"/>
    <x v="374"/>
    <s v="Noel Staavos"/>
    <x v="1"/>
    <x v="0"/>
    <s v="Carlsbad"/>
    <x v="27"/>
    <n v="88220"/>
    <x v="1"/>
    <s v="OFF-BI-10000948"/>
    <x v="1"/>
    <x v="8"/>
    <x v="1382"/>
    <n v="11.416"/>
    <n v="1"/>
    <n v="0.2"/>
    <n v="3.8528999999999991"/>
    <s v="Anna Andreadi"/>
    <s v="No"/>
  </r>
  <r>
    <n v="9018"/>
    <x v="4500"/>
    <d v="2018-03-26T00:00:00"/>
    <x v="882"/>
    <s v="Second Class"/>
    <x v="597"/>
    <s v="Mark Van Huff"/>
    <x v="0"/>
    <x v="0"/>
    <s v="Pocatello"/>
    <x v="45"/>
    <n v="83201"/>
    <x v="1"/>
    <s v="OFF-PA-10001838"/>
    <x v="1"/>
    <x v="10"/>
    <x v="1008"/>
    <n v="17.64"/>
    <n v="3"/>
    <n v="0"/>
    <n v="8.6435999999999993"/>
    <s v="Anna Andreadi"/>
    <s v="No"/>
  </r>
  <r>
    <n v="9019"/>
    <x v="4500"/>
    <d v="2018-03-26T00:00:00"/>
    <x v="882"/>
    <s v="Second Class"/>
    <x v="597"/>
    <s v="Mark Van Huff"/>
    <x v="0"/>
    <x v="0"/>
    <s v="Pocatello"/>
    <x v="45"/>
    <n v="83201"/>
    <x v="1"/>
    <s v="OFF-BI-10002215"/>
    <x v="1"/>
    <x v="8"/>
    <x v="20"/>
    <n v="17.04"/>
    <n v="3"/>
    <n v="0.2"/>
    <n v="5.5379999999999985"/>
    <s v="Anna Andreadi"/>
    <s v="No"/>
  </r>
  <r>
    <n v="9020"/>
    <x v="4501"/>
    <d v="2016-12-16T00:00:00"/>
    <x v="574"/>
    <s v="Second Class"/>
    <x v="97"/>
    <s v="Laurel Elliston"/>
    <x v="0"/>
    <x v="0"/>
    <s v="Springfield"/>
    <x v="17"/>
    <n v="22153"/>
    <x v="0"/>
    <s v="TEC-AC-10001314"/>
    <x v="2"/>
    <x v="11"/>
    <x v="952"/>
    <n v="99.98"/>
    <n v="2"/>
    <n v="0"/>
    <n v="7.9983999999999895"/>
    <s v="Cassandra Brandow"/>
    <s v="No"/>
  </r>
  <r>
    <n v="9021"/>
    <x v="4501"/>
    <d v="2016-12-16T00:00:00"/>
    <x v="574"/>
    <s v="Second Class"/>
    <x v="97"/>
    <s v="Laurel Elliston"/>
    <x v="0"/>
    <x v="0"/>
    <s v="Springfield"/>
    <x v="17"/>
    <n v="22153"/>
    <x v="0"/>
    <s v="FUR-FU-10002268"/>
    <x v="0"/>
    <x v="5"/>
    <x v="869"/>
    <n v="29.46"/>
    <n v="6"/>
    <n v="0"/>
    <n v="9.7217999999999982"/>
    <s v="Cassandra Brandow"/>
    <s v="No"/>
  </r>
  <r>
    <n v="9022"/>
    <x v="4502"/>
    <d v="2017-11-15T00:00:00"/>
    <x v="988"/>
    <s v="Standard Class"/>
    <x v="778"/>
    <s v="Victoria Pisteka"/>
    <x v="1"/>
    <x v="0"/>
    <s v="Toledo"/>
    <x v="24"/>
    <n v="43615"/>
    <x v="3"/>
    <s v="OFF-BI-10002133"/>
    <x v="1"/>
    <x v="8"/>
    <x v="1147"/>
    <n v="166.92000000000002"/>
    <n v="13"/>
    <n v="0.7"/>
    <n v="-116.84399999999999"/>
    <s v="Chuck Magee"/>
    <s v="No"/>
  </r>
  <r>
    <n v="9023"/>
    <x v="4503"/>
    <d v="2018-08-22T00:00:00"/>
    <x v="319"/>
    <s v="First Class"/>
    <x v="679"/>
    <s v="Tony Chapman"/>
    <x v="2"/>
    <x v="0"/>
    <s v="Fort Collins"/>
    <x v="22"/>
    <n v="80525"/>
    <x v="1"/>
    <s v="FUR-FU-10001979"/>
    <x v="0"/>
    <x v="5"/>
    <x v="514"/>
    <n v="98.328000000000003"/>
    <n v="3"/>
    <n v="0.2"/>
    <n v="9.832800000000006"/>
    <s v="Anna Andreadi"/>
    <s v="No"/>
  </r>
  <r>
    <n v="9024"/>
    <x v="4504"/>
    <d v="2017-06-29T00:00:00"/>
    <x v="790"/>
    <s v="First Class"/>
    <x v="495"/>
    <s v="Sheri Gordon"/>
    <x v="0"/>
    <x v="0"/>
    <s v="New York City"/>
    <x v="15"/>
    <n v="10024"/>
    <x v="3"/>
    <s v="FUR-CH-10001482"/>
    <x v="0"/>
    <x v="1"/>
    <x v="541"/>
    <n v="117.88199999999999"/>
    <n v="1"/>
    <n v="0.1"/>
    <n v="1.3097999999999956"/>
    <s v="Chuck Magee"/>
    <s v="No"/>
  </r>
  <r>
    <n v="9025"/>
    <x v="4505"/>
    <d v="2018-06-26T00:00:00"/>
    <x v="196"/>
    <s v="Standard Class"/>
    <x v="778"/>
    <s v="Victoria Pisteka"/>
    <x v="1"/>
    <x v="0"/>
    <s v="New York City"/>
    <x v="15"/>
    <n v="10035"/>
    <x v="3"/>
    <s v="TEC-AC-10002018"/>
    <x v="2"/>
    <x v="11"/>
    <x v="1683"/>
    <n v="20.97"/>
    <n v="3"/>
    <n v="0"/>
    <n v="9.017100000000001"/>
    <s v="Chuck Magee"/>
    <s v="No"/>
  </r>
  <r>
    <n v="9026"/>
    <x v="4505"/>
    <d v="2018-06-26T00:00:00"/>
    <x v="196"/>
    <s v="Standard Class"/>
    <x v="778"/>
    <s v="Victoria Pisteka"/>
    <x v="1"/>
    <x v="0"/>
    <s v="New York City"/>
    <x v="15"/>
    <n v="10035"/>
    <x v="3"/>
    <s v="TEC-AC-10000397"/>
    <x v="2"/>
    <x v="11"/>
    <x v="1468"/>
    <n v="139.96"/>
    <n v="4"/>
    <n v="0"/>
    <n v="9.7972000000000037"/>
    <s v="Chuck Magee"/>
    <s v="No"/>
  </r>
  <r>
    <n v="9027"/>
    <x v="4505"/>
    <d v="2018-06-26T00:00:00"/>
    <x v="196"/>
    <s v="Standard Class"/>
    <x v="778"/>
    <s v="Victoria Pisteka"/>
    <x v="1"/>
    <x v="0"/>
    <s v="New York City"/>
    <x v="15"/>
    <n v="10035"/>
    <x v="3"/>
    <s v="FUR-FU-10003976"/>
    <x v="0"/>
    <x v="5"/>
    <x v="973"/>
    <n v="37.74"/>
    <n v="3"/>
    <n v="0"/>
    <n v="12.831599999999996"/>
    <s v="Chuck Magee"/>
    <s v="No"/>
  </r>
  <r>
    <n v="9028"/>
    <x v="4506"/>
    <d v="2018-09-17T00:00:00"/>
    <x v="42"/>
    <s v="Standard Class"/>
    <x v="22"/>
    <s v="Patrick O'Donnell"/>
    <x v="0"/>
    <x v="0"/>
    <s v="Marlborough"/>
    <x v="31"/>
    <n v="1752"/>
    <x v="3"/>
    <s v="FUR-FU-10002597"/>
    <x v="0"/>
    <x v="5"/>
    <x v="627"/>
    <n v="14.82"/>
    <n v="3"/>
    <n v="0"/>
    <n v="6.224400000000001"/>
    <s v="Chuck Magee"/>
    <s v="No"/>
  </r>
  <r>
    <n v="9029"/>
    <x v="4506"/>
    <d v="2018-09-17T00:00:00"/>
    <x v="42"/>
    <s v="Standard Class"/>
    <x v="22"/>
    <s v="Patrick O'Donnell"/>
    <x v="0"/>
    <x v="0"/>
    <s v="Marlborough"/>
    <x v="31"/>
    <n v="1752"/>
    <x v="3"/>
    <s v="FUR-FU-10004864"/>
    <x v="0"/>
    <x v="5"/>
    <x v="441"/>
    <n v="191.82"/>
    <n v="3"/>
    <n v="0"/>
    <n v="61.382399999999997"/>
    <s v="Chuck Magee"/>
    <s v="No"/>
  </r>
  <r>
    <n v="9030"/>
    <x v="4507"/>
    <d v="2016-07-18T00:00:00"/>
    <x v="1283"/>
    <s v="Standard Class"/>
    <x v="691"/>
    <s v="Jack Lebron"/>
    <x v="0"/>
    <x v="0"/>
    <s v="New Rochelle"/>
    <x v="15"/>
    <n v="10801"/>
    <x v="3"/>
    <s v="OFF-BI-10002103"/>
    <x v="1"/>
    <x v="8"/>
    <x v="530"/>
    <n v="13.904"/>
    <n v="2"/>
    <n v="0.2"/>
    <n v="4.5187999999999997"/>
    <s v="Chuck Magee"/>
    <s v="No"/>
  </r>
  <r>
    <n v="9031"/>
    <x v="4508"/>
    <d v="2019-09-01T00:00:00"/>
    <x v="153"/>
    <s v="Same Day"/>
    <x v="459"/>
    <s v="Rick Wilson"/>
    <x v="1"/>
    <x v="0"/>
    <s v="Seattle"/>
    <x v="4"/>
    <n v="98103"/>
    <x v="1"/>
    <s v="OFF-AP-10001005"/>
    <x v="1"/>
    <x v="9"/>
    <x v="1140"/>
    <n v="314.60000000000002"/>
    <n v="4"/>
    <n v="0"/>
    <n v="103.81799999999998"/>
    <s v="Anna Andreadi"/>
    <s v="No"/>
  </r>
  <r>
    <n v="9032"/>
    <x v="4508"/>
    <d v="2019-09-01T00:00:00"/>
    <x v="153"/>
    <s v="Same Day"/>
    <x v="459"/>
    <s v="Rick Wilson"/>
    <x v="1"/>
    <x v="0"/>
    <s v="Seattle"/>
    <x v="4"/>
    <n v="98103"/>
    <x v="1"/>
    <s v="FUR-TA-10002607"/>
    <x v="0"/>
    <x v="3"/>
    <x v="224"/>
    <n v="283.56"/>
    <n v="4"/>
    <n v="0"/>
    <n v="45.36960000000002"/>
    <s v="Anna Andreadi"/>
    <s v="No"/>
  </r>
  <r>
    <n v="9033"/>
    <x v="4509"/>
    <d v="2019-06-22T00:00:00"/>
    <x v="356"/>
    <s v="Standard Class"/>
    <x v="46"/>
    <s v="Rick Bensley"/>
    <x v="2"/>
    <x v="0"/>
    <s v="Detroit"/>
    <x v="12"/>
    <n v="48227"/>
    <x v="2"/>
    <s v="FUR-CH-10000454"/>
    <x v="0"/>
    <x v="1"/>
    <x v="1"/>
    <n v="487.96"/>
    <n v="2"/>
    <n v="0"/>
    <n v="146.38799999999998"/>
    <s v="Kelly Williams"/>
    <s v="No"/>
  </r>
  <r>
    <n v="9034"/>
    <x v="4510"/>
    <d v="2016-09-02T00:00:00"/>
    <x v="1110"/>
    <s v="Standard Class"/>
    <x v="183"/>
    <s v="Sanjit Chand"/>
    <x v="0"/>
    <x v="0"/>
    <s v="Fayetteville"/>
    <x v="36"/>
    <n v="72701"/>
    <x v="0"/>
    <s v="OFF-BI-10001359"/>
    <x v="1"/>
    <x v="8"/>
    <x v="1162"/>
    <n v="1793.98"/>
    <n v="2"/>
    <n v="0"/>
    <n v="843.17059999999992"/>
    <s v="Cassandra Brandow"/>
    <s v="No"/>
  </r>
  <r>
    <n v="9035"/>
    <x v="4511"/>
    <d v="2017-10-01T00:00:00"/>
    <x v="1287"/>
    <s v="Standard Class"/>
    <x v="75"/>
    <s v="Eric Murdock"/>
    <x v="0"/>
    <x v="0"/>
    <s v="Quincy"/>
    <x v="10"/>
    <n v="62301"/>
    <x v="2"/>
    <s v="OFF-BI-10003196"/>
    <x v="1"/>
    <x v="8"/>
    <x v="1376"/>
    <n v="2.9919999999999995"/>
    <n v="4"/>
    <n v="0.8"/>
    <n v="-4.4880000000000013"/>
    <s v="Kelly Williams"/>
    <s v="Yes"/>
  </r>
  <r>
    <n v="9036"/>
    <x v="4511"/>
    <d v="2017-10-01T00:00:00"/>
    <x v="1287"/>
    <s v="Standard Class"/>
    <x v="75"/>
    <s v="Eric Murdock"/>
    <x v="0"/>
    <x v="0"/>
    <s v="Quincy"/>
    <x v="10"/>
    <n v="62301"/>
    <x v="2"/>
    <s v="TEC-AC-10003657"/>
    <x v="2"/>
    <x v="11"/>
    <x v="152"/>
    <n v="108.76800000000001"/>
    <n v="4"/>
    <n v="0.2"/>
    <n v="2.7191999999999901"/>
    <s v="Kelly Williams"/>
    <s v="Yes"/>
  </r>
  <r>
    <n v="9037"/>
    <x v="4512"/>
    <d v="2017-04-07T00:00:00"/>
    <x v="57"/>
    <s v="First Class"/>
    <x v="261"/>
    <s v="Resi Pölking"/>
    <x v="0"/>
    <x v="0"/>
    <s v="New York City"/>
    <x v="15"/>
    <n v="10035"/>
    <x v="3"/>
    <s v="OFF-PA-10002262"/>
    <x v="1"/>
    <x v="10"/>
    <x v="1001"/>
    <n v="25.92"/>
    <n v="4"/>
    <n v="0"/>
    <n v="12.441600000000001"/>
    <s v="Chuck Magee"/>
    <s v="No"/>
  </r>
  <r>
    <n v="9038"/>
    <x v="4512"/>
    <d v="2017-04-07T00:00:00"/>
    <x v="57"/>
    <s v="First Class"/>
    <x v="261"/>
    <s v="Resi Pölking"/>
    <x v="0"/>
    <x v="0"/>
    <s v="New York City"/>
    <x v="15"/>
    <n v="10035"/>
    <x v="3"/>
    <s v="OFF-ST-10002214"/>
    <x v="1"/>
    <x v="4"/>
    <x v="1003"/>
    <n v="22.58"/>
    <n v="2"/>
    <n v="0"/>
    <n v="5.8707999999999991"/>
    <s v="Chuck Magee"/>
    <s v="No"/>
  </r>
  <r>
    <n v="9039"/>
    <x v="4513"/>
    <d v="2019-11-21T00:00:00"/>
    <x v="410"/>
    <s v="Same Day"/>
    <x v="521"/>
    <s v="Henia Zydlo"/>
    <x v="0"/>
    <x v="0"/>
    <s v="Houston"/>
    <x v="5"/>
    <n v="77095"/>
    <x v="2"/>
    <s v="TEC-PH-10003555"/>
    <x v="2"/>
    <x v="7"/>
    <x v="462"/>
    <n v="55.176000000000002"/>
    <n v="3"/>
    <n v="0.2"/>
    <n v="-12.414599999999997"/>
    <s v="Kelly Williams"/>
    <s v="No"/>
  </r>
  <r>
    <n v="9040"/>
    <x v="4514"/>
    <d v="2018-12-17T00:00:00"/>
    <x v="967"/>
    <s v="Standard Class"/>
    <x v="455"/>
    <s v="Adrian Barton"/>
    <x v="0"/>
    <x v="0"/>
    <s v="Detroit"/>
    <x v="12"/>
    <n v="48205"/>
    <x v="2"/>
    <s v="OFF-BI-10000545"/>
    <x v="1"/>
    <x v="8"/>
    <x v="692"/>
    <n v="9892.74"/>
    <n v="13"/>
    <n v="0"/>
    <n v="4946.37"/>
    <s v="Kelly Williams"/>
    <s v="No"/>
  </r>
  <r>
    <n v="9041"/>
    <x v="4515"/>
    <d v="2016-09-19T00:00:00"/>
    <x v="131"/>
    <s v="Standard Class"/>
    <x v="540"/>
    <s v="Neil Ducich"/>
    <x v="1"/>
    <x v="0"/>
    <s v="Chandler"/>
    <x v="16"/>
    <n v="85224"/>
    <x v="1"/>
    <s v="FUR-TA-10004607"/>
    <x v="0"/>
    <x v="3"/>
    <x v="1104"/>
    <n v="73.915000000000006"/>
    <n v="1"/>
    <n v="0.5"/>
    <n v="-45.827300000000008"/>
    <s v="Anna Andreadi"/>
    <s v="No"/>
  </r>
  <r>
    <n v="9042"/>
    <x v="4516"/>
    <d v="2016-09-28T00:00:00"/>
    <x v="127"/>
    <s v="Standard Class"/>
    <x v="190"/>
    <s v="Xylona Preis"/>
    <x v="0"/>
    <x v="0"/>
    <s v="Hollywood"/>
    <x v="2"/>
    <n v="33021"/>
    <x v="0"/>
    <s v="FUR-FU-10000277"/>
    <x v="0"/>
    <x v="5"/>
    <x v="1795"/>
    <n v="337.08800000000002"/>
    <n v="4"/>
    <n v="0.2"/>
    <n v="16.854399999999984"/>
    <s v="Cassandra Brandow"/>
    <s v="No"/>
  </r>
  <r>
    <n v="9043"/>
    <x v="4517"/>
    <d v="2017-09-22T00:00:00"/>
    <x v="1068"/>
    <s v="Second Class"/>
    <x v="152"/>
    <s v="Muhammed MacIntyre"/>
    <x v="1"/>
    <x v="0"/>
    <s v="Los Angeles"/>
    <x v="1"/>
    <n v="90049"/>
    <x v="1"/>
    <s v="OFF-AP-10004532"/>
    <x v="1"/>
    <x v="9"/>
    <x v="564"/>
    <n v="61.44"/>
    <n v="3"/>
    <n v="0"/>
    <n v="16.588799999999999"/>
    <s v="Anna Andreadi"/>
    <s v="No"/>
  </r>
  <r>
    <n v="9044"/>
    <x v="4518"/>
    <d v="2018-11-07T00:00:00"/>
    <x v="1113"/>
    <s v="Standard Class"/>
    <x v="504"/>
    <s v="Marina Lichtenstein"/>
    <x v="1"/>
    <x v="0"/>
    <s v="San Francisco"/>
    <x v="1"/>
    <n v="94122"/>
    <x v="1"/>
    <s v="TEC-AC-10003911"/>
    <x v="2"/>
    <x v="11"/>
    <x v="331"/>
    <n v="479.97"/>
    <n v="3"/>
    <n v="0"/>
    <n v="163.18979999999999"/>
    <s v="Anna Andreadi"/>
    <s v="No"/>
  </r>
  <r>
    <n v="9045"/>
    <x v="4519"/>
    <d v="2019-12-16T00:00:00"/>
    <x v="404"/>
    <s v="Second Class"/>
    <x v="366"/>
    <s v="Kalyca Meade"/>
    <x v="1"/>
    <x v="0"/>
    <s v="Sunnyvale"/>
    <x v="1"/>
    <n v="94086"/>
    <x v="1"/>
    <s v="OFF-BI-10003196"/>
    <x v="1"/>
    <x v="8"/>
    <x v="1376"/>
    <n v="5.9840000000000009"/>
    <n v="2"/>
    <n v="0.2"/>
    <n v="2.2439999999999998"/>
    <s v="Anna Andreadi"/>
    <s v="No"/>
  </r>
  <r>
    <n v="9046"/>
    <x v="4519"/>
    <d v="2019-12-16T00:00:00"/>
    <x v="404"/>
    <s v="Second Class"/>
    <x v="366"/>
    <s v="Kalyca Meade"/>
    <x v="1"/>
    <x v="0"/>
    <s v="Sunnyvale"/>
    <x v="1"/>
    <n v="94086"/>
    <x v="1"/>
    <s v="TEC-AC-10000358"/>
    <x v="2"/>
    <x v="11"/>
    <x v="1287"/>
    <n v="189.95000000000002"/>
    <n v="5"/>
    <n v="0"/>
    <n v="45.587999999999994"/>
    <s v="Anna Andreadi"/>
    <s v="No"/>
  </r>
  <r>
    <n v="9047"/>
    <x v="4519"/>
    <d v="2019-12-16T00:00:00"/>
    <x v="404"/>
    <s v="Second Class"/>
    <x v="366"/>
    <s v="Kalyca Meade"/>
    <x v="1"/>
    <x v="0"/>
    <s v="Sunnyvale"/>
    <x v="1"/>
    <n v="94086"/>
    <x v="1"/>
    <s v="TEC-AC-10000057"/>
    <x v="2"/>
    <x v="11"/>
    <x v="632"/>
    <n v="149.94999999999999"/>
    <n v="5"/>
    <n v="0"/>
    <n v="31.489499999999992"/>
    <s v="Anna Andreadi"/>
    <s v="No"/>
  </r>
  <r>
    <n v="9048"/>
    <x v="4519"/>
    <d v="2019-12-16T00:00:00"/>
    <x v="404"/>
    <s v="Second Class"/>
    <x v="366"/>
    <s v="Kalyca Meade"/>
    <x v="1"/>
    <x v="0"/>
    <s v="Sunnyvale"/>
    <x v="1"/>
    <n v="94086"/>
    <x v="1"/>
    <s v="OFF-AR-10001988"/>
    <x v="1"/>
    <x v="6"/>
    <x v="756"/>
    <n v="29.950000000000003"/>
    <n v="5"/>
    <n v="0"/>
    <n v="8.6854999999999993"/>
    <s v="Anna Andreadi"/>
    <s v="No"/>
  </r>
  <r>
    <n v="9049"/>
    <x v="4519"/>
    <d v="2019-12-16T00:00:00"/>
    <x v="404"/>
    <s v="Second Class"/>
    <x v="366"/>
    <s v="Kalyca Meade"/>
    <x v="1"/>
    <x v="0"/>
    <s v="Sunnyvale"/>
    <x v="1"/>
    <n v="94086"/>
    <x v="1"/>
    <s v="OFF-LA-10003498"/>
    <x v="1"/>
    <x v="2"/>
    <x v="1749"/>
    <n v="44.400000000000006"/>
    <n v="3"/>
    <n v="0"/>
    <n v="22.200000000000003"/>
    <s v="Anna Andreadi"/>
    <s v="No"/>
  </r>
  <r>
    <n v="9050"/>
    <x v="4520"/>
    <d v="2016-09-21T00:00:00"/>
    <x v="59"/>
    <s v="Standard Class"/>
    <x v="359"/>
    <s v="Sara Luxemburg"/>
    <x v="2"/>
    <x v="0"/>
    <s v="New York City"/>
    <x v="15"/>
    <n v="10011"/>
    <x v="3"/>
    <s v="OFF-AR-10002956"/>
    <x v="1"/>
    <x v="6"/>
    <x v="666"/>
    <n v="66.03"/>
    <n v="3"/>
    <n v="0"/>
    <n v="17.1678"/>
    <s v="Chuck Magee"/>
    <s v="No"/>
  </r>
  <r>
    <n v="9051"/>
    <x v="4521"/>
    <d v="2017-05-18T00:00:00"/>
    <x v="1299"/>
    <s v="Standard Class"/>
    <x v="321"/>
    <s v="Anthony Jacobs"/>
    <x v="1"/>
    <x v="0"/>
    <s v="Los Angeles"/>
    <x v="1"/>
    <n v="90004"/>
    <x v="1"/>
    <s v="OFF-PA-10003724"/>
    <x v="1"/>
    <x v="10"/>
    <x v="362"/>
    <n v="10.86"/>
    <n v="2"/>
    <n v="0"/>
    <n v="5.3213999999999997"/>
    <s v="Anna Andreadi"/>
    <s v="No"/>
  </r>
  <r>
    <n v="9052"/>
    <x v="4522"/>
    <d v="2016-03-26T00:00:00"/>
    <x v="1075"/>
    <s v="Second Class"/>
    <x v="460"/>
    <s v="Damala Kotsonis"/>
    <x v="1"/>
    <x v="0"/>
    <s v="San Francisco"/>
    <x v="1"/>
    <n v="94122"/>
    <x v="1"/>
    <s v="OFF-AR-10004272"/>
    <x v="1"/>
    <x v="6"/>
    <x v="1229"/>
    <n v="3.36"/>
    <n v="2"/>
    <n v="0"/>
    <n v="0.83999999999999986"/>
    <s v="Anna Andreadi"/>
    <s v="No"/>
  </r>
  <r>
    <n v="9053"/>
    <x v="4522"/>
    <d v="2016-03-26T00:00:00"/>
    <x v="1075"/>
    <s v="Second Class"/>
    <x v="460"/>
    <s v="Damala Kotsonis"/>
    <x v="1"/>
    <x v="0"/>
    <s v="San Francisco"/>
    <x v="1"/>
    <n v="94122"/>
    <x v="1"/>
    <s v="OFF-BI-10003291"/>
    <x v="1"/>
    <x v="8"/>
    <x v="44"/>
    <n v="27.936000000000003"/>
    <n v="4"/>
    <n v="0.2"/>
    <n v="9.4283999999999963"/>
    <s v="Anna Andreadi"/>
    <s v="No"/>
  </r>
  <r>
    <n v="9054"/>
    <x v="4522"/>
    <d v="2016-03-26T00:00:00"/>
    <x v="1075"/>
    <s v="Second Class"/>
    <x v="460"/>
    <s v="Damala Kotsonis"/>
    <x v="1"/>
    <x v="0"/>
    <s v="San Francisco"/>
    <x v="1"/>
    <n v="94122"/>
    <x v="1"/>
    <s v="TEC-PH-10004100"/>
    <x v="2"/>
    <x v="7"/>
    <x v="1752"/>
    <n v="28.783999999999999"/>
    <n v="2"/>
    <n v="0.2"/>
    <n v="2.878400000000001"/>
    <s v="Anna Andreadi"/>
    <s v="No"/>
  </r>
  <r>
    <n v="9055"/>
    <x v="4523"/>
    <d v="2019-09-22T00:00:00"/>
    <x v="938"/>
    <s v="Standard Class"/>
    <x v="318"/>
    <s v="Berenike Kampe"/>
    <x v="0"/>
    <x v="0"/>
    <s v="Santa Ana"/>
    <x v="1"/>
    <n v="92704"/>
    <x v="1"/>
    <s v="OFF-SU-10001218"/>
    <x v="1"/>
    <x v="14"/>
    <x v="134"/>
    <n v="21.96"/>
    <n v="2"/>
    <n v="0"/>
    <n v="6.1488000000000014"/>
    <s v="Anna Andreadi"/>
    <s v="No"/>
  </r>
  <r>
    <n v="9056"/>
    <x v="4524"/>
    <d v="2017-09-12T00:00:00"/>
    <x v="731"/>
    <s v="Second Class"/>
    <x v="113"/>
    <s v="Craig Carreira"/>
    <x v="0"/>
    <x v="0"/>
    <s v="Seattle"/>
    <x v="4"/>
    <n v="98103"/>
    <x v="1"/>
    <s v="TEC-AC-10004209"/>
    <x v="2"/>
    <x v="11"/>
    <x v="908"/>
    <n v="21.98"/>
    <n v="2"/>
    <n v="0"/>
    <n v="8.5722000000000005"/>
    <s v="Anna Andreadi"/>
    <s v="No"/>
  </r>
  <r>
    <n v="9057"/>
    <x v="4525"/>
    <d v="2017-11-02T00:00:00"/>
    <x v="164"/>
    <s v="First Class"/>
    <x v="525"/>
    <s v="Emily Ducich"/>
    <x v="2"/>
    <x v="0"/>
    <s v="New York City"/>
    <x v="15"/>
    <n v="10011"/>
    <x v="3"/>
    <s v="FUR-CH-10002073"/>
    <x v="0"/>
    <x v="1"/>
    <x v="1792"/>
    <n v="2621.3220000000001"/>
    <n v="11"/>
    <n v="0.1"/>
    <n v="553.39019999999982"/>
    <s v="Chuck Magee"/>
    <s v="No"/>
  </r>
  <r>
    <n v="9058"/>
    <x v="4526"/>
    <d v="2017-10-20T00:00:00"/>
    <x v="994"/>
    <s v="Standard Class"/>
    <x v="647"/>
    <s v="Stewart Visinsky"/>
    <x v="0"/>
    <x v="0"/>
    <s v="Los Angeles"/>
    <x v="1"/>
    <n v="90045"/>
    <x v="1"/>
    <s v="FUR-FU-10003424"/>
    <x v="0"/>
    <x v="5"/>
    <x v="1668"/>
    <n v="74.759999999999991"/>
    <n v="7"/>
    <n v="0"/>
    <n v="23.923199999999994"/>
    <s v="Anna Andreadi"/>
    <s v="No"/>
  </r>
  <r>
    <n v="9059"/>
    <x v="4526"/>
    <d v="2017-10-20T00:00:00"/>
    <x v="994"/>
    <s v="Standard Class"/>
    <x v="647"/>
    <s v="Stewart Visinsky"/>
    <x v="0"/>
    <x v="0"/>
    <s v="Los Angeles"/>
    <x v="1"/>
    <n v="90045"/>
    <x v="1"/>
    <s v="FUR-TA-10001086"/>
    <x v="0"/>
    <x v="3"/>
    <x v="1736"/>
    <n v="364.77600000000007"/>
    <n v="3"/>
    <n v="0.2"/>
    <n v="27.358200000000011"/>
    <s v="Anna Andreadi"/>
    <s v="No"/>
  </r>
  <r>
    <n v="9060"/>
    <x v="4527"/>
    <d v="2018-06-14T00:00:00"/>
    <x v="25"/>
    <s v="Standard Class"/>
    <x v="255"/>
    <s v="Anthony Rawles"/>
    <x v="1"/>
    <x v="0"/>
    <s v="Seattle"/>
    <x v="4"/>
    <n v="98103"/>
    <x v="1"/>
    <s v="FUR-TA-10004619"/>
    <x v="0"/>
    <x v="3"/>
    <x v="891"/>
    <n v="1115.17"/>
    <n v="7"/>
    <n v="0"/>
    <n v="334.55099999999993"/>
    <s v="Anna Andreadi"/>
    <s v="No"/>
  </r>
  <r>
    <n v="9061"/>
    <x v="4528"/>
    <d v="2017-11-20T00:00:00"/>
    <x v="958"/>
    <s v="First Class"/>
    <x v="294"/>
    <s v="Chris Selesnick"/>
    <x v="1"/>
    <x v="0"/>
    <s v="San Diego"/>
    <x v="1"/>
    <n v="92024"/>
    <x v="1"/>
    <s v="OFF-BI-10002854"/>
    <x v="1"/>
    <x v="8"/>
    <x v="904"/>
    <n v="89.696000000000012"/>
    <n v="4"/>
    <n v="0.2"/>
    <n v="33.635999999999996"/>
    <s v="Anna Andreadi"/>
    <s v="No"/>
  </r>
  <r>
    <n v="9062"/>
    <x v="4528"/>
    <d v="2017-11-20T00:00:00"/>
    <x v="958"/>
    <s v="First Class"/>
    <x v="294"/>
    <s v="Chris Selesnick"/>
    <x v="1"/>
    <x v="0"/>
    <s v="San Diego"/>
    <x v="1"/>
    <n v="92024"/>
    <x v="1"/>
    <s v="OFF-LA-10002762"/>
    <x v="1"/>
    <x v="2"/>
    <x v="49"/>
    <n v="50.12"/>
    <n v="4"/>
    <n v="0"/>
    <n v="23.556399999999996"/>
    <s v="Anna Andreadi"/>
    <s v="No"/>
  </r>
  <r>
    <n v="9063"/>
    <x v="4529"/>
    <d v="2018-02-28T00:00:00"/>
    <x v="962"/>
    <s v="Standard Class"/>
    <x v="645"/>
    <s v="Rick Reed"/>
    <x v="1"/>
    <x v="0"/>
    <s v="New York City"/>
    <x v="15"/>
    <n v="10035"/>
    <x v="3"/>
    <s v="OFF-FA-10003495"/>
    <x v="1"/>
    <x v="13"/>
    <x v="128"/>
    <n v="36.480000000000004"/>
    <n v="6"/>
    <n v="0"/>
    <n v="18.240000000000002"/>
    <s v="Chuck Magee"/>
    <s v="No"/>
  </r>
  <r>
    <n v="9064"/>
    <x v="4530"/>
    <d v="2016-10-14T00:00:00"/>
    <x v="677"/>
    <s v="Standard Class"/>
    <x v="214"/>
    <s v="Bradley Drucker"/>
    <x v="0"/>
    <x v="0"/>
    <s v="Chicago"/>
    <x v="10"/>
    <n v="60653"/>
    <x v="2"/>
    <s v="OFF-PA-10002581"/>
    <x v="1"/>
    <x v="10"/>
    <x v="1309"/>
    <n v="322.19200000000001"/>
    <n v="13"/>
    <n v="0.2"/>
    <n v="100.68499999999997"/>
    <s v="Kelly Williams"/>
    <s v="No"/>
  </r>
  <r>
    <n v="9065"/>
    <x v="4530"/>
    <d v="2016-10-14T00:00:00"/>
    <x v="677"/>
    <s v="Standard Class"/>
    <x v="214"/>
    <s v="Bradley Drucker"/>
    <x v="0"/>
    <x v="0"/>
    <s v="Chicago"/>
    <x v="10"/>
    <n v="60653"/>
    <x v="2"/>
    <s v="OFF-BI-10000343"/>
    <x v="1"/>
    <x v="8"/>
    <x v="186"/>
    <n v="2.9459999999999993"/>
    <n v="3"/>
    <n v="0.8"/>
    <n v="-4.8609000000000009"/>
    <s v="Kelly Williams"/>
    <s v="No"/>
  </r>
  <r>
    <n v="9066"/>
    <x v="4530"/>
    <d v="2016-10-14T00:00:00"/>
    <x v="677"/>
    <s v="Standard Class"/>
    <x v="214"/>
    <s v="Bradley Drucker"/>
    <x v="0"/>
    <x v="0"/>
    <s v="Chicago"/>
    <x v="10"/>
    <n v="60653"/>
    <x v="2"/>
    <s v="OFF-PA-10001184"/>
    <x v="1"/>
    <x v="10"/>
    <x v="1316"/>
    <n v="19.136000000000003"/>
    <n v="4"/>
    <n v="0.2"/>
    <n v="6.9367999999999999"/>
    <s v="Kelly Williams"/>
    <s v="No"/>
  </r>
  <r>
    <n v="9067"/>
    <x v="4531"/>
    <d v="2019-05-26T00:00:00"/>
    <x v="39"/>
    <s v="Standard Class"/>
    <x v="298"/>
    <s v="Bryan Mills"/>
    <x v="0"/>
    <x v="0"/>
    <s v="Harrisonburg"/>
    <x v="17"/>
    <n v="22801"/>
    <x v="0"/>
    <s v="TEC-AC-10000521"/>
    <x v="2"/>
    <x v="11"/>
    <x v="1566"/>
    <n v="23.08"/>
    <n v="2"/>
    <n v="0"/>
    <n v="6.9239999999999995"/>
    <s v="Cassandra Brandow"/>
    <s v="No"/>
  </r>
  <r>
    <n v="9068"/>
    <x v="4532"/>
    <d v="2018-02-04T00:00:00"/>
    <x v="1156"/>
    <s v="Standard Class"/>
    <x v="333"/>
    <s v="Maribeth Schnelling"/>
    <x v="0"/>
    <x v="0"/>
    <s v="Rockville"/>
    <x v="39"/>
    <n v="20852"/>
    <x v="3"/>
    <s v="TEC-PH-10002890"/>
    <x v="2"/>
    <x v="7"/>
    <x v="1396"/>
    <n v="90.48"/>
    <n v="2"/>
    <n v="0"/>
    <n v="23.524799999999999"/>
    <s v="Chuck Magee"/>
    <s v="Yes"/>
  </r>
  <r>
    <n v="9069"/>
    <x v="4533"/>
    <d v="2018-09-02T00:00:00"/>
    <x v="344"/>
    <s v="Second Class"/>
    <x v="78"/>
    <s v="Becky Martin"/>
    <x v="0"/>
    <x v="0"/>
    <s v="Des Moines"/>
    <x v="4"/>
    <n v="98198"/>
    <x v="1"/>
    <s v="FUR-CH-10003061"/>
    <x v="0"/>
    <x v="1"/>
    <x v="51"/>
    <n v="215.976"/>
    <n v="3"/>
    <n v="0.2"/>
    <n v="-2.6997000000000355"/>
    <s v="Anna Andreadi"/>
    <s v="No"/>
  </r>
  <r>
    <n v="9070"/>
    <x v="4533"/>
    <d v="2018-09-02T00:00:00"/>
    <x v="344"/>
    <s v="Second Class"/>
    <x v="78"/>
    <s v="Becky Martin"/>
    <x v="0"/>
    <x v="0"/>
    <s v="Des Moines"/>
    <x v="4"/>
    <n v="98198"/>
    <x v="1"/>
    <s v="OFF-EN-10003567"/>
    <x v="1"/>
    <x v="12"/>
    <x v="1652"/>
    <n v="65.94"/>
    <n v="3"/>
    <n v="0"/>
    <n v="30.991800000000001"/>
    <s v="Anna Andreadi"/>
    <s v="No"/>
  </r>
  <r>
    <n v="9071"/>
    <x v="4534"/>
    <d v="2019-12-04T00:00:00"/>
    <x v="241"/>
    <s v="First Class"/>
    <x v="722"/>
    <s v="Katrina Edelman"/>
    <x v="1"/>
    <x v="0"/>
    <s v="Philadelphia"/>
    <x v="9"/>
    <n v="19134"/>
    <x v="3"/>
    <s v="FUR-FU-10001918"/>
    <x v="0"/>
    <x v="5"/>
    <x v="283"/>
    <n v="11.352000000000002"/>
    <n v="3"/>
    <n v="0.2"/>
    <n v="2.6961000000000008"/>
    <s v="Chuck Magee"/>
    <s v="No"/>
  </r>
  <r>
    <n v="9072"/>
    <x v="4535"/>
    <d v="2017-06-12T00:00:00"/>
    <x v="883"/>
    <s v="Standard Class"/>
    <x v="449"/>
    <s v="Sam Zeldin"/>
    <x v="2"/>
    <x v="0"/>
    <s v="Columbus"/>
    <x v="14"/>
    <n v="47201"/>
    <x v="2"/>
    <s v="OFF-ST-10002444"/>
    <x v="1"/>
    <x v="4"/>
    <x v="576"/>
    <n v="24.56"/>
    <n v="2"/>
    <n v="0"/>
    <n v="6.8767999999999994"/>
    <s v="Kelly Williams"/>
    <s v="No"/>
  </r>
  <r>
    <n v="9073"/>
    <x v="4536"/>
    <d v="2018-09-04T00:00:00"/>
    <x v="1054"/>
    <s v="Standard Class"/>
    <x v="469"/>
    <s v="Mick Brown"/>
    <x v="0"/>
    <x v="0"/>
    <s v="Springfield"/>
    <x v="25"/>
    <n v="65807"/>
    <x v="2"/>
    <s v="OFF-EN-10003286"/>
    <x v="1"/>
    <x v="12"/>
    <x v="153"/>
    <n v="16.559999999999999"/>
    <n v="2"/>
    <n v="0"/>
    <n v="7.783199999999999"/>
    <s v="Kelly Williams"/>
    <s v="No"/>
  </r>
  <r>
    <n v="9074"/>
    <x v="4536"/>
    <d v="2018-09-04T00:00:00"/>
    <x v="1054"/>
    <s v="Standard Class"/>
    <x v="469"/>
    <s v="Mick Brown"/>
    <x v="0"/>
    <x v="0"/>
    <s v="Springfield"/>
    <x v="25"/>
    <n v="65807"/>
    <x v="2"/>
    <s v="TEC-AC-10000109"/>
    <x v="2"/>
    <x v="11"/>
    <x v="202"/>
    <n v="279.95"/>
    <n v="5"/>
    <n v="0"/>
    <n v="67.188000000000017"/>
    <s v="Kelly Williams"/>
    <s v="No"/>
  </r>
  <r>
    <n v="9075"/>
    <x v="4537"/>
    <d v="2016-04-21T00:00:00"/>
    <x v="1310"/>
    <s v="Standard Class"/>
    <x v="587"/>
    <s v="Dorothy Badders"/>
    <x v="1"/>
    <x v="0"/>
    <s v="Henderson"/>
    <x v="0"/>
    <n v="42420"/>
    <x v="0"/>
    <s v="OFF-ST-10002574"/>
    <x v="1"/>
    <x v="4"/>
    <x v="935"/>
    <n v="828.83999999999992"/>
    <n v="6"/>
    <n v="0"/>
    <n v="0"/>
    <s v="Cassandra Brandow"/>
    <s v="No"/>
  </r>
  <r>
    <n v="9076"/>
    <x v="4538"/>
    <d v="2017-11-05T00:00:00"/>
    <x v="1163"/>
    <s v="First Class"/>
    <x v="558"/>
    <s v="Christy Brittain"/>
    <x v="0"/>
    <x v="0"/>
    <s v="Lakewood"/>
    <x v="24"/>
    <n v="44107"/>
    <x v="3"/>
    <s v="OFF-BI-10000773"/>
    <x v="1"/>
    <x v="8"/>
    <x v="386"/>
    <n v="7.218"/>
    <n v="3"/>
    <n v="0.7"/>
    <n v="-5.5338000000000012"/>
    <s v="Chuck Magee"/>
    <s v="No"/>
  </r>
  <r>
    <n v="9077"/>
    <x v="4538"/>
    <d v="2017-11-05T00:00:00"/>
    <x v="1163"/>
    <s v="First Class"/>
    <x v="558"/>
    <s v="Christy Brittain"/>
    <x v="0"/>
    <x v="0"/>
    <s v="Lakewood"/>
    <x v="24"/>
    <n v="44107"/>
    <x v="3"/>
    <s v="OFF-SU-10004661"/>
    <x v="1"/>
    <x v="14"/>
    <x v="1757"/>
    <n v="27.200000000000003"/>
    <n v="4"/>
    <n v="0.2"/>
    <n v="2.0399999999999991"/>
    <s v="Chuck Magee"/>
    <s v="No"/>
  </r>
  <r>
    <n v="9078"/>
    <x v="4539"/>
    <d v="2016-11-03T00:00:00"/>
    <x v="322"/>
    <s v="Standard Class"/>
    <x v="70"/>
    <s v="Stephanie Phelps"/>
    <x v="1"/>
    <x v="0"/>
    <s v="Omaha"/>
    <x v="8"/>
    <n v="68104"/>
    <x v="2"/>
    <s v="TEC-AC-10003280"/>
    <x v="2"/>
    <x v="11"/>
    <x v="1037"/>
    <n v="89.97"/>
    <n v="3"/>
    <n v="0"/>
    <n v="18.893699999999995"/>
    <s v="Kelly Williams"/>
    <s v="No"/>
  </r>
  <r>
    <n v="9079"/>
    <x v="4540"/>
    <d v="2018-02-16T00:00:00"/>
    <x v="1083"/>
    <s v="Standard Class"/>
    <x v="543"/>
    <s v="Giulietta Weimer"/>
    <x v="0"/>
    <x v="0"/>
    <s v="Henderson"/>
    <x v="0"/>
    <n v="42420"/>
    <x v="0"/>
    <s v="FUR-FU-10003773"/>
    <x v="0"/>
    <x v="5"/>
    <x v="125"/>
    <n v="318.08"/>
    <n v="4"/>
    <n v="0"/>
    <n v="34.988799999999969"/>
    <s v="Cassandra Brandow"/>
    <s v="No"/>
  </r>
  <r>
    <n v="9080"/>
    <x v="4540"/>
    <d v="2018-02-16T00:00:00"/>
    <x v="1083"/>
    <s v="Standard Class"/>
    <x v="543"/>
    <s v="Giulietta Weimer"/>
    <x v="0"/>
    <x v="0"/>
    <s v="Henderson"/>
    <x v="0"/>
    <n v="42420"/>
    <x v="0"/>
    <s v="OFF-BI-10002412"/>
    <x v="1"/>
    <x v="8"/>
    <x v="326"/>
    <n v="5.8"/>
    <n v="1"/>
    <n v="0"/>
    <n v="2.61"/>
    <s v="Cassandra Brandow"/>
    <s v="No"/>
  </r>
  <r>
    <n v="9081"/>
    <x v="4541"/>
    <d v="2019-09-11T00:00:00"/>
    <x v="462"/>
    <s v="Second Class"/>
    <x v="175"/>
    <s v="Ken Heidel"/>
    <x v="1"/>
    <x v="0"/>
    <s v="Santa Ana"/>
    <x v="1"/>
    <n v="92704"/>
    <x v="1"/>
    <s v="TEC-PH-10002564"/>
    <x v="2"/>
    <x v="7"/>
    <x v="985"/>
    <n v="143.952"/>
    <n v="6"/>
    <n v="0.2"/>
    <n v="17.993999999999978"/>
    <s v="Anna Andreadi"/>
    <s v="Yes"/>
  </r>
  <r>
    <n v="9082"/>
    <x v="4541"/>
    <d v="2019-09-11T00:00:00"/>
    <x v="462"/>
    <s v="Second Class"/>
    <x v="175"/>
    <s v="Ken Heidel"/>
    <x v="1"/>
    <x v="0"/>
    <s v="Santa Ana"/>
    <x v="1"/>
    <n v="92704"/>
    <x v="1"/>
    <s v="OFF-PA-10002262"/>
    <x v="1"/>
    <x v="10"/>
    <x v="1001"/>
    <n v="19.440000000000001"/>
    <n v="3"/>
    <n v="0"/>
    <n v="9.3312000000000008"/>
    <s v="Anna Andreadi"/>
    <s v="Yes"/>
  </r>
  <r>
    <n v="9083"/>
    <x v="4542"/>
    <d v="2019-11-02T00:00:00"/>
    <x v="373"/>
    <s v="Standard Class"/>
    <x v="767"/>
    <s v="Barry Gonzalez"/>
    <x v="0"/>
    <x v="0"/>
    <s v="Springfield"/>
    <x v="17"/>
    <n v="22153"/>
    <x v="0"/>
    <s v="OFF-AR-10000246"/>
    <x v="1"/>
    <x v="6"/>
    <x v="21"/>
    <n v="5.56"/>
    <n v="2"/>
    <n v="0"/>
    <n v="1.4455999999999998"/>
    <s v="Cassandra Brandow"/>
    <s v="No"/>
  </r>
  <r>
    <n v="9084"/>
    <x v="4543"/>
    <d v="2017-02-06T00:00:00"/>
    <x v="1311"/>
    <s v="First Class"/>
    <x v="628"/>
    <s v="Lori Olson"/>
    <x v="1"/>
    <x v="0"/>
    <s v="Suffolk"/>
    <x v="17"/>
    <n v="23434"/>
    <x v="0"/>
    <s v="OFF-ST-10002554"/>
    <x v="1"/>
    <x v="4"/>
    <x v="1153"/>
    <n v="146.72999999999999"/>
    <n v="3"/>
    <n v="0"/>
    <n v="2.9346000000000032"/>
    <s v="Cassandra Brandow"/>
    <s v="No"/>
  </r>
  <r>
    <n v="9085"/>
    <x v="4543"/>
    <d v="2017-02-06T00:00:00"/>
    <x v="1311"/>
    <s v="First Class"/>
    <x v="628"/>
    <s v="Lori Olson"/>
    <x v="1"/>
    <x v="0"/>
    <s v="Suffolk"/>
    <x v="17"/>
    <n v="23434"/>
    <x v="0"/>
    <s v="OFF-PA-10002751"/>
    <x v="1"/>
    <x v="10"/>
    <x v="151"/>
    <n v="29.900000000000002"/>
    <n v="5"/>
    <n v="0"/>
    <n v="13.454999999999998"/>
    <s v="Cassandra Brandow"/>
    <s v="No"/>
  </r>
  <r>
    <n v="9086"/>
    <x v="4544"/>
    <d v="2018-09-10T00:00:00"/>
    <x v="720"/>
    <s v="Second Class"/>
    <x v="231"/>
    <s v="Dianna Vittorini"/>
    <x v="0"/>
    <x v="0"/>
    <s v="Los Angeles"/>
    <x v="1"/>
    <n v="90049"/>
    <x v="1"/>
    <s v="OFF-BI-10004318"/>
    <x v="1"/>
    <x v="8"/>
    <x v="1583"/>
    <n v="276.78400000000005"/>
    <n v="2"/>
    <n v="0.2"/>
    <n v="89.954799999999992"/>
    <s v="Anna Andreadi"/>
    <s v="No"/>
  </r>
  <r>
    <n v="9087"/>
    <x v="4545"/>
    <d v="2018-09-26T00:00:00"/>
    <x v="424"/>
    <s v="Standard Class"/>
    <x v="756"/>
    <s v="Lisa Ryan"/>
    <x v="1"/>
    <x v="0"/>
    <s v="Houston"/>
    <x v="5"/>
    <n v="77041"/>
    <x v="2"/>
    <s v="OFF-AP-10001564"/>
    <x v="1"/>
    <x v="9"/>
    <x v="1768"/>
    <n v="93.031999999999982"/>
    <n v="2"/>
    <n v="0.8"/>
    <n v="-251.18640000000005"/>
    <s v="Kelly Williams"/>
    <s v="No"/>
  </r>
  <r>
    <n v="9088"/>
    <x v="4545"/>
    <d v="2018-09-26T00:00:00"/>
    <x v="424"/>
    <s v="Standard Class"/>
    <x v="756"/>
    <s v="Lisa Ryan"/>
    <x v="1"/>
    <x v="0"/>
    <s v="Houston"/>
    <x v="5"/>
    <n v="77041"/>
    <x v="2"/>
    <s v="FUR-CH-10000513"/>
    <x v="0"/>
    <x v="1"/>
    <x v="70"/>
    <n v="454.96499999999997"/>
    <n v="5"/>
    <n v="0.3"/>
    <n v="-136.48950000000002"/>
    <s v="Kelly Williams"/>
    <s v="No"/>
  </r>
  <r>
    <n v="9089"/>
    <x v="4546"/>
    <d v="2017-12-15T00:00:00"/>
    <x v="604"/>
    <s v="Standard Class"/>
    <x v="645"/>
    <s v="Rick Reed"/>
    <x v="1"/>
    <x v="0"/>
    <s v="Cary"/>
    <x v="3"/>
    <n v="27511"/>
    <x v="0"/>
    <s v="TEC-PH-10001433"/>
    <x v="2"/>
    <x v="7"/>
    <x v="240"/>
    <n v="246.16800000000001"/>
    <n v="3"/>
    <n v="0.2"/>
    <n v="21.539699999999996"/>
    <s v="Cassandra Brandow"/>
    <s v="No"/>
  </r>
  <r>
    <n v="9090"/>
    <x v="4547"/>
    <d v="2018-09-17T00:00:00"/>
    <x v="369"/>
    <s v="Second Class"/>
    <x v="59"/>
    <s v="Troy Staebel"/>
    <x v="0"/>
    <x v="0"/>
    <s v="Springfield"/>
    <x v="24"/>
    <n v="45503"/>
    <x v="3"/>
    <s v="OFF-ST-10002790"/>
    <x v="1"/>
    <x v="4"/>
    <x v="236"/>
    <n v="295.39999999999998"/>
    <n v="5"/>
    <n v="0.2"/>
    <n v="-62.772499999999965"/>
    <s v="Chuck Magee"/>
    <s v="No"/>
  </r>
  <r>
    <n v="9091"/>
    <x v="4548"/>
    <d v="2019-10-13T00:00:00"/>
    <x v="878"/>
    <s v="First Class"/>
    <x v="117"/>
    <s v="Alan Hwang"/>
    <x v="0"/>
    <x v="0"/>
    <s v="Louisville"/>
    <x v="0"/>
    <n v="40214"/>
    <x v="0"/>
    <s v="OFF-ST-10002974"/>
    <x v="1"/>
    <x v="4"/>
    <x v="123"/>
    <n v="348.56"/>
    <n v="8"/>
    <n v="0"/>
    <n v="104.56799999999998"/>
    <s v="Cassandra Brandow"/>
    <s v="No"/>
  </r>
  <r>
    <n v="9092"/>
    <x v="4549"/>
    <d v="2017-06-28T00:00:00"/>
    <x v="1161"/>
    <s v="Second Class"/>
    <x v="61"/>
    <s v="Dorothy Wardle"/>
    <x v="1"/>
    <x v="0"/>
    <s v="Troy"/>
    <x v="24"/>
    <n v="45373"/>
    <x v="3"/>
    <s v="OFF-PA-10003177"/>
    <x v="1"/>
    <x v="10"/>
    <x v="89"/>
    <n v="15.552000000000003"/>
    <n v="3"/>
    <n v="0.2"/>
    <n v="5.4432"/>
    <s v="Chuck Magee"/>
    <s v="No"/>
  </r>
  <r>
    <n v="9093"/>
    <x v="4549"/>
    <d v="2017-06-28T00:00:00"/>
    <x v="1161"/>
    <s v="Second Class"/>
    <x v="61"/>
    <s v="Dorothy Wardle"/>
    <x v="1"/>
    <x v="0"/>
    <s v="Troy"/>
    <x v="24"/>
    <n v="45373"/>
    <x v="3"/>
    <s v="FUR-BO-10001918"/>
    <x v="0"/>
    <x v="0"/>
    <x v="1149"/>
    <n v="482.93999999999994"/>
    <n v="6"/>
    <n v="0.5"/>
    <n v="-376.69319999999999"/>
    <s v="Chuck Magee"/>
    <s v="No"/>
  </r>
  <r>
    <n v="9094"/>
    <x v="4550"/>
    <d v="2017-06-01T00:00:00"/>
    <x v="997"/>
    <s v="Standard Class"/>
    <x v="219"/>
    <s v="Ashley Jarboe"/>
    <x v="0"/>
    <x v="0"/>
    <s v="Detroit"/>
    <x v="12"/>
    <n v="48227"/>
    <x v="2"/>
    <s v="TEC-PH-10001299"/>
    <x v="2"/>
    <x v="7"/>
    <x v="1489"/>
    <n v="299.98"/>
    <n v="2"/>
    <n v="0"/>
    <n v="83.994400000000013"/>
    <s v="Kelly Williams"/>
    <s v="No"/>
  </r>
  <r>
    <n v="9095"/>
    <x v="4550"/>
    <d v="2017-06-01T00:00:00"/>
    <x v="997"/>
    <s v="Standard Class"/>
    <x v="219"/>
    <s v="Ashley Jarboe"/>
    <x v="0"/>
    <x v="0"/>
    <s v="Detroit"/>
    <x v="12"/>
    <n v="48227"/>
    <x v="2"/>
    <s v="OFF-BI-10004224"/>
    <x v="1"/>
    <x v="8"/>
    <x v="1070"/>
    <n v="403.68"/>
    <n v="6"/>
    <n v="0"/>
    <n v="181.65599999999998"/>
    <s v="Kelly Williams"/>
    <s v="No"/>
  </r>
  <r>
    <n v="9096"/>
    <x v="4550"/>
    <d v="2017-06-01T00:00:00"/>
    <x v="997"/>
    <s v="Standard Class"/>
    <x v="219"/>
    <s v="Ashley Jarboe"/>
    <x v="0"/>
    <x v="0"/>
    <s v="Detroit"/>
    <x v="12"/>
    <n v="48227"/>
    <x v="2"/>
    <s v="TEC-PH-10001300"/>
    <x v="2"/>
    <x v="7"/>
    <x v="1011"/>
    <n v="41.9"/>
    <n v="2"/>
    <n v="0"/>
    <n v="11.731999999999999"/>
    <s v="Kelly Williams"/>
    <s v="No"/>
  </r>
  <r>
    <n v="9097"/>
    <x v="4550"/>
    <d v="2017-06-01T00:00:00"/>
    <x v="997"/>
    <s v="Standard Class"/>
    <x v="219"/>
    <s v="Ashley Jarboe"/>
    <x v="0"/>
    <x v="0"/>
    <s v="Detroit"/>
    <x v="12"/>
    <n v="48227"/>
    <x v="2"/>
    <s v="OFF-LA-10004178"/>
    <x v="1"/>
    <x v="2"/>
    <x v="1709"/>
    <n v="28.91"/>
    <n v="7"/>
    <n v="0"/>
    <n v="13.2986"/>
    <s v="Kelly Williams"/>
    <s v="No"/>
  </r>
  <r>
    <n v="9098"/>
    <x v="4551"/>
    <d v="2016-04-12T00:00:00"/>
    <x v="139"/>
    <s v="Standard Class"/>
    <x v="647"/>
    <s v="Stewart Visinsky"/>
    <x v="0"/>
    <x v="0"/>
    <s v="Bloomington"/>
    <x v="14"/>
    <n v="47401"/>
    <x v="2"/>
    <s v="OFF-PA-10000289"/>
    <x v="1"/>
    <x v="10"/>
    <x v="729"/>
    <n v="32.400000000000006"/>
    <n v="5"/>
    <n v="0"/>
    <n v="15.552000000000001"/>
    <s v="Kelly Williams"/>
    <s v="No"/>
  </r>
  <r>
    <n v="9099"/>
    <x v="4552"/>
    <d v="2019-10-12T00:00:00"/>
    <x v="412"/>
    <s v="Standard Class"/>
    <x v="377"/>
    <s v="Matthew Grinstein"/>
    <x v="2"/>
    <x v="0"/>
    <s v="Dallas"/>
    <x v="5"/>
    <n v="75081"/>
    <x v="2"/>
    <s v="TEC-PH-10002085"/>
    <x v="2"/>
    <x v="7"/>
    <x v="665"/>
    <n v="369.54399999999998"/>
    <n v="7"/>
    <n v="0.2"/>
    <n v="27.71580000000003"/>
    <s v="Kelly Williams"/>
    <s v="No"/>
  </r>
  <r>
    <n v="9100"/>
    <x v="4552"/>
    <d v="2019-10-12T00:00:00"/>
    <x v="412"/>
    <s v="Standard Class"/>
    <x v="377"/>
    <s v="Matthew Grinstein"/>
    <x v="2"/>
    <x v="0"/>
    <s v="Dallas"/>
    <x v="5"/>
    <n v="75081"/>
    <x v="2"/>
    <s v="OFF-PA-10001934"/>
    <x v="1"/>
    <x v="10"/>
    <x v="548"/>
    <n v="10.368000000000002"/>
    <n v="2"/>
    <n v="0.2"/>
    <n v="3.7584"/>
    <s v="Kelly Williams"/>
    <s v="No"/>
  </r>
  <r>
    <n v="9101"/>
    <x v="4552"/>
    <d v="2019-10-12T00:00:00"/>
    <x v="412"/>
    <s v="Standard Class"/>
    <x v="377"/>
    <s v="Matthew Grinstein"/>
    <x v="2"/>
    <x v="0"/>
    <s v="Dallas"/>
    <x v="5"/>
    <n v="75081"/>
    <x v="2"/>
    <s v="TEC-AC-10003033"/>
    <x v="2"/>
    <x v="11"/>
    <x v="763"/>
    <n v="791.87999999999988"/>
    <n v="3"/>
    <n v="0.2"/>
    <n v="128.68049999999994"/>
    <s v="Kelly Williams"/>
    <s v="No"/>
  </r>
  <r>
    <n v="9102"/>
    <x v="4553"/>
    <d v="2017-11-07T00:00:00"/>
    <x v="1122"/>
    <s v="Standard Class"/>
    <x v="455"/>
    <s v="Adrian Barton"/>
    <x v="0"/>
    <x v="0"/>
    <s v="Houston"/>
    <x v="5"/>
    <n v="77041"/>
    <x v="2"/>
    <s v="OFF-AR-10001683"/>
    <x v="1"/>
    <x v="6"/>
    <x v="32"/>
    <n v="23.64"/>
    <n v="3"/>
    <n v="0.2"/>
    <n v="5.3190000000000008"/>
    <s v="Kelly Williams"/>
    <s v="No"/>
  </r>
  <r>
    <n v="9103"/>
    <x v="4553"/>
    <d v="2017-11-07T00:00:00"/>
    <x v="1122"/>
    <s v="Standard Class"/>
    <x v="455"/>
    <s v="Adrian Barton"/>
    <x v="0"/>
    <x v="0"/>
    <s v="Houston"/>
    <x v="5"/>
    <n v="77041"/>
    <x v="2"/>
    <s v="OFF-ST-10001713"/>
    <x v="1"/>
    <x v="4"/>
    <x v="45"/>
    <n v="84.784000000000006"/>
    <n v="2"/>
    <n v="0.2"/>
    <n v="-16.956800000000005"/>
    <s v="Kelly Williams"/>
    <s v="No"/>
  </r>
  <r>
    <n v="9104"/>
    <x v="4553"/>
    <d v="2017-11-07T00:00:00"/>
    <x v="1122"/>
    <s v="Standard Class"/>
    <x v="455"/>
    <s v="Adrian Barton"/>
    <x v="0"/>
    <x v="0"/>
    <s v="Houston"/>
    <x v="5"/>
    <n v="77041"/>
    <x v="2"/>
    <s v="FUR-FU-10000193"/>
    <x v="0"/>
    <x v="5"/>
    <x v="1512"/>
    <n v="64.959999999999994"/>
    <n v="5"/>
    <n v="0.6"/>
    <n v="-84.447999999999993"/>
    <s v="Kelly Williams"/>
    <s v="No"/>
  </r>
  <r>
    <n v="9105"/>
    <x v="4553"/>
    <d v="2017-11-07T00:00:00"/>
    <x v="1122"/>
    <s v="Standard Class"/>
    <x v="455"/>
    <s v="Adrian Barton"/>
    <x v="0"/>
    <x v="0"/>
    <s v="Houston"/>
    <x v="5"/>
    <n v="77041"/>
    <x v="2"/>
    <s v="OFF-BI-10000474"/>
    <x v="1"/>
    <x v="8"/>
    <x v="27"/>
    <n v="32.059999999999995"/>
    <n v="10"/>
    <n v="0.8"/>
    <n v="-51.296000000000006"/>
    <s v="Kelly Williams"/>
    <s v="No"/>
  </r>
  <r>
    <n v="9106"/>
    <x v="4553"/>
    <d v="2017-11-07T00:00:00"/>
    <x v="1122"/>
    <s v="Standard Class"/>
    <x v="455"/>
    <s v="Adrian Barton"/>
    <x v="0"/>
    <x v="0"/>
    <s v="Houston"/>
    <x v="5"/>
    <n v="77041"/>
    <x v="2"/>
    <s v="OFF-ST-10000129"/>
    <x v="1"/>
    <x v="4"/>
    <x v="1655"/>
    <n v="177.64800000000002"/>
    <n v="2"/>
    <n v="0.2"/>
    <n v="-28.867800000000017"/>
    <s v="Kelly Williams"/>
    <s v="No"/>
  </r>
  <r>
    <n v="9107"/>
    <x v="4553"/>
    <d v="2017-11-07T00:00:00"/>
    <x v="1122"/>
    <s v="Standard Class"/>
    <x v="455"/>
    <s v="Adrian Barton"/>
    <x v="0"/>
    <x v="0"/>
    <s v="Houston"/>
    <x v="5"/>
    <n v="77041"/>
    <x v="2"/>
    <s v="TEC-MA-10001016"/>
    <x v="2"/>
    <x v="15"/>
    <x v="1607"/>
    <n v="287.90999999999997"/>
    <n v="3"/>
    <n v="0.4"/>
    <n v="33.589499999999987"/>
    <s v="Kelly Williams"/>
    <s v="No"/>
  </r>
  <r>
    <n v="9108"/>
    <x v="4554"/>
    <d v="2017-05-25T00:00:00"/>
    <x v="311"/>
    <s v="First Class"/>
    <x v="152"/>
    <s v="Muhammed MacIntyre"/>
    <x v="1"/>
    <x v="0"/>
    <s v="Haltom City"/>
    <x v="5"/>
    <n v="76117"/>
    <x v="2"/>
    <s v="OFF-SU-10002557"/>
    <x v="1"/>
    <x v="14"/>
    <x v="1338"/>
    <n v="22.368000000000002"/>
    <n v="2"/>
    <n v="0.2"/>
    <n v="1.6776"/>
    <s v="Kelly Williams"/>
    <s v="Yes"/>
  </r>
  <r>
    <n v="9109"/>
    <x v="4554"/>
    <d v="2017-05-25T00:00:00"/>
    <x v="311"/>
    <s v="First Class"/>
    <x v="152"/>
    <s v="Muhammed MacIntyre"/>
    <x v="1"/>
    <x v="0"/>
    <s v="Haltom City"/>
    <x v="5"/>
    <n v="76117"/>
    <x v="2"/>
    <s v="OFF-PA-10002160"/>
    <x v="1"/>
    <x v="10"/>
    <x v="1199"/>
    <n v="32.368000000000002"/>
    <n v="7"/>
    <n v="0.2"/>
    <n v="11.733400000000001"/>
    <s v="Kelly Williams"/>
    <s v="Yes"/>
  </r>
  <r>
    <n v="9110"/>
    <x v="4554"/>
    <d v="2017-05-25T00:00:00"/>
    <x v="311"/>
    <s v="First Class"/>
    <x v="152"/>
    <s v="Muhammed MacIntyre"/>
    <x v="1"/>
    <x v="0"/>
    <s v="Haltom City"/>
    <x v="5"/>
    <n v="76117"/>
    <x v="2"/>
    <s v="TEC-AC-10003095"/>
    <x v="2"/>
    <x v="11"/>
    <x v="1286"/>
    <n v="207.98400000000004"/>
    <n v="2"/>
    <n v="0.2"/>
    <n v="36.397199999999998"/>
    <s v="Kelly Williams"/>
    <s v="Yes"/>
  </r>
  <r>
    <n v="9111"/>
    <x v="4555"/>
    <d v="2016-10-13T00:00:00"/>
    <x v="323"/>
    <s v="First Class"/>
    <x v="671"/>
    <s v="Michelle Arnett"/>
    <x v="2"/>
    <x v="0"/>
    <s v="Richmond"/>
    <x v="17"/>
    <n v="23223"/>
    <x v="0"/>
    <s v="OFF-EN-10003160"/>
    <x v="1"/>
    <x v="12"/>
    <x v="1036"/>
    <n v="36.4"/>
    <n v="5"/>
    <n v="0"/>
    <n v="17.472000000000001"/>
    <s v="Cassandra Brandow"/>
    <s v="No"/>
  </r>
  <r>
    <n v="9112"/>
    <x v="4555"/>
    <d v="2016-10-13T00:00:00"/>
    <x v="323"/>
    <s v="First Class"/>
    <x v="671"/>
    <s v="Michelle Arnett"/>
    <x v="2"/>
    <x v="0"/>
    <s v="Richmond"/>
    <x v="17"/>
    <n v="23223"/>
    <x v="0"/>
    <s v="TEC-AC-10001542"/>
    <x v="2"/>
    <x v="11"/>
    <x v="1678"/>
    <n v="22.96"/>
    <n v="2"/>
    <n v="0"/>
    <n v="4.3623999999999974"/>
    <s v="Cassandra Brandow"/>
    <s v="No"/>
  </r>
  <r>
    <n v="9113"/>
    <x v="4555"/>
    <d v="2016-10-13T00:00:00"/>
    <x v="323"/>
    <s v="First Class"/>
    <x v="671"/>
    <s v="Michelle Arnett"/>
    <x v="2"/>
    <x v="0"/>
    <s v="Richmond"/>
    <x v="17"/>
    <n v="23223"/>
    <x v="0"/>
    <s v="OFF-ST-10003641"/>
    <x v="1"/>
    <x v="4"/>
    <x v="1808"/>
    <n v="315.2"/>
    <n v="4"/>
    <n v="0"/>
    <n v="6.3040000000000305"/>
    <s v="Cassandra Brandow"/>
    <s v="No"/>
  </r>
  <r>
    <n v="9114"/>
    <x v="4555"/>
    <d v="2016-10-13T00:00:00"/>
    <x v="323"/>
    <s v="First Class"/>
    <x v="671"/>
    <s v="Michelle Arnett"/>
    <x v="2"/>
    <x v="0"/>
    <s v="Richmond"/>
    <x v="17"/>
    <n v="23223"/>
    <x v="0"/>
    <s v="OFF-BI-10002432"/>
    <x v="1"/>
    <x v="8"/>
    <x v="875"/>
    <n v="15.18"/>
    <n v="3"/>
    <n v="0"/>
    <n v="7.1345999999999989"/>
    <s v="Cassandra Brandow"/>
    <s v="No"/>
  </r>
  <r>
    <n v="9115"/>
    <x v="4556"/>
    <d v="2018-02-07T00:00:00"/>
    <x v="1156"/>
    <s v="Second Class"/>
    <x v="424"/>
    <s v="Erica Bern"/>
    <x v="1"/>
    <x v="0"/>
    <s v="Los Angeles"/>
    <x v="1"/>
    <n v="90049"/>
    <x v="1"/>
    <s v="TEC-PH-10004094"/>
    <x v="2"/>
    <x v="7"/>
    <x v="1797"/>
    <n v="623.96"/>
    <n v="5"/>
    <n v="0.2"/>
    <n v="38.997500000000002"/>
    <s v="Anna Andreadi"/>
    <s v="No"/>
  </r>
  <r>
    <n v="9116"/>
    <x v="4557"/>
    <d v="2019-01-19T00:00:00"/>
    <x v="1312"/>
    <s v="Second Class"/>
    <x v="515"/>
    <s v="Neola Schneider"/>
    <x v="0"/>
    <x v="0"/>
    <s v="Philadelphia"/>
    <x v="9"/>
    <n v="19140"/>
    <x v="3"/>
    <s v="TEC-PH-10001817"/>
    <x v="2"/>
    <x v="7"/>
    <x v="1106"/>
    <n v="429.59999999999997"/>
    <n v="2"/>
    <n v="0.4"/>
    <n v="-93.079999999999984"/>
    <s v="Chuck Magee"/>
    <s v="No"/>
  </r>
  <r>
    <n v="9117"/>
    <x v="4557"/>
    <d v="2019-01-19T00:00:00"/>
    <x v="1312"/>
    <s v="Second Class"/>
    <x v="515"/>
    <s v="Neola Schneider"/>
    <x v="0"/>
    <x v="0"/>
    <s v="Philadelphia"/>
    <x v="9"/>
    <n v="19140"/>
    <x v="3"/>
    <s v="FUR-FU-10002759"/>
    <x v="0"/>
    <x v="5"/>
    <x v="560"/>
    <n v="31.968000000000004"/>
    <n v="2"/>
    <n v="0.2"/>
    <n v="6.3935999999999993"/>
    <s v="Chuck Magee"/>
    <s v="No"/>
  </r>
  <r>
    <n v="9118"/>
    <x v="4557"/>
    <d v="2019-01-19T00:00:00"/>
    <x v="1312"/>
    <s v="Second Class"/>
    <x v="515"/>
    <s v="Neola Schneider"/>
    <x v="0"/>
    <x v="0"/>
    <s v="Philadelphia"/>
    <x v="9"/>
    <n v="19140"/>
    <x v="3"/>
    <s v="FUR-CH-10000309"/>
    <x v="0"/>
    <x v="1"/>
    <x v="773"/>
    <n v="887.27099999999984"/>
    <n v="3"/>
    <n v="0.3"/>
    <n v="-63.376499999999965"/>
    <s v="Chuck Magee"/>
    <s v="No"/>
  </r>
  <r>
    <n v="9119"/>
    <x v="4557"/>
    <d v="2019-01-19T00:00:00"/>
    <x v="1312"/>
    <s v="Second Class"/>
    <x v="515"/>
    <s v="Neola Schneider"/>
    <x v="0"/>
    <x v="0"/>
    <s v="Philadelphia"/>
    <x v="9"/>
    <n v="19140"/>
    <x v="3"/>
    <s v="OFF-PA-10003673"/>
    <x v="1"/>
    <x v="10"/>
    <x v="980"/>
    <n v="21.696000000000002"/>
    <n v="4"/>
    <n v="0.2"/>
    <n v="7.0511999999999988"/>
    <s v="Chuck Magee"/>
    <s v="No"/>
  </r>
  <r>
    <n v="9120"/>
    <x v="4558"/>
    <d v="2018-06-06T00:00:00"/>
    <x v="841"/>
    <s v="Standard Class"/>
    <x v="176"/>
    <s v="Ross Baird"/>
    <x v="2"/>
    <x v="0"/>
    <s v="Los Angeles"/>
    <x v="1"/>
    <n v="90036"/>
    <x v="1"/>
    <s v="OFF-LA-10000452"/>
    <x v="1"/>
    <x v="2"/>
    <x v="812"/>
    <n v="22.05"/>
    <n v="7"/>
    <n v="0"/>
    <n v="10.584"/>
    <s v="Anna Andreadi"/>
    <s v="No"/>
  </r>
  <r>
    <n v="9121"/>
    <x v="4558"/>
    <d v="2018-06-06T00:00:00"/>
    <x v="841"/>
    <s v="Standard Class"/>
    <x v="176"/>
    <s v="Ross Baird"/>
    <x v="2"/>
    <x v="0"/>
    <s v="Los Angeles"/>
    <x v="1"/>
    <n v="90036"/>
    <x v="1"/>
    <s v="OFF-PA-10000210"/>
    <x v="1"/>
    <x v="10"/>
    <x v="1837"/>
    <n v="99.9"/>
    <n v="5"/>
    <n v="0"/>
    <n v="46.952999999999996"/>
    <s v="Anna Andreadi"/>
    <s v="No"/>
  </r>
  <r>
    <n v="9122"/>
    <x v="4559"/>
    <d v="2019-03-18T00:00:00"/>
    <x v="1051"/>
    <s v="Second Class"/>
    <x v="759"/>
    <s v="Jason Klamczynski"/>
    <x v="1"/>
    <x v="0"/>
    <s v="Los Angeles"/>
    <x v="1"/>
    <n v="90032"/>
    <x v="1"/>
    <s v="OFF-AP-10000358"/>
    <x v="1"/>
    <x v="9"/>
    <x v="95"/>
    <n v="90.86"/>
    <n v="7"/>
    <n v="0"/>
    <n v="26.349399999999992"/>
    <s v="Anna Andreadi"/>
    <s v="Yes"/>
  </r>
  <r>
    <n v="9123"/>
    <x v="4560"/>
    <d v="2019-11-24T00:00:00"/>
    <x v="865"/>
    <s v="Same Day"/>
    <x v="701"/>
    <s v="Patrick Ryan"/>
    <x v="0"/>
    <x v="0"/>
    <s v="San Francisco"/>
    <x v="1"/>
    <n v="94109"/>
    <x v="1"/>
    <s v="OFF-PA-10002137"/>
    <x v="1"/>
    <x v="10"/>
    <x v="565"/>
    <n v="7.78"/>
    <n v="1"/>
    <n v="0"/>
    <n v="3.5009999999999994"/>
    <s v="Anna Andreadi"/>
    <s v="No"/>
  </r>
  <r>
    <n v="9124"/>
    <x v="4561"/>
    <d v="2018-11-26T00:00:00"/>
    <x v="940"/>
    <s v="Second Class"/>
    <x v="13"/>
    <s v="Eric Hoffmann"/>
    <x v="0"/>
    <x v="0"/>
    <s v="Philadelphia"/>
    <x v="9"/>
    <n v="19120"/>
    <x v="3"/>
    <s v="OFF-BI-10003364"/>
    <x v="1"/>
    <x v="8"/>
    <x v="705"/>
    <n v="78.759000000000015"/>
    <n v="9"/>
    <n v="0.7"/>
    <n v="-57.75660000000002"/>
    <s v="Chuck Magee"/>
    <s v="No"/>
  </r>
  <r>
    <n v="9125"/>
    <x v="4562"/>
    <d v="2018-08-18T00:00:00"/>
    <x v="428"/>
    <s v="Second Class"/>
    <x v="15"/>
    <s v="Matt Abelman"/>
    <x v="2"/>
    <x v="0"/>
    <s v="Houston"/>
    <x v="5"/>
    <n v="77070"/>
    <x v="2"/>
    <s v="FUR-FU-10001940"/>
    <x v="0"/>
    <x v="5"/>
    <x v="222"/>
    <n v="9.5519999999999996"/>
    <n v="3"/>
    <n v="0.6"/>
    <n v="-3.8207999999999984"/>
    <s v="Kelly Williams"/>
    <s v="No"/>
  </r>
  <r>
    <n v="9126"/>
    <x v="4562"/>
    <d v="2018-08-18T00:00:00"/>
    <x v="428"/>
    <s v="Second Class"/>
    <x v="15"/>
    <s v="Matt Abelman"/>
    <x v="2"/>
    <x v="0"/>
    <s v="Houston"/>
    <x v="5"/>
    <n v="77070"/>
    <x v="2"/>
    <s v="FUR-FU-10000320"/>
    <x v="0"/>
    <x v="5"/>
    <x v="1521"/>
    <n v="5.3440000000000003"/>
    <n v="4"/>
    <n v="0.6"/>
    <n v="-2.1375999999999991"/>
    <s v="Kelly Williams"/>
    <s v="No"/>
  </r>
  <r>
    <n v="9127"/>
    <x v="4563"/>
    <d v="2017-11-28T00:00:00"/>
    <x v="253"/>
    <s v="Standard Class"/>
    <x v="671"/>
    <s v="Michelle Arnett"/>
    <x v="2"/>
    <x v="0"/>
    <s v="Las Cruces"/>
    <x v="27"/>
    <n v="88001"/>
    <x v="1"/>
    <s v="OFF-AR-10004441"/>
    <x v="1"/>
    <x v="6"/>
    <x v="155"/>
    <n v="8.2799999999999994"/>
    <n v="2"/>
    <n v="0"/>
    <n v="3.4775999999999998"/>
    <s v="Anna Andreadi"/>
    <s v="No"/>
  </r>
  <r>
    <n v="9128"/>
    <x v="4564"/>
    <d v="2019-05-25T00:00:00"/>
    <x v="777"/>
    <s v="Standard Class"/>
    <x v="145"/>
    <s v="Jeremy Lonsdale"/>
    <x v="0"/>
    <x v="0"/>
    <s v="Houston"/>
    <x v="5"/>
    <n v="77070"/>
    <x v="2"/>
    <s v="OFF-ST-10002182"/>
    <x v="1"/>
    <x v="4"/>
    <x v="1741"/>
    <n v="50.135999999999996"/>
    <n v="3"/>
    <n v="0.2"/>
    <n v="-11.2806"/>
    <s v="Kelly Williams"/>
    <s v="No"/>
  </r>
  <r>
    <n v="9129"/>
    <x v="4565"/>
    <d v="2019-09-04T00:00:00"/>
    <x v="559"/>
    <s v="First Class"/>
    <x v="442"/>
    <s v="Aaron Smayling"/>
    <x v="1"/>
    <x v="0"/>
    <s v="Redmond"/>
    <x v="21"/>
    <n v="97756"/>
    <x v="1"/>
    <s v="OFF-BI-10002931"/>
    <x v="1"/>
    <x v="8"/>
    <x v="734"/>
    <n v="88.074000000000012"/>
    <n v="7"/>
    <n v="0.7"/>
    <n v="-58.71599999999998"/>
    <s v="Anna Andreadi"/>
    <s v="No"/>
  </r>
  <r>
    <n v="9130"/>
    <x v="4566"/>
    <d v="2018-03-24T00:00:00"/>
    <x v="1028"/>
    <s v="Second Class"/>
    <x v="419"/>
    <s v="Dan Campbell"/>
    <x v="0"/>
    <x v="0"/>
    <s v="Cleveland"/>
    <x v="24"/>
    <n v="44105"/>
    <x v="3"/>
    <s v="FUR-BO-10004357"/>
    <x v="0"/>
    <x v="0"/>
    <x v="1358"/>
    <n v="301.46999999999997"/>
    <n v="3"/>
    <n v="0.5"/>
    <n v="-241.17600000000002"/>
    <s v="Chuck Magee"/>
    <s v="No"/>
  </r>
  <r>
    <n v="9131"/>
    <x v="4566"/>
    <d v="2018-03-24T00:00:00"/>
    <x v="1028"/>
    <s v="Second Class"/>
    <x v="419"/>
    <s v="Dan Campbell"/>
    <x v="0"/>
    <x v="0"/>
    <s v="Cleveland"/>
    <x v="24"/>
    <n v="44105"/>
    <x v="3"/>
    <s v="OFF-AR-10000475"/>
    <x v="1"/>
    <x v="6"/>
    <x v="1120"/>
    <n v="18.656000000000002"/>
    <n v="2"/>
    <n v="0.2"/>
    <n v="1.6324000000000014"/>
    <s v="Chuck Magee"/>
    <s v="No"/>
  </r>
  <r>
    <n v="9132"/>
    <x v="4567"/>
    <d v="2019-05-28T00:00:00"/>
    <x v="777"/>
    <s v="Standard Class"/>
    <x v="550"/>
    <s v="Michael Dominguez"/>
    <x v="1"/>
    <x v="0"/>
    <s v="Laurel"/>
    <x v="39"/>
    <n v="20707"/>
    <x v="3"/>
    <s v="FUR-FU-10001473"/>
    <x v="0"/>
    <x v="5"/>
    <x v="993"/>
    <n v="27.46"/>
    <n v="2"/>
    <n v="0"/>
    <n v="9.8856000000000002"/>
    <s v="Chuck Magee"/>
    <s v="No"/>
  </r>
  <r>
    <n v="9133"/>
    <x v="4567"/>
    <d v="2019-05-28T00:00:00"/>
    <x v="777"/>
    <s v="Standard Class"/>
    <x v="550"/>
    <s v="Michael Dominguez"/>
    <x v="1"/>
    <x v="0"/>
    <s v="Laurel"/>
    <x v="39"/>
    <n v="20707"/>
    <x v="3"/>
    <s v="OFF-AP-10001469"/>
    <x v="1"/>
    <x v="9"/>
    <x v="586"/>
    <n v="125.13"/>
    <n v="3"/>
    <n v="0"/>
    <n v="36.287699999999987"/>
    <s v="Chuck Magee"/>
    <s v="No"/>
  </r>
  <r>
    <n v="9134"/>
    <x v="4568"/>
    <d v="2017-08-31T00:00:00"/>
    <x v="136"/>
    <s v="Standard Class"/>
    <x v="563"/>
    <s v="Rick Huthwaite"/>
    <x v="2"/>
    <x v="0"/>
    <s v="San Diego"/>
    <x v="1"/>
    <n v="92037"/>
    <x v="1"/>
    <s v="TEC-PH-10004447"/>
    <x v="2"/>
    <x v="7"/>
    <x v="866"/>
    <n v="555.96"/>
    <n v="5"/>
    <n v="0.2"/>
    <n v="41.697000000000003"/>
    <s v="Anna Andreadi"/>
    <s v="No"/>
  </r>
  <r>
    <n v="9135"/>
    <x v="4569"/>
    <d v="2018-04-12T00:00:00"/>
    <x v="229"/>
    <s v="Standard Class"/>
    <x v="533"/>
    <s v="Thomas Boland"/>
    <x v="1"/>
    <x v="0"/>
    <s v="Wilson"/>
    <x v="3"/>
    <n v="27893"/>
    <x v="0"/>
    <s v="OFF-ST-10001469"/>
    <x v="1"/>
    <x v="4"/>
    <x v="399"/>
    <n v="129.55199999999999"/>
    <n v="3"/>
    <n v="0.2"/>
    <n v="-22.671600000000005"/>
    <s v="Cassandra Brandow"/>
    <s v="No"/>
  </r>
  <r>
    <n v="9136"/>
    <x v="4569"/>
    <d v="2018-04-12T00:00:00"/>
    <x v="229"/>
    <s v="Standard Class"/>
    <x v="533"/>
    <s v="Thomas Boland"/>
    <x v="1"/>
    <x v="0"/>
    <s v="Wilson"/>
    <x v="3"/>
    <n v="27893"/>
    <x v="0"/>
    <s v="OFF-ST-10000060"/>
    <x v="1"/>
    <x v="4"/>
    <x v="392"/>
    <n v="51.984000000000009"/>
    <n v="1"/>
    <n v="0.2"/>
    <n v="-5.1983999999999995"/>
    <s v="Cassandra Brandow"/>
    <s v="No"/>
  </r>
  <r>
    <n v="9137"/>
    <x v="4569"/>
    <d v="2018-04-12T00:00:00"/>
    <x v="229"/>
    <s v="Standard Class"/>
    <x v="533"/>
    <s v="Thomas Boland"/>
    <x v="1"/>
    <x v="0"/>
    <s v="Wilson"/>
    <x v="3"/>
    <n v="27893"/>
    <x v="0"/>
    <s v="OFF-PA-10000807"/>
    <x v="1"/>
    <x v="10"/>
    <x v="1659"/>
    <n v="10.272000000000002"/>
    <n v="3"/>
    <n v="0.2"/>
    <n v="3.4668000000000001"/>
    <s v="Cassandra Brandow"/>
    <s v="No"/>
  </r>
  <r>
    <n v="9138"/>
    <x v="4570"/>
    <d v="2016-02-02T00:00:00"/>
    <x v="682"/>
    <s v="Standard Class"/>
    <x v="518"/>
    <s v="Eric Barreto"/>
    <x v="0"/>
    <x v="0"/>
    <s v="Saint Petersburg"/>
    <x v="2"/>
    <n v="33710"/>
    <x v="0"/>
    <s v="OFF-BI-10000666"/>
    <x v="1"/>
    <x v="8"/>
    <x v="989"/>
    <n v="18.336000000000002"/>
    <n v="2"/>
    <n v="0.7"/>
    <n v="-12.224"/>
    <s v="Cassandra Brandow"/>
    <s v="No"/>
  </r>
  <r>
    <n v="9139"/>
    <x v="4570"/>
    <d v="2016-02-02T00:00:00"/>
    <x v="682"/>
    <s v="Standard Class"/>
    <x v="518"/>
    <s v="Eric Barreto"/>
    <x v="0"/>
    <x v="0"/>
    <s v="Saint Petersburg"/>
    <x v="2"/>
    <n v="33710"/>
    <x v="0"/>
    <s v="TEC-PH-10002890"/>
    <x v="2"/>
    <x v="7"/>
    <x v="1396"/>
    <n v="180.96"/>
    <n v="5"/>
    <n v="0.2"/>
    <n v="13.571999999999996"/>
    <s v="Cassandra Brandow"/>
    <s v="No"/>
  </r>
  <r>
    <n v="9140"/>
    <x v="4571"/>
    <d v="2016-09-02T00:00:00"/>
    <x v="1313"/>
    <s v="Standard Class"/>
    <x v="298"/>
    <s v="Bryan Mills"/>
    <x v="0"/>
    <x v="0"/>
    <s v="Buffalo Grove"/>
    <x v="10"/>
    <n v="60089"/>
    <x v="2"/>
    <s v="TEC-AC-10000844"/>
    <x v="2"/>
    <x v="11"/>
    <x v="106"/>
    <n v="475.94400000000002"/>
    <n v="7"/>
    <n v="0.2"/>
    <n v="95.188799999999972"/>
    <s v="Kelly Williams"/>
    <s v="No"/>
  </r>
  <r>
    <n v="9141"/>
    <x v="4572"/>
    <d v="2019-09-30T00:00:00"/>
    <x v="725"/>
    <s v="Second Class"/>
    <x v="404"/>
    <s v="Bradley Talbott"/>
    <x v="2"/>
    <x v="0"/>
    <s v="Los Angeles"/>
    <x v="1"/>
    <n v="90049"/>
    <x v="1"/>
    <s v="TEC-AC-10002402"/>
    <x v="2"/>
    <x v="11"/>
    <x v="657"/>
    <n v="159.97999999999999"/>
    <n v="2"/>
    <n v="0"/>
    <n v="47.993999999999986"/>
    <s v="Anna Andreadi"/>
    <s v="No"/>
  </r>
  <r>
    <n v="9142"/>
    <x v="4573"/>
    <d v="2018-09-05T00:00:00"/>
    <x v="62"/>
    <s v="First Class"/>
    <x v="783"/>
    <s v="Fred Wasserman"/>
    <x v="1"/>
    <x v="0"/>
    <s v="New York City"/>
    <x v="15"/>
    <n v="10011"/>
    <x v="3"/>
    <s v="TEC-PH-10003988"/>
    <x v="2"/>
    <x v="7"/>
    <x v="47"/>
    <n v="43.6"/>
    <n v="4"/>
    <n v="0"/>
    <n v="12.208000000000002"/>
    <s v="Chuck Magee"/>
    <s v="No"/>
  </r>
  <r>
    <n v="9143"/>
    <x v="4574"/>
    <d v="2019-05-20T00:00:00"/>
    <x v="393"/>
    <s v="Standard Class"/>
    <x v="502"/>
    <s v="Rick Duston"/>
    <x v="0"/>
    <x v="0"/>
    <s v="Las Vegas"/>
    <x v="33"/>
    <n v="89115"/>
    <x v="1"/>
    <s v="OFF-BI-10004040"/>
    <x v="1"/>
    <x v="8"/>
    <x v="1487"/>
    <n v="8.2880000000000003"/>
    <n v="2"/>
    <n v="0.2"/>
    <n v="3.0043999999999995"/>
    <s v="Anna Andreadi"/>
    <s v="No"/>
  </r>
  <r>
    <n v="9144"/>
    <x v="4574"/>
    <d v="2019-05-20T00:00:00"/>
    <x v="393"/>
    <s v="Standard Class"/>
    <x v="502"/>
    <s v="Rick Duston"/>
    <x v="0"/>
    <x v="0"/>
    <s v="Las Vegas"/>
    <x v="33"/>
    <n v="89115"/>
    <x v="1"/>
    <s v="TEC-PH-10004094"/>
    <x v="2"/>
    <x v="7"/>
    <x v="1797"/>
    <n v="1123.1280000000002"/>
    <n v="9"/>
    <n v="0.2"/>
    <n v="70.195499999999981"/>
    <s v="Anna Andreadi"/>
    <s v="No"/>
  </r>
  <r>
    <n v="9145"/>
    <x v="4574"/>
    <d v="2019-05-20T00:00:00"/>
    <x v="393"/>
    <s v="Standard Class"/>
    <x v="502"/>
    <s v="Rick Duston"/>
    <x v="0"/>
    <x v="0"/>
    <s v="Las Vegas"/>
    <x v="33"/>
    <n v="89115"/>
    <x v="1"/>
    <s v="OFF-AP-10000358"/>
    <x v="1"/>
    <x v="9"/>
    <x v="95"/>
    <n v="64.900000000000006"/>
    <n v="5"/>
    <n v="0"/>
    <n v="18.820999999999994"/>
    <s v="Anna Andreadi"/>
    <s v="No"/>
  </r>
  <r>
    <n v="9146"/>
    <x v="4575"/>
    <d v="2017-09-20T00:00:00"/>
    <x v="488"/>
    <s v="Standard Class"/>
    <x v="236"/>
    <s v="Theone Pippenger"/>
    <x v="0"/>
    <x v="0"/>
    <s v="Naperville"/>
    <x v="10"/>
    <n v="60540"/>
    <x v="2"/>
    <s v="OFF-BI-10000138"/>
    <x v="1"/>
    <x v="8"/>
    <x v="605"/>
    <n v="2.8079999999999989"/>
    <n v="3"/>
    <n v="0.8"/>
    <n v="-4.492799999999999"/>
    <s v="Kelly Williams"/>
    <s v="No"/>
  </r>
  <r>
    <n v="9147"/>
    <x v="4576"/>
    <d v="2018-01-23T00:00:00"/>
    <x v="1040"/>
    <s v="Standard Class"/>
    <x v="118"/>
    <s v="Claudia Bergmann"/>
    <x v="1"/>
    <x v="0"/>
    <s v="Burlington"/>
    <x v="42"/>
    <m/>
    <x v="3"/>
    <s v="TEC-AC-10002926"/>
    <x v="2"/>
    <x v="11"/>
    <x v="1123"/>
    <n v="99.98"/>
    <n v="2"/>
    <n v="0"/>
    <n v="42.991400000000006"/>
    <s v="Chuck Magee"/>
    <s v="No"/>
  </r>
  <r>
    <n v="9148"/>
    <x v="4576"/>
    <d v="2018-01-23T00:00:00"/>
    <x v="1040"/>
    <s v="Standard Class"/>
    <x v="118"/>
    <s v="Claudia Bergmann"/>
    <x v="1"/>
    <x v="0"/>
    <s v="Burlington"/>
    <x v="42"/>
    <m/>
    <x v="3"/>
    <s v="OFF-AR-10003477"/>
    <x v="1"/>
    <x v="6"/>
    <x v="1838"/>
    <n v="8.0400000000000009"/>
    <n v="6"/>
    <n v="0"/>
    <n v="2.7336"/>
    <s v="Chuck Magee"/>
    <s v="No"/>
  </r>
  <r>
    <n v="9149"/>
    <x v="4576"/>
    <d v="2018-01-23T00:00:00"/>
    <x v="1040"/>
    <s v="Standard Class"/>
    <x v="118"/>
    <s v="Claudia Bergmann"/>
    <x v="1"/>
    <x v="0"/>
    <s v="Burlington"/>
    <x v="42"/>
    <m/>
    <x v="3"/>
    <s v="OFF-ST-10001526"/>
    <x v="1"/>
    <x v="4"/>
    <x v="771"/>
    <n v="1564.29"/>
    <n v="13"/>
    <n v="0"/>
    <n v="406.71539999999993"/>
    <s v="Chuck Magee"/>
    <s v="No"/>
  </r>
  <r>
    <n v="9150"/>
    <x v="4577"/>
    <d v="2016-06-01T00:00:00"/>
    <x v="104"/>
    <s v="Standard Class"/>
    <x v="425"/>
    <s v="Quincy Jones"/>
    <x v="1"/>
    <x v="0"/>
    <s v="Detroit"/>
    <x v="12"/>
    <n v="48234"/>
    <x v="2"/>
    <s v="OFF-BI-10001765"/>
    <x v="1"/>
    <x v="8"/>
    <x v="994"/>
    <n v="138.56"/>
    <n v="4"/>
    <n v="0"/>
    <n v="66.508799999999994"/>
    <s v="Kelly Williams"/>
    <s v="No"/>
  </r>
  <r>
    <n v="9151"/>
    <x v="4577"/>
    <d v="2016-06-01T00:00:00"/>
    <x v="104"/>
    <s v="Standard Class"/>
    <x v="425"/>
    <s v="Quincy Jones"/>
    <x v="1"/>
    <x v="0"/>
    <s v="Detroit"/>
    <x v="12"/>
    <n v="48234"/>
    <x v="2"/>
    <s v="OFF-AP-10004859"/>
    <x v="1"/>
    <x v="9"/>
    <x v="930"/>
    <n v="65.52000000000001"/>
    <n v="5"/>
    <n v="0.1"/>
    <n v="12.376000000000001"/>
    <s v="Kelly Williams"/>
    <s v="No"/>
  </r>
  <r>
    <n v="9152"/>
    <x v="4578"/>
    <d v="2017-09-24T00:00:00"/>
    <x v="591"/>
    <s v="Second Class"/>
    <x v="27"/>
    <s v="Kunst Miller"/>
    <x v="0"/>
    <x v="0"/>
    <s v="Avondale"/>
    <x v="16"/>
    <n v="85323"/>
    <x v="1"/>
    <s v="OFF-AR-10003179"/>
    <x v="1"/>
    <x v="6"/>
    <x v="1574"/>
    <n v="14.576000000000001"/>
    <n v="2"/>
    <n v="0.2"/>
    <n v="2.3685999999999989"/>
    <s v="Anna Andreadi"/>
    <s v="No"/>
  </r>
  <r>
    <n v="9153"/>
    <x v="4578"/>
    <d v="2017-09-24T00:00:00"/>
    <x v="591"/>
    <s v="Second Class"/>
    <x v="27"/>
    <s v="Kunst Miller"/>
    <x v="0"/>
    <x v="0"/>
    <s v="Avondale"/>
    <x v="16"/>
    <n v="85323"/>
    <x v="1"/>
    <s v="TEC-AC-10002345"/>
    <x v="2"/>
    <x v="11"/>
    <x v="175"/>
    <n v="23.200000000000003"/>
    <n v="2"/>
    <n v="0.2"/>
    <n v="1.4499999999999993"/>
    <s v="Anna Andreadi"/>
    <s v="No"/>
  </r>
  <r>
    <n v="9154"/>
    <x v="4578"/>
    <d v="2017-09-24T00:00:00"/>
    <x v="591"/>
    <s v="Second Class"/>
    <x v="27"/>
    <s v="Kunst Miller"/>
    <x v="0"/>
    <x v="0"/>
    <s v="Avondale"/>
    <x v="16"/>
    <n v="85323"/>
    <x v="1"/>
    <s v="OFF-AR-10001246"/>
    <x v="1"/>
    <x v="6"/>
    <x v="455"/>
    <n v="16.463999999999999"/>
    <n v="7"/>
    <n v="0.2"/>
    <n v="1.852199999999999"/>
    <s v="Anna Andreadi"/>
    <s v="No"/>
  </r>
  <r>
    <n v="9155"/>
    <x v="4579"/>
    <d v="2018-08-01T00:00:00"/>
    <x v="1151"/>
    <s v="Second Class"/>
    <x v="730"/>
    <s v="Khloe Miller"/>
    <x v="0"/>
    <x v="0"/>
    <s v="Philadelphia"/>
    <x v="9"/>
    <n v="19140"/>
    <x v="3"/>
    <s v="FUR-FU-10004864"/>
    <x v="0"/>
    <x v="5"/>
    <x v="1719"/>
    <n v="19.312000000000001"/>
    <n v="2"/>
    <n v="0.2"/>
    <n v="3.1382000000000003"/>
    <s v="Chuck Magee"/>
    <s v="No"/>
  </r>
  <r>
    <n v="9156"/>
    <x v="4580"/>
    <d v="2016-01-23T00:00:00"/>
    <x v="1314"/>
    <s v="Standard Class"/>
    <x v="780"/>
    <s v="Ionia McGrath"/>
    <x v="0"/>
    <x v="0"/>
    <s v="Las Vegas"/>
    <x v="33"/>
    <n v="89115"/>
    <x v="1"/>
    <s v="OFF-PA-10001804"/>
    <x v="1"/>
    <x v="10"/>
    <x v="129"/>
    <n v="40.08"/>
    <n v="6"/>
    <n v="0"/>
    <n v="19.238399999999999"/>
    <s v="Anna Andreadi"/>
    <s v="No"/>
  </r>
  <r>
    <n v="9157"/>
    <x v="4581"/>
    <d v="2016-08-04T00:00:00"/>
    <x v="338"/>
    <s v="Standard Class"/>
    <x v="504"/>
    <s v="Marina Lichtenstein"/>
    <x v="1"/>
    <x v="0"/>
    <s v="Bangor"/>
    <x v="43"/>
    <n v="4401"/>
    <x v="3"/>
    <s v="OFF-AP-10001271"/>
    <x v="1"/>
    <x v="9"/>
    <x v="474"/>
    <n v="101.96"/>
    <n v="2"/>
    <n v="0"/>
    <n v="27.529200000000003"/>
    <s v="Chuck Magee"/>
    <s v="No"/>
  </r>
  <r>
    <n v="9158"/>
    <x v="4581"/>
    <d v="2016-08-04T00:00:00"/>
    <x v="338"/>
    <s v="Standard Class"/>
    <x v="504"/>
    <s v="Marina Lichtenstein"/>
    <x v="1"/>
    <x v="0"/>
    <s v="Bangor"/>
    <x v="43"/>
    <n v="4401"/>
    <x v="3"/>
    <s v="OFF-PA-10004353"/>
    <x v="1"/>
    <x v="10"/>
    <x v="1661"/>
    <n v="259.74"/>
    <n v="13"/>
    <n v="0"/>
    <n v="124.6752"/>
    <s v="Chuck Magee"/>
    <s v="No"/>
  </r>
  <r>
    <n v="9159"/>
    <x v="4581"/>
    <d v="2016-08-04T00:00:00"/>
    <x v="338"/>
    <s v="Standard Class"/>
    <x v="504"/>
    <s v="Marina Lichtenstein"/>
    <x v="1"/>
    <x v="0"/>
    <s v="Bangor"/>
    <x v="43"/>
    <n v="4401"/>
    <x v="3"/>
    <s v="TEC-AC-10002473"/>
    <x v="2"/>
    <x v="11"/>
    <x v="720"/>
    <n v="255.42"/>
    <n v="9"/>
    <n v="0"/>
    <n v="104.7222"/>
    <s v="Chuck Magee"/>
    <s v="No"/>
  </r>
  <r>
    <n v="9160"/>
    <x v="4582"/>
    <d v="2018-08-09T00:00:00"/>
    <x v="1128"/>
    <s v="Standard Class"/>
    <x v="689"/>
    <s v="Gary Hansen"/>
    <x v="2"/>
    <x v="0"/>
    <s v="Hendersonville"/>
    <x v="18"/>
    <n v="37075"/>
    <x v="0"/>
    <s v="OFF-BI-10003314"/>
    <x v="1"/>
    <x v="8"/>
    <x v="308"/>
    <n v="4.338000000000001"/>
    <n v="3"/>
    <n v="0.7"/>
    <n v="-3.0366"/>
    <s v="Cassandra Brandow"/>
    <s v="No"/>
  </r>
  <r>
    <n v="9161"/>
    <x v="4582"/>
    <d v="2018-08-09T00:00:00"/>
    <x v="1128"/>
    <s v="Standard Class"/>
    <x v="689"/>
    <s v="Gary Hansen"/>
    <x v="2"/>
    <x v="0"/>
    <s v="Hendersonville"/>
    <x v="18"/>
    <n v="37075"/>
    <x v="0"/>
    <s v="OFF-BI-10004465"/>
    <x v="1"/>
    <x v="8"/>
    <x v="739"/>
    <n v="11.880000000000003"/>
    <n v="5"/>
    <n v="0.7"/>
    <n v="-7.9199999999999982"/>
    <s v="Cassandra Brandow"/>
    <s v="No"/>
  </r>
  <r>
    <n v="9162"/>
    <x v="4583"/>
    <d v="2018-12-08T00:00:00"/>
    <x v="485"/>
    <s v="Standard Class"/>
    <x v="151"/>
    <s v="Arthur Gainer"/>
    <x v="0"/>
    <x v="0"/>
    <s v="Eau Claire"/>
    <x v="6"/>
    <n v="54703"/>
    <x v="2"/>
    <s v="FUR-BO-10003450"/>
    <x v="0"/>
    <x v="0"/>
    <x v="1353"/>
    <n v="405.85999999999996"/>
    <n v="7"/>
    <n v="0"/>
    <n v="32.46879999999998"/>
    <s v="Kelly Williams"/>
    <s v="No"/>
  </r>
  <r>
    <n v="9163"/>
    <x v="4583"/>
    <d v="2018-12-08T00:00:00"/>
    <x v="485"/>
    <s v="Standard Class"/>
    <x v="151"/>
    <s v="Arthur Gainer"/>
    <x v="0"/>
    <x v="0"/>
    <s v="Eau Claire"/>
    <x v="6"/>
    <n v="54703"/>
    <x v="2"/>
    <s v="FUR-CH-10002335"/>
    <x v="0"/>
    <x v="1"/>
    <x v="629"/>
    <n v="680.01"/>
    <n v="3"/>
    <n v="0"/>
    <n v="176.80260000000001"/>
    <s v="Kelly Williams"/>
    <s v="No"/>
  </r>
  <r>
    <n v="9164"/>
    <x v="4584"/>
    <d v="2017-06-08T00:00:00"/>
    <x v="888"/>
    <s v="Standard Class"/>
    <x v="726"/>
    <s v="Maureen Gnade"/>
    <x v="0"/>
    <x v="0"/>
    <s v="Chicago"/>
    <x v="10"/>
    <n v="60610"/>
    <x v="2"/>
    <s v="TEC-AC-10003433"/>
    <x v="2"/>
    <x v="11"/>
    <x v="1418"/>
    <n v="2.3760000000000003"/>
    <n v="3"/>
    <n v="0.2"/>
    <n v="0.74249999999999994"/>
    <s v="Kelly Williams"/>
    <s v="No"/>
  </r>
  <r>
    <n v="9165"/>
    <x v="4584"/>
    <d v="2017-06-08T00:00:00"/>
    <x v="888"/>
    <s v="Standard Class"/>
    <x v="726"/>
    <s v="Maureen Gnade"/>
    <x v="0"/>
    <x v="0"/>
    <s v="Chicago"/>
    <x v="10"/>
    <n v="60610"/>
    <x v="2"/>
    <s v="OFF-AP-10003849"/>
    <x v="1"/>
    <x v="9"/>
    <x v="841"/>
    <n v="143.12799999999996"/>
    <n v="2"/>
    <n v="0.8"/>
    <n v="-393.60200000000009"/>
    <s v="Kelly Williams"/>
    <s v="No"/>
  </r>
  <r>
    <n v="9166"/>
    <x v="4585"/>
    <d v="2018-06-24T00:00:00"/>
    <x v="674"/>
    <s v="Second Class"/>
    <x v="77"/>
    <s v="Max Jones"/>
    <x v="0"/>
    <x v="0"/>
    <s v="San Diego"/>
    <x v="1"/>
    <n v="92037"/>
    <x v="1"/>
    <s v="TEC-MA-10000984"/>
    <x v="2"/>
    <x v="15"/>
    <x v="1820"/>
    <n v="4476.8"/>
    <n v="4"/>
    <n v="0.2"/>
    <n v="503.63999999999965"/>
    <s v="Anna Andreadi"/>
    <s v="No"/>
  </r>
  <r>
    <n v="9167"/>
    <x v="4585"/>
    <d v="2018-06-24T00:00:00"/>
    <x v="674"/>
    <s v="Second Class"/>
    <x v="77"/>
    <s v="Max Jones"/>
    <x v="0"/>
    <x v="0"/>
    <s v="San Diego"/>
    <x v="1"/>
    <n v="92037"/>
    <x v="1"/>
    <s v="OFF-PA-10000418"/>
    <x v="1"/>
    <x v="10"/>
    <x v="970"/>
    <n v="104.85"/>
    <n v="1"/>
    <n v="0"/>
    <n v="50.327999999999996"/>
    <s v="Anna Andreadi"/>
    <s v="No"/>
  </r>
  <r>
    <n v="9168"/>
    <x v="4585"/>
    <d v="2018-06-24T00:00:00"/>
    <x v="674"/>
    <s v="Second Class"/>
    <x v="77"/>
    <s v="Max Jones"/>
    <x v="0"/>
    <x v="0"/>
    <s v="San Diego"/>
    <x v="1"/>
    <n v="92037"/>
    <x v="1"/>
    <s v="OFF-AP-10001242"/>
    <x v="1"/>
    <x v="9"/>
    <x v="1417"/>
    <n v="241.44"/>
    <n v="3"/>
    <n v="0"/>
    <n v="72.431999999999988"/>
    <s v="Anna Andreadi"/>
    <s v="No"/>
  </r>
  <r>
    <n v="9169"/>
    <x v="4586"/>
    <d v="2018-03-15T00:00:00"/>
    <x v="585"/>
    <s v="Standard Class"/>
    <x v="319"/>
    <s v="Sanjit Jacobs"/>
    <x v="2"/>
    <x v="0"/>
    <s v="Jackson"/>
    <x v="35"/>
    <n v="39212"/>
    <x v="0"/>
    <s v="OFF-PA-10001954"/>
    <x v="1"/>
    <x v="10"/>
    <x v="600"/>
    <n v="319.76"/>
    <n v="14"/>
    <n v="0"/>
    <n v="147.08959999999999"/>
    <s v="Cassandra Brandow"/>
    <s v="No"/>
  </r>
  <r>
    <n v="9170"/>
    <x v="4586"/>
    <d v="2018-03-15T00:00:00"/>
    <x v="585"/>
    <s v="Standard Class"/>
    <x v="319"/>
    <s v="Sanjit Jacobs"/>
    <x v="2"/>
    <x v="0"/>
    <s v="Jackson"/>
    <x v="35"/>
    <n v="39212"/>
    <x v="0"/>
    <s v="OFF-PA-10001954"/>
    <x v="1"/>
    <x v="10"/>
    <x v="600"/>
    <n v="45.68"/>
    <n v="2"/>
    <n v="0"/>
    <n v="21.012799999999999"/>
    <s v="Cassandra Brandow"/>
    <s v="No"/>
  </r>
  <r>
    <n v="9171"/>
    <x v="4587"/>
    <d v="2018-12-01T00:00:00"/>
    <x v="417"/>
    <s v="Same Day"/>
    <x v="697"/>
    <s v="Laurel Beltran"/>
    <x v="2"/>
    <x v="0"/>
    <s v="Oxnard"/>
    <x v="1"/>
    <n v="93030"/>
    <x v="1"/>
    <s v="FUR-FU-10000448"/>
    <x v="0"/>
    <x v="5"/>
    <x v="469"/>
    <n v="31.96"/>
    <n v="2"/>
    <n v="0"/>
    <n v="1.597999999999999"/>
    <s v="Anna Andreadi"/>
    <s v="No"/>
  </r>
  <r>
    <n v="9172"/>
    <x v="4587"/>
    <d v="2018-12-01T00:00:00"/>
    <x v="417"/>
    <s v="Same Day"/>
    <x v="697"/>
    <s v="Laurel Beltran"/>
    <x v="2"/>
    <x v="0"/>
    <s v="Oxnard"/>
    <x v="1"/>
    <n v="93030"/>
    <x v="1"/>
    <s v="OFF-PA-10001357"/>
    <x v="1"/>
    <x v="10"/>
    <x v="1041"/>
    <n v="47.9"/>
    <n v="1"/>
    <n v="0"/>
    <n v="22.991999999999997"/>
    <s v="Anna Andreadi"/>
    <s v="No"/>
  </r>
  <r>
    <n v="9173"/>
    <x v="4587"/>
    <d v="2018-12-01T00:00:00"/>
    <x v="417"/>
    <s v="Same Day"/>
    <x v="697"/>
    <s v="Laurel Beltran"/>
    <x v="2"/>
    <x v="0"/>
    <s v="Oxnard"/>
    <x v="1"/>
    <n v="93030"/>
    <x v="1"/>
    <s v="OFF-ST-10002292"/>
    <x v="1"/>
    <x v="4"/>
    <x v="872"/>
    <n v="1112.94"/>
    <n v="3"/>
    <n v="0"/>
    <n v="222.58799999999991"/>
    <s v="Anna Andreadi"/>
    <s v="No"/>
  </r>
  <r>
    <n v="9174"/>
    <x v="4587"/>
    <d v="2018-12-01T00:00:00"/>
    <x v="417"/>
    <s v="Same Day"/>
    <x v="697"/>
    <s v="Laurel Beltran"/>
    <x v="2"/>
    <x v="0"/>
    <s v="Oxnard"/>
    <x v="1"/>
    <n v="93030"/>
    <x v="1"/>
    <s v="OFF-EN-10001219"/>
    <x v="1"/>
    <x v="12"/>
    <x v="588"/>
    <n v="22.919999999999998"/>
    <n v="3"/>
    <n v="0"/>
    <n v="11.230799999999999"/>
    <s v="Anna Andreadi"/>
    <s v="No"/>
  </r>
  <r>
    <n v="9175"/>
    <x v="4588"/>
    <d v="2019-06-12T00:00:00"/>
    <x v="1055"/>
    <s v="Second Class"/>
    <x v="766"/>
    <s v="Sarah Brown"/>
    <x v="0"/>
    <x v="0"/>
    <s v="Kent"/>
    <x v="4"/>
    <n v="98031"/>
    <x v="1"/>
    <s v="TEC-PH-10002564"/>
    <x v="2"/>
    <x v="7"/>
    <x v="985"/>
    <n v="71.975999999999999"/>
    <n v="3"/>
    <n v="0.2"/>
    <n v="8.9969999999999892"/>
    <s v="Anna Andreadi"/>
    <s v="No"/>
  </r>
  <r>
    <n v="9176"/>
    <x v="4588"/>
    <d v="2019-06-12T00:00:00"/>
    <x v="1055"/>
    <s v="Second Class"/>
    <x v="766"/>
    <s v="Sarah Brown"/>
    <x v="0"/>
    <x v="0"/>
    <s v="Kent"/>
    <x v="4"/>
    <n v="98031"/>
    <x v="1"/>
    <s v="OFF-PA-10001639"/>
    <x v="1"/>
    <x v="10"/>
    <x v="981"/>
    <n v="19.440000000000001"/>
    <n v="3"/>
    <n v="0"/>
    <n v="9.3312000000000008"/>
    <s v="Anna Andreadi"/>
    <s v="No"/>
  </r>
  <r>
    <n v="9177"/>
    <x v="4589"/>
    <d v="2018-03-19T00:00:00"/>
    <x v="243"/>
    <s v="Standard Class"/>
    <x v="566"/>
    <s v="Corey Catlett"/>
    <x v="1"/>
    <x v="0"/>
    <s v="Nashville"/>
    <x v="18"/>
    <n v="37211"/>
    <x v="0"/>
    <s v="OFF-BI-10001153"/>
    <x v="1"/>
    <x v="8"/>
    <x v="303"/>
    <n v="31.086000000000006"/>
    <n v="3"/>
    <n v="0.7"/>
    <n v="-20.72399999999999"/>
    <s v="Cassandra Brandow"/>
    <s v="No"/>
  </r>
  <r>
    <n v="9178"/>
    <x v="4590"/>
    <d v="2018-11-14T00:00:00"/>
    <x v="1058"/>
    <s v="Standard Class"/>
    <x v="24"/>
    <s v="Darren Powers"/>
    <x v="0"/>
    <x v="0"/>
    <s v="New York City"/>
    <x v="15"/>
    <n v="10035"/>
    <x v="3"/>
    <s v="TEC-PH-10003356"/>
    <x v="2"/>
    <x v="7"/>
    <x v="1698"/>
    <n v="13.98"/>
    <n v="2"/>
    <n v="0"/>
    <n v="3.9144000000000005"/>
    <s v="Chuck Magee"/>
    <s v="No"/>
  </r>
  <r>
    <n v="9179"/>
    <x v="4590"/>
    <d v="2018-11-14T00:00:00"/>
    <x v="1058"/>
    <s v="Standard Class"/>
    <x v="24"/>
    <s v="Darren Powers"/>
    <x v="0"/>
    <x v="0"/>
    <s v="New York City"/>
    <x v="15"/>
    <n v="10035"/>
    <x v="3"/>
    <s v="OFF-AR-10001725"/>
    <x v="1"/>
    <x v="6"/>
    <x v="1549"/>
    <n v="23.65"/>
    <n v="1"/>
    <n v="0"/>
    <n v="6.1490000000000009"/>
    <s v="Chuck Magee"/>
    <s v="No"/>
  </r>
  <r>
    <n v="9180"/>
    <x v="4591"/>
    <d v="2019-08-07T00:00:00"/>
    <x v="825"/>
    <s v="Standard Class"/>
    <x v="145"/>
    <s v="Jeremy Lonsdale"/>
    <x v="0"/>
    <x v="0"/>
    <s v="Westminster"/>
    <x v="1"/>
    <n v="92683"/>
    <x v="1"/>
    <s v="TEC-PH-10002415"/>
    <x v="2"/>
    <x v="7"/>
    <x v="1526"/>
    <n v="707.88"/>
    <n v="3"/>
    <n v="0.2"/>
    <n v="44.242500000000035"/>
    <s v="Anna Andreadi"/>
    <s v="No"/>
  </r>
  <r>
    <n v="9181"/>
    <x v="4591"/>
    <d v="2019-08-07T00:00:00"/>
    <x v="825"/>
    <s v="Standard Class"/>
    <x v="145"/>
    <s v="Jeremy Lonsdale"/>
    <x v="0"/>
    <x v="0"/>
    <s v="Westminster"/>
    <x v="1"/>
    <n v="92683"/>
    <x v="1"/>
    <s v="OFF-BI-10003355"/>
    <x v="1"/>
    <x v="8"/>
    <x v="591"/>
    <n v="11.952000000000002"/>
    <n v="3"/>
    <n v="0.2"/>
    <n v="4.1832000000000003"/>
    <s v="Anna Andreadi"/>
    <s v="No"/>
  </r>
  <r>
    <n v="9182"/>
    <x v="4591"/>
    <d v="2019-08-07T00:00:00"/>
    <x v="825"/>
    <s v="Standard Class"/>
    <x v="145"/>
    <s v="Jeremy Lonsdale"/>
    <x v="0"/>
    <x v="0"/>
    <s v="Westminster"/>
    <x v="1"/>
    <n v="92683"/>
    <x v="1"/>
    <s v="OFF-BI-10000216"/>
    <x v="1"/>
    <x v="8"/>
    <x v="1634"/>
    <n v="31.128000000000004"/>
    <n v="3"/>
    <n v="0.2"/>
    <n v="11.673000000000002"/>
    <s v="Anna Andreadi"/>
    <s v="No"/>
  </r>
  <r>
    <n v="9183"/>
    <x v="4591"/>
    <d v="2019-08-07T00:00:00"/>
    <x v="825"/>
    <s v="Standard Class"/>
    <x v="145"/>
    <s v="Jeremy Lonsdale"/>
    <x v="0"/>
    <x v="0"/>
    <s v="Westminster"/>
    <x v="1"/>
    <n v="92683"/>
    <x v="1"/>
    <s v="TEC-AC-10004803"/>
    <x v="2"/>
    <x v="11"/>
    <x v="1765"/>
    <n v="55.76"/>
    <n v="4"/>
    <n v="0"/>
    <n v="7.8064000000000036"/>
    <s v="Anna Andreadi"/>
    <s v="No"/>
  </r>
  <r>
    <n v="9184"/>
    <x v="4591"/>
    <d v="2019-08-07T00:00:00"/>
    <x v="825"/>
    <s v="Standard Class"/>
    <x v="145"/>
    <s v="Jeremy Lonsdale"/>
    <x v="0"/>
    <x v="0"/>
    <s v="Westminster"/>
    <x v="1"/>
    <n v="92683"/>
    <x v="1"/>
    <s v="OFF-PA-10001970"/>
    <x v="1"/>
    <x v="10"/>
    <x v="314"/>
    <n v="24.56"/>
    <n v="2"/>
    <n v="0"/>
    <n v="11.543199999999999"/>
    <s v="Anna Andreadi"/>
    <s v="No"/>
  </r>
  <r>
    <n v="9185"/>
    <x v="4591"/>
    <d v="2019-08-07T00:00:00"/>
    <x v="825"/>
    <s v="Standard Class"/>
    <x v="145"/>
    <s v="Jeremy Lonsdale"/>
    <x v="0"/>
    <x v="0"/>
    <s v="Westminster"/>
    <x v="1"/>
    <n v="92683"/>
    <x v="1"/>
    <s v="FUR-FU-10004848"/>
    <x v="0"/>
    <x v="5"/>
    <x v="28"/>
    <n v="51.75"/>
    <n v="1"/>
    <n v="0"/>
    <n v="15.524999999999999"/>
    <s v="Anna Andreadi"/>
    <s v="No"/>
  </r>
  <r>
    <n v="9186"/>
    <x v="4591"/>
    <d v="2019-08-07T00:00:00"/>
    <x v="825"/>
    <s v="Standard Class"/>
    <x v="145"/>
    <s v="Jeremy Lonsdale"/>
    <x v="0"/>
    <x v="0"/>
    <s v="Westminster"/>
    <x v="1"/>
    <n v="92683"/>
    <x v="1"/>
    <s v="FUR-CH-10002317"/>
    <x v="0"/>
    <x v="1"/>
    <x v="1839"/>
    <n v="207.18400000000003"/>
    <n v="1"/>
    <n v="0.2"/>
    <n v="25.897999999999982"/>
    <s v="Anna Andreadi"/>
    <s v="No"/>
  </r>
  <r>
    <n v="9187"/>
    <x v="4591"/>
    <d v="2019-08-07T00:00:00"/>
    <x v="825"/>
    <s v="Standard Class"/>
    <x v="145"/>
    <s v="Jeremy Lonsdale"/>
    <x v="0"/>
    <x v="0"/>
    <s v="Westminster"/>
    <x v="1"/>
    <n v="92683"/>
    <x v="1"/>
    <s v="OFF-AP-10002534"/>
    <x v="1"/>
    <x v="9"/>
    <x v="1202"/>
    <n v="1473.1"/>
    <n v="5"/>
    <n v="0"/>
    <n v="412.46800000000007"/>
    <s v="Anna Andreadi"/>
    <s v="No"/>
  </r>
  <r>
    <n v="9188"/>
    <x v="4592"/>
    <d v="2017-08-21T00:00:00"/>
    <x v="454"/>
    <s v="Standard Class"/>
    <x v="598"/>
    <s v="Sean Miller"/>
    <x v="2"/>
    <x v="0"/>
    <s v="Allentown"/>
    <x v="9"/>
    <n v="18103"/>
    <x v="3"/>
    <s v="OFF-SU-10001935"/>
    <x v="1"/>
    <x v="14"/>
    <x v="327"/>
    <n v="3.4880000000000004"/>
    <n v="2"/>
    <n v="0.2"/>
    <n v="-0.69760000000000066"/>
    <s v="Chuck Magee"/>
    <s v="No"/>
  </r>
  <r>
    <n v="9189"/>
    <x v="4592"/>
    <d v="2017-08-21T00:00:00"/>
    <x v="454"/>
    <s v="Standard Class"/>
    <x v="598"/>
    <s v="Sean Miller"/>
    <x v="2"/>
    <x v="0"/>
    <s v="Allentown"/>
    <x v="9"/>
    <n v="18103"/>
    <x v="3"/>
    <s v="TEC-AC-10000290"/>
    <x v="2"/>
    <x v="11"/>
    <x v="235"/>
    <n v="21.728000000000002"/>
    <n v="4"/>
    <n v="0.2"/>
    <n v="3.8024000000000004"/>
    <s v="Chuck Magee"/>
    <s v="No"/>
  </r>
  <r>
    <n v="9190"/>
    <x v="4592"/>
    <d v="2017-08-21T00:00:00"/>
    <x v="454"/>
    <s v="Standard Class"/>
    <x v="598"/>
    <s v="Sean Miller"/>
    <x v="2"/>
    <x v="0"/>
    <s v="Allentown"/>
    <x v="9"/>
    <n v="18103"/>
    <x v="3"/>
    <s v="OFF-ST-10002574"/>
    <x v="1"/>
    <x v="4"/>
    <x v="935"/>
    <n v="663.072"/>
    <n v="6"/>
    <n v="0.2"/>
    <n v="-165.768"/>
    <s v="Chuck Magee"/>
    <s v="No"/>
  </r>
  <r>
    <n v="9191"/>
    <x v="4592"/>
    <d v="2017-08-21T00:00:00"/>
    <x v="454"/>
    <s v="Standard Class"/>
    <x v="598"/>
    <s v="Sean Miller"/>
    <x v="2"/>
    <x v="0"/>
    <s v="Allentown"/>
    <x v="9"/>
    <n v="18103"/>
    <x v="3"/>
    <s v="OFF-BI-10004519"/>
    <x v="1"/>
    <x v="8"/>
    <x v="889"/>
    <n v="99.588000000000008"/>
    <n v="2"/>
    <n v="0.7"/>
    <n v="-82.989999999999981"/>
    <s v="Chuck Magee"/>
    <s v="No"/>
  </r>
  <r>
    <n v="9192"/>
    <x v="4592"/>
    <d v="2017-08-21T00:00:00"/>
    <x v="454"/>
    <s v="Standard Class"/>
    <x v="598"/>
    <s v="Sean Miller"/>
    <x v="2"/>
    <x v="0"/>
    <s v="Allentown"/>
    <x v="9"/>
    <n v="18103"/>
    <x v="3"/>
    <s v="OFF-PA-10003625"/>
    <x v="1"/>
    <x v="10"/>
    <x v="757"/>
    <n v="49.568000000000005"/>
    <n v="2"/>
    <n v="0.2"/>
    <n v="15.489999999999997"/>
    <s v="Chuck Magee"/>
    <s v="No"/>
  </r>
  <r>
    <n v="9193"/>
    <x v="4593"/>
    <d v="2017-11-02T00:00:00"/>
    <x v="545"/>
    <s v="Standard Class"/>
    <x v="121"/>
    <s v="Barry Blumstein"/>
    <x v="1"/>
    <x v="0"/>
    <s v="San Antonio"/>
    <x v="5"/>
    <n v="78207"/>
    <x v="2"/>
    <s v="OFF-BI-10001524"/>
    <x v="1"/>
    <x v="8"/>
    <x v="301"/>
    <n v="29.371999999999993"/>
    <n v="7"/>
    <n v="0.8"/>
    <n v="-46.995200000000025"/>
    <s v="Kelly Williams"/>
    <s v="No"/>
  </r>
  <r>
    <n v="9194"/>
    <x v="4593"/>
    <d v="2017-11-02T00:00:00"/>
    <x v="545"/>
    <s v="Standard Class"/>
    <x v="121"/>
    <s v="Barry Blumstein"/>
    <x v="1"/>
    <x v="0"/>
    <s v="San Antonio"/>
    <x v="5"/>
    <n v="78207"/>
    <x v="2"/>
    <s v="TEC-PH-10002200"/>
    <x v="2"/>
    <x v="7"/>
    <x v="1480"/>
    <n v="344.70400000000001"/>
    <n v="2"/>
    <n v="0.2"/>
    <n v="38.779199999999989"/>
    <s v="Kelly Williams"/>
    <s v="No"/>
  </r>
  <r>
    <n v="9195"/>
    <x v="4594"/>
    <d v="2016-11-30T00:00:00"/>
    <x v="546"/>
    <s v="Standard Class"/>
    <x v="171"/>
    <s v="Philip Brown"/>
    <x v="0"/>
    <x v="0"/>
    <s v="Avondale"/>
    <x v="16"/>
    <n v="85323"/>
    <x v="1"/>
    <s v="OFF-SU-10001664"/>
    <x v="1"/>
    <x v="14"/>
    <x v="1241"/>
    <n v="47.992000000000004"/>
    <n v="7"/>
    <n v="0.2"/>
    <n v="3.5993999999999993"/>
    <s v="Anna Andreadi"/>
    <s v="No"/>
  </r>
  <r>
    <n v="9196"/>
    <x v="4594"/>
    <d v="2016-11-30T00:00:00"/>
    <x v="546"/>
    <s v="Standard Class"/>
    <x v="171"/>
    <s v="Philip Brown"/>
    <x v="0"/>
    <x v="0"/>
    <s v="Avondale"/>
    <x v="16"/>
    <n v="85323"/>
    <x v="1"/>
    <s v="TEC-AC-10002550"/>
    <x v="2"/>
    <x v="11"/>
    <x v="1548"/>
    <n v="102.24000000000001"/>
    <n v="4"/>
    <n v="0.2"/>
    <n v="-16.614000000000004"/>
    <s v="Anna Andreadi"/>
    <s v="No"/>
  </r>
  <r>
    <n v="9197"/>
    <x v="4595"/>
    <d v="2016-05-10T00:00:00"/>
    <x v="8"/>
    <s v="Standard Class"/>
    <x v="411"/>
    <s v="Greg Matthias"/>
    <x v="0"/>
    <x v="0"/>
    <s v="San Jose"/>
    <x v="1"/>
    <n v="95123"/>
    <x v="1"/>
    <s v="OFF-PA-10004353"/>
    <x v="1"/>
    <x v="10"/>
    <x v="1661"/>
    <n v="39.96"/>
    <n v="2"/>
    <n v="0"/>
    <n v="19.180800000000001"/>
    <s v="Anna Andreadi"/>
    <s v="No"/>
  </r>
  <r>
    <n v="9198"/>
    <x v="4595"/>
    <d v="2016-05-10T00:00:00"/>
    <x v="8"/>
    <s v="Standard Class"/>
    <x v="411"/>
    <s v="Greg Matthias"/>
    <x v="0"/>
    <x v="0"/>
    <s v="San Jose"/>
    <x v="1"/>
    <n v="95123"/>
    <x v="1"/>
    <s v="TEC-PH-10001817"/>
    <x v="2"/>
    <x v="7"/>
    <x v="1106"/>
    <n v="1432.0000000000002"/>
    <n v="5"/>
    <n v="0.2"/>
    <n v="125.30000000000007"/>
    <s v="Anna Andreadi"/>
    <s v="No"/>
  </r>
  <r>
    <n v="9199"/>
    <x v="4595"/>
    <d v="2016-05-10T00:00:00"/>
    <x v="8"/>
    <s v="Standard Class"/>
    <x v="411"/>
    <s v="Greg Matthias"/>
    <x v="0"/>
    <x v="0"/>
    <s v="San Jose"/>
    <x v="1"/>
    <n v="95123"/>
    <x v="1"/>
    <s v="OFF-SU-10004737"/>
    <x v="1"/>
    <x v="14"/>
    <x v="1713"/>
    <n v="41.04"/>
    <n v="6"/>
    <n v="0"/>
    <n v="11.0808"/>
    <s v="Anna Andreadi"/>
    <s v="No"/>
  </r>
  <r>
    <n v="9200"/>
    <x v="4595"/>
    <d v="2016-05-10T00:00:00"/>
    <x v="8"/>
    <s v="Standard Class"/>
    <x v="411"/>
    <s v="Greg Matthias"/>
    <x v="0"/>
    <x v="0"/>
    <s v="San Jose"/>
    <x v="1"/>
    <n v="95123"/>
    <x v="1"/>
    <s v="FUR-CH-10002320"/>
    <x v="0"/>
    <x v="1"/>
    <x v="1463"/>
    <n v="256.78400000000005"/>
    <n v="1"/>
    <n v="0.2"/>
    <n v="32.097999999999971"/>
    <s v="Anna Andreadi"/>
    <s v="No"/>
  </r>
  <r>
    <n v="9201"/>
    <x v="4596"/>
    <d v="2018-10-17T00:00:00"/>
    <x v="550"/>
    <s v="First Class"/>
    <x v="749"/>
    <s v="Nick Radford"/>
    <x v="0"/>
    <x v="0"/>
    <s v="Perth Amboy"/>
    <x v="30"/>
    <n v="8861"/>
    <x v="3"/>
    <s v="FUR-BO-10001337"/>
    <x v="0"/>
    <x v="0"/>
    <x v="430"/>
    <n v="120.98"/>
    <n v="1"/>
    <n v="0"/>
    <n v="12.097999999999999"/>
    <s v="Chuck Magee"/>
    <s v="No"/>
  </r>
  <r>
    <n v="9202"/>
    <x v="4596"/>
    <d v="2018-10-17T00:00:00"/>
    <x v="550"/>
    <s v="First Class"/>
    <x v="749"/>
    <s v="Nick Radford"/>
    <x v="0"/>
    <x v="0"/>
    <s v="Perth Amboy"/>
    <x v="30"/>
    <n v="8861"/>
    <x v="3"/>
    <s v="OFF-BI-10004584"/>
    <x v="1"/>
    <x v="8"/>
    <x v="383"/>
    <n v="315.98"/>
    <n v="1"/>
    <n v="0"/>
    <n v="148.51060000000001"/>
    <s v="Chuck Magee"/>
    <s v="No"/>
  </r>
  <r>
    <n v="9203"/>
    <x v="4597"/>
    <d v="2018-10-30T00:00:00"/>
    <x v="121"/>
    <s v="Standard Class"/>
    <x v="553"/>
    <s v="Edward Hooks"/>
    <x v="1"/>
    <x v="0"/>
    <s v="New York City"/>
    <x v="15"/>
    <n v="10011"/>
    <x v="3"/>
    <s v="OFF-BI-10004817"/>
    <x v="1"/>
    <x v="8"/>
    <x v="1208"/>
    <n v="28.752000000000002"/>
    <n v="3"/>
    <n v="0.2"/>
    <n v="10.0632"/>
    <s v="Chuck Magee"/>
    <s v="No"/>
  </r>
  <r>
    <n v="9204"/>
    <x v="4597"/>
    <d v="2018-10-30T00:00:00"/>
    <x v="121"/>
    <s v="Standard Class"/>
    <x v="553"/>
    <s v="Edward Hooks"/>
    <x v="1"/>
    <x v="0"/>
    <s v="New York City"/>
    <x v="15"/>
    <n v="10011"/>
    <x v="3"/>
    <s v="OFF-AR-10004602"/>
    <x v="1"/>
    <x v="6"/>
    <x v="1226"/>
    <n v="114.94999999999999"/>
    <n v="5"/>
    <n v="0"/>
    <n v="32.186000000000007"/>
    <s v="Chuck Magee"/>
    <s v="No"/>
  </r>
  <r>
    <n v="9205"/>
    <x v="4598"/>
    <d v="2018-12-01T00:00:00"/>
    <x v="455"/>
    <s v="Standard Class"/>
    <x v="92"/>
    <s v="Fred Hopkins"/>
    <x v="1"/>
    <x v="0"/>
    <s v="Los Angeles"/>
    <x v="1"/>
    <n v="90004"/>
    <x v="1"/>
    <s v="OFF-AR-10001149"/>
    <x v="1"/>
    <x v="6"/>
    <x v="131"/>
    <n v="23.04"/>
    <n v="8"/>
    <n v="0"/>
    <n v="6.911999999999999"/>
    <s v="Anna Andreadi"/>
    <s v="Yes"/>
  </r>
  <r>
    <n v="9206"/>
    <x v="4599"/>
    <d v="2018-04-21T00:00:00"/>
    <x v="180"/>
    <s v="Same Day"/>
    <x v="537"/>
    <s v="Brian Thompson"/>
    <x v="0"/>
    <x v="0"/>
    <s v="Milford"/>
    <x v="29"/>
    <n v="6460"/>
    <x v="3"/>
    <s v="OFF-AR-10004817"/>
    <x v="1"/>
    <x v="6"/>
    <x v="915"/>
    <n v="15.48"/>
    <n v="3"/>
    <n v="0"/>
    <n v="4.4891999999999985"/>
    <s v="Chuck Magee"/>
    <s v="No"/>
  </r>
  <r>
    <n v="9207"/>
    <x v="4599"/>
    <d v="2018-04-21T00:00:00"/>
    <x v="180"/>
    <s v="Same Day"/>
    <x v="537"/>
    <s v="Brian Thompson"/>
    <x v="0"/>
    <x v="0"/>
    <s v="Milford"/>
    <x v="29"/>
    <n v="6460"/>
    <x v="3"/>
    <s v="OFF-PA-10003797"/>
    <x v="1"/>
    <x v="10"/>
    <x v="1710"/>
    <n v="51.84"/>
    <n v="8"/>
    <n v="0"/>
    <n v="24.883200000000002"/>
    <s v="Chuck Magee"/>
    <s v="No"/>
  </r>
  <r>
    <n v="9208"/>
    <x v="4600"/>
    <d v="2019-08-03T00:00:00"/>
    <x v="636"/>
    <s v="Standard Class"/>
    <x v="455"/>
    <s v="Adrian Barton"/>
    <x v="0"/>
    <x v="0"/>
    <s v="Bloomington"/>
    <x v="10"/>
    <n v="61701"/>
    <x v="2"/>
    <s v="TEC-AC-10000682"/>
    <x v="2"/>
    <x v="11"/>
    <x v="1336"/>
    <n v="39.816000000000003"/>
    <n v="3"/>
    <n v="0.2"/>
    <n v="7.4654999999999987"/>
    <s v="Kelly Williams"/>
    <s v="No"/>
  </r>
  <r>
    <n v="9209"/>
    <x v="4601"/>
    <d v="2019-08-03T00:00:00"/>
    <x v="527"/>
    <s v="Second Class"/>
    <x v="554"/>
    <s v="Scot Coram"/>
    <x v="1"/>
    <x v="0"/>
    <s v="Seattle"/>
    <x v="4"/>
    <n v="98105"/>
    <x v="1"/>
    <s v="OFF-ST-10003996"/>
    <x v="1"/>
    <x v="4"/>
    <x v="1212"/>
    <n v="16.059999999999999"/>
    <n v="1"/>
    <n v="0"/>
    <n v="4.1755999999999993"/>
    <s v="Anna Andreadi"/>
    <s v="No"/>
  </r>
  <r>
    <n v="9210"/>
    <x v="4602"/>
    <d v="2019-12-11T00:00:00"/>
    <x v="93"/>
    <s v="Second Class"/>
    <x v="789"/>
    <s v="Roy Skaria"/>
    <x v="2"/>
    <x v="0"/>
    <s v="Burlington"/>
    <x v="23"/>
    <n v="52601"/>
    <x v="2"/>
    <s v="OFF-EN-10003160"/>
    <x v="1"/>
    <x v="12"/>
    <x v="1036"/>
    <n v="7.28"/>
    <n v="1"/>
    <n v="0"/>
    <n v="3.4944000000000002"/>
    <s v="Kelly Williams"/>
    <s v="No"/>
  </r>
  <r>
    <n v="9211"/>
    <x v="4602"/>
    <d v="2019-12-11T00:00:00"/>
    <x v="93"/>
    <s v="Second Class"/>
    <x v="789"/>
    <s v="Roy Skaria"/>
    <x v="2"/>
    <x v="0"/>
    <s v="Burlington"/>
    <x v="23"/>
    <n v="52601"/>
    <x v="2"/>
    <s v="OFF-BI-10002012"/>
    <x v="1"/>
    <x v="8"/>
    <x v="749"/>
    <n v="5.4"/>
    <n v="3"/>
    <n v="0"/>
    <n v="2.5920000000000001"/>
    <s v="Kelly Williams"/>
    <s v="No"/>
  </r>
  <r>
    <n v="9212"/>
    <x v="4603"/>
    <d v="2017-03-14T00:00:00"/>
    <x v="1227"/>
    <s v="Standard Class"/>
    <x v="482"/>
    <s v="Arianne Irving"/>
    <x v="0"/>
    <x v="0"/>
    <s v="Roseville"/>
    <x v="1"/>
    <n v="95661"/>
    <x v="1"/>
    <s v="OFF-PA-10002105"/>
    <x v="1"/>
    <x v="10"/>
    <x v="272"/>
    <n v="19.440000000000001"/>
    <n v="3"/>
    <n v="0"/>
    <n v="9.3312000000000008"/>
    <s v="Anna Andreadi"/>
    <s v="No"/>
  </r>
  <r>
    <n v="9213"/>
    <x v="4604"/>
    <d v="2016-12-08T00:00:00"/>
    <x v="345"/>
    <s v="Standard Class"/>
    <x v="249"/>
    <s v="Denny Joy"/>
    <x v="1"/>
    <x v="0"/>
    <s v="San Francisco"/>
    <x v="1"/>
    <n v="94110"/>
    <x v="1"/>
    <s v="FUR-FU-10000397"/>
    <x v="0"/>
    <x v="5"/>
    <x v="63"/>
    <n v="39.880000000000003"/>
    <n v="2"/>
    <n v="0"/>
    <n v="11.166400000000003"/>
    <s v="Anna Andreadi"/>
    <s v="No"/>
  </r>
  <r>
    <n v="9214"/>
    <x v="4604"/>
    <d v="2016-12-08T00:00:00"/>
    <x v="345"/>
    <s v="Standard Class"/>
    <x v="249"/>
    <s v="Denny Joy"/>
    <x v="1"/>
    <x v="0"/>
    <s v="San Francisco"/>
    <x v="1"/>
    <n v="94110"/>
    <x v="1"/>
    <s v="FUR-FU-10000758"/>
    <x v="0"/>
    <x v="5"/>
    <x v="1082"/>
    <n v="79.44"/>
    <n v="3"/>
    <n v="0"/>
    <n v="28.598399999999994"/>
    <s v="Anna Andreadi"/>
    <s v="No"/>
  </r>
  <r>
    <n v="9215"/>
    <x v="4605"/>
    <d v="2019-09-30T00:00:00"/>
    <x v="725"/>
    <s v="First Class"/>
    <x v="541"/>
    <s v="Barbara Fisher"/>
    <x v="1"/>
    <x v="0"/>
    <s v="Philadelphia"/>
    <x v="9"/>
    <n v="19120"/>
    <x v="3"/>
    <s v="OFF-LA-10004677"/>
    <x v="1"/>
    <x v="2"/>
    <x v="1840"/>
    <n v="20.664000000000001"/>
    <n v="7"/>
    <n v="0.2"/>
    <n v="6.9741"/>
    <s v="Chuck Magee"/>
    <s v="No"/>
  </r>
  <r>
    <n v="9216"/>
    <x v="4606"/>
    <d v="2018-11-21T00:00:00"/>
    <x v="482"/>
    <s v="Standard Class"/>
    <x v="260"/>
    <s v="Tiffany House"/>
    <x v="1"/>
    <x v="0"/>
    <s v="Los Angeles"/>
    <x v="1"/>
    <n v="90049"/>
    <x v="1"/>
    <s v="OFF-PA-10004451"/>
    <x v="1"/>
    <x v="10"/>
    <x v="498"/>
    <n v="32.400000000000006"/>
    <n v="5"/>
    <n v="0"/>
    <n v="15.552000000000001"/>
    <s v="Anna Andreadi"/>
    <s v="No"/>
  </r>
  <r>
    <n v="9217"/>
    <x v="4607"/>
    <d v="2019-11-24T00:00:00"/>
    <x v="524"/>
    <s v="Standard Class"/>
    <x v="684"/>
    <s v="Jason Gross"/>
    <x v="1"/>
    <x v="0"/>
    <s v="Odessa"/>
    <x v="5"/>
    <n v="79762"/>
    <x v="2"/>
    <s v="OFF-AP-10002311"/>
    <x v="1"/>
    <x v="9"/>
    <x v="14"/>
    <n v="13.761999999999997"/>
    <n v="1"/>
    <n v="0.8"/>
    <n v="-24.771599999999999"/>
    <s v="Kelly Williams"/>
    <s v="No"/>
  </r>
  <r>
    <n v="9218"/>
    <x v="4608"/>
    <d v="2019-11-14T00:00:00"/>
    <x v="251"/>
    <s v="First Class"/>
    <x v="585"/>
    <s v="Arthur Wiediger"/>
    <x v="2"/>
    <x v="0"/>
    <s v="Minneapolis"/>
    <x v="11"/>
    <n v="55407"/>
    <x v="2"/>
    <s v="OFF-EN-10004459"/>
    <x v="1"/>
    <x v="12"/>
    <x v="661"/>
    <n v="15.28"/>
    <n v="2"/>
    <n v="0"/>
    <n v="7.4871999999999996"/>
    <s v="Kelly Williams"/>
    <s v="No"/>
  </r>
  <r>
    <n v="9219"/>
    <x v="4609"/>
    <d v="2017-08-16T00:00:00"/>
    <x v="918"/>
    <s v="Standard Class"/>
    <x v="527"/>
    <s v="Joni Wasserman"/>
    <x v="0"/>
    <x v="0"/>
    <s v="Philadelphia"/>
    <x v="9"/>
    <n v="19120"/>
    <x v="3"/>
    <s v="OFF-ST-10002352"/>
    <x v="1"/>
    <x v="4"/>
    <x v="855"/>
    <n v="44.688000000000002"/>
    <n v="7"/>
    <n v="0.2"/>
    <n v="3.3515999999999977"/>
    <s v="Chuck Magee"/>
    <s v="No"/>
  </r>
  <r>
    <n v="9220"/>
    <x v="4609"/>
    <d v="2017-08-16T00:00:00"/>
    <x v="918"/>
    <s v="Standard Class"/>
    <x v="527"/>
    <s v="Joni Wasserman"/>
    <x v="0"/>
    <x v="0"/>
    <s v="Philadelphia"/>
    <x v="9"/>
    <n v="19120"/>
    <x v="3"/>
    <s v="FUR-BO-10000780"/>
    <x v="0"/>
    <x v="0"/>
    <x v="1318"/>
    <n v="301.46999999999997"/>
    <n v="3"/>
    <n v="0.5"/>
    <n v="-204.99959999999996"/>
    <s v="Chuck Magee"/>
    <s v="No"/>
  </r>
  <r>
    <n v="9221"/>
    <x v="4610"/>
    <d v="2019-10-13T00:00:00"/>
    <x v="518"/>
    <s v="First Class"/>
    <x v="659"/>
    <s v="Michelle Huthwaite"/>
    <x v="0"/>
    <x v="0"/>
    <s v="Lafayette"/>
    <x v="28"/>
    <n v="70506"/>
    <x v="0"/>
    <s v="OFF-LA-10000248"/>
    <x v="1"/>
    <x v="2"/>
    <x v="1221"/>
    <n v="11.07"/>
    <n v="3"/>
    <n v="0"/>
    <n v="5.2028999999999996"/>
    <s v="Cassandra Brandow"/>
    <s v="No"/>
  </r>
  <r>
    <n v="9222"/>
    <x v="4610"/>
    <d v="2019-10-13T00:00:00"/>
    <x v="518"/>
    <s v="First Class"/>
    <x v="659"/>
    <s v="Michelle Huthwaite"/>
    <x v="0"/>
    <x v="0"/>
    <s v="Lafayette"/>
    <x v="28"/>
    <n v="70506"/>
    <x v="0"/>
    <s v="FUR-TA-10003473"/>
    <x v="0"/>
    <x v="3"/>
    <x v="216"/>
    <n v="1504.52"/>
    <n v="4"/>
    <n v="0"/>
    <n v="346.03960000000006"/>
    <s v="Cassandra Brandow"/>
    <s v="No"/>
  </r>
  <r>
    <n v="9223"/>
    <x v="4610"/>
    <d v="2019-10-13T00:00:00"/>
    <x v="518"/>
    <s v="First Class"/>
    <x v="659"/>
    <s v="Michelle Huthwaite"/>
    <x v="0"/>
    <x v="0"/>
    <s v="Lafayette"/>
    <x v="28"/>
    <n v="70506"/>
    <x v="0"/>
    <s v="OFF-PA-10004355"/>
    <x v="1"/>
    <x v="10"/>
    <x v="1103"/>
    <n v="25.92"/>
    <n v="4"/>
    <n v="0"/>
    <n v="12.441600000000001"/>
    <s v="Cassandra Brandow"/>
    <s v="No"/>
  </r>
  <r>
    <n v="9224"/>
    <x v="4611"/>
    <d v="2019-11-04T00:00:00"/>
    <x v="276"/>
    <s v="Same Day"/>
    <x v="86"/>
    <s v="Frank Merwin"/>
    <x v="2"/>
    <x v="0"/>
    <s v="Bryan"/>
    <x v="5"/>
    <n v="77803"/>
    <x v="2"/>
    <s v="OFF-BI-10001308"/>
    <x v="1"/>
    <x v="8"/>
    <x v="1360"/>
    <n v="7.5359999999999987"/>
    <n v="6"/>
    <n v="0.8"/>
    <n v="-13.188000000000009"/>
    <s v="Kelly Williams"/>
    <s v="No"/>
  </r>
  <r>
    <n v="9225"/>
    <x v="4611"/>
    <d v="2019-11-04T00:00:00"/>
    <x v="276"/>
    <s v="Same Day"/>
    <x v="86"/>
    <s v="Frank Merwin"/>
    <x v="2"/>
    <x v="0"/>
    <s v="Bryan"/>
    <x v="5"/>
    <n v="77803"/>
    <x v="2"/>
    <s v="OFF-BI-10003094"/>
    <x v="1"/>
    <x v="8"/>
    <x v="653"/>
    <n v="1.4079999999999997"/>
    <n v="2"/>
    <n v="0.8"/>
    <n v="-2.3232000000000008"/>
    <s v="Kelly Williams"/>
    <s v="No"/>
  </r>
  <r>
    <n v="9226"/>
    <x v="4611"/>
    <d v="2019-11-04T00:00:00"/>
    <x v="276"/>
    <s v="Same Day"/>
    <x v="86"/>
    <s v="Frank Merwin"/>
    <x v="2"/>
    <x v="0"/>
    <s v="Bryan"/>
    <x v="5"/>
    <n v="77803"/>
    <x v="2"/>
    <s v="OFF-BI-10004040"/>
    <x v="1"/>
    <x v="8"/>
    <x v="1487"/>
    <n v="4.1439999999999992"/>
    <n v="4"/>
    <n v="0.8"/>
    <n v="-6.4232000000000014"/>
    <s v="Kelly Williams"/>
    <s v="No"/>
  </r>
  <r>
    <n v="9227"/>
    <x v="4611"/>
    <d v="2019-11-04T00:00:00"/>
    <x v="276"/>
    <s v="Same Day"/>
    <x v="86"/>
    <s v="Frank Merwin"/>
    <x v="2"/>
    <x v="0"/>
    <s v="Bryan"/>
    <x v="5"/>
    <n v="77803"/>
    <x v="2"/>
    <s v="OFF-ST-10002485"/>
    <x v="1"/>
    <x v="4"/>
    <x v="211"/>
    <n v="52.751999999999995"/>
    <n v="3"/>
    <n v="0.2"/>
    <n v="-12.528600000000001"/>
    <s v="Kelly Williams"/>
    <s v="No"/>
  </r>
  <r>
    <n v="9228"/>
    <x v="4612"/>
    <d v="2019-03-19T00:00:00"/>
    <x v="540"/>
    <s v="Standard Class"/>
    <x v="433"/>
    <s v="George Zrebassa"/>
    <x v="1"/>
    <x v="0"/>
    <s v="Los Angeles"/>
    <x v="1"/>
    <n v="90008"/>
    <x v="1"/>
    <s v="OFF-AP-10001205"/>
    <x v="1"/>
    <x v="9"/>
    <x v="1294"/>
    <n v="381.35999999999996"/>
    <n v="7"/>
    <n v="0"/>
    <n v="106.78080000000003"/>
    <s v="Anna Andreadi"/>
    <s v="No"/>
  </r>
  <r>
    <n v="9229"/>
    <x v="4613"/>
    <d v="2016-11-03T00:00:00"/>
    <x v="1082"/>
    <s v="Same Day"/>
    <x v="426"/>
    <s v="Tracy Collins"/>
    <x v="2"/>
    <x v="0"/>
    <s v="Los Angeles"/>
    <x v="1"/>
    <n v="90049"/>
    <x v="1"/>
    <s v="OFF-AR-10001868"/>
    <x v="1"/>
    <x v="6"/>
    <x v="59"/>
    <n v="6.72"/>
    <n v="4"/>
    <n v="0"/>
    <n v="3.36"/>
    <s v="Anna Andreadi"/>
    <s v="No"/>
  </r>
  <r>
    <n v="9230"/>
    <x v="4614"/>
    <d v="2019-07-23T00:00:00"/>
    <x v="239"/>
    <s v="First Class"/>
    <x v="14"/>
    <s v="Tracy Blumstein"/>
    <x v="0"/>
    <x v="0"/>
    <s v="Los Angeles"/>
    <x v="1"/>
    <n v="90045"/>
    <x v="1"/>
    <s v="OFF-BI-10003429"/>
    <x v="1"/>
    <x v="8"/>
    <x v="852"/>
    <n v="15.192"/>
    <n v="3"/>
    <n v="0.2"/>
    <n v="5.5070999999999994"/>
    <s v="Anna Andreadi"/>
    <s v="No"/>
  </r>
  <r>
    <n v="9231"/>
    <x v="4614"/>
    <d v="2019-07-23T00:00:00"/>
    <x v="239"/>
    <s v="First Class"/>
    <x v="14"/>
    <s v="Tracy Blumstein"/>
    <x v="0"/>
    <x v="0"/>
    <s v="Los Angeles"/>
    <x v="1"/>
    <n v="90045"/>
    <x v="1"/>
    <s v="OFF-PA-10002689"/>
    <x v="1"/>
    <x v="10"/>
    <x v="1066"/>
    <n v="58.320000000000007"/>
    <n v="9"/>
    <n v="0"/>
    <n v="27.993600000000001"/>
    <s v="Anna Andreadi"/>
    <s v="No"/>
  </r>
  <r>
    <n v="9232"/>
    <x v="4615"/>
    <d v="2016-12-27T00:00:00"/>
    <x v="252"/>
    <s v="Standard Class"/>
    <x v="261"/>
    <s v="Resi Pölking"/>
    <x v="0"/>
    <x v="0"/>
    <s v="Phoenix"/>
    <x v="16"/>
    <n v="85023"/>
    <x v="1"/>
    <s v="OFF-BI-10003650"/>
    <x v="1"/>
    <x v="8"/>
    <x v="115"/>
    <n v="946.76400000000024"/>
    <n v="6"/>
    <n v="0.7"/>
    <n v="-694.29359999999997"/>
    <s v="Anna Andreadi"/>
    <s v="No"/>
  </r>
  <r>
    <n v="9233"/>
    <x v="4616"/>
    <d v="2018-09-02T00:00:00"/>
    <x v="479"/>
    <s v="Standard Class"/>
    <x v="235"/>
    <s v="Lena Radford"/>
    <x v="0"/>
    <x v="0"/>
    <s v="Los Angeles"/>
    <x v="1"/>
    <n v="90036"/>
    <x v="1"/>
    <s v="FUR-FU-10001889"/>
    <x v="0"/>
    <x v="5"/>
    <x v="1158"/>
    <n v="94.679999999999993"/>
    <n v="9"/>
    <n v="0"/>
    <n v="31.244399999999995"/>
    <s v="Anna Andreadi"/>
    <s v="Yes"/>
  </r>
  <r>
    <n v="9234"/>
    <x v="4616"/>
    <d v="2018-09-02T00:00:00"/>
    <x v="479"/>
    <s v="Standard Class"/>
    <x v="235"/>
    <s v="Lena Radford"/>
    <x v="0"/>
    <x v="0"/>
    <s v="Los Angeles"/>
    <x v="1"/>
    <n v="90036"/>
    <x v="1"/>
    <s v="OFF-ST-10000321"/>
    <x v="1"/>
    <x v="4"/>
    <x v="1543"/>
    <n v="23.669999999999998"/>
    <n v="3"/>
    <n v="0"/>
    <n v="0.94679999999999698"/>
    <s v="Anna Andreadi"/>
    <s v="Yes"/>
  </r>
  <r>
    <n v="9235"/>
    <x v="4616"/>
    <d v="2018-09-02T00:00:00"/>
    <x v="479"/>
    <s v="Standard Class"/>
    <x v="235"/>
    <s v="Lena Radford"/>
    <x v="0"/>
    <x v="0"/>
    <s v="Los Angeles"/>
    <x v="1"/>
    <n v="90036"/>
    <x v="1"/>
    <s v="TEC-PH-10001530"/>
    <x v="2"/>
    <x v="7"/>
    <x v="638"/>
    <n v="1091.1680000000001"/>
    <n v="4"/>
    <n v="0.2"/>
    <n v="68.197999999999979"/>
    <s v="Anna Andreadi"/>
    <s v="Yes"/>
  </r>
  <r>
    <n v="9236"/>
    <x v="4616"/>
    <d v="2018-09-02T00:00:00"/>
    <x v="479"/>
    <s v="Standard Class"/>
    <x v="235"/>
    <s v="Lena Radford"/>
    <x v="0"/>
    <x v="0"/>
    <s v="Los Angeles"/>
    <x v="1"/>
    <n v="90036"/>
    <x v="1"/>
    <s v="OFF-AR-10004752"/>
    <x v="1"/>
    <x v="6"/>
    <x v="1114"/>
    <n v="18.689999999999998"/>
    <n v="7"/>
    <n v="0"/>
    <n v="5.2332000000000001"/>
    <s v="Anna Andreadi"/>
    <s v="Yes"/>
  </r>
  <r>
    <n v="9237"/>
    <x v="4616"/>
    <d v="2018-09-02T00:00:00"/>
    <x v="479"/>
    <s v="Standard Class"/>
    <x v="235"/>
    <s v="Lena Radford"/>
    <x v="0"/>
    <x v="0"/>
    <s v="Los Angeles"/>
    <x v="1"/>
    <n v="90036"/>
    <x v="1"/>
    <s v="FUR-TA-10001539"/>
    <x v="0"/>
    <x v="3"/>
    <x v="10"/>
    <n v="568.72800000000007"/>
    <n v="3"/>
    <n v="0.2"/>
    <n v="28.436399999999935"/>
    <s v="Anna Andreadi"/>
    <s v="Yes"/>
  </r>
  <r>
    <n v="9238"/>
    <x v="4616"/>
    <d v="2018-09-02T00:00:00"/>
    <x v="479"/>
    <s v="Standard Class"/>
    <x v="235"/>
    <s v="Lena Radford"/>
    <x v="0"/>
    <x v="0"/>
    <s v="Los Angeles"/>
    <x v="1"/>
    <n v="90036"/>
    <x v="1"/>
    <s v="OFF-BI-10001553"/>
    <x v="1"/>
    <x v="8"/>
    <x v="1302"/>
    <n v="7.3120000000000012"/>
    <n v="1"/>
    <n v="0.2"/>
    <n v="2.5591999999999997"/>
    <s v="Anna Andreadi"/>
    <s v="Yes"/>
  </r>
  <r>
    <n v="9239"/>
    <x v="4617"/>
    <d v="2019-02-11T00:00:00"/>
    <x v="556"/>
    <s v="First Class"/>
    <x v="570"/>
    <s v="Magdelene Morse"/>
    <x v="0"/>
    <x v="0"/>
    <s v="Columbus"/>
    <x v="24"/>
    <n v="43229"/>
    <x v="3"/>
    <s v="FUR-FU-10003601"/>
    <x v="0"/>
    <x v="5"/>
    <x v="736"/>
    <n v="147.56800000000001"/>
    <n v="2"/>
    <n v="0.2"/>
    <n v="-3.6892000000000067"/>
    <s v="Chuck Magee"/>
    <s v="No"/>
  </r>
  <r>
    <n v="9240"/>
    <x v="4618"/>
    <d v="2019-10-27T00:00:00"/>
    <x v="40"/>
    <s v="Standard Class"/>
    <x v="240"/>
    <s v="Nona Balk"/>
    <x v="1"/>
    <x v="0"/>
    <s v="Tallahassee"/>
    <x v="2"/>
    <n v="32303"/>
    <x v="0"/>
    <s v="OFF-PA-10001685"/>
    <x v="1"/>
    <x v="10"/>
    <x v="33"/>
    <n v="56.783999999999999"/>
    <n v="7"/>
    <n v="0.2"/>
    <n v="20.584200000000003"/>
    <s v="Cassandra Brandow"/>
    <s v="No"/>
  </r>
  <r>
    <n v="9241"/>
    <x v="4618"/>
    <d v="2019-10-27T00:00:00"/>
    <x v="40"/>
    <s v="Standard Class"/>
    <x v="240"/>
    <s v="Nona Balk"/>
    <x v="1"/>
    <x v="0"/>
    <s v="Tallahassee"/>
    <x v="2"/>
    <n v="32303"/>
    <x v="0"/>
    <s v="OFF-BI-10001097"/>
    <x v="1"/>
    <x v="8"/>
    <x v="797"/>
    <n v="5.6070000000000011"/>
    <n v="3"/>
    <n v="0.7"/>
    <n v="-3.9248999999999974"/>
    <s v="Cassandra Brandow"/>
    <s v="No"/>
  </r>
  <r>
    <n v="9242"/>
    <x v="4618"/>
    <d v="2019-10-27T00:00:00"/>
    <x v="40"/>
    <s v="Standard Class"/>
    <x v="240"/>
    <s v="Nona Balk"/>
    <x v="1"/>
    <x v="0"/>
    <s v="Tallahassee"/>
    <x v="2"/>
    <n v="32303"/>
    <x v="0"/>
    <s v="OFF-AR-10001662"/>
    <x v="1"/>
    <x v="6"/>
    <x v="448"/>
    <n v="6.5760000000000005"/>
    <n v="3"/>
    <n v="0.2"/>
    <n v="0.57540000000000058"/>
    <s v="Cassandra Brandow"/>
    <s v="No"/>
  </r>
  <r>
    <n v="9243"/>
    <x v="4619"/>
    <d v="2016-07-09T00:00:00"/>
    <x v="1160"/>
    <s v="Standard Class"/>
    <x v="284"/>
    <s v="Darrin Sayre"/>
    <x v="2"/>
    <x v="0"/>
    <s v="San Francisco"/>
    <x v="1"/>
    <n v="94122"/>
    <x v="1"/>
    <s v="OFF-BI-10002609"/>
    <x v="1"/>
    <x v="8"/>
    <x v="98"/>
    <n v="14.303999999999998"/>
    <n v="6"/>
    <n v="0.2"/>
    <n v="4.6487999999999987"/>
    <s v="Anna Andreadi"/>
    <s v="No"/>
  </r>
  <r>
    <n v="9244"/>
    <x v="4619"/>
    <d v="2016-07-09T00:00:00"/>
    <x v="1160"/>
    <s v="Standard Class"/>
    <x v="284"/>
    <s v="Darrin Sayre"/>
    <x v="2"/>
    <x v="0"/>
    <s v="San Francisco"/>
    <x v="1"/>
    <n v="94122"/>
    <x v="1"/>
    <s v="FUR-BO-10004218"/>
    <x v="0"/>
    <x v="0"/>
    <x v="1593"/>
    <n v="119.83299999999998"/>
    <n v="1"/>
    <n v="0.15"/>
    <n v="7.0489999999999995"/>
    <s v="Anna Andreadi"/>
    <s v="No"/>
  </r>
  <r>
    <n v="9245"/>
    <x v="4619"/>
    <d v="2016-07-09T00:00:00"/>
    <x v="1160"/>
    <s v="Standard Class"/>
    <x v="284"/>
    <s v="Darrin Sayre"/>
    <x v="2"/>
    <x v="0"/>
    <s v="San Francisco"/>
    <x v="1"/>
    <n v="94122"/>
    <x v="1"/>
    <s v="OFF-AR-10003251"/>
    <x v="1"/>
    <x v="6"/>
    <x v="1050"/>
    <n v="5.56"/>
    <n v="2"/>
    <n v="0"/>
    <n v="2.2239999999999998"/>
    <s v="Anna Andreadi"/>
    <s v="No"/>
  </r>
  <r>
    <n v="9246"/>
    <x v="4619"/>
    <d v="2016-07-09T00:00:00"/>
    <x v="1160"/>
    <s v="Standard Class"/>
    <x v="284"/>
    <s v="Darrin Sayre"/>
    <x v="2"/>
    <x v="0"/>
    <s v="San Francisco"/>
    <x v="1"/>
    <n v="94122"/>
    <x v="1"/>
    <s v="OFF-PA-10002365"/>
    <x v="1"/>
    <x v="10"/>
    <x v="12"/>
    <n v="32.400000000000006"/>
    <n v="5"/>
    <n v="0"/>
    <n v="15.552000000000001"/>
    <s v="Anna Andreadi"/>
    <s v="No"/>
  </r>
  <r>
    <n v="9247"/>
    <x v="4620"/>
    <d v="2019-05-22T00:00:00"/>
    <x v="393"/>
    <s v="Standard Class"/>
    <x v="665"/>
    <s v="Vicky Freymann"/>
    <x v="2"/>
    <x v="0"/>
    <s v="San Francisco"/>
    <x v="1"/>
    <n v="94109"/>
    <x v="1"/>
    <s v="OFF-AR-10003651"/>
    <x v="1"/>
    <x v="6"/>
    <x v="279"/>
    <n v="9.84"/>
    <n v="3"/>
    <n v="0"/>
    <n v="2.8535999999999988"/>
    <s v="Anna Andreadi"/>
    <s v="No"/>
  </r>
  <r>
    <n v="9248"/>
    <x v="4620"/>
    <d v="2019-05-22T00:00:00"/>
    <x v="393"/>
    <s v="Standard Class"/>
    <x v="665"/>
    <s v="Vicky Freymann"/>
    <x v="2"/>
    <x v="0"/>
    <s v="San Francisco"/>
    <x v="1"/>
    <n v="94109"/>
    <x v="1"/>
    <s v="OFF-AR-10003732"/>
    <x v="1"/>
    <x v="6"/>
    <x v="324"/>
    <n v="2.78"/>
    <n v="1"/>
    <n v="0"/>
    <n v="0.72279999999999989"/>
    <s v="Anna Andreadi"/>
    <s v="No"/>
  </r>
  <r>
    <n v="9249"/>
    <x v="4621"/>
    <d v="2018-11-10T00:00:00"/>
    <x v="954"/>
    <s v="Standard Class"/>
    <x v="349"/>
    <s v="Scott Williamson"/>
    <x v="0"/>
    <x v="0"/>
    <s v="New York City"/>
    <x v="15"/>
    <n v="10009"/>
    <x v="3"/>
    <s v="OFF-BI-10002557"/>
    <x v="1"/>
    <x v="8"/>
    <x v="249"/>
    <n v="3.64"/>
    <n v="1"/>
    <n v="0.2"/>
    <n v="1.3649999999999998"/>
    <s v="Chuck Magee"/>
    <s v="No"/>
  </r>
  <r>
    <n v="9250"/>
    <x v="4621"/>
    <d v="2018-11-10T00:00:00"/>
    <x v="954"/>
    <s v="Standard Class"/>
    <x v="349"/>
    <s v="Scott Williamson"/>
    <x v="0"/>
    <x v="0"/>
    <s v="New York City"/>
    <x v="15"/>
    <n v="10009"/>
    <x v="3"/>
    <s v="TEC-PH-10003691"/>
    <x v="2"/>
    <x v="7"/>
    <x v="1407"/>
    <n v="881.93"/>
    <n v="7"/>
    <n v="0"/>
    <n v="220.48250000000002"/>
    <s v="Chuck Magee"/>
    <s v="No"/>
  </r>
  <r>
    <n v="9251"/>
    <x v="4622"/>
    <d v="2018-12-02T00:00:00"/>
    <x v="296"/>
    <s v="Standard Class"/>
    <x v="463"/>
    <s v="Pauline Webber"/>
    <x v="1"/>
    <x v="0"/>
    <s v="Marion"/>
    <x v="23"/>
    <n v="52302"/>
    <x v="2"/>
    <s v="OFF-BI-10001107"/>
    <x v="1"/>
    <x v="8"/>
    <x v="497"/>
    <n v="115.84"/>
    <n v="8"/>
    <n v="0"/>
    <n v="54.444800000000001"/>
    <s v="Kelly Williams"/>
    <s v="No"/>
  </r>
  <r>
    <n v="9252"/>
    <x v="4623"/>
    <d v="2019-03-02T00:00:00"/>
    <x v="494"/>
    <s v="Standard Class"/>
    <x v="629"/>
    <s v="Ken Dana"/>
    <x v="1"/>
    <x v="0"/>
    <s v="Los Angeles"/>
    <x v="1"/>
    <n v="90008"/>
    <x v="1"/>
    <s v="OFF-BI-10004224"/>
    <x v="1"/>
    <x v="8"/>
    <x v="1070"/>
    <n v="107.64800000000001"/>
    <n v="2"/>
    <n v="0.2"/>
    <n v="33.639999999999986"/>
    <s v="Anna Andreadi"/>
    <s v="Yes"/>
  </r>
  <r>
    <n v="9253"/>
    <x v="4624"/>
    <d v="2019-09-23T00:00:00"/>
    <x v="425"/>
    <s v="Second Class"/>
    <x v="770"/>
    <s v="Doug O'Connell"/>
    <x v="0"/>
    <x v="0"/>
    <s v="Pine Bluff"/>
    <x v="36"/>
    <n v="71603"/>
    <x v="0"/>
    <s v="TEC-AC-10001114"/>
    <x v="2"/>
    <x v="11"/>
    <x v="1211"/>
    <n v="199.95000000000002"/>
    <n v="5"/>
    <n v="0"/>
    <n v="63.983999999999988"/>
    <s v="Cassandra Brandow"/>
    <s v="No"/>
  </r>
  <r>
    <n v="9254"/>
    <x v="4624"/>
    <d v="2019-09-23T00:00:00"/>
    <x v="425"/>
    <s v="Second Class"/>
    <x v="770"/>
    <s v="Doug O'Connell"/>
    <x v="0"/>
    <x v="0"/>
    <s v="Pine Bluff"/>
    <x v="36"/>
    <n v="71603"/>
    <x v="0"/>
    <s v="OFF-PA-10002005"/>
    <x v="1"/>
    <x v="10"/>
    <x v="510"/>
    <n v="12.96"/>
    <n v="2"/>
    <n v="0"/>
    <n v="6.2208000000000006"/>
    <s v="Cassandra Brandow"/>
    <s v="No"/>
  </r>
  <r>
    <n v="9255"/>
    <x v="4625"/>
    <d v="2016-02-11T00:00:00"/>
    <x v="1147"/>
    <s v="Second Class"/>
    <x v="315"/>
    <s v="Guy Armstrong"/>
    <x v="0"/>
    <x v="0"/>
    <s v="Columbia"/>
    <x v="25"/>
    <n v="65203"/>
    <x v="2"/>
    <s v="FUR-CH-10001146"/>
    <x v="0"/>
    <x v="1"/>
    <x v="64"/>
    <n v="60.89"/>
    <n v="1"/>
    <n v="0"/>
    <n v="15.222499999999997"/>
    <s v="Kelly Williams"/>
    <s v="No"/>
  </r>
  <r>
    <n v="9256"/>
    <x v="4625"/>
    <d v="2016-02-11T00:00:00"/>
    <x v="1147"/>
    <s v="Second Class"/>
    <x v="315"/>
    <s v="Guy Armstrong"/>
    <x v="0"/>
    <x v="0"/>
    <s v="Columbia"/>
    <x v="25"/>
    <n v="65203"/>
    <x v="2"/>
    <s v="OFF-LA-10004853"/>
    <x v="1"/>
    <x v="2"/>
    <x v="690"/>
    <n v="14.940000000000001"/>
    <n v="3"/>
    <n v="0"/>
    <n v="6.8723999999999998"/>
    <s v="Kelly Williams"/>
    <s v="No"/>
  </r>
  <r>
    <n v="9257"/>
    <x v="4625"/>
    <d v="2016-02-11T00:00:00"/>
    <x v="1147"/>
    <s v="Second Class"/>
    <x v="315"/>
    <s v="Guy Armstrong"/>
    <x v="0"/>
    <x v="0"/>
    <s v="Columbia"/>
    <x v="25"/>
    <n v="65203"/>
    <x v="2"/>
    <s v="OFF-BI-10004728"/>
    <x v="1"/>
    <x v="8"/>
    <x v="544"/>
    <n v="9.64"/>
    <n v="2"/>
    <n v="0"/>
    <n v="4.4344000000000001"/>
    <s v="Kelly Williams"/>
    <s v="No"/>
  </r>
  <r>
    <n v="9258"/>
    <x v="4625"/>
    <d v="2016-02-11T00:00:00"/>
    <x v="1147"/>
    <s v="Second Class"/>
    <x v="315"/>
    <s v="Guy Armstrong"/>
    <x v="0"/>
    <x v="0"/>
    <s v="Columbia"/>
    <x v="25"/>
    <n v="65203"/>
    <x v="2"/>
    <s v="FUR-FU-10002298"/>
    <x v="0"/>
    <x v="5"/>
    <x v="1305"/>
    <n v="332.94"/>
    <n v="3"/>
    <n v="0"/>
    <n v="53.270399999999995"/>
    <s v="Kelly Williams"/>
    <s v="No"/>
  </r>
  <r>
    <n v="9259"/>
    <x v="4625"/>
    <d v="2016-02-11T00:00:00"/>
    <x v="1147"/>
    <s v="Second Class"/>
    <x v="315"/>
    <s v="Guy Armstrong"/>
    <x v="0"/>
    <x v="0"/>
    <s v="Columbia"/>
    <x v="25"/>
    <n v="65203"/>
    <x v="2"/>
    <s v="OFF-BI-10004654"/>
    <x v="1"/>
    <x v="8"/>
    <x v="1453"/>
    <n v="51.900000000000006"/>
    <n v="3"/>
    <n v="0"/>
    <n v="24.393000000000001"/>
    <s v="Kelly Williams"/>
    <s v="No"/>
  </r>
  <r>
    <n v="9260"/>
    <x v="4625"/>
    <d v="2016-02-11T00:00:00"/>
    <x v="1147"/>
    <s v="Second Class"/>
    <x v="315"/>
    <s v="Guy Armstrong"/>
    <x v="0"/>
    <x v="0"/>
    <s v="Columbia"/>
    <x v="25"/>
    <n v="65203"/>
    <x v="2"/>
    <s v="OFF-ST-10002583"/>
    <x v="1"/>
    <x v="4"/>
    <x v="571"/>
    <n v="64.959999999999994"/>
    <n v="2"/>
    <n v="0"/>
    <n v="2.598399999999998"/>
    <s v="Kelly Williams"/>
    <s v="No"/>
  </r>
  <r>
    <n v="9261"/>
    <x v="4626"/>
    <d v="2019-11-11T00:00:00"/>
    <x v="773"/>
    <s v="Second Class"/>
    <x v="145"/>
    <s v="Jeremy Lonsdale"/>
    <x v="0"/>
    <x v="0"/>
    <s v="Aberdeen"/>
    <x v="44"/>
    <n v="57401"/>
    <x v="2"/>
    <s v="OFF-SU-10004661"/>
    <x v="1"/>
    <x v="14"/>
    <x v="1757"/>
    <n v="25.5"/>
    <n v="3"/>
    <n v="0"/>
    <n v="6.63"/>
    <s v="Kelly Williams"/>
    <s v="No"/>
  </r>
  <r>
    <n v="9262"/>
    <x v="4627"/>
    <d v="2019-09-02T00:00:00"/>
    <x v="1198"/>
    <s v="Same Day"/>
    <x v="711"/>
    <s v="Stephanie Ulpright"/>
    <x v="2"/>
    <x v="0"/>
    <s v="Seattle"/>
    <x v="4"/>
    <n v="98103"/>
    <x v="1"/>
    <s v="FUR-CH-10003061"/>
    <x v="0"/>
    <x v="1"/>
    <x v="51"/>
    <n v="215.976"/>
    <n v="3"/>
    <n v="0.2"/>
    <n v="-2.6997000000000355"/>
    <s v="Anna Andreadi"/>
    <s v="No"/>
  </r>
  <r>
    <n v="9263"/>
    <x v="4628"/>
    <d v="2017-10-09T00:00:00"/>
    <x v="349"/>
    <s v="Standard Class"/>
    <x v="248"/>
    <s v="Fred McMath"/>
    <x v="0"/>
    <x v="0"/>
    <s v="Detroit"/>
    <x v="12"/>
    <n v="48227"/>
    <x v="2"/>
    <s v="FUR-CH-10000513"/>
    <x v="0"/>
    <x v="1"/>
    <x v="70"/>
    <n v="389.97"/>
    <n v="3"/>
    <n v="0"/>
    <n v="35.097300000000004"/>
    <s v="Kelly Williams"/>
    <s v="No"/>
  </r>
  <r>
    <n v="9264"/>
    <x v="4628"/>
    <d v="2017-10-09T00:00:00"/>
    <x v="349"/>
    <s v="Standard Class"/>
    <x v="248"/>
    <s v="Fred McMath"/>
    <x v="0"/>
    <x v="0"/>
    <s v="Detroit"/>
    <x v="12"/>
    <n v="48227"/>
    <x v="2"/>
    <s v="OFF-AP-10002191"/>
    <x v="1"/>
    <x v="9"/>
    <x v="808"/>
    <n v="269.90999999999997"/>
    <n v="5"/>
    <n v="0.1"/>
    <n v="53.982000000000006"/>
    <s v="Kelly Williams"/>
    <s v="No"/>
  </r>
  <r>
    <n v="9265"/>
    <x v="4629"/>
    <d v="2019-11-24T00:00:00"/>
    <x v="670"/>
    <s v="Standard Class"/>
    <x v="199"/>
    <s v="Maribeth Yedwab"/>
    <x v="1"/>
    <x v="0"/>
    <s v="Memphis"/>
    <x v="18"/>
    <n v="38109"/>
    <x v="0"/>
    <s v="OFF-BI-10000216"/>
    <x v="1"/>
    <x v="8"/>
    <x v="1634"/>
    <n v="11.673000000000002"/>
    <n v="3"/>
    <n v="0.7"/>
    <n v="-7.782"/>
    <s v="Cassandra Brandow"/>
    <s v="No"/>
  </r>
  <r>
    <n v="9266"/>
    <x v="4629"/>
    <d v="2019-11-24T00:00:00"/>
    <x v="670"/>
    <s v="Standard Class"/>
    <x v="199"/>
    <s v="Maribeth Yedwab"/>
    <x v="1"/>
    <x v="0"/>
    <s v="Memphis"/>
    <x v="18"/>
    <n v="38109"/>
    <x v="0"/>
    <s v="OFF-EN-10003448"/>
    <x v="1"/>
    <x v="12"/>
    <x v="1711"/>
    <n v="64.848000000000013"/>
    <n v="7"/>
    <n v="0.2"/>
    <n v="24.317999999999998"/>
    <s v="Cassandra Brandow"/>
    <s v="No"/>
  </r>
  <r>
    <n v="9267"/>
    <x v="4630"/>
    <d v="2016-02-08T00:00:00"/>
    <x v="682"/>
    <s v="First Class"/>
    <x v="134"/>
    <s v="Nathan Mautz"/>
    <x v="2"/>
    <x v="0"/>
    <s v="North Las Vegas"/>
    <x v="33"/>
    <n v="89031"/>
    <x v="1"/>
    <s v="FUR-FU-10002111"/>
    <x v="0"/>
    <x v="5"/>
    <x v="1665"/>
    <n v="14.56"/>
    <n v="2"/>
    <n v="0"/>
    <n v="5.5327999999999999"/>
    <s v="Anna Andreadi"/>
    <s v="No"/>
  </r>
  <r>
    <n v="9268"/>
    <x v="4631"/>
    <d v="2017-09-25T00:00:00"/>
    <x v="1305"/>
    <s v="Same Day"/>
    <x v="229"/>
    <s v="Carlos Soltero"/>
    <x v="0"/>
    <x v="0"/>
    <s v="Freeport"/>
    <x v="15"/>
    <n v="11520"/>
    <x v="3"/>
    <s v="FUR-CH-10001545"/>
    <x v="0"/>
    <x v="1"/>
    <x v="1746"/>
    <n v="102.58200000000001"/>
    <n v="1"/>
    <n v="0.1"/>
    <n v="6.8388000000000009"/>
    <s v="Chuck Magee"/>
    <s v="No"/>
  </r>
  <r>
    <n v="9269"/>
    <x v="4631"/>
    <d v="2017-09-25T00:00:00"/>
    <x v="1305"/>
    <s v="Same Day"/>
    <x v="229"/>
    <s v="Carlos Soltero"/>
    <x v="0"/>
    <x v="0"/>
    <s v="Freeport"/>
    <x v="15"/>
    <n v="11520"/>
    <x v="3"/>
    <s v="OFF-PA-10002947"/>
    <x v="1"/>
    <x v="10"/>
    <x v="710"/>
    <n v="20.04"/>
    <n v="3"/>
    <n v="0"/>
    <n v="9.6191999999999993"/>
    <s v="Chuck Magee"/>
    <s v="No"/>
  </r>
  <r>
    <n v="9270"/>
    <x v="4632"/>
    <d v="2019-08-21T00:00:00"/>
    <x v="328"/>
    <s v="Standard Class"/>
    <x v="7"/>
    <s v="Pete Kriz"/>
    <x v="0"/>
    <x v="0"/>
    <s v="New York City"/>
    <x v="15"/>
    <n v="10035"/>
    <x v="3"/>
    <s v="OFF-BI-10003476"/>
    <x v="1"/>
    <x v="8"/>
    <x v="1535"/>
    <n v="32.088000000000001"/>
    <n v="7"/>
    <n v="0.2"/>
    <n v="11.2308"/>
    <s v="Chuck Magee"/>
    <s v="No"/>
  </r>
  <r>
    <n v="9271"/>
    <x v="4632"/>
    <d v="2019-08-21T00:00:00"/>
    <x v="328"/>
    <s v="Standard Class"/>
    <x v="7"/>
    <s v="Pete Kriz"/>
    <x v="0"/>
    <x v="0"/>
    <s v="New York City"/>
    <x v="15"/>
    <n v="10035"/>
    <x v="3"/>
    <s v="OFF-BI-10001359"/>
    <x v="1"/>
    <x v="8"/>
    <x v="1162"/>
    <n v="4305.5520000000006"/>
    <n v="6"/>
    <n v="0.2"/>
    <n v="1453.1237999999996"/>
    <s v="Chuck Magee"/>
    <s v="No"/>
  </r>
  <r>
    <n v="9272"/>
    <x v="4633"/>
    <d v="2018-05-12T00:00:00"/>
    <x v="968"/>
    <s v="Standard Class"/>
    <x v="447"/>
    <s v="Harry Marie"/>
    <x v="1"/>
    <x v="0"/>
    <s v="New York City"/>
    <x v="15"/>
    <n v="10024"/>
    <x v="3"/>
    <s v="FUR-FU-10000320"/>
    <x v="0"/>
    <x v="5"/>
    <x v="1521"/>
    <n v="10.02"/>
    <n v="3"/>
    <n v="0"/>
    <n v="4.4088000000000012"/>
    <s v="Chuck Magee"/>
    <s v="No"/>
  </r>
  <r>
    <n v="9273"/>
    <x v="4633"/>
    <d v="2018-05-12T00:00:00"/>
    <x v="968"/>
    <s v="Standard Class"/>
    <x v="447"/>
    <s v="Harry Marie"/>
    <x v="1"/>
    <x v="0"/>
    <s v="New York City"/>
    <x v="15"/>
    <n v="10024"/>
    <x v="3"/>
    <s v="TEC-PH-10001835"/>
    <x v="2"/>
    <x v="7"/>
    <x v="1342"/>
    <n v="631.96"/>
    <n v="4"/>
    <n v="0"/>
    <n v="303.3408"/>
    <s v="Chuck Magee"/>
    <s v="No"/>
  </r>
  <r>
    <n v="9274"/>
    <x v="4634"/>
    <d v="2019-09-02T00:00:00"/>
    <x v="371"/>
    <s v="Standard Class"/>
    <x v="117"/>
    <s v="Alan Hwang"/>
    <x v="0"/>
    <x v="0"/>
    <s v="Henderson"/>
    <x v="0"/>
    <n v="42420"/>
    <x v="0"/>
    <s v="OFF-BI-10003650"/>
    <x v="1"/>
    <x v="8"/>
    <x v="115"/>
    <n v="1577.94"/>
    <n v="3"/>
    <n v="0"/>
    <n v="757.41120000000001"/>
    <s v="Cassandra Brandow"/>
    <s v="No"/>
  </r>
  <r>
    <n v="9275"/>
    <x v="4635"/>
    <d v="2016-10-10T00:00:00"/>
    <x v="197"/>
    <s v="Same Day"/>
    <x v="712"/>
    <s v="Fred Chung"/>
    <x v="1"/>
    <x v="0"/>
    <s v="Albuquerque"/>
    <x v="27"/>
    <n v="87105"/>
    <x v="1"/>
    <s v="OFF-AR-10000937"/>
    <x v="1"/>
    <x v="6"/>
    <x v="1821"/>
    <n v="255.84999999999997"/>
    <n v="7"/>
    <n v="0"/>
    <n v="112.57400000000001"/>
    <s v="Anna Andreadi"/>
    <s v="No"/>
  </r>
  <r>
    <n v="9276"/>
    <x v="4636"/>
    <d v="2018-05-26T00:00:00"/>
    <x v="1124"/>
    <s v="Second Class"/>
    <x v="434"/>
    <s v="Cathy Prescott"/>
    <x v="1"/>
    <x v="0"/>
    <s v="Delray Beach"/>
    <x v="2"/>
    <n v="33445"/>
    <x v="0"/>
    <s v="OFF-ST-10000532"/>
    <x v="1"/>
    <x v="4"/>
    <x v="1412"/>
    <n v="184.70400000000001"/>
    <n v="6"/>
    <n v="0.2"/>
    <n v="13.852799999999995"/>
    <s v="Cassandra Brandow"/>
    <s v="No"/>
  </r>
  <r>
    <n v="9277"/>
    <x v="4636"/>
    <d v="2018-05-26T00:00:00"/>
    <x v="1124"/>
    <s v="Second Class"/>
    <x v="434"/>
    <s v="Cathy Prescott"/>
    <x v="1"/>
    <x v="0"/>
    <s v="Delray Beach"/>
    <x v="2"/>
    <n v="33445"/>
    <x v="0"/>
    <s v="TEC-AC-10001267"/>
    <x v="2"/>
    <x v="11"/>
    <x v="538"/>
    <n v="47.92"/>
    <n v="2"/>
    <n v="0.2"/>
    <n v="11.98"/>
    <s v="Cassandra Brandow"/>
    <s v="No"/>
  </r>
  <r>
    <n v="9278"/>
    <x v="4637"/>
    <d v="2019-12-01T00:00:00"/>
    <x v="241"/>
    <s v="Standard Class"/>
    <x v="253"/>
    <s v="Sean Christensen"/>
    <x v="0"/>
    <x v="0"/>
    <s v="Philadelphia"/>
    <x v="9"/>
    <n v="19140"/>
    <x v="3"/>
    <s v="OFF-LA-10004853"/>
    <x v="1"/>
    <x v="2"/>
    <x v="690"/>
    <n v="15.936000000000002"/>
    <n v="4"/>
    <n v="0.2"/>
    <n v="5.1791999999999998"/>
    <s v="Chuck Magee"/>
    <s v="No"/>
  </r>
  <r>
    <n v="9279"/>
    <x v="4637"/>
    <d v="2019-12-01T00:00:00"/>
    <x v="241"/>
    <s v="Standard Class"/>
    <x v="253"/>
    <s v="Sean Christensen"/>
    <x v="0"/>
    <x v="0"/>
    <s v="Philadelphia"/>
    <x v="9"/>
    <n v="19140"/>
    <x v="3"/>
    <s v="OFF-BI-10001759"/>
    <x v="1"/>
    <x v="8"/>
    <x v="732"/>
    <n v="8.0010000000000012"/>
    <n v="7"/>
    <n v="0.7"/>
    <n v="-5.6006999999999962"/>
    <s v="Chuck Magee"/>
    <s v="No"/>
  </r>
  <r>
    <n v="9280"/>
    <x v="4637"/>
    <d v="2019-12-01T00:00:00"/>
    <x v="241"/>
    <s v="Standard Class"/>
    <x v="253"/>
    <s v="Sean Christensen"/>
    <x v="0"/>
    <x v="0"/>
    <s v="Philadelphia"/>
    <x v="9"/>
    <n v="19140"/>
    <x v="3"/>
    <s v="FUR-CH-10003379"/>
    <x v="0"/>
    <x v="1"/>
    <x v="464"/>
    <n v="398.97199999999998"/>
    <n v="2"/>
    <n v="0.3"/>
    <n v="-28.49799999999999"/>
    <s v="Chuck Magee"/>
    <s v="No"/>
  </r>
  <r>
    <n v="9281"/>
    <x v="4638"/>
    <d v="2018-09-20T00:00:00"/>
    <x v="926"/>
    <s v="Standard Class"/>
    <x v="707"/>
    <s v="Heather Jas"/>
    <x v="2"/>
    <x v="0"/>
    <s v="Seattle"/>
    <x v="4"/>
    <n v="98105"/>
    <x v="1"/>
    <s v="FUR-BO-10002853"/>
    <x v="0"/>
    <x v="0"/>
    <x v="1622"/>
    <n v="163.88"/>
    <n v="2"/>
    <n v="0"/>
    <n v="40.97"/>
    <s v="Anna Andreadi"/>
    <s v="No"/>
  </r>
  <r>
    <n v="9282"/>
    <x v="4639"/>
    <d v="2019-09-11T00:00:00"/>
    <x v="17"/>
    <s v="Standard Class"/>
    <x v="90"/>
    <s v="Cassandra Brandow"/>
    <x v="0"/>
    <x v="0"/>
    <s v="Richmond"/>
    <x v="17"/>
    <n v="23223"/>
    <x v="0"/>
    <s v="OFF-AP-10000027"/>
    <x v="1"/>
    <x v="9"/>
    <x v="1813"/>
    <n v="67.900000000000006"/>
    <n v="5"/>
    <n v="0"/>
    <n v="20.369999999999997"/>
    <s v="Cassandra Brandow"/>
    <s v="No"/>
  </r>
  <r>
    <n v="9283"/>
    <x v="4640"/>
    <d v="2018-12-30T00:00:00"/>
    <x v="505"/>
    <s v="Standard Class"/>
    <x v="699"/>
    <s v="Evan Henry"/>
    <x v="0"/>
    <x v="0"/>
    <s v="West Palm Beach"/>
    <x v="2"/>
    <n v="33407"/>
    <x v="0"/>
    <s v="OFF-PA-10002421"/>
    <x v="1"/>
    <x v="10"/>
    <x v="1425"/>
    <n v="72.224000000000004"/>
    <n v="4"/>
    <n v="0.2"/>
    <n v="25.278400000000001"/>
    <s v="Cassandra Brandow"/>
    <s v="No"/>
  </r>
  <r>
    <n v="9284"/>
    <x v="4641"/>
    <d v="2019-09-02T00:00:00"/>
    <x v="842"/>
    <s v="Second Class"/>
    <x v="560"/>
    <s v="Luke Weiss"/>
    <x v="0"/>
    <x v="0"/>
    <s v="Fort Collins"/>
    <x v="22"/>
    <n v="80525"/>
    <x v="1"/>
    <s v="OFF-LA-10002475"/>
    <x v="1"/>
    <x v="2"/>
    <x v="149"/>
    <n v="11.696"/>
    <n v="2"/>
    <n v="0.2"/>
    <n v="3.9473999999999996"/>
    <s v="Anna Andreadi"/>
    <s v="No"/>
  </r>
  <r>
    <n v="9285"/>
    <x v="4642"/>
    <d v="2016-11-18T00:00:00"/>
    <x v="788"/>
    <s v="Standard Class"/>
    <x v="149"/>
    <s v="Michael Kennedy"/>
    <x v="1"/>
    <x v="0"/>
    <s v="Franklin"/>
    <x v="6"/>
    <n v="53132"/>
    <x v="2"/>
    <s v="FUR-CH-10001482"/>
    <x v="0"/>
    <x v="1"/>
    <x v="541"/>
    <n v="392.93999999999994"/>
    <n v="3"/>
    <n v="0"/>
    <n v="43.223399999999984"/>
    <s v="Kelly Williams"/>
    <s v="No"/>
  </r>
  <r>
    <n v="9286"/>
    <x v="4643"/>
    <d v="2017-11-21T00:00:00"/>
    <x v="1005"/>
    <s v="First Class"/>
    <x v="581"/>
    <s v="John Huston"/>
    <x v="0"/>
    <x v="0"/>
    <s v="Monroe"/>
    <x v="3"/>
    <n v="28110"/>
    <x v="0"/>
    <s v="FUR-FU-10000087"/>
    <x v="0"/>
    <x v="5"/>
    <x v="206"/>
    <n v="18.175999999999998"/>
    <n v="1"/>
    <n v="0.2"/>
    <n v="4.7712000000000012"/>
    <s v="Cassandra Brandow"/>
    <s v="No"/>
  </r>
  <r>
    <n v="9287"/>
    <x v="4644"/>
    <d v="2019-06-19T00:00:00"/>
    <x v="356"/>
    <s v="Standard Class"/>
    <x v="489"/>
    <s v="Deborah Brumfield"/>
    <x v="2"/>
    <x v="0"/>
    <s v="Dallas"/>
    <x v="5"/>
    <n v="75081"/>
    <x v="2"/>
    <s v="OFF-BI-10003166"/>
    <x v="1"/>
    <x v="8"/>
    <x v="1414"/>
    <n v="6.8879999999999981"/>
    <n v="3"/>
    <n v="0.8"/>
    <n v="-11.020800000000005"/>
    <s v="Kelly Williams"/>
    <s v="No"/>
  </r>
  <r>
    <n v="9288"/>
    <x v="4644"/>
    <d v="2019-06-19T00:00:00"/>
    <x v="356"/>
    <s v="Standard Class"/>
    <x v="489"/>
    <s v="Deborah Brumfield"/>
    <x v="2"/>
    <x v="0"/>
    <s v="Dallas"/>
    <x v="5"/>
    <n v="75081"/>
    <x v="2"/>
    <s v="FUR-TA-10000688"/>
    <x v="0"/>
    <x v="3"/>
    <x v="561"/>
    <n v="457.4849999999999"/>
    <n v="3"/>
    <n v="0.3"/>
    <n v="-84.961500000000029"/>
    <s v="Kelly Williams"/>
    <s v="No"/>
  </r>
  <r>
    <n v="9289"/>
    <x v="4645"/>
    <d v="2019-11-30T00:00:00"/>
    <x v="108"/>
    <s v="First Class"/>
    <x v="577"/>
    <s v="Trudy Brown"/>
    <x v="0"/>
    <x v="0"/>
    <s v="Philadelphia"/>
    <x v="9"/>
    <n v="19134"/>
    <x v="3"/>
    <s v="FUR-CH-10003981"/>
    <x v="0"/>
    <x v="1"/>
    <x v="1175"/>
    <n v="1079.316"/>
    <n v="6"/>
    <n v="0.3"/>
    <n v="-15.418800000000203"/>
    <s v="Chuck Magee"/>
    <s v="No"/>
  </r>
  <r>
    <n v="9290"/>
    <x v="4646"/>
    <d v="2016-04-23T00:00:00"/>
    <x v="1310"/>
    <s v="Second Class"/>
    <x v="134"/>
    <s v="Nathan Mautz"/>
    <x v="2"/>
    <x v="0"/>
    <s v="San Francisco"/>
    <x v="1"/>
    <n v="94109"/>
    <x v="1"/>
    <s v="OFF-PA-10001878"/>
    <x v="1"/>
    <x v="10"/>
    <x v="1170"/>
    <n v="48.91"/>
    <n v="1"/>
    <n v="0"/>
    <n v="22.987699999999997"/>
    <s v="Anna Andreadi"/>
    <s v="No"/>
  </r>
  <r>
    <n v="9291"/>
    <x v="4647"/>
    <d v="2016-09-23T00:00:00"/>
    <x v="59"/>
    <s v="First Class"/>
    <x v="627"/>
    <s v="Thomas Thornton"/>
    <x v="0"/>
    <x v="0"/>
    <s v="Dover"/>
    <x v="13"/>
    <n v="19901"/>
    <x v="3"/>
    <s v="OFF-AR-10002375"/>
    <x v="1"/>
    <x v="6"/>
    <x v="831"/>
    <n v="9.84"/>
    <n v="3"/>
    <n v="0"/>
    <n v="2.8535999999999988"/>
    <s v="Chuck Magee"/>
    <s v="No"/>
  </r>
  <r>
    <n v="9292"/>
    <x v="4647"/>
    <d v="2016-09-23T00:00:00"/>
    <x v="59"/>
    <s v="First Class"/>
    <x v="627"/>
    <s v="Thomas Thornton"/>
    <x v="0"/>
    <x v="0"/>
    <s v="Dover"/>
    <x v="13"/>
    <n v="19901"/>
    <x v="3"/>
    <s v="OFF-BI-10004965"/>
    <x v="1"/>
    <x v="8"/>
    <x v="1014"/>
    <n v="34.5"/>
    <n v="3"/>
    <n v="0"/>
    <n v="15.524999999999999"/>
    <s v="Chuck Magee"/>
    <s v="No"/>
  </r>
  <r>
    <n v="9293"/>
    <x v="4648"/>
    <d v="2019-03-02T00:00:00"/>
    <x v="965"/>
    <s v="Same Day"/>
    <x v="276"/>
    <s v="Roland Schwarz"/>
    <x v="1"/>
    <x v="0"/>
    <s v="Waco"/>
    <x v="5"/>
    <n v="76706"/>
    <x v="2"/>
    <s v="OFF-BI-10004022"/>
    <x v="1"/>
    <x v="8"/>
    <x v="755"/>
    <n v="0.55599999999999983"/>
    <n v="1"/>
    <n v="0.8"/>
    <n v="-0.94520000000000004"/>
    <s v="Kelly Williams"/>
    <s v="No"/>
  </r>
  <r>
    <n v="9294"/>
    <x v="4649"/>
    <d v="2019-11-17T00:00:00"/>
    <x v="410"/>
    <s v="Second Class"/>
    <x v="577"/>
    <s v="Trudy Brown"/>
    <x v="0"/>
    <x v="0"/>
    <s v="Hagerstown"/>
    <x v="39"/>
    <n v="21740"/>
    <x v="3"/>
    <s v="OFF-BI-10000050"/>
    <x v="1"/>
    <x v="8"/>
    <x v="347"/>
    <n v="43.8"/>
    <n v="6"/>
    <n v="0"/>
    <n v="20.585999999999999"/>
    <s v="Chuck Magee"/>
    <s v="No"/>
  </r>
  <r>
    <n v="9295"/>
    <x v="4650"/>
    <d v="2019-05-28T00:00:00"/>
    <x v="777"/>
    <s v="Standard Class"/>
    <x v="87"/>
    <s v="Alice McCarthy"/>
    <x v="1"/>
    <x v="0"/>
    <s v="Cleveland"/>
    <x v="24"/>
    <n v="44105"/>
    <x v="3"/>
    <s v="OFF-PA-10002464"/>
    <x v="1"/>
    <x v="10"/>
    <x v="1002"/>
    <n v="13.872000000000002"/>
    <n v="3"/>
    <n v="0.2"/>
    <n v="5.0286000000000008"/>
    <s v="Chuck Magee"/>
    <s v="No"/>
  </r>
  <r>
    <n v="9296"/>
    <x v="4650"/>
    <d v="2019-05-28T00:00:00"/>
    <x v="777"/>
    <s v="Standard Class"/>
    <x v="87"/>
    <s v="Alice McCarthy"/>
    <x v="1"/>
    <x v="0"/>
    <s v="Cleveland"/>
    <x v="24"/>
    <n v="44105"/>
    <x v="3"/>
    <s v="FUR-BO-10004709"/>
    <x v="0"/>
    <x v="0"/>
    <x v="266"/>
    <n v="115.96"/>
    <n v="4"/>
    <n v="0.5"/>
    <n v="-64.937599999999989"/>
    <s v="Chuck Magee"/>
    <s v="No"/>
  </r>
  <r>
    <n v="9297"/>
    <x v="4651"/>
    <d v="2017-04-18T00:00:00"/>
    <x v="23"/>
    <s v="Second Class"/>
    <x v="172"/>
    <s v="Michael Paige"/>
    <x v="1"/>
    <x v="0"/>
    <s v="Mcallen"/>
    <x v="5"/>
    <n v="78501"/>
    <x v="2"/>
    <s v="TEC-AC-10003590"/>
    <x v="2"/>
    <x v="11"/>
    <x v="1102"/>
    <n v="41.424000000000007"/>
    <n v="2"/>
    <n v="0.2"/>
    <n v="8.2847999999999971"/>
    <s v="Kelly Williams"/>
    <s v="No"/>
  </r>
  <r>
    <n v="9298"/>
    <x v="4651"/>
    <d v="2017-04-18T00:00:00"/>
    <x v="23"/>
    <s v="Second Class"/>
    <x v="172"/>
    <s v="Michael Paige"/>
    <x v="1"/>
    <x v="0"/>
    <s v="Mcallen"/>
    <x v="5"/>
    <n v="78501"/>
    <x v="2"/>
    <s v="TEC-PH-10003357"/>
    <x v="2"/>
    <x v="7"/>
    <x v="1071"/>
    <n v="244.768"/>
    <n v="4"/>
    <n v="0.2"/>
    <n v="24.476800000000004"/>
    <s v="Kelly Williams"/>
    <s v="No"/>
  </r>
  <r>
    <n v="9299"/>
    <x v="4651"/>
    <d v="2017-04-18T00:00:00"/>
    <x v="23"/>
    <s v="Second Class"/>
    <x v="172"/>
    <s v="Michael Paige"/>
    <x v="1"/>
    <x v="0"/>
    <s v="Mcallen"/>
    <x v="5"/>
    <n v="78501"/>
    <x v="2"/>
    <s v="OFF-AR-10003373"/>
    <x v="1"/>
    <x v="6"/>
    <x v="290"/>
    <n v="74.352000000000004"/>
    <n v="3"/>
    <n v="0.2"/>
    <n v="6.5057999999999971"/>
    <s v="Kelly Williams"/>
    <s v="No"/>
  </r>
  <r>
    <n v="9300"/>
    <x v="4651"/>
    <d v="2017-04-18T00:00:00"/>
    <x v="23"/>
    <s v="Second Class"/>
    <x v="172"/>
    <s v="Michael Paige"/>
    <x v="1"/>
    <x v="0"/>
    <s v="Mcallen"/>
    <x v="5"/>
    <n v="78501"/>
    <x v="2"/>
    <s v="OFF-BI-10003676"/>
    <x v="1"/>
    <x v="8"/>
    <x v="824"/>
    <n v="4.3119999999999985"/>
    <n v="2"/>
    <n v="0.8"/>
    <n v="-6.8992000000000022"/>
    <s v="Kelly Williams"/>
    <s v="No"/>
  </r>
  <r>
    <n v="9301"/>
    <x v="4651"/>
    <d v="2017-04-18T00:00:00"/>
    <x v="23"/>
    <s v="Second Class"/>
    <x v="172"/>
    <s v="Michael Paige"/>
    <x v="1"/>
    <x v="0"/>
    <s v="Mcallen"/>
    <x v="5"/>
    <n v="78501"/>
    <x v="2"/>
    <s v="FUR-CH-10000225"/>
    <x v="0"/>
    <x v="1"/>
    <x v="406"/>
    <n v="56.686"/>
    <n v="1"/>
    <n v="0.3"/>
    <n v="-20.245000000000008"/>
    <s v="Kelly Williams"/>
    <s v="No"/>
  </r>
  <r>
    <n v="9302"/>
    <x v="4651"/>
    <d v="2017-04-18T00:00:00"/>
    <x v="23"/>
    <s v="Second Class"/>
    <x v="172"/>
    <s v="Michael Paige"/>
    <x v="1"/>
    <x v="0"/>
    <s v="Mcallen"/>
    <x v="5"/>
    <n v="78501"/>
    <x v="2"/>
    <s v="TEC-PH-10001870"/>
    <x v="2"/>
    <x v="7"/>
    <x v="1740"/>
    <n v="97.968000000000004"/>
    <n v="2"/>
    <n v="0.2"/>
    <n v="6.122999999999994"/>
    <s v="Kelly Williams"/>
    <s v="No"/>
  </r>
  <r>
    <n v="9303"/>
    <x v="4651"/>
    <d v="2017-04-18T00:00:00"/>
    <x v="23"/>
    <s v="Second Class"/>
    <x v="172"/>
    <s v="Michael Paige"/>
    <x v="1"/>
    <x v="0"/>
    <s v="Mcallen"/>
    <x v="5"/>
    <n v="78501"/>
    <x v="2"/>
    <s v="OFF-AR-10003481"/>
    <x v="1"/>
    <x v="6"/>
    <x v="1600"/>
    <n v="7.8719999999999999"/>
    <n v="3"/>
    <n v="0.2"/>
    <n v="0.88559999999999883"/>
    <s v="Kelly Williams"/>
    <s v="No"/>
  </r>
  <r>
    <n v="9304"/>
    <x v="4651"/>
    <d v="2017-04-18T00:00:00"/>
    <x v="23"/>
    <s v="Second Class"/>
    <x v="172"/>
    <s v="Michael Paige"/>
    <x v="1"/>
    <x v="0"/>
    <s v="Mcallen"/>
    <x v="5"/>
    <n v="78501"/>
    <x v="2"/>
    <s v="OFF-PA-10003936"/>
    <x v="1"/>
    <x v="10"/>
    <x v="1292"/>
    <n v="15.552000000000003"/>
    <n v="3"/>
    <n v="0.2"/>
    <n v="5.4432"/>
    <s v="Kelly Williams"/>
    <s v="No"/>
  </r>
  <r>
    <n v="9305"/>
    <x v="4651"/>
    <d v="2017-04-18T00:00:00"/>
    <x v="23"/>
    <s v="Second Class"/>
    <x v="172"/>
    <s v="Michael Paige"/>
    <x v="1"/>
    <x v="0"/>
    <s v="Mcallen"/>
    <x v="5"/>
    <n v="78501"/>
    <x v="2"/>
    <s v="OFF-BI-10000320"/>
    <x v="1"/>
    <x v="8"/>
    <x v="776"/>
    <n v="1.4759999999999998"/>
    <n v="1"/>
    <n v="0.8"/>
    <n v="-2.2877999999999998"/>
    <s v="Kelly Williams"/>
    <s v="No"/>
  </r>
  <r>
    <n v="9306"/>
    <x v="4652"/>
    <d v="2017-09-19T00:00:00"/>
    <x v="488"/>
    <s v="Standard Class"/>
    <x v="762"/>
    <s v="Marc Harrigan"/>
    <x v="2"/>
    <x v="0"/>
    <s v="Santa Fe"/>
    <x v="27"/>
    <n v="87505"/>
    <x v="1"/>
    <s v="OFF-AR-10001972"/>
    <x v="1"/>
    <x v="6"/>
    <x v="1632"/>
    <n v="8.4"/>
    <n v="5"/>
    <n v="0"/>
    <n v="2.1840000000000002"/>
    <s v="Anna Andreadi"/>
    <s v="No"/>
  </r>
  <r>
    <n v="9307"/>
    <x v="4653"/>
    <d v="2016-03-25T00:00:00"/>
    <x v="1029"/>
    <s v="Standard Class"/>
    <x v="244"/>
    <s v="Christina Anderson"/>
    <x v="0"/>
    <x v="0"/>
    <s v="San Francisco"/>
    <x v="1"/>
    <n v="94110"/>
    <x v="1"/>
    <s v="OFF-AR-10003829"/>
    <x v="1"/>
    <x v="6"/>
    <x v="943"/>
    <n v="6.56"/>
    <n v="2"/>
    <n v="0"/>
    <n v="1.9023999999999992"/>
    <s v="Anna Andreadi"/>
    <s v="No"/>
  </r>
  <r>
    <n v="9308"/>
    <x v="4653"/>
    <d v="2016-03-25T00:00:00"/>
    <x v="1029"/>
    <s v="Standard Class"/>
    <x v="244"/>
    <s v="Christina Anderson"/>
    <x v="0"/>
    <x v="0"/>
    <s v="San Francisco"/>
    <x v="1"/>
    <n v="94110"/>
    <x v="1"/>
    <s v="OFF-AR-10003338"/>
    <x v="1"/>
    <x v="6"/>
    <x v="1439"/>
    <n v="14.88"/>
    <n v="2"/>
    <n v="0"/>
    <n v="3.7200000000000006"/>
    <s v="Anna Andreadi"/>
    <s v="No"/>
  </r>
  <r>
    <n v="9309"/>
    <x v="4653"/>
    <d v="2016-03-25T00:00:00"/>
    <x v="1029"/>
    <s v="Standard Class"/>
    <x v="244"/>
    <s v="Christina Anderson"/>
    <x v="0"/>
    <x v="0"/>
    <s v="San Francisco"/>
    <x v="1"/>
    <n v="94110"/>
    <x v="1"/>
    <s v="TEC-AC-10002558"/>
    <x v="2"/>
    <x v="11"/>
    <x v="1555"/>
    <n v="45.48"/>
    <n v="4"/>
    <n v="0"/>
    <n v="15.917999999999999"/>
    <s v="Anna Andreadi"/>
    <s v="No"/>
  </r>
  <r>
    <n v="9310"/>
    <x v="4653"/>
    <d v="2016-03-25T00:00:00"/>
    <x v="1029"/>
    <s v="Standard Class"/>
    <x v="244"/>
    <s v="Christina Anderson"/>
    <x v="0"/>
    <x v="0"/>
    <s v="San Francisco"/>
    <x v="1"/>
    <n v="94110"/>
    <x v="1"/>
    <s v="OFF-AR-10000034"/>
    <x v="1"/>
    <x v="6"/>
    <x v="751"/>
    <n v="25.44"/>
    <n v="6"/>
    <n v="0"/>
    <n v="9.9215999999999998"/>
    <s v="Anna Andreadi"/>
    <s v="No"/>
  </r>
  <r>
    <n v="9311"/>
    <x v="4654"/>
    <d v="2018-08-26T00:00:00"/>
    <x v="1009"/>
    <s v="Standard Class"/>
    <x v="629"/>
    <s v="Ken Dana"/>
    <x v="1"/>
    <x v="0"/>
    <s v="New York City"/>
    <x v="15"/>
    <n v="10024"/>
    <x v="3"/>
    <s v="OFF-BI-10001510"/>
    <x v="1"/>
    <x v="8"/>
    <x v="709"/>
    <n v="146.68800000000002"/>
    <n v="8"/>
    <n v="0.2"/>
    <n v="45.839999999999996"/>
    <s v="Chuck Magee"/>
    <s v="No"/>
  </r>
  <r>
    <n v="9312"/>
    <x v="4655"/>
    <d v="2019-03-06T00:00:00"/>
    <x v="515"/>
    <s v="Standard Class"/>
    <x v="386"/>
    <s v="Don Weiss"/>
    <x v="0"/>
    <x v="0"/>
    <s v="Dallas"/>
    <x v="5"/>
    <n v="75220"/>
    <x v="2"/>
    <s v="OFF-LA-10000134"/>
    <x v="1"/>
    <x v="2"/>
    <x v="85"/>
    <n v="4.9280000000000008"/>
    <n v="2"/>
    <n v="0.2"/>
    <n v="1.7247999999999997"/>
    <s v="Kelly Williams"/>
    <s v="No"/>
  </r>
  <r>
    <n v="9313"/>
    <x v="4655"/>
    <d v="2019-03-06T00:00:00"/>
    <x v="515"/>
    <s v="Standard Class"/>
    <x v="386"/>
    <s v="Don Weiss"/>
    <x v="0"/>
    <x v="0"/>
    <s v="Dallas"/>
    <x v="5"/>
    <n v="75220"/>
    <x v="2"/>
    <s v="OFF-AR-10000588"/>
    <x v="1"/>
    <x v="6"/>
    <x v="398"/>
    <n v="63.488"/>
    <n v="4"/>
    <n v="0.2"/>
    <n v="4.7616000000000014"/>
    <s v="Kelly Williams"/>
    <s v="No"/>
  </r>
  <r>
    <n v="9314"/>
    <x v="4656"/>
    <d v="2017-11-11T00:00:00"/>
    <x v="917"/>
    <s v="Same Day"/>
    <x v="122"/>
    <s v="Andrew Gjertsen"/>
    <x v="1"/>
    <x v="0"/>
    <s v="Detroit"/>
    <x v="12"/>
    <n v="48234"/>
    <x v="2"/>
    <s v="OFF-ST-10003282"/>
    <x v="1"/>
    <x v="4"/>
    <x v="42"/>
    <n v="418.32"/>
    <n v="7"/>
    <n v="0"/>
    <n v="117.12960000000004"/>
    <s v="Kelly Williams"/>
    <s v="Yes"/>
  </r>
  <r>
    <n v="9315"/>
    <x v="4656"/>
    <d v="2017-11-11T00:00:00"/>
    <x v="917"/>
    <s v="Same Day"/>
    <x v="122"/>
    <s v="Andrew Gjertsen"/>
    <x v="1"/>
    <x v="0"/>
    <s v="Detroit"/>
    <x v="12"/>
    <n v="48234"/>
    <x v="2"/>
    <s v="OFF-AP-10002311"/>
    <x v="1"/>
    <x v="9"/>
    <x v="14"/>
    <n v="123.858"/>
    <n v="2"/>
    <n v="0.1"/>
    <n v="46.790800000000004"/>
    <s v="Kelly Williams"/>
    <s v="Yes"/>
  </r>
  <r>
    <n v="9316"/>
    <x v="4657"/>
    <d v="2018-04-05T00:00:00"/>
    <x v="300"/>
    <s v="Standard Class"/>
    <x v="423"/>
    <s v="Justin Hirsh"/>
    <x v="0"/>
    <x v="0"/>
    <s v="Philadelphia"/>
    <x v="9"/>
    <n v="19140"/>
    <x v="3"/>
    <s v="TEC-PH-10000141"/>
    <x v="2"/>
    <x v="7"/>
    <x v="1312"/>
    <n v="118.78199999999998"/>
    <n v="3"/>
    <n v="0.4"/>
    <n v="-27.715799999999994"/>
    <s v="Chuck Magee"/>
    <s v="No"/>
  </r>
  <r>
    <n v="9317"/>
    <x v="4657"/>
    <d v="2018-04-05T00:00:00"/>
    <x v="300"/>
    <s v="Standard Class"/>
    <x v="423"/>
    <s v="Justin Hirsh"/>
    <x v="0"/>
    <x v="0"/>
    <s v="Philadelphia"/>
    <x v="9"/>
    <n v="19140"/>
    <x v="3"/>
    <s v="OFF-SU-10000646"/>
    <x v="1"/>
    <x v="14"/>
    <x v="262"/>
    <n v="769.18400000000008"/>
    <n v="4"/>
    <n v="0.2"/>
    <n v="-163.45159999999996"/>
    <s v="Chuck Magee"/>
    <s v="No"/>
  </r>
  <r>
    <n v="9318"/>
    <x v="4658"/>
    <d v="2019-02-21T00:00:00"/>
    <x v="1315"/>
    <s v="Standard Class"/>
    <x v="54"/>
    <s v="Dave Kipp"/>
    <x v="0"/>
    <x v="0"/>
    <s v="Carrollton"/>
    <x v="5"/>
    <n v="75007"/>
    <x v="2"/>
    <s v="TEC-AC-10002076"/>
    <x v="2"/>
    <x v="11"/>
    <x v="333"/>
    <n v="47.904000000000003"/>
    <n v="1"/>
    <n v="0.2"/>
    <n v="-2.9940000000000015"/>
    <s v="Kelly Williams"/>
    <s v="No"/>
  </r>
  <r>
    <n v="9319"/>
    <x v="4659"/>
    <d v="2019-07-20T00:00:00"/>
    <x v="262"/>
    <s v="Standard Class"/>
    <x v="255"/>
    <s v="Anthony Rawles"/>
    <x v="1"/>
    <x v="0"/>
    <s v="New York City"/>
    <x v="15"/>
    <n v="10009"/>
    <x v="3"/>
    <s v="OFF-PA-10000743"/>
    <x v="1"/>
    <x v="10"/>
    <x v="578"/>
    <n v="13.36"/>
    <n v="2"/>
    <n v="0"/>
    <n v="6.4127999999999998"/>
    <s v="Chuck Magee"/>
    <s v="No"/>
  </r>
  <r>
    <n v="9320"/>
    <x v="4659"/>
    <d v="2019-07-20T00:00:00"/>
    <x v="262"/>
    <s v="Standard Class"/>
    <x v="255"/>
    <s v="Anthony Rawles"/>
    <x v="1"/>
    <x v="0"/>
    <s v="New York City"/>
    <x v="15"/>
    <n v="10009"/>
    <x v="3"/>
    <s v="FUR-CH-10002780"/>
    <x v="0"/>
    <x v="1"/>
    <x v="1841"/>
    <n v="163.76400000000001"/>
    <n v="2"/>
    <n v="0.1"/>
    <n v="25.474399999999999"/>
    <s v="Chuck Magee"/>
    <s v="No"/>
  </r>
  <r>
    <n v="9321"/>
    <x v="4659"/>
    <d v="2019-07-20T00:00:00"/>
    <x v="262"/>
    <s v="Standard Class"/>
    <x v="255"/>
    <s v="Anthony Rawles"/>
    <x v="1"/>
    <x v="0"/>
    <s v="New York City"/>
    <x v="15"/>
    <n v="10009"/>
    <x v="3"/>
    <s v="FUR-FU-10000747"/>
    <x v="0"/>
    <x v="5"/>
    <x v="1751"/>
    <n v="183.92"/>
    <n v="4"/>
    <n v="0"/>
    <n v="31.266399999999976"/>
    <s v="Chuck Magee"/>
    <s v="No"/>
  </r>
  <r>
    <n v="9322"/>
    <x v="4660"/>
    <d v="2018-11-04T00:00:00"/>
    <x v="281"/>
    <s v="Standard Class"/>
    <x v="325"/>
    <s v="Sally Matthias"/>
    <x v="0"/>
    <x v="0"/>
    <s v="Houston"/>
    <x v="5"/>
    <n v="77041"/>
    <x v="2"/>
    <s v="FUR-FU-10002445"/>
    <x v="0"/>
    <x v="5"/>
    <x v="1448"/>
    <n v="11.376000000000001"/>
    <n v="3"/>
    <n v="0.6"/>
    <n v="-5.6879999999999988"/>
    <s v="Kelly Williams"/>
    <s v="No"/>
  </r>
  <r>
    <n v="9323"/>
    <x v="4660"/>
    <d v="2018-11-04T00:00:00"/>
    <x v="281"/>
    <s v="Standard Class"/>
    <x v="325"/>
    <s v="Sally Matthias"/>
    <x v="0"/>
    <x v="0"/>
    <s v="Houston"/>
    <x v="5"/>
    <n v="77041"/>
    <x v="2"/>
    <s v="FUR-FU-10000723"/>
    <x v="0"/>
    <x v="5"/>
    <x v="480"/>
    <n v="66.112000000000009"/>
    <n v="4"/>
    <n v="0.6"/>
    <n v="-84.292799999999986"/>
    <s v="Kelly Williams"/>
    <s v="No"/>
  </r>
  <r>
    <n v="9324"/>
    <x v="4661"/>
    <d v="2019-09-23T00:00:00"/>
    <x v="289"/>
    <s v="Standard Class"/>
    <x v="551"/>
    <s v="Duane Benoit"/>
    <x v="0"/>
    <x v="0"/>
    <s v="Los Angeles"/>
    <x v="1"/>
    <n v="90036"/>
    <x v="1"/>
    <s v="OFF-PA-10003641"/>
    <x v="1"/>
    <x v="10"/>
    <x v="947"/>
    <n v="211.04"/>
    <n v="8"/>
    <n v="0"/>
    <n v="97.078399999999988"/>
    <s v="Anna Andreadi"/>
    <s v="Yes"/>
  </r>
  <r>
    <n v="9325"/>
    <x v="4661"/>
    <d v="2019-09-23T00:00:00"/>
    <x v="289"/>
    <s v="Standard Class"/>
    <x v="551"/>
    <s v="Duane Benoit"/>
    <x v="0"/>
    <x v="0"/>
    <s v="Los Angeles"/>
    <x v="1"/>
    <n v="90036"/>
    <x v="1"/>
    <s v="FUR-CH-10003973"/>
    <x v="0"/>
    <x v="1"/>
    <x v="867"/>
    <n v="594.81600000000003"/>
    <n v="2"/>
    <n v="0.2"/>
    <n v="59.481600000000014"/>
    <s v="Anna Andreadi"/>
    <s v="Yes"/>
  </r>
  <r>
    <n v="9326"/>
    <x v="4661"/>
    <d v="2019-09-23T00:00:00"/>
    <x v="289"/>
    <s v="Standard Class"/>
    <x v="551"/>
    <s v="Duane Benoit"/>
    <x v="0"/>
    <x v="0"/>
    <s v="Los Angeles"/>
    <x v="1"/>
    <n v="90036"/>
    <x v="1"/>
    <s v="OFF-BI-10000977"/>
    <x v="1"/>
    <x v="8"/>
    <x v="991"/>
    <n v="72.960000000000008"/>
    <n v="3"/>
    <n v="0.2"/>
    <n v="23.711999999999996"/>
    <s v="Anna Andreadi"/>
    <s v="Yes"/>
  </r>
  <r>
    <n v="9327"/>
    <x v="4662"/>
    <d v="2019-09-07T00:00:00"/>
    <x v="643"/>
    <s v="First Class"/>
    <x v="418"/>
    <s v="Phillip Flathmann"/>
    <x v="0"/>
    <x v="0"/>
    <s v="Edmonds"/>
    <x v="4"/>
    <n v="98026"/>
    <x v="1"/>
    <s v="FUR-FU-10004053"/>
    <x v="0"/>
    <x v="5"/>
    <x v="1642"/>
    <n v="80.959999999999994"/>
    <n v="4"/>
    <n v="0"/>
    <n v="34.812800000000003"/>
    <s v="Anna Andreadi"/>
    <s v="No"/>
  </r>
  <r>
    <n v="9328"/>
    <x v="4662"/>
    <d v="2019-09-07T00:00:00"/>
    <x v="643"/>
    <s v="First Class"/>
    <x v="418"/>
    <s v="Phillip Flathmann"/>
    <x v="0"/>
    <x v="0"/>
    <s v="Edmonds"/>
    <x v="4"/>
    <n v="98026"/>
    <x v="1"/>
    <s v="TEC-PH-10002033"/>
    <x v="2"/>
    <x v="7"/>
    <x v="11"/>
    <n v="455.71199999999999"/>
    <n v="2"/>
    <n v="0.2"/>
    <n v="34.178400000000011"/>
    <s v="Anna Andreadi"/>
    <s v="No"/>
  </r>
  <r>
    <n v="9329"/>
    <x v="4662"/>
    <d v="2019-09-07T00:00:00"/>
    <x v="643"/>
    <s v="First Class"/>
    <x v="418"/>
    <s v="Phillip Flathmann"/>
    <x v="0"/>
    <x v="0"/>
    <s v="Edmonds"/>
    <x v="4"/>
    <n v="98026"/>
    <x v="1"/>
    <s v="OFF-AR-10004260"/>
    <x v="1"/>
    <x v="6"/>
    <x v="1490"/>
    <n v="25.98"/>
    <n v="1"/>
    <n v="0"/>
    <n v="7.2744"/>
    <s v="Anna Andreadi"/>
    <s v="No"/>
  </r>
  <r>
    <n v="9330"/>
    <x v="4663"/>
    <d v="2017-11-28T00:00:00"/>
    <x v="26"/>
    <s v="First Class"/>
    <x v="219"/>
    <s v="Ashley Jarboe"/>
    <x v="0"/>
    <x v="0"/>
    <s v="San Francisco"/>
    <x v="1"/>
    <n v="94110"/>
    <x v="1"/>
    <s v="OFF-AP-10004655"/>
    <x v="1"/>
    <x v="9"/>
    <x v="1616"/>
    <n v="45.28"/>
    <n v="4"/>
    <n v="0"/>
    <n v="15.395199999999999"/>
    <s v="Anna Andreadi"/>
    <s v="No"/>
  </r>
  <r>
    <n v="9331"/>
    <x v="4664"/>
    <d v="2017-11-12T00:00:00"/>
    <x v="837"/>
    <s v="Standard Class"/>
    <x v="686"/>
    <s v="Eugene Barchas"/>
    <x v="0"/>
    <x v="0"/>
    <s v="New York City"/>
    <x v="15"/>
    <n v="10035"/>
    <x v="3"/>
    <s v="OFF-EN-10001539"/>
    <x v="1"/>
    <x v="12"/>
    <x v="153"/>
    <n v="15.56"/>
    <n v="2"/>
    <n v="0"/>
    <n v="7.3132000000000001"/>
    <s v="Chuck Magee"/>
    <s v="No"/>
  </r>
  <r>
    <n v="9332"/>
    <x v="4665"/>
    <d v="2018-09-29T00:00:00"/>
    <x v="767"/>
    <s v="Standard Class"/>
    <x v="20"/>
    <s v="Erin Smith"/>
    <x v="1"/>
    <x v="0"/>
    <s v="Springfield"/>
    <x v="21"/>
    <n v="97477"/>
    <x v="1"/>
    <s v="TEC-PH-10001817"/>
    <x v="2"/>
    <x v="7"/>
    <x v="1106"/>
    <n v="859.2"/>
    <n v="3"/>
    <n v="0.2"/>
    <n v="75.180000000000064"/>
    <s v="Anna Andreadi"/>
    <s v="No"/>
  </r>
  <r>
    <n v="9333"/>
    <x v="4666"/>
    <d v="2019-09-11T00:00:00"/>
    <x v="462"/>
    <s v="Second Class"/>
    <x v="757"/>
    <s v="Shahid Shariari"/>
    <x v="0"/>
    <x v="0"/>
    <s v="Georgetown"/>
    <x v="0"/>
    <n v="40324"/>
    <x v="0"/>
    <s v="OFF-AP-10002578"/>
    <x v="1"/>
    <x v="9"/>
    <x v="414"/>
    <n v="195.68"/>
    <n v="4"/>
    <n v="0"/>
    <n v="50.876800000000003"/>
    <s v="Cassandra Brandow"/>
    <s v="No"/>
  </r>
  <r>
    <n v="9334"/>
    <x v="4666"/>
    <d v="2019-09-11T00:00:00"/>
    <x v="462"/>
    <s v="Second Class"/>
    <x v="757"/>
    <s v="Shahid Shariari"/>
    <x v="0"/>
    <x v="0"/>
    <s v="Georgetown"/>
    <x v="0"/>
    <n v="40324"/>
    <x v="0"/>
    <s v="OFF-FA-10000992"/>
    <x v="1"/>
    <x v="13"/>
    <x v="1042"/>
    <n v="14.2"/>
    <n v="4"/>
    <n v="0"/>
    <n v="6.6739999999999995"/>
    <s v="Cassandra Brandow"/>
    <s v="No"/>
  </r>
  <r>
    <n v="9335"/>
    <x v="4667"/>
    <d v="2019-05-01T00:00:00"/>
    <x v="1060"/>
    <s v="First Class"/>
    <x v="151"/>
    <s v="Arthur Gainer"/>
    <x v="0"/>
    <x v="0"/>
    <s v="Coral Springs"/>
    <x v="2"/>
    <n v="33065"/>
    <x v="0"/>
    <s v="FUR-BO-10001798"/>
    <x v="0"/>
    <x v="0"/>
    <x v="0"/>
    <n v="314.35199999999998"/>
    <n v="3"/>
    <n v="0.2"/>
    <n v="-15.71759999999999"/>
    <s v="Cassandra Brandow"/>
    <s v="No"/>
  </r>
  <r>
    <n v="9336"/>
    <x v="4667"/>
    <d v="2019-05-01T00:00:00"/>
    <x v="1060"/>
    <s v="First Class"/>
    <x v="151"/>
    <s v="Arthur Gainer"/>
    <x v="0"/>
    <x v="0"/>
    <s v="Coral Springs"/>
    <x v="2"/>
    <n v="33065"/>
    <x v="0"/>
    <s v="OFF-LA-10004409"/>
    <x v="1"/>
    <x v="2"/>
    <x v="1559"/>
    <n v="4.6079999999999997"/>
    <n v="2"/>
    <n v="0.2"/>
    <n v="1.4975999999999996"/>
    <s v="Cassandra Brandow"/>
    <s v="No"/>
  </r>
  <r>
    <n v="9337"/>
    <x v="4668"/>
    <d v="2019-09-16T00:00:00"/>
    <x v="295"/>
    <s v="Standard Class"/>
    <x v="388"/>
    <s v="Craig Yedwab"/>
    <x v="1"/>
    <x v="0"/>
    <s v="San Francisco"/>
    <x v="1"/>
    <n v="94110"/>
    <x v="1"/>
    <s v="OFF-FA-10000621"/>
    <x v="1"/>
    <x v="13"/>
    <x v="110"/>
    <n v="17.899999999999999"/>
    <n v="5"/>
    <n v="0"/>
    <n v="8.7710000000000008"/>
    <s v="Anna Andreadi"/>
    <s v="No"/>
  </r>
  <r>
    <n v="9338"/>
    <x v="4669"/>
    <d v="2016-10-19T00:00:00"/>
    <x v="657"/>
    <s v="Second Class"/>
    <x v="345"/>
    <s v="Rachel Payne"/>
    <x v="1"/>
    <x v="0"/>
    <s v="San Francisco"/>
    <x v="1"/>
    <n v="94110"/>
    <x v="1"/>
    <s v="OFF-BI-10003196"/>
    <x v="1"/>
    <x v="8"/>
    <x v="1376"/>
    <n v="2.9920000000000004"/>
    <n v="1"/>
    <n v="0.2"/>
    <n v="1.1219999999999999"/>
    <s v="Anna Andreadi"/>
    <s v="No"/>
  </r>
  <r>
    <n v="9339"/>
    <x v="4669"/>
    <d v="2016-10-19T00:00:00"/>
    <x v="657"/>
    <s v="Second Class"/>
    <x v="345"/>
    <s v="Rachel Payne"/>
    <x v="1"/>
    <x v="0"/>
    <s v="San Francisco"/>
    <x v="1"/>
    <n v="94110"/>
    <x v="1"/>
    <s v="OFF-BI-10003727"/>
    <x v="1"/>
    <x v="8"/>
    <x v="805"/>
    <n v="20.064"/>
    <n v="6"/>
    <n v="0.2"/>
    <n v="7.0223999999999993"/>
    <s v="Anna Andreadi"/>
    <s v="No"/>
  </r>
  <r>
    <n v="9340"/>
    <x v="4669"/>
    <d v="2016-10-19T00:00:00"/>
    <x v="657"/>
    <s v="Second Class"/>
    <x v="345"/>
    <s v="Rachel Payne"/>
    <x v="1"/>
    <x v="0"/>
    <s v="San Francisco"/>
    <x v="1"/>
    <n v="94110"/>
    <x v="1"/>
    <s v="OFF-PA-10003228"/>
    <x v="1"/>
    <x v="10"/>
    <x v="1677"/>
    <n v="146.72999999999999"/>
    <n v="3"/>
    <n v="0"/>
    <n v="68.963099999999997"/>
    <s v="Anna Andreadi"/>
    <s v="No"/>
  </r>
  <r>
    <n v="9341"/>
    <x v="4669"/>
    <d v="2016-10-19T00:00:00"/>
    <x v="657"/>
    <s v="Second Class"/>
    <x v="345"/>
    <s v="Rachel Payne"/>
    <x v="1"/>
    <x v="0"/>
    <s v="San Francisco"/>
    <x v="1"/>
    <n v="94110"/>
    <x v="1"/>
    <s v="OFF-LA-10002787"/>
    <x v="1"/>
    <x v="2"/>
    <x v="547"/>
    <n v="18.75"/>
    <n v="5"/>
    <n v="0"/>
    <n v="9"/>
    <s v="Anna Andreadi"/>
    <s v="No"/>
  </r>
  <r>
    <n v="9342"/>
    <x v="4669"/>
    <d v="2016-10-19T00:00:00"/>
    <x v="657"/>
    <s v="Second Class"/>
    <x v="345"/>
    <s v="Rachel Payne"/>
    <x v="1"/>
    <x v="0"/>
    <s v="San Francisco"/>
    <x v="1"/>
    <n v="94110"/>
    <x v="1"/>
    <s v="TEC-PH-10001305"/>
    <x v="2"/>
    <x v="7"/>
    <x v="1680"/>
    <n v="117.57600000000002"/>
    <n v="3"/>
    <n v="0.2"/>
    <n v="11.757600000000011"/>
    <s v="Anna Andreadi"/>
    <s v="No"/>
  </r>
  <r>
    <n v="9343"/>
    <x v="4670"/>
    <d v="2018-03-13T00:00:00"/>
    <x v="755"/>
    <s v="Standard Class"/>
    <x v="748"/>
    <s v="Dennis Bolton"/>
    <x v="2"/>
    <x v="0"/>
    <s v="Riverside"/>
    <x v="1"/>
    <n v="92503"/>
    <x v="1"/>
    <s v="OFF-BI-10001036"/>
    <x v="1"/>
    <x v="8"/>
    <x v="624"/>
    <n v="51.184000000000012"/>
    <n v="7"/>
    <n v="0.2"/>
    <n v="19.193999999999999"/>
    <s v="Anna Andreadi"/>
    <s v="No"/>
  </r>
  <r>
    <n v="9344"/>
    <x v="4671"/>
    <d v="2019-02-17T00:00:00"/>
    <x v="971"/>
    <s v="First Class"/>
    <x v="278"/>
    <s v="Christine Kargatis"/>
    <x v="2"/>
    <x v="0"/>
    <s v="Troy"/>
    <x v="24"/>
    <n v="45373"/>
    <x v="3"/>
    <s v="FUR-TA-10001086"/>
    <x v="0"/>
    <x v="3"/>
    <x v="1736"/>
    <n v="455.97"/>
    <n v="5"/>
    <n v="0.4"/>
    <n v="-106.39299999999997"/>
    <s v="Chuck Magee"/>
    <s v="Yes"/>
  </r>
  <r>
    <n v="9345"/>
    <x v="4671"/>
    <d v="2019-02-17T00:00:00"/>
    <x v="971"/>
    <s v="First Class"/>
    <x v="278"/>
    <s v="Christine Kargatis"/>
    <x v="2"/>
    <x v="0"/>
    <s v="Troy"/>
    <x v="24"/>
    <n v="45373"/>
    <x v="3"/>
    <s v="OFF-BI-10001525"/>
    <x v="1"/>
    <x v="8"/>
    <x v="31"/>
    <n v="5.7150000000000016"/>
    <n v="5"/>
    <n v="0.7"/>
    <n v="-4.7625000000000011"/>
    <s v="Chuck Magee"/>
    <s v="Yes"/>
  </r>
  <r>
    <n v="9346"/>
    <x v="4671"/>
    <d v="2019-02-17T00:00:00"/>
    <x v="971"/>
    <s v="First Class"/>
    <x v="278"/>
    <s v="Christine Kargatis"/>
    <x v="2"/>
    <x v="0"/>
    <s v="Troy"/>
    <x v="24"/>
    <n v="45373"/>
    <x v="3"/>
    <s v="TEC-PH-10000526"/>
    <x v="2"/>
    <x v="7"/>
    <x v="1472"/>
    <n v="57.593999999999994"/>
    <n v="1"/>
    <n v="0.4"/>
    <n v="-11.518799999999999"/>
    <s v="Chuck Magee"/>
    <s v="Yes"/>
  </r>
  <r>
    <n v="9347"/>
    <x v="4671"/>
    <d v="2019-02-17T00:00:00"/>
    <x v="971"/>
    <s v="First Class"/>
    <x v="278"/>
    <s v="Christine Kargatis"/>
    <x v="2"/>
    <x v="0"/>
    <s v="Troy"/>
    <x v="24"/>
    <n v="45373"/>
    <x v="3"/>
    <s v="FUR-FU-10004973"/>
    <x v="0"/>
    <x v="5"/>
    <x v="1143"/>
    <n v="30.144000000000002"/>
    <n v="2"/>
    <n v="0.2"/>
    <n v="8.2896000000000001"/>
    <s v="Chuck Magee"/>
    <s v="Yes"/>
  </r>
  <r>
    <n v="9348"/>
    <x v="4671"/>
    <d v="2019-02-17T00:00:00"/>
    <x v="971"/>
    <s v="First Class"/>
    <x v="278"/>
    <s v="Christine Kargatis"/>
    <x v="2"/>
    <x v="0"/>
    <s v="Troy"/>
    <x v="24"/>
    <n v="45373"/>
    <x v="3"/>
    <s v="FUR-CH-10003981"/>
    <x v="0"/>
    <x v="1"/>
    <x v="1175"/>
    <n v="899.43"/>
    <n v="5"/>
    <n v="0.3"/>
    <n v="-12.84900000000016"/>
    <s v="Chuck Magee"/>
    <s v="Yes"/>
  </r>
  <r>
    <n v="9349"/>
    <x v="4672"/>
    <d v="2018-12-22T00:00:00"/>
    <x v="470"/>
    <s v="Standard Class"/>
    <x v="35"/>
    <s v="Duane Noonan"/>
    <x v="0"/>
    <x v="0"/>
    <s v="Moreno Valley"/>
    <x v="1"/>
    <n v="92553"/>
    <x v="1"/>
    <s v="FUR-FU-10000277"/>
    <x v="0"/>
    <x v="5"/>
    <x v="1795"/>
    <n v="842.72"/>
    <n v="8"/>
    <n v="0"/>
    <n v="202.25279999999998"/>
    <s v="Anna Andreadi"/>
    <s v="No"/>
  </r>
  <r>
    <n v="9350"/>
    <x v="4672"/>
    <d v="2018-12-22T00:00:00"/>
    <x v="470"/>
    <s v="Standard Class"/>
    <x v="35"/>
    <s v="Duane Noonan"/>
    <x v="0"/>
    <x v="0"/>
    <s v="Moreno Valley"/>
    <x v="1"/>
    <n v="92553"/>
    <x v="1"/>
    <s v="FUR-FU-10001934"/>
    <x v="0"/>
    <x v="5"/>
    <x v="107"/>
    <n v="41.96"/>
    <n v="2"/>
    <n v="0"/>
    <n v="10.909600000000001"/>
    <s v="Anna Andreadi"/>
    <s v="No"/>
  </r>
  <r>
    <n v="9351"/>
    <x v="4673"/>
    <d v="2018-09-23T00:00:00"/>
    <x v="759"/>
    <s v="Standard Class"/>
    <x v="317"/>
    <s v="Dave Poirier"/>
    <x v="1"/>
    <x v="0"/>
    <s v="Seattle"/>
    <x v="4"/>
    <n v="98115"/>
    <x v="1"/>
    <s v="OFF-BI-10004970"/>
    <x v="1"/>
    <x v="8"/>
    <x v="917"/>
    <n v="13.216000000000001"/>
    <n v="4"/>
    <n v="0.2"/>
    <n v="4.4603999999999999"/>
    <s v="Anna Andreadi"/>
    <s v="No"/>
  </r>
  <r>
    <n v="9352"/>
    <x v="4673"/>
    <d v="2018-09-23T00:00:00"/>
    <x v="759"/>
    <s v="Standard Class"/>
    <x v="317"/>
    <s v="Dave Poirier"/>
    <x v="1"/>
    <x v="0"/>
    <s v="Seattle"/>
    <x v="4"/>
    <n v="98115"/>
    <x v="1"/>
    <s v="FUR-CH-10003396"/>
    <x v="0"/>
    <x v="1"/>
    <x v="390"/>
    <n v="184.75200000000001"/>
    <n v="3"/>
    <n v="0.2"/>
    <n v="-20.784600000000012"/>
    <s v="Anna Andreadi"/>
    <s v="No"/>
  </r>
  <r>
    <n v="9353"/>
    <x v="4674"/>
    <d v="2019-09-24T00:00:00"/>
    <x v="255"/>
    <s v="First Class"/>
    <x v="197"/>
    <s v="Rose O'Brian"/>
    <x v="0"/>
    <x v="0"/>
    <s v="Chicago"/>
    <x v="10"/>
    <n v="60623"/>
    <x v="2"/>
    <s v="FUR-CH-10003973"/>
    <x v="0"/>
    <x v="1"/>
    <x v="867"/>
    <n v="520.46399999999994"/>
    <n v="2"/>
    <n v="0.3"/>
    <n v="-14.870399999999961"/>
    <s v="Kelly Williams"/>
    <s v="No"/>
  </r>
  <r>
    <n v="9354"/>
    <x v="4674"/>
    <d v="2019-09-24T00:00:00"/>
    <x v="255"/>
    <s v="First Class"/>
    <x v="197"/>
    <s v="Rose O'Brian"/>
    <x v="0"/>
    <x v="0"/>
    <s v="Chicago"/>
    <x v="10"/>
    <n v="60623"/>
    <x v="2"/>
    <s v="OFF-PA-10002109"/>
    <x v="1"/>
    <x v="10"/>
    <x v="1780"/>
    <n v="11.423999999999999"/>
    <n v="3"/>
    <n v="0.2"/>
    <n v="3.7127999999999988"/>
    <s v="Kelly Williams"/>
    <s v="No"/>
  </r>
  <r>
    <n v="9355"/>
    <x v="4675"/>
    <d v="2017-12-01T00:00:00"/>
    <x v="1197"/>
    <s v="Standard Class"/>
    <x v="15"/>
    <s v="Matt Abelman"/>
    <x v="2"/>
    <x v="0"/>
    <s v="Jackson"/>
    <x v="12"/>
    <n v="49201"/>
    <x v="2"/>
    <s v="OFF-PA-10001826"/>
    <x v="1"/>
    <x v="10"/>
    <x v="1759"/>
    <n v="19.440000000000001"/>
    <n v="3"/>
    <n v="0"/>
    <n v="9.3312000000000008"/>
    <s v="Kelly Williams"/>
    <s v="No"/>
  </r>
  <r>
    <n v="9356"/>
    <x v="4675"/>
    <d v="2017-12-01T00:00:00"/>
    <x v="1197"/>
    <s v="Standard Class"/>
    <x v="15"/>
    <s v="Matt Abelman"/>
    <x v="2"/>
    <x v="0"/>
    <s v="Jackson"/>
    <x v="12"/>
    <n v="49201"/>
    <x v="2"/>
    <s v="OFF-AR-10000823"/>
    <x v="1"/>
    <x v="6"/>
    <x v="1052"/>
    <n v="3.64"/>
    <n v="2"/>
    <n v="0"/>
    <n v="1.0192000000000001"/>
    <s v="Kelly Williams"/>
    <s v="No"/>
  </r>
  <r>
    <n v="9357"/>
    <x v="4675"/>
    <d v="2017-12-01T00:00:00"/>
    <x v="1197"/>
    <s v="Standard Class"/>
    <x v="15"/>
    <s v="Matt Abelman"/>
    <x v="2"/>
    <x v="0"/>
    <s v="Jackson"/>
    <x v="12"/>
    <n v="49201"/>
    <x v="2"/>
    <s v="OFF-PA-10001776"/>
    <x v="1"/>
    <x v="10"/>
    <x v="1272"/>
    <n v="18.54"/>
    <n v="2"/>
    <n v="0"/>
    <n v="8.7137999999999991"/>
    <s v="Kelly Williams"/>
    <s v="No"/>
  </r>
  <r>
    <n v="9358"/>
    <x v="4676"/>
    <d v="2018-01-25T00:00:00"/>
    <x v="113"/>
    <s v="Second Class"/>
    <x v="63"/>
    <s v="Jonathan Doherty"/>
    <x v="1"/>
    <x v="0"/>
    <s v="New York City"/>
    <x v="15"/>
    <n v="10024"/>
    <x v="3"/>
    <s v="OFF-BI-10003676"/>
    <x v="1"/>
    <x v="8"/>
    <x v="824"/>
    <n v="43.120000000000005"/>
    <n v="5"/>
    <n v="0.2"/>
    <n v="15.091999999999995"/>
    <s v="Chuck Magee"/>
    <s v="No"/>
  </r>
  <r>
    <n v="9359"/>
    <x v="4676"/>
    <d v="2018-01-25T00:00:00"/>
    <x v="113"/>
    <s v="Second Class"/>
    <x v="63"/>
    <s v="Jonathan Doherty"/>
    <x v="1"/>
    <x v="0"/>
    <s v="New York City"/>
    <x v="15"/>
    <n v="10024"/>
    <x v="3"/>
    <s v="FUR-TA-10001095"/>
    <x v="0"/>
    <x v="3"/>
    <x v="616"/>
    <n v="313.72199999999998"/>
    <n v="3"/>
    <n v="0.4"/>
    <n v="-99.34529999999998"/>
    <s v="Chuck Magee"/>
    <s v="No"/>
  </r>
  <r>
    <n v="9360"/>
    <x v="4676"/>
    <d v="2018-01-25T00:00:00"/>
    <x v="113"/>
    <s v="Second Class"/>
    <x v="63"/>
    <s v="Jonathan Doherty"/>
    <x v="1"/>
    <x v="0"/>
    <s v="New York City"/>
    <x v="15"/>
    <n v="10024"/>
    <x v="3"/>
    <s v="FUR-FU-10000747"/>
    <x v="0"/>
    <x v="5"/>
    <x v="1751"/>
    <n v="45.98"/>
    <n v="1"/>
    <n v="0"/>
    <n v="7.816599999999994"/>
    <s v="Chuck Magee"/>
    <s v="No"/>
  </r>
  <r>
    <n v="9361"/>
    <x v="4676"/>
    <d v="2018-01-25T00:00:00"/>
    <x v="113"/>
    <s v="Second Class"/>
    <x v="63"/>
    <s v="Jonathan Doherty"/>
    <x v="1"/>
    <x v="0"/>
    <s v="New York City"/>
    <x v="15"/>
    <n v="10024"/>
    <x v="3"/>
    <s v="OFF-ST-10004337"/>
    <x v="1"/>
    <x v="4"/>
    <x v="847"/>
    <n v="428.68"/>
    <n v="7"/>
    <n v="0"/>
    <n v="0"/>
    <s v="Chuck Magee"/>
    <s v="No"/>
  </r>
  <r>
    <n v="9362"/>
    <x v="4677"/>
    <d v="2019-03-21T00:00:00"/>
    <x v="186"/>
    <s v="Standard Class"/>
    <x v="28"/>
    <s v="Paul Stevenson"/>
    <x v="2"/>
    <x v="0"/>
    <s v="Seattle"/>
    <x v="4"/>
    <n v="98105"/>
    <x v="1"/>
    <s v="OFF-BI-10004410"/>
    <x v="1"/>
    <x v="8"/>
    <x v="48"/>
    <n v="30.576000000000001"/>
    <n v="6"/>
    <n v="0.2"/>
    <n v="10.3194"/>
    <s v="Anna Andreadi"/>
    <s v="No"/>
  </r>
  <r>
    <n v="9363"/>
    <x v="4677"/>
    <d v="2019-03-21T00:00:00"/>
    <x v="186"/>
    <s v="Standard Class"/>
    <x v="28"/>
    <s v="Paul Stevenson"/>
    <x v="2"/>
    <x v="0"/>
    <s v="Seattle"/>
    <x v="4"/>
    <n v="98105"/>
    <x v="1"/>
    <s v="OFF-FA-10004838"/>
    <x v="1"/>
    <x v="13"/>
    <x v="800"/>
    <n v="13.020000000000001"/>
    <n v="7"/>
    <n v="0"/>
    <n v="0.3906000000000005"/>
    <s v="Anna Andreadi"/>
    <s v="No"/>
  </r>
  <r>
    <n v="9364"/>
    <x v="4677"/>
    <d v="2019-03-21T00:00:00"/>
    <x v="186"/>
    <s v="Standard Class"/>
    <x v="28"/>
    <s v="Paul Stevenson"/>
    <x v="2"/>
    <x v="0"/>
    <s v="Seattle"/>
    <x v="4"/>
    <n v="98105"/>
    <x v="1"/>
    <s v="FUR-FU-10002364"/>
    <x v="0"/>
    <x v="5"/>
    <x v="1240"/>
    <n v="22.14"/>
    <n v="3"/>
    <n v="0"/>
    <n v="6.4205999999999976"/>
    <s v="Anna Andreadi"/>
    <s v="No"/>
  </r>
  <r>
    <n v="9365"/>
    <x v="4677"/>
    <d v="2019-03-21T00:00:00"/>
    <x v="186"/>
    <s v="Standard Class"/>
    <x v="28"/>
    <s v="Paul Stevenson"/>
    <x v="2"/>
    <x v="0"/>
    <s v="Seattle"/>
    <x v="4"/>
    <n v="98105"/>
    <x v="1"/>
    <s v="OFF-ST-10001809"/>
    <x v="1"/>
    <x v="4"/>
    <x v="435"/>
    <n v="359.32"/>
    <n v="4"/>
    <n v="0"/>
    <n v="7.1863999999999919"/>
    <s v="Anna Andreadi"/>
    <s v="No"/>
  </r>
  <r>
    <n v="9366"/>
    <x v="4678"/>
    <d v="2016-08-22T00:00:00"/>
    <x v="1036"/>
    <s v="First Class"/>
    <x v="226"/>
    <s v="Jennifer Ferguson"/>
    <x v="0"/>
    <x v="0"/>
    <s v="Saint Charles"/>
    <x v="25"/>
    <n v="63301"/>
    <x v="2"/>
    <s v="OFF-PA-10001846"/>
    <x v="1"/>
    <x v="10"/>
    <x v="1816"/>
    <n v="11.56"/>
    <n v="2"/>
    <n v="0"/>
    <n v="5.6644000000000005"/>
    <s v="Kelly Williams"/>
    <s v="No"/>
  </r>
  <r>
    <n v="9367"/>
    <x v="4679"/>
    <d v="2016-06-08T00:00:00"/>
    <x v="200"/>
    <s v="Standard Class"/>
    <x v="502"/>
    <s v="Rick Duston"/>
    <x v="0"/>
    <x v="0"/>
    <s v="Long Beach"/>
    <x v="15"/>
    <n v="11561"/>
    <x v="3"/>
    <s v="OFF-BI-10003876"/>
    <x v="1"/>
    <x v="8"/>
    <x v="1626"/>
    <n v="68.48"/>
    <n v="2"/>
    <n v="0.2"/>
    <n v="25.679999999999996"/>
    <s v="Chuck Magee"/>
    <s v="No"/>
  </r>
  <r>
    <n v="9368"/>
    <x v="4679"/>
    <d v="2016-06-08T00:00:00"/>
    <x v="200"/>
    <s v="Standard Class"/>
    <x v="502"/>
    <s v="Rick Duston"/>
    <x v="0"/>
    <x v="0"/>
    <s v="Long Beach"/>
    <x v="15"/>
    <n v="11561"/>
    <x v="3"/>
    <s v="OFF-ST-10003470"/>
    <x v="1"/>
    <x v="4"/>
    <x v="1348"/>
    <n v="1676.88"/>
    <n v="6"/>
    <n v="0"/>
    <n v="83.843999999999937"/>
    <s v="Chuck Magee"/>
    <s v="No"/>
  </r>
  <r>
    <n v="9369"/>
    <x v="4680"/>
    <d v="2018-04-07T00:00:00"/>
    <x v="300"/>
    <s v="First Class"/>
    <x v="20"/>
    <s v="Erin Smith"/>
    <x v="1"/>
    <x v="0"/>
    <s v="Lakewood"/>
    <x v="30"/>
    <n v="8701"/>
    <x v="3"/>
    <s v="OFF-PA-10004243"/>
    <x v="1"/>
    <x v="10"/>
    <x v="274"/>
    <n v="37.94"/>
    <n v="2"/>
    <n v="0"/>
    <n v="18.211199999999998"/>
    <s v="Chuck Magee"/>
    <s v="No"/>
  </r>
  <r>
    <n v="9370"/>
    <x v="4681"/>
    <d v="2019-11-07T00:00:00"/>
    <x v="748"/>
    <s v="Second Class"/>
    <x v="471"/>
    <s v="Katherine Nockton"/>
    <x v="1"/>
    <x v="0"/>
    <s v="Clinton"/>
    <x v="39"/>
    <n v="20735"/>
    <x v="3"/>
    <s v="FUR-CH-10000422"/>
    <x v="0"/>
    <x v="1"/>
    <x v="1441"/>
    <n v="272.96999999999997"/>
    <n v="3"/>
    <n v="0"/>
    <n v="43.675200000000018"/>
    <s v="Chuck Magee"/>
    <s v="No"/>
  </r>
  <r>
    <n v="9371"/>
    <x v="4682"/>
    <d v="2017-05-29T00:00:00"/>
    <x v="1247"/>
    <s v="First Class"/>
    <x v="778"/>
    <s v="Victoria Pisteka"/>
    <x v="1"/>
    <x v="0"/>
    <s v="Columbus"/>
    <x v="24"/>
    <n v="43229"/>
    <x v="3"/>
    <s v="FUR-FU-10002506"/>
    <x v="0"/>
    <x v="5"/>
    <x v="1811"/>
    <n v="41.568000000000005"/>
    <n v="4"/>
    <n v="0.2"/>
    <n v="-4.1568000000000023"/>
    <s v="Chuck Magee"/>
    <s v="No"/>
  </r>
  <r>
    <n v="9372"/>
    <x v="4682"/>
    <d v="2017-05-29T00:00:00"/>
    <x v="1247"/>
    <s v="First Class"/>
    <x v="778"/>
    <s v="Victoria Pisteka"/>
    <x v="1"/>
    <x v="0"/>
    <s v="Columbus"/>
    <x v="24"/>
    <n v="43229"/>
    <x v="3"/>
    <s v="FUR-CH-10000863"/>
    <x v="0"/>
    <x v="1"/>
    <x v="83"/>
    <n v="317.05799999999999"/>
    <n v="3"/>
    <n v="0.3"/>
    <n v="-86.058600000000013"/>
    <s v="Chuck Magee"/>
    <s v="No"/>
  </r>
  <r>
    <n v="9373"/>
    <x v="4682"/>
    <d v="2017-05-29T00:00:00"/>
    <x v="1247"/>
    <s v="First Class"/>
    <x v="778"/>
    <s v="Victoria Pisteka"/>
    <x v="1"/>
    <x v="0"/>
    <s v="Columbus"/>
    <x v="24"/>
    <n v="43229"/>
    <x v="3"/>
    <s v="OFF-FA-10002988"/>
    <x v="1"/>
    <x v="13"/>
    <x v="132"/>
    <n v="8.0399999999999991"/>
    <n v="5"/>
    <n v="0.2"/>
    <n v="2.9144999999999994"/>
    <s v="Chuck Magee"/>
    <s v="No"/>
  </r>
  <r>
    <n v="9374"/>
    <x v="4683"/>
    <d v="2019-05-07T00:00:00"/>
    <x v="676"/>
    <s v="Standard Class"/>
    <x v="229"/>
    <s v="Carlos Soltero"/>
    <x v="0"/>
    <x v="0"/>
    <s v="Pasadena"/>
    <x v="1"/>
    <n v="91104"/>
    <x v="1"/>
    <s v="TEC-PH-10003437"/>
    <x v="2"/>
    <x v="7"/>
    <x v="922"/>
    <n v="419.94399999999996"/>
    <n v="7"/>
    <n v="0.2"/>
    <n v="52.492999999999967"/>
    <s v="Anna Andreadi"/>
    <s v="No"/>
  </r>
  <r>
    <n v="9375"/>
    <x v="4684"/>
    <d v="2018-06-05T00:00:00"/>
    <x v="103"/>
    <s v="Standard Class"/>
    <x v="33"/>
    <s v="Ken Brennan"/>
    <x v="1"/>
    <x v="0"/>
    <s v="Seattle"/>
    <x v="4"/>
    <n v="98105"/>
    <x v="1"/>
    <s v="OFF-SU-10002537"/>
    <x v="1"/>
    <x v="14"/>
    <x v="682"/>
    <n v="61.38"/>
    <n v="6"/>
    <n v="0"/>
    <n v="15.958800000000004"/>
    <s v="Anna Andreadi"/>
    <s v="No"/>
  </r>
  <r>
    <n v="9376"/>
    <x v="4685"/>
    <d v="2017-12-14T00:00:00"/>
    <x v="79"/>
    <s v="Second Class"/>
    <x v="219"/>
    <s v="Ashley Jarboe"/>
    <x v="0"/>
    <x v="0"/>
    <s v="Los Angeles"/>
    <x v="1"/>
    <n v="90045"/>
    <x v="1"/>
    <s v="TEC-AC-10003063"/>
    <x v="2"/>
    <x v="11"/>
    <x v="1061"/>
    <n v="50"/>
    <n v="2"/>
    <n v="0"/>
    <n v="10.5"/>
    <s v="Anna Andreadi"/>
    <s v="No"/>
  </r>
  <r>
    <n v="9377"/>
    <x v="4686"/>
    <d v="2019-12-25T00:00:00"/>
    <x v="168"/>
    <s v="Standard Class"/>
    <x v="22"/>
    <s v="Patrick O'Donnell"/>
    <x v="0"/>
    <x v="0"/>
    <s v="East Orange"/>
    <x v="30"/>
    <n v="7017"/>
    <x v="3"/>
    <s v="TEC-AC-10003237"/>
    <x v="2"/>
    <x v="11"/>
    <x v="1640"/>
    <n v="31.799999999999997"/>
    <n v="3"/>
    <n v="0"/>
    <n v="13.674000000000003"/>
    <s v="Chuck Magee"/>
    <s v="No"/>
  </r>
  <r>
    <n v="9378"/>
    <x v="4687"/>
    <d v="2019-12-17T00:00:00"/>
    <x v="91"/>
    <s v="Standard Class"/>
    <x v="317"/>
    <s v="Dave Poirier"/>
    <x v="1"/>
    <x v="0"/>
    <s v="Eau Claire"/>
    <x v="6"/>
    <n v="54703"/>
    <x v="2"/>
    <s v="OFF-ST-10001031"/>
    <x v="1"/>
    <x v="4"/>
    <x v="1560"/>
    <n v="32.56"/>
    <n v="2"/>
    <n v="0"/>
    <n v="8.465600000000002"/>
    <s v="Kelly Williams"/>
    <s v="No"/>
  </r>
  <r>
    <n v="9379"/>
    <x v="4688"/>
    <d v="2018-05-10T00:00:00"/>
    <x v="566"/>
    <s v="Standard Class"/>
    <x v="421"/>
    <s v="Gene McClure"/>
    <x v="0"/>
    <x v="0"/>
    <s v="Chicago"/>
    <x v="10"/>
    <n v="60610"/>
    <x v="2"/>
    <s v="OFF-EN-10001535"/>
    <x v="1"/>
    <x v="12"/>
    <x v="1842"/>
    <n v="7.0720000000000001"/>
    <n v="2"/>
    <n v="0.2"/>
    <n v="2.3868"/>
    <s v="Kelly Williams"/>
    <s v="No"/>
  </r>
  <r>
    <n v="9380"/>
    <x v="4689"/>
    <d v="2016-12-23T00:00:00"/>
    <x v="999"/>
    <s v="Second Class"/>
    <x v="113"/>
    <s v="Craig Carreira"/>
    <x v="0"/>
    <x v="0"/>
    <s v="Tampa"/>
    <x v="2"/>
    <n v="33614"/>
    <x v="0"/>
    <s v="OFF-PA-10001295"/>
    <x v="1"/>
    <x v="10"/>
    <x v="1220"/>
    <n v="45.527999999999999"/>
    <n v="3"/>
    <n v="0.2"/>
    <n v="15.934799999999997"/>
    <s v="Cassandra Brandow"/>
    <s v="No"/>
  </r>
  <r>
    <n v="9381"/>
    <x v="4689"/>
    <d v="2016-12-23T00:00:00"/>
    <x v="999"/>
    <s v="Second Class"/>
    <x v="113"/>
    <s v="Craig Carreira"/>
    <x v="0"/>
    <x v="0"/>
    <s v="Tampa"/>
    <x v="2"/>
    <n v="33614"/>
    <x v="0"/>
    <s v="FUR-CH-10004698"/>
    <x v="0"/>
    <x v="1"/>
    <x v="168"/>
    <n v="64.784000000000006"/>
    <n v="1"/>
    <n v="0.2"/>
    <n v="6.4784000000000042"/>
    <s v="Cassandra Brandow"/>
    <s v="No"/>
  </r>
  <r>
    <n v="9382"/>
    <x v="4689"/>
    <d v="2016-12-23T00:00:00"/>
    <x v="999"/>
    <s v="Second Class"/>
    <x v="113"/>
    <s v="Craig Carreira"/>
    <x v="0"/>
    <x v="0"/>
    <s v="Tampa"/>
    <x v="2"/>
    <n v="33614"/>
    <x v="0"/>
    <s v="OFF-ST-10000078"/>
    <x v="1"/>
    <x v="4"/>
    <x v="1227"/>
    <n v="424.27200000000005"/>
    <n v="2"/>
    <n v="0.2"/>
    <n v="-10.60680000000005"/>
    <s v="Cassandra Brandow"/>
    <s v="No"/>
  </r>
  <r>
    <n v="9383"/>
    <x v="4689"/>
    <d v="2016-12-23T00:00:00"/>
    <x v="999"/>
    <s v="Second Class"/>
    <x v="113"/>
    <s v="Craig Carreira"/>
    <x v="0"/>
    <x v="0"/>
    <s v="Tampa"/>
    <x v="2"/>
    <n v="33614"/>
    <x v="0"/>
    <s v="OFF-AR-10001868"/>
    <x v="1"/>
    <x v="6"/>
    <x v="59"/>
    <n v="1.3440000000000001"/>
    <n v="1"/>
    <n v="0.2"/>
    <n v="0.504"/>
    <s v="Cassandra Brandow"/>
    <s v="No"/>
  </r>
  <r>
    <n v="9384"/>
    <x v="4689"/>
    <d v="2016-12-23T00:00:00"/>
    <x v="999"/>
    <s v="Second Class"/>
    <x v="113"/>
    <s v="Craig Carreira"/>
    <x v="0"/>
    <x v="0"/>
    <s v="Tampa"/>
    <x v="2"/>
    <n v="33614"/>
    <x v="0"/>
    <s v="OFF-ST-10004950"/>
    <x v="1"/>
    <x v="4"/>
    <x v="1009"/>
    <n v="83.920000000000016"/>
    <n v="5"/>
    <n v="0.2"/>
    <n v="-1.049000000000003"/>
    <s v="Cassandra Brandow"/>
    <s v="No"/>
  </r>
  <r>
    <n v="9385"/>
    <x v="4690"/>
    <d v="2019-08-11T00:00:00"/>
    <x v="766"/>
    <s v="Standard Class"/>
    <x v="319"/>
    <s v="Sanjit Jacobs"/>
    <x v="2"/>
    <x v="0"/>
    <s v="New York City"/>
    <x v="15"/>
    <n v="10009"/>
    <x v="3"/>
    <s v="OFF-PA-10003441"/>
    <x v="1"/>
    <x v="10"/>
    <x v="490"/>
    <n v="25.92"/>
    <n v="4"/>
    <n v="0"/>
    <n v="12.441600000000001"/>
    <s v="Chuck Magee"/>
    <s v="No"/>
  </r>
  <r>
    <n v="9386"/>
    <x v="4691"/>
    <d v="2019-08-27T00:00:00"/>
    <x v="1316"/>
    <s v="Standard Class"/>
    <x v="227"/>
    <s v="Sarah Foster"/>
    <x v="0"/>
    <x v="0"/>
    <s v="Mesa"/>
    <x v="16"/>
    <n v="85204"/>
    <x v="1"/>
    <s v="FUR-FU-10004973"/>
    <x v="0"/>
    <x v="5"/>
    <x v="1143"/>
    <n v="120.57600000000001"/>
    <n v="8"/>
    <n v="0.2"/>
    <n v="33.1584"/>
    <s v="Anna Andreadi"/>
    <s v="No"/>
  </r>
  <r>
    <n v="9387"/>
    <x v="4692"/>
    <d v="2019-01-19T00:00:00"/>
    <x v="185"/>
    <s v="Standard Class"/>
    <x v="528"/>
    <s v="Raymond Messe"/>
    <x v="0"/>
    <x v="0"/>
    <s v="Burlington"/>
    <x v="42"/>
    <m/>
    <x v="3"/>
    <s v="OFF-PA-10000157"/>
    <x v="1"/>
    <x v="10"/>
    <x v="369"/>
    <n v="79.92"/>
    <n v="4"/>
    <n v="0"/>
    <n v="37.562399999999997"/>
    <s v="Chuck Magee"/>
    <s v="No"/>
  </r>
  <r>
    <n v="9388"/>
    <x v="4692"/>
    <d v="2019-01-19T00:00:00"/>
    <x v="185"/>
    <s v="Standard Class"/>
    <x v="528"/>
    <s v="Raymond Messe"/>
    <x v="0"/>
    <x v="0"/>
    <s v="Burlington"/>
    <x v="42"/>
    <m/>
    <x v="3"/>
    <s v="OFF-PA-10001970"/>
    <x v="1"/>
    <x v="10"/>
    <x v="314"/>
    <n v="12.28"/>
    <n v="1"/>
    <n v="0"/>
    <n v="5.7715999999999994"/>
    <s v="Chuck Magee"/>
    <s v="No"/>
  </r>
  <r>
    <n v="9389"/>
    <x v="4692"/>
    <d v="2019-01-19T00:00:00"/>
    <x v="185"/>
    <s v="Standard Class"/>
    <x v="528"/>
    <s v="Raymond Messe"/>
    <x v="0"/>
    <x v="0"/>
    <s v="Burlington"/>
    <x v="42"/>
    <m/>
    <x v="3"/>
    <s v="OFF-AP-10000828"/>
    <x v="1"/>
    <x v="9"/>
    <x v="1096"/>
    <n v="542.93999999999994"/>
    <n v="3"/>
    <n v="0"/>
    <n v="152.02319999999997"/>
    <s v="Chuck Magee"/>
    <s v="No"/>
  </r>
  <r>
    <n v="9390"/>
    <x v="4692"/>
    <d v="2019-01-19T00:00:00"/>
    <x v="185"/>
    <s v="Standard Class"/>
    <x v="528"/>
    <s v="Raymond Messe"/>
    <x v="0"/>
    <x v="0"/>
    <s v="Burlington"/>
    <x v="42"/>
    <m/>
    <x v="3"/>
    <s v="OFF-EN-10001509"/>
    <x v="1"/>
    <x v="12"/>
    <x v="29"/>
    <n v="2.04"/>
    <n v="1"/>
    <n v="0"/>
    <n v="0.95879999999999987"/>
    <s v="Chuck Magee"/>
    <s v="No"/>
  </r>
  <r>
    <n v="9391"/>
    <x v="4693"/>
    <d v="2017-06-19T00:00:00"/>
    <x v="1267"/>
    <s v="Standard Class"/>
    <x v="454"/>
    <s v="Katherine Murray"/>
    <x v="2"/>
    <x v="0"/>
    <s v="Houston"/>
    <x v="5"/>
    <n v="77070"/>
    <x v="2"/>
    <s v="OFF-ST-10003692"/>
    <x v="1"/>
    <x v="4"/>
    <x v="1262"/>
    <n v="228.92"/>
    <n v="5"/>
    <n v="0.2"/>
    <n v="14.307499999999997"/>
    <s v="Kelly Williams"/>
    <s v="No"/>
  </r>
  <r>
    <n v="9392"/>
    <x v="4694"/>
    <d v="2019-03-13T00:00:00"/>
    <x v="1034"/>
    <s v="First Class"/>
    <x v="395"/>
    <s v="Frank Hawley"/>
    <x v="1"/>
    <x v="0"/>
    <s v="Aurora"/>
    <x v="10"/>
    <n v="60505"/>
    <x v="2"/>
    <s v="TEC-PH-10004700"/>
    <x v="2"/>
    <x v="7"/>
    <x v="851"/>
    <n v="7.9920000000000009"/>
    <n v="1"/>
    <n v="0.2"/>
    <n v="2.5973999999999995"/>
    <s v="Kelly Williams"/>
    <s v="No"/>
  </r>
  <r>
    <n v="9393"/>
    <x v="4695"/>
    <d v="2017-10-25T00:00:00"/>
    <x v="1317"/>
    <s v="Same Day"/>
    <x v="375"/>
    <s v="Deirdre Greer"/>
    <x v="1"/>
    <x v="0"/>
    <s v="Denver"/>
    <x v="22"/>
    <n v="80219"/>
    <x v="1"/>
    <s v="FUR-CH-10000422"/>
    <x v="0"/>
    <x v="1"/>
    <x v="1441"/>
    <n v="582.33600000000001"/>
    <n v="8"/>
    <n v="0.2"/>
    <n v="-29.116799999999955"/>
    <s v="Anna Andreadi"/>
    <s v="No"/>
  </r>
  <r>
    <n v="9394"/>
    <x v="4696"/>
    <d v="2016-09-20T00:00:00"/>
    <x v="160"/>
    <s v="First Class"/>
    <x v="596"/>
    <s v="Mitch Webber"/>
    <x v="0"/>
    <x v="0"/>
    <s v="New York City"/>
    <x v="15"/>
    <n v="10011"/>
    <x v="3"/>
    <s v="TEC-PH-10003484"/>
    <x v="2"/>
    <x v="7"/>
    <x v="1539"/>
    <n v="629.94999999999993"/>
    <n v="5"/>
    <n v="0"/>
    <n v="157.48750000000001"/>
    <s v="Chuck Magee"/>
    <s v="No"/>
  </r>
  <r>
    <n v="9395"/>
    <x v="4696"/>
    <d v="2016-09-20T00:00:00"/>
    <x v="160"/>
    <s v="First Class"/>
    <x v="596"/>
    <s v="Mitch Webber"/>
    <x v="0"/>
    <x v="0"/>
    <s v="New York City"/>
    <x v="15"/>
    <n v="10011"/>
    <x v="3"/>
    <s v="FUR-CH-10001394"/>
    <x v="0"/>
    <x v="1"/>
    <x v="654"/>
    <n v="631.78200000000004"/>
    <n v="2"/>
    <n v="0.1"/>
    <n v="140.39599999999993"/>
    <s v="Chuck Magee"/>
    <s v="No"/>
  </r>
  <r>
    <n v="9396"/>
    <x v="4696"/>
    <d v="2016-09-20T00:00:00"/>
    <x v="160"/>
    <s v="First Class"/>
    <x v="596"/>
    <s v="Mitch Webber"/>
    <x v="0"/>
    <x v="0"/>
    <s v="New York City"/>
    <x v="15"/>
    <n v="10011"/>
    <x v="3"/>
    <s v="FUR-BO-10002213"/>
    <x v="0"/>
    <x v="0"/>
    <x v="1232"/>
    <n v="801.5680000000001"/>
    <n v="2"/>
    <n v="0.2"/>
    <n v="-10.019600000000054"/>
    <s v="Chuck Magee"/>
    <s v="No"/>
  </r>
  <r>
    <n v="9397"/>
    <x v="4696"/>
    <d v="2016-09-20T00:00:00"/>
    <x v="160"/>
    <s v="First Class"/>
    <x v="596"/>
    <s v="Mitch Webber"/>
    <x v="0"/>
    <x v="0"/>
    <s v="New York City"/>
    <x v="15"/>
    <n v="10011"/>
    <x v="3"/>
    <s v="OFF-LA-10002762"/>
    <x v="1"/>
    <x v="2"/>
    <x v="49"/>
    <n v="75.179999999999993"/>
    <n v="6"/>
    <n v="0"/>
    <n v="35.334599999999995"/>
    <s v="Chuck Magee"/>
    <s v="No"/>
  </r>
  <r>
    <n v="9398"/>
    <x v="4696"/>
    <d v="2016-09-20T00:00:00"/>
    <x v="160"/>
    <s v="First Class"/>
    <x v="596"/>
    <s v="Mitch Webber"/>
    <x v="0"/>
    <x v="0"/>
    <s v="New York City"/>
    <x v="15"/>
    <n v="10011"/>
    <x v="3"/>
    <s v="OFF-AP-10003842"/>
    <x v="1"/>
    <x v="9"/>
    <x v="1256"/>
    <n v="30.98"/>
    <n v="1"/>
    <n v="0"/>
    <n v="8.0548000000000002"/>
    <s v="Chuck Magee"/>
    <s v="No"/>
  </r>
  <r>
    <n v="9399"/>
    <x v="4696"/>
    <d v="2016-09-20T00:00:00"/>
    <x v="160"/>
    <s v="First Class"/>
    <x v="596"/>
    <s v="Mitch Webber"/>
    <x v="0"/>
    <x v="0"/>
    <s v="New York City"/>
    <x v="15"/>
    <n v="10011"/>
    <x v="3"/>
    <s v="TEC-PH-10003072"/>
    <x v="2"/>
    <x v="7"/>
    <x v="1319"/>
    <n v="1349.91"/>
    <n v="9"/>
    <n v="0"/>
    <n v="661.45590000000004"/>
    <s v="Chuck Magee"/>
    <s v="No"/>
  </r>
  <r>
    <n v="9400"/>
    <x v="4697"/>
    <d v="2018-11-11T00:00:00"/>
    <x v="441"/>
    <s v="Standard Class"/>
    <x v="790"/>
    <s v="Sung Chung"/>
    <x v="0"/>
    <x v="0"/>
    <s v="Arlington Heights"/>
    <x v="10"/>
    <n v="60004"/>
    <x v="2"/>
    <s v="OFF-AR-10003394"/>
    <x v="1"/>
    <x v="6"/>
    <x v="501"/>
    <n v="14.111999999999998"/>
    <n v="6"/>
    <n v="0.2"/>
    <n v="1.2348000000000008"/>
    <s v="Kelly Williams"/>
    <s v="No"/>
  </r>
  <r>
    <n v="9401"/>
    <x v="4698"/>
    <d v="2017-09-16T00:00:00"/>
    <x v="14"/>
    <s v="Standard Class"/>
    <x v="214"/>
    <s v="Bradley Drucker"/>
    <x v="0"/>
    <x v="0"/>
    <s v="Newport News"/>
    <x v="17"/>
    <n v="23602"/>
    <x v="0"/>
    <s v="OFF-EN-10001539"/>
    <x v="1"/>
    <x v="12"/>
    <x v="153"/>
    <n v="31.12"/>
    <n v="4"/>
    <n v="0"/>
    <n v="14.6264"/>
    <s v="Cassandra Brandow"/>
    <s v="No"/>
  </r>
  <r>
    <n v="9402"/>
    <x v="4699"/>
    <d v="2016-06-24T00:00:00"/>
    <x v="431"/>
    <s v="Standard Class"/>
    <x v="221"/>
    <s v="Liz Pelletier"/>
    <x v="0"/>
    <x v="0"/>
    <s v="Tucson"/>
    <x v="16"/>
    <n v="85705"/>
    <x v="1"/>
    <s v="FUR-FU-10001731"/>
    <x v="0"/>
    <x v="5"/>
    <x v="1556"/>
    <n v="4.2720000000000002"/>
    <n v="2"/>
    <n v="0.2"/>
    <n v="0.96119999999999983"/>
    <s v="Anna Andreadi"/>
    <s v="No"/>
  </r>
  <r>
    <n v="9403"/>
    <x v="4700"/>
    <d v="2018-08-12T00:00:00"/>
    <x v="611"/>
    <s v="Second Class"/>
    <x v="413"/>
    <s v="Nora Preis"/>
    <x v="0"/>
    <x v="0"/>
    <s v="New York City"/>
    <x v="15"/>
    <n v="10024"/>
    <x v="3"/>
    <s v="FUR-TA-10001095"/>
    <x v="0"/>
    <x v="3"/>
    <x v="616"/>
    <n v="209.148"/>
    <n v="2"/>
    <n v="0.4"/>
    <n v="-66.230199999999996"/>
    <s v="Chuck Magee"/>
    <s v="No"/>
  </r>
  <r>
    <n v="9404"/>
    <x v="4700"/>
    <d v="2018-08-12T00:00:00"/>
    <x v="611"/>
    <s v="Second Class"/>
    <x v="413"/>
    <s v="Nora Preis"/>
    <x v="0"/>
    <x v="0"/>
    <s v="New York City"/>
    <x v="15"/>
    <n v="10024"/>
    <x v="3"/>
    <s v="OFF-ST-10000078"/>
    <x v="1"/>
    <x v="4"/>
    <x v="1227"/>
    <n v="1591.02"/>
    <n v="6"/>
    <n v="0"/>
    <n v="286.38359999999989"/>
    <s v="Chuck Magee"/>
    <s v="No"/>
  </r>
  <r>
    <n v="9405"/>
    <x v="4701"/>
    <d v="2019-04-13T00:00:00"/>
    <x v="125"/>
    <s v="Standard Class"/>
    <x v="317"/>
    <s v="Dave Poirier"/>
    <x v="1"/>
    <x v="0"/>
    <s v="Philadelphia"/>
    <x v="9"/>
    <n v="19134"/>
    <x v="3"/>
    <s v="OFF-FA-10004076"/>
    <x v="1"/>
    <x v="13"/>
    <x v="1222"/>
    <n v="7.92"/>
    <n v="5"/>
    <n v="0.2"/>
    <n v="1.6829999999999994"/>
    <s v="Chuck Magee"/>
    <s v="No"/>
  </r>
  <r>
    <n v="9406"/>
    <x v="4702"/>
    <d v="2016-03-14T00:00:00"/>
    <x v="700"/>
    <s v="First Class"/>
    <x v="46"/>
    <s v="Rick Bensley"/>
    <x v="2"/>
    <x v="0"/>
    <s v="Chicago"/>
    <x v="10"/>
    <n v="60653"/>
    <x v="2"/>
    <s v="TEC-MA-10003626"/>
    <x v="2"/>
    <x v="15"/>
    <x v="1397"/>
    <n v="574.91"/>
    <n v="2"/>
    <n v="0.3"/>
    <n v="156.04699999999997"/>
    <s v="Kelly Williams"/>
    <s v="No"/>
  </r>
  <r>
    <n v="9407"/>
    <x v="4702"/>
    <d v="2016-03-14T00:00:00"/>
    <x v="700"/>
    <s v="First Class"/>
    <x v="46"/>
    <s v="Rick Bensley"/>
    <x v="2"/>
    <x v="0"/>
    <s v="Chicago"/>
    <x v="10"/>
    <n v="60653"/>
    <x v="2"/>
    <s v="OFF-PA-10001215"/>
    <x v="1"/>
    <x v="10"/>
    <x v="1726"/>
    <n v="8.4480000000000004"/>
    <n v="2"/>
    <n v="0.2"/>
    <n v="2.6399999999999997"/>
    <s v="Kelly Williams"/>
    <s v="No"/>
  </r>
  <r>
    <n v="9408"/>
    <x v="4703"/>
    <d v="2019-09-22T00:00:00"/>
    <x v="706"/>
    <s v="Second Class"/>
    <x v="95"/>
    <s v="Logan Currie"/>
    <x v="0"/>
    <x v="0"/>
    <s v="New York City"/>
    <x v="15"/>
    <n v="10035"/>
    <x v="3"/>
    <s v="TEC-AC-10002842"/>
    <x v="2"/>
    <x v="11"/>
    <x v="1185"/>
    <n v="1071"/>
    <n v="9"/>
    <n v="0"/>
    <n v="171.36000000000007"/>
    <s v="Chuck Magee"/>
    <s v="No"/>
  </r>
  <r>
    <n v="9409"/>
    <x v="4703"/>
    <d v="2019-09-22T00:00:00"/>
    <x v="706"/>
    <s v="Second Class"/>
    <x v="95"/>
    <s v="Logan Currie"/>
    <x v="0"/>
    <x v="0"/>
    <s v="New York City"/>
    <x v="15"/>
    <n v="10035"/>
    <x v="3"/>
    <s v="FUR-FU-10004864"/>
    <x v="0"/>
    <x v="5"/>
    <x v="1719"/>
    <n v="12.07"/>
    <n v="1"/>
    <n v="0"/>
    <n v="3.9831000000000003"/>
    <s v="Chuck Magee"/>
    <s v="No"/>
  </r>
  <r>
    <n v="9410"/>
    <x v="4704"/>
    <d v="2019-12-10T00:00:00"/>
    <x v="114"/>
    <s v="First Class"/>
    <x v="576"/>
    <s v="William Brown"/>
    <x v="0"/>
    <x v="0"/>
    <s v="Philadelphia"/>
    <x v="9"/>
    <n v="19143"/>
    <x v="3"/>
    <s v="OFF-BI-10000014"/>
    <x v="1"/>
    <x v="8"/>
    <x v="634"/>
    <n v="3.2730000000000006"/>
    <n v="1"/>
    <n v="0.7"/>
    <n v="-2.5092999999999996"/>
    <s v="Chuck Magee"/>
    <s v="No"/>
  </r>
  <r>
    <n v="9411"/>
    <x v="4704"/>
    <d v="2019-12-10T00:00:00"/>
    <x v="114"/>
    <s v="First Class"/>
    <x v="576"/>
    <s v="William Brown"/>
    <x v="0"/>
    <x v="0"/>
    <s v="Philadelphia"/>
    <x v="9"/>
    <n v="19143"/>
    <x v="3"/>
    <s v="FUR-FU-10001475"/>
    <x v="0"/>
    <x v="5"/>
    <x v="504"/>
    <n v="87.92"/>
    <n v="5"/>
    <n v="0.2"/>
    <n v="15.385999999999999"/>
    <s v="Chuck Magee"/>
    <s v="No"/>
  </r>
  <r>
    <n v="9412"/>
    <x v="4705"/>
    <d v="2018-03-10T00:00:00"/>
    <x v="1007"/>
    <s v="Second Class"/>
    <x v="186"/>
    <s v="Maya Herman"/>
    <x v="1"/>
    <x v="0"/>
    <s v="Glendale"/>
    <x v="16"/>
    <n v="85301"/>
    <x v="1"/>
    <s v="OFF-ST-10001272"/>
    <x v="1"/>
    <x v="4"/>
    <x v="533"/>
    <n v="104.69600000000001"/>
    <n v="1"/>
    <n v="0.2"/>
    <n v="6.5434999999999981"/>
    <s v="Anna Andreadi"/>
    <s v="No"/>
  </r>
  <r>
    <n v="9413"/>
    <x v="4706"/>
    <d v="2017-01-27T00:00:00"/>
    <x v="798"/>
    <s v="First Class"/>
    <x v="253"/>
    <s v="Sean Christensen"/>
    <x v="0"/>
    <x v="0"/>
    <s v="Los Angeles"/>
    <x v="1"/>
    <n v="90036"/>
    <x v="1"/>
    <s v="FUR-CH-10002024"/>
    <x v="0"/>
    <x v="1"/>
    <x v="483"/>
    <n v="2803.92"/>
    <n v="5"/>
    <n v="0.2"/>
    <n v="0"/>
    <s v="Anna Andreadi"/>
    <s v="No"/>
  </r>
  <r>
    <n v="9414"/>
    <x v="4707"/>
    <d v="2018-09-26T00:00:00"/>
    <x v="759"/>
    <s v="First Class"/>
    <x v="588"/>
    <s v="Matt Hagelstein"/>
    <x v="1"/>
    <x v="0"/>
    <s v="Houston"/>
    <x v="5"/>
    <n v="77041"/>
    <x v="2"/>
    <s v="OFF-BI-10004001"/>
    <x v="1"/>
    <x v="8"/>
    <x v="818"/>
    <n v="6.8159999999999981"/>
    <n v="2"/>
    <n v="0.8"/>
    <n v="-11.587200000000003"/>
    <s v="Kelly Williams"/>
    <s v="No"/>
  </r>
  <r>
    <n v="9415"/>
    <x v="4708"/>
    <d v="2017-10-18T00:00:00"/>
    <x v="1181"/>
    <s v="Standard Class"/>
    <x v="547"/>
    <s v="John Castell"/>
    <x v="0"/>
    <x v="0"/>
    <s v="Seattle"/>
    <x v="4"/>
    <n v="98115"/>
    <x v="1"/>
    <s v="TEC-PH-10004094"/>
    <x v="2"/>
    <x v="7"/>
    <x v="1797"/>
    <n v="249.58400000000003"/>
    <n v="2"/>
    <n v="0.2"/>
    <n v="15.598999999999997"/>
    <s v="Anna Andreadi"/>
    <s v="No"/>
  </r>
  <r>
    <n v="9416"/>
    <x v="4708"/>
    <d v="2017-10-18T00:00:00"/>
    <x v="1181"/>
    <s v="Standard Class"/>
    <x v="547"/>
    <s v="John Castell"/>
    <x v="0"/>
    <x v="0"/>
    <s v="Seattle"/>
    <x v="4"/>
    <n v="98115"/>
    <x v="1"/>
    <s v="OFF-PA-10001184"/>
    <x v="1"/>
    <x v="10"/>
    <x v="1316"/>
    <n v="17.940000000000001"/>
    <n v="3"/>
    <n v="0"/>
    <n v="8.7906000000000013"/>
    <s v="Anna Andreadi"/>
    <s v="No"/>
  </r>
  <r>
    <n v="9417"/>
    <x v="4708"/>
    <d v="2017-10-18T00:00:00"/>
    <x v="1181"/>
    <s v="Standard Class"/>
    <x v="547"/>
    <s v="John Castell"/>
    <x v="0"/>
    <x v="0"/>
    <s v="Seattle"/>
    <x v="4"/>
    <n v="98115"/>
    <x v="1"/>
    <s v="FUR-FU-10002505"/>
    <x v="0"/>
    <x v="5"/>
    <x v="225"/>
    <n v="10.11"/>
    <n v="3"/>
    <n v="0"/>
    <n v="3.2351999999999994"/>
    <s v="Anna Andreadi"/>
    <s v="No"/>
  </r>
  <r>
    <n v="9418"/>
    <x v="4709"/>
    <d v="2016-10-27T00:00:00"/>
    <x v="1252"/>
    <s v="Standard Class"/>
    <x v="279"/>
    <s v="Ross DeVincentis"/>
    <x v="2"/>
    <x v="0"/>
    <s v="Fayetteville"/>
    <x v="3"/>
    <n v="28314"/>
    <x v="0"/>
    <s v="OFF-PA-10001166"/>
    <x v="1"/>
    <x v="10"/>
    <x v="777"/>
    <n v="10.368000000000002"/>
    <n v="2"/>
    <n v="0.2"/>
    <n v="3.6288"/>
    <s v="Cassandra Brandow"/>
    <s v="No"/>
  </r>
  <r>
    <n v="9419"/>
    <x v="4709"/>
    <d v="2016-10-27T00:00:00"/>
    <x v="1252"/>
    <s v="Standard Class"/>
    <x v="279"/>
    <s v="Ross DeVincentis"/>
    <x v="2"/>
    <x v="0"/>
    <s v="Fayetteville"/>
    <x v="3"/>
    <n v="28314"/>
    <x v="0"/>
    <s v="OFF-PA-10000349"/>
    <x v="1"/>
    <x v="10"/>
    <x v="33"/>
    <n v="11.952000000000002"/>
    <n v="3"/>
    <n v="0.2"/>
    <n v="4.0338000000000003"/>
    <s v="Cassandra Brandow"/>
    <s v="No"/>
  </r>
  <r>
    <n v="9420"/>
    <x v="4710"/>
    <d v="2019-10-02T00:00:00"/>
    <x v="1092"/>
    <s v="Second Class"/>
    <x v="281"/>
    <s v="Steve Chapman"/>
    <x v="1"/>
    <x v="0"/>
    <s v="Houston"/>
    <x v="5"/>
    <n v="77041"/>
    <x v="2"/>
    <s v="OFF-AP-10004708"/>
    <x v="1"/>
    <x v="9"/>
    <x v="513"/>
    <n v="15.223999999999997"/>
    <n v="2"/>
    <n v="0.8"/>
    <n v="-38.821200000000012"/>
    <s v="Kelly Williams"/>
    <s v="No"/>
  </r>
  <r>
    <n v="9421"/>
    <x v="4710"/>
    <d v="2019-10-02T00:00:00"/>
    <x v="1092"/>
    <s v="Second Class"/>
    <x v="281"/>
    <s v="Steve Chapman"/>
    <x v="1"/>
    <x v="0"/>
    <s v="Houston"/>
    <x v="5"/>
    <n v="77041"/>
    <x v="2"/>
    <s v="OFF-AP-10001947"/>
    <x v="1"/>
    <x v="9"/>
    <x v="1537"/>
    <n v="21.983999999999995"/>
    <n v="6"/>
    <n v="0.8"/>
    <n v="-56.059200000000011"/>
    <s v="Kelly Williams"/>
    <s v="No"/>
  </r>
  <r>
    <n v="9422"/>
    <x v="4711"/>
    <d v="2016-07-23T00:00:00"/>
    <x v="151"/>
    <s v="Standard Class"/>
    <x v="714"/>
    <s v="Nick Crebassa"/>
    <x v="1"/>
    <x v="0"/>
    <s v="San Francisco"/>
    <x v="1"/>
    <n v="94122"/>
    <x v="1"/>
    <s v="TEC-PH-10000441"/>
    <x v="2"/>
    <x v="7"/>
    <x v="1055"/>
    <n v="604.75199999999995"/>
    <n v="6"/>
    <n v="0.2"/>
    <n v="60.475200000000058"/>
    <s v="Anna Andreadi"/>
    <s v="No"/>
  </r>
  <r>
    <n v="9423"/>
    <x v="4711"/>
    <d v="2016-07-23T00:00:00"/>
    <x v="151"/>
    <s v="Standard Class"/>
    <x v="714"/>
    <s v="Nick Crebassa"/>
    <x v="1"/>
    <x v="0"/>
    <s v="San Francisco"/>
    <x v="1"/>
    <n v="94122"/>
    <x v="1"/>
    <s v="OFF-SU-10004664"/>
    <x v="1"/>
    <x v="14"/>
    <x v="597"/>
    <n v="40.700000000000003"/>
    <n v="5"/>
    <n v="0"/>
    <n v="11.802999999999999"/>
    <s v="Anna Andreadi"/>
    <s v="No"/>
  </r>
  <r>
    <n v="9424"/>
    <x v="4711"/>
    <d v="2016-07-23T00:00:00"/>
    <x v="151"/>
    <s v="Standard Class"/>
    <x v="714"/>
    <s v="Nick Crebassa"/>
    <x v="1"/>
    <x v="0"/>
    <s v="San Francisco"/>
    <x v="1"/>
    <n v="94122"/>
    <x v="1"/>
    <s v="TEC-PH-10004531"/>
    <x v="2"/>
    <x v="7"/>
    <x v="1404"/>
    <n v="302.37599999999998"/>
    <n v="3"/>
    <n v="0.2"/>
    <n v="37.796999999999997"/>
    <s v="Anna Andreadi"/>
    <s v="No"/>
  </r>
  <r>
    <n v="9425"/>
    <x v="4711"/>
    <d v="2016-07-23T00:00:00"/>
    <x v="151"/>
    <s v="Standard Class"/>
    <x v="714"/>
    <s v="Nick Crebassa"/>
    <x v="1"/>
    <x v="0"/>
    <s v="San Francisco"/>
    <x v="1"/>
    <n v="94122"/>
    <x v="1"/>
    <s v="TEC-AC-10002167"/>
    <x v="2"/>
    <x v="11"/>
    <x v="46"/>
    <n v="45"/>
    <n v="3"/>
    <n v="0"/>
    <n v="4.9500000000000011"/>
    <s v="Anna Andreadi"/>
    <s v="No"/>
  </r>
  <r>
    <n v="9426"/>
    <x v="4712"/>
    <d v="2016-09-12T00:00:00"/>
    <x v="101"/>
    <s v="Second Class"/>
    <x v="560"/>
    <s v="Luke Weiss"/>
    <x v="0"/>
    <x v="0"/>
    <s v="New York City"/>
    <x v="15"/>
    <n v="10035"/>
    <x v="3"/>
    <s v="FUR-CH-10002024"/>
    <x v="0"/>
    <x v="1"/>
    <x v="483"/>
    <n v="3785.2920000000004"/>
    <n v="6"/>
    <n v="0.1"/>
    <n v="420.58800000000019"/>
    <s v="Chuck Magee"/>
    <s v="No"/>
  </r>
  <r>
    <n v="9427"/>
    <x v="4713"/>
    <d v="2018-09-15T00:00:00"/>
    <x v="369"/>
    <s v="Standard Class"/>
    <x v="738"/>
    <s v="Angele Hood"/>
    <x v="0"/>
    <x v="0"/>
    <s v="Seattle"/>
    <x v="4"/>
    <n v="98105"/>
    <x v="1"/>
    <s v="OFF-AR-10002445"/>
    <x v="1"/>
    <x v="6"/>
    <x v="1646"/>
    <n v="35.4"/>
    <n v="5"/>
    <n v="0"/>
    <n v="13.452000000000002"/>
    <s v="Anna Andreadi"/>
    <s v="No"/>
  </r>
  <r>
    <n v="9428"/>
    <x v="4714"/>
    <d v="2016-11-27T00:00:00"/>
    <x v="34"/>
    <s v="Standard Class"/>
    <x v="705"/>
    <s v="Jack O'Briant"/>
    <x v="1"/>
    <x v="0"/>
    <s v="Buffalo"/>
    <x v="15"/>
    <n v="14215"/>
    <x v="3"/>
    <s v="FUR-FU-10003268"/>
    <x v="0"/>
    <x v="5"/>
    <x v="885"/>
    <n v="199.89999999999998"/>
    <n v="5"/>
    <n v="0"/>
    <n v="39.97999999999999"/>
    <s v="Chuck Magee"/>
    <s v="No"/>
  </r>
  <r>
    <n v="9429"/>
    <x v="4715"/>
    <d v="2016-05-11T00:00:00"/>
    <x v="227"/>
    <s v="Standard Class"/>
    <x v="100"/>
    <s v="Victoria Wilson"/>
    <x v="1"/>
    <x v="0"/>
    <s v="Huntsville"/>
    <x v="5"/>
    <n v="77340"/>
    <x v="2"/>
    <s v="FUR-CH-10000015"/>
    <x v="0"/>
    <x v="1"/>
    <x v="378"/>
    <n v="1212.9599999999998"/>
    <n v="8"/>
    <n v="0.3"/>
    <n v="-69.311999999999898"/>
    <s v="Kelly Williams"/>
    <s v="No"/>
  </r>
  <r>
    <n v="9430"/>
    <x v="4716"/>
    <d v="2017-08-28T00:00:00"/>
    <x v="483"/>
    <s v="Standard Class"/>
    <x v="130"/>
    <s v="Ben Peterman"/>
    <x v="1"/>
    <x v="0"/>
    <s v="Dallas"/>
    <x v="5"/>
    <n v="75081"/>
    <x v="2"/>
    <s v="TEC-PH-10004165"/>
    <x v="2"/>
    <x v="7"/>
    <x v="895"/>
    <n v="1099.96"/>
    <n v="5"/>
    <n v="0.2"/>
    <n v="82.496999999999957"/>
    <s v="Kelly Williams"/>
    <s v="No"/>
  </r>
  <r>
    <n v="9431"/>
    <x v="4716"/>
    <d v="2017-08-28T00:00:00"/>
    <x v="483"/>
    <s v="Standard Class"/>
    <x v="130"/>
    <s v="Ben Peterman"/>
    <x v="1"/>
    <x v="0"/>
    <s v="Dallas"/>
    <x v="5"/>
    <n v="75081"/>
    <x v="2"/>
    <s v="FUR-TA-10004607"/>
    <x v="0"/>
    <x v="3"/>
    <x v="1104"/>
    <n v="103.48100000000001"/>
    <n v="1"/>
    <n v="0.3"/>
    <n v="-16.261300000000006"/>
    <s v="Kelly Williams"/>
    <s v="No"/>
  </r>
  <r>
    <n v="9432"/>
    <x v="4717"/>
    <d v="2017-06-19T00:00:00"/>
    <x v="959"/>
    <s v="Same Day"/>
    <x v="452"/>
    <s v="Paul Prost"/>
    <x v="2"/>
    <x v="0"/>
    <s v="Philadelphia"/>
    <x v="9"/>
    <n v="19134"/>
    <x v="3"/>
    <s v="OFF-LA-10004677"/>
    <x v="1"/>
    <x v="2"/>
    <x v="1840"/>
    <n v="5.9039999999999999"/>
    <n v="2"/>
    <n v="0.2"/>
    <n v="1.9925999999999999"/>
    <s v="Chuck Magee"/>
    <s v="No"/>
  </r>
  <r>
    <n v="9433"/>
    <x v="4718"/>
    <d v="2017-08-17T00:00:00"/>
    <x v="309"/>
    <s v="Standard Class"/>
    <x v="56"/>
    <s v="Steven Cartwright"/>
    <x v="0"/>
    <x v="0"/>
    <s v="Peoria"/>
    <x v="16"/>
    <n v="85345"/>
    <x v="1"/>
    <s v="TEC-AC-10002217"/>
    <x v="2"/>
    <x v="11"/>
    <x v="1187"/>
    <n v="30.080000000000002"/>
    <n v="2"/>
    <n v="0.2"/>
    <n v="-5.2640000000000002"/>
    <s v="Anna Andreadi"/>
    <s v="No"/>
  </r>
  <r>
    <n v="9434"/>
    <x v="4718"/>
    <d v="2017-08-17T00:00:00"/>
    <x v="309"/>
    <s v="Standard Class"/>
    <x v="56"/>
    <s v="Steven Cartwright"/>
    <x v="0"/>
    <x v="0"/>
    <s v="Peoria"/>
    <x v="16"/>
    <n v="85345"/>
    <x v="1"/>
    <s v="OFF-PA-10001937"/>
    <x v="1"/>
    <x v="10"/>
    <x v="289"/>
    <n v="36.288000000000011"/>
    <n v="7"/>
    <n v="0.2"/>
    <n v="12.700800000000001"/>
    <s v="Anna Andreadi"/>
    <s v="No"/>
  </r>
  <r>
    <n v="9435"/>
    <x v="4718"/>
    <d v="2017-08-17T00:00:00"/>
    <x v="309"/>
    <s v="Standard Class"/>
    <x v="56"/>
    <s v="Steven Cartwright"/>
    <x v="0"/>
    <x v="0"/>
    <s v="Peoria"/>
    <x v="16"/>
    <n v="85345"/>
    <x v="1"/>
    <s v="OFF-AR-10000203"/>
    <x v="1"/>
    <x v="6"/>
    <x v="785"/>
    <n v="10.272000000000002"/>
    <n v="3"/>
    <n v="0.2"/>
    <n v="1.1555999999999984"/>
    <s v="Anna Andreadi"/>
    <s v="No"/>
  </r>
  <r>
    <n v="9436"/>
    <x v="4718"/>
    <d v="2017-08-17T00:00:00"/>
    <x v="309"/>
    <s v="Standard Class"/>
    <x v="56"/>
    <s v="Steven Cartwright"/>
    <x v="0"/>
    <x v="0"/>
    <s v="Peoria"/>
    <x v="16"/>
    <n v="85345"/>
    <x v="1"/>
    <s v="TEC-AC-10001142"/>
    <x v="2"/>
    <x v="11"/>
    <x v="551"/>
    <n v="252.8"/>
    <n v="4"/>
    <n v="0.2"/>
    <n v="-31.600000000000037"/>
    <s v="Anna Andreadi"/>
    <s v="No"/>
  </r>
  <r>
    <n v="9437"/>
    <x v="4719"/>
    <d v="2017-09-25T00:00:00"/>
    <x v="1305"/>
    <s v="Same Day"/>
    <x v="298"/>
    <s v="Bryan Mills"/>
    <x v="0"/>
    <x v="0"/>
    <s v="Philadelphia"/>
    <x v="9"/>
    <n v="19143"/>
    <x v="3"/>
    <s v="OFF-BI-10003712"/>
    <x v="1"/>
    <x v="8"/>
    <x v="696"/>
    <n v="2.9460000000000006"/>
    <n v="2"/>
    <n v="0.7"/>
    <n v="-2.0621999999999998"/>
    <s v="Chuck Magee"/>
    <s v="No"/>
  </r>
  <r>
    <n v="9438"/>
    <x v="4720"/>
    <d v="2019-05-26T00:00:00"/>
    <x v="1135"/>
    <s v="Standard Class"/>
    <x v="303"/>
    <s v="Carlos Daly"/>
    <x v="0"/>
    <x v="0"/>
    <s v="Oceanside"/>
    <x v="1"/>
    <n v="92054"/>
    <x v="1"/>
    <s v="OFF-PA-10000520"/>
    <x v="1"/>
    <x v="10"/>
    <x v="1428"/>
    <n v="12.96"/>
    <n v="2"/>
    <n v="0"/>
    <n v="6.2208000000000006"/>
    <s v="Anna Andreadi"/>
    <s v="No"/>
  </r>
  <r>
    <n v="9439"/>
    <x v="4721"/>
    <d v="2019-07-31T00:00:00"/>
    <x v="727"/>
    <s v="Standard Class"/>
    <x v="411"/>
    <s v="Greg Matthias"/>
    <x v="0"/>
    <x v="0"/>
    <s v="Philadelphia"/>
    <x v="9"/>
    <n v="19134"/>
    <x v="3"/>
    <s v="TEC-PH-10001079"/>
    <x v="2"/>
    <x v="7"/>
    <x v="1255"/>
    <n v="285.57599999999996"/>
    <n v="4"/>
    <n v="0.4"/>
    <n v="-57.115200000000016"/>
    <s v="Chuck Magee"/>
    <s v="No"/>
  </r>
  <r>
    <n v="9440"/>
    <x v="4722"/>
    <d v="2016-10-12T00:00:00"/>
    <x v="1098"/>
    <s v="Standard Class"/>
    <x v="771"/>
    <s v="Barry Pond"/>
    <x v="1"/>
    <x v="0"/>
    <s v="Chicago"/>
    <x v="10"/>
    <n v="60623"/>
    <x v="2"/>
    <s v="OFF-SU-10000898"/>
    <x v="1"/>
    <x v="14"/>
    <x v="1190"/>
    <n v="22.240000000000002"/>
    <n v="2"/>
    <n v="0.2"/>
    <n v="2.5019999999999971"/>
    <s v="Kelly Williams"/>
    <s v="No"/>
  </r>
  <r>
    <n v="9441"/>
    <x v="4723"/>
    <d v="2016-05-25T00:00:00"/>
    <x v="632"/>
    <s v="Standard Class"/>
    <x v="768"/>
    <s v="Barry Weirich"/>
    <x v="0"/>
    <x v="0"/>
    <s v="New York City"/>
    <x v="15"/>
    <n v="10035"/>
    <x v="3"/>
    <s v="OFF-PA-10001471"/>
    <x v="1"/>
    <x v="10"/>
    <x v="1477"/>
    <n v="14.62"/>
    <n v="2"/>
    <n v="0"/>
    <n v="6.7251999999999992"/>
    <s v="Chuck Magee"/>
    <s v="No"/>
  </r>
  <r>
    <n v="9442"/>
    <x v="4724"/>
    <d v="2016-12-29T00:00:00"/>
    <x v="252"/>
    <s v="Second Class"/>
    <x v="791"/>
    <s v="Ricardo Emerson"/>
    <x v="0"/>
    <x v="0"/>
    <s v="Kent"/>
    <x v="24"/>
    <n v="44240"/>
    <x v="3"/>
    <s v="OFF-AP-10003281"/>
    <x v="1"/>
    <x v="9"/>
    <x v="1189"/>
    <n v="48.36"/>
    <n v="5"/>
    <n v="0.2"/>
    <n v="6.0449999999999946"/>
    <s v="Chuck Magee"/>
    <s v="No"/>
  </r>
  <r>
    <n v="9443"/>
    <x v="4725"/>
    <d v="2019-04-07T00:00:00"/>
    <x v="384"/>
    <s v="Standard Class"/>
    <x v="367"/>
    <s v="Hallie Redmond"/>
    <x v="2"/>
    <x v="0"/>
    <s v="Jacksonville"/>
    <x v="2"/>
    <n v="32216"/>
    <x v="0"/>
    <s v="OFF-AR-10003156"/>
    <x v="1"/>
    <x v="6"/>
    <x v="401"/>
    <n v="16.256"/>
    <n v="2"/>
    <n v="0.2"/>
    <n v="1.2192000000000007"/>
    <s v="Cassandra Brandow"/>
    <s v="No"/>
  </r>
  <r>
    <n v="9444"/>
    <x v="4725"/>
    <d v="2019-04-07T00:00:00"/>
    <x v="384"/>
    <s v="Standard Class"/>
    <x v="367"/>
    <s v="Hallie Redmond"/>
    <x v="2"/>
    <x v="0"/>
    <s v="Jacksonville"/>
    <x v="2"/>
    <n v="32216"/>
    <x v="0"/>
    <s v="TEC-PH-10000576"/>
    <x v="2"/>
    <x v="7"/>
    <x v="815"/>
    <n v="219.18400000000003"/>
    <n v="2"/>
    <n v="0.2"/>
    <n v="19.178600000000003"/>
    <s v="Cassandra Brandow"/>
    <s v="No"/>
  </r>
  <r>
    <n v="9445"/>
    <x v="4726"/>
    <d v="2017-03-01T00:00:00"/>
    <x v="932"/>
    <s v="First Class"/>
    <x v="734"/>
    <s v="Tracy Poddar"/>
    <x v="1"/>
    <x v="0"/>
    <s v="Coppell"/>
    <x v="5"/>
    <n v="75019"/>
    <x v="2"/>
    <s v="TEC-PH-10003215"/>
    <x v="2"/>
    <x v="7"/>
    <x v="1611"/>
    <n v="95.84"/>
    <n v="4"/>
    <n v="0.2"/>
    <n v="34.741999999999997"/>
    <s v="Kelly Williams"/>
    <s v="No"/>
  </r>
  <r>
    <n v="9446"/>
    <x v="4727"/>
    <d v="2017-05-29T00:00:00"/>
    <x v="69"/>
    <s v="Standard Class"/>
    <x v="41"/>
    <s v="Karl Braun"/>
    <x v="0"/>
    <x v="0"/>
    <s v="Indianapolis"/>
    <x v="14"/>
    <n v="46203"/>
    <x v="2"/>
    <s v="OFF-LA-10004484"/>
    <x v="1"/>
    <x v="2"/>
    <x v="617"/>
    <n v="12.39"/>
    <n v="3"/>
    <n v="0"/>
    <n v="5.6993999999999998"/>
    <s v="Kelly Williams"/>
    <s v="No"/>
  </r>
  <r>
    <n v="9447"/>
    <x v="4728"/>
    <d v="2018-09-22T00:00:00"/>
    <x v="961"/>
    <s v="Standard Class"/>
    <x v="663"/>
    <s v="Anna Chung"/>
    <x v="0"/>
    <x v="0"/>
    <s v="Lawrence"/>
    <x v="14"/>
    <n v="46226"/>
    <x v="2"/>
    <s v="OFF-PA-10002245"/>
    <x v="1"/>
    <x v="10"/>
    <x v="1343"/>
    <n v="35.880000000000003"/>
    <n v="6"/>
    <n v="0"/>
    <n v="16.146000000000001"/>
    <s v="Kelly Williams"/>
    <s v="No"/>
  </r>
  <r>
    <n v="9448"/>
    <x v="4729"/>
    <d v="2019-05-27T00:00:00"/>
    <x v="1081"/>
    <s v="Standard Class"/>
    <x v="35"/>
    <s v="Duane Noonan"/>
    <x v="0"/>
    <x v="0"/>
    <s v="Tulsa"/>
    <x v="26"/>
    <n v="74133"/>
    <x v="2"/>
    <s v="FUR-FU-10003664"/>
    <x v="0"/>
    <x v="5"/>
    <x v="35"/>
    <n v="477.29999999999995"/>
    <n v="5"/>
    <n v="0"/>
    <n v="138.41699999999997"/>
    <s v="Kelly Williams"/>
    <s v="No"/>
  </r>
  <r>
    <n v="9449"/>
    <x v="4730"/>
    <d v="2018-09-17T00:00:00"/>
    <x v="30"/>
    <s v="Standard Class"/>
    <x v="254"/>
    <s v="Chuck Clark"/>
    <x v="2"/>
    <x v="0"/>
    <s v="Redmond"/>
    <x v="4"/>
    <n v="98052"/>
    <x v="1"/>
    <s v="OFF-LA-10002195"/>
    <x v="1"/>
    <x v="2"/>
    <x v="1028"/>
    <n v="12.32"/>
    <n v="4"/>
    <n v="0"/>
    <n v="5.9135999999999997"/>
    <s v="Anna Andreadi"/>
    <s v="Yes"/>
  </r>
  <r>
    <n v="9450"/>
    <x v="4731"/>
    <d v="2016-09-08T00:00:00"/>
    <x v="178"/>
    <s v="Standard Class"/>
    <x v="358"/>
    <s v="Toby Swindell"/>
    <x v="0"/>
    <x v="0"/>
    <s v="San Francisco"/>
    <x v="1"/>
    <n v="94109"/>
    <x v="1"/>
    <s v="OFF-BI-10000822"/>
    <x v="1"/>
    <x v="8"/>
    <x v="967"/>
    <n v="8.6080000000000005"/>
    <n v="2"/>
    <n v="0.2"/>
    <n v="3.0127999999999995"/>
    <s v="Anna Andreadi"/>
    <s v="No"/>
  </r>
  <r>
    <n v="9451"/>
    <x v="4732"/>
    <d v="2019-06-03T00:00:00"/>
    <x v="92"/>
    <s v="Standard Class"/>
    <x v="246"/>
    <s v="Meg O'Connel"/>
    <x v="2"/>
    <x v="0"/>
    <s v="Spokane"/>
    <x v="4"/>
    <n v="99207"/>
    <x v="1"/>
    <s v="OFF-ST-10004963"/>
    <x v="1"/>
    <x v="4"/>
    <x v="465"/>
    <n v="136.26"/>
    <n v="9"/>
    <n v="0"/>
    <n v="5.4503999999999913"/>
    <s v="Anna Andreadi"/>
    <s v="No"/>
  </r>
  <r>
    <n v="9452"/>
    <x v="4733"/>
    <d v="2017-09-28T00:00:00"/>
    <x v="1287"/>
    <s v="Standard Class"/>
    <x v="532"/>
    <s v="Roy Phan"/>
    <x v="1"/>
    <x v="0"/>
    <s v="Los Angeles"/>
    <x v="1"/>
    <n v="90032"/>
    <x v="1"/>
    <s v="OFF-AP-10002495"/>
    <x v="1"/>
    <x v="9"/>
    <x v="1084"/>
    <n v="186.14999999999998"/>
    <n v="3"/>
    <n v="0"/>
    <n v="55.844999999999985"/>
    <s v="Anna Andreadi"/>
    <s v="No"/>
  </r>
  <r>
    <n v="9453"/>
    <x v="4733"/>
    <d v="2017-09-28T00:00:00"/>
    <x v="1287"/>
    <s v="Standard Class"/>
    <x v="532"/>
    <s v="Roy Phan"/>
    <x v="1"/>
    <x v="0"/>
    <s v="Los Angeles"/>
    <x v="1"/>
    <n v="90032"/>
    <x v="1"/>
    <s v="OFF-BI-10004001"/>
    <x v="1"/>
    <x v="8"/>
    <x v="818"/>
    <n v="81.792000000000002"/>
    <n v="6"/>
    <n v="0.2"/>
    <n v="26.582399999999986"/>
    <s v="Anna Andreadi"/>
    <s v="No"/>
  </r>
  <r>
    <n v="9454"/>
    <x v="4733"/>
    <d v="2017-09-28T00:00:00"/>
    <x v="1287"/>
    <s v="Standard Class"/>
    <x v="532"/>
    <s v="Roy Phan"/>
    <x v="1"/>
    <x v="0"/>
    <s v="Los Angeles"/>
    <x v="1"/>
    <n v="90032"/>
    <x v="1"/>
    <s v="OFF-SU-10004884"/>
    <x v="1"/>
    <x v="14"/>
    <x v="1789"/>
    <n v="47.19"/>
    <n v="3"/>
    <n v="0"/>
    <n v="13.685099999999995"/>
    <s v="Anna Andreadi"/>
    <s v="No"/>
  </r>
  <r>
    <n v="9455"/>
    <x v="4733"/>
    <d v="2017-09-28T00:00:00"/>
    <x v="1287"/>
    <s v="Standard Class"/>
    <x v="532"/>
    <s v="Roy Phan"/>
    <x v="1"/>
    <x v="0"/>
    <s v="Los Angeles"/>
    <x v="1"/>
    <n v="90032"/>
    <x v="1"/>
    <s v="TEC-PH-10003555"/>
    <x v="2"/>
    <x v="7"/>
    <x v="462"/>
    <n v="36.783999999999999"/>
    <n v="2"/>
    <n v="0.2"/>
    <n v="-8.2763999999999971"/>
    <s v="Anna Andreadi"/>
    <s v="No"/>
  </r>
  <r>
    <n v="9456"/>
    <x v="4734"/>
    <d v="2018-06-16T00:00:00"/>
    <x v="1210"/>
    <s v="Second Class"/>
    <x v="311"/>
    <s v="James Lanier"/>
    <x v="2"/>
    <x v="0"/>
    <s v="Chattanooga"/>
    <x v="18"/>
    <n v="37421"/>
    <x v="0"/>
    <s v="TEC-MA-10003493"/>
    <x v="2"/>
    <x v="15"/>
    <x v="1843"/>
    <n v="91.474999999999994"/>
    <n v="1"/>
    <n v="0.5"/>
    <n v="-1.8294999999999959"/>
    <s v="Cassandra Brandow"/>
    <s v="No"/>
  </r>
  <r>
    <n v="9457"/>
    <x v="4735"/>
    <d v="2019-05-27T00:00:00"/>
    <x v="1081"/>
    <s v="Standard Class"/>
    <x v="308"/>
    <s v="Bart Watters"/>
    <x v="1"/>
    <x v="0"/>
    <s v="Greensboro"/>
    <x v="3"/>
    <n v="27405"/>
    <x v="0"/>
    <s v="TEC-AC-10002380"/>
    <x v="2"/>
    <x v="11"/>
    <x v="1844"/>
    <n v="27.192"/>
    <n v="3"/>
    <n v="0.2"/>
    <n v="0.33989999999999654"/>
    <s v="Cassandra Brandow"/>
    <s v="No"/>
  </r>
  <r>
    <n v="9458"/>
    <x v="4735"/>
    <d v="2019-05-27T00:00:00"/>
    <x v="1081"/>
    <s v="Standard Class"/>
    <x v="308"/>
    <s v="Bart Watters"/>
    <x v="1"/>
    <x v="0"/>
    <s v="Greensboro"/>
    <x v="3"/>
    <n v="27405"/>
    <x v="0"/>
    <s v="OFF-BI-10004209"/>
    <x v="1"/>
    <x v="8"/>
    <x v="1215"/>
    <n v="12.059999999999999"/>
    <n v="5"/>
    <n v="0.7"/>
    <n v="-10.050000000000001"/>
    <s v="Cassandra Brandow"/>
    <s v="No"/>
  </r>
  <r>
    <n v="9459"/>
    <x v="4736"/>
    <d v="2016-10-09T00:00:00"/>
    <x v="1216"/>
    <s v="Standard Class"/>
    <x v="81"/>
    <s v="Shirley Jackson"/>
    <x v="0"/>
    <x v="0"/>
    <s v="San Francisco"/>
    <x v="1"/>
    <n v="94122"/>
    <x v="1"/>
    <s v="OFF-AR-10002135"/>
    <x v="1"/>
    <x v="6"/>
    <x v="281"/>
    <n v="144.60000000000002"/>
    <n v="3"/>
    <n v="0"/>
    <n v="41.933999999999983"/>
    <s v="Anna Andreadi"/>
    <s v="No"/>
  </r>
  <r>
    <n v="9460"/>
    <x v="4736"/>
    <d v="2016-10-09T00:00:00"/>
    <x v="1216"/>
    <s v="Standard Class"/>
    <x v="81"/>
    <s v="Shirley Jackson"/>
    <x v="0"/>
    <x v="0"/>
    <s v="San Francisco"/>
    <x v="1"/>
    <n v="94122"/>
    <x v="1"/>
    <s v="TEC-PH-10002583"/>
    <x v="2"/>
    <x v="7"/>
    <x v="1717"/>
    <n v="15.991999999999999"/>
    <n v="1"/>
    <n v="0.2"/>
    <n v="-2.9985000000000022"/>
    <s v="Anna Andreadi"/>
    <s v="No"/>
  </r>
  <r>
    <n v="9461"/>
    <x v="4737"/>
    <d v="2016-11-17T00:00:00"/>
    <x v="794"/>
    <s v="Second Class"/>
    <x v="435"/>
    <s v="Frank Gastineau"/>
    <x v="2"/>
    <x v="0"/>
    <s v="New York City"/>
    <x v="15"/>
    <n v="10024"/>
    <x v="3"/>
    <s v="OFF-PA-10003591"/>
    <x v="1"/>
    <x v="10"/>
    <x v="693"/>
    <n v="34.44"/>
    <n v="3"/>
    <n v="0"/>
    <n v="17.22"/>
    <s v="Chuck Magee"/>
    <s v="No"/>
  </r>
  <r>
    <n v="9462"/>
    <x v="4738"/>
    <d v="2016-10-19T00:00:00"/>
    <x v="960"/>
    <s v="Standard Class"/>
    <x v="258"/>
    <s v="Eugene Hildebrand"/>
    <x v="2"/>
    <x v="0"/>
    <s v="Lakewood"/>
    <x v="1"/>
    <n v="90712"/>
    <x v="1"/>
    <s v="TEC-PH-10004922"/>
    <x v="2"/>
    <x v="7"/>
    <x v="1076"/>
    <n v="321.55200000000002"/>
    <n v="6"/>
    <n v="0.2"/>
    <n v="20.097000000000008"/>
    <s v="Anna Andreadi"/>
    <s v="Yes"/>
  </r>
  <r>
    <n v="9463"/>
    <x v="4739"/>
    <d v="2019-11-25T00:00:00"/>
    <x v="524"/>
    <s v="Second Class"/>
    <x v="29"/>
    <s v="Brendan Sweed"/>
    <x v="1"/>
    <x v="0"/>
    <s v="Louisville"/>
    <x v="0"/>
    <n v="40214"/>
    <x v="0"/>
    <s v="FUR-CH-10001854"/>
    <x v="0"/>
    <x v="1"/>
    <x v="1119"/>
    <n v="701.96"/>
    <n v="2"/>
    <n v="0"/>
    <n v="168.47040000000004"/>
    <s v="Cassandra Brandow"/>
    <s v="No"/>
  </r>
  <r>
    <n v="9464"/>
    <x v="4740"/>
    <d v="2016-02-27T00:00:00"/>
    <x v="1318"/>
    <s v="First Class"/>
    <x v="559"/>
    <s v="Joy Smith"/>
    <x v="0"/>
    <x v="0"/>
    <s v="Columbus"/>
    <x v="24"/>
    <n v="43229"/>
    <x v="3"/>
    <s v="OFF-AR-10003560"/>
    <x v="1"/>
    <x v="6"/>
    <x v="487"/>
    <n v="19.456000000000003"/>
    <n v="4"/>
    <n v="0.2"/>
    <n v="3.4047999999999981"/>
    <s v="Chuck Magee"/>
    <s v="No"/>
  </r>
  <r>
    <n v="9465"/>
    <x v="4741"/>
    <d v="2016-12-21T00:00:00"/>
    <x v="182"/>
    <s v="Standard Class"/>
    <x v="547"/>
    <s v="John Castell"/>
    <x v="0"/>
    <x v="0"/>
    <s v="Newark"/>
    <x v="13"/>
    <n v="19711"/>
    <x v="3"/>
    <s v="OFF-LA-10004409"/>
    <x v="1"/>
    <x v="2"/>
    <x v="1559"/>
    <n v="17.28"/>
    <n v="6"/>
    <n v="0"/>
    <n v="7.9487999999999985"/>
    <s v="Chuck Magee"/>
    <s v="No"/>
  </r>
  <r>
    <n v="9466"/>
    <x v="4742"/>
    <d v="2018-11-19T00:00:00"/>
    <x v="791"/>
    <s v="Standard Class"/>
    <x v="25"/>
    <s v="Janet Molinari"/>
    <x v="1"/>
    <x v="0"/>
    <s v="Seattle"/>
    <x v="4"/>
    <n v="98115"/>
    <x v="1"/>
    <s v="FUR-FU-10000448"/>
    <x v="0"/>
    <x v="5"/>
    <x v="469"/>
    <n v="31.96"/>
    <n v="2"/>
    <n v="0"/>
    <n v="1.597999999999999"/>
    <s v="Anna Andreadi"/>
    <s v="No"/>
  </r>
  <r>
    <n v="9467"/>
    <x v="4743"/>
    <d v="2019-11-05T00:00:00"/>
    <x v="173"/>
    <s v="Second Class"/>
    <x v="512"/>
    <s v="Christina DeMoss"/>
    <x v="0"/>
    <x v="0"/>
    <s v="New York City"/>
    <x v="15"/>
    <n v="10024"/>
    <x v="3"/>
    <s v="OFF-BI-10002735"/>
    <x v="1"/>
    <x v="8"/>
    <x v="142"/>
    <n v="164.68800000000002"/>
    <n v="6"/>
    <n v="0.2"/>
    <n v="55.582200000000007"/>
    <s v="Chuck Magee"/>
    <s v="No"/>
  </r>
  <r>
    <n v="9468"/>
    <x v="4743"/>
    <d v="2019-11-05T00:00:00"/>
    <x v="173"/>
    <s v="Second Class"/>
    <x v="512"/>
    <s v="Christina DeMoss"/>
    <x v="0"/>
    <x v="0"/>
    <s v="New York City"/>
    <x v="15"/>
    <n v="10024"/>
    <x v="3"/>
    <s v="FUR-TA-10003469"/>
    <x v="0"/>
    <x v="3"/>
    <x v="1573"/>
    <n v="166.5"/>
    <n v="2"/>
    <n v="0.4"/>
    <n v="-66.599999999999994"/>
    <s v="Chuck Magee"/>
    <s v="No"/>
  </r>
  <r>
    <n v="9469"/>
    <x v="4743"/>
    <d v="2019-11-05T00:00:00"/>
    <x v="173"/>
    <s v="Second Class"/>
    <x v="512"/>
    <s v="Christina DeMoss"/>
    <x v="0"/>
    <x v="0"/>
    <s v="New York City"/>
    <x v="15"/>
    <n v="10024"/>
    <x v="3"/>
    <s v="OFF-PA-10001870"/>
    <x v="1"/>
    <x v="10"/>
    <x v="680"/>
    <n v="12.96"/>
    <n v="2"/>
    <n v="0"/>
    <n v="6.2208000000000006"/>
    <s v="Chuck Magee"/>
    <s v="No"/>
  </r>
  <r>
    <n v="9470"/>
    <x v="4743"/>
    <d v="2019-11-05T00:00:00"/>
    <x v="173"/>
    <s v="Second Class"/>
    <x v="512"/>
    <s v="Christina DeMoss"/>
    <x v="0"/>
    <x v="0"/>
    <s v="New York City"/>
    <x v="15"/>
    <n v="10024"/>
    <x v="3"/>
    <s v="OFF-PA-10004071"/>
    <x v="1"/>
    <x v="10"/>
    <x v="417"/>
    <n v="110.96"/>
    <n v="2"/>
    <n v="0"/>
    <n v="53.260799999999996"/>
    <s v="Chuck Magee"/>
    <s v="No"/>
  </r>
  <r>
    <n v="9471"/>
    <x v="4743"/>
    <d v="2019-11-05T00:00:00"/>
    <x v="173"/>
    <s v="Second Class"/>
    <x v="512"/>
    <s v="Christina DeMoss"/>
    <x v="0"/>
    <x v="0"/>
    <s v="New York City"/>
    <x v="15"/>
    <n v="10024"/>
    <x v="3"/>
    <s v="TEC-PH-10001448"/>
    <x v="2"/>
    <x v="7"/>
    <x v="141"/>
    <n v="99.98"/>
    <n v="2"/>
    <n v="0"/>
    <n v="3.9991999999999877"/>
    <s v="Chuck Magee"/>
    <s v="No"/>
  </r>
  <r>
    <n v="9472"/>
    <x v="4743"/>
    <d v="2019-11-05T00:00:00"/>
    <x v="173"/>
    <s v="Second Class"/>
    <x v="512"/>
    <s v="Christina DeMoss"/>
    <x v="0"/>
    <x v="0"/>
    <s v="New York City"/>
    <x v="15"/>
    <n v="10024"/>
    <x v="3"/>
    <s v="OFF-BI-10002706"/>
    <x v="1"/>
    <x v="8"/>
    <x v="276"/>
    <n v="11.423999999999999"/>
    <n v="1"/>
    <n v="0.2"/>
    <n v="3.7127999999999997"/>
    <s v="Chuck Magee"/>
    <s v="No"/>
  </r>
  <r>
    <n v="9473"/>
    <x v="4743"/>
    <d v="2019-11-05T00:00:00"/>
    <x v="173"/>
    <s v="Second Class"/>
    <x v="512"/>
    <s v="Christina DeMoss"/>
    <x v="0"/>
    <x v="0"/>
    <s v="New York City"/>
    <x v="15"/>
    <n v="10024"/>
    <x v="3"/>
    <s v="FUR-CH-10004875"/>
    <x v="0"/>
    <x v="1"/>
    <x v="1445"/>
    <n v="128.12400000000002"/>
    <n v="2"/>
    <n v="0.1"/>
    <n v="24.2012"/>
    <s v="Chuck Magee"/>
    <s v="No"/>
  </r>
  <r>
    <n v="9474"/>
    <x v="4743"/>
    <d v="2019-11-05T00:00:00"/>
    <x v="173"/>
    <s v="Second Class"/>
    <x v="512"/>
    <s v="Christina DeMoss"/>
    <x v="0"/>
    <x v="0"/>
    <s v="New York City"/>
    <x v="15"/>
    <n v="10024"/>
    <x v="3"/>
    <s v="FUR-FU-10004245"/>
    <x v="0"/>
    <x v="5"/>
    <x v="1747"/>
    <n v="101.4"/>
    <n v="5"/>
    <n v="0"/>
    <n v="38.532000000000004"/>
    <s v="Chuck Magee"/>
    <s v="No"/>
  </r>
  <r>
    <n v="9475"/>
    <x v="4744"/>
    <d v="2017-05-31T00:00:00"/>
    <x v="997"/>
    <s v="Second Class"/>
    <x v="25"/>
    <s v="Janet Molinari"/>
    <x v="1"/>
    <x v="0"/>
    <s v="Chicago"/>
    <x v="10"/>
    <n v="60653"/>
    <x v="2"/>
    <s v="OFF-LA-10000443"/>
    <x v="1"/>
    <x v="2"/>
    <x v="1127"/>
    <n v="5.9039999999999999"/>
    <n v="2"/>
    <n v="0.2"/>
    <n v="1.9925999999999999"/>
    <s v="Kelly Williams"/>
    <s v="No"/>
  </r>
  <r>
    <n v="9476"/>
    <x v="4744"/>
    <d v="2017-05-31T00:00:00"/>
    <x v="997"/>
    <s v="Second Class"/>
    <x v="25"/>
    <s v="Janet Molinari"/>
    <x v="1"/>
    <x v="0"/>
    <s v="Chicago"/>
    <x v="10"/>
    <n v="60653"/>
    <x v="2"/>
    <s v="OFF-PA-10001125"/>
    <x v="1"/>
    <x v="10"/>
    <x v="1021"/>
    <n v="173.48800000000003"/>
    <n v="7"/>
    <n v="0.2"/>
    <n v="54.214999999999982"/>
    <s v="Kelly Williams"/>
    <s v="No"/>
  </r>
  <r>
    <n v="9477"/>
    <x v="4744"/>
    <d v="2017-05-31T00:00:00"/>
    <x v="997"/>
    <s v="Second Class"/>
    <x v="25"/>
    <s v="Janet Molinari"/>
    <x v="1"/>
    <x v="0"/>
    <s v="Chicago"/>
    <x v="10"/>
    <n v="60653"/>
    <x v="2"/>
    <s v="FUR-FU-10002703"/>
    <x v="0"/>
    <x v="5"/>
    <x v="1525"/>
    <n v="51.56"/>
    <n v="2"/>
    <n v="0.6"/>
    <n v="-61.872"/>
    <s v="Kelly Williams"/>
    <s v="No"/>
  </r>
  <r>
    <n v="9478"/>
    <x v="4744"/>
    <d v="2017-05-31T00:00:00"/>
    <x v="997"/>
    <s v="Second Class"/>
    <x v="25"/>
    <s v="Janet Molinari"/>
    <x v="1"/>
    <x v="0"/>
    <s v="Chicago"/>
    <x v="10"/>
    <n v="60653"/>
    <x v="2"/>
    <s v="OFF-BI-10004364"/>
    <x v="1"/>
    <x v="8"/>
    <x v="305"/>
    <n v="3.5639999999999992"/>
    <n v="3"/>
    <n v="0.8"/>
    <n v="-6.2370000000000019"/>
    <s v="Kelly Williams"/>
    <s v="No"/>
  </r>
  <r>
    <n v="9479"/>
    <x v="4745"/>
    <d v="2016-09-07T00:00:00"/>
    <x v="931"/>
    <s v="Standard Class"/>
    <x v="757"/>
    <s v="Shahid Shariari"/>
    <x v="0"/>
    <x v="0"/>
    <s v="Oswego"/>
    <x v="10"/>
    <n v="60543"/>
    <x v="2"/>
    <s v="OFF-FA-10000936"/>
    <x v="1"/>
    <x v="13"/>
    <x v="1307"/>
    <n v="13.16"/>
    <n v="5"/>
    <n v="0.2"/>
    <n v="4.1124999999999998"/>
    <s v="Kelly Williams"/>
    <s v="No"/>
  </r>
  <r>
    <n v="9480"/>
    <x v="4745"/>
    <d v="2016-09-07T00:00:00"/>
    <x v="931"/>
    <s v="Standard Class"/>
    <x v="757"/>
    <s v="Shahid Shariari"/>
    <x v="0"/>
    <x v="0"/>
    <s v="Oswego"/>
    <x v="10"/>
    <n v="60543"/>
    <x v="2"/>
    <s v="OFF-BI-10001249"/>
    <x v="1"/>
    <x v="8"/>
    <x v="1191"/>
    <n v="3.8279999999999994"/>
    <n v="3"/>
    <n v="0.8"/>
    <n v="-6.5076000000000018"/>
    <s v="Kelly Williams"/>
    <s v="No"/>
  </r>
  <r>
    <n v="9481"/>
    <x v="4745"/>
    <d v="2016-09-07T00:00:00"/>
    <x v="931"/>
    <s v="Standard Class"/>
    <x v="757"/>
    <s v="Shahid Shariari"/>
    <x v="0"/>
    <x v="0"/>
    <s v="Oswego"/>
    <x v="10"/>
    <n v="60543"/>
    <x v="2"/>
    <s v="OFF-BI-10004632"/>
    <x v="1"/>
    <x v="8"/>
    <x v="569"/>
    <n v="304.98999999999995"/>
    <n v="5"/>
    <n v="0.8"/>
    <n v="-533.73250000000007"/>
    <s v="Kelly Williams"/>
    <s v="No"/>
  </r>
  <r>
    <n v="9482"/>
    <x v="4746"/>
    <d v="2019-11-06T00:00:00"/>
    <x v="44"/>
    <s v="Standard Class"/>
    <x v="668"/>
    <s v="Harry Greene"/>
    <x v="0"/>
    <x v="0"/>
    <s v="Dallas"/>
    <x v="5"/>
    <n v="75220"/>
    <x v="2"/>
    <s v="OFF-ST-10000615"/>
    <x v="1"/>
    <x v="4"/>
    <x v="75"/>
    <n v="18.16"/>
    <n v="2"/>
    <n v="0.2"/>
    <n v="1.8160000000000016"/>
    <s v="Kelly Williams"/>
    <s v="No"/>
  </r>
  <r>
    <n v="9483"/>
    <x v="4747"/>
    <d v="2017-06-20T00:00:00"/>
    <x v="1267"/>
    <s v="Second Class"/>
    <x v="604"/>
    <s v="Becky Castell"/>
    <x v="2"/>
    <x v="0"/>
    <s v="Philadelphia"/>
    <x v="9"/>
    <n v="19134"/>
    <x v="3"/>
    <s v="TEC-AC-10001838"/>
    <x v="2"/>
    <x v="11"/>
    <x v="651"/>
    <n v="319.98400000000004"/>
    <n v="2"/>
    <n v="0.2"/>
    <n v="91.995400000000018"/>
    <s v="Chuck Magee"/>
    <s v="No"/>
  </r>
  <r>
    <n v="9484"/>
    <x v="4748"/>
    <d v="2016-07-22T00:00:00"/>
    <x v="1152"/>
    <s v="Standard Class"/>
    <x v="437"/>
    <s v="Alejandro Ballentine"/>
    <x v="2"/>
    <x v="0"/>
    <s v="Los Angeles"/>
    <x v="1"/>
    <n v="90008"/>
    <x v="1"/>
    <s v="OFF-AR-10004757"/>
    <x v="1"/>
    <x v="6"/>
    <x v="346"/>
    <n v="19.68"/>
    <n v="6"/>
    <n v="0"/>
    <n v="6.4943999999999988"/>
    <s v="Anna Andreadi"/>
    <s v="No"/>
  </r>
  <r>
    <n v="9485"/>
    <x v="4749"/>
    <d v="2018-12-02T00:00:00"/>
    <x v="49"/>
    <s v="Second Class"/>
    <x v="501"/>
    <s v="Muhammed Yedwab"/>
    <x v="1"/>
    <x v="0"/>
    <s v="Houston"/>
    <x v="5"/>
    <n v="77036"/>
    <x v="2"/>
    <s v="FUR-BO-10003893"/>
    <x v="0"/>
    <x v="0"/>
    <x v="1674"/>
    <n v="781.86399999999992"/>
    <n v="10"/>
    <n v="0.32"/>
    <n v="-137.97600000000008"/>
    <s v="Kelly Williams"/>
    <s v="No"/>
  </r>
  <r>
    <n v="9486"/>
    <x v="4749"/>
    <d v="2018-12-02T00:00:00"/>
    <x v="49"/>
    <s v="Second Class"/>
    <x v="501"/>
    <s v="Muhammed Yedwab"/>
    <x v="1"/>
    <x v="0"/>
    <s v="Houston"/>
    <x v="5"/>
    <n v="77036"/>
    <x v="2"/>
    <s v="OFF-PA-10003893"/>
    <x v="1"/>
    <x v="10"/>
    <x v="1105"/>
    <n v="30.816000000000003"/>
    <n v="9"/>
    <n v="0.2"/>
    <n v="9.6299999999999955"/>
    <s v="Kelly Williams"/>
    <s v="No"/>
  </r>
  <r>
    <n v="9487"/>
    <x v="4750"/>
    <d v="2019-10-12T00:00:00"/>
    <x v="737"/>
    <s v="Same Day"/>
    <x v="173"/>
    <s v="Natalie Fritzler"/>
    <x v="0"/>
    <x v="0"/>
    <s v="Wheeling"/>
    <x v="48"/>
    <n v="26003"/>
    <x v="3"/>
    <s v="FUR-TA-10001932"/>
    <x v="0"/>
    <x v="3"/>
    <x v="848"/>
    <n v="673.34399999999994"/>
    <n v="3"/>
    <n v="0.3"/>
    <n v="-76.953599999999994"/>
    <s v="Chuck Magee"/>
    <s v="No"/>
  </r>
  <r>
    <n v="9488"/>
    <x v="4751"/>
    <d v="2019-12-11T00:00:00"/>
    <x v="114"/>
    <s v="First Class"/>
    <x v="240"/>
    <s v="Nona Balk"/>
    <x v="1"/>
    <x v="0"/>
    <s v="Paterson"/>
    <x v="30"/>
    <n v="7501"/>
    <x v="3"/>
    <s v="OFF-FA-10001561"/>
    <x v="1"/>
    <x v="13"/>
    <x v="839"/>
    <n v="6.5400000000000009"/>
    <n v="3"/>
    <n v="0"/>
    <n v="2.1581999999999999"/>
    <s v="Chuck Magee"/>
    <s v="No"/>
  </r>
  <r>
    <n v="9489"/>
    <x v="4752"/>
    <d v="2017-10-01T00:00:00"/>
    <x v="1100"/>
    <s v="First Class"/>
    <x v="75"/>
    <s v="Eric Murdock"/>
    <x v="0"/>
    <x v="0"/>
    <s v="Portland"/>
    <x v="21"/>
    <n v="97206"/>
    <x v="1"/>
    <s v="TEC-PH-10001817"/>
    <x v="2"/>
    <x v="7"/>
    <x v="1106"/>
    <n v="572.80000000000007"/>
    <n v="2"/>
    <n v="0.2"/>
    <n v="50.120000000000033"/>
    <s v="Anna Andreadi"/>
    <s v="No"/>
  </r>
  <r>
    <n v="9490"/>
    <x v="4753"/>
    <d v="2018-08-05T00:00:00"/>
    <x v="1208"/>
    <s v="Standard Class"/>
    <x v="716"/>
    <s v="Maureen Fritzler"/>
    <x v="1"/>
    <x v="0"/>
    <s v="Huntsville"/>
    <x v="19"/>
    <n v="35810"/>
    <x v="0"/>
    <s v="OFF-AR-10000538"/>
    <x v="1"/>
    <x v="6"/>
    <x v="1254"/>
    <n v="197.04999999999998"/>
    <n v="7"/>
    <n v="0"/>
    <n v="59.114999999999981"/>
    <s v="Cassandra Brandow"/>
    <s v="No"/>
  </r>
  <r>
    <n v="9491"/>
    <x v="4754"/>
    <d v="2019-01-03T00:00:00"/>
    <x v="1319"/>
    <s v="Standard Class"/>
    <x v="200"/>
    <s v="Christopher Martinez"/>
    <x v="0"/>
    <x v="0"/>
    <s v="San Francisco"/>
    <x v="1"/>
    <n v="94110"/>
    <x v="1"/>
    <s v="OFF-BI-10004584"/>
    <x v="1"/>
    <x v="8"/>
    <x v="383"/>
    <n v="2022.2720000000002"/>
    <n v="8"/>
    <n v="0.2"/>
    <n v="682.5168000000001"/>
    <s v="Anna Andreadi"/>
    <s v="No"/>
  </r>
  <r>
    <n v="9492"/>
    <x v="4754"/>
    <d v="2019-01-03T00:00:00"/>
    <x v="1319"/>
    <s v="Standard Class"/>
    <x v="200"/>
    <s v="Christopher Martinez"/>
    <x v="0"/>
    <x v="0"/>
    <s v="San Francisco"/>
    <x v="1"/>
    <n v="94110"/>
    <x v="1"/>
    <s v="OFF-AR-10000817"/>
    <x v="1"/>
    <x v="6"/>
    <x v="1264"/>
    <n v="9.120000000000001"/>
    <n v="3"/>
    <n v="0"/>
    <n v="3.1007999999999996"/>
    <s v="Anna Andreadi"/>
    <s v="No"/>
  </r>
  <r>
    <n v="9493"/>
    <x v="4755"/>
    <d v="2019-11-07T00:00:00"/>
    <x v="170"/>
    <s v="Same Day"/>
    <x v="685"/>
    <s v="Erin Creighton"/>
    <x v="0"/>
    <x v="0"/>
    <s v="Oklahoma City"/>
    <x v="26"/>
    <n v="73120"/>
    <x v="2"/>
    <s v="OFF-BI-10000756"/>
    <x v="1"/>
    <x v="8"/>
    <x v="15"/>
    <n v="38.160000000000004"/>
    <n v="9"/>
    <n v="0"/>
    <n v="19.080000000000002"/>
    <s v="Kelly Williams"/>
    <s v="No"/>
  </r>
  <r>
    <n v="9494"/>
    <x v="4756"/>
    <d v="2018-01-03T00:00:00"/>
    <x v="1166"/>
    <s v="Standard Class"/>
    <x v="635"/>
    <s v="Bill Overfelt"/>
    <x v="1"/>
    <x v="0"/>
    <s v="Broken Arrow"/>
    <x v="26"/>
    <n v="74012"/>
    <x v="2"/>
    <s v="FUR-TA-10000617"/>
    <x v="0"/>
    <x v="3"/>
    <x v="342"/>
    <n v="1592.8500000000001"/>
    <n v="7"/>
    <n v="0"/>
    <n v="350.42700000000002"/>
    <s v="Kelly Williams"/>
    <s v="No"/>
  </r>
  <r>
    <n v="9495"/>
    <x v="4756"/>
    <d v="2018-01-03T00:00:00"/>
    <x v="1166"/>
    <s v="Standard Class"/>
    <x v="635"/>
    <s v="Bill Overfelt"/>
    <x v="1"/>
    <x v="0"/>
    <s v="Broken Arrow"/>
    <x v="26"/>
    <n v="74012"/>
    <x v="2"/>
    <s v="OFF-BI-10004364"/>
    <x v="1"/>
    <x v="8"/>
    <x v="305"/>
    <n v="11.88"/>
    <n v="2"/>
    <n v="0"/>
    <n v="5.3460000000000001"/>
    <s v="Kelly Williams"/>
    <s v="No"/>
  </r>
  <r>
    <n v="9496"/>
    <x v="4757"/>
    <d v="2018-05-12T00:00:00"/>
    <x v="577"/>
    <s v="Standard Class"/>
    <x v="718"/>
    <s v="Vivian Mathis"/>
    <x v="0"/>
    <x v="0"/>
    <s v="Mission Viejo"/>
    <x v="1"/>
    <n v="92691"/>
    <x v="1"/>
    <s v="TEC-AC-10004518"/>
    <x v="2"/>
    <x v="11"/>
    <x v="1812"/>
    <n v="120"/>
    <n v="6"/>
    <n v="0"/>
    <n v="46.800000000000004"/>
    <s v="Anna Andreadi"/>
    <s v="No"/>
  </r>
  <r>
    <n v="9497"/>
    <x v="4757"/>
    <d v="2018-05-12T00:00:00"/>
    <x v="577"/>
    <s v="Standard Class"/>
    <x v="718"/>
    <s v="Vivian Mathis"/>
    <x v="0"/>
    <x v="0"/>
    <s v="Mission Viejo"/>
    <x v="1"/>
    <n v="92691"/>
    <x v="1"/>
    <s v="OFF-AP-10002222"/>
    <x v="1"/>
    <x v="9"/>
    <x v="360"/>
    <n v="8.67"/>
    <n v="1"/>
    <n v="0"/>
    <n v="2.3409000000000004"/>
    <s v="Anna Andreadi"/>
    <s v="No"/>
  </r>
  <r>
    <n v="9498"/>
    <x v="4758"/>
    <d v="2019-11-05T00:00:00"/>
    <x v="170"/>
    <s v="First Class"/>
    <x v="144"/>
    <s v="Adam Bellavance"/>
    <x v="2"/>
    <x v="0"/>
    <s v="Greenwood"/>
    <x v="14"/>
    <n v="46142"/>
    <x v="2"/>
    <s v="OFF-PA-10002615"/>
    <x v="1"/>
    <x v="10"/>
    <x v="250"/>
    <n v="4.41"/>
    <n v="1"/>
    <n v="0"/>
    <n v="2.0286"/>
    <s v="Kelly Williams"/>
    <s v="No"/>
  </r>
  <r>
    <n v="9499"/>
    <x v="4758"/>
    <d v="2019-11-05T00:00:00"/>
    <x v="170"/>
    <s v="First Class"/>
    <x v="144"/>
    <s v="Adam Bellavance"/>
    <x v="2"/>
    <x v="0"/>
    <s v="Greenwood"/>
    <x v="14"/>
    <n v="46142"/>
    <x v="2"/>
    <s v="OFF-PA-10000565"/>
    <x v="1"/>
    <x v="10"/>
    <x v="33"/>
    <n v="167.94"/>
    <n v="3"/>
    <n v="0"/>
    <n v="82.290599999999998"/>
    <s v="Kelly Williams"/>
    <s v="No"/>
  </r>
  <r>
    <n v="9500"/>
    <x v="4758"/>
    <d v="2019-11-05T00:00:00"/>
    <x v="170"/>
    <s v="First Class"/>
    <x v="144"/>
    <s v="Adam Bellavance"/>
    <x v="2"/>
    <x v="0"/>
    <s v="Greenwood"/>
    <x v="14"/>
    <n v="46142"/>
    <x v="2"/>
    <s v="OFF-PA-10003673"/>
    <x v="1"/>
    <x v="10"/>
    <x v="980"/>
    <n v="67.8"/>
    <n v="10"/>
    <n v="0"/>
    <n v="31.187999999999999"/>
    <s v="Kelly Williams"/>
    <s v="No"/>
  </r>
  <r>
    <n v="9501"/>
    <x v="4759"/>
    <d v="2018-05-26T00:00:00"/>
    <x v="873"/>
    <s v="Standard Class"/>
    <x v="632"/>
    <s v="Chris McAfee"/>
    <x v="0"/>
    <x v="0"/>
    <s v="Milwaukee"/>
    <x v="6"/>
    <n v="53209"/>
    <x v="2"/>
    <s v="FUR-FU-10002088"/>
    <x v="0"/>
    <x v="5"/>
    <x v="1093"/>
    <n v="26.94"/>
    <n v="3"/>
    <n v="0"/>
    <n v="11.314800000000002"/>
    <s v="Kelly Williams"/>
    <s v="No"/>
  </r>
  <r>
    <n v="9502"/>
    <x v="4760"/>
    <d v="2017-11-20T00:00:00"/>
    <x v="1005"/>
    <s v="Standard Class"/>
    <x v="608"/>
    <s v="Kelly Williams"/>
    <x v="0"/>
    <x v="0"/>
    <s v="San Francisco"/>
    <x v="1"/>
    <n v="94109"/>
    <x v="1"/>
    <s v="FUR-FU-10001546"/>
    <x v="0"/>
    <x v="5"/>
    <x v="1432"/>
    <n v="32.04"/>
    <n v="3"/>
    <n v="0"/>
    <n v="8.01"/>
    <s v="Anna Andreadi"/>
    <s v="No"/>
  </r>
  <r>
    <n v="9503"/>
    <x v="4761"/>
    <d v="2018-04-22T00:00:00"/>
    <x v="135"/>
    <s v="Standard Class"/>
    <x v="462"/>
    <s v="Michael Moore"/>
    <x v="0"/>
    <x v="0"/>
    <s v="Rome"/>
    <x v="15"/>
    <n v="13440"/>
    <x v="3"/>
    <s v="OFF-AR-10000614"/>
    <x v="1"/>
    <x v="6"/>
    <x v="1731"/>
    <n v="32.129999999999995"/>
    <n v="9"/>
    <n v="0"/>
    <n v="8.3537999999999997"/>
    <s v="Chuck Magee"/>
    <s v="No"/>
  </r>
  <r>
    <n v="9504"/>
    <x v="4761"/>
    <d v="2018-04-22T00:00:00"/>
    <x v="135"/>
    <s v="Standard Class"/>
    <x v="462"/>
    <s v="Michael Moore"/>
    <x v="0"/>
    <x v="0"/>
    <s v="Rome"/>
    <x v="15"/>
    <n v="13440"/>
    <x v="3"/>
    <s v="OFF-AR-10003190"/>
    <x v="1"/>
    <x v="6"/>
    <x v="649"/>
    <n v="2.88"/>
    <n v="1"/>
    <n v="0"/>
    <n v="0.80640000000000001"/>
    <s v="Chuck Magee"/>
    <s v="No"/>
  </r>
  <r>
    <n v="9505"/>
    <x v="4762"/>
    <d v="2018-10-14T00:00:00"/>
    <x v="543"/>
    <s v="Standard Class"/>
    <x v="463"/>
    <s v="Pauline Webber"/>
    <x v="1"/>
    <x v="0"/>
    <s v="New York City"/>
    <x v="15"/>
    <n v="10009"/>
    <x v="3"/>
    <s v="TEC-PH-10004094"/>
    <x v="2"/>
    <x v="7"/>
    <x v="1797"/>
    <n v="1091.93"/>
    <n v="7"/>
    <n v="0"/>
    <n v="272.98250000000002"/>
    <s v="Chuck Magee"/>
    <s v="No"/>
  </r>
  <r>
    <n v="9506"/>
    <x v="4762"/>
    <d v="2018-10-14T00:00:00"/>
    <x v="543"/>
    <s v="Standard Class"/>
    <x v="463"/>
    <s v="Pauline Webber"/>
    <x v="1"/>
    <x v="0"/>
    <s v="New York City"/>
    <x v="15"/>
    <n v="10009"/>
    <x v="3"/>
    <s v="OFF-PA-10001970"/>
    <x v="1"/>
    <x v="10"/>
    <x v="366"/>
    <n v="111.96"/>
    <n v="2"/>
    <n v="0"/>
    <n v="54.860399999999998"/>
    <s v="Chuck Magee"/>
    <s v="No"/>
  </r>
  <r>
    <n v="9507"/>
    <x v="4763"/>
    <d v="2016-04-05T00:00:00"/>
    <x v="284"/>
    <s v="Second Class"/>
    <x v="76"/>
    <s v="Ruben Dartt"/>
    <x v="0"/>
    <x v="0"/>
    <s v="Dearborn Heights"/>
    <x v="12"/>
    <n v="48127"/>
    <x v="2"/>
    <s v="OFF-AR-10002952"/>
    <x v="1"/>
    <x v="6"/>
    <x v="814"/>
    <n v="26.7"/>
    <n v="2"/>
    <n v="0"/>
    <n v="7.4759999999999991"/>
    <s v="Kelly Williams"/>
    <s v="No"/>
  </r>
  <r>
    <n v="9508"/>
    <x v="4763"/>
    <d v="2016-04-05T00:00:00"/>
    <x v="284"/>
    <s v="Second Class"/>
    <x v="76"/>
    <s v="Ruben Dartt"/>
    <x v="0"/>
    <x v="0"/>
    <s v="Dearborn Heights"/>
    <x v="12"/>
    <n v="48127"/>
    <x v="2"/>
    <s v="OFF-BI-10004209"/>
    <x v="1"/>
    <x v="8"/>
    <x v="1215"/>
    <n v="40.199999999999996"/>
    <n v="5"/>
    <n v="0"/>
    <n v="18.089999999999996"/>
    <s v="Kelly Williams"/>
    <s v="No"/>
  </r>
  <r>
    <n v="9509"/>
    <x v="4763"/>
    <d v="2016-04-05T00:00:00"/>
    <x v="284"/>
    <s v="Second Class"/>
    <x v="76"/>
    <s v="Ruben Dartt"/>
    <x v="0"/>
    <x v="0"/>
    <s v="Dearborn Heights"/>
    <x v="12"/>
    <n v="48127"/>
    <x v="2"/>
    <s v="OFF-AR-10004685"/>
    <x v="1"/>
    <x v="6"/>
    <x v="183"/>
    <n v="13.89"/>
    <n v="3"/>
    <n v="0"/>
    <n v="4.5836999999999994"/>
    <s v="Kelly Williams"/>
    <s v="No"/>
  </r>
  <r>
    <n v="9510"/>
    <x v="4763"/>
    <d v="2016-04-05T00:00:00"/>
    <x v="284"/>
    <s v="Second Class"/>
    <x v="76"/>
    <s v="Ruben Dartt"/>
    <x v="0"/>
    <x v="0"/>
    <s v="Dearborn Heights"/>
    <x v="12"/>
    <n v="48127"/>
    <x v="2"/>
    <s v="OFF-ST-10000991"/>
    <x v="1"/>
    <x v="4"/>
    <x v="157"/>
    <n v="689.81999999999994"/>
    <n v="6"/>
    <n v="0"/>
    <n v="20.694600000000008"/>
    <s v="Kelly Williams"/>
    <s v="No"/>
  </r>
  <r>
    <n v="9511"/>
    <x v="4764"/>
    <d v="2018-08-06T00:00:00"/>
    <x v="1208"/>
    <s v="Standard Class"/>
    <x v="215"/>
    <s v="Liz MacKendrick"/>
    <x v="0"/>
    <x v="0"/>
    <s v="New York City"/>
    <x v="15"/>
    <n v="10024"/>
    <x v="3"/>
    <s v="OFF-AR-10002399"/>
    <x v="1"/>
    <x v="6"/>
    <x v="319"/>
    <n v="38.339999999999996"/>
    <n v="9"/>
    <n v="0"/>
    <n v="15.7194"/>
    <s v="Chuck Magee"/>
    <s v="No"/>
  </r>
  <r>
    <n v="9512"/>
    <x v="4765"/>
    <d v="2016-12-14T00:00:00"/>
    <x v="355"/>
    <s v="First Class"/>
    <x v="688"/>
    <s v="Cari Sayre"/>
    <x v="1"/>
    <x v="0"/>
    <s v="Chicago"/>
    <x v="10"/>
    <n v="60623"/>
    <x v="2"/>
    <s v="OFF-BI-10002353"/>
    <x v="1"/>
    <x v="8"/>
    <x v="1077"/>
    <n v="9.2639999999999976"/>
    <n v="3"/>
    <n v="0.8"/>
    <n v="-13.895999999999997"/>
    <s v="Kelly Williams"/>
    <s v="No"/>
  </r>
  <r>
    <n v="9513"/>
    <x v="4766"/>
    <d v="2019-05-30T00:00:00"/>
    <x v="1081"/>
    <s v="Second Class"/>
    <x v="409"/>
    <s v="Kean Thornton"/>
    <x v="0"/>
    <x v="0"/>
    <s v="Dallas"/>
    <x v="5"/>
    <n v="75217"/>
    <x v="2"/>
    <s v="FUR-BO-10001811"/>
    <x v="0"/>
    <x v="0"/>
    <x v="787"/>
    <n v="204.66639999999998"/>
    <n v="1"/>
    <n v="0.32"/>
    <n v="-6.0196000000000254"/>
    <s v="Kelly Williams"/>
    <s v="No"/>
  </r>
  <r>
    <n v="9514"/>
    <x v="4767"/>
    <d v="2018-10-14T00:00:00"/>
    <x v="61"/>
    <s v="Standard Class"/>
    <x v="648"/>
    <s v="Bobby Elias"/>
    <x v="0"/>
    <x v="0"/>
    <s v="Appleton"/>
    <x v="6"/>
    <n v="54915"/>
    <x v="2"/>
    <s v="TEC-AC-10003033"/>
    <x v="2"/>
    <x v="11"/>
    <x v="763"/>
    <n v="1649.75"/>
    <n v="5"/>
    <n v="0"/>
    <n v="544.41749999999979"/>
    <s v="Kelly Williams"/>
    <s v="No"/>
  </r>
  <r>
    <n v="9515"/>
    <x v="4768"/>
    <d v="2016-03-14T00:00:00"/>
    <x v="658"/>
    <s v="Standard Class"/>
    <x v="739"/>
    <s v="Neil Französisch"/>
    <x v="2"/>
    <x v="0"/>
    <s v="Jacksonville"/>
    <x v="2"/>
    <n v="32216"/>
    <x v="0"/>
    <s v="OFF-PA-10000176"/>
    <x v="1"/>
    <x v="10"/>
    <x v="640"/>
    <n v="91.055999999999997"/>
    <n v="6"/>
    <n v="0.2"/>
    <n v="31.869599999999995"/>
    <s v="Cassandra Brandow"/>
    <s v="No"/>
  </r>
  <r>
    <n v="9516"/>
    <x v="4769"/>
    <d v="2016-02-17T00:00:00"/>
    <x v="1262"/>
    <s v="Standard Class"/>
    <x v="111"/>
    <s v="Delfina Latchford"/>
    <x v="0"/>
    <x v="0"/>
    <s v="Chicago"/>
    <x v="10"/>
    <n v="60653"/>
    <x v="2"/>
    <s v="OFF-AR-10003631"/>
    <x v="1"/>
    <x v="6"/>
    <x v="772"/>
    <n v="54.207999999999998"/>
    <n v="14"/>
    <n v="0.2"/>
    <n v="8.808799999999998"/>
    <s v="Kelly Williams"/>
    <s v="No"/>
  </r>
  <r>
    <n v="9517"/>
    <x v="4770"/>
    <d v="2017-08-24T00:00:00"/>
    <x v="722"/>
    <s v="Second Class"/>
    <x v="384"/>
    <s v="Maurice Satty"/>
    <x v="0"/>
    <x v="0"/>
    <s v="Bowling Green"/>
    <x v="24"/>
    <n v="43402"/>
    <x v="3"/>
    <s v="TEC-PH-10000923"/>
    <x v="2"/>
    <x v="7"/>
    <x v="1234"/>
    <n v="26.981999999999999"/>
    <n v="3"/>
    <n v="0.4"/>
    <n v="4.0472999999999999"/>
    <s v="Chuck Magee"/>
    <s v="No"/>
  </r>
  <r>
    <n v="9518"/>
    <x v="4770"/>
    <d v="2017-08-24T00:00:00"/>
    <x v="722"/>
    <s v="Second Class"/>
    <x v="384"/>
    <s v="Maurice Satty"/>
    <x v="0"/>
    <x v="0"/>
    <s v="Bowling Green"/>
    <x v="24"/>
    <n v="43402"/>
    <x v="3"/>
    <s v="OFF-LA-10003190"/>
    <x v="1"/>
    <x v="2"/>
    <x v="1172"/>
    <n v="6.911999999999999"/>
    <n v="3"/>
    <n v="0.2"/>
    <n v="2.5056000000000003"/>
    <s v="Chuck Magee"/>
    <s v="No"/>
  </r>
  <r>
    <n v="9519"/>
    <x v="4770"/>
    <d v="2017-08-24T00:00:00"/>
    <x v="722"/>
    <s v="Second Class"/>
    <x v="384"/>
    <s v="Maurice Satty"/>
    <x v="0"/>
    <x v="0"/>
    <s v="Bowling Green"/>
    <x v="24"/>
    <n v="43402"/>
    <x v="3"/>
    <s v="OFF-ST-10003208"/>
    <x v="1"/>
    <x v="4"/>
    <x v="246"/>
    <n v="435.50400000000002"/>
    <n v="3"/>
    <n v="0.2"/>
    <n v="48.994199999999921"/>
    <s v="Chuck Magee"/>
    <s v="No"/>
  </r>
  <r>
    <n v="9520"/>
    <x v="4771"/>
    <d v="2019-05-08T00:00:00"/>
    <x v="582"/>
    <s v="Second Class"/>
    <x v="514"/>
    <s v="Michelle Moray"/>
    <x v="0"/>
    <x v="0"/>
    <s v="San Francisco"/>
    <x v="1"/>
    <n v="94110"/>
    <x v="1"/>
    <s v="OFF-AP-10000692"/>
    <x v="1"/>
    <x v="9"/>
    <x v="1250"/>
    <n v="81.08"/>
    <n v="4"/>
    <n v="0"/>
    <n v="22.702400000000004"/>
    <s v="Anna Andreadi"/>
    <s v="No"/>
  </r>
  <r>
    <n v="9521"/>
    <x v="4772"/>
    <d v="2018-02-04T00:00:00"/>
    <x v="817"/>
    <s v="Standard Class"/>
    <x v="80"/>
    <s v="Jennifer Braxton"/>
    <x v="1"/>
    <x v="0"/>
    <s v="Los Angeles"/>
    <x v="1"/>
    <n v="90049"/>
    <x v="1"/>
    <s v="OFF-ST-10004180"/>
    <x v="1"/>
    <x v="4"/>
    <x v="244"/>
    <n v="93.02"/>
    <n v="2"/>
    <n v="0"/>
    <n v="3.720799999999997"/>
    <s v="Anna Andreadi"/>
    <s v="No"/>
  </r>
  <r>
    <n v="9522"/>
    <x v="4773"/>
    <d v="2016-12-19T00:00:00"/>
    <x v="182"/>
    <s v="Standard Class"/>
    <x v="611"/>
    <s v="Speros Goranitis"/>
    <x v="0"/>
    <x v="0"/>
    <s v="Chicago"/>
    <x v="10"/>
    <n v="60623"/>
    <x v="2"/>
    <s v="TEC-PH-10002817"/>
    <x v="2"/>
    <x v="7"/>
    <x v="1845"/>
    <n v="323.97600000000006"/>
    <n v="3"/>
    <n v="0.2"/>
    <n v="36.44729999999997"/>
    <s v="Kelly Williams"/>
    <s v="No"/>
  </r>
  <r>
    <n v="9523"/>
    <x v="4773"/>
    <d v="2016-12-19T00:00:00"/>
    <x v="182"/>
    <s v="Standard Class"/>
    <x v="611"/>
    <s v="Speros Goranitis"/>
    <x v="0"/>
    <x v="0"/>
    <s v="Chicago"/>
    <x v="10"/>
    <n v="60623"/>
    <x v="2"/>
    <s v="OFF-PA-10000295"/>
    <x v="1"/>
    <x v="10"/>
    <x v="1788"/>
    <n v="15.552000000000003"/>
    <n v="3"/>
    <n v="0.2"/>
    <n v="5.4432"/>
    <s v="Kelly Williams"/>
    <s v="No"/>
  </r>
  <r>
    <n v="9524"/>
    <x v="4773"/>
    <d v="2016-12-19T00:00:00"/>
    <x v="182"/>
    <s v="Standard Class"/>
    <x v="611"/>
    <s v="Speros Goranitis"/>
    <x v="0"/>
    <x v="0"/>
    <s v="Chicago"/>
    <x v="10"/>
    <n v="60623"/>
    <x v="2"/>
    <s v="OFF-ST-10000419"/>
    <x v="1"/>
    <x v="4"/>
    <x v="1024"/>
    <n v="32.591999999999999"/>
    <n v="3"/>
    <n v="0.2"/>
    <n v="-7.7406000000000006"/>
    <s v="Kelly Williams"/>
    <s v="No"/>
  </r>
  <r>
    <n v="9525"/>
    <x v="4774"/>
    <d v="2019-12-05T00:00:00"/>
    <x v="792"/>
    <s v="First Class"/>
    <x v="583"/>
    <s v="Patrick Bzostek"/>
    <x v="2"/>
    <x v="0"/>
    <s v="Seattle"/>
    <x v="4"/>
    <n v="98115"/>
    <x v="1"/>
    <s v="OFF-BI-10001524"/>
    <x v="1"/>
    <x v="8"/>
    <x v="301"/>
    <n v="83.920000000000016"/>
    <n v="5"/>
    <n v="0.2"/>
    <n v="29.371999999999993"/>
    <s v="Anna Andreadi"/>
    <s v="Yes"/>
  </r>
  <r>
    <n v="9526"/>
    <x v="4774"/>
    <d v="2019-12-05T00:00:00"/>
    <x v="792"/>
    <s v="First Class"/>
    <x v="583"/>
    <s v="Patrick Bzostek"/>
    <x v="2"/>
    <x v="0"/>
    <s v="Seattle"/>
    <x v="4"/>
    <n v="98115"/>
    <x v="1"/>
    <s v="FUR-FU-10003268"/>
    <x v="0"/>
    <x v="5"/>
    <x v="885"/>
    <n v="199.89999999999998"/>
    <n v="5"/>
    <n v="0"/>
    <n v="39.97999999999999"/>
    <s v="Anna Andreadi"/>
    <s v="Yes"/>
  </r>
  <r>
    <n v="9527"/>
    <x v="4774"/>
    <d v="2019-12-05T00:00:00"/>
    <x v="792"/>
    <s v="First Class"/>
    <x v="583"/>
    <s v="Patrick Bzostek"/>
    <x v="2"/>
    <x v="0"/>
    <s v="Seattle"/>
    <x v="4"/>
    <n v="98115"/>
    <x v="1"/>
    <s v="TEC-PH-10000148"/>
    <x v="2"/>
    <x v="7"/>
    <x v="779"/>
    <n v="31.176000000000002"/>
    <n v="3"/>
    <n v="0.2"/>
    <n v="-7.0145999999999997"/>
    <s v="Anna Andreadi"/>
    <s v="Yes"/>
  </r>
  <r>
    <n v="9528"/>
    <x v="4774"/>
    <d v="2019-12-05T00:00:00"/>
    <x v="792"/>
    <s v="First Class"/>
    <x v="583"/>
    <s v="Patrick Bzostek"/>
    <x v="2"/>
    <x v="0"/>
    <s v="Seattle"/>
    <x v="4"/>
    <n v="98115"/>
    <x v="1"/>
    <s v="OFF-BI-10001543"/>
    <x v="1"/>
    <x v="8"/>
    <x v="380"/>
    <n v="172.75200000000001"/>
    <n v="6"/>
    <n v="0.2"/>
    <n v="60.463200000000015"/>
    <s v="Anna Andreadi"/>
    <s v="Yes"/>
  </r>
  <r>
    <n v="9529"/>
    <x v="4774"/>
    <d v="2019-12-05T00:00:00"/>
    <x v="792"/>
    <s v="First Class"/>
    <x v="583"/>
    <s v="Patrick Bzostek"/>
    <x v="2"/>
    <x v="0"/>
    <s v="Seattle"/>
    <x v="4"/>
    <n v="98115"/>
    <x v="1"/>
    <s v="OFF-BI-10002071"/>
    <x v="1"/>
    <x v="8"/>
    <x v="699"/>
    <n v="9.2959999999999994"/>
    <n v="2"/>
    <n v="0.2"/>
    <n v="3.0211999999999994"/>
    <s v="Anna Andreadi"/>
    <s v="Yes"/>
  </r>
  <r>
    <n v="9530"/>
    <x v="4775"/>
    <d v="2019-03-24T00:00:00"/>
    <x v="186"/>
    <s v="Same Day"/>
    <x v="556"/>
    <s v="Ann Chong"/>
    <x v="1"/>
    <x v="0"/>
    <s v="Beaumont"/>
    <x v="5"/>
    <n v="77705"/>
    <x v="2"/>
    <s v="OFF-ST-10002352"/>
    <x v="1"/>
    <x v="4"/>
    <x v="855"/>
    <n v="12.768000000000001"/>
    <n v="2"/>
    <n v="0.2"/>
    <n v="0.95759999999999934"/>
    <s v="Kelly Williams"/>
    <s v="No"/>
  </r>
  <r>
    <n v="9531"/>
    <x v="4776"/>
    <d v="2019-07-08T00:00:00"/>
    <x v="142"/>
    <s v="Standard Class"/>
    <x v="280"/>
    <s v="Mathew Reese"/>
    <x v="2"/>
    <x v="0"/>
    <s v="Seattle"/>
    <x v="4"/>
    <n v="98103"/>
    <x v="1"/>
    <s v="OFF-PA-10003127"/>
    <x v="1"/>
    <x v="10"/>
    <x v="33"/>
    <n v="52.76"/>
    <n v="2"/>
    <n v="0"/>
    <n v="24.269599999999997"/>
    <s v="Anna Andreadi"/>
    <s v="No"/>
  </r>
  <r>
    <n v="9532"/>
    <x v="4777"/>
    <d v="2019-10-26T00:00:00"/>
    <x v="360"/>
    <s v="Standard Class"/>
    <x v="682"/>
    <s v="Benjamin Farhat"/>
    <x v="2"/>
    <x v="0"/>
    <s v="Dallas"/>
    <x v="5"/>
    <n v="75217"/>
    <x v="2"/>
    <s v="OFF-ST-10000464"/>
    <x v="1"/>
    <x v="4"/>
    <x v="1144"/>
    <n v="55.616"/>
    <n v="2"/>
    <n v="0.2"/>
    <n v="5.5616000000000021"/>
    <s v="Kelly Williams"/>
    <s v="No"/>
  </r>
  <r>
    <n v="9533"/>
    <x v="4778"/>
    <d v="2018-10-27T00:00:00"/>
    <x v="894"/>
    <s v="Standard Class"/>
    <x v="572"/>
    <s v="Ben Wallace"/>
    <x v="0"/>
    <x v="0"/>
    <s v="New York City"/>
    <x v="15"/>
    <n v="10011"/>
    <x v="3"/>
    <s v="FUR-CH-10000553"/>
    <x v="0"/>
    <x v="1"/>
    <x v="1257"/>
    <n v="427.64400000000001"/>
    <n v="14"/>
    <n v="0.1"/>
    <n v="80.777199999999979"/>
    <s v="Chuck Magee"/>
    <s v="No"/>
  </r>
  <r>
    <n v="9534"/>
    <x v="4778"/>
    <d v="2018-10-27T00:00:00"/>
    <x v="894"/>
    <s v="Standard Class"/>
    <x v="572"/>
    <s v="Ben Wallace"/>
    <x v="0"/>
    <x v="0"/>
    <s v="New York City"/>
    <x v="15"/>
    <n v="10011"/>
    <x v="3"/>
    <s v="OFF-FA-10000134"/>
    <x v="1"/>
    <x v="13"/>
    <x v="196"/>
    <n v="40.669999999999995"/>
    <n v="7"/>
    <n v="0"/>
    <n v="12.607699999999999"/>
    <s v="Chuck Magee"/>
    <s v="No"/>
  </r>
  <r>
    <n v="9535"/>
    <x v="4778"/>
    <d v="2018-10-27T00:00:00"/>
    <x v="894"/>
    <s v="Standard Class"/>
    <x v="572"/>
    <s v="Ben Wallace"/>
    <x v="0"/>
    <x v="0"/>
    <s v="New York City"/>
    <x v="15"/>
    <n v="10011"/>
    <x v="3"/>
    <s v="OFF-ST-10000636"/>
    <x v="1"/>
    <x v="4"/>
    <x v="1753"/>
    <n v="33.479999999999997"/>
    <n v="2"/>
    <n v="0"/>
    <n v="1.3391999999999982"/>
    <s v="Chuck Magee"/>
    <s v="No"/>
  </r>
  <r>
    <n v="9536"/>
    <x v="4778"/>
    <d v="2018-10-27T00:00:00"/>
    <x v="894"/>
    <s v="Standard Class"/>
    <x v="572"/>
    <s v="Ben Wallace"/>
    <x v="0"/>
    <x v="0"/>
    <s v="New York City"/>
    <x v="15"/>
    <n v="10011"/>
    <x v="3"/>
    <s v="OFF-BI-10002949"/>
    <x v="1"/>
    <x v="8"/>
    <x v="525"/>
    <n v="9.7280000000000015"/>
    <n v="2"/>
    <n v="0.2"/>
    <n v="3.283199999999999"/>
    <s v="Chuck Magee"/>
    <s v="No"/>
  </r>
  <r>
    <n v="9537"/>
    <x v="4779"/>
    <d v="2019-06-12T00:00:00"/>
    <x v="1055"/>
    <s v="Second Class"/>
    <x v="59"/>
    <s v="Troy Staebel"/>
    <x v="0"/>
    <x v="0"/>
    <s v="Chicago"/>
    <x v="10"/>
    <n v="60610"/>
    <x v="2"/>
    <s v="FUR-FU-10002364"/>
    <x v="0"/>
    <x v="5"/>
    <x v="1240"/>
    <n v="8.8559999999999999"/>
    <n v="3"/>
    <n v="0.6"/>
    <n v="-6.8634000000000013"/>
    <s v="Kelly Williams"/>
    <s v="No"/>
  </r>
  <r>
    <n v="9538"/>
    <x v="4780"/>
    <d v="2018-09-25T00:00:00"/>
    <x v="759"/>
    <s v="First Class"/>
    <x v="442"/>
    <s v="Aaron Smayling"/>
    <x v="1"/>
    <x v="0"/>
    <s v="San Francisco"/>
    <x v="1"/>
    <n v="94110"/>
    <x v="1"/>
    <s v="FUR-BO-10002613"/>
    <x v="0"/>
    <x v="0"/>
    <x v="179"/>
    <n v="477.666"/>
    <n v="2"/>
    <n v="0.15"/>
    <n v="84.293999999999969"/>
    <s v="Anna Andreadi"/>
    <s v="No"/>
  </r>
  <r>
    <n v="9539"/>
    <x v="4781"/>
    <d v="2019-09-07T00:00:00"/>
    <x v="945"/>
    <s v="First Class"/>
    <x v="211"/>
    <s v="Allen Armold"/>
    <x v="0"/>
    <x v="0"/>
    <s v="Providence"/>
    <x v="34"/>
    <n v="2908"/>
    <x v="3"/>
    <s v="OFF-PA-10002659"/>
    <x v="1"/>
    <x v="10"/>
    <x v="931"/>
    <n v="16.899999999999999"/>
    <n v="5"/>
    <n v="0"/>
    <n v="7.7739999999999991"/>
    <s v="Chuck Magee"/>
    <s v="No"/>
  </r>
  <r>
    <n v="9540"/>
    <x v="4781"/>
    <d v="2019-09-07T00:00:00"/>
    <x v="945"/>
    <s v="First Class"/>
    <x v="211"/>
    <s v="Allen Armold"/>
    <x v="0"/>
    <x v="0"/>
    <s v="Providence"/>
    <x v="34"/>
    <n v="2908"/>
    <x v="3"/>
    <s v="OFF-PA-10000157"/>
    <x v="1"/>
    <x v="10"/>
    <x v="369"/>
    <n v="39.96"/>
    <n v="2"/>
    <n v="0"/>
    <n v="18.781199999999998"/>
    <s v="Chuck Magee"/>
    <s v="No"/>
  </r>
  <r>
    <n v="9541"/>
    <x v="4782"/>
    <d v="2017-05-11T00:00:00"/>
    <x v="537"/>
    <s v="Second Class"/>
    <x v="28"/>
    <s v="Paul Stevenson"/>
    <x v="2"/>
    <x v="0"/>
    <s v="Phoenix"/>
    <x v="16"/>
    <n v="85023"/>
    <x v="1"/>
    <s v="FUR-CH-10004540"/>
    <x v="0"/>
    <x v="1"/>
    <x v="871"/>
    <n v="191.96800000000002"/>
    <n v="7"/>
    <n v="0.2"/>
    <n v="16.797200000000004"/>
    <s v="Anna Andreadi"/>
    <s v="No"/>
  </r>
  <r>
    <n v="9542"/>
    <x v="4783"/>
    <d v="2017-08-06T00:00:00"/>
    <x v="1214"/>
    <s v="Standard Class"/>
    <x v="345"/>
    <s v="Rachel Payne"/>
    <x v="1"/>
    <x v="0"/>
    <s v="Houston"/>
    <x v="5"/>
    <n v="77095"/>
    <x v="2"/>
    <s v="OFF-LA-10004544"/>
    <x v="1"/>
    <x v="2"/>
    <x v="199"/>
    <n v="35.520000000000003"/>
    <n v="3"/>
    <n v="0.2"/>
    <n v="13.320000000000002"/>
    <s v="Kelly Williams"/>
    <s v="No"/>
  </r>
  <r>
    <n v="9543"/>
    <x v="4783"/>
    <d v="2017-08-06T00:00:00"/>
    <x v="1214"/>
    <s v="Standard Class"/>
    <x v="345"/>
    <s v="Rachel Payne"/>
    <x v="1"/>
    <x v="0"/>
    <s v="Houston"/>
    <x v="5"/>
    <n v="77095"/>
    <x v="2"/>
    <s v="OFF-BI-10001097"/>
    <x v="1"/>
    <x v="8"/>
    <x v="797"/>
    <n v="6.2299999999999986"/>
    <n v="5"/>
    <n v="0.8"/>
    <n v="-9.6565000000000047"/>
    <s v="Kelly Williams"/>
    <s v="No"/>
  </r>
  <r>
    <n v="9544"/>
    <x v="4783"/>
    <d v="2017-08-06T00:00:00"/>
    <x v="1214"/>
    <s v="Standard Class"/>
    <x v="345"/>
    <s v="Rachel Payne"/>
    <x v="1"/>
    <x v="0"/>
    <s v="Houston"/>
    <x v="5"/>
    <n v="77095"/>
    <x v="2"/>
    <s v="OFF-PA-10003302"/>
    <x v="1"/>
    <x v="10"/>
    <x v="1721"/>
    <n v="56.704000000000001"/>
    <n v="2"/>
    <n v="0.2"/>
    <n v="19.137599999999992"/>
    <s v="Kelly Williams"/>
    <s v="No"/>
  </r>
  <r>
    <n v="9545"/>
    <x v="4783"/>
    <d v="2017-08-06T00:00:00"/>
    <x v="1214"/>
    <s v="Standard Class"/>
    <x v="345"/>
    <s v="Rachel Payne"/>
    <x v="1"/>
    <x v="0"/>
    <s v="Houston"/>
    <x v="5"/>
    <n v="77095"/>
    <x v="2"/>
    <s v="FUR-BO-10003965"/>
    <x v="0"/>
    <x v="0"/>
    <x v="1092"/>
    <n v="369.19919999999996"/>
    <n v="3"/>
    <n v="0.32"/>
    <n v="-114.01739999999995"/>
    <s v="Kelly Williams"/>
    <s v="No"/>
  </r>
  <r>
    <n v="9546"/>
    <x v="4784"/>
    <d v="2016-10-29T00:00:00"/>
    <x v="1024"/>
    <s v="Standard Class"/>
    <x v="544"/>
    <s v="Noah Childs"/>
    <x v="1"/>
    <x v="0"/>
    <s v="Columbus"/>
    <x v="14"/>
    <n v="47201"/>
    <x v="2"/>
    <s v="TEC-AC-10003433"/>
    <x v="2"/>
    <x v="11"/>
    <x v="1418"/>
    <n v="1.98"/>
    <n v="2"/>
    <n v="0"/>
    <n v="0.89100000000000001"/>
    <s v="Kelly Williams"/>
    <s v="No"/>
  </r>
  <r>
    <n v="9547"/>
    <x v="4784"/>
    <d v="2016-10-29T00:00:00"/>
    <x v="1024"/>
    <s v="Standard Class"/>
    <x v="544"/>
    <s v="Noah Childs"/>
    <x v="1"/>
    <x v="0"/>
    <s v="Columbus"/>
    <x v="14"/>
    <n v="47201"/>
    <x v="2"/>
    <s v="OFF-PA-10000482"/>
    <x v="1"/>
    <x v="10"/>
    <x v="67"/>
    <n v="75.88"/>
    <n v="2"/>
    <n v="0"/>
    <n v="35.663599999999995"/>
    <s v="Kelly Williams"/>
    <s v="No"/>
  </r>
  <r>
    <n v="9548"/>
    <x v="4785"/>
    <d v="2018-06-18T00:00:00"/>
    <x v="375"/>
    <s v="Second Class"/>
    <x v="34"/>
    <s v="Stewart Carmichael"/>
    <x v="1"/>
    <x v="0"/>
    <s v="Philadelphia"/>
    <x v="9"/>
    <n v="19134"/>
    <x v="3"/>
    <s v="OFF-PA-10004610"/>
    <x v="1"/>
    <x v="10"/>
    <x v="1520"/>
    <n v="6.8480000000000008"/>
    <n v="2"/>
    <n v="0.2"/>
    <n v="2.1399999999999992"/>
    <s v="Chuck Magee"/>
    <s v="No"/>
  </r>
  <r>
    <n v="9549"/>
    <x v="4785"/>
    <d v="2018-06-18T00:00:00"/>
    <x v="375"/>
    <s v="Second Class"/>
    <x v="34"/>
    <s v="Stewart Carmichael"/>
    <x v="1"/>
    <x v="0"/>
    <s v="Philadelphia"/>
    <x v="9"/>
    <n v="19134"/>
    <x v="3"/>
    <s v="OFF-BI-10003910"/>
    <x v="1"/>
    <x v="8"/>
    <x v="8"/>
    <n v="4.6260000000000003"/>
    <n v="2"/>
    <n v="0.7"/>
    <n v="-3.8549999999999986"/>
    <s v="Chuck Magee"/>
    <s v="No"/>
  </r>
  <r>
    <n v="9550"/>
    <x v="4785"/>
    <d v="2018-06-18T00:00:00"/>
    <x v="375"/>
    <s v="Second Class"/>
    <x v="34"/>
    <s v="Stewart Carmichael"/>
    <x v="1"/>
    <x v="0"/>
    <s v="Philadelphia"/>
    <x v="9"/>
    <n v="19134"/>
    <x v="3"/>
    <s v="OFF-AP-10001394"/>
    <x v="1"/>
    <x v="9"/>
    <x v="1129"/>
    <n v="453.6"/>
    <n v="3"/>
    <n v="0.2"/>
    <n v="90.71999999999997"/>
    <s v="Chuck Magee"/>
    <s v="No"/>
  </r>
  <r>
    <n v="9551"/>
    <x v="4786"/>
    <d v="2017-05-03T00:00:00"/>
    <x v="1192"/>
    <s v="First Class"/>
    <x v="376"/>
    <s v="Nicole Fjeld"/>
    <x v="2"/>
    <x v="0"/>
    <s v="San Jose"/>
    <x v="1"/>
    <n v="95123"/>
    <x v="1"/>
    <s v="OFF-BI-10004654"/>
    <x v="1"/>
    <x v="8"/>
    <x v="68"/>
    <n v="13.847999999999999"/>
    <n v="3"/>
    <n v="0.2"/>
    <n v="5.1929999999999996"/>
    <s v="Anna Andreadi"/>
    <s v="No"/>
  </r>
  <r>
    <n v="9552"/>
    <x v="4787"/>
    <d v="2017-11-10T00:00:00"/>
    <x v="665"/>
    <s v="Standard Class"/>
    <x v="710"/>
    <s v="Sam Craven"/>
    <x v="0"/>
    <x v="0"/>
    <s v="Philadelphia"/>
    <x v="9"/>
    <n v="19140"/>
    <x v="3"/>
    <s v="OFF-ST-10001526"/>
    <x v="1"/>
    <x v="4"/>
    <x v="771"/>
    <n v="577.58400000000006"/>
    <n v="6"/>
    <n v="0.2"/>
    <n v="43.318799999999953"/>
    <s v="Chuck Magee"/>
    <s v="No"/>
  </r>
  <r>
    <n v="9553"/>
    <x v="4788"/>
    <d v="2017-05-30T00:00:00"/>
    <x v="69"/>
    <s v="Standard Class"/>
    <x v="786"/>
    <s v="Brendan Dodson"/>
    <x v="2"/>
    <x v="0"/>
    <s v="Springfield"/>
    <x v="17"/>
    <n v="22153"/>
    <x v="0"/>
    <s v="TEC-AC-10000358"/>
    <x v="2"/>
    <x v="11"/>
    <x v="1287"/>
    <n v="151.96"/>
    <n v="4"/>
    <n v="0"/>
    <n v="36.470399999999998"/>
    <s v="Cassandra Brandow"/>
    <s v="No"/>
  </r>
  <r>
    <n v="9554"/>
    <x v="4789"/>
    <d v="2018-09-22T00:00:00"/>
    <x v="759"/>
    <s v="Standard Class"/>
    <x v="416"/>
    <s v="Suzanne McNair"/>
    <x v="1"/>
    <x v="0"/>
    <s v="Broomfield"/>
    <x v="22"/>
    <n v="80020"/>
    <x v="1"/>
    <s v="FUR-FU-10000246"/>
    <x v="0"/>
    <x v="5"/>
    <x v="391"/>
    <n v="68.432000000000016"/>
    <n v="7"/>
    <n v="0.2"/>
    <n v="8.5539999999999878"/>
    <s v="Anna Andreadi"/>
    <s v="No"/>
  </r>
  <r>
    <n v="9555"/>
    <x v="4790"/>
    <d v="2017-11-28T00:00:00"/>
    <x v="156"/>
    <s v="Standard Class"/>
    <x v="686"/>
    <s v="Eugene Barchas"/>
    <x v="0"/>
    <x v="0"/>
    <s v="Columbus"/>
    <x v="24"/>
    <n v="43229"/>
    <x v="3"/>
    <s v="FUR-FU-10003799"/>
    <x v="0"/>
    <x v="5"/>
    <x v="90"/>
    <n v="71.12"/>
    <n v="5"/>
    <n v="0.2"/>
    <n v="9.7789999999999964"/>
    <s v="Chuck Magee"/>
    <s v="No"/>
  </r>
  <r>
    <n v="9556"/>
    <x v="4790"/>
    <d v="2017-11-28T00:00:00"/>
    <x v="156"/>
    <s v="Standard Class"/>
    <x v="686"/>
    <s v="Eugene Barchas"/>
    <x v="0"/>
    <x v="0"/>
    <s v="Columbus"/>
    <x v="24"/>
    <n v="43229"/>
    <x v="3"/>
    <s v="OFF-FA-10003021"/>
    <x v="1"/>
    <x v="13"/>
    <x v="128"/>
    <n v="3.008"/>
    <n v="2"/>
    <n v="0.2"/>
    <n v="0.56399999999999983"/>
    <s v="Chuck Magee"/>
    <s v="No"/>
  </r>
  <r>
    <n v="9557"/>
    <x v="4791"/>
    <d v="2017-12-03T00:00:00"/>
    <x v="1197"/>
    <s v="Second Class"/>
    <x v="6"/>
    <s v="Harold Pawlan"/>
    <x v="2"/>
    <x v="0"/>
    <s v="Concord"/>
    <x v="38"/>
    <n v="3301"/>
    <x v="3"/>
    <s v="OFF-PA-10003656"/>
    <x v="1"/>
    <x v="10"/>
    <x v="778"/>
    <n v="184.66"/>
    <n v="7"/>
    <n v="0"/>
    <n v="84.943599999999989"/>
    <s v="Chuck Magee"/>
    <s v="No"/>
  </r>
  <r>
    <n v="9558"/>
    <x v="4792"/>
    <d v="2016-10-17T00:00:00"/>
    <x v="580"/>
    <s v="Second Class"/>
    <x v="432"/>
    <s v="Evan Bailliet"/>
    <x v="0"/>
    <x v="0"/>
    <s v="Houston"/>
    <x v="5"/>
    <n v="77095"/>
    <x v="2"/>
    <s v="FUR-FU-10004586"/>
    <x v="0"/>
    <x v="5"/>
    <x v="1482"/>
    <n v="5.3120000000000003"/>
    <n v="2"/>
    <n v="0.6"/>
    <n v="-1.5935999999999995"/>
    <s v="Kelly Williams"/>
    <s v="No"/>
  </r>
  <r>
    <n v="9559"/>
    <x v="4793"/>
    <d v="2018-05-03T00:00:00"/>
    <x v="711"/>
    <s v="First Class"/>
    <x v="792"/>
    <s v="Susan MacKendrick"/>
    <x v="0"/>
    <x v="0"/>
    <s v="Newark"/>
    <x v="24"/>
    <n v="43055"/>
    <x v="3"/>
    <s v="TEC-AC-10003832"/>
    <x v="2"/>
    <x v="11"/>
    <x v="463"/>
    <n v="132.52000000000004"/>
    <n v="5"/>
    <n v="0.2"/>
    <n v="34.786500000000004"/>
    <s v="Chuck Magee"/>
    <s v="No"/>
  </r>
  <r>
    <n v="9560"/>
    <x v="4793"/>
    <d v="2018-05-03T00:00:00"/>
    <x v="711"/>
    <s v="First Class"/>
    <x v="792"/>
    <s v="Susan MacKendrick"/>
    <x v="0"/>
    <x v="0"/>
    <s v="Newark"/>
    <x v="24"/>
    <n v="43055"/>
    <x v="3"/>
    <s v="OFF-ST-10002554"/>
    <x v="1"/>
    <x v="4"/>
    <x v="1153"/>
    <n v="195.64"/>
    <n v="5"/>
    <n v="0.2"/>
    <n v="-44.018999999999991"/>
    <s v="Chuck Magee"/>
    <s v="No"/>
  </r>
  <r>
    <n v="9561"/>
    <x v="4793"/>
    <d v="2018-05-03T00:00:00"/>
    <x v="711"/>
    <s v="First Class"/>
    <x v="792"/>
    <s v="Susan MacKendrick"/>
    <x v="0"/>
    <x v="0"/>
    <s v="Newark"/>
    <x v="24"/>
    <n v="43055"/>
    <x v="3"/>
    <s v="FUR-FU-10001876"/>
    <x v="0"/>
    <x v="5"/>
    <x v="1403"/>
    <n v="51.967999999999996"/>
    <n v="2"/>
    <n v="0.2"/>
    <n v="10.393599999999998"/>
    <s v="Chuck Magee"/>
    <s v="No"/>
  </r>
  <r>
    <n v="9562"/>
    <x v="4793"/>
    <d v="2018-05-03T00:00:00"/>
    <x v="711"/>
    <s v="First Class"/>
    <x v="792"/>
    <s v="Susan MacKendrick"/>
    <x v="0"/>
    <x v="0"/>
    <s v="Newark"/>
    <x v="24"/>
    <n v="43055"/>
    <x v="3"/>
    <s v="TEC-AC-10002637"/>
    <x v="2"/>
    <x v="11"/>
    <x v="1317"/>
    <n v="431.97600000000006"/>
    <n v="3"/>
    <n v="0.2"/>
    <n v="-75.59580000000004"/>
    <s v="Chuck Magee"/>
    <s v="No"/>
  </r>
  <r>
    <n v="9563"/>
    <x v="4793"/>
    <d v="2018-05-03T00:00:00"/>
    <x v="711"/>
    <s v="First Class"/>
    <x v="792"/>
    <s v="Susan MacKendrick"/>
    <x v="0"/>
    <x v="0"/>
    <s v="Newark"/>
    <x v="24"/>
    <n v="43055"/>
    <x v="3"/>
    <s v="TEC-MA-10003589"/>
    <x v="2"/>
    <x v="15"/>
    <x v="1846"/>
    <n v="224.93700000000004"/>
    <n v="3"/>
    <n v="0.7"/>
    <n v="-164.9538"/>
    <s v="Chuck Magee"/>
    <s v="No"/>
  </r>
  <r>
    <n v="9564"/>
    <x v="4793"/>
    <d v="2018-05-03T00:00:00"/>
    <x v="711"/>
    <s v="First Class"/>
    <x v="792"/>
    <s v="Susan MacKendrick"/>
    <x v="0"/>
    <x v="0"/>
    <s v="Newark"/>
    <x v="24"/>
    <n v="43055"/>
    <x v="3"/>
    <s v="OFF-LA-10000081"/>
    <x v="1"/>
    <x v="2"/>
    <x v="1330"/>
    <n v="6"/>
    <n v="2"/>
    <n v="0.2"/>
    <n v="2.0999999999999996"/>
    <s v="Chuck Magee"/>
    <s v="No"/>
  </r>
  <r>
    <n v="9565"/>
    <x v="4794"/>
    <d v="2017-06-01T00:00:00"/>
    <x v="920"/>
    <s v="Standard Class"/>
    <x v="344"/>
    <s v="Catherine Glotzbach"/>
    <x v="2"/>
    <x v="0"/>
    <s v="Los Angeles"/>
    <x v="1"/>
    <n v="90045"/>
    <x v="1"/>
    <s v="OFF-PA-10001838"/>
    <x v="1"/>
    <x v="10"/>
    <x v="1008"/>
    <n v="11.76"/>
    <n v="2"/>
    <n v="0"/>
    <n v="5.7623999999999995"/>
    <s v="Anna Andreadi"/>
    <s v="No"/>
  </r>
  <r>
    <n v="9566"/>
    <x v="4795"/>
    <d v="2016-03-31T00:00:00"/>
    <x v="1075"/>
    <s v="Same Day"/>
    <x v="228"/>
    <s v="Trudy Glocke"/>
    <x v="0"/>
    <x v="0"/>
    <s v="Tampa"/>
    <x v="2"/>
    <n v="33614"/>
    <x v="0"/>
    <s v="FUR-CH-10002965"/>
    <x v="0"/>
    <x v="1"/>
    <x v="229"/>
    <n v="1125.4879999999998"/>
    <n v="7"/>
    <n v="0.2"/>
    <n v="98.480200000000082"/>
    <s v="Cassandra Brandow"/>
    <s v="No"/>
  </r>
  <r>
    <n v="9567"/>
    <x v="4795"/>
    <d v="2016-03-31T00:00:00"/>
    <x v="1075"/>
    <s v="Same Day"/>
    <x v="228"/>
    <s v="Trudy Glocke"/>
    <x v="0"/>
    <x v="0"/>
    <s v="Tampa"/>
    <x v="2"/>
    <n v="33614"/>
    <x v="0"/>
    <s v="OFF-BI-10001636"/>
    <x v="1"/>
    <x v="8"/>
    <x v="674"/>
    <n v="12.645000000000001"/>
    <n v="5"/>
    <n v="0.7"/>
    <n v="-10.116"/>
    <s v="Cassandra Brandow"/>
    <s v="No"/>
  </r>
  <r>
    <n v="9568"/>
    <x v="4795"/>
    <d v="2016-03-31T00:00:00"/>
    <x v="1075"/>
    <s v="Same Day"/>
    <x v="228"/>
    <s v="Trudy Glocke"/>
    <x v="0"/>
    <x v="0"/>
    <s v="Tampa"/>
    <x v="2"/>
    <n v="33614"/>
    <x v="0"/>
    <s v="OFF-AR-10004027"/>
    <x v="1"/>
    <x v="6"/>
    <x v="184"/>
    <n v="4.032"/>
    <n v="2"/>
    <n v="0.2"/>
    <n v="1.0584000000000002"/>
    <s v="Cassandra Brandow"/>
    <s v="No"/>
  </r>
  <r>
    <n v="9569"/>
    <x v="4796"/>
    <d v="2019-07-05T00:00:00"/>
    <x v="489"/>
    <s v="First Class"/>
    <x v="460"/>
    <s v="Damala Kotsonis"/>
    <x v="1"/>
    <x v="0"/>
    <s v="Fremont"/>
    <x v="8"/>
    <n v="68025"/>
    <x v="2"/>
    <s v="TEC-PH-10002293"/>
    <x v="2"/>
    <x v="7"/>
    <x v="126"/>
    <n v="79.959999999999994"/>
    <n v="4"/>
    <n v="0"/>
    <n v="22.388800000000003"/>
    <s v="Kelly Williams"/>
    <s v="No"/>
  </r>
  <r>
    <n v="9570"/>
    <x v="4797"/>
    <d v="2017-09-24T00:00:00"/>
    <x v="488"/>
    <s v="Same Day"/>
    <x v="93"/>
    <s v="Maria Bertelson"/>
    <x v="0"/>
    <x v="0"/>
    <s v="Columbus"/>
    <x v="24"/>
    <n v="43229"/>
    <x v="3"/>
    <s v="OFF-BI-10003196"/>
    <x v="1"/>
    <x v="8"/>
    <x v="1376"/>
    <n v="6.732000000000002"/>
    <n v="6"/>
    <n v="0.7"/>
    <n v="-4.4879999999999978"/>
    <s v="Chuck Magee"/>
    <s v="No"/>
  </r>
  <r>
    <n v="9571"/>
    <x v="4797"/>
    <d v="2017-09-24T00:00:00"/>
    <x v="488"/>
    <s v="Same Day"/>
    <x v="93"/>
    <s v="Maria Bertelson"/>
    <x v="0"/>
    <x v="0"/>
    <s v="Columbus"/>
    <x v="24"/>
    <n v="43229"/>
    <x v="3"/>
    <s v="OFF-ST-10001172"/>
    <x v="1"/>
    <x v="4"/>
    <x v="1206"/>
    <n v="33.568000000000005"/>
    <n v="2"/>
    <n v="0.2"/>
    <n v="1.6783999999999981"/>
    <s v="Chuck Magee"/>
    <s v="No"/>
  </r>
  <r>
    <n v="9572"/>
    <x v="4797"/>
    <d v="2017-09-24T00:00:00"/>
    <x v="488"/>
    <s v="Same Day"/>
    <x v="93"/>
    <s v="Maria Bertelson"/>
    <x v="0"/>
    <x v="0"/>
    <s v="Columbus"/>
    <x v="24"/>
    <n v="43229"/>
    <x v="3"/>
    <s v="OFF-EN-10003068"/>
    <x v="1"/>
    <x v="12"/>
    <x v="1641"/>
    <n v="15.840000000000002"/>
    <n v="2"/>
    <n v="0.2"/>
    <n v="5.5439999999999987"/>
    <s v="Chuck Magee"/>
    <s v="No"/>
  </r>
  <r>
    <n v="9573"/>
    <x v="4797"/>
    <d v="2017-09-24T00:00:00"/>
    <x v="488"/>
    <s v="Same Day"/>
    <x v="93"/>
    <s v="Maria Bertelson"/>
    <x v="0"/>
    <x v="0"/>
    <s v="Columbus"/>
    <x v="24"/>
    <n v="43229"/>
    <x v="3"/>
    <s v="OFF-LA-10003510"/>
    <x v="1"/>
    <x v="2"/>
    <x v="580"/>
    <n v="24.424000000000003"/>
    <n v="1"/>
    <n v="0.2"/>
    <n v="7.9378000000000002"/>
    <s v="Chuck Magee"/>
    <s v="No"/>
  </r>
  <r>
    <n v="9574"/>
    <x v="4797"/>
    <d v="2017-09-24T00:00:00"/>
    <x v="488"/>
    <s v="Same Day"/>
    <x v="93"/>
    <s v="Maria Bertelson"/>
    <x v="0"/>
    <x v="0"/>
    <s v="Columbus"/>
    <x v="24"/>
    <n v="43229"/>
    <x v="3"/>
    <s v="OFF-AR-10003504"/>
    <x v="1"/>
    <x v="6"/>
    <x v="1035"/>
    <n v="17.12"/>
    <n v="5"/>
    <n v="0.2"/>
    <n v="1.9259999999999975"/>
    <s v="Chuck Magee"/>
    <s v="No"/>
  </r>
  <r>
    <n v="9575"/>
    <x v="4798"/>
    <d v="2017-08-13T00:00:00"/>
    <x v="1111"/>
    <s v="Same Day"/>
    <x v="11"/>
    <s v="Sandra Flanagan"/>
    <x v="0"/>
    <x v="0"/>
    <s v="Pomona"/>
    <x v="1"/>
    <n v="91767"/>
    <x v="1"/>
    <s v="FUR-FU-10001889"/>
    <x v="0"/>
    <x v="5"/>
    <x v="1158"/>
    <n v="31.56"/>
    <n v="3"/>
    <n v="0"/>
    <n v="10.4148"/>
    <s v="Anna Andreadi"/>
    <s v="No"/>
  </r>
  <r>
    <n v="9576"/>
    <x v="4799"/>
    <d v="2017-05-26T00:00:00"/>
    <x v="311"/>
    <s v="Second Class"/>
    <x v="519"/>
    <s v="Pamela Stobb"/>
    <x v="0"/>
    <x v="0"/>
    <s v="San Antonio"/>
    <x v="5"/>
    <n v="78207"/>
    <x v="2"/>
    <s v="FUR-CH-10000863"/>
    <x v="0"/>
    <x v="1"/>
    <x v="83"/>
    <n v="105.68599999999999"/>
    <n v="1"/>
    <n v="0.3"/>
    <n v="-28.686199999999999"/>
    <s v="Kelly Williams"/>
    <s v="No"/>
  </r>
  <r>
    <n v="9577"/>
    <x v="4799"/>
    <d v="2017-05-26T00:00:00"/>
    <x v="311"/>
    <s v="Second Class"/>
    <x v="519"/>
    <s v="Pamela Stobb"/>
    <x v="0"/>
    <x v="0"/>
    <s v="San Antonio"/>
    <x v="5"/>
    <n v="78207"/>
    <x v="2"/>
    <s v="TEC-MA-10004679"/>
    <x v="2"/>
    <x v="15"/>
    <x v="1083"/>
    <n v="399.53999999999996"/>
    <n v="2"/>
    <n v="0.4"/>
    <n v="-79.908000000000015"/>
    <s v="Kelly Williams"/>
    <s v="No"/>
  </r>
  <r>
    <n v="9578"/>
    <x v="4799"/>
    <d v="2017-05-26T00:00:00"/>
    <x v="311"/>
    <s v="Second Class"/>
    <x v="519"/>
    <s v="Pamela Stobb"/>
    <x v="0"/>
    <x v="0"/>
    <s v="San Antonio"/>
    <x v="5"/>
    <n v="78207"/>
    <x v="2"/>
    <s v="FUR-CH-10004754"/>
    <x v="0"/>
    <x v="1"/>
    <x v="1132"/>
    <n v="104.93"/>
    <n v="5"/>
    <n v="0.3"/>
    <n v="-4.4969999999999999"/>
    <s v="Kelly Williams"/>
    <s v="No"/>
  </r>
  <r>
    <n v="9579"/>
    <x v="4800"/>
    <d v="2019-09-14T00:00:00"/>
    <x v="1259"/>
    <s v="First Class"/>
    <x v="42"/>
    <s v="Roger Barcio"/>
    <x v="2"/>
    <x v="0"/>
    <s v="New York City"/>
    <x v="15"/>
    <n v="10035"/>
    <x v="3"/>
    <s v="TEC-PH-10004586"/>
    <x v="2"/>
    <x v="7"/>
    <x v="899"/>
    <n v="1079.8499999999999"/>
    <n v="3"/>
    <n v="0"/>
    <n v="323.95499999999993"/>
    <s v="Chuck Magee"/>
    <s v="No"/>
  </r>
  <r>
    <n v="9580"/>
    <x v="4800"/>
    <d v="2019-09-14T00:00:00"/>
    <x v="1259"/>
    <s v="First Class"/>
    <x v="42"/>
    <s v="Roger Barcio"/>
    <x v="2"/>
    <x v="0"/>
    <s v="New York City"/>
    <x v="15"/>
    <n v="10035"/>
    <x v="3"/>
    <s v="OFF-ST-10001370"/>
    <x v="1"/>
    <x v="4"/>
    <x v="1032"/>
    <n v="70.98"/>
    <n v="1"/>
    <n v="0"/>
    <n v="3.5489999999999924"/>
    <s v="Chuck Magee"/>
    <s v="No"/>
  </r>
  <r>
    <n v="9581"/>
    <x v="4800"/>
    <d v="2019-09-14T00:00:00"/>
    <x v="1259"/>
    <s v="First Class"/>
    <x v="42"/>
    <s v="Roger Barcio"/>
    <x v="2"/>
    <x v="0"/>
    <s v="New York City"/>
    <x v="15"/>
    <n v="10035"/>
    <x v="3"/>
    <s v="OFF-AR-10001988"/>
    <x v="1"/>
    <x v="6"/>
    <x v="756"/>
    <n v="29.950000000000003"/>
    <n v="5"/>
    <n v="0"/>
    <n v="8.6854999999999993"/>
    <s v="Chuck Magee"/>
    <s v="No"/>
  </r>
  <r>
    <n v="9582"/>
    <x v="4800"/>
    <d v="2019-09-14T00:00:00"/>
    <x v="1259"/>
    <s v="First Class"/>
    <x v="42"/>
    <s v="Roger Barcio"/>
    <x v="2"/>
    <x v="0"/>
    <s v="New York City"/>
    <x v="15"/>
    <n v="10035"/>
    <x v="3"/>
    <s v="FUR-CH-10003298"/>
    <x v="0"/>
    <x v="1"/>
    <x v="1576"/>
    <n v="589.41"/>
    <n v="5"/>
    <n v="0.1"/>
    <n v="-6.5490000000000492"/>
    <s v="Chuck Magee"/>
    <s v="No"/>
  </r>
  <r>
    <n v="9583"/>
    <x v="4801"/>
    <d v="2018-06-07T00:00:00"/>
    <x v="950"/>
    <s v="Standard Class"/>
    <x v="789"/>
    <s v="Roy Skaria"/>
    <x v="2"/>
    <x v="0"/>
    <s v="Philadelphia"/>
    <x v="9"/>
    <n v="19120"/>
    <x v="3"/>
    <s v="OFF-FA-10002988"/>
    <x v="1"/>
    <x v="13"/>
    <x v="132"/>
    <n v="9.6479999999999997"/>
    <n v="6"/>
    <n v="0.2"/>
    <n v="3.4973999999999998"/>
    <s v="Chuck Magee"/>
    <s v="No"/>
  </r>
  <r>
    <n v="9584"/>
    <x v="4802"/>
    <d v="2019-06-25T00:00:00"/>
    <x v="327"/>
    <s v="Second Class"/>
    <x v="766"/>
    <s v="Sarah Brown"/>
    <x v="0"/>
    <x v="0"/>
    <s v="New York City"/>
    <x v="15"/>
    <n v="10024"/>
    <x v="3"/>
    <s v="FUR-BO-10002213"/>
    <x v="0"/>
    <x v="0"/>
    <x v="1232"/>
    <n v="400.78400000000005"/>
    <n v="1"/>
    <n v="0.2"/>
    <n v="-5.0098000000000269"/>
    <s v="Chuck Magee"/>
    <s v="No"/>
  </r>
  <r>
    <n v="9585"/>
    <x v="4803"/>
    <d v="2019-08-26T00:00:00"/>
    <x v="952"/>
    <s v="First Class"/>
    <x v="707"/>
    <s v="Heather Jas"/>
    <x v="2"/>
    <x v="0"/>
    <s v="Detroit"/>
    <x v="12"/>
    <n v="48234"/>
    <x v="2"/>
    <s v="OFF-ST-10000344"/>
    <x v="1"/>
    <x v="4"/>
    <x v="1022"/>
    <n v="53.72"/>
    <n v="4"/>
    <n v="0"/>
    <n v="13.967199999999998"/>
    <s v="Kelly Williams"/>
    <s v="No"/>
  </r>
  <r>
    <n v="9586"/>
    <x v="4804"/>
    <d v="2018-08-26T00:00:00"/>
    <x v="267"/>
    <s v="First Class"/>
    <x v="458"/>
    <s v="Stuart Van"/>
    <x v="1"/>
    <x v="0"/>
    <s v="Miami"/>
    <x v="2"/>
    <n v="33142"/>
    <x v="0"/>
    <s v="OFF-PA-10002319"/>
    <x v="1"/>
    <x v="10"/>
    <x v="1400"/>
    <n v="31.007999999999999"/>
    <n v="1"/>
    <n v="0.2"/>
    <n v="11.240400000000001"/>
    <s v="Cassandra Brandow"/>
    <s v="No"/>
  </r>
  <r>
    <n v="9587"/>
    <x v="4805"/>
    <d v="2018-11-18T00:00:00"/>
    <x v="1058"/>
    <s v="Same Day"/>
    <x v="648"/>
    <s v="Bobby Elias"/>
    <x v="0"/>
    <x v="0"/>
    <s v="Concord"/>
    <x v="1"/>
    <n v="94521"/>
    <x v="1"/>
    <s v="OFF-BI-10002437"/>
    <x v="1"/>
    <x v="8"/>
    <x v="1314"/>
    <n v="61.120000000000005"/>
    <n v="5"/>
    <n v="0.2"/>
    <n v="22.155999999999999"/>
    <s v="Anna Andreadi"/>
    <s v="No"/>
  </r>
  <r>
    <n v="9588"/>
    <x v="4806"/>
    <d v="2019-04-17T00:00:00"/>
    <x v="901"/>
    <s v="Standard Class"/>
    <x v="606"/>
    <s v="Brendan Murry"/>
    <x v="1"/>
    <x v="0"/>
    <s v="Chicago"/>
    <x v="10"/>
    <n v="60653"/>
    <x v="2"/>
    <s v="OFF-ST-10001418"/>
    <x v="1"/>
    <x v="4"/>
    <x v="879"/>
    <n v="195.136"/>
    <n v="4"/>
    <n v="0.2"/>
    <n v="-43.9056"/>
    <s v="Kelly Williams"/>
    <s v="No"/>
  </r>
  <r>
    <n v="9589"/>
    <x v="4807"/>
    <d v="2019-07-23T00:00:00"/>
    <x v="303"/>
    <s v="Standard Class"/>
    <x v="616"/>
    <s v="Annie Zypern"/>
    <x v="0"/>
    <x v="0"/>
    <s v="Wheeling"/>
    <x v="10"/>
    <n v="60090"/>
    <x v="2"/>
    <s v="OFF-AR-10000380"/>
    <x v="1"/>
    <x v="6"/>
    <x v="108"/>
    <n v="121.536"/>
    <n v="4"/>
    <n v="0.2"/>
    <n v="15.191999999999979"/>
    <s v="Kelly Williams"/>
    <s v="No"/>
  </r>
  <r>
    <n v="9590"/>
    <x v="4808"/>
    <d v="2016-05-11T00:00:00"/>
    <x v="8"/>
    <s v="Standard Class"/>
    <x v="787"/>
    <s v="Harold Dahlen"/>
    <x v="2"/>
    <x v="0"/>
    <s v="Chicago"/>
    <x v="10"/>
    <n v="60610"/>
    <x v="2"/>
    <s v="OFF-PA-10003036"/>
    <x v="1"/>
    <x v="10"/>
    <x v="1739"/>
    <n v="17.472000000000001"/>
    <n v="3"/>
    <n v="0.2"/>
    <n v="5.6783999999999981"/>
    <s v="Kelly Williams"/>
    <s v="No"/>
  </r>
  <r>
    <n v="9591"/>
    <x v="4808"/>
    <d v="2016-05-11T00:00:00"/>
    <x v="8"/>
    <s v="Standard Class"/>
    <x v="787"/>
    <s v="Harold Dahlen"/>
    <x v="2"/>
    <x v="0"/>
    <s v="Chicago"/>
    <x v="10"/>
    <n v="60610"/>
    <x v="2"/>
    <s v="OFF-BI-10002026"/>
    <x v="1"/>
    <x v="8"/>
    <x v="912"/>
    <n v="104.57999999999998"/>
    <n v="9"/>
    <n v="0.8"/>
    <n v="-172.55700000000007"/>
    <s v="Kelly Williams"/>
    <s v="No"/>
  </r>
  <r>
    <n v="9592"/>
    <x v="4809"/>
    <d v="2018-07-28T00:00:00"/>
    <x v="1269"/>
    <s v="Standard Class"/>
    <x v="593"/>
    <s v="Barry Franz"/>
    <x v="2"/>
    <x v="0"/>
    <s v="Pasadena"/>
    <x v="5"/>
    <n v="77506"/>
    <x v="2"/>
    <s v="FUR-FU-10003691"/>
    <x v="0"/>
    <x v="5"/>
    <x v="886"/>
    <n v="24.700000000000003"/>
    <n v="5"/>
    <n v="0.6"/>
    <n v="-9.8799999999999955"/>
    <s v="Kelly Williams"/>
    <s v="No"/>
  </r>
  <r>
    <n v="9593"/>
    <x v="4809"/>
    <d v="2018-07-28T00:00:00"/>
    <x v="1269"/>
    <s v="Standard Class"/>
    <x v="593"/>
    <s v="Barry Franz"/>
    <x v="2"/>
    <x v="0"/>
    <s v="Pasadena"/>
    <x v="5"/>
    <n v="77506"/>
    <x v="2"/>
    <s v="FUR-FU-10003806"/>
    <x v="0"/>
    <x v="5"/>
    <x v="1804"/>
    <n v="302.72000000000003"/>
    <n v="5"/>
    <n v="0.6"/>
    <n v="-378.40000000000009"/>
    <s v="Kelly Williams"/>
    <s v="No"/>
  </r>
  <r>
    <n v="9594"/>
    <x v="4810"/>
    <d v="2019-09-14T00:00:00"/>
    <x v="184"/>
    <s v="Standard Class"/>
    <x v="521"/>
    <s v="Henia Zydlo"/>
    <x v="0"/>
    <x v="0"/>
    <s v="New York City"/>
    <x v="15"/>
    <n v="10024"/>
    <x v="3"/>
    <s v="OFF-PA-10002741"/>
    <x v="1"/>
    <x v="10"/>
    <x v="1476"/>
    <n v="8.56"/>
    <n v="2"/>
    <n v="0"/>
    <n v="3.8519999999999994"/>
    <s v="Chuck Magee"/>
    <s v="Yes"/>
  </r>
  <r>
    <n v="9595"/>
    <x v="4810"/>
    <d v="2019-09-14T00:00:00"/>
    <x v="184"/>
    <s v="Standard Class"/>
    <x v="521"/>
    <s v="Henia Zydlo"/>
    <x v="0"/>
    <x v="0"/>
    <s v="New York City"/>
    <x v="15"/>
    <n v="10024"/>
    <x v="3"/>
    <s v="OFF-PA-10003845"/>
    <x v="1"/>
    <x v="10"/>
    <x v="372"/>
    <n v="11.56"/>
    <n v="2"/>
    <n v="0"/>
    <n v="5.6644000000000005"/>
    <s v="Chuck Magee"/>
    <s v="Yes"/>
  </r>
  <r>
    <n v="9596"/>
    <x v="4811"/>
    <d v="2019-01-24T00:00:00"/>
    <x v="1320"/>
    <s v="Standard Class"/>
    <x v="470"/>
    <s v="Keith Dawkins"/>
    <x v="1"/>
    <x v="0"/>
    <s v="San Jose"/>
    <x v="1"/>
    <n v="95123"/>
    <x v="1"/>
    <s v="OFF-AP-10001492"/>
    <x v="1"/>
    <x v="9"/>
    <x v="22"/>
    <n v="25.86"/>
    <n v="3"/>
    <n v="0"/>
    <n v="6.7236000000000002"/>
    <s v="Anna Andreadi"/>
    <s v="No"/>
  </r>
  <r>
    <n v="9597"/>
    <x v="4811"/>
    <d v="2019-01-24T00:00:00"/>
    <x v="1320"/>
    <s v="Standard Class"/>
    <x v="470"/>
    <s v="Keith Dawkins"/>
    <x v="1"/>
    <x v="0"/>
    <s v="San Jose"/>
    <x v="1"/>
    <n v="95123"/>
    <x v="1"/>
    <s v="OFF-BI-10004318"/>
    <x v="1"/>
    <x v="8"/>
    <x v="1583"/>
    <n v="276.78400000000005"/>
    <n v="2"/>
    <n v="0.2"/>
    <n v="89.954799999999992"/>
    <s v="Anna Andreadi"/>
    <s v="No"/>
  </r>
  <r>
    <n v="9598"/>
    <x v="4811"/>
    <d v="2019-01-24T00:00:00"/>
    <x v="1320"/>
    <s v="Standard Class"/>
    <x v="470"/>
    <s v="Keith Dawkins"/>
    <x v="1"/>
    <x v="0"/>
    <s v="San Jose"/>
    <x v="1"/>
    <n v="95123"/>
    <x v="1"/>
    <s v="TEC-PH-10000193"/>
    <x v="2"/>
    <x v="7"/>
    <x v="1664"/>
    <n v="110.352"/>
    <n v="3"/>
    <n v="0.2"/>
    <n v="8.2763999999999953"/>
    <s v="Anna Andreadi"/>
    <s v="No"/>
  </r>
  <r>
    <n v="9599"/>
    <x v="4812"/>
    <d v="2017-09-19T00:00:00"/>
    <x v="832"/>
    <s v="Standard Class"/>
    <x v="763"/>
    <s v="Frank Carlisle"/>
    <x v="2"/>
    <x v="0"/>
    <s v="Sacramento"/>
    <x v="1"/>
    <n v="95823"/>
    <x v="1"/>
    <s v="FUR-FU-10003464"/>
    <x v="0"/>
    <x v="5"/>
    <x v="1479"/>
    <n v="60.84"/>
    <n v="3"/>
    <n v="0"/>
    <n v="19.468799999999998"/>
    <s v="Anna Andreadi"/>
    <s v="No"/>
  </r>
  <r>
    <n v="9600"/>
    <x v="4813"/>
    <d v="2017-04-14T00:00:00"/>
    <x v="1256"/>
    <s v="Standard Class"/>
    <x v="236"/>
    <s v="Theone Pippenger"/>
    <x v="0"/>
    <x v="0"/>
    <s v="Springfield"/>
    <x v="21"/>
    <n v="97477"/>
    <x v="1"/>
    <s v="OFF-AP-10002403"/>
    <x v="1"/>
    <x v="9"/>
    <x v="1311"/>
    <n v="35.207999999999998"/>
    <n v="1"/>
    <n v="0.2"/>
    <n v="2.6405999999999992"/>
    <s v="Anna Andreadi"/>
    <s v="No"/>
  </r>
  <r>
    <n v="9601"/>
    <x v="4814"/>
    <d v="2019-05-08T00:00:00"/>
    <x v="676"/>
    <s v="Second Class"/>
    <x v="182"/>
    <s v="Ed Braxton"/>
    <x v="1"/>
    <x v="0"/>
    <s v="Mansfield"/>
    <x v="5"/>
    <n v="76063"/>
    <x v="2"/>
    <s v="OFF-PA-10003848"/>
    <x v="1"/>
    <x v="10"/>
    <x v="1451"/>
    <n v="41.472000000000008"/>
    <n v="8"/>
    <n v="0.2"/>
    <n v="14.5152"/>
    <s v="Kelly Williams"/>
    <s v="No"/>
  </r>
  <r>
    <n v="9602"/>
    <x v="4815"/>
    <d v="2018-09-04T00:00:00"/>
    <x v="411"/>
    <s v="Standard Class"/>
    <x v="187"/>
    <s v="Jeremy Pistek"/>
    <x v="0"/>
    <x v="0"/>
    <s v="Jonesboro"/>
    <x v="36"/>
    <n v="72401"/>
    <x v="0"/>
    <s v="OFF-PA-10001357"/>
    <x v="1"/>
    <x v="10"/>
    <x v="1041"/>
    <n v="239.5"/>
    <n v="5"/>
    <n v="0"/>
    <n v="114.95999999999998"/>
    <s v="Cassandra Brandow"/>
    <s v="No"/>
  </r>
  <r>
    <n v="9603"/>
    <x v="4816"/>
    <d v="2016-05-19T00:00:00"/>
    <x v="707"/>
    <s v="First Class"/>
    <x v="143"/>
    <s v="Tamara Dahlen"/>
    <x v="0"/>
    <x v="0"/>
    <s v="Virginia Beach"/>
    <x v="17"/>
    <n v="23464"/>
    <x v="0"/>
    <s v="OFF-SU-10004737"/>
    <x v="1"/>
    <x v="14"/>
    <x v="1713"/>
    <n v="34.200000000000003"/>
    <n v="5"/>
    <n v="0"/>
    <n v="9.234"/>
    <s v="Cassandra Brandow"/>
    <s v="No"/>
  </r>
  <r>
    <n v="9604"/>
    <x v="4817"/>
    <d v="2018-06-17T00:00:00"/>
    <x v="1321"/>
    <s v="Standard Class"/>
    <x v="664"/>
    <s v="Denise Monton"/>
    <x v="1"/>
    <x v="0"/>
    <s v="Rochester"/>
    <x v="15"/>
    <n v="14609"/>
    <x v="3"/>
    <s v="FUR-TA-10003715"/>
    <x v="0"/>
    <x v="3"/>
    <x v="1012"/>
    <n v="376.86599999999999"/>
    <n v="3"/>
    <n v="0.4"/>
    <n v="-213.55740000000006"/>
    <s v="Chuck Magee"/>
    <s v="No"/>
  </r>
  <r>
    <n v="9605"/>
    <x v="4818"/>
    <d v="2017-11-02T00:00:00"/>
    <x v="745"/>
    <s v="First Class"/>
    <x v="283"/>
    <s v="Emily Grady"/>
    <x v="0"/>
    <x v="0"/>
    <s v="Chesapeake"/>
    <x v="17"/>
    <n v="23320"/>
    <x v="0"/>
    <s v="OFF-AP-10003099"/>
    <x v="1"/>
    <x v="9"/>
    <x v="1847"/>
    <n v="197.72"/>
    <n v="4"/>
    <n v="0"/>
    <n v="55.36160000000001"/>
    <s v="Cassandra Brandow"/>
    <s v="No"/>
  </r>
  <r>
    <n v="9606"/>
    <x v="4819"/>
    <d v="2019-11-04T00:00:00"/>
    <x v="748"/>
    <s v="Standard Class"/>
    <x v="428"/>
    <s v="Henry Goldwyn"/>
    <x v="1"/>
    <x v="0"/>
    <s v="Lancaster"/>
    <x v="24"/>
    <n v="43130"/>
    <x v="3"/>
    <s v="TEC-AC-10002323"/>
    <x v="2"/>
    <x v="11"/>
    <x v="177"/>
    <n v="70.720000000000013"/>
    <n v="4"/>
    <n v="0.2"/>
    <n v="-6.1879999999999988"/>
    <s v="Chuck Magee"/>
    <s v="No"/>
  </r>
  <r>
    <n v="9607"/>
    <x v="4819"/>
    <d v="2019-11-04T00:00:00"/>
    <x v="748"/>
    <s v="Standard Class"/>
    <x v="428"/>
    <s v="Henry Goldwyn"/>
    <x v="1"/>
    <x v="0"/>
    <s v="Lancaster"/>
    <x v="24"/>
    <n v="43130"/>
    <x v="3"/>
    <s v="OFF-ST-10002344"/>
    <x v="1"/>
    <x v="4"/>
    <x v="865"/>
    <n v="194.35200000000003"/>
    <n v="3"/>
    <n v="0.2"/>
    <n v="-43.729199999999992"/>
    <s v="Chuck Magee"/>
    <s v="No"/>
  </r>
  <r>
    <n v="9608"/>
    <x v="4820"/>
    <d v="2019-12-05T00:00:00"/>
    <x v="274"/>
    <s v="Second Class"/>
    <x v="569"/>
    <s v="Bart Folk"/>
    <x v="0"/>
    <x v="0"/>
    <s v="New York City"/>
    <x v="15"/>
    <n v="10024"/>
    <x v="3"/>
    <s v="OFF-PA-10000007"/>
    <x v="1"/>
    <x v="10"/>
    <x v="1540"/>
    <n v="21.6"/>
    <n v="6"/>
    <n v="0"/>
    <n v="9.9359999999999999"/>
    <s v="Chuck Magee"/>
    <s v="No"/>
  </r>
  <r>
    <n v="9609"/>
    <x v="4820"/>
    <d v="2019-12-05T00:00:00"/>
    <x v="274"/>
    <s v="Second Class"/>
    <x v="569"/>
    <s v="Bart Folk"/>
    <x v="0"/>
    <x v="0"/>
    <s v="New York City"/>
    <x v="15"/>
    <n v="10024"/>
    <x v="3"/>
    <s v="OFF-LA-10000248"/>
    <x v="1"/>
    <x v="2"/>
    <x v="1221"/>
    <n v="11.07"/>
    <n v="3"/>
    <n v="0"/>
    <n v="5.2028999999999996"/>
    <s v="Chuck Magee"/>
    <s v="No"/>
  </r>
  <r>
    <n v="9610"/>
    <x v="4821"/>
    <d v="2018-05-16T00:00:00"/>
    <x v="1088"/>
    <s v="Second Class"/>
    <x v="183"/>
    <s v="Sanjit Chand"/>
    <x v="0"/>
    <x v="0"/>
    <s v="Los Angeles"/>
    <x v="1"/>
    <n v="90045"/>
    <x v="1"/>
    <s v="FUR-FU-10002116"/>
    <x v="0"/>
    <x v="5"/>
    <x v="1440"/>
    <n v="282.83999999999997"/>
    <n v="4"/>
    <n v="0"/>
    <n v="19.798799999999972"/>
    <s v="Anna Andreadi"/>
    <s v="Yes"/>
  </r>
  <r>
    <n v="9611"/>
    <x v="4821"/>
    <d v="2018-05-16T00:00:00"/>
    <x v="1088"/>
    <s v="Second Class"/>
    <x v="183"/>
    <s v="Sanjit Chand"/>
    <x v="0"/>
    <x v="0"/>
    <s v="Los Angeles"/>
    <x v="1"/>
    <n v="90045"/>
    <x v="1"/>
    <s v="OFF-LA-10002195"/>
    <x v="1"/>
    <x v="2"/>
    <x v="1028"/>
    <n v="27.72"/>
    <n v="9"/>
    <n v="0"/>
    <n v="13.3056"/>
    <s v="Anna Andreadi"/>
    <s v="Yes"/>
  </r>
  <r>
    <n v="9612"/>
    <x v="4822"/>
    <d v="2019-10-24T00:00:00"/>
    <x v="904"/>
    <s v="Standard Class"/>
    <x v="229"/>
    <s v="Carlos Soltero"/>
    <x v="0"/>
    <x v="0"/>
    <s v="Jackson"/>
    <x v="35"/>
    <n v="39212"/>
    <x v="0"/>
    <s v="OFF-FA-10000735"/>
    <x v="1"/>
    <x v="13"/>
    <x v="128"/>
    <n v="11.68"/>
    <n v="4"/>
    <n v="0"/>
    <n v="5.2559999999999993"/>
    <s v="Cassandra Brandow"/>
    <s v="No"/>
  </r>
  <r>
    <n v="9613"/>
    <x v="4823"/>
    <d v="2018-09-18T00:00:00"/>
    <x v="42"/>
    <s v="Standard Class"/>
    <x v="217"/>
    <s v="Bill Donatelli"/>
    <x v="0"/>
    <x v="0"/>
    <s v="Woodland"/>
    <x v="1"/>
    <n v="95695"/>
    <x v="1"/>
    <s v="TEC-PH-10001299"/>
    <x v="2"/>
    <x v="7"/>
    <x v="1489"/>
    <n v="239.98400000000004"/>
    <n v="2"/>
    <n v="0.2"/>
    <n v="23.998400000000004"/>
    <s v="Anna Andreadi"/>
    <s v="No"/>
  </r>
  <r>
    <n v="9614"/>
    <x v="4824"/>
    <d v="2016-11-11T00:00:00"/>
    <x v="1170"/>
    <s v="First Class"/>
    <x v="89"/>
    <s v="Mary Zewe"/>
    <x v="1"/>
    <x v="0"/>
    <s v="Seattle"/>
    <x v="4"/>
    <n v="98115"/>
    <x v="1"/>
    <s v="OFF-AP-10002892"/>
    <x v="1"/>
    <x v="9"/>
    <x v="9"/>
    <n v="22.98"/>
    <n v="1"/>
    <n v="0"/>
    <n v="6.8939999999999984"/>
    <s v="Anna Andreadi"/>
    <s v="No"/>
  </r>
  <r>
    <n v="9615"/>
    <x v="4824"/>
    <d v="2016-11-11T00:00:00"/>
    <x v="1170"/>
    <s v="First Class"/>
    <x v="89"/>
    <s v="Mary Zewe"/>
    <x v="1"/>
    <x v="0"/>
    <s v="Seattle"/>
    <x v="4"/>
    <n v="98115"/>
    <x v="1"/>
    <s v="TEC-AC-10002718"/>
    <x v="2"/>
    <x v="11"/>
    <x v="1192"/>
    <n v="102.13"/>
    <n v="7"/>
    <n v="0"/>
    <n v="15.319499999999996"/>
    <s v="Anna Andreadi"/>
    <s v="No"/>
  </r>
  <r>
    <n v="9616"/>
    <x v="4824"/>
    <d v="2016-11-11T00:00:00"/>
    <x v="1170"/>
    <s v="First Class"/>
    <x v="89"/>
    <s v="Mary Zewe"/>
    <x v="1"/>
    <x v="0"/>
    <s v="Seattle"/>
    <x v="4"/>
    <n v="98115"/>
    <x v="1"/>
    <s v="OFF-BI-10003527"/>
    <x v="1"/>
    <x v="8"/>
    <x v="451"/>
    <n v="2033.5840000000001"/>
    <n v="2"/>
    <n v="0.2"/>
    <n v="762.59400000000005"/>
    <s v="Anna Andreadi"/>
    <s v="No"/>
  </r>
  <r>
    <n v="9617"/>
    <x v="4825"/>
    <d v="2018-08-22T00:00:00"/>
    <x v="652"/>
    <s v="Standard Class"/>
    <x v="463"/>
    <s v="Pauline Webber"/>
    <x v="1"/>
    <x v="0"/>
    <s v="Los Angeles"/>
    <x v="1"/>
    <n v="90049"/>
    <x v="1"/>
    <s v="OFF-AR-10002255"/>
    <x v="1"/>
    <x v="6"/>
    <x v="822"/>
    <n v="5.76"/>
    <n v="2"/>
    <n v="0"/>
    <n v="1.6703999999999999"/>
    <s v="Anna Andreadi"/>
    <s v="No"/>
  </r>
  <r>
    <n v="9618"/>
    <x v="4826"/>
    <d v="2019-11-16T00:00:00"/>
    <x v="410"/>
    <s v="Standard Class"/>
    <x v="510"/>
    <s v="Bill Stewart"/>
    <x v="1"/>
    <x v="0"/>
    <s v="Bowling Green"/>
    <x v="24"/>
    <n v="43402"/>
    <x v="3"/>
    <s v="TEC-CO-10002095"/>
    <x v="2"/>
    <x v="16"/>
    <x v="615"/>
    <n v="899.98199999999997"/>
    <n v="3"/>
    <n v="0.4"/>
    <n v="74.998499999999922"/>
    <s v="Chuck Magee"/>
    <s v="No"/>
  </r>
  <r>
    <n v="9619"/>
    <x v="4826"/>
    <d v="2019-11-16T00:00:00"/>
    <x v="410"/>
    <s v="Standard Class"/>
    <x v="510"/>
    <s v="Bill Stewart"/>
    <x v="1"/>
    <x v="0"/>
    <s v="Bowling Green"/>
    <x v="24"/>
    <n v="43402"/>
    <x v="3"/>
    <s v="OFF-AR-10004022"/>
    <x v="1"/>
    <x v="6"/>
    <x v="907"/>
    <n v="86.352000000000004"/>
    <n v="3"/>
    <n v="0.2"/>
    <n v="5.3969999999999914"/>
    <s v="Chuck Magee"/>
    <s v="No"/>
  </r>
  <r>
    <n v="9620"/>
    <x v="4826"/>
    <d v="2019-11-16T00:00:00"/>
    <x v="410"/>
    <s v="Standard Class"/>
    <x v="510"/>
    <s v="Bill Stewart"/>
    <x v="1"/>
    <x v="0"/>
    <s v="Bowling Green"/>
    <x v="24"/>
    <n v="43402"/>
    <x v="3"/>
    <s v="TEC-AC-10002335"/>
    <x v="2"/>
    <x v="11"/>
    <x v="343"/>
    <n v="139.96000000000004"/>
    <n v="5"/>
    <n v="0.2"/>
    <n v="-1.7495000000000118"/>
    <s v="Chuck Magee"/>
    <s v="No"/>
  </r>
  <r>
    <n v="9621"/>
    <x v="4827"/>
    <d v="2016-09-26T00:00:00"/>
    <x v="839"/>
    <s v="Standard Class"/>
    <x v="526"/>
    <s v="Dianna Arnett"/>
    <x v="2"/>
    <x v="0"/>
    <s v="Lancaster"/>
    <x v="24"/>
    <n v="43130"/>
    <x v="3"/>
    <s v="OFF-AP-10001634"/>
    <x v="1"/>
    <x v="9"/>
    <x v="1799"/>
    <n v="16.704000000000001"/>
    <n v="6"/>
    <n v="0.2"/>
    <n v="1.2527999999999988"/>
    <s v="Chuck Magee"/>
    <s v="No"/>
  </r>
  <r>
    <n v="9622"/>
    <x v="4827"/>
    <d v="2016-09-26T00:00:00"/>
    <x v="839"/>
    <s v="Standard Class"/>
    <x v="526"/>
    <s v="Dianna Arnett"/>
    <x v="2"/>
    <x v="0"/>
    <s v="Lancaster"/>
    <x v="24"/>
    <n v="43130"/>
    <x v="3"/>
    <s v="TEC-AC-10002370"/>
    <x v="2"/>
    <x v="11"/>
    <x v="1825"/>
    <n v="3.1520000000000001"/>
    <n v="2"/>
    <n v="0.2"/>
    <n v="0.47279999999999966"/>
    <s v="Chuck Magee"/>
    <s v="No"/>
  </r>
  <r>
    <n v="9623"/>
    <x v="4827"/>
    <d v="2016-09-26T00:00:00"/>
    <x v="839"/>
    <s v="Standard Class"/>
    <x v="526"/>
    <s v="Dianna Arnett"/>
    <x v="2"/>
    <x v="0"/>
    <s v="Lancaster"/>
    <x v="24"/>
    <n v="43130"/>
    <x v="3"/>
    <s v="OFF-PA-10000174"/>
    <x v="1"/>
    <x v="10"/>
    <x v="1524"/>
    <n v="32.896000000000001"/>
    <n v="4"/>
    <n v="0.2"/>
    <n v="11.102399999999996"/>
    <s v="Chuck Magee"/>
    <s v="No"/>
  </r>
  <r>
    <n v="9624"/>
    <x v="4828"/>
    <d v="2019-06-29T00:00:00"/>
    <x v="569"/>
    <s v="First Class"/>
    <x v="250"/>
    <s v="Max Engle"/>
    <x v="0"/>
    <x v="0"/>
    <s v="Dallas"/>
    <x v="5"/>
    <n v="75220"/>
    <x v="2"/>
    <s v="OFF-AP-10000240"/>
    <x v="1"/>
    <x v="9"/>
    <x v="650"/>
    <n v="21.391999999999992"/>
    <n v="2"/>
    <n v="0.8"/>
    <n v="-54.549600000000012"/>
    <s v="Kelly Williams"/>
    <s v="No"/>
  </r>
  <r>
    <n v="9625"/>
    <x v="4828"/>
    <d v="2019-06-29T00:00:00"/>
    <x v="569"/>
    <s v="First Class"/>
    <x v="250"/>
    <s v="Max Engle"/>
    <x v="0"/>
    <x v="0"/>
    <s v="Dallas"/>
    <x v="5"/>
    <n v="75220"/>
    <x v="2"/>
    <s v="FUR-TA-10002855"/>
    <x v="0"/>
    <x v="3"/>
    <x v="1198"/>
    <n v="307.31400000000002"/>
    <n v="3"/>
    <n v="0.3"/>
    <n v="-39.511800000000036"/>
    <s v="Kelly Williams"/>
    <s v="No"/>
  </r>
  <r>
    <n v="9626"/>
    <x v="4828"/>
    <d v="2019-06-29T00:00:00"/>
    <x v="569"/>
    <s v="First Class"/>
    <x v="250"/>
    <s v="Max Engle"/>
    <x v="0"/>
    <x v="0"/>
    <s v="Dallas"/>
    <x v="5"/>
    <n v="75220"/>
    <x v="2"/>
    <s v="FUR-BO-10000780"/>
    <x v="0"/>
    <x v="0"/>
    <x v="1318"/>
    <n v="409.99919999999997"/>
    <n v="3"/>
    <n v="0.32"/>
    <n v="-96.470399999999955"/>
    <s v="Kelly Williams"/>
    <s v="No"/>
  </r>
  <r>
    <n v="9627"/>
    <x v="4829"/>
    <d v="2019-09-23T00:00:00"/>
    <x v="425"/>
    <s v="First Class"/>
    <x v="186"/>
    <s v="Maya Herman"/>
    <x v="1"/>
    <x v="0"/>
    <s v="Lubbock"/>
    <x v="5"/>
    <n v="79424"/>
    <x v="2"/>
    <s v="OFF-PA-10001846"/>
    <x v="1"/>
    <x v="10"/>
    <x v="1816"/>
    <n v="9.2480000000000011"/>
    <n v="2"/>
    <n v="0.2"/>
    <n v="3.3524000000000003"/>
    <s v="Kelly Williams"/>
    <s v="No"/>
  </r>
  <r>
    <n v="9628"/>
    <x v="4830"/>
    <d v="2016-11-23T00:00:00"/>
    <x v="680"/>
    <s v="Standard Class"/>
    <x v="590"/>
    <s v="Bobby Trafton"/>
    <x v="0"/>
    <x v="0"/>
    <s v="Detroit"/>
    <x v="12"/>
    <n v="48227"/>
    <x v="2"/>
    <s v="OFF-BI-10002049"/>
    <x v="1"/>
    <x v="8"/>
    <x v="765"/>
    <n v="14.669999999999998"/>
    <n v="3"/>
    <n v="0"/>
    <n v="6.7481999999999989"/>
    <s v="Kelly Williams"/>
    <s v="No"/>
  </r>
  <r>
    <n v="9629"/>
    <x v="4831"/>
    <d v="2016-01-13T00:00:00"/>
    <x v="385"/>
    <s v="Standard Class"/>
    <x v="462"/>
    <s v="Michael Moore"/>
    <x v="0"/>
    <x v="0"/>
    <s v="Newark"/>
    <x v="24"/>
    <n v="43055"/>
    <x v="3"/>
    <s v="OFF-PA-10002947"/>
    <x v="1"/>
    <x v="10"/>
    <x v="710"/>
    <n v="37.408000000000001"/>
    <n v="7"/>
    <n v="0.2"/>
    <n v="13.0928"/>
    <s v="Chuck Magee"/>
    <s v="No"/>
  </r>
  <r>
    <n v="9630"/>
    <x v="4831"/>
    <d v="2016-01-13T00:00:00"/>
    <x v="385"/>
    <s v="Standard Class"/>
    <x v="462"/>
    <s v="Michael Moore"/>
    <x v="0"/>
    <x v="0"/>
    <s v="Newark"/>
    <x v="24"/>
    <n v="43055"/>
    <x v="3"/>
    <s v="OFF-BI-10003476"/>
    <x v="1"/>
    <x v="8"/>
    <x v="1535"/>
    <n v="3.4380000000000006"/>
    <n v="2"/>
    <n v="0.7"/>
    <n v="-2.5212000000000003"/>
    <s v="Chuck Magee"/>
    <s v="No"/>
  </r>
  <r>
    <n v="9631"/>
    <x v="4832"/>
    <d v="2018-05-31T00:00:00"/>
    <x v="29"/>
    <s v="Standard Class"/>
    <x v="392"/>
    <s v="Neoma Murray"/>
    <x v="0"/>
    <x v="0"/>
    <s v="New York City"/>
    <x v="15"/>
    <n v="10011"/>
    <x v="3"/>
    <s v="OFF-BI-10002609"/>
    <x v="1"/>
    <x v="8"/>
    <x v="98"/>
    <n v="7.1519999999999992"/>
    <n v="3"/>
    <n v="0.2"/>
    <n v="2.3243999999999994"/>
    <s v="Chuck Magee"/>
    <s v="No"/>
  </r>
  <r>
    <n v="9632"/>
    <x v="4832"/>
    <d v="2018-05-31T00:00:00"/>
    <x v="29"/>
    <s v="Standard Class"/>
    <x v="392"/>
    <s v="Neoma Murray"/>
    <x v="0"/>
    <x v="0"/>
    <s v="New York City"/>
    <x v="15"/>
    <n v="10011"/>
    <x v="3"/>
    <s v="TEC-PH-10003215"/>
    <x v="2"/>
    <x v="7"/>
    <x v="1611"/>
    <n v="179.7"/>
    <n v="6"/>
    <n v="0"/>
    <n v="88.052999999999997"/>
    <s v="Chuck Magee"/>
    <s v="No"/>
  </r>
  <r>
    <n v="9633"/>
    <x v="4833"/>
    <d v="2019-02-13T00:00:00"/>
    <x v="1239"/>
    <s v="Standard Class"/>
    <x v="708"/>
    <s v="Mark Hamilton"/>
    <x v="0"/>
    <x v="0"/>
    <s v="Minneapolis"/>
    <x v="11"/>
    <n v="55407"/>
    <x v="2"/>
    <s v="OFF-AP-10004785"/>
    <x v="1"/>
    <x v="9"/>
    <x v="1186"/>
    <n v="90.64"/>
    <n v="8"/>
    <n v="0"/>
    <n v="38.975200000000008"/>
    <s v="Kelly Williams"/>
    <s v="No"/>
  </r>
  <r>
    <n v="9634"/>
    <x v="4834"/>
    <d v="2016-10-14T00:00:00"/>
    <x v="1098"/>
    <s v="First Class"/>
    <x v="646"/>
    <s v="Toby Carlisle"/>
    <x v="0"/>
    <x v="0"/>
    <s v="Everett"/>
    <x v="31"/>
    <n v="2149"/>
    <x v="3"/>
    <s v="TEC-AC-10000865"/>
    <x v="2"/>
    <x v="11"/>
    <x v="1005"/>
    <n v="177"/>
    <n v="3"/>
    <n v="0"/>
    <n v="30.089999999999982"/>
    <s v="Chuck Magee"/>
    <s v="No"/>
  </r>
  <r>
    <n v="9635"/>
    <x v="4834"/>
    <d v="2016-10-14T00:00:00"/>
    <x v="1098"/>
    <s v="First Class"/>
    <x v="646"/>
    <s v="Toby Carlisle"/>
    <x v="0"/>
    <x v="0"/>
    <s v="Everett"/>
    <x v="31"/>
    <n v="2149"/>
    <x v="3"/>
    <s v="OFF-ST-10000615"/>
    <x v="1"/>
    <x v="4"/>
    <x v="75"/>
    <n v="79.45"/>
    <n v="7"/>
    <n v="0"/>
    <n v="22.246000000000006"/>
    <s v="Chuck Magee"/>
    <s v="No"/>
  </r>
  <r>
    <n v="9636"/>
    <x v="4834"/>
    <d v="2016-10-14T00:00:00"/>
    <x v="1098"/>
    <s v="First Class"/>
    <x v="646"/>
    <s v="Toby Carlisle"/>
    <x v="0"/>
    <x v="0"/>
    <s v="Everett"/>
    <x v="31"/>
    <n v="2149"/>
    <x v="3"/>
    <s v="FUR-CH-10000749"/>
    <x v="0"/>
    <x v="1"/>
    <x v="1676"/>
    <n v="1628.82"/>
    <n v="9"/>
    <n v="0"/>
    <n v="260.61120000000017"/>
    <s v="Chuck Magee"/>
    <s v="No"/>
  </r>
  <r>
    <n v="9637"/>
    <x v="4835"/>
    <d v="2016-11-18T00:00:00"/>
    <x v="573"/>
    <s v="Standard Class"/>
    <x v="186"/>
    <s v="Maya Herman"/>
    <x v="1"/>
    <x v="0"/>
    <s v="Seattle"/>
    <x v="4"/>
    <n v="98105"/>
    <x v="1"/>
    <s v="FUR-FU-10003553"/>
    <x v="0"/>
    <x v="5"/>
    <x v="568"/>
    <n v="137.54"/>
    <n v="2"/>
    <n v="0"/>
    <n v="55.016000000000005"/>
    <s v="Anna Andreadi"/>
    <s v="No"/>
  </r>
  <r>
    <n v="9638"/>
    <x v="4835"/>
    <d v="2016-11-18T00:00:00"/>
    <x v="573"/>
    <s v="Standard Class"/>
    <x v="186"/>
    <s v="Maya Herman"/>
    <x v="1"/>
    <x v="0"/>
    <s v="Seattle"/>
    <x v="4"/>
    <n v="98105"/>
    <x v="1"/>
    <s v="FUR-TA-10003008"/>
    <x v="0"/>
    <x v="3"/>
    <x v="955"/>
    <n v="730.2"/>
    <n v="4"/>
    <n v="0"/>
    <n v="94.926000000000045"/>
    <s v="Anna Andreadi"/>
    <s v="No"/>
  </r>
  <r>
    <n v="9639"/>
    <x v="4836"/>
    <d v="2019-11-12T00:00:00"/>
    <x v="205"/>
    <s v="Second Class"/>
    <x v="212"/>
    <s v="Emily Phan"/>
    <x v="0"/>
    <x v="0"/>
    <s v="Los Angeles"/>
    <x v="1"/>
    <n v="90032"/>
    <x v="1"/>
    <s v="OFF-PA-10001846"/>
    <x v="1"/>
    <x v="10"/>
    <x v="1816"/>
    <n v="11.56"/>
    <n v="2"/>
    <n v="0"/>
    <n v="5.6644000000000005"/>
    <s v="Anna Andreadi"/>
    <s v="No"/>
  </r>
  <r>
    <n v="9640"/>
    <x v="4837"/>
    <d v="2017-01-28T00:00:00"/>
    <x v="1322"/>
    <s v="Second Class"/>
    <x v="98"/>
    <s v="Joseph Holt"/>
    <x v="0"/>
    <x v="0"/>
    <s v="Concord"/>
    <x v="3"/>
    <n v="28027"/>
    <x v="0"/>
    <s v="FUR-TA-10000198"/>
    <x v="0"/>
    <x v="3"/>
    <x v="594"/>
    <n v="4297.6440000000002"/>
    <n v="13"/>
    <n v="0.4"/>
    <n v="-1862.3124000000003"/>
    <s v="Cassandra Brandow"/>
    <s v="No"/>
  </r>
  <r>
    <n v="9641"/>
    <x v="4838"/>
    <d v="2016-03-07T00:00:00"/>
    <x v="1323"/>
    <s v="Standard Class"/>
    <x v="782"/>
    <s v="Craig Molinari"/>
    <x v="1"/>
    <x v="0"/>
    <s v="Seattle"/>
    <x v="4"/>
    <n v="98103"/>
    <x v="1"/>
    <s v="OFF-AR-10000390"/>
    <x v="1"/>
    <x v="6"/>
    <x v="105"/>
    <n v="20.65"/>
    <n v="5"/>
    <n v="0"/>
    <n v="9.4989999999999988"/>
    <s v="Anna Andreadi"/>
    <s v="No"/>
  </r>
  <r>
    <n v="9642"/>
    <x v="4838"/>
    <d v="2016-03-07T00:00:00"/>
    <x v="1323"/>
    <s v="Standard Class"/>
    <x v="782"/>
    <s v="Craig Molinari"/>
    <x v="1"/>
    <x v="0"/>
    <s v="Seattle"/>
    <x v="4"/>
    <n v="98103"/>
    <x v="1"/>
    <s v="OFF-ST-10000934"/>
    <x v="1"/>
    <x v="4"/>
    <x v="356"/>
    <n v="204.89999999999998"/>
    <n v="5"/>
    <n v="0"/>
    <n v="0"/>
    <s v="Anna Andreadi"/>
    <s v="No"/>
  </r>
  <r>
    <n v="9643"/>
    <x v="4838"/>
    <d v="2016-03-07T00:00:00"/>
    <x v="1323"/>
    <s v="Standard Class"/>
    <x v="782"/>
    <s v="Craig Molinari"/>
    <x v="1"/>
    <x v="0"/>
    <s v="Seattle"/>
    <x v="4"/>
    <n v="98103"/>
    <x v="1"/>
    <s v="FUR-CH-10002780"/>
    <x v="0"/>
    <x v="1"/>
    <x v="1841"/>
    <n v="436.70400000000006"/>
    <n v="6"/>
    <n v="0.2"/>
    <n v="21.835199999999986"/>
    <s v="Anna Andreadi"/>
    <s v="No"/>
  </r>
  <r>
    <n v="9644"/>
    <x v="4838"/>
    <d v="2016-03-07T00:00:00"/>
    <x v="1323"/>
    <s v="Standard Class"/>
    <x v="782"/>
    <s v="Craig Molinari"/>
    <x v="1"/>
    <x v="0"/>
    <s v="Seattle"/>
    <x v="4"/>
    <n v="98103"/>
    <x v="1"/>
    <s v="FUR-CH-10004495"/>
    <x v="0"/>
    <x v="1"/>
    <x v="1484"/>
    <n v="481.56800000000004"/>
    <n v="2"/>
    <n v="0.2"/>
    <n v="54.17639999999993"/>
    <s v="Anna Andreadi"/>
    <s v="No"/>
  </r>
  <r>
    <n v="9645"/>
    <x v="4839"/>
    <d v="2019-06-08T00:00:00"/>
    <x v="198"/>
    <s v="Standard Class"/>
    <x v="383"/>
    <s v="Frank Olsen"/>
    <x v="0"/>
    <x v="0"/>
    <s v="Glendale"/>
    <x v="16"/>
    <n v="85301"/>
    <x v="1"/>
    <s v="TEC-AC-10002006"/>
    <x v="2"/>
    <x v="11"/>
    <x v="1087"/>
    <n v="89.544000000000011"/>
    <n v="7"/>
    <n v="0.2"/>
    <n v="12.312299999999993"/>
    <s v="Anna Andreadi"/>
    <s v="No"/>
  </r>
  <r>
    <n v="9646"/>
    <x v="4839"/>
    <d v="2019-06-08T00:00:00"/>
    <x v="198"/>
    <s v="Standard Class"/>
    <x v="383"/>
    <s v="Frank Olsen"/>
    <x v="0"/>
    <x v="0"/>
    <s v="Glendale"/>
    <x v="16"/>
    <n v="85301"/>
    <x v="1"/>
    <s v="OFF-ST-10002485"/>
    <x v="1"/>
    <x v="4"/>
    <x v="211"/>
    <n v="35.167999999999999"/>
    <n v="2"/>
    <n v="0.2"/>
    <n v="-8.3524000000000012"/>
    <s v="Anna Andreadi"/>
    <s v="No"/>
  </r>
  <r>
    <n v="9647"/>
    <x v="4839"/>
    <d v="2019-06-08T00:00:00"/>
    <x v="198"/>
    <s v="Standard Class"/>
    <x v="383"/>
    <s v="Frank Olsen"/>
    <x v="0"/>
    <x v="0"/>
    <s v="Glendale"/>
    <x v="16"/>
    <n v="85301"/>
    <x v="1"/>
    <s v="OFF-BI-10000778"/>
    <x v="1"/>
    <x v="8"/>
    <x v="261"/>
    <n v="72.588000000000008"/>
    <n v="2"/>
    <n v="0.7"/>
    <n v="-48.391999999999982"/>
    <s v="Anna Andreadi"/>
    <s v="No"/>
  </r>
  <r>
    <n v="9648"/>
    <x v="4840"/>
    <d v="2016-11-19T00:00:00"/>
    <x v="81"/>
    <s v="Standard Class"/>
    <x v="596"/>
    <s v="Mitch Webber"/>
    <x v="0"/>
    <x v="0"/>
    <s v="Coon Rapids"/>
    <x v="11"/>
    <n v="55433"/>
    <x v="2"/>
    <s v="OFF-ST-10000877"/>
    <x v="1"/>
    <x v="4"/>
    <x v="1113"/>
    <n v="221.16"/>
    <n v="4"/>
    <n v="0"/>
    <n v="57.501599999999996"/>
    <s v="Kelly Williams"/>
    <s v="No"/>
  </r>
  <r>
    <n v="9649"/>
    <x v="4840"/>
    <d v="2016-11-19T00:00:00"/>
    <x v="81"/>
    <s v="Standard Class"/>
    <x v="596"/>
    <s v="Mitch Webber"/>
    <x v="0"/>
    <x v="0"/>
    <s v="Coon Rapids"/>
    <x v="11"/>
    <n v="55433"/>
    <x v="2"/>
    <s v="TEC-PH-10002103"/>
    <x v="2"/>
    <x v="7"/>
    <x v="539"/>
    <n v="281.96999999999997"/>
    <n v="3"/>
    <n v="0"/>
    <n v="78.951599999999999"/>
    <s v="Kelly Williams"/>
    <s v="No"/>
  </r>
  <r>
    <n v="9650"/>
    <x v="4841"/>
    <d v="2018-11-26T00:00:00"/>
    <x v="724"/>
    <s v="Standard Class"/>
    <x v="333"/>
    <s v="Maribeth Schnelling"/>
    <x v="0"/>
    <x v="0"/>
    <s v="Los Angeles"/>
    <x v="1"/>
    <n v="90045"/>
    <x v="1"/>
    <s v="FUR-BO-10002213"/>
    <x v="0"/>
    <x v="0"/>
    <x v="1232"/>
    <n v="3406.6640000000002"/>
    <n v="8"/>
    <n v="0.15"/>
    <n v="160.31359999999984"/>
    <s v="Anna Andreadi"/>
    <s v="No"/>
  </r>
  <r>
    <n v="9651"/>
    <x v="4841"/>
    <d v="2018-11-26T00:00:00"/>
    <x v="724"/>
    <s v="Standard Class"/>
    <x v="333"/>
    <s v="Maribeth Schnelling"/>
    <x v="0"/>
    <x v="0"/>
    <s v="Los Angeles"/>
    <x v="1"/>
    <n v="90045"/>
    <x v="1"/>
    <s v="OFF-AR-10004269"/>
    <x v="1"/>
    <x v="6"/>
    <x v="1550"/>
    <n v="37.17"/>
    <n v="9"/>
    <n v="0"/>
    <n v="10.4076"/>
    <s v="Anna Andreadi"/>
    <s v="No"/>
  </r>
  <r>
    <n v="9652"/>
    <x v="4841"/>
    <d v="2018-11-26T00:00:00"/>
    <x v="724"/>
    <s v="Standard Class"/>
    <x v="333"/>
    <s v="Maribeth Schnelling"/>
    <x v="0"/>
    <x v="0"/>
    <s v="Los Angeles"/>
    <x v="1"/>
    <n v="90045"/>
    <x v="1"/>
    <s v="OFF-AP-10000055"/>
    <x v="1"/>
    <x v="9"/>
    <x v="789"/>
    <n v="64.959999999999994"/>
    <n v="2"/>
    <n v="0"/>
    <n v="19.487999999999992"/>
    <s v="Anna Andreadi"/>
    <s v="No"/>
  </r>
  <r>
    <n v="9653"/>
    <x v="4841"/>
    <d v="2018-11-26T00:00:00"/>
    <x v="724"/>
    <s v="Standard Class"/>
    <x v="333"/>
    <s v="Maribeth Schnelling"/>
    <x v="0"/>
    <x v="0"/>
    <s v="Los Angeles"/>
    <x v="1"/>
    <n v="90045"/>
    <x v="1"/>
    <s v="FUR-FU-10002937"/>
    <x v="0"/>
    <x v="5"/>
    <x v="1060"/>
    <n v="595.38"/>
    <n v="6"/>
    <n v="0"/>
    <n v="297.69"/>
    <s v="Anna Andreadi"/>
    <s v="No"/>
  </r>
  <r>
    <n v="9654"/>
    <x v="4842"/>
    <d v="2019-01-23T00:00:00"/>
    <x v="210"/>
    <s v="Standard Class"/>
    <x v="6"/>
    <s v="Harold Pawlan"/>
    <x v="2"/>
    <x v="0"/>
    <s v="Tucson"/>
    <x v="16"/>
    <n v="85705"/>
    <x v="1"/>
    <s v="TEC-AC-10001874"/>
    <x v="2"/>
    <x v="11"/>
    <x v="1571"/>
    <n v="95.984000000000009"/>
    <n v="2"/>
    <n v="0.2"/>
    <n v="11.997999999999998"/>
    <s v="Anna Andreadi"/>
    <s v="No"/>
  </r>
  <r>
    <n v="9655"/>
    <x v="4842"/>
    <d v="2019-01-23T00:00:00"/>
    <x v="210"/>
    <s v="Standard Class"/>
    <x v="6"/>
    <s v="Harold Pawlan"/>
    <x v="2"/>
    <x v="0"/>
    <s v="Tucson"/>
    <x v="16"/>
    <n v="85705"/>
    <x v="1"/>
    <s v="OFF-BI-10004506"/>
    <x v="1"/>
    <x v="8"/>
    <x v="1247"/>
    <n v="4.9380000000000006"/>
    <n v="2"/>
    <n v="0.7"/>
    <n v="-3.6212"/>
    <s v="Anna Andreadi"/>
    <s v="No"/>
  </r>
  <r>
    <n v="9656"/>
    <x v="4843"/>
    <d v="2016-09-22T00:00:00"/>
    <x v="148"/>
    <s v="Standard Class"/>
    <x v="548"/>
    <s v="Adam Shillingsburg"/>
    <x v="0"/>
    <x v="0"/>
    <s v="New York City"/>
    <x v="15"/>
    <n v="10035"/>
    <x v="3"/>
    <s v="FUR-FU-10001876"/>
    <x v="0"/>
    <x v="5"/>
    <x v="1403"/>
    <n v="97.44"/>
    <n v="3"/>
    <n v="0"/>
    <n v="35.078399999999995"/>
    <s v="Chuck Magee"/>
    <s v="No"/>
  </r>
  <r>
    <n v="9657"/>
    <x v="4843"/>
    <d v="2016-09-22T00:00:00"/>
    <x v="148"/>
    <s v="Standard Class"/>
    <x v="548"/>
    <s v="Adam Shillingsburg"/>
    <x v="0"/>
    <x v="0"/>
    <s v="New York City"/>
    <x v="15"/>
    <n v="10035"/>
    <x v="3"/>
    <s v="OFF-BI-10003355"/>
    <x v="1"/>
    <x v="8"/>
    <x v="591"/>
    <n v="3.9840000000000004"/>
    <n v="1"/>
    <n v="0.2"/>
    <n v="1.3944000000000001"/>
    <s v="Chuck Magee"/>
    <s v="No"/>
  </r>
  <r>
    <n v="9658"/>
    <x v="4843"/>
    <d v="2016-09-22T00:00:00"/>
    <x v="148"/>
    <s v="Standard Class"/>
    <x v="548"/>
    <s v="Adam Shillingsburg"/>
    <x v="0"/>
    <x v="0"/>
    <s v="New York City"/>
    <x v="15"/>
    <n v="10035"/>
    <x v="3"/>
    <s v="OFF-AR-10003876"/>
    <x v="1"/>
    <x v="6"/>
    <x v="1718"/>
    <n v="13.04"/>
    <n v="4"/>
    <n v="0"/>
    <n v="5.7376000000000005"/>
    <s v="Chuck Magee"/>
    <s v="No"/>
  </r>
  <r>
    <n v="9659"/>
    <x v="4843"/>
    <d v="2016-09-22T00:00:00"/>
    <x v="148"/>
    <s v="Standard Class"/>
    <x v="548"/>
    <s v="Adam Shillingsburg"/>
    <x v="0"/>
    <x v="0"/>
    <s v="New York City"/>
    <x v="15"/>
    <n v="10035"/>
    <x v="3"/>
    <s v="FUR-CH-10004983"/>
    <x v="0"/>
    <x v="1"/>
    <x v="1569"/>
    <n v="579.52800000000002"/>
    <n v="4"/>
    <n v="0.1"/>
    <n v="83.709599999999966"/>
    <s v="Chuck Magee"/>
    <s v="No"/>
  </r>
  <r>
    <n v="9660"/>
    <x v="4844"/>
    <d v="2016-03-26T00:00:00"/>
    <x v="1029"/>
    <s v="Second Class"/>
    <x v="473"/>
    <s v="Cindy Stewart"/>
    <x v="0"/>
    <x v="0"/>
    <s v="Pomona"/>
    <x v="1"/>
    <n v="91767"/>
    <x v="1"/>
    <s v="OFF-LA-10001982"/>
    <x v="1"/>
    <x v="2"/>
    <x v="1538"/>
    <n v="18.75"/>
    <n v="5"/>
    <n v="0"/>
    <n v="9"/>
    <s v="Anna Andreadi"/>
    <s v="No"/>
  </r>
  <r>
    <n v="9661"/>
    <x v="4845"/>
    <d v="2018-06-06T00:00:00"/>
    <x v="950"/>
    <s v="Standard Class"/>
    <x v="467"/>
    <s v="Maria Etezadi"/>
    <x v="2"/>
    <x v="0"/>
    <s v="Santa Barbara"/>
    <x v="1"/>
    <n v="93101"/>
    <x v="1"/>
    <s v="TEC-PH-10001459"/>
    <x v="2"/>
    <x v="7"/>
    <x v="1447"/>
    <n v="3023.9280000000003"/>
    <n v="9"/>
    <n v="0.2"/>
    <n v="226.79460000000006"/>
    <s v="Anna Andreadi"/>
    <s v="No"/>
  </r>
  <r>
    <n v="9662"/>
    <x v="4845"/>
    <d v="2018-06-06T00:00:00"/>
    <x v="950"/>
    <s v="Standard Class"/>
    <x v="467"/>
    <s v="Maria Etezadi"/>
    <x v="2"/>
    <x v="0"/>
    <s v="Santa Barbara"/>
    <x v="1"/>
    <n v="93101"/>
    <x v="1"/>
    <s v="TEC-AC-10002134"/>
    <x v="2"/>
    <x v="11"/>
    <x v="1545"/>
    <n v="26.96"/>
    <n v="2"/>
    <n v="0"/>
    <n v="3.7744"/>
    <s v="Anna Andreadi"/>
    <s v="No"/>
  </r>
  <r>
    <n v="9663"/>
    <x v="4845"/>
    <d v="2018-06-06T00:00:00"/>
    <x v="950"/>
    <s v="Standard Class"/>
    <x v="467"/>
    <s v="Maria Etezadi"/>
    <x v="2"/>
    <x v="0"/>
    <s v="Santa Barbara"/>
    <x v="1"/>
    <n v="93101"/>
    <x v="1"/>
    <s v="TEC-PH-10001760"/>
    <x v="2"/>
    <x v="7"/>
    <x v="257"/>
    <n v="477.6"/>
    <n v="3"/>
    <n v="0.2"/>
    <n v="161.19000000000003"/>
    <s v="Anna Andreadi"/>
    <s v="No"/>
  </r>
  <r>
    <n v="9664"/>
    <x v="4846"/>
    <d v="2019-08-31T00:00:00"/>
    <x v="559"/>
    <s v="Standard Class"/>
    <x v="474"/>
    <s v="Maxwell Schwartz"/>
    <x v="0"/>
    <x v="0"/>
    <s v="San Francisco"/>
    <x v="1"/>
    <n v="94109"/>
    <x v="1"/>
    <s v="OFF-ST-10001511"/>
    <x v="1"/>
    <x v="4"/>
    <x v="556"/>
    <n v="193.95000000000002"/>
    <n v="3"/>
    <n v="0"/>
    <n v="9.6974999999999838"/>
    <s v="Anna Andreadi"/>
    <s v="No"/>
  </r>
  <r>
    <n v="9665"/>
    <x v="4847"/>
    <d v="2017-12-07T00:00:00"/>
    <x v="157"/>
    <s v="Same Day"/>
    <x v="120"/>
    <s v="Kristen Hastings"/>
    <x v="1"/>
    <x v="0"/>
    <s v="Riverside"/>
    <x v="1"/>
    <n v="92503"/>
    <x v="1"/>
    <s v="OFF-PA-10003953"/>
    <x v="1"/>
    <x v="10"/>
    <x v="644"/>
    <n v="12.96"/>
    <n v="2"/>
    <n v="0"/>
    <n v="6.2208000000000006"/>
    <s v="Anna Andreadi"/>
    <s v="No"/>
  </r>
  <r>
    <n v="9666"/>
    <x v="4848"/>
    <d v="2019-11-16T00:00:00"/>
    <x v="541"/>
    <s v="Standard Class"/>
    <x v="62"/>
    <s v="Lena Creighton"/>
    <x v="0"/>
    <x v="0"/>
    <s v="Los Angeles"/>
    <x v="1"/>
    <n v="90049"/>
    <x v="1"/>
    <s v="FUR-FU-10003268"/>
    <x v="0"/>
    <x v="5"/>
    <x v="885"/>
    <n v="119.94"/>
    <n v="3"/>
    <n v="0"/>
    <n v="23.987999999999996"/>
    <s v="Anna Andreadi"/>
    <s v="No"/>
  </r>
  <r>
    <n v="9667"/>
    <x v="4848"/>
    <d v="2019-11-16T00:00:00"/>
    <x v="541"/>
    <s v="Standard Class"/>
    <x v="62"/>
    <s v="Lena Creighton"/>
    <x v="0"/>
    <x v="0"/>
    <s v="Los Angeles"/>
    <x v="1"/>
    <n v="90049"/>
    <x v="1"/>
    <s v="FUR-FU-10001847"/>
    <x v="0"/>
    <x v="5"/>
    <x v="1364"/>
    <n v="12.419999999999998"/>
    <n v="3"/>
    <n v="0"/>
    <n v="4.4711999999999996"/>
    <s v="Anna Andreadi"/>
    <s v="No"/>
  </r>
  <r>
    <n v="9668"/>
    <x v="4849"/>
    <d v="2018-04-23T00:00:00"/>
    <x v="132"/>
    <s v="Standard Class"/>
    <x v="578"/>
    <s v="Art Ferguson"/>
    <x v="0"/>
    <x v="0"/>
    <s v="San Clemente"/>
    <x v="1"/>
    <n v="92672"/>
    <x v="1"/>
    <s v="OFF-BI-10002764"/>
    <x v="1"/>
    <x v="8"/>
    <x v="507"/>
    <n v="18.088000000000001"/>
    <n v="7"/>
    <n v="0.2"/>
    <n v="6.5569000000000006"/>
    <s v="Anna Andreadi"/>
    <s v="No"/>
  </r>
  <r>
    <n v="9669"/>
    <x v="4849"/>
    <d v="2018-04-23T00:00:00"/>
    <x v="132"/>
    <s v="Standard Class"/>
    <x v="578"/>
    <s v="Art Ferguson"/>
    <x v="0"/>
    <x v="0"/>
    <s v="San Clemente"/>
    <x v="1"/>
    <n v="92672"/>
    <x v="1"/>
    <s v="OFF-EN-10004386"/>
    <x v="1"/>
    <x v="12"/>
    <x v="245"/>
    <n v="71.97"/>
    <n v="3"/>
    <n v="0"/>
    <n v="35.984999999999999"/>
    <s v="Anna Andreadi"/>
    <s v="No"/>
  </r>
  <r>
    <n v="9670"/>
    <x v="4850"/>
    <d v="2019-04-02T00:00:00"/>
    <x v="1324"/>
    <s v="Standard Class"/>
    <x v="733"/>
    <s v="Amy Hunt"/>
    <x v="0"/>
    <x v="0"/>
    <s v="Decatur"/>
    <x v="19"/>
    <n v="35601"/>
    <x v="0"/>
    <s v="OFF-LA-10001569"/>
    <x v="1"/>
    <x v="2"/>
    <x v="639"/>
    <n v="14.940000000000001"/>
    <n v="3"/>
    <n v="0"/>
    <n v="6.8723999999999998"/>
    <s v="Cassandra Brandow"/>
    <s v="No"/>
  </r>
  <r>
    <n v="9671"/>
    <x v="4851"/>
    <d v="2017-08-13T00:00:00"/>
    <x v="1243"/>
    <s v="First Class"/>
    <x v="136"/>
    <s v="Grace Kelly"/>
    <x v="1"/>
    <x v="0"/>
    <s v="Greensboro"/>
    <x v="3"/>
    <n v="27405"/>
    <x v="0"/>
    <s v="OFF-AR-10001446"/>
    <x v="1"/>
    <x v="6"/>
    <x v="1161"/>
    <n v="64.680000000000007"/>
    <n v="7"/>
    <n v="0.2"/>
    <n v="8.0849999999999973"/>
    <s v="Cassandra Brandow"/>
    <s v="No"/>
  </r>
  <r>
    <n v="9672"/>
    <x v="4852"/>
    <d v="2019-11-13T00:00:00"/>
    <x v="381"/>
    <s v="Standard Class"/>
    <x v="107"/>
    <s v="Ken Lonsdale"/>
    <x v="0"/>
    <x v="0"/>
    <s v="Dublin"/>
    <x v="1"/>
    <n v="94568"/>
    <x v="1"/>
    <s v="TEC-PH-10003442"/>
    <x v="2"/>
    <x v="7"/>
    <x v="888"/>
    <n v="22"/>
    <n v="5"/>
    <n v="0.2"/>
    <n v="1.375"/>
    <s v="Anna Andreadi"/>
    <s v="No"/>
  </r>
  <r>
    <n v="9673"/>
    <x v="4853"/>
    <d v="2018-12-23T00:00:00"/>
    <x v="470"/>
    <s v="Standard Class"/>
    <x v="86"/>
    <s v="Frank Merwin"/>
    <x v="2"/>
    <x v="0"/>
    <s v="Philadelphia"/>
    <x v="9"/>
    <n v="19143"/>
    <x v="3"/>
    <s v="OFF-PA-10000477"/>
    <x v="1"/>
    <x v="10"/>
    <x v="1214"/>
    <n v="7.9680000000000009"/>
    <n v="2"/>
    <n v="0.2"/>
    <n v="2.6892000000000005"/>
    <s v="Chuck Magee"/>
    <s v="No"/>
  </r>
  <r>
    <n v="9674"/>
    <x v="4853"/>
    <d v="2018-12-23T00:00:00"/>
    <x v="470"/>
    <s v="Standard Class"/>
    <x v="86"/>
    <s v="Frank Merwin"/>
    <x v="2"/>
    <x v="0"/>
    <s v="Philadelphia"/>
    <x v="9"/>
    <n v="19143"/>
    <x v="3"/>
    <s v="TEC-PH-10002645"/>
    <x v="2"/>
    <x v="7"/>
    <x v="1848"/>
    <n v="1499.9699999999998"/>
    <n v="5"/>
    <n v="0.4"/>
    <n v="-374.99250000000006"/>
    <s v="Chuck Magee"/>
    <s v="No"/>
  </r>
  <r>
    <n v="9675"/>
    <x v="4854"/>
    <d v="2016-07-22T00:00:00"/>
    <x v="885"/>
    <s v="Second Class"/>
    <x v="139"/>
    <s v="John Lucas"/>
    <x v="0"/>
    <x v="0"/>
    <s v="Houston"/>
    <x v="5"/>
    <n v="77095"/>
    <x v="2"/>
    <s v="OFF-ST-10003123"/>
    <x v="1"/>
    <x v="4"/>
    <x v="1277"/>
    <n v="26.632000000000001"/>
    <n v="1"/>
    <n v="0.2"/>
    <n v="1.331599999999999"/>
    <s v="Kelly Williams"/>
    <s v="No"/>
  </r>
  <r>
    <n v="9676"/>
    <x v="4855"/>
    <d v="2018-05-06T00:00:00"/>
    <x v="761"/>
    <s v="Standard Class"/>
    <x v="421"/>
    <s v="Gene McClure"/>
    <x v="0"/>
    <x v="0"/>
    <s v="Bakersfield"/>
    <x v="1"/>
    <n v="93309"/>
    <x v="1"/>
    <s v="FUR-FU-10001617"/>
    <x v="0"/>
    <x v="5"/>
    <x v="1150"/>
    <n v="41.6"/>
    <n v="4"/>
    <n v="0"/>
    <n v="14.143999999999998"/>
    <s v="Anna Andreadi"/>
    <s v="No"/>
  </r>
  <r>
    <n v="9677"/>
    <x v="4856"/>
    <d v="2016-11-28T00:00:00"/>
    <x v="544"/>
    <s v="Standard Class"/>
    <x v="637"/>
    <s v="Matthew Clasen"/>
    <x v="1"/>
    <x v="0"/>
    <s v="Richmond"/>
    <x v="14"/>
    <n v="47374"/>
    <x v="2"/>
    <s v="OFF-EN-10003862"/>
    <x v="1"/>
    <x v="12"/>
    <x v="760"/>
    <n v="64.02"/>
    <n v="6"/>
    <n v="0"/>
    <n v="29.449199999999998"/>
    <s v="Kelly Williams"/>
    <s v="No"/>
  </r>
  <r>
    <n v="9678"/>
    <x v="4857"/>
    <d v="2018-04-18T00:00:00"/>
    <x v="774"/>
    <s v="Standard Class"/>
    <x v="703"/>
    <s v="Cindy Schnelling"/>
    <x v="1"/>
    <x v="0"/>
    <s v="New York City"/>
    <x v="15"/>
    <n v="10009"/>
    <x v="3"/>
    <s v="OFF-AR-10001573"/>
    <x v="1"/>
    <x v="6"/>
    <x v="373"/>
    <n v="6.99"/>
    <n v="3"/>
    <n v="0"/>
    <n v="2.027099999999999"/>
    <s v="Chuck Magee"/>
    <s v="No"/>
  </r>
  <r>
    <n v="9679"/>
    <x v="4857"/>
    <d v="2018-04-18T00:00:00"/>
    <x v="774"/>
    <s v="Standard Class"/>
    <x v="703"/>
    <s v="Cindy Schnelling"/>
    <x v="1"/>
    <x v="0"/>
    <s v="New York City"/>
    <x v="15"/>
    <n v="10009"/>
    <x v="3"/>
    <s v="OFF-SU-10004290"/>
    <x v="1"/>
    <x v="14"/>
    <x v="1827"/>
    <n v="6.84"/>
    <n v="1"/>
    <n v="0"/>
    <n v="1.8468"/>
    <s v="Chuck Magee"/>
    <s v="No"/>
  </r>
  <r>
    <n v="9680"/>
    <x v="4858"/>
    <d v="2017-12-27T00:00:00"/>
    <x v="16"/>
    <s v="Standard Class"/>
    <x v="692"/>
    <s v="Aaron Hawkins"/>
    <x v="1"/>
    <x v="0"/>
    <s v="San Francisco"/>
    <x v="1"/>
    <n v="94122"/>
    <x v="1"/>
    <s v="OFF-ST-10000046"/>
    <x v="1"/>
    <x v="4"/>
    <x v="764"/>
    <n v="323.10000000000002"/>
    <n v="2"/>
    <n v="0"/>
    <n v="61.38900000000001"/>
    <s v="Anna Andreadi"/>
    <s v="No"/>
  </r>
  <r>
    <n v="9681"/>
    <x v="4858"/>
    <d v="2017-12-27T00:00:00"/>
    <x v="16"/>
    <s v="Standard Class"/>
    <x v="692"/>
    <s v="Aaron Hawkins"/>
    <x v="1"/>
    <x v="0"/>
    <s v="San Francisco"/>
    <x v="1"/>
    <n v="94122"/>
    <x v="1"/>
    <s v="TEC-PH-10003505"/>
    <x v="2"/>
    <x v="7"/>
    <x v="910"/>
    <n v="668.16"/>
    <n v="9"/>
    <n v="0.2"/>
    <n v="75.167999999999921"/>
    <s v="Anna Andreadi"/>
    <s v="No"/>
  </r>
  <r>
    <n v="9682"/>
    <x v="4859"/>
    <d v="2019-12-13T00:00:00"/>
    <x v="867"/>
    <s v="Standard Class"/>
    <x v="212"/>
    <s v="Emily Phan"/>
    <x v="0"/>
    <x v="0"/>
    <s v="San Francisco"/>
    <x v="1"/>
    <n v="94122"/>
    <x v="1"/>
    <s v="OFF-LA-10004559"/>
    <x v="1"/>
    <x v="2"/>
    <x v="1349"/>
    <n v="8.64"/>
    <n v="3"/>
    <n v="0"/>
    <n v="4.2336"/>
    <s v="Anna Andreadi"/>
    <s v="No"/>
  </r>
  <r>
    <n v="9683"/>
    <x v="4859"/>
    <d v="2019-12-13T00:00:00"/>
    <x v="867"/>
    <s v="Standard Class"/>
    <x v="212"/>
    <s v="Emily Phan"/>
    <x v="0"/>
    <x v="0"/>
    <s v="San Francisco"/>
    <x v="1"/>
    <n v="94122"/>
    <x v="1"/>
    <s v="OFF-PA-10003172"/>
    <x v="1"/>
    <x v="10"/>
    <x v="854"/>
    <n v="38.880000000000003"/>
    <n v="6"/>
    <n v="0"/>
    <n v="18.662400000000002"/>
    <s v="Anna Andreadi"/>
    <s v="No"/>
  </r>
  <r>
    <n v="9684"/>
    <x v="4859"/>
    <d v="2019-12-13T00:00:00"/>
    <x v="867"/>
    <s v="Standard Class"/>
    <x v="212"/>
    <s v="Emily Phan"/>
    <x v="0"/>
    <x v="0"/>
    <s v="San Francisco"/>
    <x v="1"/>
    <n v="94122"/>
    <x v="1"/>
    <s v="FUR-FU-10001473"/>
    <x v="0"/>
    <x v="5"/>
    <x v="1253"/>
    <n v="201.04"/>
    <n v="8"/>
    <n v="0"/>
    <n v="54.280799999999999"/>
    <s v="Anna Andreadi"/>
    <s v="No"/>
  </r>
  <r>
    <n v="9685"/>
    <x v="4859"/>
    <d v="2019-12-13T00:00:00"/>
    <x v="867"/>
    <s v="Standard Class"/>
    <x v="212"/>
    <s v="Emily Phan"/>
    <x v="0"/>
    <x v="0"/>
    <s v="San Francisco"/>
    <x v="1"/>
    <n v="94122"/>
    <x v="1"/>
    <s v="OFF-PA-10000232"/>
    <x v="1"/>
    <x v="10"/>
    <x v="1631"/>
    <n v="12.96"/>
    <n v="2"/>
    <n v="0"/>
    <n v="6.3504000000000005"/>
    <s v="Anna Andreadi"/>
    <s v="No"/>
  </r>
  <r>
    <n v="9686"/>
    <x v="4860"/>
    <d v="2019-01-02T00:00:00"/>
    <x v="505"/>
    <s v="Second Class"/>
    <x v="783"/>
    <s v="Fred Wasserman"/>
    <x v="1"/>
    <x v="0"/>
    <s v="Los Angeles"/>
    <x v="1"/>
    <n v="90032"/>
    <x v="1"/>
    <s v="TEC-AC-10000682"/>
    <x v="2"/>
    <x v="11"/>
    <x v="1336"/>
    <n v="16.59"/>
    <n v="1"/>
    <n v="0"/>
    <n v="5.8064999999999998"/>
    <s v="Anna Andreadi"/>
    <s v="No"/>
  </r>
  <r>
    <n v="9687"/>
    <x v="4861"/>
    <d v="2019-05-30T00:00:00"/>
    <x v="1081"/>
    <s v="Standard Class"/>
    <x v="567"/>
    <s v="Kelly Andreada"/>
    <x v="0"/>
    <x v="0"/>
    <s v="San Diego"/>
    <x v="1"/>
    <n v="92037"/>
    <x v="1"/>
    <s v="OFF-AR-10003405"/>
    <x v="1"/>
    <x v="6"/>
    <x v="628"/>
    <n v="35.099999999999994"/>
    <n v="6"/>
    <n v="0"/>
    <n v="10.178999999999997"/>
    <s v="Anna Andreadi"/>
    <s v="No"/>
  </r>
  <r>
    <n v="9688"/>
    <x v="4862"/>
    <d v="2019-09-30T00:00:00"/>
    <x v="299"/>
    <s v="Standard Class"/>
    <x v="337"/>
    <s v="Sample Company A"/>
    <x v="2"/>
    <x v="0"/>
    <s v="Arlington"/>
    <x v="5"/>
    <n v="76017"/>
    <x v="2"/>
    <s v="OFF-BI-10000301"/>
    <x v="1"/>
    <x v="8"/>
    <x v="625"/>
    <n v="11.645999999999997"/>
    <n v="9"/>
    <n v="0.8"/>
    <n v="-17.469000000000005"/>
    <s v="Kelly Williams"/>
    <s v="No"/>
  </r>
  <r>
    <n v="9689"/>
    <x v="4863"/>
    <d v="2019-06-20T00:00:00"/>
    <x v="327"/>
    <s v="Standard Class"/>
    <x v="38"/>
    <s v="Paul Gonzalez"/>
    <x v="0"/>
    <x v="0"/>
    <s v="Richmond"/>
    <x v="17"/>
    <n v="23223"/>
    <x v="0"/>
    <s v="OFF-PA-10001534"/>
    <x v="1"/>
    <x v="10"/>
    <x v="1470"/>
    <n v="32.400000000000006"/>
    <n v="5"/>
    <n v="0"/>
    <n v="15.552000000000001"/>
    <s v="Cassandra Brandow"/>
    <s v="No"/>
  </r>
  <r>
    <n v="9690"/>
    <x v="4863"/>
    <d v="2019-06-20T00:00:00"/>
    <x v="327"/>
    <s v="Standard Class"/>
    <x v="38"/>
    <s v="Paul Gonzalez"/>
    <x v="0"/>
    <x v="0"/>
    <s v="Richmond"/>
    <x v="17"/>
    <n v="23223"/>
    <x v="0"/>
    <s v="TEC-PH-10003691"/>
    <x v="2"/>
    <x v="7"/>
    <x v="1407"/>
    <n v="503.96"/>
    <n v="4"/>
    <n v="0"/>
    <n v="125.99000000000001"/>
    <s v="Cassandra Brandow"/>
    <s v="No"/>
  </r>
  <r>
    <n v="9691"/>
    <x v="4864"/>
    <d v="2019-04-04T00:00:00"/>
    <x v="710"/>
    <s v="First Class"/>
    <x v="638"/>
    <s v="Tom Ashbrook"/>
    <x v="2"/>
    <x v="0"/>
    <s v="New York City"/>
    <x v="15"/>
    <n v="10035"/>
    <x v="3"/>
    <s v="OFF-AR-10001545"/>
    <x v="1"/>
    <x v="6"/>
    <x v="820"/>
    <n v="7.04"/>
    <n v="4"/>
    <n v="0"/>
    <n v="2.0415999999999999"/>
    <s v="Chuck Magee"/>
    <s v="No"/>
  </r>
  <r>
    <n v="9692"/>
    <x v="4865"/>
    <d v="2017-11-13T00:00:00"/>
    <x v="50"/>
    <s v="Standard Class"/>
    <x v="138"/>
    <s v="Patrick O'Brill"/>
    <x v="0"/>
    <x v="0"/>
    <s v="Houston"/>
    <x v="5"/>
    <n v="77041"/>
    <x v="2"/>
    <s v="FUR-BO-10001811"/>
    <x v="0"/>
    <x v="0"/>
    <x v="787"/>
    <n v="613.99919999999997"/>
    <n v="3"/>
    <n v="0.32"/>
    <n v="-18.058800000000076"/>
    <s v="Kelly Williams"/>
    <s v="No"/>
  </r>
  <r>
    <n v="9693"/>
    <x v="4866"/>
    <d v="2017-08-28T00:00:00"/>
    <x v="756"/>
    <s v="Standard Class"/>
    <x v="416"/>
    <s v="Suzanne McNair"/>
    <x v="1"/>
    <x v="0"/>
    <s v="Fairfield"/>
    <x v="29"/>
    <n v="6824"/>
    <x v="3"/>
    <s v="OFF-ST-10001837"/>
    <x v="1"/>
    <x v="4"/>
    <x v="1340"/>
    <n v="470.35999999999996"/>
    <n v="11"/>
    <n v="0"/>
    <n v="122.2936"/>
    <s v="Chuck Magee"/>
    <s v="No"/>
  </r>
  <r>
    <n v="9694"/>
    <x v="4867"/>
    <d v="2019-09-24T00:00:00"/>
    <x v="938"/>
    <s v="Second Class"/>
    <x v="71"/>
    <s v="Neil Knudson"/>
    <x v="2"/>
    <x v="0"/>
    <s v="San Francisco"/>
    <x v="1"/>
    <n v="94110"/>
    <x v="1"/>
    <s v="OFF-PA-10000551"/>
    <x v="1"/>
    <x v="10"/>
    <x v="1246"/>
    <n v="31.08"/>
    <n v="6"/>
    <n v="0"/>
    <n v="15.229199999999999"/>
    <s v="Anna Andreadi"/>
    <s v="No"/>
  </r>
  <r>
    <n v="9695"/>
    <x v="4867"/>
    <d v="2019-09-24T00:00:00"/>
    <x v="938"/>
    <s v="Second Class"/>
    <x v="71"/>
    <s v="Neil Knudson"/>
    <x v="2"/>
    <x v="0"/>
    <s v="San Francisco"/>
    <x v="1"/>
    <n v="94110"/>
    <x v="1"/>
    <s v="OFF-SU-10001574"/>
    <x v="1"/>
    <x v="14"/>
    <x v="503"/>
    <n v="7.3"/>
    <n v="2"/>
    <n v="0"/>
    <n v="2.1899999999999995"/>
    <s v="Anna Andreadi"/>
    <s v="No"/>
  </r>
  <r>
    <n v="9696"/>
    <x v="4868"/>
    <d v="2018-12-11T00:00:00"/>
    <x v="906"/>
    <s v="First Class"/>
    <x v="281"/>
    <s v="Steve Chapman"/>
    <x v="1"/>
    <x v="0"/>
    <s v="Springfield"/>
    <x v="24"/>
    <n v="45503"/>
    <x v="3"/>
    <s v="OFF-AP-10002892"/>
    <x v="1"/>
    <x v="9"/>
    <x v="9"/>
    <n v="73.536000000000001"/>
    <n v="4"/>
    <n v="0.2"/>
    <n v="9.1919999999999931"/>
    <s v="Chuck Magee"/>
    <s v="No"/>
  </r>
  <r>
    <n v="9697"/>
    <x v="4869"/>
    <d v="2016-06-10T00:00:00"/>
    <x v="1228"/>
    <s v="Second Class"/>
    <x v="96"/>
    <s v="Heather Kirkland"/>
    <x v="1"/>
    <x v="0"/>
    <s v="Detroit"/>
    <x v="12"/>
    <n v="48234"/>
    <x v="2"/>
    <s v="OFF-LA-10003930"/>
    <x v="1"/>
    <x v="2"/>
    <x v="508"/>
    <n v="491.55"/>
    <n v="5"/>
    <n v="0"/>
    <n v="240.8595"/>
    <s v="Kelly Williams"/>
    <s v="No"/>
  </r>
  <r>
    <n v="9698"/>
    <x v="4870"/>
    <d v="2018-03-11T00:00:00"/>
    <x v="366"/>
    <s v="Same Day"/>
    <x v="389"/>
    <s v="Brad Thomas"/>
    <x v="2"/>
    <x v="0"/>
    <s v="Philadelphia"/>
    <x v="9"/>
    <n v="19140"/>
    <x v="3"/>
    <s v="FUR-FU-10001037"/>
    <x v="0"/>
    <x v="5"/>
    <x v="1169"/>
    <n v="30.336000000000002"/>
    <n v="4"/>
    <n v="0.2"/>
    <n v="9.48"/>
    <s v="Chuck Magee"/>
    <s v="No"/>
  </r>
  <r>
    <n v="9699"/>
    <x v="4871"/>
    <d v="2019-12-15T00:00:00"/>
    <x v="857"/>
    <s v="Standard Class"/>
    <x v="730"/>
    <s v="Khloe Miller"/>
    <x v="0"/>
    <x v="0"/>
    <s v="Inglewood"/>
    <x v="1"/>
    <n v="90301"/>
    <x v="1"/>
    <s v="OFF-PA-10004569"/>
    <x v="1"/>
    <x v="10"/>
    <x v="230"/>
    <n v="22.830000000000002"/>
    <n v="3"/>
    <n v="0"/>
    <n v="10.7301"/>
    <s v="Anna Andreadi"/>
    <s v="No"/>
  </r>
  <r>
    <n v="9700"/>
    <x v="4871"/>
    <d v="2019-12-15T00:00:00"/>
    <x v="857"/>
    <s v="Standard Class"/>
    <x v="730"/>
    <s v="Khloe Miller"/>
    <x v="0"/>
    <x v="0"/>
    <s v="Inglewood"/>
    <x v="1"/>
    <n v="90301"/>
    <x v="1"/>
    <s v="OFF-AP-10000027"/>
    <x v="1"/>
    <x v="9"/>
    <x v="1813"/>
    <n v="54.32"/>
    <n v="4"/>
    <n v="0"/>
    <n v="16.295999999999999"/>
    <s v="Anna Andreadi"/>
    <s v="No"/>
  </r>
  <r>
    <n v="9701"/>
    <x v="4871"/>
    <d v="2019-12-15T00:00:00"/>
    <x v="857"/>
    <s v="Standard Class"/>
    <x v="730"/>
    <s v="Khloe Miller"/>
    <x v="0"/>
    <x v="0"/>
    <s v="Inglewood"/>
    <x v="1"/>
    <n v="90301"/>
    <x v="1"/>
    <s v="TEC-PH-10000675"/>
    <x v="2"/>
    <x v="7"/>
    <x v="1347"/>
    <n v="196.77600000000001"/>
    <n v="3"/>
    <n v="0.2"/>
    <n v="14.758199999999995"/>
    <s v="Anna Andreadi"/>
    <s v="No"/>
  </r>
  <r>
    <n v="9702"/>
    <x v="4872"/>
    <d v="2018-10-30T00:00:00"/>
    <x v="271"/>
    <s v="Standard Class"/>
    <x v="727"/>
    <s v="Susan Pistek"/>
    <x v="0"/>
    <x v="0"/>
    <s v="San Luis Obispo"/>
    <x v="1"/>
    <n v="93405"/>
    <x v="1"/>
    <s v="OFF-FA-10003059"/>
    <x v="1"/>
    <x v="13"/>
    <x v="802"/>
    <n v="3.62"/>
    <n v="2"/>
    <n v="0"/>
    <n v="1.1945999999999999"/>
    <s v="Anna Andreadi"/>
    <s v="Yes"/>
  </r>
  <r>
    <n v="9703"/>
    <x v="4873"/>
    <d v="2019-07-31T00:00:00"/>
    <x v="460"/>
    <s v="Standard Class"/>
    <x v="697"/>
    <s v="Laurel Beltran"/>
    <x v="2"/>
    <x v="0"/>
    <s v="Wilmington"/>
    <x v="13"/>
    <n v="19805"/>
    <x v="3"/>
    <s v="OFF-PA-10003256"/>
    <x v="1"/>
    <x v="10"/>
    <x v="96"/>
    <n v="11.54"/>
    <n v="1"/>
    <n v="0"/>
    <n v="5.5391999999999992"/>
    <s v="Chuck Magee"/>
    <s v="No"/>
  </r>
  <r>
    <n v="9704"/>
    <x v="4873"/>
    <d v="2019-07-31T00:00:00"/>
    <x v="460"/>
    <s v="Standard Class"/>
    <x v="697"/>
    <s v="Laurel Beltran"/>
    <x v="2"/>
    <x v="0"/>
    <s v="Wilmington"/>
    <x v="13"/>
    <n v="19805"/>
    <x v="3"/>
    <s v="OFF-BI-10003656"/>
    <x v="1"/>
    <x v="8"/>
    <x v="13"/>
    <n v="849.95"/>
    <n v="5"/>
    <n v="0"/>
    <n v="390.97699999999998"/>
    <s v="Chuck Magee"/>
    <s v="No"/>
  </r>
  <r>
    <n v="9705"/>
    <x v="4873"/>
    <d v="2019-07-31T00:00:00"/>
    <x v="460"/>
    <s v="Standard Class"/>
    <x v="697"/>
    <s v="Laurel Beltran"/>
    <x v="2"/>
    <x v="0"/>
    <s v="Wilmington"/>
    <x v="13"/>
    <n v="19805"/>
    <x v="3"/>
    <s v="OFF-BI-10002897"/>
    <x v="1"/>
    <x v="8"/>
    <x v="1802"/>
    <n v="11.01"/>
    <n v="3"/>
    <n v="0"/>
    <n v="5.3948999999999998"/>
    <s v="Chuck Magee"/>
    <s v="No"/>
  </r>
  <r>
    <n v="9706"/>
    <x v="4874"/>
    <d v="2019-10-19T00:00:00"/>
    <x v="15"/>
    <s v="Standard Class"/>
    <x v="559"/>
    <s v="Joy Smith"/>
    <x v="0"/>
    <x v="0"/>
    <s v="San Francisco"/>
    <x v="1"/>
    <n v="94122"/>
    <x v="1"/>
    <s v="OFF-BI-10004826"/>
    <x v="1"/>
    <x v="8"/>
    <x v="728"/>
    <n v="39.624000000000009"/>
    <n v="3"/>
    <n v="0.2"/>
    <n v="13.868400000000001"/>
    <s v="Anna Andreadi"/>
    <s v="No"/>
  </r>
  <r>
    <n v="9707"/>
    <x v="4875"/>
    <d v="2018-10-21T00:00:00"/>
    <x v="434"/>
    <s v="Standard Class"/>
    <x v="229"/>
    <s v="Carlos Soltero"/>
    <x v="0"/>
    <x v="0"/>
    <s v="Los Angeles"/>
    <x v="1"/>
    <n v="90045"/>
    <x v="1"/>
    <s v="FUR-CH-10004626"/>
    <x v="0"/>
    <x v="1"/>
    <x v="1706"/>
    <n v="242.13600000000002"/>
    <n v="3"/>
    <n v="0.2"/>
    <n v="12.106799999999993"/>
    <s v="Anna Andreadi"/>
    <s v="Yes"/>
  </r>
  <r>
    <n v="9708"/>
    <x v="4875"/>
    <d v="2018-10-21T00:00:00"/>
    <x v="434"/>
    <s v="Standard Class"/>
    <x v="229"/>
    <s v="Carlos Soltero"/>
    <x v="0"/>
    <x v="0"/>
    <s v="Los Angeles"/>
    <x v="1"/>
    <n v="90045"/>
    <x v="1"/>
    <s v="OFF-AR-10000390"/>
    <x v="1"/>
    <x v="6"/>
    <x v="105"/>
    <n v="12.39"/>
    <n v="3"/>
    <n v="0"/>
    <n v="5.6993999999999998"/>
    <s v="Anna Andreadi"/>
    <s v="Yes"/>
  </r>
  <r>
    <n v="9709"/>
    <x v="4875"/>
    <d v="2018-10-21T00:00:00"/>
    <x v="434"/>
    <s v="Standard Class"/>
    <x v="229"/>
    <s v="Carlos Soltero"/>
    <x v="0"/>
    <x v="0"/>
    <s v="Los Angeles"/>
    <x v="1"/>
    <n v="90045"/>
    <x v="1"/>
    <s v="FUR-FU-10003731"/>
    <x v="0"/>
    <x v="5"/>
    <x v="1602"/>
    <n v="19.96"/>
    <n v="2"/>
    <n v="0"/>
    <n v="5.5888000000000009"/>
    <s v="Anna Andreadi"/>
    <s v="Yes"/>
  </r>
  <r>
    <n v="9710"/>
    <x v="4875"/>
    <d v="2018-10-21T00:00:00"/>
    <x v="434"/>
    <s v="Standard Class"/>
    <x v="229"/>
    <s v="Carlos Soltero"/>
    <x v="0"/>
    <x v="0"/>
    <s v="Los Angeles"/>
    <x v="1"/>
    <n v="90045"/>
    <x v="1"/>
    <s v="OFF-ST-10002743"/>
    <x v="1"/>
    <x v="4"/>
    <x v="418"/>
    <n v="340.92"/>
    <n v="3"/>
    <n v="0"/>
    <n v="3.4091999999999842"/>
    <s v="Anna Andreadi"/>
    <s v="Yes"/>
  </r>
  <r>
    <n v="9711"/>
    <x v="4876"/>
    <d v="2016-11-05T00:00:00"/>
    <x v="1105"/>
    <s v="Standard Class"/>
    <x v="198"/>
    <s v="Maribeth Dona"/>
    <x v="0"/>
    <x v="0"/>
    <s v="Philadelphia"/>
    <x v="9"/>
    <n v="19143"/>
    <x v="3"/>
    <s v="FUR-FU-10001468"/>
    <x v="0"/>
    <x v="5"/>
    <x v="1289"/>
    <n v="273.56799999999998"/>
    <n v="2"/>
    <n v="0.2"/>
    <n v="-34.196000000000026"/>
    <s v="Chuck Magee"/>
    <s v="No"/>
  </r>
  <r>
    <n v="9712"/>
    <x v="4876"/>
    <d v="2016-11-05T00:00:00"/>
    <x v="1105"/>
    <s v="Standard Class"/>
    <x v="198"/>
    <s v="Maribeth Dona"/>
    <x v="0"/>
    <x v="0"/>
    <s v="Philadelphia"/>
    <x v="9"/>
    <n v="19143"/>
    <x v="3"/>
    <s v="OFF-BI-10003684"/>
    <x v="1"/>
    <x v="8"/>
    <x v="714"/>
    <n v="13.194000000000001"/>
    <n v="2"/>
    <n v="0.7"/>
    <n v="-8.7959999999999958"/>
    <s v="Chuck Magee"/>
    <s v="No"/>
  </r>
  <r>
    <n v="9713"/>
    <x v="4876"/>
    <d v="2016-11-05T00:00:00"/>
    <x v="1105"/>
    <s v="Standard Class"/>
    <x v="198"/>
    <s v="Maribeth Dona"/>
    <x v="0"/>
    <x v="0"/>
    <s v="Philadelphia"/>
    <x v="9"/>
    <n v="19143"/>
    <x v="3"/>
    <s v="OFF-ST-10003716"/>
    <x v="1"/>
    <x v="4"/>
    <x v="898"/>
    <n v="1080.096"/>
    <n v="6"/>
    <n v="0.2"/>
    <n v="-94.508399999999995"/>
    <s v="Chuck Magee"/>
    <s v="No"/>
  </r>
  <r>
    <n v="9714"/>
    <x v="4876"/>
    <d v="2016-11-05T00:00:00"/>
    <x v="1105"/>
    <s v="Standard Class"/>
    <x v="198"/>
    <s v="Maribeth Dona"/>
    <x v="0"/>
    <x v="0"/>
    <s v="Philadelphia"/>
    <x v="9"/>
    <n v="19143"/>
    <x v="3"/>
    <s v="TEC-AC-10001101"/>
    <x v="2"/>
    <x v="11"/>
    <x v="552"/>
    <n v="51.56"/>
    <n v="5"/>
    <n v="0.2"/>
    <n v="-6.4450000000000021"/>
    <s v="Chuck Magee"/>
    <s v="No"/>
  </r>
  <r>
    <n v="9715"/>
    <x v="4876"/>
    <d v="2016-11-05T00:00:00"/>
    <x v="1105"/>
    <s v="Standard Class"/>
    <x v="198"/>
    <s v="Maribeth Dona"/>
    <x v="0"/>
    <x v="0"/>
    <s v="Philadelphia"/>
    <x v="9"/>
    <n v="19143"/>
    <x v="3"/>
    <s v="TEC-AC-10004864"/>
    <x v="2"/>
    <x v="11"/>
    <x v="1298"/>
    <n v="58.415999999999997"/>
    <n v="2"/>
    <n v="0.2"/>
    <n v="16.794600000000003"/>
    <s v="Chuck Magee"/>
    <s v="No"/>
  </r>
  <r>
    <n v="9716"/>
    <x v="4877"/>
    <d v="2018-11-07T00:00:00"/>
    <x v="357"/>
    <s v="Standard Class"/>
    <x v="436"/>
    <s v="Lisa DeCherney"/>
    <x v="0"/>
    <x v="0"/>
    <s v="San Francisco"/>
    <x v="1"/>
    <n v="94122"/>
    <x v="1"/>
    <s v="OFF-BI-10001543"/>
    <x v="1"/>
    <x v="8"/>
    <x v="380"/>
    <n v="57.584000000000003"/>
    <n v="2"/>
    <n v="0.2"/>
    <n v="20.154400000000003"/>
    <s v="Anna Andreadi"/>
    <s v="No"/>
  </r>
  <r>
    <n v="9717"/>
    <x v="4878"/>
    <d v="2018-08-12T00:00:00"/>
    <x v="1128"/>
    <s v="Second Class"/>
    <x v="489"/>
    <s v="Deborah Brumfield"/>
    <x v="2"/>
    <x v="0"/>
    <s v="Philadelphia"/>
    <x v="9"/>
    <n v="19134"/>
    <x v="3"/>
    <s v="OFF-AR-10000914"/>
    <x v="1"/>
    <x v="6"/>
    <x v="1748"/>
    <n v="37.312000000000005"/>
    <n v="4"/>
    <n v="0.2"/>
    <n v="2.7984000000000027"/>
    <s v="Chuck Magee"/>
    <s v="No"/>
  </r>
  <r>
    <n v="9718"/>
    <x v="4879"/>
    <d v="2018-05-30T00:00:00"/>
    <x v="388"/>
    <s v="Same Day"/>
    <x v="247"/>
    <s v="Annie Thurman"/>
    <x v="0"/>
    <x v="0"/>
    <s v="Houston"/>
    <x v="5"/>
    <n v="77041"/>
    <x v="2"/>
    <s v="TEC-PH-10002293"/>
    <x v="2"/>
    <x v="7"/>
    <x v="126"/>
    <n v="79.959999999999994"/>
    <n v="5"/>
    <n v="0.2"/>
    <n v="7.9960000000000058"/>
    <s v="Kelly Williams"/>
    <s v="No"/>
  </r>
  <r>
    <n v="9719"/>
    <x v="4879"/>
    <d v="2018-05-30T00:00:00"/>
    <x v="388"/>
    <s v="Same Day"/>
    <x v="247"/>
    <s v="Annie Thurman"/>
    <x v="0"/>
    <x v="0"/>
    <s v="Houston"/>
    <x v="5"/>
    <n v="77041"/>
    <x v="2"/>
    <s v="TEC-AC-10000109"/>
    <x v="2"/>
    <x v="11"/>
    <x v="202"/>
    <n v="223.96"/>
    <n v="5"/>
    <n v="0.2"/>
    <n v="11.198000000000015"/>
    <s v="Kelly Williams"/>
    <s v="No"/>
  </r>
  <r>
    <n v="9720"/>
    <x v="4880"/>
    <d v="2019-11-12T00:00:00"/>
    <x v="773"/>
    <s v="Second Class"/>
    <x v="589"/>
    <s v="Dennis Kane"/>
    <x v="0"/>
    <x v="0"/>
    <s v="Lancaster"/>
    <x v="9"/>
    <n v="17602"/>
    <x v="3"/>
    <s v="OFF-ST-10002574"/>
    <x v="1"/>
    <x v="4"/>
    <x v="935"/>
    <n v="221.024"/>
    <n v="2"/>
    <n v="0.2"/>
    <n v="-55.256"/>
    <s v="Chuck Magee"/>
    <s v="No"/>
  </r>
  <r>
    <n v="9721"/>
    <x v="4881"/>
    <d v="2018-09-22T00:00:00"/>
    <x v="750"/>
    <s v="Standard Class"/>
    <x v="294"/>
    <s v="Chris Selesnick"/>
    <x v="1"/>
    <x v="0"/>
    <s v="Green Bay"/>
    <x v="6"/>
    <n v="54302"/>
    <x v="2"/>
    <s v="FUR-FU-10002445"/>
    <x v="0"/>
    <x v="5"/>
    <x v="1448"/>
    <n v="18.96"/>
    <n v="2"/>
    <n v="0"/>
    <n v="7.5840000000000014"/>
    <s v="Kelly Williams"/>
    <s v="No"/>
  </r>
  <r>
    <n v="9722"/>
    <x v="4882"/>
    <d v="2018-02-16T00:00:00"/>
    <x v="633"/>
    <s v="Standard Class"/>
    <x v="535"/>
    <s v="Jill Fjeld"/>
    <x v="0"/>
    <x v="0"/>
    <s v="New York City"/>
    <x v="15"/>
    <n v="10024"/>
    <x v="3"/>
    <s v="FUR-CH-10001802"/>
    <x v="0"/>
    <x v="1"/>
    <x v="1697"/>
    <n v="326.64600000000002"/>
    <n v="3"/>
    <n v="0.1"/>
    <n v="39.923399999999994"/>
    <s v="Chuck Magee"/>
    <s v="No"/>
  </r>
  <r>
    <n v="9723"/>
    <x v="4882"/>
    <d v="2018-02-16T00:00:00"/>
    <x v="633"/>
    <s v="Standard Class"/>
    <x v="535"/>
    <s v="Jill Fjeld"/>
    <x v="0"/>
    <x v="0"/>
    <s v="New York City"/>
    <x v="15"/>
    <n v="10024"/>
    <x v="3"/>
    <s v="TEC-AC-10003628"/>
    <x v="2"/>
    <x v="11"/>
    <x v="247"/>
    <n v="89.97"/>
    <n v="3"/>
    <n v="0"/>
    <n v="39.586800000000011"/>
    <s v="Chuck Magee"/>
    <s v="No"/>
  </r>
  <r>
    <n v="9724"/>
    <x v="4883"/>
    <d v="2016-12-22T00:00:00"/>
    <x v="166"/>
    <s v="Standard Class"/>
    <x v="69"/>
    <s v="Tamara Willingham"/>
    <x v="2"/>
    <x v="0"/>
    <s v="New York City"/>
    <x v="15"/>
    <n v="10011"/>
    <x v="3"/>
    <s v="OFF-BI-10003984"/>
    <x v="1"/>
    <x v="8"/>
    <x v="697"/>
    <n v="296.71200000000005"/>
    <n v="13"/>
    <n v="0.2"/>
    <n v="100.14029999999998"/>
    <s v="Chuck Magee"/>
    <s v="No"/>
  </r>
  <r>
    <n v="9725"/>
    <x v="4884"/>
    <d v="2017-12-05T00:00:00"/>
    <x v="223"/>
    <s v="Standard Class"/>
    <x v="621"/>
    <s v="Tim Brockman"/>
    <x v="0"/>
    <x v="0"/>
    <s v="Bloomington"/>
    <x v="10"/>
    <n v="61701"/>
    <x v="2"/>
    <s v="OFF-EN-10004459"/>
    <x v="1"/>
    <x v="12"/>
    <x v="661"/>
    <n v="12.224"/>
    <n v="2"/>
    <n v="0.2"/>
    <n v="4.4311999999999996"/>
    <s v="Kelly Williams"/>
    <s v="No"/>
  </r>
  <r>
    <n v="9726"/>
    <x v="4885"/>
    <d v="2019-09-17T00:00:00"/>
    <x v="295"/>
    <s v="First Class"/>
    <x v="618"/>
    <s v="Shahid Collister"/>
    <x v="0"/>
    <x v="0"/>
    <s v="Boise"/>
    <x v="45"/>
    <n v="83704"/>
    <x v="1"/>
    <s v="TEC-AC-10001109"/>
    <x v="2"/>
    <x v="11"/>
    <x v="1007"/>
    <n v="89.97"/>
    <n v="3"/>
    <n v="0"/>
    <n v="37.787400000000005"/>
    <s v="Anna Andreadi"/>
    <s v="No"/>
  </r>
  <r>
    <n v="9727"/>
    <x v="4886"/>
    <d v="2019-12-02T00:00:00"/>
    <x v="379"/>
    <s v="First Class"/>
    <x v="27"/>
    <s v="Kunst Miller"/>
    <x v="0"/>
    <x v="0"/>
    <s v="Lowell"/>
    <x v="31"/>
    <n v="1852"/>
    <x v="3"/>
    <s v="OFF-AP-10001293"/>
    <x v="1"/>
    <x v="9"/>
    <x v="1346"/>
    <n v="286.85999999999996"/>
    <n v="7"/>
    <n v="0"/>
    <n v="80.320799999999991"/>
    <s v="Chuck Magee"/>
    <s v="Yes"/>
  </r>
  <r>
    <n v="9728"/>
    <x v="4886"/>
    <d v="2019-12-02T00:00:00"/>
    <x v="379"/>
    <s v="First Class"/>
    <x v="27"/>
    <s v="Kunst Miller"/>
    <x v="0"/>
    <x v="0"/>
    <s v="Lowell"/>
    <x v="31"/>
    <n v="1852"/>
    <x v="3"/>
    <s v="TEC-PH-10004977"/>
    <x v="2"/>
    <x v="7"/>
    <x v="34"/>
    <n v="979.95"/>
    <n v="5"/>
    <n v="0"/>
    <n v="284.18549999999993"/>
    <s v="Chuck Magee"/>
    <s v="Yes"/>
  </r>
  <r>
    <n v="9729"/>
    <x v="4886"/>
    <d v="2019-12-02T00:00:00"/>
    <x v="379"/>
    <s v="First Class"/>
    <x v="27"/>
    <s v="Kunst Miller"/>
    <x v="0"/>
    <x v="0"/>
    <s v="Lowell"/>
    <x v="31"/>
    <n v="1852"/>
    <x v="3"/>
    <s v="OFF-SU-10001935"/>
    <x v="1"/>
    <x v="14"/>
    <x v="327"/>
    <n v="4.3600000000000003"/>
    <n v="2"/>
    <n v="0"/>
    <n v="0.17439999999999944"/>
    <s v="Chuck Magee"/>
    <s v="Yes"/>
  </r>
  <r>
    <n v="9730"/>
    <x v="4887"/>
    <d v="2016-09-29T00:00:00"/>
    <x v="622"/>
    <s v="Standard Class"/>
    <x v="432"/>
    <s v="Evan Bailliet"/>
    <x v="0"/>
    <x v="0"/>
    <s v="Seattle"/>
    <x v="4"/>
    <n v="98115"/>
    <x v="1"/>
    <s v="OFF-BI-10001308"/>
    <x v="1"/>
    <x v="8"/>
    <x v="1360"/>
    <n v="10.048000000000002"/>
    <n v="2"/>
    <n v="0.2"/>
    <n v="3.1399999999999988"/>
    <s v="Anna Andreadi"/>
    <s v="No"/>
  </r>
  <r>
    <n v="9731"/>
    <x v="4887"/>
    <d v="2016-09-29T00:00:00"/>
    <x v="622"/>
    <s v="Standard Class"/>
    <x v="432"/>
    <s v="Evan Bailliet"/>
    <x v="0"/>
    <x v="0"/>
    <s v="Seattle"/>
    <x v="4"/>
    <n v="98115"/>
    <x v="1"/>
    <s v="OFF-ST-10000046"/>
    <x v="1"/>
    <x v="4"/>
    <x v="764"/>
    <n v="807.75"/>
    <n v="5"/>
    <n v="0"/>
    <n v="153.47250000000003"/>
    <s v="Anna Andreadi"/>
    <s v="No"/>
  </r>
  <r>
    <n v="9732"/>
    <x v="4888"/>
    <d v="2019-11-14T00:00:00"/>
    <x v="381"/>
    <s v="Standard Class"/>
    <x v="555"/>
    <s v="Joe Elijah"/>
    <x v="0"/>
    <x v="0"/>
    <s v="Los Angeles"/>
    <x v="1"/>
    <n v="90049"/>
    <x v="1"/>
    <s v="OFF-AR-10003504"/>
    <x v="1"/>
    <x v="6"/>
    <x v="1035"/>
    <n v="34.24"/>
    <n v="8"/>
    <n v="0"/>
    <n v="9.9295999999999971"/>
    <s v="Anna Andreadi"/>
    <s v="No"/>
  </r>
  <r>
    <n v="9733"/>
    <x v="4889"/>
    <d v="2016-08-20T00:00:00"/>
    <x v="1036"/>
    <s v="Standard Class"/>
    <x v="714"/>
    <s v="Nick Crebassa"/>
    <x v="1"/>
    <x v="0"/>
    <s v="Hampton"/>
    <x v="17"/>
    <n v="23666"/>
    <x v="0"/>
    <s v="FUR-CH-10001797"/>
    <x v="0"/>
    <x v="1"/>
    <x v="1450"/>
    <n v="500.23999999999995"/>
    <n v="13"/>
    <n v="0"/>
    <n v="145.06959999999992"/>
    <s v="Cassandra Brandow"/>
    <s v="No"/>
  </r>
  <r>
    <n v="9734"/>
    <x v="4889"/>
    <d v="2016-08-20T00:00:00"/>
    <x v="1036"/>
    <s v="Standard Class"/>
    <x v="714"/>
    <s v="Nick Crebassa"/>
    <x v="1"/>
    <x v="0"/>
    <s v="Hampton"/>
    <x v="17"/>
    <n v="23666"/>
    <x v="0"/>
    <s v="OFF-PA-10000246"/>
    <x v="1"/>
    <x v="10"/>
    <x v="1595"/>
    <n v="20.12"/>
    <n v="2"/>
    <n v="0"/>
    <n v="9.2552000000000003"/>
    <s v="Cassandra Brandow"/>
    <s v="No"/>
  </r>
  <r>
    <n v="9735"/>
    <x v="4889"/>
    <d v="2016-08-20T00:00:00"/>
    <x v="1036"/>
    <s v="Standard Class"/>
    <x v="714"/>
    <s v="Nick Crebassa"/>
    <x v="1"/>
    <x v="0"/>
    <s v="Hampton"/>
    <x v="17"/>
    <n v="23666"/>
    <x v="0"/>
    <s v="OFF-BI-10001359"/>
    <x v="1"/>
    <x v="8"/>
    <x v="1162"/>
    <n v="896.99"/>
    <n v="1"/>
    <n v="0"/>
    <n v="421.58529999999996"/>
    <s v="Cassandra Brandow"/>
    <s v="No"/>
  </r>
  <r>
    <n v="9736"/>
    <x v="4890"/>
    <d v="2016-11-19T00:00:00"/>
    <x v="794"/>
    <s v="Second Class"/>
    <x v="57"/>
    <s v="Alan Dominguez"/>
    <x v="2"/>
    <x v="0"/>
    <s v="Philadelphia"/>
    <x v="9"/>
    <n v="19134"/>
    <x v="3"/>
    <s v="OFF-PA-10001583"/>
    <x v="1"/>
    <x v="10"/>
    <x v="1831"/>
    <n v="5.88"/>
    <n v="1"/>
    <n v="0.2"/>
    <n v="1.9844999999999995"/>
    <s v="Chuck Magee"/>
    <s v="No"/>
  </r>
  <r>
    <n v="9737"/>
    <x v="4891"/>
    <d v="2017-06-29T00:00:00"/>
    <x v="1161"/>
    <s v="Standard Class"/>
    <x v="739"/>
    <s v="Neil Französisch"/>
    <x v="2"/>
    <x v="0"/>
    <s v="Omaha"/>
    <x v="8"/>
    <n v="68104"/>
    <x v="2"/>
    <s v="TEC-PH-10004667"/>
    <x v="2"/>
    <x v="7"/>
    <x v="524"/>
    <n v="269.98"/>
    <n v="2"/>
    <n v="0"/>
    <n v="72.894599999999997"/>
    <s v="Kelly Williams"/>
    <s v="No"/>
  </r>
  <r>
    <n v="9738"/>
    <x v="4892"/>
    <d v="2019-03-16T00:00:00"/>
    <x v="312"/>
    <s v="Standard Class"/>
    <x v="629"/>
    <s v="Ken Dana"/>
    <x v="1"/>
    <x v="0"/>
    <s v="Los Angeles"/>
    <x v="1"/>
    <n v="90032"/>
    <x v="1"/>
    <s v="OFF-ST-10002615"/>
    <x v="1"/>
    <x v="4"/>
    <x v="1436"/>
    <n v="310.12"/>
    <n v="2"/>
    <n v="0"/>
    <n v="80.631200000000007"/>
    <s v="Anna Andreadi"/>
    <s v="No"/>
  </r>
  <r>
    <n v="9739"/>
    <x v="4892"/>
    <d v="2019-03-16T00:00:00"/>
    <x v="312"/>
    <s v="Standard Class"/>
    <x v="629"/>
    <s v="Ken Dana"/>
    <x v="1"/>
    <x v="0"/>
    <s v="Los Angeles"/>
    <x v="1"/>
    <n v="90032"/>
    <x v="1"/>
    <s v="OFF-BI-10004236"/>
    <x v="1"/>
    <x v="8"/>
    <x v="900"/>
    <n v="70.463999999999999"/>
    <n v="6"/>
    <n v="0.2"/>
    <n v="22.900799999999997"/>
    <s v="Anna Andreadi"/>
    <s v="No"/>
  </r>
  <r>
    <n v="9740"/>
    <x v="4892"/>
    <d v="2019-03-16T00:00:00"/>
    <x v="312"/>
    <s v="Standard Class"/>
    <x v="629"/>
    <s v="Ken Dana"/>
    <x v="1"/>
    <x v="0"/>
    <s v="Los Angeles"/>
    <x v="1"/>
    <n v="90032"/>
    <x v="1"/>
    <s v="OFF-BI-10001757"/>
    <x v="1"/>
    <x v="8"/>
    <x v="1167"/>
    <n v="19.68"/>
    <n v="5"/>
    <n v="0.2"/>
    <n v="6.8879999999999981"/>
    <s v="Anna Andreadi"/>
    <s v="No"/>
  </r>
  <r>
    <n v="9741"/>
    <x v="4892"/>
    <d v="2019-03-16T00:00:00"/>
    <x v="312"/>
    <s v="Standard Class"/>
    <x v="629"/>
    <s v="Ken Dana"/>
    <x v="1"/>
    <x v="0"/>
    <s v="Los Angeles"/>
    <x v="1"/>
    <n v="90032"/>
    <x v="1"/>
    <s v="OFF-AP-10001154"/>
    <x v="1"/>
    <x v="9"/>
    <x v="589"/>
    <n v="140.67000000000002"/>
    <n v="3"/>
    <n v="0"/>
    <n v="54.861300000000007"/>
    <s v="Anna Andreadi"/>
    <s v="No"/>
  </r>
  <r>
    <n v="9742"/>
    <x v="4893"/>
    <d v="2017-11-08T00:00:00"/>
    <x v="1122"/>
    <s v="Standard Class"/>
    <x v="425"/>
    <s v="Quincy Jones"/>
    <x v="1"/>
    <x v="0"/>
    <s v="Burlington"/>
    <x v="42"/>
    <m/>
    <x v="3"/>
    <s v="FUR-BO-10004834"/>
    <x v="0"/>
    <x v="0"/>
    <x v="26"/>
    <n v="4404.8999999999996"/>
    <n v="5"/>
    <n v="0"/>
    <n v="1013.1270000000001"/>
    <s v="Chuck Magee"/>
    <s v="No"/>
  </r>
  <r>
    <n v="9743"/>
    <x v="4894"/>
    <d v="2019-11-28T00:00:00"/>
    <x v="348"/>
    <s v="Standard Class"/>
    <x v="212"/>
    <s v="Emily Phan"/>
    <x v="0"/>
    <x v="0"/>
    <s v="San Diego"/>
    <x v="1"/>
    <n v="92037"/>
    <x v="1"/>
    <s v="OFF-LA-10001074"/>
    <x v="1"/>
    <x v="2"/>
    <x v="300"/>
    <n v="62.65"/>
    <n v="5"/>
    <n v="0"/>
    <n v="29.445499999999996"/>
    <s v="Anna Andreadi"/>
    <s v="No"/>
  </r>
  <r>
    <n v="9744"/>
    <x v="4895"/>
    <d v="2018-06-16T00:00:00"/>
    <x v="563"/>
    <s v="Standard Class"/>
    <x v="370"/>
    <s v="Jennifer Jackson"/>
    <x v="0"/>
    <x v="0"/>
    <s v="Newark"/>
    <x v="13"/>
    <n v="19711"/>
    <x v="3"/>
    <s v="OFF-LA-10001641"/>
    <x v="1"/>
    <x v="2"/>
    <x v="1031"/>
    <n v="9.4499999999999993"/>
    <n v="3"/>
    <n v="0"/>
    <n v="4.5359999999999996"/>
    <s v="Chuck Magee"/>
    <s v="No"/>
  </r>
  <r>
    <n v="9745"/>
    <x v="4896"/>
    <d v="2019-01-21T00:00:00"/>
    <x v="212"/>
    <s v="Standard Class"/>
    <x v="648"/>
    <s v="Bobby Elias"/>
    <x v="0"/>
    <x v="0"/>
    <s v="Aurora"/>
    <x v="10"/>
    <n v="60505"/>
    <x v="2"/>
    <s v="OFF-EN-10002230"/>
    <x v="1"/>
    <x v="12"/>
    <x v="555"/>
    <n v="268.57600000000002"/>
    <n v="4"/>
    <n v="0.2"/>
    <n v="90.64439999999999"/>
    <s v="Kelly Williams"/>
    <s v="No"/>
  </r>
  <r>
    <n v="9746"/>
    <x v="4897"/>
    <d v="2019-11-24T00:00:00"/>
    <x v="865"/>
    <s v="Same Day"/>
    <x v="443"/>
    <s v="Beth Paige"/>
    <x v="0"/>
    <x v="0"/>
    <s v="Los Angeles"/>
    <x v="1"/>
    <n v="90008"/>
    <x v="1"/>
    <s v="FUR-TA-10000617"/>
    <x v="0"/>
    <x v="3"/>
    <x v="342"/>
    <n v="364.08000000000004"/>
    <n v="2"/>
    <n v="0.2"/>
    <n v="9.1020000000000039"/>
    <s v="Anna Andreadi"/>
    <s v="No"/>
  </r>
  <r>
    <n v="9747"/>
    <x v="4897"/>
    <d v="2019-11-24T00:00:00"/>
    <x v="865"/>
    <s v="Same Day"/>
    <x v="443"/>
    <s v="Beth Paige"/>
    <x v="0"/>
    <x v="0"/>
    <s v="Los Angeles"/>
    <x v="1"/>
    <n v="90008"/>
    <x v="1"/>
    <s v="FUR-TA-10001676"/>
    <x v="0"/>
    <x v="3"/>
    <x v="966"/>
    <n v="71.088000000000008"/>
    <n v="2"/>
    <n v="0.2"/>
    <n v="-1.7772000000000041"/>
    <s v="Anna Andreadi"/>
    <s v="No"/>
  </r>
  <r>
    <n v="9748"/>
    <x v="4898"/>
    <d v="2016-11-11T00:00:00"/>
    <x v="907"/>
    <s v="Standard Class"/>
    <x v="3"/>
    <s v="Brosina Hoffman"/>
    <x v="0"/>
    <x v="0"/>
    <s v="Chicago"/>
    <x v="10"/>
    <n v="60653"/>
    <x v="2"/>
    <s v="FUR-FU-10000175"/>
    <x v="0"/>
    <x v="5"/>
    <x v="1638"/>
    <n v="10.984000000000002"/>
    <n v="2"/>
    <n v="0.6"/>
    <n v="-7.9634"/>
    <s v="Kelly Williams"/>
    <s v="No"/>
  </r>
  <r>
    <n v="9749"/>
    <x v="4898"/>
    <d v="2016-11-11T00:00:00"/>
    <x v="907"/>
    <s v="Standard Class"/>
    <x v="3"/>
    <s v="Brosina Hoffman"/>
    <x v="0"/>
    <x v="0"/>
    <s v="Chicago"/>
    <x v="10"/>
    <n v="60653"/>
    <x v="2"/>
    <s v="FUR-CH-10003379"/>
    <x v="0"/>
    <x v="1"/>
    <x v="464"/>
    <n v="797.94399999999996"/>
    <n v="4"/>
    <n v="0.3"/>
    <n v="-56.995999999999981"/>
    <s v="Kelly Williams"/>
    <s v="No"/>
  </r>
  <r>
    <n v="9750"/>
    <x v="4899"/>
    <d v="2018-03-04T00:00:00"/>
    <x v="599"/>
    <s v="Standard Class"/>
    <x v="613"/>
    <s v="Eleni McCrary"/>
    <x v="1"/>
    <x v="0"/>
    <s v="Dover"/>
    <x v="38"/>
    <n v="3820"/>
    <x v="3"/>
    <s v="TEC-AC-10002567"/>
    <x v="2"/>
    <x v="11"/>
    <x v="428"/>
    <n v="159.97999999999999"/>
    <n v="2"/>
    <n v="0"/>
    <n v="57.592799999999997"/>
    <s v="Chuck Magee"/>
    <s v="No"/>
  </r>
  <r>
    <n v="9751"/>
    <x v="4900"/>
    <d v="2018-10-11T00:00:00"/>
    <x v="831"/>
    <s v="Standard Class"/>
    <x v="212"/>
    <s v="Emily Phan"/>
    <x v="0"/>
    <x v="0"/>
    <s v="Chicago"/>
    <x v="10"/>
    <n v="60610"/>
    <x v="2"/>
    <s v="OFF-AR-10003183"/>
    <x v="1"/>
    <x v="6"/>
    <x v="1399"/>
    <n v="5.3440000000000003"/>
    <n v="2"/>
    <n v="0.2"/>
    <n v="0.66799999999999948"/>
    <s v="Kelly Williams"/>
    <s v="No"/>
  </r>
  <r>
    <n v="9752"/>
    <x v="4900"/>
    <d v="2018-10-11T00:00:00"/>
    <x v="831"/>
    <s v="Standard Class"/>
    <x v="212"/>
    <s v="Emily Phan"/>
    <x v="0"/>
    <x v="0"/>
    <s v="Chicago"/>
    <x v="10"/>
    <n v="60610"/>
    <x v="2"/>
    <s v="OFF-AR-10001446"/>
    <x v="1"/>
    <x v="6"/>
    <x v="1161"/>
    <n v="27.72"/>
    <n v="3"/>
    <n v="0.2"/>
    <n v="3.4649999999999999"/>
    <s v="Kelly Williams"/>
    <s v="No"/>
  </r>
  <r>
    <n v="9753"/>
    <x v="4901"/>
    <d v="2018-07-01T00:00:00"/>
    <x v="196"/>
    <s v="First Class"/>
    <x v="125"/>
    <s v="Nick Zandusky"/>
    <x v="2"/>
    <x v="0"/>
    <s v="Seattle"/>
    <x v="4"/>
    <n v="98115"/>
    <x v="1"/>
    <s v="OFF-BI-10000145"/>
    <x v="1"/>
    <x v="8"/>
    <x v="742"/>
    <n v="2.4960000000000004"/>
    <n v="1"/>
    <n v="0.2"/>
    <n v="0.90479999999999983"/>
    <s v="Anna Andreadi"/>
    <s v="No"/>
  </r>
  <r>
    <n v="9754"/>
    <x v="4902"/>
    <d v="2019-03-27T00:00:00"/>
    <x v="655"/>
    <s v="Second Class"/>
    <x v="48"/>
    <s v="Lena Cacioppo"/>
    <x v="0"/>
    <x v="0"/>
    <s v="Richmond"/>
    <x v="17"/>
    <n v="23223"/>
    <x v="0"/>
    <s v="OFF-LA-10000476"/>
    <x v="1"/>
    <x v="2"/>
    <x v="1561"/>
    <n v="8.26"/>
    <n v="2"/>
    <n v="0"/>
    <n v="3.7995999999999999"/>
    <s v="Cassandra Brandow"/>
    <s v="No"/>
  </r>
  <r>
    <n v="9755"/>
    <x v="4902"/>
    <d v="2019-03-27T00:00:00"/>
    <x v="655"/>
    <s v="Second Class"/>
    <x v="48"/>
    <s v="Lena Cacioppo"/>
    <x v="0"/>
    <x v="0"/>
    <s v="Richmond"/>
    <x v="17"/>
    <n v="23223"/>
    <x v="0"/>
    <s v="OFF-BI-10001679"/>
    <x v="1"/>
    <x v="8"/>
    <x v="214"/>
    <n v="17.760000000000002"/>
    <n v="2"/>
    <n v="0"/>
    <n v="8.8800000000000008"/>
    <s v="Cassandra Brandow"/>
    <s v="No"/>
  </r>
  <r>
    <n v="9756"/>
    <x v="4902"/>
    <d v="2019-03-27T00:00:00"/>
    <x v="655"/>
    <s v="Second Class"/>
    <x v="48"/>
    <s v="Lena Cacioppo"/>
    <x v="0"/>
    <x v="0"/>
    <s v="Richmond"/>
    <x v="17"/>
    <n v="23223"/>
    <x v="0"/>
    <s v="OFF-ST-10001128"/>
    <x v="1"/>
    <x v="4"/>
    <x v="1427"/>
    <n v="332.94"/>
    <n v="3"/>
    <n v="0"/>
    <n v="9.9882000000000204"/>
    <s v="Cassandra Brandow"/>
    <s v="No"/>
  </r>
  <r>
    <n v="9757"/>
    <x v="4902"/>
    <d v="2019-03-27T00:00:00"/>
    <x v="655"/>
    <s v="Second Class"/>
    <x v="48"/>
    <s v="Lena Cacioppo"/>
    <x v="0"/>
    <x v="0"/>
    <s v="Richmond"/>
    <x v="17"/>
    <n v="23223"/>
    <x v="0"/>
    <s v="FUR-TA-10002533"/>
    <x v="0"/>
    <x v="3"/>
    <x v="277"/>
    <n v="292.10000000000002"/>
    <n v="2"/>
    <n v="0"/>
    <n v="58.419999999999987"/>
    <s v="Cassandra Brandow"/>
    <s v="No"/>
  </r>
  <r>
    <n v="9758"/>
    <x v="4902"/>
    <d v="2019-03-27T00:00:00"/>
    <x v="655"/>
    <s v="Second Class"/>
    <x v="48"/>
    <s v="Lena Cacioppo"/>
    <x v="0"/>
    <x v="0"/>
    <s v="Richmond"/>
    <x v="17"/>
    <n v="23223"/>
    <x v="0"/>
    <s v="TEC-PH-10004006"/>
    <x v="2"/>
    <x v="7"/>
    <x v="1773"/>
    <n v="206.1"/>
    <n v="5"/>
    <n v="0"/>
    <n v="55.647000000000006"/>
    <s v="Cassandra Brandow"/>
    <s v="No"/>
  </r>
  <r>
    <n v="9759"/>
    <x v="4902"/>
    <d v="2019-03-27T00:00:00"/>
    <x v="655"/>
    <s v="Second Class"/>
    <x v="48"/>
    <s v="Lena Cacioppo"/>
    <x v="0"/>
    <x v="0"/>
    <s v="Richmond"/>
    <x v="17"/>
    <n v="23223"/>
    <x v="0"/>
    <s v="OFF-PA-10002615"/>
    <x v="1"/>
    <x v="10"/>
    <x v="250"/>
    <n v="17.64"/>
    <n v="4"/>
    <n v="0"/>
    <n v="8.1143999999999998"/>
    <s v="Cassandra Brandow"/>
    <s v="No"/>
  </r>
  <r>
    <n v="9760"/>
    <x v="4903"/>
    <d v="2018-10-31T00:00:00"/>
    <x v="519"/>
    <s v="Standard Class"/>
    <x v="245"/>
    <s v="Sylvia Foulston"/>
    <x v="1"/>
    <x v="0"/>
    <s v="San Francisco"/>
    <x v="1"/>
    <n v="94109"/>
    <x v="1"/>
    <s v="FUR-CH-10001854"/>
    <x v="0"/>
    <x v="1"/>
    <x v="1119"/>
    <n v="1403.9200000000003"/>
    <n v="5"/>
    <n v="0.2"/>
    <n v="70.196000000000026"/>
    <s v="Anna Andreadi"/>
    <s v="No"/>
  </r>
  <r>
    <n v="9761"/>
    <x v="4904"/>
    <d v="2019-11-04T00:00:00"/>
    <x v="834"/>
    <s v="Standard Class"/>
    <x v="454"/>
    <s v="Katherine Murray"/>
    <x v="2"/>
    <x v="0"/>
    <s v="Springdale"/>
    <x v="36"/>
    <n v="72762"/>
    <x v="0"/>
    <s v="OFF-AR-10000657"/>
    <x v="1"/>
    <x v="6"/>
    <x v="1527"/>
    <n v="4.3"/>
    <n v="2"/>
    <n v="0"/>
    <n v="1.4189999999999996"/>
    <s v="Cassandra Brandow"/>
    <s v="No"/>
  </r>
  <r>
    <n v="9762"/>
    <x v="4905"/>
    <d v="2016-02-14T00:00:00"/>
    <x v="189"/>
    <s v="Standard Class"/>
    <x v="504"/>
    <s v="Marina Lichtenstein"/>
    <x v="1"/>
    <x v="0"/>
    <s v="Seattle"/>
    <x v="4"/>
    <n v="98103"/>
    <x v="1"/>
    <s v="TEC-AC-10000736"/>
    <x v="2"/>
    <x v="11"/>
    <x v="1094"/>
    <n v="239.96999999999997"/>
    <n v="3"/>
    <n v="0"/>
    <n v="86.389199999999988"/>
    <s v="Anna Andreadi"/>
    <s v="No"/>
  </r>
  <r>
    <n v="9763"/>
    <x v="4905"/>
    <d v="2016-02-14T00:00:00"/>
    <x v="189"/>
    <s v="Standard Class"/>
    <x v="504"/>
    <s v="Marina Lichtenstein"/>
    <x v="1"/>
    <x v="0"/>
    <s v="Seattle"/>
    <x v="4"/>
    <n v="98103"/>
    <x v="1"/>
    <s v="OFF-AP-10001293"/>
    <x v="1"/>
    <x v="9"/>
    <x v="1346"/>
    <n v="81.96"/>
    <n v="2"/>
    <n v="0"/>
    <n v="22.948799999999999"/>
    <s v="Anna Andreadi"/>
    <s v="No"/>
  </r>
  <r>
    <n v="9764"/>
    <x v="4905"/>
    <d v="2016-02-14T00:00:00"/>
    <x v="189"/>
    <s v="Standard Class"/>
    <x v="504"/>
    <s v="Marina Lichtenstein"/>
    <x v="1"/>
    <x v="0"/>
    <s v="Seattle"/>
    <x v="4"/>
    <n v="98103"/>
    <x v="1"/>
    <s v="OFF-SU-10000157"/>
    <x v="1"/>
    <x v="14"/>
    <x v="1408"/>
    <n v="238.62"/>
    <n v="2"/>
    <n v="0"/>
    <n v="4.7724000000000046"/>
    <s v="Anna Andreadi"/>
    <s v="No"/>
  </r>
  <r>
    <n v="9765"/>
    <x v="4906"/>
    <d v="2016-06-18T00:00:00"/>
    <x v="278"/>
    <s v="Standard Class"/>
    <x v="498"/>
    <s v="Mick Crebagga"/>
    <x v="0"/>
    <x v="0"/>
    <s v="Los Angeles"/>
    <x v="1"/>
    <n v="90036"/>
    <x v="1"/>
    <s v="TEC-PH-10000215"/>
    <x v="2"/>
    <x v="7"/>
    <x v="140"/>
    <n v="139.80000000000001"/>
    <n v="5"/>
    <n v="0.2"/>
    <n v="12.232500000000009"/>
    <s v="Anna Andreadi"/>
    <s v="No"/>
  </r>
  <r>
    <n v="9766"/>
    <x v="4907"/>
    <d v="2019-02-28T00:00:00"/>
    <x v="1200"/>
    <s v="Standard Class"/>
    <x v="551"/>
    <s v="Duane Benoit"/>
    <x v="0"/>
    <x v="0"/>
    <s v="Middletown"/>
    <x v="29"/>
    <n v="6457"/>
    <x v="3"/>
    <s v="OFF-BI-10001757"/>
    <x v="1"/>
    <x v="8"/>
    <x v="1167"/>
    <n v="9.84"/>
    <n v="2"/>
    <n v="0"/>
    <n v="4.7231999999999994"/>
    <s v="Chuck Magee"/>
    <s v="No"/>
  </r>
  <r>
    <n v="9767"/>
    <x v="4907"/>
    <d v="2019-02-28T00:00:00"/>
    <x v="1200"/>
    <s v="Standard Class"/>
    <x v="551"/>
    <s v="Duane Benoit"/>
    <x v="0"/>
    <x v="0"/>
    <s v="Middletown"/>
    <x v="29"/>
    <n v="6457"/>
    <x v="3"/>
    <s v="OFF-PA-10002137"/>
    <x v="1"/>
    <x v="10"/>
    <x v="565"/>
    <n v="7.78"/>
    <n v="1"/>
    <n v="0"/>
    <n v="3.5009999999999994"/>
    <s v="Chuck Magee"/>
    <s v="No"/>
  </r>
  <r>
    <n v="9768"/>
    <x v="4908"/>
    <d v="2019-12-09T00:00:00"/>
    <x v="159"/>
    <s v="Standard Class"/>
    <x v="560"/>
    <s v="Luke Weiss"/>
    <x v="0"/>
    <x v="0"/>
    <s v="Grand Rapids"/>
    <x v="12"/>
    <n v="49505"/>
    <x v="2"/>
    <s v="OFF-BI-10000088"/>
    <x v="1"/>
    <x v="8"/>
    <x v="1034"/>
    <n v="54.900000000000006"/>
    <n v="5"/>
    <n v="0"/>
    <n v="26.901000000000003"/>
    <s v="Kelly Williams"/>
    <s v="No"/>
  </r>
  <r>
    <n v="9769"/>
    <x v="4909"/>
    <d v="2019-12-07T00:00:00"/>
    <x v="93"/>
    <s v="Standard Class"/>
    <x v="426"/>
    <s v="Tracy Collins"/>
    <x v="2"/>
    <x v="0"/>
    <s v="San Francisco"/>
    <x v="1"/>
    <n v="94122"/>
    <x v="1"/>
    <s v="OFF-PA-10000380"/>
    <x v="1"/>
    <x v="10"/>
    <x v="1290"/>
    <n v="50.04"/>
    <n v="6"/>
    <n v="0"/>
    <n v="25.02"/>
    <s v="Anna Andreadi"/>
    <s v="Yes"/>
  </r>
  <r>
    <n v="9770"/>
    <x v="4910"/>
    <d v="2018-11-24T00:00:00"/>
    <x v="724"/>
    <s v="Standard Class"/>
    <x v="337"/>
    <s v="Sample Company A"/>
    <x v="2"/>
    <x v="0"/>
    <s v="Hialeah"/>
    <x v="2"/>
    <n v="33012"/>
    <x v="0"/>
    <s v="FUR-BO-10001619"/>
    <x v="0"/>
    <x v="0"/>
    <x v="604"/>
    <n v="339.92000000000007"/>
    <n v="5"/>
    <n v="0.2"/>
    <n v="8.4979999999999762"/>
    <s v="Cassandra Brandow"/>
    <s v="No"/>
  </r>
  <r>
    <n v="9771"/>
    <x v="4910"/>
    <d v="2018-11-24T00:00:00"/>
    <x v="724"/>
    <s v="Standard Class"/>
    <x v="337"/>
    <s v="Sample Company A"/>
    <x v="2"/>
    <x v="0"/>
    <s v="Hialeah"/>
    <x v="2"/>
    <n v="33012"/>
    <x v="0"/>
    <s v="OFF-PA-10001609"/>
    <x v="1"/>
    <x v="10"/>
    <x v="1116"/>
    <n v="10.528"/>
    <n v="4"/>
    <n v="0.2"/>
    <n v="3.4215999999999993"/>
    <s v="Cassandra Brandow"/>
    <s v="No"/>
  </r>
  <r>
    <n v="9772"/>
    <x v="4910"/>
    <d v="2018-11-24T00:00:00"/>
    <x v="724"/>
    <s v="Standard Class"/>
    <x v="337"/>
    <s v="Sample Company A"/>
    <x v="2"/>
    <x v="0"/>
    <s v="Hialeah"/>
    <x v="2"/>
    <n v="33012"/>
    <x v="0"/>
    <s v="OFF-AP-10002765"/>
    <x v="1"/>
    <x v="9"/>
    <x v="1261"/>
    <n v="42.384"/>
    <n v="2"/>
    <n v="0.2"/>
    <n v="4.2384000000000022"/>
    <s v="Cassandra Brandow"/>
    <s v="No"/>
  </r>
  <r>
    <n v="9773"/>
    <x v="4911"/>
    <d v="2018-07-03T00:00:00"/>
    <x v="480"/>
    <s v="Same Day"/>
    <x v="524"/>
    <s v="Filia McAdams"/>
    <x v="1"/>
    <x v="0"/>
    <s v="Philadelphia"/>
    <x v="9"/>
    <n v="19143"/>
    <x v="3"/>
    <s v="OFF-PA-10000167"/>
    <x v="1"/>
    <x v="10"/>
    <x v="1080"/>
    <n v="123.92000000000002"/>
    <n v="5"/>
    <n v="0.2"/>
    <n v="38.724999999999994"/>
    <s v="Chuck Magee"/>
    <s v="No"/>
  </r>
  <r>
    <n v="9774"/>
    <x v="4912"/>
    <d v="2018-06-26T00:00:00"/>
    <x v="480"/>
    <s v="Standard Class"/>
    <x v="418"/>
    <s v="Phillip Flathmann"/>
    <x v="0"/>
    <x v="0"/>
    <s v="Atlanta"/>
    <x v="32"/>
    <n v="30318"/>
    <x v="0"/>
    <s v="TEC-PH-10004434"/>
    <x v="2"/>
    <x v="7"/>
    <x v="1613"/>
    <n v="135.94999999999999"/>
    <n v="1"/>
    <n v="0"/>
    <n v="39.425499999999985"/>
    <s v="Cassandra Brandow"/>
    <s v="No"/>
  </r>
  <r>
    <n v="9775"/>
    <x v="4913"/>
    <d v="2016-07-26T00:00:00"/>
    <x v="753"/>
    <s v="Standard Class"/>
    <x v="166"/>
    <s v="Luke Foster"/>
    <x v="0"/>
    <x v="0"/>
    <s v="San Antonio"/>
    <x v="5"/>
    <n v="78207"/>
    <x v="2"/>
    <s v="OFF-BI-10004995"/>
    <x v="1"/>
    <x v="8"/>
    <x v="316"/>
    <n v="2177.5839999999994"/>
    <n v="8"/>
    <n v="0.8"/>
    <n v="-3701.8928000000014"/>
    <s v="Kelly Williams"/>
    <s v="Yes"/>
  </r>
  <r>
    <n v="9776"/>
    <x v="4913"/>
    <d v="2016-07-26T00:00:00"/>
    <x v="753"/>
    <s v="Standard Class"/>
    <x v="166"/>
    <s v="Luke Foster"/>
    <x v="0"/>
    <x v="0"/>
    <s v="San Antonio"/>
    <x v="5"/>
    <n v="78207"/>
    <x v="2"/>
    <s v="FUR-FU-10004666"/>
    <x v="0"/>
    <x v="5"/>
    <x v="1461"/>
    <n v="17.496000000000002"/>
    <n v="3"/>
    <n v="0.6"/>
    <n v="-10.060199999999998"/>
    <s v="Kelly Williams"/>
    <s v="Yes"/>
  </r>
  <r>
    <n v="9777"/>
    <x v="4913"/>
    <d v="2016-07-26T00:00:00"/>
    <x v="753"/>
    <s v="Standard Class"/>
    <x v="166"/>
    <s v="Luke Foster"/>
    <x v="0"/>
    <x v="0"/>
    <s v="San Antonio"/>
    <x v="5"/>
    <n v="78207"/>
    <x v="2"/>
    <s v="OFF-BI-10001524"/>
    <x v="1"/>
    <x v="8"/>
    <x v="301"/>
    <n v="16.783999999999995"/>
    <n v="4"/>
    <n v="0.8"/>
    <n v="-26.854400000000012"/>
    <s v="Kelly Williams"/>
    <s v="Yes"/>
  </r>
  <r>
    <n v="9778"/>
    <x v="4913"/>
    <d v="2016-07-26T00:00:00"/>
    <x v="753"/>
    <s v="Standard Class"/>
    <x v="166"/>
    <s v="Luke Foster"/>
    <x v="0"/>
    <x v="0"/>
    <s v="San Antonio"/>
    <x v="5"/>
    <n v="78207"/>
    <x v="2"/>
    <s v="TEC-AC-10002076"/>
    <x v="2"/>
    <x v="11"/>
    <x v="333"/>
    <n v="431.13600000000002"/>
    <n v="9"/>
    <n v="0.2"/>
    <n v="-26.946000000000012"/>
    <s v="Kelly Williams"/>
    <s v="Yes"/>
  </r>
  <r>
    <n v="9779"/>
    <x v="4913"/>
    <d v="2016-07-26T00:00:00"/>
    <x v="753"/>
    <s v="Standard Class"/>
    <x v="166"/>
    <s v="Luke Foster"/>
    <x v="0"/>
    <x v="0"/>
    <s v="San Antonio"/>
    <x v="5"/>
    <n v="78207"/>
    <x v="2"/>
    <s v="OFF-BI-10001679"/>
    <x v="1"/>
    <x v="8"/>
    <x v="214"/>
    <n v="8.879999999999999"/>
    <n v="5"/>
    <n v="0.8"/>
    <n v="-13.32"/>
    <s v="Kelly Williams"/>
    <s v="Yes"/>
  </r>
  <r>
    <n v="9780"/>
    <x v="4913"/>
    <d v="2016-07-26T00:00:00"/>
    <x v="753"/>
    <s v="Standard Class"/>
    <x v="166"/>
    <s v="Luke Foster"/>
    <x v="0"/>
    <x v="0"/>
    <s v="San Antonio"/>
    <x v="5"/>
    <n v="78207"/>
    <x v="2"/>
    <s v="OFF-AP-10003281"/>
    <x v="1"/>
    <x v="9"/>
    <x v="1189"/>
    <n v="4.8359999999999985"/>
    <n v="2"/>
    <n v="0.8"/>
    <n v="-12.090000000000003"/>
    <s v="Kelly Williams"/>
    <s v="Yes"/>
  </r>
  <r>
    <n v="9781"/>
    <x v="4914"/>
    <d v="2018-09-14T00:00:00"/>
    <x v="801"/>
    <s v="Standard Class"/>
    <x v="52"/>
    <s v="Clay Ludtke"/>
    <x v="0"/>
    <x v="0"/>
    <s v="Long Beach"/>
    <x v="15"/>
    <n v="11561"/>
    <x v="3"/>
    <s v="TEC-PH-10001944"/>
    <x v="2"/>
    <x v="7"/>
    <x v="1271"/>
    <n v="437.84999999999997"/>
    <n v="3"/>
    <n v="0"/>
    <n v="131.35499999999996"/>
    <s v="Chuck Magee"/>
    <s v="No"/>
  </r>
  <r>
    <n v="9782"/>
    <x v="4914"/>
    <d v="2018-09-14T00:00:00"/>
    <x v="801"/>
    <s v="Standard Class"/>
    <x v="52"/>
    <s v="Clay Ludtke"/>
    <x v="0"/>
    <x v="0"/>
    <s v="Long Beach"/>
    <x v="15"/>
    <n v="11561"/>
    <x v="3"/>
    <s v="OFF-BI-10004390"/>
    <x v="1"/>
    <x v="8"/>
    <x v="1164"/>
    <n v="673.5680000000001"/>
    <n v="2"/>
    <n v="0.2"/>
    <n v="252.58799999999999"/>
    <s v="Chuck Magee"/>
    <s v="No"/>
  </r>
  <r>
    <n v="9783"/>
    <x v="4915"/>
    <d v="2017-05-31T00:00:00"/>
    <x v="68"/>
    <s v="Second Class"/>
    <x v="605"/>
    <s v="Elizabeth Moffitt"/>
    <x v="1"/>
    <x v="0"/>
    <s v="Paterson"/>
    <x v="30"/>
    <n v="7501"/>
    <x v="3"/>
    <s v="OFF-PA-10002120"/>
    <x v="1"/>
    <x v="10"/>
    <x v="519"/>
    <n v="274.8"/>
    <n v="5"/>
    <n v="0"/>
    <n v="134.65199999999999"/>
    <s v="Chuck Magee"/>
    <s v="No"/>
  </r>
  <r>
    <n v="9784"/>
    <x v="4915"/>
    <d v="2017-05-31T00:00:00"/>
    <x v="68"/>
    <s v="Second Class"/>
    <x v="605"/>
    <s v="Elizabeth Moffitt"/>
    <x v="1"/>
    <x v="0"/>
    <s v="Paterson"/>
    <x v="30"/>
    <n v="7501"/>
    <x v="3"/>
    <s v="OFF-ST-10004340"/>
    <x v="1"/>
    <x v="4"/>
    <x v="817"/>
    <n v="62.18"/>
    <n v="1"/>
    <n v="0"/>
    <n v="16.788600000000002"/>
    <s v="Chuck Magee"/>
    <s v="No"/>
  </r>
  <r>
    <n v="9785"/>
    <x v="4915"/>
    <d v="2017-05-31T00:00:00"/>
    <x v="68"/>
    <s v="Second Class"/>
    <x v="605"/>
    <s v="Elizabeth Moffitt"/>
    <x v="1"/>
    <x v="0"/>
    <s v="Paterson"/>
    <x v="30"/>
    <n v="7501"/>
    <x v="3"/>
    <s v="FUR-FU-10001847"/>
    <x v="0"/>
    <x v="5"/>
    <x v="1364"/>
    <n v="8.2799999999999994"/>
    <n v="2"/>
    <n v="0"/>
    <n v="2.9807999999999995"/>
    <s v="Chuck Magee"/>
    <s v="No"/>
  </r>
  <r>
    <n v="9786"/>
    <x v="4916"/>
    <d v="2017-05-09T00:00:00"/>
    <x v="1325"/>
    <s v="Standard Class"/>
    <x v="250"/>
    <s v="Max Engle"/>
    <x v="0"/>
    <x v="0"/>
    <s v="Louisville"/>
    <x v="0"/>
    <n v="40214"/>
    <x v="0"/>
    <s v="OFF-BI-10000962"/>
    <x v="1"/>
    <x v="8"/>
    <x v="1513"/>
    <n v="48.81"/>
    <n v="3"/>
    <n v="0"/>
    <n v="23.916899999999998"/>
    <s v="Cassandra Brandow"/>
    <s v="No"/>
  </r>
  <r>
    <n v="9787"/>
    <x v="4917"/>
    <d v="2016-11-05T00:00:00"/>
    <x v="840"/>
    <s v="Same Day"/>
    <x v="767"/>
    <s v="Barry Gonzalez"/>
    <x v="0"/>
    <x v="0"/>
    <s v="Hampton"/>
    <x v="17"/>
    <n v="23666"/>
    <x v="0"/>
    <s v="FUR-CH-10004754"/>
    <x v="0"/>
    <x v="1"/>
    <x v="1132"/>
    <n v="149.9"/>
    <n v="5"/>
    <n v="0"/>
    <n v="40.472999999999999"/>
    <s v="Cassandra Brandow"/>
    <s v="No"/>
  </r>
  <r>
    <n v="9788"/>
    <x v="4918"/>
    <d v="2019-03-27T00:00:00"/>
    <x v="1300"/>
    <s v="Standard Class"/>
    <x v="170"/>
    <s v="Caroline Jumper"/>
    <x v="0"/>
    <x v="0"/>
    <s v="Houston"/>
    <x v="5"/>
    <n v="77070"/>
    <x v="2"/>
    <s v="FUR-BO-10001811"/>
    <x v="0"/>
    <x v="0"/>
    <x v="787"/>
    <n v="1023.3319999999999"/>
    <n v="5"/>
    <n v="0.32"/>
    <n v="-30.098000000000127"/>
    <s v="Kelly Williams"/>
    <s v="No"/>
  </r>
  <r>
    <n v="9789"/>
    <x v="4918"/>
    <d v="2019-03-27T00:00:00"/>
    <x v="1300"/>
    <s v="Standard Class"/>
    <x v="170"/>
    <s v="Caroline Jumper"/>
    <x v="0"/>
    <x v="0"/>
    <s v="Houston"/>
    <x v="5"/>
    <n v="77070"/>
    <x v="2"/>
    <s v="FUR-CH-10004063"/>
    <x v="0"/>
    <x v="1"/>
    <x v="120"/>
    <n v="600.55799999999999"/>
    <n v="3"/>
    <n v="0.3"/>
    <n v="-8.5794000000000779"/>
    <s v="Kelly Williams"/>
    <s v="No"/>
  </r>
  <r>
    <n v="9790"/>
    <x v="4918"/>
    <d v="2019-03-27T00:00:00"/>
    <x v="1300"/>
    <s v="Standard Class"/>
    <x v="170"/>
    <s v="Caroline Jumper"/>
    <x v="0"/>
    <x v="0"/>
    <s v="Houston"/>
    <x v="5"/>
    <n v="77070"/>
    <x v="2"/>
    <s v="TEC-AC-10004901"/>
    <x v="2"/>
    <x v="11"/>
    <x v="648"/>
    <n v="39.992000000000004"/>
    <n v="1"/>
    <n v="0.2"/>
    <n v="6.9985999999999997"/>
    <s v="Kelly Williams"/>
    <s v="No"/>
  </r>
  <r>
    <n v="9791"/>
    <x v="4918"/>
    <d v="2019-03-27T00:00:00"/>
    <x v="1300"/>
    <s v="Standard Class"/>
    <x v="170"/>
    <s v="Caroline Jumper"/>
    <x v="0"/>
    <x v="0"/>
    <s v="Houston"/>
    <x v="5"/>
    <n v="77070"/>
    <x v="2"/>
    <s v="FUR-CH-10001714"/>
    <x v="0"/>
    <x v="1"/>
    <x v="1304"/>
    <n v="211.24599999999998"/>
    <n v="2"/>
    <n v="0.3"/>
    <n v="-66.391599999999983"/>
    <s v="Kelly Williams"/>
    <s v="No"/>
  </r>
  <r>
    <n v="9792"/>
    <x v="4919"/>
    <d v="2016-05-21T00:00:00"/>
    <x v="1016"/>
    <s v="Second Class"/>
    <x v="347"/>
    <s v="Katherine Hughes"/>
    <x v="0"/>
    <x v="0"/>
    <s v="Houston"/>
    <x v="5"/>
    <n v="77070"/>
    <x v="2"/>
    <s v="OFF-EN-10003134"/>
    <x v="1"/>
    <x v="12"/>
    <x v="153"/>
    <n v="56.063999999999993"/>
    <n v="6"/>
    <n v="0.2"/>
    <n v="21.024000000000001"/>
    <s v="Kelly Williams"/>
    <s v="No"/>
  </r>
  <r>
    <n v="9793"/>
    <x v="4919"/>
    <d v="2016-05-21T00:00:00"/>
    <x v="1016"/>
    <s v="Second Class"/>
    <x v="347"/>
    <s v="Katherine Hughes"/>
    <x v="0"/>
    <x v="0"/>
    <s v="Houston"/>
    <x v="5"/>
    <n v="77070"/>
    <x v="2"/>
    <s v="FUR-CH-10003396"/>
    <x v="0"/>
    <x v="1"/>
    <x v="390"/>
    <n v="107.77200000000001"/>
    <n v="2"/>
    <n v="0.3"/>
    <n v="-29.252400000000009"/>
    <s v="Kelly Williams"/>
    <s v="No"/>
  </r>
  <r>
    <n v="9794"/>
    <x v="4919"/>
    <d v="2016-05-21T00:00:00"/>
    <x v="1016"/>
    <s v="Second Class"/>
    <x v="347"/>
    <s v="Katherine Hughes"/>
    <x v="0"/>
    <x v="0"/>
    <s v="Houston"/>
    <x v="5"/>
    <n v="77070"/>
    <x v="2"/>
    <s v="OFF-PA-10001560"/>
    <x v="1"/>
    <x v="10"/>
    <x v="670"/>
    <n v="4.8320000000000007"/>
    <n v="1"/>
    <n v="0.2"/>
    <n v="1.6307999999999998"/>
    <s v="Kelly Williams"/>
    <s v="No"/>
  </r>
  <r>
    <n v="9795"/>
    <x v="4919"/>
    <d v="2016-05-21T00:00:00"/>
    <x v="1016"/>
    <s v="Second Class"/>
    <x v="347"/>
    <s v="Katherine Hughes"/>
    <x v="0"/>
    <x v="0"/>
    <s v="Houston"/>
    <x v="5"/>
    <n v="77070"/>
    <x v="2"/>
    <s v="OFF-BI-10000977"/>
    <x v="1"/>
    <x v="8"/>
    <x v="991"/>
    <n v="18.239999999999995"/>
    <n v="3"/>
    <n v="0.8"/>
    <n v="-31.00800000000001"/>
    <s v="Kelly Williams"/>
    <s v="No"/>
  </r>
  <r>
    <n v="9796"/>
    <x v="4920"/>
    <d v="2018-05-21T00:00:00"/>
    <x v="528"/>
    <s v="Standard Class"/>
    <x v="64"/>
    <s v="Sally Hughsby"/>
    <x v="1"/>
    <x v="0"/>
    <s v="Chicago"/>
    <x v="10"/>
    <n v="60610"/>
    <x v="2"/>
    <s v="OFF-BI-10003429"/>
    <x v="1"/>
    <x v="8"/>
    <x v="852"/>
    <n v="3.7979999999999992"/>
    <n v="3"/>
    <n v="0.8"/>
    <n v="-5.8869000000000007"/>
    <s v="Kelly Williams"/>
    <s v="No"/>
  </r>
  <r>
    <n v="9797"/>
    <x v="4921"/>
    <d v="2017-01-12T00:00:00"/>
    <x v="1094"/>
    <s v="Standard Class"/>
    <x v="703"/>
    <s v="Cindy Schnelling"/>
    <x v="1"/>
    <x v="0"/>
    <s v="Toledo"/>
    <x v="24"/>
    <n v="43615"/>
    <x v="3"/>
    <s v="OFF-AR-10001374"/>
    <x v="1"/>
    <x v="6"/>
    <x v="313"/>
    <n v="10.368000000000002"/>
    <n v="2"/>
    <n v="0.2"/>
    <n v="1.5551999999999992"/>
    <s v="Chuck Magee"/>
    <s v="No"/>
  </r>
  <r>
    <n v="9798"/>
    <x v="4921"/>
    <d v="2017-01-12T00:00:00"/>
    <x v="1094"/>
    <s v="Standard Class"/>
    <x v="703"/>
    <s v="Cindy Schnelling"/>
    <x v="1"/>
    <x v="0"/>
    <s v="Toledo"/>
    <x v="24"/>
    <n v="43615"/>
    <x v="3"/>
    <s v="TEC-PH-10004977"/>
    <x v="2"/>
    <x v="7"/>
    <x v="34"/>
    <n v="235.18799999999999"/>
    <n v="2"/>
    <n v="0.4"/>
    <n v="-43.117800000000045"/>
    <s v="Chuck Magee"/>
    <s v="No"/>
  </r>
  <r>
    <n v="9799"/>
    <x v="4921"/>
    <d v="2017-01-12T00:00:00"/>
    <x v="1094"/>
    <s v="Standard Class"/>
    <x v="703"/>
    <s v="Cindy Schnelling"/>
    <x v="1"/>
    <x v="0"/>
    <s v="Toledo"/>
    <x v="24"/>
    <n v="43615"/>
    <x v="3"/>
    <s v="TEC-PH-10000912"/>
    <x v="2"/>
    <x v="7"/>
    <x v="1339"/>
    <n v="26.376000000000001"/>
    <n v="4"/>
    <n v="0.4"/>
    <n v="2.6375999999999991"/>
    <s v="Chuck Magee"/>
    <s v="No"/>
  </r>
  <r>
    <n v="9800"/>
    <x v="4921"/>
    <d v="2017-01-12T00:00:00"/>
    <x v="1094"/>
    <s v="Standard Class"/>
    <x v="703"/>
    <s v="Cindy Schnelling"/>
    <x v="1"/>
    <x v="0"/>
    <s v="Toledo"/>
    <x v="24"/>
    <n v="43615"/>
    <x v="3"/>
    <s v="TEC-AC-10000487"/>
    <x v="2"/>
    <x v="11"/>
    <x v="1682"/>
    <n v="10.384"/>
    <n v="2"/>
    <n v="0.2"/>
    <n v="2.2065999999999999"/>
    <s v="Chuck Magee"/>
    <s v="No"/>
  </r>
  <r>
    <n v="9801"/>
    <x v="4921"/>
    <d v="2017-01-12T00:00:00"/>
    <x v="1094"/>
    <s v="Standard Class"/>
    <x v="703"/>
    <s v="Cindy Schnelling"/>
    <x v="1"/>
    <x v="0"/>
    <s v="Toledo"/>
    <x v="24"/>
    <n v="43615"/>
    <x v="3"/>
    <s v="TEC-PH-10002262"/>
    <x v="2"/>
    <x v="7"/>
    <x v="477"/>
    <n v="107.11799999999999"/>
    <n v="3"/>
    <n v="0.4"/>
    <n v="-21.423599999999993"/>
    <s v="Chuck Magee"/>
    <s v="No"/>
  </r>
  <r>
    <n v="9802"/>
    <x v="4922"/>
    <d v="2019-09-29T00:00:00"/>
    <x v="299"/>
    <s v="Standard Class"/>
    <x v="300"/>
    <s v="Joe Kamberova"/>
    <x v="0"/>
    <x v="0"/>
    <s v="Lodi"/>
    <x v="1"/>
    <n v="95240"/>
    <x v="1"/>
    <s v="OFF-SU-10000898"/>
    <x v="1"/>
    <x v="14"/>
    <x v="1190"/>
    <n v="97.3"/>
    <n v="7"/>
    <n v="0"/>
    <n v="28.216999999999992"/>
    <s v="Anna Andreadi"/>
    <s v="No"/>
  </r>
  <r>
    <n v="9803"/>
    <x v="4923"/>
    <d v="2017-07-18T00:00:00"/>
    <x v="532"/>
    <s v="Second Class"/>
    <x v="307"/>
    <s v="Pauline Johnson"/>
    <x v="0"/>
    <x v="0"/>
    <s v="New York City"/>
    <x v="15"/>
    <n v="10024"/>
    <x v="3"/>
    <s v="OFF-BI-10004182"/>
    <x v="1"/>
    <x v="8"/>
    <x v="73"/>
    <n v="3.3280000000000003"/>
    <n v="2"/>
    <n v="0.2"/>
    <n v="1.2064000000000001"/>
    <s v="Chuck Magee"/>
    <s v="No"/>
  </r>
  <r>
    <n v="9804"/>
    <x v="4923"/>
    <d v="2017-07-18T00:00:00"/>
    <x v="532"/>
    <s v="Second Class"/>
    <x v="307"/>
    <s v="Pauline Johnson"/>
    <x v="0"/>
    <x v="0"/>
    <s v="New York City"/>
    <x v="15"/>
    <n v="10024"/>
    <x v="3"/>
    <s v="TEC-PH-10002468"/>
    <x v="2"/>
    <x v="7"/>
    <x v="1219"/>
    <n v="135.99"/>
    <n v="1"/>
    <n v="0"/>
    <n v="36.717300000000009"/>
    <s v="Chuck Magee"/>
    <s v="No"/>
  </r>
  <r>
    <n v="9805"/>
    <x v="4923"/>
    <d v="2017-07-18T00:00:00"/>
    <x v="532"/>
    <s v="Second Class"/>
    <x v="307"/>
    <s v="Pauline Johnson"/>
    <x v="0"/>
    <x v="0"/>
    <s v="New York City"/>
    <x v="15"/>
    <n v="10024"/>
    <x v="3"/>
    <s v="FUR-FU-10002364"/>
    <x v="0"/>
    <x v="5"/>
    <x v="1240"/>
    <n v="7.38"/>
    <n v="1"/>
    <n v="0"/>
    <n v="2.1401999999999992"/>
    <s v="Chuck Magee"/>
    <s v="No"/>
  </r>
  <r>
    <n v="9806"/>
    <x v="4924"/>
    <d v="2018-10-21T00:00:00"/>
    <x v="936"/>
    <s v="Standard Class"/>
    <x v="399"/>
    <s v="Anne Pryor"/>
    <x v="2"/>
    <x v="0"/>
    <s v="Fort Lauderdale"/>
    <x v="2"/>
    <n v="33311"/>
    <x v="0"/>
    <s v="FUR-FU-10002878"/>
    <x v="0"/>
    <x v="5"/>
    <x v="1134"/>
    <n v="45.568000000000005"/>
    <n v="2"/>
    <n v="0.2"/>
    <n v="9.6832000000000011"/>
    <s v="Cassandra Brandow"/>
    <s v="No"/>
  </r>
  <r>
    <n v="9807"/>
    <x v="4924"/>
    <d v="2018-10-21T00:00:00"/>
    <x v="936"/>
    <s v="Standard Class"/>
    <x v="399"/>
    <s v="Anne Pryor"/>
    <x v="2"/>
    <x v="0"/>
    <s v="Fort Lauderdale"/>
    <x v="2"/>
    <n v="33311"/>
    <x v="0"/>
    <s v="OFF-BI-10004817"/>
    <x v="1"/>
    <x v="8"/>
    <x v="1208"/>
    <n v="28.752000000000006"/>
    <n v="8"/>
    <n v="0.7"/>
    <n v="-21.084799999999994"/>
    <s v="Cassandra Brandow"/>
    <s v="No"/>
  </r>
  <r>
    <n v="9808"/>
    <x v="4925"/>
    <d v="2019-07-27T00:00:00"/>
    <x v="608"/>
    <s v="Second Class"/>
    <x v="527"/>
    <s v="Joni Wasserman"/>
    <x v="0"/>
    <x v="0"/>
    <s v="Raleigh"/>
    <x v="3"/>
    <n v="27604"/>
    <x v="0"/>
    <s v="FUR-CH-10001146"/>
    <x v="0"/>
    <x v="1"/>
    <x v="64"/>
    <n v="194.84800000000001"/>
    <n v="4"/>
    <n v="0.2"/>
    <n v="12.177999999999983"/>
    <s v="Cassandra Brandow"/>
    <s v="No"/>
  </r>
  <r>
    <n v="9809"/>
    <x v="4926"/>
    <d v="2019-07-21T00:00:00"/>
    <x v="239"/>
    <s v="Standard Class"/>
    <x v="690"/>
    <s v="Pete Takahito"/>
    <x v="0"/>
    <x v="0"/>
    <s v="Chicago"/>
    <x v="10"/>
    <n v="60623"/>
    <x v="2"/>
    <s v="OFF-BI-10001116"/>
    <x v="1"/>
    <x v="8"/>
    <x v="1075"/>
    <n v="2.1119999999999997"/>
    <n v="2"/>
    <n v="0.8"/>
    <n v="-3.3792"/>
    <s v="Kelly Williams"/>
    <s v="No"/>
  </r>
  <r>
    <n v="9810"/>
    <x v="4927"/>
    <d v="2016-11-07T00:00:00"/>
    <x v="193"/>
    <s v="Second Class"/>
    <x v="180"/>
    <s v="Troy Blackwell"/>
    <x v="0"/>
    <x v="0"/>
    <s v="Portland"/>
    <x v="21"/>
    <n v="97206"/>
    <x v="1"/>
    <s v="OFF-PA-10000304"/>
    <x v="1"/>
    <x v="10"/>
    <x v="88"/>
    <n v="25.920000000000005"/>
    <n v="5"/>
    <n v="0.2"/>
    <n v="9.0719999999999992"/>
    <s v="Anna Andreadi"/>
    <s v="No"/>
  </r>
  <r>
    <n v="9811"/>
    <x v="4927"/>
    <d v="2016-11-07T00:00:00"/>
    <x v="193"/>
    <s v="Second Class"/>
    <x v="180"/>
    <s v="Troy Blackwell"/>
    <x v="0"/>
    <x v="0"/>
    <s v="Portland"/>
    <x v="21"/>
    <n v="97206"/>
    <x v="1"/>
    <s v="OFF-AR-10002240"/>
    <x v="1"/>
    <x v="6"/>
    <x v="971"/>
    <n v="120.76800000000001"/>
    <n v="4"/>
    <n v="0.2"/>
    <n v="9.0575999999999972"/>
    <s v="Anna Andreadi"/>
    <s v="No"/>
  </r>
  <r>
    <n v="9812"/>
    <x v="4928"/>
    <d v="2018-11-27T00:00:00"/>
    <x v="724"/>
    <s v="First Class"/>
    <x v="90"/>
    <s v="Cassandra Brandow"/>
    <x v="0"/>
    <x v="0"/>
    <s v="East Orange"/>
    <x v="30"/>
    <n v="7017"/>
    <x v="3"/>
    <s v="OFF-PA-10001246"/>
    <x v="1"/>
    <x v="10"/>
    <x v="1401"/>
    <n v="25.92"/>
    <n v="4"/>
    <n v="0"/>
    <n v="12.441600000000001"/>
    <s v="Chuck Magee"/>
    <s v="No"/>
  </r>
  <r>
    <n v="9813"/>
    <x v="4928"/>
    <d v="2018-11-27T00:00:00"/>
    <x v="724"/>
    <s v="First Class"/>
    <x v="90"/>
    <s v="Cassandra Brandow"/>
    <x v="0"/>
    <x v="0"/>
    <s v="East Orange"/>
    <x v="30"/>
    <n v="7017"/>
    <x v="3"/>
    <s v="OFF-AR-10000658"/>
    <x v="1"/>
    <x v="6"/>
    <x v="332"/>
    <n v="34.650000000000006"/>
    <n v="3"/>
    <n v="0"/>
    <n v="9.702"/>
    <s v="Chuck Magee"/>
    <s v="No"/>
  </r>
  <r>
    <n v="9814"/>
    <x v="4928"/>
    <d v="2018-11-27T00:00:00"/>
    <x v="724"/>
    <s v="First Class"/>
    <x v="90"/>
    <s v="Cassandra Brandow"/>
    <x v="0"/>
    <x v="0"/>
    <s v="East Orange"/>
    <x v="30"/>
    <n v="7017"/>
    <x v="3"/>
    <s v="OFF-PA-10000100"/>
    <x v="1"/>
    <x v="10"/>
    <x v="833"/>
    <n v="204.95000000000002"/>
    <n v="5"/>
    <n v="0"/>
    <n v="100.4255"/>
    <s v="Chuck Magee"/>
    <s v="No"/>
  </r>
  <r>
    <n v="9815"/>
    <x v="4928"/>
    <d v="2018-11-27T00:00:00"/>
    <x v="724"/>
    <s v="First Class"/>
    <x v="90"/>
    <s v="Cassandra Brandow"/>
    <x v="0"/>
    <x v="0"/>
    <s v="East Orange"/>
    <x v="30"/>
    <n v="7017"/>
    <x v="3"/>
    <s v="OFF-BI-10004233"/>
    <x v="1"/>
    <x v="8"/>
    <x v="1386"/>
    <n v="79.95"/>
    <n v="5"/>
    <n v="0"/>
    <n v="38.376000000000005"/>
    <s v="Chuck Magee"/>
    <s v="No"/>
  </r>
  <r>
    <n v="9816"/>
    <x v="4929"/>
    <d v="2017-06-08T00:00:00"/>
    <x v="888"/>
    <s v="Standard Class"/>
    <x v="122"/>
    <s v="Andrew Gjertsen"/>
    <x v="1"/>
    <x v="0"/>
    <s v="Saint Petersburg"/>
    <x v="2"/>
    <n v="33710"/>
    <x v="0"/>
    <s v="OFF-PA-10002581"/>
    <x v="1"/>
    <x v="10"/>
    <x v="1309"/>
    <n v="173.48800000000003"/>
    <n v="7"/>
    <n v="0.2"/>
    <n v="54.214999999999982"/>
    <s v="Cassandra Brandow"/>
    <s v="No"/>
  </r>
  <r>
    <n v="9817"/>
    <x v="4929"/>
    <d v="2017-06-08T00:00:00"/>
    <x v="888"/>
    <s v="Standard Class"/>
    <x v="122"/>
    <s v="Andrew Gjertsen"/>
    <x v="1"/>
    <x v="0"/>
    <s v="Saint Petersburg"/>
    <x v="2"/>
    <n v="33710"/>
    <x v="0"/>
    <s v="OFF-ST-10000046"/>
    <x v="1"/>
    <x v="4"/>
    <x v="764"/>
    <n v="516.96"/>
    <n v="4"/>
    <n v="0.2"/>
    <n v="-6.4619999999999891"/>
    <s v="Cassandra Brandow"/>
    <s v="No"/>
  </r>
  <r>
    <n v="9818"/>
    <x v="4929"/>
    <d v="2017-06-08T00:00:00"/>
    <x v="888"/>
    <s v="Standard Class"/>
    <x v="122"/>
    <s v="Andrew Gjertsen"/>
    <x v="1"/>
    <x v="0"/>
    <s v="Saint Petersburg"/>
    <x v="2"/>
    <n v="33710"/>
    <x v="0"/>
    <s v="FUR-FU-10001185"/>
    <x v="0"/>
    <x v="5"/>
    <x v="1423"/>
    <n v="173.208"/>
    <n v="7"/>
    <n v="0.2"/>
    <n v="45.467100000000009"/>
    <s v="Cassandra Brandow"/>
    <s v="No"/>
  </r>
  <r>
    <n v="9819"/>
    <x v="4929"/>
    <d v="2017-06-08T00:00:00"/>
    <x v="888"/>
    <s v="Standard Class"/>
    <x v="122"/>
    <s v="Andrew Gjertsen"/>
    <x v="1"/>
    <x v="0"/>
    <s v="Saint Petersburg"/>
    <x v="2"/>
    <n v="33710"/>
    <x v="0"/>
    <s v="OFF-AR-10003856"/>
    <x v="1"/>
    <x v="6"/>
    <x v="449"/>
    <n v="4.4479999999999995"/>
    <n v="2"/>
    <n v="0.2"/>
    <n v="0.3335999999999999"/>
    <s v="Cassandra Brandow"/>
    <s v="No"/>
  </r>
  <r>
    <n v="9820"/>
    <x v="4929"/>
    <d v="2017-06-08T00:00:00"/>
    <x v="888"/>
    <s v="Standard Class"/>
    <x v="122"/>
    <s v="Andrew Gjertsen"/>
    <x v="1"/>
    <x v="0"/>
    <s v="Saint Petersburg"/>
    <x v="2"/>
    <n v="33710"/>
    <x v="0"/>
    <s v="OFF-LA-10001982"/>
    <x v="1"/>
    <x v="2"/>
    <x v="1538"/>
    <n v="9"/>
    <n v="3"/>
    <n v="0.2"/>
    <n v="3.1499999999999995"/>
    <s v="Cassandra Brandow"/>
    <s v="No"/>
  </r>
  <r>
    <n v="9821"/>
    <x v="4929"/>
    <d v="2017-06-08T00:00:00"/>
    <x v="888"/>
    <s v="Standard Class"/>
    <x v="122"/>
    <s v="Andrew Gjertsen"/>
    <x v="1"/>
    <x v="0"/>
    <s v="Saint Petersburg"/>
    <x v="2"/>
    <n v="33710"/>
    <x v="0"/>
    <s v="OFF-PA-10001215"/>
    <x v="1"/>
    <x v="10"/>
    <x v="1726"/>
    <n v="42.24"/>
    <n v="10"/>
    <n v="0.2"/>
    <n v="13.199999999999998"/>
    <s v="Cassandra Brandow"/>
    <s v="No"/>
  </r>
  <r>
    <n v="9822"/>
    <x v="4929"/>
    <d v="2017-06-08T00:00:00"/>
    <x v="888"/>
    <s v="Standard Class"/>
    <x v="122"/>
    <s v="Andrew Gjertsen"/>
    <x v="1"/>
    <x v="0"/>
    <s v="Saint Petersburg"/>
    <x v="2"/>
    <n v="33710"/>
    <x v="0"/>
    <s v="OFF-BI-10002429"/>
    <x v="1"/>
    <x v="8"/>
    <x v="472"/>
    <n v="18.264000000000003"/>
    <n v="2"/>
    <n v="0.7"/>
    <n v="-13.393599999999999"/>
    <s v="Cassandra Brandow"/>
    <s v="No"/>
  </r>
  <r>
    <n v="9823"/>
    <x v="4930"/>
    <d v="2016-08-15T00:00:00"/>
    <x v="1326"/>
    <s v="Standard Class"/>
    <x v="205"/>
    <s v="Brian Dahlen"/>
    <x v="0"/>
    <x v="0"/>
    <s v="San Francisco"/>
    <x v="1"/>
    <n v="94122"/>
    <x v="1"/>
    <s v="OFF-AP-10003287"/>
    <x v="1"/>
    <x v="9"/>
    <x v="543"/>
    <n v="152.91"/>
    <n v="3"/>
    <n v="0"/>
    <n v="42.814799999999998"/>
    <s v="Anna Andreadi"/>
    <s v="Yes"/>
  </r>
  <r>
    <n v="9824"/>
    <x v="4930"/>
    <d v="2016-08-15T00:00:00"/>
    <x v="1326"/>
    <s v="Standard Class"/>
    <x v="205"/>
    <s v="Brian Dahlen"/>
    <x v="0"/>
    <x v="0"/>
    <s v="San Francisco"/>
    <x v="1"/>
    <n v="94122"/>
    <x v="1"/>
    <s v="OFF-PA-10000167"/>
    <x v="1"/>
    <x v="10"/>
    <x v="1080"/>
    <n v="92.94"/>
    <n v="3"/>
    <n v="0"/>
    <n v="41.822999999999993"/>
    <s v="Anna Andreadi"/>
    <s v="Yes"/>
  </r>
  <r>
    <n v="9825"/>
    <x v="4930"/>
    <d v="2016-08-15T00:00:00"/>
    <x v="1326"/>
    <s v="Standard Class"/>
    <x v="205"/>
    <s v="Brian Dahlen"/>
    <x v="0"/>
    <x v="0"/>
    <s v="San Francisco"/>
    <x v="1"/>
    <n v="94122"/>
    <x v="1"/>
    <s v="OFF-BI-10002309"/>
    <x v="1"/>
    <x v="8"/>
    <x v="78"/>
    <n v="17.856000000000002"/>
    <n v="4"/>
    <n v="0.2"/>
    <n v="6.2495999999999992"/>
    <s v="Anna Andreadi"/>
    <s v="Yes"/>
  </r>
  <r>
    <n v="9826"/>
    <x v="4930"/>
    <d v="2016-08-15T00:00:00"/>
    <x v="1326"/>
    <s v="Standard Class"/>
    <x v="205"/>
    <s v="Brian Dahlen"/>
    <x v="0"/>
    <x v="0"/>
    <s v="San Francisco"/>
    <x v="1"/>
    <n v="94122"/>
    <x v="1"/>
    <s v="OFF-BI-10003638"/>
    <x v="1"/>
    <x v="8"/>
    <x v="612"/>
    <n v="46.440000000000005"/>
    <n v="3"/>
    <n v="0.2"/>
    <n v="15.092999999999998"/>
    <s v="Anna Andreadi"/>
    <s v="Yes"/>
  </r>
  <r>
    <n v="9827"/>
    <x v="4930"/>
    <d v="2016-08-15T00:00:00"/>
    <x v="1326"/>
    <s v="Standard Class"/>
    <x v="205"/>
    <s v="Brian Dahlen"/>
    <x v="0"/>
    <x v="0"/>
    <s v="San Francisco"/>
    <x v="1"/>
    <n v="94122"/>
    <x v="1"/>
    <s v="FUR-CH-10003833"/>
    <x v="0"/>
    <x v="1"/>
    <x v="1209"/>
    <n v="195.136"/>
    <n v="4"/>
    <n v="0.2"/>
    <n v="-12.196000000000005"/>
    <s v="Anna Andreadi"/>
    <s v="Yes"/>
  </r>
  <r>
    <n v="9828"/>
    <x v="4931"/>
    <d v="2019-06-19T00:00:00"/>
    <x v="356"/>
    <s v="Standard Class"/>
    <x v="40"/>
    <s v="Jim Sink"/>
    <x v="1"/>
    <x v="0"/>
    <s v="New York City"/>
    <x v="15"/>
    <n v="10035"/>
    <x v="3"/>
    <s v="OFF-ST-10001511"/>
    <x v="1"/>
    <x v="4"/>
    <x v="556"/>
    <n v="129.30000000000001"/>
    <n v="2"/>
    <n v="0"/>
    <n v="6.4649999999999892"/>
    <s v="Chuck Magee"/>
    <s v="No"/>
  </r>
  <r>
    <n v="9829"/>
    <x v="4931"/>
    <d v="2019-06-19T00:00:00"/>
    <x v="356"/>
    <s v="Standard Class"/>
    <x v="40"/>
    <s v="Jim Sink"/>
    <x v="1"/>
    <x v="0"/>
    <s v="New York City"/>
    <x v="15"/>
    <n v="10035"/>
    <x v="3"/>
    <s v="OFF-BI-10004728"/>
    <x v="1"/>
    <x v="8"/>
    <x v="544"/>
    <n v="11.568000000000001"/>
    <n v="3"/>
    <n v="0.2"/>
    <n v="3.7595999999999998"/>
    <s v="Chuck Magee"/>
    <s v="No"/>
  </r>
  <r>
    <n v="9830"/>
    <x v="4932"/>
    <d v="2019-07-16T00:00:00"/>
    <x v="989"/>
    <s v="Standard Class"/>
    <x v="173"/>
    <s v="Natalie Fritzler"/>
    <x v="0"/>
    <x v="0"/>
    <s v="Charlotte"/>
    <x v="3"/>
    <n v="28205"/>
    <x v="0"/>
    <s v="FUR-CH-10004218"/>
    <x v="0"/>
    <x v="1"/>
    <x v="38"/>
    <n v="242.35200000000003"/>
    <n v="3"/>
    <n v="0.2"/>
    <n v="15.147000000000006"/>
    <s v="Cassandra Brandow"/>
    <s v="No"/>
  </r>
  <r>
    <n v="9831"/>
    <x v="4933"/>
    <d v="2016-12-16T00:00:00"/>
    <x v="574"/>
    <s v="Second Class"/>
    <x v="253"/>
    <s v="Sean Christensen"/>
    <x v="0"/>
    <x v="0"/>
    <s v="Beaumont"/>
    <x v="5"/>
    <n v="77705"/>
    <x v="2"/>
    <s v="TEC-AC-10004171"/>
    <x v="2"/>
    <x v="11"/>
    <x v="1321"/>
    <n v="319.96800000000002"/>
    <n v="4"/>
    <n v="0.2"/>
    <n v="95.990400000000008"/>
    <s v="Kelly Williams"/>
    <s v="No"/>
  </r>
  <r>
    <n v="9832"/>
    <x v="4933"/>
    <d v="2016-12-16T00:00:00"/>
    <x v="574"/>
    <s v="Second Class"/>
    <x v="253"/>
    <s v="Sean Christensen"/>
    <x v="0"/>
    <x v="0"/>
    <s v="Beaumont"/>
    <x v="5"/>
    <n v="77705"/>
    <x v="2"/>
    <s v="FUR-FU-10001706"/>
    <x v="0"/>
    <x v="5"/>
    <x v="50"/>
    <n v="8.6240000000000023"/>
    <n v="7"/>
    <n v="0.6"/>
    <n v="-2.5872000000000011"/>
    <s v="Kelly Williams"/>
    <s v="No"/>
  </r>
  <r>
    <n v="9833"/>
    <x v="4934"/>
    <d v="2016-05-18T00:00:00"/>
    <x v="707"/>
    <s v="Second Class"/>
    <x v="654"/>
    <s v="George Ashbrook"/>
    <x v="0"/>
    <x v="0"/>
    <s v="Dallas"/>
    <x v="5"/>
    <n v="75220"/>
    <x v="2"/>
    <s v="OFF-PA-10001526"/>
    <x v="1"/>
    <x v="10"/>
    <x v="1039"/>
    <n v="3.9840000000000004"/>
    <n v="1"/>
    <n v="0.2"/>
    <n v="1.4442000000000004"/>
    <s v="Kelly Williams"/>
    <s v="No"/>
  </r>
  <r>
    <n v="9834"/>
    <x v="4935"/>
    <d v="2019-09-14T00:00:00"/>
    <x v="184"/>
    <s v="Standard Class"/>
    <x v="388"/>
    <s v="Craig Yedwab"/>
    <x v="1"/>
    <x v="0"/>
    <s v="Springfield"/>
    <x v="24"/>
    <n v="45503"/>
    <x v="3"/>
    <s v="TEC-AC-10002001"/>
    <x v="2"/>
    <x v="11"/>
    <x v="265"/>
    <n v="895.94400000000019"/>
    <n v="7"/>
    <n v="0.2"/>
    <n v="190.38810000000001"/>
    <s v="Chuck Magee"/>
    <s v="No"/>
  </r>
  <r>
    <n v="9835"/>
    <x v="4936"/>
    <d v="2018-10-10T00:00:00"/>
    <x v="1107"/>
    <s v="First Class"/>
    <x v="576"/>
    <s v="William Brown"/>
    <x v="0"/>
    <x v="0"/>
    <s v="La Porte"/>
    <x v="5"/>
    <n v="77571"/>
    <x v="2"/>
    <s v="FUR-FU-10004963"/>
    <x v="0"/>
    <x v="5"/>
    <x v="1443"/>
    <n v="14"/>
    <n v="4"/>
    <n v="0.6"/>
    <n v="-6.2999999999999972"/>
    <s v="Kelly Williams"/>
    <s v="No"/>
  </r>
  <r>
    <n v="9836"/>
    <x v="4936"/>
    <d v="2018-10-10T00:00:00"/>
    <x v="1107"/>
    <s v="First Class"/>
    <x v="576"/>
    <s v="William Brown"/>
    <x v="0"/>
    <x v="0"/>
    <s v="La Porte"/>
    <x v="5"/>
    <n v="77571"/>
    <x v="2"/>
    <s v="OFF-BI-10001597"/>
    <x v="1"/>
    <x v="8"/>
    <x v="798"/>
    <n v="16.391999999999996"/>
    <n v="2"/>
    <n v="0.8"/>
    <n v="-26.227200000000003"/>
    <s v="Kelly Williams"/>
    <s v="No"/>
  </r>
  <r>
    <n v="9837"/>
    <x v="4937"/>
    <d v="2018-09-25T00:00:00"/>
    <x v="152"/>
    <s v="Standard Class"/>
    <x v="297"/>
    <s v="Dan Lawera"/>
    <x v="0"/>
    <x v="0"/>
    <s v="Long Beach"/>
    <x v="1"/>
    <n v="90805"/>
    <x v="1"/>
    <s v="OFF-PA-10000141"/>
    <x v="1"/>
    <x v="10"/>
    <x v="829"/>
    <n v="10.9"/>
    <n v="5"/>
    <n v="0"/>
    <n v="5.1229999999999993"/>
    <s v="Anna Andreadi"/>
    <s v="No"/>
  </r>
  <r>
    <n v="9838"/>
    <x v="4937"/>
    <d v="2018-09-25T00:00:00"/>
    <x v="152"/>
    <s v="Standard Class"/>
    <x v="297"/>
    <s v="Dan Lawera"/>
    <x v="0"/>
    <x v="0"/>
    <s v="Long Beach"/>
    <x v="1"/>
    <n v="90805"/>
    <x v="1"/>
    <s v="OFF-LA-10003923"/>
    <x v="1"/>
    <x v="2"/>
    <x v="429"/>
    <n v="29.6"/>
    <n v="2"/>
    <n v="0"/>
    <n v="14.8"/>
    <s v="Anna Andreadi"/>
    <s v="No"/>
  </r>
  <r>
    <n v="9839"/>
    <x v="4937"/>
    <d v="2018-09-25T00:00:00"/>
    <x v="152"/>
    <s v="Standard Class"/>
    <x v="297"/>
    <s v="Dan Lawera"/>
    <x v="0"/>
    <x v="0"/>
    <s v="Long Beach"/>
    <x v="1"/>
    <n v="90805"/>
    <x v="1"/>
    <s v="OFF-LA-10001771"/>
    <x v="1"/>
    <x v="2"/>
    <x v="1128"/>
    <n v="4.9800000000000004"/>
    <n v="1"/>
    <n v="0"/>
    <n v="2.2907999999999999"/>
    <s v="Anna Andreadi"/>
    <s v="No"/>
  </r>
  <r>
    <n v="9840"/>
    <x v="4937"/>
    <d v="2018-09-25T00:00:00"/>
    <x v="152"/>
    <s v="Standard Class"/>
    <x v="297"/>
    <s v="Dan Lawera"/>
    <x v="0"/>
    <x v="0"/>
    <s v="Long Beach"/>
    <x v="1"/>
    <n v="90805"/>
    <x v="1"/>
    <s v="TEC-CO-10001943"/>
    <x v="2"/>
    <x v="16"/>
    <x v="1675"/>
    <n v="479.97600000000006"/>
    <n v="3"/>
    <n v="0.2"/>
    <n v="161.99189999999999"/>
    <s v="Anna Andreadi"/>
    <s v="No"/>
  </r>
  <r>
    <n v="9841"/>
    <x v="4937"/>
    <d v="2018-09-25T00:00:00"/>
    <x v="152"/>
    <s v="Standard Class"/>
    <x v="297"/>
    <s v="Dan Lawera"/>
    <x v="0"/>
    <x v="0"/>
    <s v="Long Beach"/>
    <x v="1"/>
    <n v="90805"/>
    <x v="1"/>
    <s v="TEC-PH-10003356"/>
    <x v="2"/>
    <x v="7"/>
    <x v="1698"/>
    <n v="44.736000000000004"/>
    <n v="8"/>
    <n v="0.2"/>
    <n v="4.4736000000000011"/>
    <s v="Anna Andreadi"/>
    <s v="No"/>
  </r>
  <r>
    <n v="9842"/>
    <x v="4937"/>
    <d v="2018-09-25T00:00:00"/>
    <x v="152"/>
    <s v="Standard Class"/>
    <x v="297"/>
    <s v="Dan Lawera"/>
    <x v="0"/>
    <x v="0"/>
    <s v="Long Beach"/>
    <x v="1"/>
    <n v="90805"/>
    <x v="1"/>
    <s v="OFF-AR-10002255"/>
    <x v="1"/>
    <x v="6"/>
    <x v="822"/>
    <n v="5.76"/>
    <n v="2"/>
    <n v="0"/>
    <n v="1.6703999999999999"/>
    <s v="Anna Andreadi"/>
    <s v="No"/>
  </r>
  <r>
    <n v="9843"/>
    <x v="4937"/>
    <d v="2018-09-25T00:00:00"/>
    <x v="152"/>
    <s v="Standard Class"/>
    <x v="297"/>
    <s v="Dan Lawera"/>
    <x v="0"/>
    <x v="0"/>
    <s v="Long Beach"/>
    <x v="1"/>
    <n v="90805"/>
    <x v="1"/>
    <s v="FUR-CH-10000665"/>
    <x v="0"/>
    <x v="1"/>
    <x v="662"/>
    <n v="483.13599999999997"/>
    <n v="4"/>
    <n v="0.2"/>
    <n v="60.391999999999939"/>
    <s v="Anna Andreadi"/>
    <s v="No"/>
  </r>
  <r>
    <n v="9844"/>
    <x v="4938"/>
    <d v="2016-06-03T00:00:00"/>
    <x v="104"/>
    <s v="First Class"/>
    <x v="681"/>
    <s v="Richard Eichhorn"/>
    <x v="0"/>
    <x v="0"/>
    <s v="Decatur"/>
    <x v="10"/>
    <n v="62521"/>
    <x v="2"/>
    <s v="OFF-LA-10001771"/>
    <x v="1"/>
    <x v="2"/>
    <x v="1128"/>
    <n v="15.936000000000002"/>
    <n v="4"/>
    <n v="0.2"/>
    <n v="5.1791999999999998"/>
    <s v="Kelly Williams"/>
    <s v="No"/>
  </r>
  <r>
    <n v="9845"/>
    <x v="4938"/>
    <d v="2016-06-03T00:00:00"/>
    <x v="104"/>
    <s v="First Class"/>
    <x v="681"/>
    <s v="Richard Eichhorn"/>
    <x v="0"/>
    <x v="0"/>
    <s v="Decatur"/>
    <x v="10"/>
    <n v="62521"/>
    <x v="2"/>
    <s v="FUR-FU-10001475"/>
    <x v="0"/>
    <x v="5"/>
    <x v="504"/>
    <n v="61.543999999999997"/>
    <n v="7"/>
    <n v="0.6"/>
    <n v="-40.003599999999999"/>
    <s v="Kelly Williams"/>
    <s v="No"/>
  </r>
  <r>
    <n v="9846"/>
    <x v="4938"/>
    <d v="2016-06-03T00:00:00"/>
    <x v="104"/>
    <s v="First Class"/>
    <x v="681"/>
    <s v="Richard Eichhorn"/>
    <x v="0"/>
    <x v="0"/>
    <s v="Decatur"/>
    <x v="10"/>
    <n v="62521"/>
    <x v="2"/>
    <s v="OFF-ST-10000877"/>
    <x v="1"/>
    <x v="4"/>
    <x v="1113"/>
    <n v="132.696"/>
    <n v="3"/>
    <n v="0.2"/>
    <n v="9.9521999999999977"/>
    <s v="Kelly Williams"/>
    <s v="No"/>
  </r>
  <r>
    <n v="9847"/>
    <x v="4939"/>
    <d v="2019-09-02T00:00:00"/>
    <x v="842"/>
    <s v="Second Class"/>
    <x v="762"/>
    <s v="Marc Harrigan"/>
    <x v="2"/>
    <x v="0"/>
    <s v="Los Angeles"/>
    <x v="1"/>
    <n v="90008"/>
    <x v="1"/>
    <s v="OFF-AP-10001492"/>
    <x v="1"/>
    <x v="9"/>
    <x v="22"/>
    <n v="43.099999999999994"/>
    <n v="5"/>
    <n v="0"/>
    <n v="11.206"/>
    <s v="Anna Andreadi"/>
    <s v="Yes"/>
  </r>
  <r>
    <n v="9848"/>
    <x v="4939"/>
    <d v="2019-09-02T00:00:00"/>
    <x v="842"/>
    <s v="Second Class"/>
    <x v="762"/>
    <s v="Marc Harrigan"/>
    <x v="2"/>
    <x v="0"/>
    <s v="Los Angeles"/>
    <x v="1"/>
    <n v="90008"/>
    <x v="1"/>
    <s v="FUR-FU-10004188"/>
    <x v="0"/>
    <x v="5"/>
    <x v="741"/>
    <n v="511.5"/>
    <n v="5"/>
    <n v="0"/>
    <n v="132.99"/>
    <s v="Anna Andreadi"/>
    <s v="Yes"/>
  </r>
  <r>
    <n v="9849"/>
    <x v="4939"/>
    <d v="2019-09-02T00:00:00"/>
    <x v="842"/>
    <s v="Second Class"/>
    <x v="762"/>
    <s v="Marc Harrigan"/>
    <x v="2"/>
    <x v="0"/>
    <s v="Los Angeles"/>
    <x v="1"/>
    <n v="90008"/>
    <x v="1"/>
    <s v="OFF-BI-10004330"/>
    <x v="1"/>
    <x v="8"/>
    <x v="803"/>
    <n v="147.91999999999999"/>
    <n v="5"/>
    <n v="0.2"/>
    <n v="46.224999999999987"/>
    <s v="Anna Andreadi"/>
    <s v="Yes"/>
  </r>
  <r>
    <n v="9850"/>
    <x v="4940"/>
    <d v="2016-04-12T00:00:00"/>
    <x v="1220"/>
    <s v="Standard Class"/>
    <x v="553"/>
    <s v="Edward Hooks"/>
    <x v="1"/>
    <x v="0"/>
    <s v="Lodi"/>
    <x v="1"/>
    <n v="95240"/>
    <x v="1"/>
    <s v="OFF-AR-10002987"/>
    <x v="1"/>
    <x v="6"/>
    <x v="1562"/>
    <n v="39.68"/>
    <n v="2"/>
    <n v="0"/>
    <n v="16.268800000000002"/>
    <s v="Anna Andreadi"/>
    <s v="No"/>
  </r>
  <r>
    <n v="9851"/>
    <x v="4941"/>
    <d v="2018-05-02T00:00:00"/>
    <x v="1238"/>
    <s v="Standard Class"/>
    <x v="553"/>
    <s v="Edward Hooks"/>
    <x v="1"/>
    <x v="0"/>
    <s v="New York City"/>
    <x v="15"/>
    <n v="10009"/>
    <x v="3"/>
    <s v="FUR-FU-10000732"/>
    <x v="0"/>
    <x v="5"/>
    <x v="545"/>
    <n v="12.56"/>
    <n v="2"/>
    <n v="0"/>
    <n v="4.0191999999999997"/>
    <s v="Chuck Magee"/>
    <s v="No"/>
  </r>
  <r>
    <n v="9852"/>
    <x v="4941"/>
    <d v="2018-05-02T00:00:00"/>
    <x v="1238"/>
    <s v="Standard Class"/>
    <x v="553"/>
    <s v="Edward Hooks"/>
    <x v="1"/>
    <x v="0"/>
    <s v="New York City"/>
    <x v="15"/>
    <n v="10009"/>
    <x v="3"/>
    <s v="OFF-BI-10001670"/>
    <x v="1"/>
    <x v="8"/>
    <x v="443"/>
    <n v="90.480000000000018"/>
    <n v="3"/>
    <n v="0.2"/>
    <n v="33.93"/>
    <s v="Chuck Magee"/>
    <s v="No"/>
  </r>
  <r>
    <n v="9853"/>
    <x v="4941"/>
    <d v="2018-05-02T00:00:00"/>
    <x v="1238"/>
    <s v="Standard Class"/>
    <x v="553"/>
    <s v="Edward Hooks"/>
    <x v="1"/>
    <x v="0"/>
    <s v="New York City"/>
    <x v="15"/>
    <n v="10009"/>
    <x v="3"/>
    <s v="OFF-PA-10000533"/>
    <x v="1"/>
    <x v="10"/>
    <x v="1205"/>
    <n v="13.08"/>
    <n v="2"/>
    <n v="0"/>
    <n v="6.0167999999999999"/>
    <s v="Chuck Magee"/>
    <s v="No"/>
  </r>
  <r>
    <n v="9854"/>
    <x v="4941"/>
    <d v="2018-05-02T00:00:00"/>
    <x v="1238"/>
    <s v="Standard Class"/>
    <x v="553"/>
    <s v="Edward Hooks"/>
    <x v="1"/>
    <x v="0"/>
    <s v="New York City"/>
    <x v="15"/>
    <n v="10009"/>
    <x v="3"/>
    <s v="FUR-FU-10002253"/>
    <x v="0"/>
    <x v="5"/>
    <x v="592"/>
    <n v="214.7"/>
    <n v="5"/>
    <n v="0"/>
    <n v="83.733000000000004"/>
    <s v="Chuck Magee"/>
    <s v="No"/>
  </r>
  <r>
    <n v="9855"/>
    <x v="4942"/>
    <d v="2019-06-19T00:00:00"/>
    <x v="266"/>
    <s v="Standard Class"/>
    <x v="654"/>
    <s v="George Ashbrook"/>
    <x v="0"/>
    <x v="0"/>
    <s v="San Francisco"/>
    <x v="1"/>
    <n v="94109"/>
    <x v="1"/>
    <s v="FUR-FU-10002396"/>
    <x v="0"/>
    <x v="5"/>
    <x v="1590"/>
    <n v="50.32"/>
    <n v="4"/>
    <n v="0"/>
    <n v="21.134400000000003"/>
    <s v="Anna Andreadi"/>
    <s v="No"/>
  </r>
  <r>
    <n v="9856"/>
    <x v="4942"/>
    <d v="2019-06-19T00:00:00"/>
    <x v="266"/>
    <s v="Standard Class"/>
    <x v="654"/>
    <s v="George Ashbrook"/>
    <x v="0"/>
    <x v="0"/>
    <s v="San Francisco"/>
    <x v="1"/>
    <n v="94109"/>
    <x v="1"/>
    <s v="OFF-PA-10004438"/>
    <x v="1"/>
    <x v="10"/>
    <x v="1481"/>
    <n v="24.56"/>
    <n v="2"/>
    <n v="0"/>
    <n v="11.543199999999999"/>
    <s v="Anna Andreadi"/>
    <s v="No"/>
  </r>
  <r>
    <n v="9857"/>
    <x v="4943"/>
    <d v="2016-11-06T00:00:00"/>
    <x v="193"/>
    <s v="Standard Class"/>
    <x v="654"/>
    <s v="George Ashbrook"/>
    <x v="0"/>
    <x v="0"/>
    <s v="Columbus"/>
    <x v="32"/>
    <n v="31907"/>
    <x v="0"/>
    <s v="OFF-PA-10000587"/>
    <x v="1"/>
    <x v="10"/>
    <x v="57"/>
    <n v="43.68"/>
    <n v="6"/>
    <n v="0"/>
    <n v="20.9664"/>
    <s v="Cassandra Brandow"/>
    <s v="No"/>
  </r>
  <r>
    <n v="9858"/>
    <x v="4944"/>
    <d v="2017-03-26T00:00:00"/>
    <x v="803"/>
    <s v="Standard Class"/>
    <x v="225"/>
    <s v="Ellis Ballard"/>
    <x v="1"/>
    <x v="0"/>
    <s v="Seattle"/>
    <x v="4"/>
    <n v="98103"/>
    <x v="1"/>
    <s v="FUR-TA-10001889"/>
    <x v="0"/>
    <x v="3"/>
    <x v="411"/>
    <n v="3393.68"/>
    <n v="8"/>
    <n v="0"/>
    <n v="610.86239999999998"/>
    <s v="Anna Andreadi"/>
    <s v="No"/>
  </r>
  <r>
    <n v="9859"/>
    <x v="4945"/>
    <d v="2019-01-14T00:00:00"/>
    <x v="1327"/>
    <s v="Standard Class"/>
    <x v="367"/>
    <s v="Hallie Redmond"/>
    <x v="2"/>
    <x v="0"/>
    <s v="Richmond"/>
    <x v="14"/>
    <n v="47374"/>
    <x v="2"/>
    <s v="OFF-ST-10001590"/>
    <x v="1"/>
    <x v="4"/>
    <x v="147"/>
    <n v="67.400000000000006"/>
    <n v="5"/>
    <n v="0"/>
    <n v="17.523999999999997"/>
    <s v="Kelly Williams"/>
    <s v="No"/>
  </r>
  <r>
    <n v="9860"/>
    <x v="4945"/>
    <d v="2019-01-14T00:00:00"/>
    <x v="1327"/>
    <s v="Standard Class"/>
    <x v="367"/>
    <s v="Hallie Redmond"/>
    <x v="2"/>
    <x v="0"/>
    <s v="Richmond"/>
    <x v="14"/>
    <n v="47374"/>
    <x v="2"/>
    <s v="OFF-FA-10003472"/>
    <x v="1"/>
    <x v="13"/>
    <x v="243"/>
    <n v="2.52"/>
    <n v="2"/>
    <n v="0"/>
    <n v="0.1008"/>
    <s v="Kelly Williams"/>
    <s v="No"/>
  </r>
  <r>
    <n v="9861"/>
    <x v="4945"/>
    <d v="2019-01-14T00:00:00"/>
    <x v="1327"/>
    <s v="Standard Class"/>
    <x v="367"/>
    <s v="Hallie Redmond"/>
    <x v="2"/>
    <x v="0"/>
    <s v="Richmond"/>
    <x v="14"/>
    <n v="47374"/>
    <x v="2"/>
    <s v="TEC-PH-10000169"/>
    <x v="2"/>
    <x v="7"/>
    <x v="1038"/>
    <n v="67.8"/>
    <n v="4"/>
    <n v="0"/>
    <n v="1.3559999999999945"/>
    <s v="Kelly Williams"/>
    <s v="No"/>
  </r>
  <r>
    <n v="9862"/>
    <x v="4945"/>
    <d v="2019-01-14T00:00:00"/>
    <x v="1327"/>
    <s v="Standard Class"/>
    <x v="367"/>
    <s v="Hallie Redmond"/>
    <x v="2"/>
    <x v="0"/>
    <s v="Richmond"/>
    <x v="14"/>
    <n v="47374"/>
    <x v="2"/>
    <s v="OFF-ST-10002562"/>
    <x v="1"/>
    <x v="4"/>
    <x v="683"/>
    <n v="18.760000000000002"/>
    <n v="2"/>
    <n v="0"/>
    <n v="5.2528000000000006"/>
    <s v="Kelly Williams"/>
    <s v="No"/>
  </r>
  <r>
    <n v="9863"/>
    <x v="4945"/>
    <d v="2019-01-14T00:00:00"/>
    <x v="1327"/>
    <s v="Standard Class"/>
    <x v="367"/>
    <s v="Hallie Redmond"/>
    <x v="2"/>
    <x v="0"/>
    <s v="Richmond"/>
    <x v="14"/>
    <n v="47374"/>
    <x v="2"/>
    <s v="TEC-AC-10001445"/>
    <x v="2"/>
    <x v="11"/>
    <x v="427"/>
    <n v="12.12"/>
    <n v="4"/>
    <n v="0"/>
    <n v="2.5451999999999995"/>
    <s v="Kelly Williams"/>
    <s v="No"/>
  </r>
  <r>
    <n v="9864"/>
    <x v="4945"/>
    <d v="2019-01-14T00:00:00"/>
    <x v="1327"/>
    <s v="Standard Class"/>
    <x v="367"/>
    <s v="Hallie Redmond"/>
    <x v="2"/>
    <x v="0"/>
    <s v="Richmond"/>
    <x v="14"/>
    <n v="47374"/>
    <x v="2"/>
    <s v="OFF-PA-10004156"/>
    <x v="1"/>
    <x v="10"/>
    <x v="750"/>
    <n v="11.34"/>
    <n v="1"/>
    <n v="0"/>
    <n v="5.5565999999999995"/>
    <s v="Kelly Williams"/>
    <s v="No"/>
  </r>
  <r>
    <n v="9865"/>
    <x v="4945"/>
    <d v="2019-01-14T00:00:00"/>
    <x v="1327"/>
    <s v="Standard Class"/>
    <x v="367"/>
    <s v="Hallie Redmond"/>
    <x v="2"/>
    <x v="0"/>
    <s v="Richmond"/>
    <x v="14"/>
    <n v="47374"/>
    <x v="2"/>
    <s v="TEC-AC-10004469"/>
    <x v="2"/>
    <x v="11"/>
    <x v="241"/>
    <n v="159.80000000000001"/>
    <n v="4"/>
    <n v="0"/>
    <n v="70.312000000000012"/>
    <s v="Kelly Williams"/>
    <s v="No"/>
  </r>
  <r>
    <n v="9866"/>
    <x v="4945"/>
    <d v="2019-01-14T00:00:00"/>
    <x v="1327"/>
    <s v="Standard Class"/>
    <x v="367"/>
    <s v="Hallie Redmond"/>
    <x v="2"/>
    <x v="0"/>
    <s v="Richmond"/>
    <x v="14"/>
    <n v="47374"/>
    <x v="2"/>
    <s v="FUR-FU-10001037"/>
    <x v="0"/>
    <x v="5"/>
    <x v="1169"/>
    <n v="18.96"/>
    <n v="2"/>
    <n v="0"/>
    <n v="8.532"/>
    <s v="Kelly Williams"/>
    <s v="No"/>
  </r>
  <r>
    <n v="9867"/>
    <x v="4946"/>
    <d v="2017-03-26T00:00:00"/>
    <x v="1328"/>
    <s v="Second Class"/>
    <x v="416"/>
    <s v="Suzanne McNair"/>
    <x v="1"/>
    <x v="0"/>
    <s v="New York City"/>
    <x v="15"/>
    <n v="10009"/>
    <x v="3"/>
    <s v="OFF-ST-10002615"/>
    <x v="1"/>
    <x v="4"/>
    <x v="1436"/>
    <n v="1085.42"/>
    <n v="7"/>
    <n v="0"/>
    <n v="282.20920000000001"/>
    <s v="Chuck Magee"/>
    <s v="No"/>
  </r>
  <r>
    <n v="9868"/>
    <x v="4946"/>
    <d v="2017-03-26T00:00:00"/>
    <x v="1328"/>
    <s v="Second Class"/>
    <x v="416"/>
    <s v="Suzanne McNair"/>
    <x v="1"/>
    <x v="0"/>
    <s v="New York City"/>
    <x v="15"/>
    <n v="10009"/>
    <x v="3"/>
    <s v="OFF-AP-10000595"/>
    <x v="1"/>
    <x v="9"/>
    <x v="1505"/>
    <n v="13.11"/>
    <n v="3"/>
    <n v="0"/>
    <n v="3.4086000000000003"/>
    <s v="Chuck Magee"/>
    <s v="No"/>
  </r>
  <r>
    <n v="9869"/>
    <x v="4947"/>
    <d v="2016-11-01T00:00:00"/>
    <x v="1082"/>
    <s v="First Class"/>
    <x v="105"/>
    <s v="Erin Ashbrook"/>
    <x v="1"/>
    <x v="0"/>
    <s v="Mason"/>
    <x v="24"/>
    <n v="45040"/>
    <x v="3"/>
    <s v="FUR-FU-10002253"/>
    <x v="0"/>
    <x v="5"/>
    <x v="592"/>
    <n v="68.703999999999994"/>
    <n v="2"/>
    <n v="0.2"/>
    <n v="16.317200000000003"/>
    <s v="Chuck Magee"/>
    <s v="No"/>
  </r>
  <r>
    <n v="9870"/>
    <x v="4947"/>
    <d v="2016-11-01T00:00:00"/>
    <x v="1082"/>
    <s v="First Class"/>
    <x v="105"/>
    <s v="Erin Ashbrook"/>
    <x v="1"/>
    <x v="0"/>
    <s v="Mason"/>
    <x v="24"/>
    <n v="45040"/>
    <x v="3"/>
    <s v="OFF-BI-10000494"/>
    <x v="1"/>
    <x v="8"/>
    <x v="1572"/>
    <n v="3.1320000000000001"/>
    <n v="2"/>
    <n v="0.7"/>
    <n v="-2.6099999999999994"/>
    <s v="Chuck Magee"/>
    <s v="No"/>
  </r>
  <r>
    <n v="9871"/>
    <x v="4947"/>
    <d v="2016-11-01T00:00:00"/>
    <x v="1082"/>
    <s v="First Class"/>
    <x v="105"/>
    <s v="Erin Ashbrook"/>
    <x v="1"/>
    <x v="0"/>
    <s v="Mason"/>
    <x v="24"/>
    <n v="45040"/>
    <x v="3"/>
    <s v="OFF-BI-10001658"/>
    <x v="1"/>
    <x v="8"/>
    <x v="444"/>
    <n v="22.428000000000004"/>
    <n v="3"/>
    <n v="0.7"/>
    <n v="-17.942399999999992"/>
    <s v="Chuck Magee"/>
    <s v="No"/>
  </r>
  <r>
    <n v="9872"/>
    <x v="4948"/>
    <d v="2019-10-06T00:00:00"/>
    <x v="299"/>
    <s v="Same Day"/>
    <x v="708"/>
    <s v="Mark Hamilton"/>
    <x v="0"/>
    <x v="0"/>
    <s v="Chicago"/>
    <x v="10"/>
    <n v="60623"/>
    <x v="2"/>
    <s v="OFF-ST-10003208"/>
    <x v="1"/>
    <x v="4"/>
    <x v="246"/>
    <n v="290.33600000000001"/>
    <n v="2"/>
    <n v="0.2"/>
    <n v="32.662799999999947"/>
    <s v="Kelly Williams"/>
    <s v="No"/>
  </r>
  <r>
    <n v="9873"/>
    <x v="4948"/>
    <d v="2019-10-06T00:00:00"/>
    <x v="299"/>
    <s v="Same Day"/>
    <x v="708"/>
    <s v="Mark Hamilton"/>
    <x v="0"/>
    <x v="0"/>
    <s v="Chicago"/>
    <x v="10"/>
    <n v="60623"/>
    <x v="2"/>
    <s v="OFF-AR-10004790"/>
    <x v="1"/>
    <x v="6"/>
    <x v="772"/>
    <n v="19.152000000000001"/>
    <n v="2"/>
    <n v="0.2"/>
    <n v="1.1969999999999992"/>
    <s v="Kelly Williams"/>
    <s v="No"/>
  </r>
  <r>
    <n v="9874"/>
    <x v="4949"/>
    <d v="2018-12-10T00:00:00"/>
    <x v="906"/>
    <s v="Standard Class"/>
    <x v="359"/>
    <s v="Sara Luxemburg"/>
    <x v="2"/>
    <x v="0"/>
    <s v="New York City"/>
    <x v="15"/>
    <n v="10024"/>
    <x v="3"/>
    <s v="OFF-PA-10004609"/>
    <x v="1"/>
    <x v="10"/>
    <x v="1503"/>
    <n v="6.48"/>
    <n v="1"/>
    <n v="0"/>
    <n v="3.1104000000000003"/>
    <s v="Chuck Magee"/>
    <s v="No"/>
  </r>
  <r>
    <n v="9875"/>
    <x v="4950"/>
    <d v="2018-09-22T00:00:00"/>
    <x v="926"/>
    <s v="Second Class"/>
    <x v="472"/>
    <s v="Nora Pelletier"/>
    <x v="2"/>
    <x v="0"/>
    <s v="Parma"/>
    <x v="24"/>
    <n v="44134"/>
    <x v="3"/>
    <s v="OFF-EN-10003055"/>
    <x v="1"/>
    <x v="12"/>
    <x v="882"/>
    <n v="63.967999999999996"/>
    <n v="2"/>
    <n v="0.2"/>
    <n v="19.989999999999995"/>
    <s v="Chuck Magee"/>
    <s v="No"/>
  </r>
  <r>
    <n v="9876"/>
    <x v="4951"/>
    <d v="2017-12-29T00:00:00"/>
    <x v="708"/>
    <s v="Standard Class"/>
    <x v="167"/>
    <s v="Roy Französisch"/>
    <x v="0"/>
    <x v="0"/>
    <s v="New York City"/>
    <x v="15"/>
    <n v="10035"/>
    <x v="3"/>
    <s v="OFF-SU-10003936"/>
    <x v="1"/>
    <x v="14"/>
    <x v="1835"/>
    <n v="6.36"/>
    <n v="2"/>
    <n v="0"/>
    <n v="6.3600000000000101E-2"/>
    <s v="Chuck Magee"/>
    <s v="No"/>
  </r>
  <r>
    <n v="9877"/>
    <x v="4952"/>
    <d v="2019-04-20T00:00:00"/>
    <x v="557"/>
    <s v="First Class"/>
    <x v="534"/>
    <s v="Brad Eason"/>
    <x v="2"/>
    <x v="0"/>
    <s v="Cleveland"/>
    <x v="24"/>
    <n v="44105"/>
    <x v="3"/>
    <s v="OFF-ST-10000078"/>
    <x v="1"/>
    <x v="4"/>
    <x v="1227"/>
    <n v="848.5440000000001"/>
    <n v="4"/>
    <n v="0.2"/>
    <n v="-21.213600000000099"/>
    <s v="Chuck Magee"/>
    <s v="No"/>
  </r>
  <r>
    <n v="9878"/>
    <x v="4952"/>
    <d v="2019-04-20T00:00:00"/>
    <x v="557"/>
    <s v="First Class"/>
    <x v="534"/>
    <s v="Brad Eason"/>
    <x v="2"/>
    <x v="0"/>
    <s v="Cleveland"/>
    <x v="24"/>
    <n v="44105"/>
    <x v="3"/>
    <s v="OFF-BI-10000174"/>
    <x v="1"/>
    <x v="8"/>
    <x v="1444"/>
    <n v="8.7000000000000011"/>
    <n v="5"/>
    <n v="0.7"/>
    <n v="-6.379999999999999"/>
    <s v="Chuck Magee"/>
    <s v="No"/>
  </r>
  <r>
    <n v="9879"/>
    <x v="4952"/>
    <d v="2019-04-20T00:00:00"/>
    <x v="557"/>
    <s v="First Class"/>
    <x v="534"/>
    <s v="Brad Eason"/>
    <x v="2"/>
    <x v="0"/>
    <s v="Cleveland"/>
    <x v="24"/>
    <n v="44105"/>
    <x v="3"/>
    <s v="TEC-PH-10004080"/>
    <x v="2"/>
    <x v="7"/>
    <x v="1777"/>
    <n v="122.38199999999999"/>
    <n v="3"/>
    <n v="0.4"/>
    <n v="-24.476399999999998"/>
    <s v="Chuck Magee"/>
    <s v="No"/>
  </r>
  <r>
    <n v="9880"/>
    <x v="4953"/>
    <d v="2018-08-21T00:00:00"/>
    <x v="1329"/>
    <s v="Standard Class"/>
    <x v="271"/>
    <s v="Jay Kimmel"/>
    <x v="0"/>
    <x v="0"/>
    <s v="New York City"/>
    <x v="15"/>
    <n v="10035"/>
    <x v="3"/>
    <s v="FUR-CH-10002961"/>
    <x v="0"/>
    <x v="1"/>
    <x v="948"/>
    <n v="573.17399999999998"/>
    <n v="7"/>
    <n v="0.1"/>
    <n v="63.685999999999979"/>
    <s v="Chuck Magee"/>
    <s v="No"/>
  </r>
  <r>
    <n v="9881"/>
    <x v="4954"/>
    <d v="2017-05-29T00:00:00"/>
    <x v="1247"/>
    <s v="First Class"/>
    <x v="385"/>
    <s v="Chad Cunningham"/>
    <x v="2"/>
    <x v="0"/>
    <s v="Cleveland"/>
    <x v="24"/>
    <n v="44105"/>
    <x v="3"/>
    <s v="OFF-PA-10000474"/>
    <x v="1"/>
    <x v="10"/>
    <x v="33"/>
    <n v="85.055999999999997"/>
    <n v="3"/>
    <n v="0.2"/>
    <n v="28.706399999999991"/>
    <s v="Chuck Magee"/>
    <s v="No"/>
  </r>
  <r>
    <n v="9882"/>
    <x v="4955"/>
    <d v="2016-08-12T00:00:00"/>
    <x v="923"/>
    <s v="First Class"/>
    <x v="328"/>
    <s v="Lauren Leatherbury"/>
    <x v="0"/>
    <x v="0"/>
    <s v="Woodstock"/>
    <x v="32"/>
    <n v="30188"/>
    <x v="0"/>
    <s v="OFF-BI-10000138"/>
    <x v="1"/>
    <x v="8"/>
    <x v="605"/>
    <n v="14.04"/>
    <n v="3"/>
    <n v="0"/>
    <n v="6.7392000000000003"/>
    <s v="Cassandra Brandow"/>
    <s v="No"/>
  </r>
  <r>
    <n v="9883"/>
    <x v="4955"/>
    <d v="2016-08-12T00:00:00"/>
    <x v="923"/>
    <s v="First Class"/>
    <x v="328"/>
    <s v="Lauren Leatherbury"/>
    <x v="0"/>
    <x v="0"/>
    <s v="Woodstock"/>
    <x v="32"/>
    <n v="30188"/>
    <x v="0"/>
    <s v="TEC-AC-10000023"/>
    <x v="2"/>
    <x v="11"/>
    <x v="909"/>
    <n v="272.61"/>
    <n v="13"/>
    <n v="0"/>
    <n v="98.139599999999987"/>
    <s v="Cassandra Brandow"/>
    <s v="No"/>
  </r>
  <r>
    <n v="9884"/>
    <x v="4956"/>
    <d v="2016-04-03T00:00:00"/>
    <x v="521"/>
    <s v="Standard Class"/>
    <x v="722"/>
    <s v="Katrina Edelman"/>
    <x v="1"/>
    <x v="0"/>
    <s v="Los Angeles"/>
    <x v="1"/>
    <n v="90008"/>
    <x v="1"/>
    <s v="OFF-EN-10001415"/>
    <x v="1"/>
    <x v="12"/>
    <x v="153"/>
    <n v="11.16"/>
    <n v="2"/>
    <n v="0"/>
    <n v="5.58"/>
    <s v="Anna Andreadi"/>
    <s v="No"/>
  </r>
  <r>
    <n v="9885"/>
    <x v="4956"/>
    <d v="2016-04-03T00:00:00"/>
    <x v="521"/>
    <s v="Standard Class"/>
    <x v="722"/>
    <s v="Katrina Edelman"/>
    <x v="1"/>
    <x v="0"/>
    <s v="Los Angeles"/>
    <x v="1"/>
    <n v="90008"/>
    <x v="1"/>
    <s v="TEC-AC-10001284"/>
    <x v="2"/>
    <x v="11"/>
    <x v="1181"/>
    <n v="62.31"/>
    <n v="3"/>
    <n v="0"/>
    <n v="22.4316"/>
    <s v="Anna Andreadi"/>
    <s v="No"/>
  </r>
  <r>
    <n v="9886"/>
    <x v="4956"/>
    <d v="2016-04-03T00:00:00"/>
    <x v="521"/>
    <s v="Standard Class"/>
    <x v="722"/>
    <s v="Katrina Edelman"/>
    <x v="1"/>
    <x v="0"/>
    <s v="Los Angeles"/>
    <x v="1"/>
    <n v="90008"/>
    <x v="1"/>
    <s v="TEC-AC-10000736"/>
    <x v="2"/>
    <x v="11"/>
    <x v="1094"/>
    <n v="159.97999999999999"/>
    <n v="2"/>
    <n v="0"/>
    <n v="57.592799999999997"/>
    <s v="Anna Andreadi"/>
    <s v="No"/>
  </r>
  <r>
    <n v="9887"/>
    <x v="4957"/>
    <d v="2016-01-23T00:00:00"/>
    <x v="1330"/>
    <s v="Standard Class"/>
    <x v="611"/>
    <s v="Speros Goranitis"/>
    <x v="0"/>
    <x v="0"/>
    <s v="Lafayette"/>
    <x v="14"/>
    <n v="47905"/>
    <x v="2"/>
    <s v="OFF-FA-10003467"/>
    <x v="1"/>
    <x v="13"/>
    <x v="494"/>
    <n v="5.9399999999999995"/>
    <n v="3"/>
    <n v="0"/>
    <n v="0"/>
    <s v="Kelly Williams"/>
    <s v="No"/>
  </r>
  <r>
    <n v="9888"/>
    <x v="4958"/>
    <d v="2019-10-12T00:00:00"/>
    <x v="878"/>
    <s v="First Class"/>
    <x v="244"/>
    <s v="Christina Anderson"/>
    <x v="0"/>
    <x v="0"/>
    <s v="New York City"/>
    <x v="15"/>
    <n v="10024"/>
    <x v="3"/>
    <s v="OFF-PA-10000477"/>
    <x v="1"/>
    <x v="10"/>
    <x v="1214"/>
    <n v="9.9600000000000009"/>
    <n v="2"/>
    <n v="0"/>
    <n v="4.6812000000000005"/>
    <s v="Chuck Magee"/>
    <s v="No"/>
  </r>
  <r>
    <n v="9889"/>
    <x v="4959"/>
    <d v="2017-08-08T00:00:00"/>
    <x v="576"/>
    <s v="Standard Class"/>
    <x v="361"/>
    <s v="Rob Dowd"/>
    <x v="0"/>
    <x v="0"/>
    <s v="Utica"/>
    <x v="15"/>
    <n v="13501"/>
    <x v="3"/>
    <s v="TEC-AC-10000736"/>
    <x v="2"/>
    <x v="11"/>
    <x v="1094"/>
    <n v="79.989999999999995"/>
    <n v="1"/>
    <n v="0"/>
    <n v="28.796399999999998"/>
    <s v="Chuck Magee"/>
    <s v="No"/>
  </r>
  <r>
    <n v="9890"/>
    <x v="4960"/>
    <d v="2019-03-19T00:00:00"/>
    <x v="1051"/>
    <s v="First Class"/>
    <x v="500"/>
    <s v="Vivek Grady"/>
    <x v="1"/>
    <x v="0"/>
    <s v="Lakewood"/>
    <x v="30"/>
    <n v="8701"/>
    <x v="3"/>
    <s v="OFF-AR-10002467"/>
    <x v="1"/>
    <x v="6"/>
    <x v="1690"/>
    <n v="8.94"/>
    <n v="3"/>
    <n v="0"/>
    <n v="2.4138000000000006"/>
    <s v="Chuck Magee"/>
    <s v="No"/>
  </r>
  <r>
    <n v="9891"/>
    <x v="4961"/>
    <d v="2018-07-25T00:00:00"/>
    <x v="1235"/>
    <s v="Second Class"/>
    <x v="64"/>
    <s v="Sally Hughsby"/>
    <x v="1"/>
    <x v="0"/>
    <s v="Milwaukee"/>
    <x v="6"/>
    <n v="53209"/>
    <x v="2"/>
    <s v="OFF-PA-10004996"/>
    <x v="1"/>
    <x v="10"/>
    <x v="1528"/>
    <n v="20.62"/>
    <n v="2"/>
    <n v="0"/>
    <n v="9.6913999999999998"/>
    <s v="Kelly Williams"/>
    <s v="No"/>
  </r>
  <r>
    <n v="9892"/>
    <x v="4961"/>
    <d v="2018-07-25T00:00:00"/>
    <x v="1235"/>
    <s v="Second Class"/>
    <x v="64"/>
    <s v="Sally Hughsby"/>
    <x v="1"/>
    <x v="0"/>
    <s v="Milwaukee"/>
    <x v="6"/>
    <n v="53209"/>
    <x v="2"/>
    <s v="TEC-AC-10003116"/>
    <x v="2"/>
    <x v="11"/>
    <x v="929"/>
    <n v="124.25"/>
    <n v="7"/>
    <n v="0"/>
    <n v="48.457499999999996"/>
    <s v="Kelly Williams"/>
    <s v="No"/>
  </r>
  <r>
    <n v="9893"/>
    <x v="4961"/>
    <d v="2018-07-25T00:00:00"/>
    <x v="1235"/>
    <s v="Second Class"/>
    <x v="64"/>
    <s v="Sally Hughsby"/>
    <x v="1"/>
    <x v="0"/>
    <s v="Milwaukee"/>
    <x v="6"/>
    <n v="53209"/>
    <x v="2"/>
    <s v="TEC-PH-10002262"/>
    <x v="2"/>
    <x v="7"/>
    <x v="477"/>
    <n v="297.55"/>
    <n v="5"/>
    <n v="0"/>
    <n v="83.314000000000021"/>
    <s v="Kelly Williams"/>
    <s v="No"/>
  </r>
  <r>
    <n v="9894"/>
    <x v="4961"/>
    <d v="2018-07-25T00:00:00"/>
    <x v="1235"/>
    <s v="Second Class"/>
    <x v="64"/>
    <s v="Sally Hughsby"/>
    <x v="1"/>
    <x v="0"/>
    <s v="Milwaukee"/>
    <x v="6"/>
    <n v="53209"/>
    <x v="2"/>
    <s v="FUR-CH-10004626"/>
    <x v="0"/>
    <x v="1"/>
    <x v="1706"/>
    <n v="403.56"/>
    <n v="4"/>
    <n v="0"/>
    <n v="96.854399999999998"/>
    <s v="Kelly Williams"/>
    <s v="No"/>
  </r>
  <r>
    <n v="9895"/>
    <x v="4961"/>
    <d v="2018-07-25T00:00:00"/>
    <x v="1235"/>
    <s v="Second Class"/>
    <x v="64"/>
    <s v="Sally Hughsby"/>
    <x v="1"/>
    <x v="0"/>
    <s v="Milwaukee"/>
    <x v="6"/>
    <n v="53209"/>
    <x v="2"/>
    <s v="FUR-FU-10001756"/>
    <x v="0"/>
    <x v="5"/>
    <x v="285"/>
    <n v="95.199999999999989"/>
    <n v="5"/>
    <n v="0"/>
    <n v="27.60799999999999"/>
    <s v="Kelly Williams"/>
    <s v="No"/>
  </r>
  <r>
    <n v="9896"/>
    <x v="4962"/>
    <d v="2016-09-26T00:00:00"/>
    <x v="511"/>
    <s v="Standard Class"/>
    <x v="462"/>
    <s v="Michael Moore"/>
    <x v="0"/>
    <x v="0"/>
    <s v="Chicago"/>
    <x v="10"/>
    <n v="60623"/>
    <x v="2"/>
    <s v="TEC-AC-10004859"/>
    <x v="2"/>
    <x v="11"/>
    <x v="1554"/>
    <n v="153.82400000000001"/>
    <n v="11"/>
    <n v="0.2"/>
    <n v="38.456000000000003"/>
    <s v="Kelly Williams"/>
    <s v="No"/>
  </r>
  <r>
    <n v="9897"/>
    <x v="4963"/>
    <d v="2016-06-17T00:00:00"/>
    <x v="1126"/>
    <s v="Second Class"/>
    <x v="226"/>
    <s v="Jennifer Ferguson"/>
    <x v="0"/>
    <x v="0"/>
    <s v="Chicago"/>
    <x v="10"/>
    <n v="60653"/>
    <x v="2"/>
    <s v="OFF-PA-10001725"/>
    <x v="1"/>
    <x v="10"/>
    <x v="1657"/>
    <n v="62.015999999999998"/>
    <n v="2"/>
    <n v="0.2"/>
    <n v="22.480800000000002"/>
    <s v="Kelly Williams"/>
    <s v="No"/>
  </r>
  <r>
    <n v="9898"/>
    <x v="4964"/>
    <d v="2018-06-06T00:00:00"/>
    <x v="891"/>
    <s v="Standard Class"/>
    <x v="431"/>
    <s v="Liz Preis"/>
    <x v="0"/>
    <x v="0"/>
    <s v="Fairfield"/>
    <x v="24"/>
    <n v="45014"/>
    <x v="3"/>
    <s v="FUR-FU-10004306"/>
    <x v="0"/>
    <x v="5"/>
    <x v="622"/>
    <n v="466.32000000000005"/>
    <n v="3"/>
    <n v="0.2"/>
    <n v="34.97399999999999"/>
    <s v="Chuck Magee"/>
    <s v="No"/>
  </r>
  <r>
    <n v="9899"/>
    <x v="4964"/>
    <d v="2018-06-06T00:00:00"/>
    <x v="891"/>
    <s v="Standard Class"/>
    <x v="431"/>
    <s v="Liz Preis"/>
    <x v="0"/>
    <x v="0"/>
    <s v="Fairfield"/>
    <x v="24"/>
    <n v="45014"/>
    <x v="3"/>
    <s v="FUR-FU-10004845"/>
    <x v="0"/>
    <x v="5"/>
    <x v="1693"/>
    <n v="82.64"/>
    <n v="2"/>
    <n v="0.2"/>
    <n v="0"/>
    <s v="Chuck Magee"/>
    <s v="No"/>
  </r>
  <r>
    <n v="9900"/>
    <x v="4965"/>
    <d v="2016-03-28T00:00:00"/>
    <x v="860"/>
    <s v="Standard Class"/>
    <x v="486"/>
    <s v="Mike Pelletier"/>
    <x v="2"/>
    <x v="0"/>
    <s v="Springfield"/>
    <x v="24"/>
    <n v="45503"/>
    <x v="3"/>
    <s v="FUR-TA-10000198"/>
    <x v="0"/>
    <x v="3"/>
    <x v="594"/>
    <n v="330.58800000000002"/>
    <n v="1"/>
    <n v="0.4"/>
    <n v="-143.25480000000002"/>
    <s v="Chuck Magee"/>
    <s v="No"/>
  </r>
  <r>
    <n v="9901"/>
    <x v="4966"/>
    <d v="2019-08-21T00:00:00"/>
    <x v="1171"/>
    <s v="Standard Class"/>
    <x v="790"/>
    <s v="Sung Chung"/>
    <x v="0"/>
    <x v="0"/>
    <s v="Louisville"/>
    <x v="22"/>
    <n v="80027"/>
    <x v="1"/>
    <s v="OFF-ST-10000036"/>
    <x v="1"/>
    <x v="4"/>
    <x v="595"/>
    <n v="237.09600000000003"/>
    <n v="3"/>
    <n v="0.2"/>
    <n v="20.745899999999985"/>
    <s v="Anna Andreadi"/>
    <s v="No"/>
  </r>
  <r>
    <n v="9902"/>
    <x v="4966"/>
    <d v="2019-08-21T00:00:00"/>
    <x v="1171"/>
    <s v="Standard Class"/>
    <x v="790"/>
    <s v="Sung Chung"/>
    <x v="0"/>
    <x v="0"/>
    <s v="Louisville"/>
    <x v="22"/>
    <n v="80027"/>
    <x v="1"/>
    <s v="FUR-FU-10001037"/>
    <x v="0"/>
    <x v="5"/>
    <x v="1169"/>
    <n v="22.752000000000002"/>
    <n v="3"/>
    <n v="0.2"/>
    <n v="7.1099999999999994"/>
    <s v="Anna Andreadi"/>
    <s v="No"/>
  </r>
  <r>
    <n v="9903"/>
    <x v="4966"/>
    <d v="2019-08-21T00:00:00"/>
    <x v="1171"/>
    <s v="Standard Class"/>
    <x v="790"/>
    <s v="Sung Chung"/>
    <x v="0"/>
    <x v="0"/>
    <s v="Louisville"/>
    <x v="22"/>
    <n v="80027"/>
    <x v="1"/>
    <s v="OFF-PA-10001950"/>
    <x v="1"/>
    <x v="10"/>
    <x v="145"/>
    <n v="6.6720000000000006"/>
    <n v="1"/>
    <n v="0.2"/>
    <n v="2.0849999999999991"/>
    <s v="Anna Andreadi"/>
    <s v="No"/>
  </r>
  <r>
    <n v="9904"/>
    <x v="4967"/>
    <d v="2016-11-12T00:00:00"/>
    <x v="7"/>
    <s v="Standard Class"/>
    <x v="24"/>
    <s v="Darren Powers"/>
    <x v="0"/>
    <x v="0"/>
    <s v="Carrollton"/>
    <x v="5"/>
    <n v="75007"/>
    <x v="2"/>
    <s v="FUR-FU-10004587"/>
    <x v="0"/>
    <x v="5"/>
    <x v="1362"/>
    <n v="25.128000000000004"/>
    <n v="3"/>
    <n v="0.6"/>
    <n v="-6.9101999999999997"/>
    <s v="Kelly Williams"/>
    <s v="No"/>
  </r>
  <r>
    <n v="9905"/>
    <x v="4967"/>
    <d v="2016-11-12T00:00:00"/>
    <x v="7"/>
    <s v="Standard Class"/>
    <x v="24"/>
    <s v="Darren Powers"/>
    <x v="0"/>
    <x v="0"/>
    <s v="Carrollton"/>
    <x v="5"/>
    <n v="75007"/>
    <x v="2"/>
    <s v="TEC-AC-10002567"/>
    <x v="2"/>
    <x v="11"/>
    <x v="428"/>
    <n v="127.98399999999999"/>
    <n v="2"/>
    <n v="0.2"/>
    <n v="25.596799999999998"/>
    <s v="Kelly Williams"/>
    <s v="No"/>
  </r>
  <r>
    <n v="9906"/>
    <x v="4968"/>
    <d v="2017-09-13T00:00:00"/>
    <x v="459"/>
    <s v="First Class"/>
    <x v="629"/>
    <s v="Ken Dana"/>
    <x v="1"/>
    <x v="0"/>
    <s v="Anaheim"/>
    <x v="1"/>
    <n v="92804"/>
    <x v="1"/>
    <s v="FUR-FU-10004973"/>
    <x v="0"/>
    <x v="5"/>
    <x v="1143"/>
    <n v="131.88"/>
    <n v="7"/>
    <n v="0"/>
    <n v="55.389600000000002"/>
    <s v="Anna Andreadi"/>
    <s v="No"/>
  </r>
  <r>
    <n v="9907"/>
    <x v="4968"/>
    <d v="2017-09-13T00:00:00"/>
    <x v="459"/>
    <s v="First Class"/>
    <x v="629"/>
    <s v="Ken Dana"/>
    <x v="1"/>
    <x v="0"/>
    <s v="Anaheim"/>
    <x v="1"/>
    <n v="92804"/>
    <x v="1"/>
    <s v="OFF-BI-10001628"/>
    <x v="1"/>
    <x v="8"/>
    <x v="1112"/>
    <n v="25.031999999999996"/>
    <n v="3"/>
    <n v="0.2"/>
    <n v="7.822499999999998"/>
    <s v="Anna Andreadi"/>
    <s v="No"/>
  </r>
  <r>
    <n v="9908"/>
    <x v="4968"/>
    <d v="2017-09-13T00:00:00"/>
    <x v="459"/>
    <s v="First Class"/>
    <x v="629"/>
    <s v="Ken Dana"/>
    <x v="1"/>
    <x v="0"/>
    <s v="Anaheim"/>
    <x v="1"/>
    <n v="92804"/>
    <x v="1"/>
    <s v="FUR-CH-10000155"/>
    <x v="0"/>
    <x v="1"/>
    <x v="1166"/>
    <n v="717.72"/>
    <n v="3"/>
    <n v="0.2"/>
    <n v="71.77200000000002"/>
    <s v="Anna Andreadi"/>
    <s v="No"/>
  </r>
  <r>
    <n v="9909"/>
    <x v="4968"/>
    <d v="2017-09-13T00:00:00"/>
    <x v="459"/>
    <s v="First Class"/>
    <x v="629"/>
    <s v="Ken Dana"/>
    <x v="1"/>
    <x v="0"/>
    <s v="Anaheim"/>
    <x v="1"/>
    <n v="92804"/>
    <x v="1"/>
    <s v="FUR-FU-10002379"/>
    <x v="0"/>
    <x v="5"/>
    <x v="1471"/>
    <n v="207.35"/>
    <n v="5"/>
    <n v="0"/>
    <n v="24.881999999999991"/>
    <s v="Anna Andreadi"/>
    <s v="No"/>
  </r>
  <r>
    <n v="9910"/>
    <x v="4968"/>
    <d v="2017-09-13T00:00:00"/>
    <x v="459"/>
    <s v="First Class"/>
    <x v="629"/>
    <s v="Ken Dana"/>
    <x v="1"/>
    <x v="0"/>
    <s v="Anaheim"/>
    <x v="1"/>
    <n v="92804"/>
    <x v="1"/>
    <s v="FUR-FU-10004018"/>
    <x v="0"/>
    <x v="5"/>
    <x v="936"/>
    <n v="44.67"/>
    <n v="3"/>
    <n v="0"/>
    <n v="12.060900000000002"/>
    <s v="Anna Andreadi"/>
    <s v="No"/>
  </r>
  <r>
    <n v="9911"/>
    <x v="4968"/>
    <d v="2017-09-13T00:00:00"/>
    <x v="459"/>
    <s v="First Class"/>
    <x v="629"/>
    <s v="Ken Dana"/>
    <x v="1"/>
    <x v="0"/>
    <s v="Anaheim"/>
    <x v="1"/>
    <n v="92804"/>
    <x v="1"/>
    <s v="OFF-PA-10000994"/>
    <x v="1"/>
    <x v="10"/>
    <x v="913"/>
    <n v="209.7"/>
    <n v="2"/>
    <n v="0"/>
    <n v="100.65599999999999"/>
    <s v="Anna Andreadi"/>
    <s v="No"/>
  </r>
  <r>
    <n v="9912"/>
    <x v="4969"/>
    <d v="2016-04-05T00:00:00"/>
    <x v="568"/>
    <s v="Standard Class"/>
    <x v="532"/>
    <s v="Roy Phan"/>
    <x v="1"/>
    <x v="0"/>
    <s v="Richmond"/>
    <x v="0"/>
    <n v="40475"/>
    <x v="0"/>
    <s v="OFF-BI-10002852"/>
    <x v="1"/>
    <x v="8"/>
    <x v="91"/>
    <n v="115.36"/>
    <n v="7"/>
    <n v="0"/>
    <n v="56.526400000000002"/>
    <s v="Cassandra Brandow"/>
    <s v="No"/>
  </r>
  <r>
    <n v="9913"/>
    <x v="4970"/>
    <d v="2017-10-10T00:00:00"/>
    <x v="1141"/>
    <s v="First Class"/>
    <x v="471"/>
    <s v="Katherine Nockton"/>
    <x v="1"/>
    <x v="0"/>
    <s v="Santa Barbara"/>
    <x v="1"/>
    <n v="93101"/>
    <x v="1"/>
    <s v="FUR-CH-10001714"/>
    <x v="0"/>
    <x v="1"/>
    <x v="1304"/>
    <n v="362.13599999999997"/>
    <n v="3"/>
    <n v="0.2"/>
    <n v="-54.320399999999978"/>
    <s v="Anna Andreadi"/>
    <s v="No"/>
  </r>
  <r>
    <n v="9914"/>
    <x v="4970"/>
    <d v="2017-10-10T00:00:00"/>
    <x v="1141"/>
    <s v="First Class"/>
    <x v="471"/>
    <s v="Katherine Nockton"/>
    <x v="1"/>
    <x v="0"/>
    <s v="Santa Barbara"/>
    <x v="1"/>
    <n v="93101"/>
    <x v="1"/>
    <s v="OFF-LA-10000414"/>
    <x v="1"/>
    <x v="2"/>
    <x v="1643"/>
    <n v="31.049999999999997"/>
    <n v="3"/>
    <n v="0"/>
    <n v="14.904"/>
    <s v="Anna Andreadi"/>
    <s v="No"/>
  </r>
  <r>
    <n v="9915"/>
    <x v="4971"/>
    <d v="2019-01-29T00:00:00"/>
    <x v="523"/>
    <s v="Second Class"/>
    <x v="612"/>
    <s v="Tamara Manning"/>
    <x v="0"/>
    <x v="0"/>
    <s v="Marion"/>
    <x v="23"/>
    <n v="52302"/>
    <x v="2"/>
    <s v="OFF-PA-10003848"/>
    <x v="1"/>
    <x v="10"/>
    <x v="1451"/>
    <n v="12.96"/>
    <n v="2"/>
    <n v="0"/>
    <n v="6.2208000000000006"/>
    <s v="Kelly Williams"/>
    <s v="No"/>
  </r>
  <r>
    <n v="9916"/>
    <x v="4971"/>
    <d v="2019-01-29T00:00:00"/>
    <x v="523"/>
    <s v="Second Class"/>
    <x v="612"/>
    <s v="Tamara Manning"/>
    <x v="0"/>
    <x v="0"/>
    <s v="Marion"/>
    <x v="23"/>
    <n v="52302"/>
    <x v="2"/>
    <s v="OFF-PA-10000176"/>
    <x v="1"/>
    <x v="10"/>
    <x v="640"/>
    <n v="94.85"/>
    <n v="5"/>
    <n v="0"/>
    <n v="45.527999999999992"/>
    <s v="Kelly Williams"/>
    <s v="No"/>
  </r>
  <r>
    <n v="9917"/>
    <x v="4971"/>
    <d v="2019-01-29T00:00:00"/>
    <x v="523"/>
    <s v="Second Class"/>
    <x v="612"/>
    <s v="Tamara Manning"/>
    <x v="0"/>
    <x v="0"/>
    <s v="Marion"/>
    <x v="23"/>
    <n v="52302"/>
    <x v="2"/>
    <s v="OFF-ST-10001590"/>
    <x v="1"/>
    <x v="4"/>
    <x v="147"/>
    <n v="13.48"/>
    <n v="1"/>
    <n v="0"/>
    <n v="3.5047999999999995"/>
    <s v="Kelly Williams"/>
    <s v="No"/>
  </r>
  <r>
    <n v="9918"/>
    <x v="4971"/>
    <d v="2019-01-29T00:00:00"/>
    <x v="523"/>
    <s v="Second Class"/>
    <x v="612"/>
    <s v="Tamara Manning"/>
    <x v="0"/>
    <x v="0"/>
    <s v="Marion"/>
    <x v="23"/>
    <n v="52302"/>
    <x v="2"/>
    <s v="FUR-FU-10000010"/>
    <x v="0"/>
    <x v="5"/>
    <x v="527"/>
    <n v="14.91"/>
    <n v="3"/>
    <n v="0"/>
    <n v="4.6220999999999997"/>
    <s v="Kelly Williams"/>
    <s v="No"/>
  </r>
  <r>
    <n v="9919"/>
    <x v="4972"/>
    <d v="2017-09-24T00:00:00"/>
    <x v="591"/>
    <s v="Standard Class"/>
    <x v="440"/>
    <s v="Jamie Frazer"/>
    <x v="0"/>
    <x v="0"/>
    <s v="New York City"/>
    <x v="15"/>
    <n v="10035"/>
    <x v="3"/>
    <s v="OFF-EN-10003055"/>
    <x v="1"/>
    <x v="12"/>
    <x v="882"/>
    <n v="39.979999999999997"/>
    <n v="1"/>
    <n v="0"/>
    <n v="17.990999999999996"/>
    <s v="Chuck Magee"/>
    <s v="No"/>
  </r>
  <r>
    <n v="9920"/>
    <x v="4973"/>
    <d v="2018-03-15T00:00:00"/>
    <x v="585"/>
    <s v="Standard Class"/>
    <x v="501"/>
    <s v="Muhammed Yedwab"/>
    <x v="1"/>
    <x v="0"/>
    <s v="Bryan"/>
    <x v="5"/>
    <n v="77803"/>
    <x v="2"/>
    <s v="FUR-CH-10000863"/>
    <x v="0"/>
    <x v="1"/>
    <x v="83"/>
    <n v="528.42999999999995"/>
    <n v="5"/>
    <n v="0.3"/>
    <n v="-143.43099999999998"/>
    <s v="Kelly Williams"/>
    <s v="No"/>
  </r>
  <r>
    <n v="9921"/>
    <x v="4973"/>
    <d v="2018-03-15T00:00:00"/>
    <x v="585"/>
    <s v="Standard Class"/>
    <x v="501"/>
    <s v="Muhammed Yedwab"/>
    <x v="1"/>
    <x v="0"/>
    <s v="Bryan"/>
    <x v="5"/>
    <n v="77803"/>
    <x v="2"/>
    <s v="OFF-BI-10004233"/>
    <x v="1"/>
    <x v="8"/>
    <x v="1386"/>
    <n v="22.385999999999996"/>
    <n v="7"/>
    <n v="0.8"/>
    <n v="-35.817600000000013"/>
    <s v="Kelly Williams"/>
    <s v="No"/>
  </r>
  <r>
    <n v="9922"/>
    <x v="4974"/>
    <d v="2016-11-24T00:00:00"/>
    <x v="457"/>
    <s v="Standard Class"/>
    <x v="401"/>
    <s v="Alyssa Tate"/>
    <x v="2"/>
    <x v="0"/>
    <s v="Akron"/>
    <x v="24"/>
    <n v="44312"/>
    <x v="3"/>
    <s v="OFF-BI-10003350"/>
    <x v="1"/>
    <x v="8"/>
    <x v="842"/>
    <n v="5.7420000000000009"/>
    <n v="3"/>
    <n v="0.7"/>
    <n v="-4.5935999999999986"/>
    <s v="Chuck Magee"/>
    <s v="No"/>
  </r>
  <r>
    <n v="9923"/>
    <x v="4975"/>
    <d v="2019-05-06T00:00:00"/>
    <x v="1187"/>
    <s v="Standard Class"/>
    <x v="223"/>
    <s v="Jeremy Farry"/>
    <x v="0"/>
    <x v="0"/>
    <s v="Chicago"/>
    <x v="10"/>
    <n v="60653"/>
    <x v="2"/>
    <s v="TEC-AC-10001990"/>
    <x v="2"/>
    <x v="11"/>
    <x v="870"/>
    <n v="191.96800000000002"/>
    <n v="4"/>
    <n v="0.2"/>
    <n v="28.79519999999998"/>
    <s v="Kelly Williams"/>
    <s v="No"/>
  </r>
  <r>
    <n v="9924"/>
    <x v="4976"/>
    <d v="2017-03-20T00:00:00"/>
    <x v="325"/>
    <s v="First Class"/>
    <x v="704"/>
    <s v="Dave Hallsten"/>
    <x v="1"/>
    <x v="0"/>
    <s v="New York City"/>
    <x v="15"/>
    <n v="10035"/>
    <x v="3"/>
    <s v="OFF-BI-10003982"/>
    <x v="1"/>
    <x v="8"/>
    <x v="350"/>
    <n v="49.847999999999999"/>
    <n v="3"/>
    <n v="0.2"/>
    <n v="16.823699999999999"/>
    <s v="Chuck Magee"/>
    <s v="No"/>
  </r>
  <r>
    <n v="9925"/>
    <x v="4976"/>
    <d v="2017-03-20T00:00:00"/>
    <x v="325"/>
    <s v="First Class"/>
    <x v="704"/>
    <s v="Dave Hallsten"/>
    <x v="1"/>
    <x v="0"/>
    <s v="New York City"/>
    <x v="15"/>
    <n v="10035"/>
    <x v="3"/>
    <s v="OFF-EN-10004386"/>
    <x v="1"/>
    <x v="12"/>
    <x v="245"/>
    <n v="23.99"/>
    <n v="1"/>
    <n v="0"/>
    <n v="11.994999999999999"/>
    <s v="Chuck Magee"/>
    <s v="No"/>
  </r>
  <r>
    <n v="9926"/>
    <x v="4976"/>
    <d v="2017-03-20T00:00:00"/>
    <x v="325"/>
    <s v="First Class"/>
    <x v="704"/>
    <s v="Dave Hallsten"/>
    <x v="1"/>
    <x v="0"/>
    <s v="New York City"/>
    <x v="15"/>
    <n v="10035"/>
    <x v="3"/>
    <s v="OFF-BI-10003656"/>
    <x v="1"/>
    <x v="8"/>
    <x v="13"/>
    <n v="1087.9360000000001"/>
    <n v="8"/>
    <n v="0.2"/>
    <n v="353.5791999999999"/>
    <s v="Chuck Magee"/>
    <s v="No"/>
  </r>
  <r>
    <n v="9927"/>
    <x v="4976"/>
    <d v="2017-03-20T00:00:00"/>
    <x v="325"/>
    <s v="First Class"/>
    <x v="704"/>
    <s v="Dave Hallsten"/>
    <x v="1"/>
    <x v="0"/>
    <s v="New York City"/>
    <x v="15"/>
    <n v="10035"/>
    <x v="3"/>
    <s v="TEC-PH-10002310"/>
    <x v="2"/>
    <x v="7"/>
    <x v="959"/>
    <n v="199.98"/>
    <n v="2"/>
    <n v="0"/>
    <n v="53.994599999999991"/>
    <s v="Chuck Magee"/>
    <s v="No"/>
  </r>
  <r>
    <n v="9928"/>
    <x v="4976"/>
    <d v="2017-03-20T00:00:00"/>
    <x v="325"/>
    <s v="First Class"/>
    <x v="704"/>
    <s v="Dave Hallsten"/>
    <x v="1"/>
    <x v="0"/>
    <s v="New York City"/>
    <x v="15"/>
    <n v="10035"/>
    <x v="3"/>
    <s v="OFF-ST-10001172"/>
    <x v="1"/>
    <x v="4"/>
    <x v="1206"/>
    <n v="83.92"/>
    <n v="4"/>
    <n v="0"/>
    <n v="20.140799999999999"/>
    <s v="Chuck Magee"/>
    <s v="No"/>
  </r>
  <r>
    <n v="9929"/>
    <x v="4977"/>
    <d v="2018-09-04T00:00:00"/>
    <x v="383"/>
    <s v="Same Day"/>
    <x v="780"/>
    <s v="Ionia McGrath"/>
    <x v="0"/>
    <x v="0"/>
    <s v="San Francisco"/>
    <x v="1"/>
    <n v="94122"/>
    <x v="1"/>
    <s v="FUR-FU-10000260"/>
    <x v="0"/>
    <x v="5"/>
    <x v="74"/>
    <n v="24.27"/>
    <n v="3"/>
    <n v="0"/>
    <n v="8.7371999999999996"/>
    <s v="Anna Andreadi"/>
    <s v="No"/>
  </r>
  <r>
    <n v="9930"/>
    <x v="4977"/>
    <d v="2018-09-04T00:00:00"/>
    <x v="383"/>
    <s v="Same Day"/>
    <x v="780"/>
    <s v="Ionia McGrath"/>
    <x v="0"/>
    <x v="0"/>
    <s v="San Francisco"/>
    <x v="1"/>
    <n v="94122"/>
    <x v="1"/>
    <s v="TEC-CO-10003763"/>
    <x v="2"/>
    <x v="16"/>
    <x v="1279"/>
    <n v="2799.9600000000005"/>
    <n v="5"/>
    <n v="0.2"/>
    <n v="944.98649999999986"/>
    <s v="Anna Andreadi"/>
    <s v="No"/>
  </r>
  <r>
    <n v="9931"/>
    <x v="4978"/>
    <d v="2017-11-13T00:00:00"/>
    <x v="50"/>
    <s v="Standard Class"/>
    <x v="168"/>
    <s v="Keith Herrera"/>
    <x v="0"/>
    <x v="0"/>
    <s v="San Bernardino"/>
    <x v="1"/>
    <n v="92404"/>
    <x v="1"/>
    <s v="OFF-BI-10001267"/>
    <x v="1"/>
    <x v="8"/>
    <x v="1475"/>
    <n v="9.8719999999999999"/>
    <n v="2"/>
    <n v="0.2"/>
    <n v="3.4551999999999996"/>
    <s v="Anna Andreadi"/>
    <s v="No"/>
  </r>
  <r>
    <n v="9932"/>
    <x v="4978"/>
    <d v="2017-11-13T00:00:00"/>
    <x v="50"/>
    <s v="Standard Class"/>
    <x v="168"/>
    <s v="Keith Herrera"/>
    <x v="0"/>
    <x v="0"/>
    <s v="San Bernardino"/>
    <x v="1"/>
    <n v="92404"/>
    <x v="1"/>
    <s v="FUR-BO-10004357"/>
    <x v="0"/>
    <x v="0"/>
    <x v="1358"/>
    <n v="683.33199999999999"/>
    <n v="4"/>
    <n v="0.15"/>
    <n v="-40.196000000000055"/>
    <s v="Anna Andreadi"/>
    <s v="No"/>
  </r>
  <r>
    <n v="9933"/>
    <x v="4978"/>
    <d v="2017-11-13T00:00:00"/>
    <x v="50"/>
    <s v="Standard Class"/>
    <x v="168"/>
    <s v="Keith Herrera"/>
    <x v="0"/>
    <x v="0"/>
    <s v="San Bernardino"/>
    <x v="1"/>
    <n v="92404"/>
    <x v="1"/>
    <s v="OFF-PA-10004610"/>
    <x v="1"/>
    <x v="10"/>
    <x v="1520"/>
    <n v="29.96"/>
    <n v="7"/>
    <n v="0"/>
    <n v="13.481999999999998"/>
    <s v="Anna Andreadi"/>
    <s v="No"/>
  </r>
  <r>
    <n v="9934"/>
    <x v="4979"/>
    <d v="2016-07-11T00:00:00"/>
    <x v="1160"/>
    <s v="First Class"/>
    <x v="523"/>
    <s v="Jamie Kunitz"/>
    <x v="0"/>
    <x v="0"/>
    <s v="Niagara Falls"/>
    <x v="15"/>
    <n v="14304"/>
    <x v="3"/>
    <s v="TEC-PH-10004912"/>
    <x v="2"/>
    <x v="7"/>
    <x v="1501"/>
    <n v="164.85000000000002"/>
    <n v="3"/>
    <n v="0"/>
    <n v="47.806499999999993"/>
    <s v="Chuck Magee"/>
    <s v="No"/>
  </r>
  <r>
    <n v="9935"/>
    <x v="4980"/>
    <d v="2018-04-07T00:00:00"/>
    <x v="361"/>
    <s v="Standard Class"/>
    <x v="238"/>
    <s v="Alan Shonely"/>
    <x v="0"/>
    <x v="0"/>
    <s v="Philadelphia"/>
    <x v="9"/>
    <n v="19120"/>
    <x v="3"/>
    <s v="OFF-AP-10003278"/>
    <x v="1"/>
    <x v="9"/>
    <x v="1793"/>
    <n v="33.528000000000006"/>
    <n v="3"/>
    <n v="0.2"/>
    <n v="2.5146000000000015"/>
    <s v="Chuck Magee"/>
    <s v="No"/>
  </r>
  <r>
    <n v="9936"/>
    <x v="4980"/>
    <d v="2018-04-07T00:00:00"/>
    <x v="361"/>
    <s v="Standard Class"/>
    <x v="238"/>
    <s v="Alan Shonely"/>
    <x v="0"/>
    <x v="0"/>
    <s v="Philadelphia"/>
    <x v="9"/>
    <n v="19120"/>
    <x v="3"/>
    <s v="OFF-ST-10001627"/>
    <x v="1"/>
    <x v="4"/>
    <x v="1849"/>
    <n v="36.744"/>
    <n v="3"/>
    <n v="0.2"/>
    <n v="3.6744000000000039"/>
    <s v="Chuck Magee"/>
    <s v="No"/>
  </r>
  <r>
    <n v="9937"/>
    <x v="4981"/>
    <d v="2019-06-24T00:00:00"/>
    <x v="171"/>
    <s v="Standard Class"/>
    <x v="623"/>
    <s v="Sonia Cooley"/>
    <x v="0"/>
    <x v="0"/>
    <s v="Cranston"/>
    <x v="34"/>
    <n v="2920"/>
    <x v="3"/>
    <s v="OFF-BI-10002735"/>
    <x v="1"/>
    <x v="8"/>
    <x v="142"/>
    <n v="102.93"/>
    <n v="3"/>
    <n v="0"/>
    <n v="48.377100000000006"/>
    <s v="Chuck Magee"/>
    <s v="No"/>
  </r>
  <r>
    <n v="9938"/>
    <x v="4982"/>
    <d v="2018-06-03T00:00:00"/>
    <x v="29"/>
    <s v="Second Class"/>
    <x v="291"/>
    <s v="Christine Phan"/>
    <x v="1"/>
    <x v="0"/>
    <s v="Los Angeles"/>
    <x v="1"/>
    <n v="90049"/>
    <x v="1"/>
    <s v="FUR-TA-10001676"/>
    <x v="0"/>
    <x v="3"/>
    <x v="966"/>
    <n v="71.088000000000008"/>
    <n v="2"/>
    <n v="0.2"/>
    <n v="-1.7772000000000041"/>
    <s v="Anna Andreadi"/>
    <s v="No"/>
  </r>
  <r>
    <n v="9939"/>
    <x v="4983"/>
    <d v="2018-12-12T00:00:00"/>
    <x v="24"/>
    <s v="Standard Class"/>
    <x v="374"/>
    <s v="Noel Staavos"/>
    <x v="1"/>
    <x v="0"/>
    <s v="New York City"/>
    <x v="15"/>
    <n v="10009"/>
    <x v="3"/>
    <s v="FUR-FU-10004864"/>
    <x v="0"/>
    <x v="5"/>
    <x v="1719"/>
    <n v="60.35"/>
    <n v="5"/>
    <n v="0"/>
    <n v="19.915500000000002"/>
    <s v="Chuck Magee"/>
    <s v="No"/>
  </r>
  <r>
    <n v="9940"/>
    <x v="4983"/>
    <d v="2018-12-12T00:00:00"/>
    <x v="24"/>
    <s v="Standard Class"/>
    <x v="374"/>
    <s v="Noel Staavos"/>
    <x v="1"/>
    <x v="0"/>
    <s v="New York City"/>
    <x v="15"/>
    <n v="10009"/>
    <x v="3"/>
    <s v="OFF-SU-10000952"/>
    <x v="1"/>
    <x v="14"/>
    <x v="1265"/>
    <n v="35.520000000000003"/>
    <n v="4"/>
    <n v="0"/>
    <n v="9.9456000000000024"/>
    <s v="Chuck Magee"/>
    <s v="No"/>
  </r>
  <r>
    <n v="9941"/>
    <x v="4983"/>
    <d v="2018-12-12T00:00:00"/>
    <x v="24"/>
    <s v="Standard Class"/>
    <x v="374"/>
    <s v="Noel Staavos"/>
    <x v="1"/>
    <x v="0"/>
    <s v="New York City"/>
    <x v="15"/>
    <n v="10009"/>
    <x v="3"/>
    <s v="OFF-AR-10000462"/>
    <x v="1"/>
    <x v="6"/>
    <x v="894"/>
    <n v="11.200000000000001"/>
    <n v="7"/>
    <n v="0"/>
    <n v="4.8160000000000007"/>
    <s v="Chuck Magee"/>
    <s v="No"/>
  </r>
  <r>
    <n v="9942"/>
    <x v="4984"/>
    <d v="2019-11-24T00:00:00"/>
    <x v="524"/>
    <s v="Standard Class"/>
    <x v="252"/>
    <s v="John Lee"/>
    <x v="0"/>
    <x v="0"/>
    <s v="San Francisco"/>
    <x v="1"/>
    <n v="94122"/>
    <x v="1"/>
    <s v="TEC-AC-10001772"/>
    <x v="2"/>
    <x v="11"/>
    <x v="405"/>
    <n v="223.58"/>
    <n v="14"/>
    <n v="0"/>
    <n v="87.196200000000005"/>
    <s v="Anna Andreadi"/>
    <s v="No"/>
  </r>
  <r>
    <n v="9943"/>
    <x v="4985"/>
    <d v="2016-12-28T00:00:00"/>
    <x v="752"/>
    <s v="Standard Class"/>
    <x v="198"/>
    <s v="Maribeth Dona"/>
    <x v="0"/>
    <x v="0"/>
    <s v="Anaheim"/>
    <x v="1"/>
    <n v="92804"/>
    <x v="1"/>
    <s v="OFF-ST-10001128"/>
    <x v="1"/>
    <x v="4"/>
    <x v="1427"/>
    <n v="998.82"/>
    <n v="9"/>
    <n v="0"/>
    <n v="29.964600000000061"/>
    <s v="Anna Andreadi"/>
    <s v="No"/>
  </r>
  <r>
    <n v="9944"/>
    <x v="4985"/>
    <d v="2016-12-28T00:00:00"/>
    <x v="752"/>
    <s v="Standard Class"/>
    <x v="198"/>
    <s v="Maribeth Dona"/>
    <x v="0"/>
    <x v="0"/>
    <s v="Anaheim"/>
    <x v="1"/>
    <n v="92804"/>
    <x v="1"/>
    <s v="OFF-SU-10002537"/>
    <x v="1"/>
    <x v="14"/>
    <x v="682"/>
    <n v="51.150000000000006"/>
    <n v="5"/>
    <n v="0"/>
    <n v="13.299000000000003"/>
    <s v="Anna Andreadi"/>
    <s v="No"/>
  </r>
  <r>
    <n v="9945"/>
    <x v="4986"/>
    <d v="2017-04-12T00:00:00"/>
    <x v="1250"/>
    <s v="Second Class"/>
    <x v="372"/>
    <s v="Robert Dilbeck"/>
    <x v="2"/>
    <x v="0"/>
    <s v="Seattle"/>
    <x v="4"/>
    <n v="98103"/>
    <x v="1"/>
    <s v="OFF-ST-10000419"/>
    <x v="1"/>
    <x v="4"/>
    <x v="1024"/>
    <n v="40.74"/>
    <n v="3"/>
    <n v="0"/>
    <n v="0.4073999999999991"/>
    <s v="Anna Andreadi"/>
    <s v="No"/>
  </r>
  <r>
    <n v="9946"/>
    <x v="4987"/>
    <d v="2016-03-02T00:00:00"/>
    <x v="70"/>
    <s v="Standard Class"/>
    <x v="468"/>
    <s v="Nicole Hansen"/>
    <x v="1"/>
    <x v="0"/>
    <s v="Philadelphia"/>
    <x v="9"/>
    <n v="19120"/>
    <x v="3"/>
    <s v="OFF-PA-10000327"/>
    <x v="1"/>
    <x v="10"/>
    <x v="1437"/>
    <n v="3.4240000000000004"/>
    <n v="1"/>
    <n v="0.2"/>
    <n v="1.0699999999999996"/>
    <s v="Chuck Magee"/>
    <s v="No"/>
  </r>
  <r>
    <n v="9947"/>
    <x v="4987"/>
    <d v="2016-03-02T00:00:00"/>
    <x v="70"/>
    <s v="Standard Class"/>
    <x v="468"/>
    <s v="Nicole Hansen"/>
    <x v="1"/>
    <x v="0"/>
    <s v="Philadelphia"/>
    <x v="9"/>
    <n v="19120"/>
    <x v="3"/>
    <s v="TEC-AC-10004353"/>
    <x v="2"/>
    <x v="11"/>
    <x v="724"/>
    <n v="151.20000000000002"/>
    <n v="3"/>
    <n v="0.2"/>
    <n v="32.130000000000003"/>
    <s v="Chuck Magee"/>
    <s v="No"/>
  </r>
  <r>
    <n v="9948"/>
    <x v="4988"/>
    <d v="2019-06-01T00:00:00"/>
    <x v="1081"/>
    <s v="Second Class"/>
    <x v="304"/>
    <s v="Helen Wasserman"/>
    <x v="1"/>
    <x v="0"/>
    <s v="Indianapolis"/>
    <x v="14"/>
    <n v="46203"/>
    <x v="2"/>
    <s v="FUR-CH-10003746"/>
    <x v="0"/>
    <x v="1"/>
    <x v="623"/>
    <n v="1925.88"/>
    <n v="6"/>
    <n v="0"/>
    <n v="539.24639999999999"/>
    <s v="Kelly Williams"/>
    <s v="No"/>
  </r>
  <r>
    <n v="9949"/>
    <x v="4988"/>
    <d v="2019-06-01T00:00:00"/>
    <x v="1081"/>
    <s v="Second Class"/>
    <x v="304"/>
    <s v="Helen Wasserman"/>
    <x v="1"/>
    <x v="0"/>
    <s v="Indianapolis"/>
    <x v="14"/>
    <n v="46203"/>
    <x v="2"/>
    <s v="OFF-AP-10002945"/>
    <x v="1"/>
    <x v="9"/>
    <x v="228"/>
    <n v="2405.1999999999998"/>
    <n v="8"/>
    <n v="0"/>
    <n v="793.71599999999989"/>
    <s v="Kelly Williams"/>
    <s v="No"/>
  </r>
  <r>
    <n v="9950"/>
    <x v="4988"/>
    <d v="2019-06-01T00:00:00"/>
    <x v="1081"/>
    <s v="Second Class"/>
    <x v="304"/>
    <s v="Helen Wasserman"/>
    <x v="1"/>
    <x v="0"/>
    <s v="Indianapolis"/>
    <x v="14"/>
    <n v="46203"/>
    <x v="2"/>
    <s v="TEC-AC-10004568"/>
    <x v="2"/>
    <x v="11"/>
    <x v="1118"/>
    <n v="83.97"/>
    <n v="3"/>
    <n v="0"/>
    <n v="15.954299999999993"/>
    <s v="Kelly Williams"/>
    <s v="No"/>
  </r>
  <r>
    <n v="9951"/>
    <x v="4988"/>
    <d v="2019-06-01T00:00:00"/>
    <x v="1081"/>
    <s v="Second Class"/>
    <x v="304"/>
    <s v="Helen Wasserman"/>
    <x v="1"/>
    <x v="0"/>
    <s v="Indianapolis"/>
    <x v="14"/>
    <n v="46203"/>
    <x v="2"/>
    <s v="TEC-AC-10001714"/>
    <x v="2"/>
    <x v="11"/>
    <x v="685"/>
    <n v="39.89"/>
    <n v="1"/>
    <n v="0"/>
    <n v="14.7593"/>
    <s v="Kelly Williams"/>
    <s v="No"/>
  </r>
  <r>
    <n v="9952"/>
    <x v="4988"/>
    <d v="2019-06-01T00:00:00"/>
    <x v="1081"/>
    <s v="Second Class"/>
    <x v="304"/>
    <s v="Helen Wasserman"/>
    <x v="1"/>
    <x v="0"/>
    <s v="Indianapolis"/>
    <x v="14"/>
    <n v="46203"/>
    <x v="2"/>
    <s v="OFF-BI-10002072"/>
    <x v="1"/>
    <x v="8"/>
    <x v="838"/>
    <n v="17.38"/>
    <n v="2"/>
    <n v="0"/>
    <n v="8.69"/>
    <s v="Kelly Williams"/>
    <s v="No"/>
  </r>
  <r>
    <n v="9953"/>
    <x v="4989"/>
    <d v="2017-12-14T00:00:00"/>
    <x v="313"/>
    <s v="Second Class"/>
    <x v="715"/>
    <s v="Darren Budd"/>
    <x v="1"/>
    <x v="0"/>
    <s v="Los Angeles"/>
    <x v="1"/>
    <n v="90045"/>
    <x v="1"/>
    <s v="OFF-BI-10001153"/>
    <x v="1"/>
    <x v="8"/>
    <x v="303"/>
    <n v="55.264000000000003"/>
    <n v="2"/>
    <n v="0.2"/>
    <n v="20.723999999999997"/>
    <s v="Anna Andreadi"/>
    <s v="Yes"/>
  </r>
  <r>
    <n v="9954"/>
    <x v="4989"/>
    <d v="2017-12-14T00:00:00"/>
    <x v="313"/>
    <s v="Second Class"/>
    <x v="715"/>
    <s v="Darren Budd"/>
    <x v="1"/>
    <x v="0"/>
    <s v="Los Angeles"/>
    <x v="1"/>
    <n v="90045"/>
    <x v="1"/>
    <s v="OFF-PA-10004983"/>
    <x v="1"/>
    <x v="10"/>
    <x v="1332"/>
    <n v="6.48"/>
    <n v="1"/>
    <n v="0"/>
    <n v="3.1104000000000003"/>
    <s v="Anna Andreadi"/>
    <s v="Yes"/>
  </r>
  <r>
    <n v="9955"/>
    <x v="4989"/>
    <d v="2017-12-14T00:00:00"/>
    <x v="313"/>
    <s v="Second Class"/>
    <x v="715"/>
    <s v="Darren Budd"/>
    <x v="1"/>
    <x v="0"/>
    <s v="Los Angeles"/>
    <x v="1"/>
    <n v="90045"/>
    <x v="1"/>
    <s v="OFF-BI-10000948"/>
    <x v="1"/>
    <x v="8"/>
    <x v="1382"/>
    <n v="34.248000000000005"/>
    <n v="3"/>
    <n v="0.2"/>
    <n v="11.558699999999998"/>
    <s v="Anna Andreadi"/>
    <s v="Yes"/>
  </r>
  <r>
    <n v="9956"/>
    <x v="4989"/>
    <d v="2017-12-14T00:00:00"/>
    <x v="313"/>
    <s v="Second Class"/>
    <x v="715"/>
    <s v="Darren Budd"/>
    <x v="1"/>
    <x v="0"/>
    <s v="Los Angeles"/>
    <x v="1"/>
    <n v="90045"/>
    <x v="1"/>
    <s v="FUR-TA-10002622"/>
    <x v="0"/>
    <x v="3"/>
    <x v="969"/>
    <n v="273.56799999999998"/>
    <n v="2"/>
    <n v="0.2"/>
    <n v="10.258800000000008"/>
    <s v="Anna Andreadi"/>
    <s v="Yes"/>
  </r>
  <r>
    <n v="9957"/>
    <x v="4990"/>
    <d v="2016-11-11T00:00:00"/>
    <x v="995"/>
    <s v="Standard Class"/>
    <x v="607"/>
    <s v="Kristina Nunn"/>
    <x v="2"/>
    <x v="0"/>
    <s v="New Rochelle"/>
    <x v="15"/>
    <n v="10801"/>
    <x v="3"/>
    <s v="OFF-PA-10001776"/>
    <x v="1"/>
    <x v="10"/>
    <x v="1272"/>
    <n v="46.349999999999994"/>
    <n v="5"/>
    <n v="0"/>
    <n v="21.784499999999998"/>
    <s v="Chuck Magee"/>
    <s v="Yes"/>
  </r>
  <r>
    <n v="9958"/>
    <x v="4990"/>
    <d v="2016-11-11T00:00:00"/>
    <x v="995"/>
    <s v="Standard Class"/>
    <x v="607"/>
    <s v="Kristina Nunn"/>
    <x v="2"/>
    <x v="0"/>
    <s v="New Rochelle"/>
    <x v="15"/>
    <n v="10801"/>
    <x v="3"/>
    <s v="OFF-PA-10004039"/>
    <x v="1"/>
    <x v="10"/>
    <x v="1547"/>
    <n v="223.92"/>
    <n v="4"/>
    <n v="0"/>
    <n v="109.7208"/>
    <s v="Chuck Magee"/>
    <s v="Yes"/>
  </r>
  <r>
    <n v="9959"/>
    <x v="4990"/>
    <d v="2016-11-11T00:00:00"/>
    <x v="995"/>
    <s v="Standard Class"/>
    <x v="607"/>
    <s v="Kristina Nunn"/>
    <x v="2"/>
    <x v="0"/>
    <s v="New Rochelle"/>
    <x v="15"/>
    <n v="10801"/>
    <x v="3"/>
    <s v="OFF-SU-10001574"/>
    <x v="1"/>
    <x v="14"/>
    <x v="503"/>
    <n v="7.3"/>
    <n v="2"/>
    <n v="0"/>
    <n v="2.1899999999999995"/>
    <s v="Chuck Magee"/>
    <s v="Yes"/>
  </r>
  <r>
    <n v="9960"/>
    <x v="4991"/>
    <d v="2019-10-06T00:00:00"/>
    <x v="768"/>
    <s v="Standard Class"/>
    <x v="219"/>
    <s v="Ashley Jarboe"/>
    <x v="0"/>
    <x v="0"/>
    <s v="Chandler"/>
    <x v="16"/>
    <n v="85224"/>
    <x v="1"/>
    <s v="OFF-AR-10001761"/>
    <x v="1"/>
    <x v="6"/>
    <x v="1651"/>
    <n v="9.3439999999999994"/>
    <n v="2"/>
    <n v="0.2"/>
    <n v="1.8687999999999998"/>
    <s v="Anna Andreadi"/>
    <s v="No"/>
  </r>
  <r>
    <n v="9961"/>
    <x v="4992"/>
    <d v="2019-09-16T00:00:00"/>
    <x v="934"/>
    <s v="Second Class"/>
    <x v="642"/>
    <s v="Craig Leslie"/>
    <x v="2"/>
    <x v="0"/>
    <s v="Florence"/>
    <x v="0"/>
    <n v="41042"/>
    <x v="0"/>
    <s v="TEC-AC-10002305"/>
    <x v="2"/>
    <x v="11"/>
    <x v="1530"/>
    <n v="18"/>
    <n v="1"/>
    <n v="0"/>
    <n v="3.2399999999999984"/>
    <s v="Cassandra Brandow"/>
    <s v="No"/>
  </r>
  <r>
    <n v="9962"/>
    <x v="4993"/>
    <d v="2017-03-19T00:00:00"/>
    <x v="206"/>
    <s v="First Class"/>
    <x v="475"/>
    <s v="Corinna Mitchell"/>
    <x v="2"/>
    <x v="0"/>
    <s v="Houston"/>
    <x v="5"/>
    <n v="77041"/>
    <x v="2"/>
    <s v="OFF-PA-10000675"/>
    <x v="1"/>
    <x v="10"/>
    <x v="1115"/>
    <n v="65.584000000000003"/>
    <n v="2"/>
    <n v="0.2"/>
    <n v="23.7742"/>
    <s v="Kelly Williams"/>
    <s v="No"/>
  </r>
  <r>
    <n v="9963"/>
    <x v="4993"/>
    <d v="2017-03-19T00:00:00"/>
    <x v="206"/>
    <s v="First Class"/>
    <x v="475"/>
    <s v="Corinna Mitchell"/>
    <x v="2"/>
    <x v="0"/>
    <s v="Houston"/>
    <x v="5"/>
    <n v="77041"/>
    <x v="2"/>
    <s v="FUR-BO-10004218"/>
    <x v="0"/>
    <x v="0"/>
    <x v="1593"/>
    <n v="383.46559999999994"/>
    <n v="4"/>
    <n v="0.32"/>
    <n v="-67.670400000000001"/>
    <s v="Kelly Williams"/>
    <s v="No"/>
  </r>
  <r>
    <n v="9964"/>
    <x v="4994"/>
    <d v="2017-07-26T00:00:00"/>
    <x v="1093"/>
    <s v="Same Day"/>
    <x v="238"/>
    <s v="Alan Shonely"/>
    <x v="0"/>
    <x v="0"/>
    <s v="Philadelphia"/>
    <x v="9"/>
    <n v="19140"/>
    <x v="3"/>
    <s v="OFF-PA-10003072"/>
    <x v="1"/>
    <x v="10"/>
    <x v="927"/>
    <n v="10.368000000000002"/>
    <n v="2"/>
    <n v="0.2"/>
    <n v="3.6288"/>
    <s v="Chuck Magee"/>
    <s v="No"/>
  </r>
  <r>
    <n v="9965"/>
    <x v="4995"/>
    <d v="2018-12-05T00:00:00"/>
    <x v="5"/>
    <s v="Second Class"/>
    <x v="785"/>
    <s v="Harold Engle"/>
    <x v="1"/>
    <x v="0"/>
    <s v="Newark"/>
    <x v="13"/>
    <n v="19711"/>
    <x v="3"/>
    <s v="FUR-FU-10002671"/>
    <x v="0"/>
    <x v="5"/>
    <x v="278"/>
    <n v="13.4"/>
    <n v="1"/>
    <n v="0"/>
    <n v="6.4319999999999995"/>
    <s v="Chuck Magee"/>
    <s v="No"/>
  </r>
  <r>
    <n v="9966"/>
    <x v="4995"/>
    <d v="2018-12-05T00:00:00"/>
    <x v="5"/>
    <s v="Second Class"/>
    <x v="785"/>
    <s v="Harold Engle"/>
    <x v="1"/>
    <x v="0"/>
    <s v="Newark"/>
    <x v="13"/>
    <n v="19711"/>
    <x v="3"/>
    <s v="OFF-PA-10000349"/>
    <x v="1"/>
    <x v="10"/>
    <x v="33"/>
    <n v="4.9800000000000004"/>
    <n v="1"/>
    <n v="0"/>
    <n v="2.3406000000000002"/>
    <s v="Chuck Magee"/>
    <s v="No"/>
  </r>
  <r>
    <n v="9967"/>
    <x v="4995"/>
    <d v="2018-12-05T00:00:00"/>
    <x v="5"/>
    <s v="Second Class"/>
    <x v="785"/>
    <s v="Harold Engle"/>
    <x v="1"/>
    <x v="0"/>
    <s v="Newark"/>
    <x v="13"/>
    <n v="19711"/>
    <x v="3"/>
    <s v="OFF-EN-10004483"/>
    <x v="1"/>
    <x v="12"/>
    <x v="1344"/>
    <n v="109.69"/>
    <n v="7"/>
    <n v="0"/>
    <n v="51.554299999999991"/>
    <s v="Chuck Magee"/>
    <s v="No"/>
  </r>
  <r>
    <n v="9968"/>
    <x v="4996"/>
    <d v="2019-12-11T00:00:00"/>
    <x v="416"/>
    <s v="Standard Class"/>
    <x v="579"/>
    <s v="Richard Bierner"/>
    <x v="0"/>
    <x v="0"/>
    <s v="Plainfield"/>
    <x v="30"/>
    <n v="7060"/>
    <x v="3"/>
    <s v="OFF-BI-10004209"/>
    <x v="1"/>
    <x v="8"/>
    <x v="1215"/>
    <n v="40.199999999999996"/>
    <n v="5"/>
    <n v="0"/>
    <n v="18.089999999999996"/>
    <s v="Chuck Magee"/>
    <s v="No"/>
  </r>
  <r>
    <n v="9969"/>
    <x v="4996"/>
    <d v="2019-12-11T00:00:00"/>
    <x v="416"/>
    <s v="Standard Class"/>
    <x v="579"/>
    <s v="Richard Bierner"/>
    <x v="0"/>
    <x v="0"/>
    <s v="Plainfield"/>
    <x v="30"/>
    <n v="7060"/>
    <x v="3"/>
    <s v="OFF-BI-10004600"/>
    <x v="1"/>
    <x v="8"/>
    <x v="1486"/>
    <n v="735.98"/>
    <n v="2"/>
    <n v="0"/>
    <n v="331.19099999999997"/>
    <s v="Chuck Magee"/>
    <s v="No"/>
  </r>
  <r>
    <n v="9970"/>
    <x v="4996"/>
    <d v="2019-12-11T00:00:00"/>
    <x v="416"/>
    <s v="Standard Class"/>
    <x v="579"/>
    <s v="Richard Bierner"/>
    <x v="0"/>
    <x v="0"/>
    <s v="Plainfield"/>
    <x v="30"/>
    <n v="7060"/>
    <x v="3"/>
    <s v="OFF-AP-10003622"/>
    <x v="1"/>
    <x v="9"/>
    <x v="190"/>
    <n v="22.75"/>
    <n v="7"/>
    <n v="0"/>
    <n v="6.5974999999999993"/>
    <s v="Chuck Magee"/>
    <s v="No"/>
  </r>
  <r>
    <n v="9971"/>
    <x v="4997"/>
    <d v="2017-06-28T00:00:00"/>
    <x v="790"/>
    <s v="Standard Class"/>
    <x v="88"/>
    <s v="Mark Packer"/>
    <x v="2"/>
    <x v="0"/>
    <s v="Smyrna"/>
    <x v="32"/>
    <n v="30080"/>
    <x v="0"/>
    <s v="OFF-BI-10002867"/>
    <x v="1"/>
    <x v="8"/>
    <x v="972"/>
    <n v="119.56"/>
    <n v="2"/>
    <n v="0"/>
    <n v="54.997599999999991"/>
    <s v="Cassandra Brandow"/>
    <s v="No"/>
  </r>
  <r>
    <n v="9972"/>
    <x v="4997"/>
    <d v="2017-06-28T00:00:00"/>
    <x v="790"/>
    <s v="Standard Class"/>
    <x v="88"/>
    <s v="Mark Packer"/>
    <x v="2"/>
    <x v="0"/>
    <s v="Smyrna"/>
    <x v="32"/>
    <n v="30080"/>
    <x v="0"/>
    <s v="OFF-AR-10000538"/>
    <x v="1"/>
    <x v="6"/>
    <x v="1254"/>
    <n v="140.75"/>
    <n v="5"/>
    <n v="0"/>
    <n v="42.22499999999998"/>
    <s v="Cassandra Brandow"/>
    <s v="No"/>
  </r>
  <r>
    <n v="9973"/>
    <x v="4998"/>
    <d v="2018-09-11T00:00:00"/>
    <x v="106"/>
    <s v="Standard Class"/>
    <x v="53"/>
    <s v="Ryan Crowe"/>
    <x v="0"/>
    <x v="0"/>
    <s v="Houston"/>
    <x v="5"/>
    <n v="77041"/>
    <x v="2"/>
    <s v="OFF-EN-10000056"/>
    <x v="1"/>
    <x v="12"/>
    <x v="633"/>
    <n v="99.567999999999998"/>
    <n v="2"/>
    <n v="0.2"/>
    <n v="33.604199999999992"/>
    <s v="Kelly Williams"/>
    <s v="No"/>
  </r>
  <r>
    <n v="9974"/>
    <x v="4999"/>
    <d v="2018-12-06T00:00:00"/>
    <x v="5"/>
    <s v="Standard Class"/>
    <x v="399"/>
    <s v="Anne Pryor"/>
    <x v="2"/>
    <x v="0"/>
    <s v="Los Angeles"/>
    <x v="1"/>
    <n v="90032"/>
    <x v="1"/>
    <s v="TEC-PH-10004080"/>
    <x v="2"/>
    <x v="7"/>
    <x v="1777"/>
    <n v="271.95999999999998"/>
    <n v="5"/>
    <n v="0.2"/>
    <n v="27.195999999999998"/>
    <s v="Anna Andreadi"/>
    <s v="No"/>
  </r>
  <r>
    <n v="9975"/>
    <x v="4999"/>
    <d v="2018-12-06T00:00:00"/>
    <x v="5"/>
    <s v="Standard Class"/>
    <x v="399"/>
    <s v="Anne Pryor"/>
    <x v="2"/>
    <x v="0"/>
    <s v="Los Angeles"/>
    <x v="1"/>
    <n v="90032"/>
    <x v="1"/>
    <s v="OFF-AR-10004752"/>
    <x v="1"/>
    <x v="6"/>
    <x v="1114"/>
    <n v="18.689999999999998"/>
    <n v="7"/>
    <n v="0"/>
    <n v="5.2332000000000001"/>
    <s v="Anna Andreadi"/>
    <s v="No"/>
  </r>
  <r>
    <n v="9976"/>
    <x v="4999"/>
    <d v="2018-12-06T00:00:00"/>
    <x v="5"/>
    <s v="Standard Class"/>
    <x v="399"/>
    <s v="Anne Pryor"/>
    <x v="2"/>
    <x v="0"/>
    <s v="Los Angeles"/>
    <x v="1"/>
    <n v="90032"/>
    <x v="1"/>
    <s v="OFF-PA-10000743"/>
    <x v="1"/>
    <x v="10"/>
    <x v="578"/>
    <n v="13.36"/>
    <n v="2"/>
    <n v="0"/>
    <n v="6.4127999999999998"/>
    <s v="Anna Andreadi"/>
    <s v="No"/>
  </r>
  <r>
    <n v="9977"/>
    <x v="4999"/>
    <d v="2018-12-06T00:00:00"/>
    <x v="5"/>
    <s v="Standard Class"/>
    <x v="399"/>
    <s v="Anne Pryor"/>
    <x v="2"/>
    <x v="0"/>
    <s v="Los Angeles"/>
    <x v="1"/>
    <n v="90032"/>
    <x v="1"/>
    <s v="TEC-PH-10002496"/>
    <x v="2"/>
    <x v="7"/>
    <x v="495"/>
    <n v="249.58400000000003"/>
    <n v="2"/>
    <n v="0.2"/>
    <n v="31.197999999999986"/>
    <s v="Anna Andreadi"/>
    <s v="No"/>
  </r>
  <r>
    <n v="9978"/>
    <x v="4999"/>
    <d v="2018-12-06T00:00:00"/>
    <x v="5"/>
    <s v="Standard Class"/>
    <x v="399"/>
    <s v="Anne Pryor"/>
    <x v="2"/>
    <x v="0"/>
    <s v="Los Angeles"/>
    <x v="1"/>
    <n v="90032"/>
    <x v="1"/>
    <s v="OFF-FA-10003467"/>
    <x v="1"/>
    <x v="13"/>
    <x v="494"/>
    <n v="13.86"/>
    <n v="7"/>
    <n v="0"/>
    <n v="0"/>
    <s v="Anna Andreadi"/>
    <s v="No"/>
  </r>
  <r>
    <n v="9979"/>
    <x v="4999"/>
    <d v="2018-12-06T00:00:00"/>
    <x v="5"/>
    <s v="Standard Class"/>
    <x v="399"/>
    <s v="Anne Pryor"/>
    <x v="2"/>
    <x v="0"/>
    <s v="Los Angeles"/>
    <x v="1"/>
    <n v="90032"/>
    <x v="1"/>
    <s v="OFF-BI-10003727"/>
    <x v="1"/>
    <x v="8"/>
    <x v="805"/>
    <n v="13.375999999999999"/>
    <n v="4"/>
    <n v="0.2"/>
    <n v="4.6815999999999995"/>
    <s v="Anna Andreadi"/>
    <s v="No"/>
  </r>
  <r>
    <n v="9980"/>
    <x v="4999"/>
    <d v="2018-12-06T00:00:00"/>
    <x v="5"/>
    <s v="Standard Class"/>
    <x v="399"/>
    <s v="Anne Pryor"/>
    <x v="2"/>
    <x v="0"/>
    <s v="Los Angeles"/>
    <x v="1"/>
    <n v="90032"/>
    <x v="1"/>
    <s v="OFF-BI-10002026"/>
    <x v="1"/>
    <x v="8"/>
    <x v="1758"/>
    <n v="437.47200000000009"/>
    <n v="14"/>
    <n v="0.2"/>
    <n v="153.11519999999999"/>
    <s v="Anna Andreadi"/>
    <s v="No"/>
  </r>
  <r>
    <n v="9981"/>
    <x v="5000"/>
    <d v="2017-09-06T00:00:00"/>
    <x v="609"/>
    <s v="Second Class"/>
    <x v="517"/>
    <s v="Shaun Weien"/>
    <x v="0"/>
    <x v="0"/>
    <s v="Lafayette"/>
    <x v="28"/>
    <n v="70506"/>
    <x v="0"/>
    <s v="FUR-TA-10001039"/>
    <x v="0"/>
    <x v="3"/>
    <x v="832"/>
    <n v="85.98"/>
    <n v="1"/>
    <n v="0"/>
    <n v="22.354800000000004"/>
    <s v="Cassandra Brandow"/>
    <s v="No"/>
  </r>
  <r>
    <n v="9982"/>
    <x v="5001"/>
    <d v="2019-08-03T00:00:00"/>
    <x v="1236"/>
    <s v="First Class"/>
    <x v="26"/>
    <s v="Ted Butterfield"/>
    <x v="0"/>
    <x v="0"/>
    <s v="Fairfield"/>
    <x v="24"/>
    <n v="45014"/>
    <x v="3"/>
    <s v="OFF-LA-10004484"/>
    <x v="1"/>
    <x v="2"/>
    <x v="617"/>
    <n v="16.520000000000003"/>
    <n v="5"/>
    <n v="0.2"/>
    <n v="5.368999999999998"/>
    <s v="Chuck Magee"/>
    <s v="No"/>
  </r>
  <r>
    <n v="9983"/>
    <x v="5002"/>
    <d v="2018-09-22T00:00:00"/>
    <x v="961"/>
    <s v="Standard Class"/>
    <x v="53"/>
    <s v="Ryan Crowe"/>
    <x v="0"/>
    <x v="0"/>
    <s v="Grand Rapids"/>
    <x v="12"/>
    <n v="49505"/>
    <x v="2"/>
    <s v="OFF-PA-10002195"/>
    <x v="1"/>
    <x v="10"/>
    <x v="726"/>
    <n v="35.56"/>
    <n v="7"/>
    <n v="0"/>
    <n v="16.713200000000001"/>
    <s v="Kelly Williams"/>
    <s v="No"/>
  </r>
  <r>
    <n v="9984"/>
    <x v="5002"/>
    <d v="2018-09-22T00:00:00"/>
    <x v="961"/>
    <s v="Standard Class"/>
    <x v="53"/>
    <s v="Ryan Crowe"/>
    <x v="0"/>
    <x v="0"/>
    <s v="Grand Rapids"/>
    <x v="12"/>
    <n v="49505"/>
    <x v="2"/>
    <s v="TEC-PH-10001305"/>
    <x v="2"/>
    <x v="7"/>
    <x v="1680"/>
    <n v="97.98"/>
    <n v="2"/>
    <n v="0"/>
    <n v="27.434400000000011"/>
    <s v="Kelly Williams"/>
    <s v="No"/>
  </r>
  <r>
    <n v="9985"/>
    <x v="5003"/>
    <d v="2017-05-17T00:00:00"/>
    <x v="1331"/>
    <s v="Standard Class"/>
    <x v="231"/>
    <s v="Dianna Vittorini"/>
    <x v="0"/>
    <x v="0"/>
    <s v="Long Beach"/>
    <x v="15"/>
    <n v="11561"/>
    <x v="3"/>
    <s v="OFF-LA-10003766"/>
    <x v="1"/>
    <x v="2"/>
    <x v="365"/>
    <n v="31.5"/>
    <n v="10"/>
    <n v="0"/>
    <n v="15.120000000000001"/>
    <s v="Chuck Magee"/>
    <s v="No"/>
  </r>
  <r>
    <n v="9986"/>
    <x v="5003"/>
    <d v="2017-05-17T00:00:00"/>
    <x v="1331"/>
    <s v="Standard Class"/>
    <x v="231"/>
    <s v="Dianna Vittorini"/>
    <x v="0"/>
    <x v="0"/>
    <s v="Long Beach"/>
    <x v="15"/>
    <n v="11561"/>
    <x v="3"/>
    <s v="OFF-SU-10000898"/>
    <x v="1"/>
    <x v="14"/>
    <x v="1190"/>
    <n v="55.6"/>
    <n v="4"/>
    <n v="0"/>
    <n v="16.123999999999995"/>
    <s v="Chuck Magee"/>
    <s v="No"/>
  </r>
  <r>
    <n v="9987"/>
    <x v="5004"/>
    <d v="2018-09-29T00:00:00"/>
    <x v="767"/>
    <s v="Standard Class"/>
    <x v="586"/>
    <s v="Maris LaWare"/>
    <x v="0"/>
    <x v="0"/>
    <s v="Los Angeles"/>
    <x v="1"/>
    <n v="90008"/>
    <x v="1"/>
    <s v="TEC-AC-10003399"/>
    <x v="2"/>
    <x v="11"/>
    <x v="1506"/>
    <n v="36.24"/>
    <n v="1"/>
    <n v="0"/>
    <n v="15.220800000000001"/>
    <s v="Anna Andreadi"/>
    <s v="No"/>
  </r>
  <r>
    <n v="9988"/>
    <x v="5005"/>
    <d v="2019-11-17T00:00:00"/>
    <x v="410"/>
    <s v="Standard Class"/>
    <x v="19"/>
    <s v="Ruben Ausman"/>
    <x v="1"/>
    <x v="0"/>
    <s v="Athens"/>
    <x v="32"/>
    <n v="30605"/>
    <x v="0"/>
    <s v="TEC-AC-10001539"/>
    <x v="2"/>
    <x v="11"/>
    <x v="1585"/>
    <n v="79.989999999999995"/>
    <n v="1"/>
    <n v="0"/>
    <n v="28.796399999999998"/>
    <s v="Cassandra Brandow"/>
    <s v="No"/>
  </r>
  <r>
    <n v="9989"/>
    <x v="5005"/>
    <d v="2019-11-17T00:00:00"/>
    <x v="410"/>
    <s v="Standard Class"/>
    <x v="19"/>
    <s v="Ruben Ausman"/>
    <x v="1"/>
    <x v="0"/>
    <s v="Athens"/>
    <x v="32"/>
    <n v="30605"/>
    <x v="0"/>
    <s v="TEC-PH-10004006"/>
    <x v="2"/>
    <x v="7"/>
    <x v="1773"/>
    <n v="206.1"/>
    <n v="5"/>
    <n v="0"/>
    <n v="55.647000000000006"/>
    <s v="Cassandra Brandow"/>
    <s v="No"/>
  </r>
  <r>
    <n v="9990"/>
    <x v="5006"/>
    <d v="2016-01-21T00:00:00"/>
    <x v="1332"/>
    <s v="Second Class"/>
    <x v="483"/>
    <s v="Tom Boeckenhauer"/>
    <x v="0"/>
    <x v="0"/>
    <s v="Miami"/>
    <x v="2"/>
    <n v="33180"/>
    <x v="0"/>
    <s v="FUR-FU-10001889"/>
    <x v="0"/>
    <x v="5"/>
    <x v="1158"/>
    <n v="25.248000000000001"/>
    <n v="3"/>
    <n v="0.2"/>
    <n v="4.1027999999999993"/>
    <s v="Cassandra Brandow"/>
    <s v="No"/>
  </r>
  <r>
    <n v="9991"/>
    <x v="5007"/>
    <d v="2019-02-26T00:00:00"/>
    <x v="1333"/>
    <s v="Standard Class"/>
    <x v="72"/>
    <s v="Dave Brooks"/>
    <x v="0"/>
    <x v="0"/>
    <s v="Costa Mesa"/>
    <x v="1"/>
    <n v="92627"/>
    <x v="1"/>
    <s v="FUR-FU-10000747"/>
    <x v="0"/>
    <x v="5"/>
    <x v="1751"/>
    <n v="91.96"/>
    <n v="2"/>
    <n v="0"/>
    <n v="15.633199999999988"/>
    <s v="Anna Andreadi"/>
    <s v="Yes"/>
  </r>
  <r>
    <n v="9992"/>
    <x v="5007"/>
    <d v="2019-02-26T00:00:00"/>
    <x v="1333"/>
    <s v="Standard Class"/>
    <x v="72"/>
    <s v="Dave Brooks"/>
    <x v="0"/>
    <x v="0"/>
    <s v="Costa Mesa"/>
    <x v="1"/>
    <n v="92627"/>
    <x v="1"/>
    <s v="TEC-PH-10003645"/>
    <x v="2"/>
    <x v="7"/>
    <x v="297"/>
    <n v="258.57600000000002"/>
    <n v="2"/>
    <n v="0.2"/>
    <n v="19.393200000000007"/>
    <s v="Anna Andreadi"/>
    <s v="Yes"/>
  </r>
  <r>
    <n v="9993"/>
    <x v="5007"/>
    <d v="2019-02-26T00:00:00"/>
    <x v="1333"/>
    <s v="Standard Class"/>
    <x v="72"/>
    <s v="Dave Brooks"/>
    <x v="0"/>
    <x v="0"/>
    <s v="Costa Mesa"/>
    <x v="1"/>
    <n v="92627"/>
    <x v="1"/>
    <s v="OFF-PA-10004041"/>
    <x v="1"/>
    <x v="10"/>
    <x v="949"/>
    <n v="29.6"/>
    <n v="4"/>
    <n v="0"/>
    <n v="13.32"/>
    <s v="Anna Andreadi"/>
    <s v="Yes"/>
  </r>
  <r>
    <n v="9994"/>
    <x v="5008"/>
    <d v="2019-05-04T00:00:00"/>
    <x v="510"/>
    <s v="Second Class"/>
    <x v="417"/>
    <s v="Chris Cortes"/>
    <x v="0"/>
    <x v="0"/>
    <s v="Westminster"/>
    <x v="1"/>
    <n v="92683"/>
    <x v="1"/>
    <s v="OFF-AP-10002684"/>
    <x v="1"/>
    <x v="9"/>
    <x v="167"/>
    <n v="243.16"/>
    <n v="2"/>
    <n v="0"/>
    <n v="72.947999999999979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69DCC2-AD05-486D-8C3A-02E54357ABD9}" name="Sales Overview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>
  <location ref="A2:C3" firstHeaderRow="0" firstDataRow="1" firstDataCol="0"/>
  <pivotFields count="26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dataField="1" dragToRow="0" dragToCol="0" dragToPage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Total Sales" fld="17" baseField="0" baseItem="1" numFmtId="4"/>
    <dataField name="Total Profit" fld="20" baseField="0" baseItem="1" numFmtId="4"/>
    <dataField name="Profit Ratio" fld="25" baseField="0" baseItem="1" numFmtId="10"/>
  </dataFields>
  <pivotTableStyleInfo name="PivotStyleLight16" showRowHeaders="1" showColHeaders="1" showRowStripes="0" showColStripes="0" showLastColumn="1"/>
  <filters count="1">
    <filter fld="3" type="dateBetween" evalOrder="-1" id="52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C8341-FD13-4DD7-9E7D-2594CD6AD830}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outline="1" outlineData="1" multipleFieldFilters="0" chartFormat="10">
  <location ref="F7:I20" firstHeaderRow="1" firstDataRow="2" firstDataCol="1"/>
  <pivotFields count="26">
    <pivotField showAll="0" defaultSubtotal="0"/>
    <pivotField showAll="0" defaultSubtotal="0"/>
    <pivotField numFmtId="14" showAll="0" defaultSubtota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showAll="0" defaultSubtotal="0"/>
    <pivotField showAll="0" defaultSubtotal="0">
      <items count="3">
        <item x="0"/>
        <item x="1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3">
        <item x="0"/>
        <item x="1"/>
        <item x="2"/>
      </items>
    </pivotField>
    <pivotField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defaultSubtota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x="1"/>
        <item x="2"/>
        <item x="3"/>
        <item x="4"/>
        <item x="5"/>
        <item sd="0" x="6"/>
      </items>
    </pivotField>
    <pivotField subtotalTop="0" dragToRow="0" dragToCol="0" dragToPage="0" showAll="0" defaultSubtotal="0"/>
  </pivotFields>
  <rowFields count="1">
    <field x="3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14"/>
  </colFields>
  <colItems count="3">
    <i>
      <x/>
    </i>
    <i>
      <x v="1"/>
    </i>
    <i>
      <x v="2"/>
    </i>
  </colItems>
  <dataFields count="1">
    <dataField name="Sales by Product Category" fld="17" baseField="3" baseItem="2"/>
  </dataFields>
  <chartFormats count="7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9" format="6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9" format="6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55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22DB4-1747-4B6B-9F5E-C002DBC5226B}" name="Monthly Sales by Segment" cacheId="0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outline="1" outlineData="1" multipleFieldFilters="0" chartFormat="7">
  <location ref="A7:D20" firstHeaderRow="1" firstDataRow="2" firstDataCol="1"/>
  <pivotFields count="26">
    <pivotField showAll="0" defaultSubtotal="0"/>
    <pivotField showAll="0" defaultSubtotal="0"/>
    <pivotField numFmtId="14" showAll="0" defaultSubtota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showAll="0" defaultSubtotal="0"/>
    <pivotField axis="axisCol" showAll="0" defaultSubtotal="0">
      <items count="3">
        <item x="0"/>
        <item x="1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x="1"/>
        <item x="2"/>
        <item x="3"/>
        <item x="4"/>
        <item x="5"/>
        <item sd="0" x="6"/>
      </items>
    </pivotField>
    <pivotField subtotalTop="0" dragToRow="0" dragToCol="0" dragToPage="0" showAll="0" defaultSubtotal="0"/>
  </pivotFields>
  <rowFields count="1">
    <field x="3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7"/>
  </colFields>
  <colItems count="3">
    <i>
      <x/>
    </i>
    <i>
      <x v="1"/>
    </i>
    <i>
      <x v="2"/>
    </i>
  </colItems>
  <dataFields count="1">
    <dataField name="Sales by Segments" fld="17" baseField="3" baseItem="2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55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FDBA9-3E12-41EA-8ACF-CCAD4B4D14CC}" name="Сводная таблица2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3:B7" firstHeaderRow="1" firstDataRow="1" firstDataCol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dragToRow="0" dragToCol="0" dragToPage="0"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" fld="17" baseField="14" baseItem="0" numFmtId="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F33CA82-4E85-4D5E-A361-23F686E927FB}" autoFormatId="16" applyNumberFormats="0" applyBorderFormats="0" applyFontFormats="0" applyPatternFormats="0" applyAlignmentFormats="0" applyWidthHeightFormats="0">
  <queryTableRefresh nextId="5">
    <queryTableFields count="4">
      <queryTableField id="1" name="Customer ID" tableColumnId="1"/>
      <queryTableField id="2" name="Total Sales" tableColumnId="2"/>
      <queryTableField id="3" name="Total Profit" tableColumnId="3"/>
      <queryTableField id="4" name="Customer Ranking by Profi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6116DD3-0361-4288-95B7-DA03073B9D12}" name="data_2" displayName="data_2" ref="A2:D795" tableType="queryTable" totalsRowShown="0">
  <autoFilter ref="A2:D795" xr:uid="{87B6934E-2184-4FE4-BF63-7E578D273D05}"/>
  <tableColumns count="4">
    <tableColumn id="1" xr3:uid="{4E6FAED9-6EFA-45C1-A2C0-B8CACDC5680F}" uniqueName="1" name="Customer ID" queryTableFieldId="1" dataDxfId="33"/>
    <tableColumn id="2" xr3:uid="{A3C7C5DB-821D-45C4-827B-6AE164B48BBA}" uniqueName="2" name="Total Sales" queryTableFieldId="2" dataCellStyle="Финансовый"/>
    <tableColumn id="3" xr3:uid="{2E7DF2C7-B718-4419-98AE-69D74BE18B8C}" uniqueName="3" name="Total Profit" queryTableFieldId="3" dataCellStyle="Финансовый"/>
    <tableColumn id="4" xr3:uid="{59A3E9DB-D077-48B7-B826-BA4C63E1FC3B}" uniqueName="4" name="Customer Ranking by Profit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32A8AE7-7DF0-4259-AF29-A5AA570A6F63}" name="Таблица6" displayName="Таблица6" ref="G2:I51" totalsRowShown="0">
  <autoFilter ref="G2:I51" xr:uid="{5845584A-0E9A-44E3-B5FA-83BDC383459A}"/>
  <tableColumns count="3">
    <tableColumn id="1" xr3:uid="{401580CC-A11F-410A-BFD7-D57178A7F675}" name="Country"/>
    <tableColumn id="2" xr3:uid="{6B6B529F-C413-42FC-A9FD-FF0ED760A027}" name="State"/>
    <tableColumn id="3" xr3:uid="{F55B3073-B273-466B-ACF0-C30749FD4D93}" name="Сумма по полю Sales" dataCellStyle="Финансовый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32">
  <autoFilter ref="A1:W9995" xr:uid="{00000000-0009-0000-0100-000001000000}"/>
  <tableColumns count="23">
    <tableColumn id="1" xr3:uid="{00000000-0010-0000-0000-000001000000}" name="Row ID" dataDxfId="31"/>
    <tableColumn id="2" xr3:uid="{00000000-0010-0000-0000-000002000000}" name="Order ID"/>
    <tableColumn id="3" xr3:uid="{00000000-0010-0000-0000-000003000000}" name="Order Date" dataDxfId="30"/>
    <tableColumn id="4" xr3:uid="{00000000-0010-0000-0000-000004000000}" name="Ship Date" dataDxfId="29"/>
    <tableColumn id="5" xr3:uid="{00000000-0010-0000-0000-000005000000}" name="Ship Mode" dataDxfId="28"/>
    <tableColumn id="6" xr3:uid="{00000000-0010-0000-0000-000006000000}" name="Customer ID" dataDxfId="27"/>
    <tableColumn id="7" xr3:uid="{00000000-0010-0000-0000-000007000000}" name="Customer Name" dataDxfId="26"/>
    <tableColumn id="8" xr3:uid="{00000000-0010-0000-0000-000008000000}" name="Segment" dataDxfId="25"/>
    <tableColumn id="9" xr3:uid="{00000000-0010-0000-0000-000009000000}" name="Country" dataDxfId="24"/>
    <tableColumn id="10" xr3:uid="{00000000-0010-0000-0000-00000A000000}" name="City" dataDxfId="23"/>
    <tableColumn id="11" xr3:uid="{00000000-0010-0000-0000-00000B000000}" name="State" dataDxfId="22"/>
    <tableColumn id="12" xr3:uid="{00000000-0010-0000-0000-00000C000000}" name="Postal Code" dataDxfId="21"/>
    <tableColumn id="13" xr3:uid="{00000000-0010-0000-0000-00000D000000}" name="Region" dataDxfId="20"/>
    <tableColumn id="14" xr3:uid="{00000000-0010-0000-0000-00000E000000}" name="Product ID" dataDxfId="19"/>
    <tableColumn id="15" xr3:uid="{00000000-0010-0000-0000-00000F000000}" name="Category" dataDxfId="18"/>
    <tableColumn id="16" xr3:uid="{00000000-0010-0000-0000-000010000000}" name="Sub-Category" dataDxfId="17"/>
    <tableColumn id="17" xr3:uid="{00000000-0010-0000-0000-000011000000}" name="Product Name" dataDxfId="16"/>
    <tableColumn id="18" xr3:uid="{00000000-0010-0000-0000-000012000000}" name="Sales" dataDxfId="15"/>
    <tableColumn id="19" xr3:uid="{00000000-0010-0000-0000-000013000000}" name="Quantity" dataDxfId="14"/>
    <tableColumn id="20" xr3:uid="{00000000-0010-0000-0000-000014000000}" name="Discount" dataDxfId="13"/>
    <tableColumn id="21" xr3:uid="{00000000-0010-0000-0000-000015000000}" name="Profit" dataDxfId="12"/>
    <tableColumn id="22" xr3:uid="{00000000-0010-0000-0000-000016000000}" name="Person" dataDxfId="11">
      <calculatedColumnFormula>INDEX(People_[],MATCH(Orders!M2,People!$B$2:$B$5,0),1)</calculatedColumnFormula>
    </tableColumn>
    <tableColumn id="23" xr3:uid="{00000000-0010-0000-0000-000017000000}" name="Returns" dataDxfId="10">
      <calculatedColumnFormula>IFERROR(INDEX(Return[],MATCH(Orders!B2,Returns!$B$2:$B$801,0),1),"No")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People_" displayName="People_" ref="A1:B5" totalsRowShown="0" headerRowDxfId="9">
  <autoFilter ref="A1:B5" xr:uid="{00000000-0009-0000-0100-000002000000}"/>
  <tableColumns count="2">
    <tableColumn id="1" xr3:uid="{00000000-0010-0000-0100-000001000000}" name="Person" dataDxfId="8"/>
    <tableColumn id="2" xr3:uid="{00000000-0010-0000-0100-000002000000}" name="Region" dataDxfId="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Return" displayName="Return" ref="A1:B801" totalsRowShown="0">
  <autoFilter ref="A1:B801" xr:uid="{00000000-0009-0000-0100-000003000000}"/>
  <tableColumns count="2">
    <tableColumn id="1" xr3:uid="{00000000-0010-0000-0200-000001000000}" name="Returned" dataDxfId="6"/>
    <tableColumn id="2" xr3:uid="{00000000-0010-0000-0200-000002000000}" name="Order I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92F1E10-BBBA-4F97-94BE-8FE3F7DF75D5}" name="Customers" displayName="Customers" ref="A1:A794" totalsRowShown="0" headerRowDxfId="5" dataDxfId="3" headerRowBorderDxfId="4" tableBorderDxfId="2" totalsRowBorderDxfId="1">
  <autoFilter ref="A1:A794" xr:uid="{E0D28A12-B725-463C-A082-D53EE2162CBB}"/>
  <tableColumns count="1">
    <tableColumn id="1" xr3:uid="{ADCFA60F-EA05-40CE-8B67-C1723CFC017E}" name="Customer 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20"/>
  <sheetViews>
    <sheetView tabSelected="1" workbookViewId="0">
      <selection activeCell="E12" sqref="E12"/>
    </sheetView>
  </sheetViews>
  <sheetFormatPr defaultRowHeight="13" x14ac:dyDescent="0.3"/>
  <cols>
    <col min="1" max="1" width="18.1796875" bestFit="1" customWidth="1"/>
    <col min="2" max="2" width="21.36328125" bestFit="1" customWidth="1"/>
    <col min="3" max="4" width="11.81640625" bestFit="1" customWidth="1"/>
    <col min="5" max="5" width="14.7265625" bestFit="1" customWidth="1"/>
    <col min="6" max="6" width="24.7265625" bestFit="1" customWidth="1"/>
    <col min="7" max="7" width="21.36328125" bestFit="1" customWidth="1"/>
    <col min="8" max="8" width="9.81640625" bestFit="1" customWidth="1"/>
    <col min="9" max="9" width="10.1796875" bestFit="1" customWidth="1"/>
    <col min="10" max="10" width="9.7265625" bestFit="1" customWidth="1"/>
    <col min="11" max="11" width="11.1796875" bestFit="1" customWidth="1"/>
    <col min="12" max="12" width="8.81640625" bestFit="1" customWidth="1"/>
    <col min="13" max="17" width="9.81640625" bestFit="1" customWidth="1"/>
    <col min="18" max="18" width="10.81640625" bestFit="1" customWidth="1"/>
  </cols>
  <sheetData>
    <row r="2" spans="1:9" x14ac:dyDescent="0.3">
      <c r="A2" t="s">
        <v>10958</v>
      </c>
      <c r="B2" t="s">
        <v>10959</v>
      </c>
      <c r="C2" t="s">
        <v>10960</v>
      </c>
      <c r="E2" s="14" t="s">
        <v>10957</v>
      </c>
      <c r="F2" s="14" t="s">
        <v>10961</v>
      </c>
      <c r="G2" s="14" t="s">
        <v>10962</v>
      </c>
    </row>
    <row r="3" spans="1:9" x14ac:dyDescent="0.3">
      <c r="A3" s="6">
        <v>2297200.8602999551</v>
      </c>
      <c r="B3" s="6">
        <v>286397.02170000126</v>
      </c>
      <c r="C3" s="7">
        <v>0.12467217240315903</v>
      </c>
      <c r="E3" s="8">
        <f>AVERAGE(data[Profit])</f>
        <v>28.656896307784798</v>
      </c>
      <c r="F3" s="13">
        <f>GETPIVOTDATA("Total Sales",$A$2)/COUNTA(Customers[Customer ID])</f>
        <v>2896.8484997477367</v>
      </c>
      <c r="G3" s="13">
        <f>AVERAGE(data[Discount])</f>
        <v>0.15620272163298934</v>
      </c>
    </row>
    <row r="4" spans="1:9" x14ac:dyDescent="0.3">
      <c r="E4" s="13"/>
    </row>
    <row r="7" spans="1:9" x14ac:dyDescent="0.3">
      <c r="A7" s="4" t="s">
        <v>10963</v>
      </c>
      <c r="B7" s="4" t="s">
        <v>10964</v>
      </c>
      <c r="F7" s="4" t="s">
        <v>10965</v>
      </c>
      <c r="G7" s="4" t="s">
        <v>10964</v>
      </c>
    </row>
    <row r="8" spans="1:9" x14ac:dyDescent="0.3">
      <c r="A8" s="4" t="s">
        <v>10944</v>
      </c>
      <c r="B8" t="s">
        <v>24</v>
      </c>
      <c r="C8" t="s">
        <v>38</v>
      </c>
      <c r="D8" t="s">
        <v>94</v>
      </c>
      <c r="F8" s="4" t="s">
        <v>10944</v>
      </c>
      <c r="G8" t="s">
        <v>30</v>
      </c>
      <c r="H8" t="s">
        <v>43</v>
      </c>
      <c r="I8" t="s">
        <v>66</v>
      </c>
    </row>
    <row r="9" spans="1:9" x14ac:dyDescent="0.3">
      <c r="A9" s="15" t="s">
        <v>10945</v>
      </c>
      <c r="B9" s="3">
        <v>53760.71840000002</v>
      </c>
      <c r="C9" s="3">
        <v>37415.175999999978</v>
      </c>
      <c r="D9" s="3">
        <v>18280.794999999991</v>
      </c>
      <c r="F9" s="15" t="s">
        <v>10945</v>
      </c>
      <c r="G9" s="3">
        <v>36928.664400000001</v>
      </c>
      <c r="H9" s="3">
        <v>40423.784000000007</v>
      </c>
      <c r="I9" s="3">
        <v>32104.240999999991</v>
      </c>
    </row>
    <row r="10" spans="1:9" x14ac:dyDescent="0.3">
      <c r="A10" s="15" t="s">
        <v>10946</v>
      </c>
      <c r="B10" s="3">
        <v>39835.981000000022</v>
      </c>
      <c r="C10" s="3">
        <v>14600.818999999996</v>
      </c>
      <c r="D10" s="3">
        <v>14109.672399999998</v>
      </c>
      <c r="F10" s="15" t="s">
        <v>10946</v>
      </c>
      <c r="G10" s="3">
        <v>16841.969399999994</v>
      </c>
      <c r="H10" s="3">
        <v>22602.138999999992</v>
      </c>
      <c r="I10" s="3">
        <v>29102.364000000005</v>
      </c>
    </row>
    <row r="11" spans="1:9" x14ac:dyDescent="0.3">
      <c r="A11" s="15" t="s">
        <v>10947</v>
      </c>
      <c r="B11" s="3">
        <v>83360.028000000035</v>
      </c>
      <c r="C11" s="3">
        <v>54981.163399999998</v>
      </c>
      <c r="D11" s="3">
        <v>53324.114600000008</v>
      </c>
      <c r="F11" s="15" t="s">
        <v>10947</v>
      </c>
      <c r="G11" s="3">
        <v>44682.912999999979</v>
      </c>
      <c r="H11" s="3">
        <v>55028.381000000023</v>
      </c>
      <c r="I11" s="3">
        <v>91954.012000000002</v>
      </c>
    </row>
    <row r="12" spans="1:9" x14ac:dyDescent="0.3">
      <c r="A12" s="15" t="s">
        <v>10948</v>
      </c>
      <c r="B12" s="3">
        <v>56492.076499999981</v>
      </c>
      <c r="C12" s="3">
        <v>47815.827799999977</v>
      </c>
      <c r="D12" s="3">
        <v>32645.792500000007</v>
      </c>
      <c r="F12" s="15" t="s">
        <v>10948</v>
      </c>
      <c r="G12" s="3">
        <v>42637.715800000005</v>
      </c>
      <c r="H12" s="3">
        <v>44786.143999999964</v>
      </c>
      <c r="I12" s="3">
        <v>49529.837</v>
      </c>
    </row>
    <row r="13" spans="1:9" x14ac:dyDescent="0.3">
      <c r="A13" s="15" t="s">
        <v>10949</v>
      </c>
      <c r="B13" s="3">
        <v>80380.676999999952</v>
      </c>
      <c r="C13" s="3">
        <v>42493.31489999999</v>
      </c>
      <c r="D13" s="3">
        <v>23487.958000000002</v>
      </c>
      <c r="F13" s="15" t="s">
        <v>10949</v>
      </c>
      <c r="G13" s="3">
        <v>44671.84189999997</v>
      </c>
      <c r="H13" s="3">
        <v>43372.786999999975</v>
      </c>
      <c r="I13" s="3">
        <v>58317.321000000004</v>
      </c>
    </row>
    <row r="14" spans="1:9" x14ac:dyDescent="0.3">
      <c r="A14" s="15" t="s">
        <v>10950</v>
      </c>
      <c r="B14" s="3">
        <v>87860.60970000003</v>
      </c>
      <c r="C14" s="3">
        <v>44531.051999999967</v>
      </c>
      <c r="D14" s="3">
        <v>28944.044000000002</v>
      </c>
      <c r="F14" s="15" t="s">
        <v>10950</v>
      </c>
      <c r="G14" s="3">
        <v>55280.834699999963</v>
      </c>
      <c r="H14" s="3">
        <v>50707.118000000002</v>
      </c>
      <c r="I14" s="3">
        <v>55347.753000000019</v>
      </c>
    </row>
    <row r="15" spans="1:9" x14ac:dyDescent="0.3">
      <c r="A15" s="15" t="s">
        <v>10951</v>
      </c>
      <c r="B15" s="3">
        <v>82272.104999999938</v>
      </c>
      <c r="C15" s="3">
        <v>46333.280000000013</v>
      </c>
      <c r="D15" s="3">
        <v>19565.255999999998</v>
      </c>
      <c r="F15" s="15" t="s">
        <v>10951</v>
      </c>
      <c r="G15" s="3">
        <v>51591.369999999995</v>
      </c>
      <c r="H15" s="3">
        <v>44836.434999999983</v>
      </c>
      <c r="I15" s="3">
        <v>51742.835999999988</v>
      </c>
    </row>
    <row r="16" spans="1:9" x14ac:dyDescent="0.3">
      <c r="A16" s="15" t="s">
        <v>10952</v>
      </c>
      <c r="B16" s="3">
        <v>81439.554800000042</v>
      </c>
      <c r="C16" s="3">
        <v>55265.351700000007</v>
      </c>
      <c r="D16" s="3">
        <v>17448.248999999989</v>
      </c>
      <c r="F16" s="15" t="s">
        <v>10952</v>
      </c>
      <c r="G16" s="3">
        <v>42316.237499999981</v>
      </c>
      <c r="H16" s="3">
        <v>62034.547999999988</v>
      </c>
      <c r="I16" s="3">
        <v>49802.370000000017</v>
      </c>
    </row>
    <row r="17" spans="1:9" x14ac:dyDescent="0.3">
      <c r="A17" s="15" t="s">
        <v>10953</v>
      </c>
      <c r="B17" s="3">
        <v>179789.85509999987</v>
      </c>
      <c r="C17" s="3">
        <v>77494.730000000069</v>
      </c>
      <c r="D17" s="3">
        <v>47346.570799999987</v>
      </c>
      <c r="F17" s="15" t="s">
        <v>10953</v>
      </c>
      <c r="G17" s="3">
        <v>105516.11989999996</v>
      </c>
      <c r="H17" s="3">
        <v>98685.629000000044</v>
      </c>
      <c r="I17" s="3">
        <v>100429.40699999999</v>
      </c>
    </row>
    <row r="18" spans="1:9" x14ac:dyDescent="0.3">
      <c r="A18" s="15" t="s">
        <v>10954</v>
      </c>
      <c r="B18" s="3">
        <v>72124.998699999924</v>
      </c>
      <c r="C18" s="3">
        <v>73417.435300000012</v>
      </c>
      <c r="D18" s="3">
        <v>59184.619000000006</v>
      </c>
      <c r="F18" s="15" t="s">
        <v>10954</v>
      </c>
      <c r="G18" s="3">
        <v>58715.978999999985</v>
      </c>
      <c r="H18" s="3">
        <v>55125.881000000016</v>
      </c>
      <c r="I18" s="3">
        <v>90885.192999999999</v>
      </c>
    </row>
    <row r="19" spans="1:9" x14ac:dyDescent="0.3">
      <c r="A19" s="15" t="s">
        <v>10955</v>
      </c>
      <c r="B19" s="3">
        <v>161242.62479999993</v>
      </c>
      <c r="C19" s="3">
        <v>118273.74469999997</v>
      </c>
      <c r="D19" s="3">
        <v>51165.373000000051</v>
      </c>
      <c r="F19" s="15" t="s">
        <v>10955</v>
      </c>
      <c r="G19" s="3">
        <v>112236.91949999995</v>
      </c>
      <c r="H19" s="3">
        <v>99315.491000000067</v>
      </c>
      <c r="I19" s="3">
        <v>119129.33200000005</v>
      </c>
    </row>
    <row r="20" spans="1:9" x14ac:dyDescent="0.3">
      <c r="A20" s="15" t="s">
        <v>10956</v>
      </c>
      <c r="B20" s="3">
        <v>182842.11599999998</v>
      </c>
      <c r="C20" s="3">
        <v>93524.472000000009</v>
      </c>
      <c r="D20" s="3">
        <v>64150.704200000022</v>
      </c>
      <c r="F20" s="15" t="s">
        <v>10956</v>
      </c>
      <c r="G20" s="3">
        <v>130579.23019999998</v>
      </c>
      <c r="H20" s="3">
        <v>102128.69500000007</v>
      </c>
      <c r="I20" s="3">
        <v>107809.367</v>
      </c>
    </row>
  </sheetData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357FE-04C2-4246-A29F-3A13A5F5D9DC}">
  <dimension ref="A1:B7"/>
  <sheetViews>
    <sheetView workbookViewId="0">
      <selection activeCell="A12" sqref="A12"/>
    </sheetView>
  </sheetViews>
  <sheetFormatPr defaultRowHeight="13" x14ac:dyDescent="0.3"/>
  <cols>
    <col min="1" max="1" width="17.81640625" bestFit="1" customWidth="1"/>
    <col min="2" max="2" width="12.453125" bestFit="1" customWidth="1"/>
  </cols>
  <sheetData>
    <row r="1" spans="1:2" x14ac:dyDescent="0.3">
      <c r="A1" s="16" t="s">
        <v>10967</v>
      </c>
    </row>
    <row r="3" spans="1:2" x14ac:dyDescent="0.3">
      <c r="A3" s="4" t="s">
        <v>10944</v>
      </c>
      <c r="B3" t="s">
        <v>10958</v>
      </c>
    </row>
    <row r="4" spans="1:2" x14ac:dyDescent="0.3">
      <c r="A4" s="5" t="s">
        <v>30</v>
      </c>
      <c r="B4" s="6">
        <v>741999.79529999977</v>
      </c>
    </row>
    <row r="5" spans="1:2" x14ac:dyDescent="0.3">
      <c r="A5" s="5" t="s">
        <v>43</v>
      </c>
      <c r="B5" s="6">
        <v>719047.03200000292</v>
      </c>
    </row>
    <row r="6" spans="1:2" x14ac:dyDescent="0.3">
      <c r="A6" s="5" t="s">
        <v>66</v>
      </c>
      <c r="B6" s="6">
        <v>836154.03299999656</v>
      </c>
    </row>
    <row r="7" spans="1:2" x14ac:dyDescent="0.3">
      <c r="A7" s="5" t="s">
        <v>10966</v>
      </c>
      <c r="B7" s="6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04F0A-4D16-4F3A-A069-C3221F21B13D}">
  <dimension ref="A2:I795"/>
  <sheetViews>
    <sheetView workbookViewId="0">
      <selection activeCell="E13" sqref="E13"/>
    </sheetView>
  </sheetViews>
  <sheetFormatPr defaultRowHeight="13" x14ac:dyDescent="0.3"/>
  <cols>
    <col min="1" max="1" width="14.1796875" bestFit="1" customWidth="1"/>
    <col min="2" max="2" width="13.26953125" bestFit="1" customWidth="1"/>
    <col min="3" max="3" width="12.81640625" bestFit="1" customWidth="1"/>
    <col min="4" max="4" width="27.36328125" bestFit="1" customWidth="1"/>
    <col min="7" max="7" width="9.81640625" customWidth="1"/>
    <col min="9" max="9" width="23" customWidth="1"/>
  </cols>
  <sheetData>
    <row r="2" spans="1:9" x14ac:dyDescent="0.3">
      <c r="A2" t="s">
        <v>5</v>
      </c>
      <c r="B2" t="s">
        <v>10958</v>
      </c>
      <c r="C2" t="s">
        <v>10959</v>
      </c>
      <c r="D2" t="s">
        <v>10968</v>
      </c>
      <c r="G2" t="s">
        <v>8</v>
      </c>
      <c r="H2" t="s">
        <v>10</v>
      </c>
      <c r="I2" t="s">
        <v>10943</v>
      </c>
    </row>
    <row r="3" spans="1:9" x14ac:dyDescent="0.3">
      <c r="A3" s="3" t="s">
        <v>3960</v>
      </c>
      <c r="B3" s="13">
        <v>19052.217999999993</v>
      </c>
      <c r="C3" s="13">
        <v>8981.3238999999994</v>
      </c>
      <c r="D3">
        <v>1</v>
      </c>
      <c r="G3" t="s">
        <v>25</v>
      </c>
      <c r="H3" t="s">
        <v>320</v>
      </c>
      <c r="I3" s="13">
        <v>19510.639999999992</v>
      </c>
    </row>
    <row r="4" spans="1:9" x14ac:dyDescent="0.3">
      <c r="A4" s="3" t="s">
        <v>1355</v>
      </c>
      <c r="B4" s="13">
        <v>15117.339</v>
      </c>
      <c r="C4" s="13">
        <v>6976.0958999999993</v>
      </c>
      <c r="D4">
        <v>2</v>
      </c>
      <c r="G4" t="s">
        <v>25</v>
      </c>
      <c r="H4" t="s">
        <v>279</v>
      </c>
      <c r="I4" s="13">
        <v>35282.000999999997</v>
      </c>
    </row>
    <row r="5" spans="1:9" x14ac:dyDescent="0.3">
      <c r="A5" s="3" t="s">
        <v>1377</v>
      </c>
      <c r="B5" s="13">
        <v>14142.333999999999</v>
      </c>
      <c r="C5" s="13">
        <v>5757.4119000000001</v>
      </c>
      <c r="D5">
        <v>3</v>
      </c>
      <c r="G5" t="s">
        <v>25</v>
      </c>
      <c r="H5" t="s">
        <v>1481</v>
      </c>
      <c r="I5" s="13">
        <v>11678.129999999997</v>
      </c>
    </row>
    <row r="6" spans="1:9" x14ac:dyDescent="0.3">
      <c r="A6" s="3" t="s">
        <v>2333</v>
      </c>
      <c r="B6" s="13">
        <v>12873.297999999999</v>
      </c>
      <c r="C6" s="13">
        <v>5622.4292000000005</v>
      </c>
      <c r="D6">
        <v>4</v>
      </c>
      <c r="G6" t="s">
        <v>25</v>
      </c>
      <c r="H6" t="s">
        <v>40</v>
      </c>
      <c r="I6" s="13">
        <v>457687.63150000101</v>
      </c>
    </row>
    <row r="7" spans="1:9" x14ac:dyDescent="0.3">
      <c r="A7" s="3" t="s">
        <v>3169</v>
      </c>
      <c r="B7" s="13">
        <v>14473.570999999998</v>
      </c>
      <c r="C7" s="13">
        <v>5444.8054999999995</v>
      </c>
      <c r="D7">
        <v>5</v>
      </c>
      <c r="G7" t="s">
        <v>25</v>
      </c>
      <c r="H7" t="s">
        <v>404</v>
      </c>
      <c r="I7" s="13">
        <v>32108.117999999995</v>
      </c>
    </row>
    <row r="8" spans="1:9" x14ac:dyDescent="0.3">
      <c r="A8" s="3" t="s">
        <v>4457</v>
      </c>
      <c r="B8" s="13">
        <v>14595.62</v>
      </c>
      <c r="C8" s="13">
        <v>4703.7882999999983</v>
      </c>
      <c r="D8">
        <v>6</v>
      </c>
      <c r="G8" t="s">
        <v>25</v>
      </c>
      <c r="H8" t="s">
        <v>658</v>
      </c>
      <c r="I8" s="13">
        <v>13384.356999999996</v>
      </c>
    </row>
    <row r="9" spans="1:9" x14ac:dyDescent="0.3">
      <c r="A9" s="3" t="s">
        <v>1504</v>
      </c>
      <c r="B9" s="13">
        <v>8954.02</v>
      </c>
      <c r="C9" s="13">
        <v>3899.8904000000002</v>
      </c>
      <c r="D9">
        <v>7</v>
      </c>
      <c r="G9" t="s">
        <v>25</v>
      </c>
      <c r="H9" t="s">
        <v>220</v>
      </c>
      <c r="I9" s="13">
        <v>27451.068999999992</v>
      </c>
    </row>
    <row r="10" spans="1:9" x14ac:dyDescent="0.3">
      <c r="A10" s="3" t="s">
        <v>3251</v>
      </c>
      <c r="B10" s="13">
        <v>8181.2560000000003</v>
      </c>
      <c r="C10" s="13">
        <v>3038.6253999999999</v>
      </c>
      <c r="D10">
        <v>8</v>
      </c>
      <c r="G10" t="s">
        <v>25</v>
      </c>
      <c r="H10" t="s">
        <v>2548</v>
      </c>
      <c r="I10" s="13">
        <v>2865.0199999999995</v>
      </c>
    </row>
    <row r="11" spans="1:9" x14ac:dyDescent="0.3">
      <c r="A11" s="3" t="s">
        <v>3315</v>
      </c>
      <c r="B11" s="13">
        <v>6608.4480000000003</v>
      </c>
      <c r="C11" s="13">
        <v>2884.6207999999997</v>
      </c>
      <c r="D11">
        <v>9</v>
      </c>
      <c r="G11" t="s">
        <v>25</v>
      </c>
      <c r="H11" t="s">
        <v>50</v>
      </c>
      <c r="I11" s="13">
        <v>89473.707999999999</v>
      </c>
    </row>
    <row r="12" spans="1:9" x14ac:dyDescent="0.3">
      <c r="A12" s="3" t="s">
        <v>4610</v>
      </c>
      <c r="B12" s="13">
        <v>8350.8680000000004</v>
      </c>
      <c r="C12" s="13">
        <v>2869.0759999999996</v>
      </c>
      <c r="D12">
        <v>10</v>
      </c>
      <c r="G12" t="s">
        <v>25</v>
      </c>
      <c r="H12" t="s">
        <v>1111</v>
      </c>
      <c r="I12" s="13">
        <v>49095.840000000004</v>
      </c>
    </row>
    <row r="13" spans="1:9" x14ac:dyDescent="0.3">
      <c r="A13" s="3" t="s">
        <v>3325</v>
      </c>
      <c r="B13" s="13">
        <v>9133.99</v>
      </c>
      <c r="C13" s="13">
        <v>2798.3688999999995</v>
      </c>
      <c r="D13">
        <v>11</v>
      </c>
      <c r="G13" t="s">
        <v>25</v>
      </c>
      <c r="H13" t="s">
        <v>4748</v>
      </c>
      <c r="I13" s="13">
        <v>4382.4860000000017</v>
      </c>
    </row>
    <row r="14" spans="1:9" x14ac:dyDescent="0.3">
      <c r="A14" s="3" t="s">
        <v>1017</v>
      </c>
      <c r="B14" s="13">
        <v>6459.3439999999991</v>
      </c>
      <c r="C14" s="13">
        <v>2751.6848999999988</v>
      </c>
      <c r="D14">
        <v>12</v>
      </c>
      <c r="G14" t="s">
        <v>25</v>
      </c>
      <c r="H14" t="s">
        <v>191</v>
      </c>
      <c r="I14" s="13">
        <v>80166.10099999985</v>
      </c>
    </row>
    <row r="15" spans="1:9" x14ac:dyDescent="0.3">
      <c r="A15" s="3" t="s">
        <v>2379</v>
      </c>
      <c r="B15" s="13">
        <v>12209.438000000002</v>
      </c>
      <c r="C15" s="13">
        <v>2650.676899999999</v>
      </c>
      <c r="D15">
        <v>13</v>
      </c>
      <c r="G15" t="s">
        <v>25</v>
      </c>
      <c r="H15" t="s">
        <v>228</v>
      </c>
      <c r="I15" s="13">
        <v>53555.360000000001</v>
      </c>
    </row>
    <row r="16" spans="1:9" x14ac:dyDescent="0.3">
      <c r="A16" s="3" t="s">
        <v>5253</v>
      </c>
      <c r="B16" s="13">
        <v>10501.652999999998</v>
      </c>
      <c r="C16" s="13">
        <v>2616.0643999999993</v>
      </c>
      <c r="D16">
        <v>14</v>
      </c>
      <c r="G16" t="s">
        <v>25</v>
      </c>
      <c r="H16" t="s">
        <v>432</v>
      </c>
      <c r="I16" s="13">
        <v>4579.7599999999993</v>
      </c>
    </row>
    <row r="17" spans="1:9" x14ac:dyDescent="0.3">
      <c r="A17" s="3" t="s">
        <v>3103</v>
      </c>
      <c r="B17" s="13">
        <v>8236.7648000000008</v>
      </c>
      <c r="C17" s="13">
        <v>2437.9836</v>
      </c>
      <c r="D17">
        <v>15</v>
      </c>
      <c r="G17" t="s">
        <v>25</v>
      </c>
      <c r="H17" t="s">
        <v>3668</v>
      </c>
      <c r="I17" s="13">
        <v>2914.31</v>
      </c>
    </row>
    <row r="18" spans="1:9" x14ac:dyDescent="0.3">
      <c r="A18" s="3" t="s">
        <v>3296</v>
      </c>
      <c r="B18" s="13">
        <v>11891.751</v>
      </c>
      <c r="C18" s="13">
        <v>2371.7143999999994</v>
      </c>
      <c r="D18">
        <v>16</v>
      </c>
      <c r="G18" t="s">
        <v>25</v>
      </c>
      <c r="H18" t="s">
        <v>27</v>
      </c>
      <c r="I18" s="13">
        <v>36591.749999999971</v>
      </c>
    </row>
    <row r="19" spans="1:9" x14ac:dyDescent="0.3">
      <c r="A19" s="3" t="s">
        <v>2217</v>
      </c>
      <c r="B19" s="13">
        <v>7294.1850000000004</v>
      </c>
      <c r="C19" s="13">
        <v>2199.2780999999991</v>
      </c>
      <c r="D19">
        <v>17</v>
      </c>
      <c r="G19" t="s">
        <v>25</v>
      </c>
      <c r="H19" t="s">
        <v>648</v>
      </c>
      <c r="I19" s="13">
        <v>9217.0299999999988</v>
      </c>
    </row>
    <row r="20" spans="1:9" x14ac:dyDescent="0.3">
      <c r="A20" s="3" t="s">
        <v>4636</v>
      </c>
      <c r="B20" s="13">
        <v>12129.071999999998</v>
      </c>
      <c r="C20" s="13">
        <v>2177.0492999999988</v>
      </c>
      <c r="D20">
        <v>18</v>
      </c>
      <c r="G20" t="s">
        <v>25</v>
      </c>
      <c r="H20" t="s">
        <v>4136</v>
      </c>
      <c r="I20" s="13">
        <v>1270.53</v>
      </c>
    </row>
    <row r="21" spans="1:9" x14ac:dyDescent="0.3">
      <c r="A21" s="3" t="s">
        <v>3300</v>
      </c>
      <c r="B21" s="13">
        <v>7721.7139999999999</v>
      </c>
      <c r="C21" s="13">
        <v>2173.7093999999997</v>
      </c>
      <c r="D21">
        <v>19</v>
      </c>
      <c r="G21" t="s">
        <v>25</v>
      </c>
      <c r="H21" t="s">
        <v>2320</v>
      </c>
      <c r="I21" s="13">
        <v>23705.523000000005</v>
      </c>
    </row>
    <row r="22" spans="1:9" x14ac:dyDescent="0.3">
      <c r="A22" s="3" t="s">
        <v>2138</v>
      </c>
      <c r="B22" s="13">
        <v>9300.2539999999972</v>
      </c>
      <c r="C22" s="13">
        <v>2164.1611000000003</v>
      </c>
      <c r="D22">
        <v>20</v>
      </c>
      <c r="G22" t="s">
        <v>25</v>
      </c>
      <c r="H22" t="s">
        <v>1088</v>
      </c>
      <c r="I22" s="13">
        <v>28634.43399999999</v>
      </c>
    </row>
    <row r="23" spans="1:9" x14ac:dyDescent="0.3">
      <c r="A23" s="3" t="s">
        <v>1622</v>
      </c>
      <c r="B23" s="13">
        <v>11820.119999999999</v>
      </c>
      <c r="C23" s="13">
        <v>2163.4268999999986</v>
      </c>
      <c r="D23">
        <v>21</v>
      </c>
      <c r="G23" t="s">
        <v>25</v>
      </c>
      <c r="H23" t="s">
        <v>214</v>
      </c>
      <c r="I23" s="13">
        <v>76269.614000000016</v>
      </c>
    </row>
    <row r="24" spans="1:9" x14ac:dyDescent="0.3">
      <c r="A24" s="3" t="s">
        <v>1175</v>
      </c>
      <c r="B24" s="13">
        <v>8673.2219999999979</v>
      </c>
      <c r="C24" s="13">
        <v>2059.1198999999992</v>
      </c>
      <c r="D24">
        <v>22</v>
      </c>
      <c r="G24" t="s">
        <v>25</v>
      </c>
      <c r="H24" t="s">
        <v>206</v>
      </c>
      <c r="I24" s="13">
        <v>29863.149999999994</v>
      </c>
    </row>
    <row r="25" spans="1:9" x14ac:dyDescent="0.3">
      <c r="A25" s="3" t="s">
        <v>1091</v>
      </c>
      <c r="B25" s="13">
        <v>7755.6200000000008</v>
      </c>
      <c r="C25" s="13">
        <v>2054.5884999999989</v>
      </c>
      <c r="D25">
        <v>23</v>
      </c>
      <c r="G25" t="s">
        <v>25</v>
      </c>
      <c r="H25" t="s">
        <v>1296</v>
      </c>
      <c r="I25" s="13">
        <v>10771.34</v>
      </c>
    </row>
    <row r="26" spans="1:9" x14ac:dyDescent="0.3">
      <c r="A26" s="3" t="s">
        <v>696</v>
      </c>
      <c r="B26" s="13">
        <v>6987.195999999999</v>
      </c>
      <c r="C26" s="13">
        <v>2050.2826</v>
      </c>
      <c r="D26">
        <v>24</v>
      </c>
      <c r="G26" t="s">
        <v>25</v>
      </c>
      <c r="H26" t="s">
        <v>527</v>
      </c>
      <c r="I26" s="13">
        <v>22205.149999999998</v>
      </c>
    </row>
    <row r="27" spans="1:9" x14ac:dyDescent="0.3">
      <c r="A27" s="3" t="s">
        <v>102</v>
      </c>
      <c r="B27" s="13">
        <v>8646.9339999999993</v>
      </c>
      <c r="C27" s="13">
        <v>2038.2675999999997</v>
      </c>
      <c r="D27">
        <v>25</v>
      </c>
      <c r="G27" t="s">
        <v>25</v>
      </c>
      <c r="H27" t="s">
        <v>1528</v>
      </c>
      <c r="I27" s="13">
        <v>5589.3519999999971</v>
      </c>
    </row>
    <row r="28" spans="1:9" x14ac:dyDescent="0.3">
      <c r="A28" s="3" t="s">
        <v>1846</v>
      </c>
      <c r="B28" s="13">
        <v>4345.8859999999995</v>
      </c>
      <c r="C28" s="13">
        <v>1990.4243999999999</v>
      </c>
      <c r="D28">
        <v>26</v>
      </c>
      <c r="G28" t="s">
        <v>25</v>
      </c>
      <c r="H28" t="s">
        <v>126</v>
      </c>
      <c r="I28" s="13">
        <v>7464.9299999999985</v>
      </c>
    </row>
    <row r="29" spans="1:9" x14ac:dyDescent="0.3">
      <c r="A29" s="3" t="s">
        <v>1304</v>
      </c>
      <c r="B29" s="13">
        <v>6121.1139999999996</v>
      </c>
      <c r="C29" s="13">
        <v>1985.1672000000001</v>
      </c>
      <c r="D29">
        <v>27</v>
      </c>
      <c r="G29" t="s">
        <v>25</v>
      </c>
      <c r="H29" t="s">
        <v>1215</v>
      </c>
      <c r="I29" s="13">
        <v>16729.101999999999</v>
      </c>
    </row>
    <row r="30" spans="1:9" x14ac:dyDescent="0.3">
      <c r="A30" s="3" t="s">
        <v>429</v>
      </c>
      <c r="B30" s="13">
        <v>10880.545999999998</v>
      </c>
      <c r="C30" s="13">
        <v>1933.7830999999992</v>
      </c>
      <c r="D30">
        <v>28</v>
      </c>
      <c r="G30" t="s">
        <v>25</v>
      </c>
      <c r="H30" t="s">
        <v>2291</v>
      </c>
      <c r="I30" s="13">
        <v>7292.5239999999994</v>
      </c>
    </row>
    <row r="31" spans="1:9" x14ac:dyDescent="0.3">
      <c r="A31" s="3" t="s">
        <v>645</v>
      </c>
      <c r="B31" s="13">
        <v>5979.0960000000005</v>
      </c>
      <c r="C31" s="13">
        <v>1902.5437999999999</v>
      </c>
      <c r="D31">
        <v>29</v>
      </c>
      <c r="G31" t="s">
        <v>25</v>
      </c>
      <c r="H31" t="s">
        <v>693</v>
      </c>
      <c r="I31" s="13">
        <v>35764.312000000013</v>
      </c>
    </row>
    <row r="32" spans="1:9" x14ac:dyDescent="0.3">
      <c r="A32" s="3" t="s">
        <v>469</v>
      </c>
      <c r="B32" s="13">
        <v>6106.8799999999992</v>
      </c>
      <c r="C32" s="13">
        <v>1869.9293999999998</v>
      </c>
      <c r="D32">
        <v>30</v>
      </c>
      <c r="G32" t="s">
        <v>25</v>
      </c>
      <c r="H32" t="s">
        <v>588</v>
      </c>
      <c r="I32" s="13">
        <v>4783.5220000000008</v>
      </c>
    </row>
    <row r="33" spans="1:9" x14ac:dyDescent="0.3">
      <c r="A33" s="3" t="s">
        <v>3234</v>
      </c>
      <c r="B33" s="13">
        <v>10663.727999999997</v>
      </c>
      <c r="C33" s="13">
        <v>1859.4694999999995</v>
      </c>
      <c r="D33">
        <v>31</v>
      </c>
      <c r="G33" t="s">
        <v>25</v>
      </c>
      <c r="H33" t="s">
        <v>240</v>
      </c>
      <c r="I33" s="13">
        <v>310876.27099999978</v>
      </c>
    </row>
    <row r="34" spans="1:9" x14ac:dyDescent="0.3">
      <c r="A34" s="3" t="s">
        <v>3227</v>
      </c>
      <c r="B34" s="13">
        <v>4432.1379999999999</v>
      </c>
      <c r="C34" s="13">
        <v>1802.3903000000003</v>
      </c>
      <c r="D34">
        <v>32</v>
      </c>
      <c r="G34" t="s">
        <v>25</v>
      </c>
      <c r="H34" t="s">
        <v>82</v>
      </c>
      <c r="I34" s="13">
        <v>55603.163999999968</v>
      </c>
    </row>
    <row r="35" spans="1:9" x14ac:dyDescent="0.3">
      <c r="A35" s="3" t="s">
        <v>3150</v>
      </c>
      <c r="B35" s="13">
        <v>6720.4440000000004</v>
      </c>
      <c r="C35" s="13">
        <v>1778.2922999999996</v>
      </c>
      <c r="D35">
        <v>33</v>
      </c>
      <c r="G35" t="s">
        <v>25</v>
      </c>
      <c r="H35" t="s">
        <v>5287</v>
      </c>
      <c r="I35" s="13">
        <v>919.91</v>
      </c>
    </row>
    <row r="36" spans="1:9" x14ac:dyDescent="0.3">
      <c r="A36" s="3" t="s">
        <v>1116</v>
      </c>
      <c r="B36" s="13">
        <v>4416.5200000000004</v>
      </c>
      <c r="C36" s="13">
        <v>1756.1349999999995</v>
      </c>
      <c r="D36">
        <v>34</v>
      </c>
      <c r="G36" t="s">
        <v>25</v>
      </c>
      <c r="H36" t="s">
        <v>440</v>
      </c>
      <c r="I36" s="13">
        <v>78258.135999999926</v>
      </c>
    </row>
    <row r="37" spans="1:9" x14ac:dyDescent="0.3">
      <c r="A37" s="3" t="s">
        <v>2695</v>
      </c>
      <c r="B37" s="13">
        <v>6843.6339999999991</v>
      </c>
      <c r="C37" s="13">
        <v>1742.7296999999999</v>
      </c>
      <c r="D37">
        <v>35</v>
      </c>
      <c r="G37" t="s">
        <v>25</v>
      </c>
      <c r="H37" t="s">
        <v>572</v>
      </c>
      <c r="I37" s="13">
        <v>19683.390000000003</v>
      </c>
    </row>
    <row r="38" spans="1:9" x14ac:dyDescent="0.3">
      <c r="A38" s="3" t="s">
        <v>4612</v>
      </c>
      <c r="B38" s="13">
        <v>6345.1030000000001</v>
      </c>
      <c r="C38" s="13">
        <v>1677.3930999999995</v>
      </c>
      <c r="D38">
        <v>36</v>
      </c>
      <c r="G38" t="s">
        <v>25</v>
      </c>
      <c r="H38" t="s">
        <v>373</v>
      </c>
      <c r="I38" s="13">
        <v>17431.149999999991</v>
      </c>
    </row>
    <row r="39" spans="1:9" x14ac:dyDescent="0.3">
      <c r="A39" s="3" t="s">
        <v>2504</v>
      </c>
      <c r="B39" s="13">
        <v>5253.8760000000002</v>
      </c>
      <c r="C39" s="13">
        <v>1665.5159999999998</v>
      </c>
      <c r="D39">
        <v>37</v>
      </c>
      <c r="G39" t="s">
        <v>25</v>
      </c>
      <c r="H39" t="s">
        <v>134</v>
      </c>
      <c r="I39" s="13">
        <v>116511.91400000003</v>
      </c>
    </row>
    <row r="40" spans="1:9" x14ac:dyDescent="0.3">
      <c r="A40" s="3" t="s">
        <v>4048</v>
      </c>
      <c r="B40" s="13">
        <v>10604.266</v>
      </c>
      <c r="C40" s="13">
        <v>1660.1386000000002</v>
      </c>
      <c r="D40">
        <v>38</v>
      </c>
      <c r="G40" t="s">
        <v>25</v>
      </c>
      <c r="H40" t="s">
        <v>1221</v>
      </c>
      <c r="I40" s="13">
        <v>22627.955999999995</v>
      </c>
    </row>
    <row r="41" spans="1:9" x14ac:dyDescent="0.3">
      <c r="A41" s="3" t="s">
        <v>842</v>
      </c>
      <c r="B41" s="13">
        <v>6528.0339999999997</v>
      </c>
      <c r="C41" s="13">
        <v>1641.8612999999998</v>
      </c>
      <c r="D41">
        <v>39</v>
      </c>
      <c r="G41" t="s">
        <v>25</v>
      </c>
      <c r="H41" t="s">
        <v>341</v>
      </c>
      <c r="I41" s="13">
        <v>8481.7099999999991</v>
      </c>
    </row>
    <row r="42" spans="1:9" x14ac:dyDescent="0.3">
      <c r="A42" s="3" t="s">
        <v>3650</v>
      </c>
      <c r="B42" s="13">
        <v>7754.9759999999997</v>
      </c>
      <c r="C42" s="13">
        <v>1623.4018999999996</v>
      </c>
      <c r="D42">
        <v>40</v>
      </c>
      <c r="G42" t="s">
        <v>25</v>
      </c>
      <c r="H42" t="s">
        <v>4194</v>
      </c>
      <c r="I42" s="13">
        <v>1315.5600000000002</v>
      </c>
    </row>
    <row r="43" spans="1:9" x14ac:dyDescent="0.3">
      <c r="A43" s="3" t="s">
        <v>1816</v>
      </c>
      <c r="B43" s="13">
        <v>8828.0304999999989</v>
      </c>
      <c r="C43" s="13">
        <v>1619.5198999999993</v>
      </c>
      <c r="D43">
        <v>41</v>
      </c>
      <c r="G43" t="s">
        <v>25</v>
      </c>
      <c r="H43" t="s">
        <v>300</v>
      </c>
      <c r="I43" s="13">
        <v>30661.872999999981</v>
      </c>
    </row>
    <row r="44" spans="1:9" x14ac:dyDescent="0.3">
      <c r="A44" s="3" t="s">
        <v>780</v>
      </c>
      <c r="B44" s="13">
        <v>6442.2540000000008</v>
      </c>
      <c r="C44" s="13">
        <v>1617.7873999999999</v>
      </c>
      <c r="D44">
        <v>42</v>
      </c>
      <c r="G44" t="s">
        <v>25</v>
      </c>
      <c r="H44" t="s">
        <v>96</v>
      </c>
      <c r="I44" s="13">
        <v>170188.04580000002</v>
      </c>
    </row>
    <row r="45" spans="1:9" x14ac:dyDescent="0.3">
      <c r="A45" s="3" t="s">
        <v>3183</v>
      </c>
      <c r="B45" s="13">
        <v>7397.4010000000017</v>
      </c>
      <c r="C45" s="13">
        <v>1586.6272999999997</v>
      </c>
      <c r="D45">
        <v>43</v>
      </c>
      <c r="G45" t="s">
        <v>25</v>
      </c>
      <c r="H45" t="s">
        <v>111</v>
      </c>
      <c r="I45" s="13">
        <v>11220.055999999999</v>
      </c>
    </row>
    <row r="46" spans="1:9" x14ac:dyDescent="0.3">
      <c r="A46" s="3" t="s">
        <v>4355</v>
      </c>
      <c r="B46" s="13">
        <v>7625.0760000000018</v>
      </c>
      <c r="C46" s="13">
        <v>1574.6164000000006</v>
      </c>
      <c r="D46">
        <v>44</v>
      </c>
      <c r="G46" t="s">
        <v>25</v>
      </c>
      <c r="H46" t="s">
        <v>4115</v>
      </c>
      <c r="I46" s="13">
        <v>8929.369999999999</v>
      </c>
    </row>
    <row r="47" spans="1:9" x14ac:dyDescent="0.3">
      <c r="A47" s="3" t="s">
        <v>3288</v>
      </c>
      <c r="B47" s="13">
        <v>6339.5575999999992</v>
      </c>
      <c r="C47" s="13">
        <v>1572.4585000000002</v>
      </c>
      <c r="D47">
        <v>45</v>
      </c>
      <c r="G47" t="s">
        <v>25</v>
      </c>
      <c r="H47" t="s">
        <v>287</v>
      </c>
      <c r="I47" s="13">
        <v>70636.719999999987</v>
      </c>
    </row>
    <row r="48" spans="1:9" x14ac:dyDescent="0.3">
      <c r="A48" s="3" t="s">
        <v>3440</v>
      </c>
      <c r="B48" s="13">
        <v>5480.7240000000002</v>
      </c>
      <c r="C48" s="13">
        <v>1571.8317999999999</v>
      </c>
      <c r="D48">
        <v>46</v>
      </c>
      <c r="G48" t="s">
        <v>25</v>
      </c>
      <c r="H48" t="s">
        <v>89</v>
      </c>
      <c r="I48" s="13">
        <v>138641.26999999993</v>
      </c>
    </row>
    <row r="49" spans="1:9" x14ac:dyDescent="0.3">
      <c r="A49" s="3" t="s">
        <v>2869</v>
      </c>
      <c r="B49" s="13">
        <v>5907.9719999999998</v>
      </c>
      <c r="C49" s="13">
        <v>1538.2127</v>
      </c>
      <c r="D49">
        <v>47</v>
      </c>
      <c r="G49" t="s">
        <v>25</v>
      </c>
      <c r="H49" t="s">
        <v>5813</v>
      </c>
      <c r="I49" s="13">
        <v>1209.8240000000001</v>
      </c>
    </row>
    <row r="50" spans="1:9" x14ac:dyDescent="0.3">
      <c r="A50" s="3" t="s">
        <v>3140</v>
      </c>
      <c r="B50" s="13">
        <v>7252.608000000002</v>
      </c>
      <c r="C50" s="13">
        <v>1495.0853999999993</v>
      </c>
      <c r="D50">
        <v>48</v>
      </c>
      <c r="G50" t="s">
        <v>25</v>
      </c>
      <c r="H50" t="s">
        <v>105</v>
      </c>
      <c r="I50" s="13">
        <v>32114.610000000019</v>
      </c>
    </row>
    <row r="51" spans="1:9" x14ac:dyDescent="0.3">
      <c r="A51" s="3" t="s">
        <v>2361</v>
      </c>
      <c r="B51" s="13">
        <v>4204.6759999999995</v>
      </c>
      <c r="C51" s="13">
        <v>1487.7739000000001</v>
      </c>
      <c r="D51">
        <v>49</v>
      </c>
      <c r="G51" t="s">
        <v>25</v>
      </c>
      <c r="H51" t="s">
        <v>5623</v>
      </c>
      <c r="I51" s="13">
        <v>1603.1360000000002</v>
      </c>
    </row>
    <row r="52" spans="1:9" x14ac:dyDescent="0.3">
      <c r="A52" s="3" t="s">
        <v>1030</v>
      </c>
      <c r="B52" s="13">
        <v>6497.27</v>
      </c>
      <c r="C52" s="13">
        <v>1448.5525000000002</v>
      </c>
      <c r="D52">
        <v>50</v>
      </c>
    </row>
    <row r="53" spans="1:9" x14ac:dyDescent="0.3">
      <c r="A53" s="3" t="s">
        <v>3480</v>
      </c>
      <c r="B53" s="13">
        <v>6366.3919999999998</v>
      </c>
      <c r="C53" s="13">
        <v>1415.6664000000003</v>
      </c>
      <c r="D53">
        <v>51</v>
      </c>
    </row>
    <row r="54" spans="1:9" x14ac:dyDescent="0.3">
      <c r="A54" s="3" t="s">
        <v>3827</v>
      </c>
      <c r="B54" s="13">
        <v>10310.880000000001</v>
      </c>
      <c r="C54" s="13">
        <v>1393.5153999999998</v>
      </c>
      <c r="D54">
        <v>52</v>
      </c>
    </row>
    <row r="55" spans="1:9" x14ac:dyDescent="0.3">
      <c r="A55" s="3" t="s">
        <v>3794</v>
      </c>
      <c r="B55" s="13">
        <v>5527.8460000000005</v>
      </c>
      <c r="C55" s="13">
        <v>1366.0098</v>
      </c>
      <c r="D55">
        <v>53</v>
      </c>
    </row>
    <row r="56" spans="1:9" x14ac:dyDescent="0.3">
      <c r="A56" s="3" t="s">
        <v>818</v>
      </c>
      <c r="B56" s="13">
        <v>5271.6279999999997</v>
      </c>
      <c r="C56" s="13">
        <v>1348.7556000000004</v>
      </c>
      <c r="D56">
        <v>54</v>
      </c>
    </row>
    <row r="57" spans="1:9" x14ac:dyDescent="0.3">
      <c r="A57" s="3" t="s">
        <v>4681</v>
      </c>
      <c r="B57" s="13">
        <v>4588.4359999999997</v>
      </c>
      <c r="C57" s="13">
        <v>1319.3654999999999</v>
      </c>
      <c r="D57">
        <v>55</v>
      </c>
    </row>
    <row r="58" spans="1:9" x14ac:dyDescent="0.3">
      <c r="A58" s="3" t="s">
        <v>4628</v>
      </c>
      <c r="B58" s="13">
        <v>4074.4720000000011</v>
      </c>
      <c r="C58" s="13">
        <v>1319.0585999999996</v>
      </c>
      <c r="D58">
        <v>56</v>
      </c>
    </row>
    <row r="59" spans="1:9" x14ac:dyDescent="0.3">
      <c r="A59" s="3" t="s">
        <v>4998</v>
      </c>
      <c r="B59" s="13">
        <v>8241.7389999999978</v>
      </c>
      <c r="C59" s="13">
        <v>1314.7579999999994</v>
      </c>
      <c r="D59">
        <v>57</v>
      </c>
    </row>
    <row r="60" spans="1:9" x14ac:dyDescent="0.3">
      <c r="A60" s="3" t="s">
        <v>868</v>
      </c>
      <c r="B60" s="13">
        <v>4805.3440000000001</v>
      </c>
      <c r="C60" s="13">
        <v>1308.5545999999999</v>
      </c>
      <c r="D60">
        <v>58</v>
      </c>
    </row>
    <row r="61" spans="1:9" x14ac:dyDescent="0.3">
      <c r="A61" s="3" t="s">
        <v>2049</v>
      </c>
      <c r="B61" s="13">
        <v>5454.35</v>
      </c>
      <c r="C61" s="13">
        <v>1305.6289999999999</v>
      </c>
      <c r="D61">
        <v>59</v>
      </c>
    </row>
    <row r="62" spans="1:9" x14ac:dyDescent="0.3">
      <c r="A62" s="3" t="s">
        <v>4937</v>
      </c>
      <c r="B62" s="13">
        <v>7888.2940000000008</v>
      </c>
      <c r="C62" s="13">
        <v>1298.0165999999995</v>
      </c>
      <c r="D62">
        <v>60</v>
      </c>
    </row>
    <row r="63" spans="1:9" x14ac:dyDescent="0.3">
      <c r="A63" s="3" t="s">
        <v>194</v>
      </c>
      <c r="B63" s="13">
        <v>3832.3139999999999</v>
      </c>
      <c r="C63" s="13">
        <v>1292.8655999999999</v>
      </c>
      <c r="D63">
        <v>61</v>
      </c>
    </row>
    <row r="64" spans="1:9" x14ac:dyDescent="0.3">
      <c r="A64" s="3" t="s">
        <v>4309</v>
      </c>
      <c r="B64" s="13">
        <v>3922.4149999999995</v>
      </c>
      <c r="C64" s="13">
        <v>1290.354</v>
      </c>
      <c r="D64">
        <v>62</v>
      </c>
    </row>
    <row r="65" spans="1:4" x14ac:dyDescent="0.3">
      <c r="A65" s="3" t="s">
        <v>3921</v>
      </c>
      <c r="B65" s="13">
        <v>6979.1800000000012</v>
      </c>
      <c r="C65" s="13">
        <v>1289.4534999999996</v>
      </c>
      <c r="D65">
        <v>63</v>
      </c>
    </row>
    <row r="66" spans="1:4" x14ac:dyDescent="0.3">
      <c r="A66" s="3" t="s">
        <v>498</v>
      </c>
      <c r="B66" s="13">
        <v>7663.1259999999993</v>
      </c>
      <c r="C66" s="13">
        <v>1288.3468999999998</v>
      </c>
      <c r="D66">
        <v>64</v>
      </c>
    </row>
    <row r="67" spans="1:4" x14ac:dyDescent="0.3">
      <c r="A67" s="3" t="s">
        <v>458</v>
      </c>
      <c r="B67" s="13">
        <v>5226.2099999999991</v>
      </c>
      <c r="C67" s="13">
        <v>1276.6513</v>
      </c>
      <c r="D67">
        <v>65</v>
      </c>
    </row>
    <row r="68" spans="1:4" x14ac:dyDescent="0.3">
      <c r="A68" s="3" t="s">
        <v>3849</v>
      </c>
      <c r="B68" s="13">
        <v>8697.8430000000008</v>
      </c>
      <c r="C68" s="13">
        <v>1262.2925999999991</v>
      </c>
      <c r="D68">
        <v>66</v>
      </c>
    </row>
    <row r="69" spans="1:4" x14ac:dyDescent="0.3">
      <c r="A69" s="3" t="s">
        <v>165</v>
      </c>
      <c r="B69" s="13">
        <v>4299.1609999999991</v>
      </c>
      <c r="C69" s="13">
        <v>1240.2266000000004</v>
      </c>
      <c r="D69">
        <v>67</v>
      </c>
    </row>
    <row r="70" spans="1:4" x14ac:dyDescent="0.3">
      <c r="A70" s="3" t="s">
        <v>4143</v>
      </c>
      <c r="B70" s="13">
        <v>5341.9000000000005</v>
      </c>
      <c r="C70" s="13">
        <v>1238.4220000000003</v>
      </c>
      <c r="D70">
        <v>68</v>
      </c>
    </row>
    <row r="71" spans="1:4" x14ac:dyDescent="0.3">
      <c r="A71" s="3" t="s">
        <v>888</v>
      </c>
      <c r="B71" s="13">
        <v>5990.7990000000009</v>
      </c>
      <c r="C71" s="13">
        <v>1227.5091000000002</v>
      </c>
      <c r="D71">
        <v>69</v>
      </c>
    </row>
    <row r="72" spans="1:4" x14ac:dyDescent="0.3">
      <c r="A72" s="3" t="s">
        <v>3575</v>
      </c>
      <c r="B72" s="13">
        <v>4427.1420000000007</v>
      </c>
      <c r="C72" s="13">
        <v>1219.9829999999995</v>
      </c>
      <c r="D72">
        <v>70</v>
      </c>
    </row>
    <row r="73" spans="1:4" x14ac:dyDescent="0.3">
      <c r="A73" s="3" t="s">
        <v>5534</v>
      </c>
      <c r="B73" s="13">
        <v>3418.7420000000002</v>
      </c>
      <c r="C73" s="13">
        <v>1217.1662000000001</v>
      </c>
      <c r="D73">
        <v>71</v>
      </c>
    </row>
    <row r="74" spans="1:4" x14ac:dyDescent="0.3">
      <c r="A74" s="3" t="s">
        <v>1918</v>
      </c>
      <c r="B74" s="13">
        <v>5529.62</v>
      </c>
      <c r="C74" s="13">
        <v>1208.8890000000001</v>
      </c>
      <c r="D74">
        <v>72</v>
      </c>
    </row>
    <row r="75" spans="1:4" x14ac:dyDescent="0.3">
      <c r="A75" s="3" t="s">
        <v>1966</v>
      </c>
      <c r="B75" s="13">
        <v>4159.7699999999986</v>
      </c>
      <c r="C75" s="13">
        <v>1206.3851</v>
      </c>
      <c r="D75">
        <v>73</v>
      </c>
    </row>
    <row r="76" spans="1:4" x14ac:dyDescent="0.3">
      <c r="A76" s="3" t="s">
        <v>2997</v>
      </c>
      <c r="B76" s="13">
        <v>6108.3379999999997</v>
      </c>
      <c r="C76" s="13">
        <v>1203.6768</v>
      </c>
      <c r="D76">
        <v>74</v>
      </c>
    </row>
    <row r="77" spans="1:4" x14ac:dyDescent="0.3">
      <c r="A77" s="3" t="s">
        <v>1975</v>
      </c>
      <c r="B77" s="13">
        <v>11470.949999999999</v>
      </c>
      <c r="C77" s="13">
        <v>1199.4242000000004</v>
      </c>
      <c r="D77">
        <v>75</v>
      </c>
    </row>
    <row r="78" spans="1:4" x14ac:dyDescent="0.3">
      <c r="A78" s="3" t="s">
        <v>2830</v>
      </c>
      <c r="B78" s="13">
        <v>5248.7870000000003</v>
      </c>
      <c r="C78" s="13">
        <v>1196.9504000000002</v>
      </c>
      <c r="D78">
        <v>76</v>
      </c>
    </row>
    <row r="79" spans="1:4" x14ac:dyDescent="0.3">
      <c r="A79" s="3" t="s">
        <v>4925</v>
      </c>
      <c r="B79" s="13">
        <v>4932.8719999999994</v>
      </c>
      <c r="C79" s="13">
        <v>1193.7403999999999</v>
      </c>
      <c r="D79">
        <v>77</v>
      </c>
    </row>
    <row r="80" spans="1:4" x14ac:dyDescent="0.3">
      <c r="A80" s="3" t="s">
        <v>3331</v>
      </c>
      <c r="B80" s="13">
        <v>4172.8460000000005</v>
      </c>
      <c r="C80" s="13">
        <v>1176.4180999999999</v>
      </c>
      <c r="D80">
        <v>78</v>
      </c>
    </row>
    <row r="81" spans="1:4" x14ac:dyDescent="0.3">
      <c r="A81" s="3" t="s">
        <v>635</v>
      </c>
      <c r="B81" s="13">
        <v>4760.4340000000011</v>
      </c>
      <c r="C81" s="13">
        <v>1172.5303000000001</v>
      </c>
      <c r="D81">
        <v>79</v>
      </c>
    </row>
    <row r="82" spans="1:4" x14ac:dyDescent="0.3">
      <c r="A82" s="3" t="s">
        <v>2077</v>
      </c>
      <c r="B82" s="13">
        <v>4501.3909999999996</v>
      </c>
      <c r="C82" s="13">
        <v>1158.7063999999998</v>
      </c>
      <c r="D82">
        <v>80</v>
      </c>
    </row>
    <row r="83" spans="1:4" x14ac:dyDescent="0.3">
      <c r="A83" s="3" t="s">
        <v>1329</v>
      </c>
      <c r="B83" s="13">
        <v>4893.0430000000006</v>
      </c>
      <c r="C83" s="13">
        <v>1155.4330999999997</v>
      </c>
      <c r="D83">
        <v>81</v>
      </c>
    </row>
    <row r="84" spans="1:4" x14ac:dyDescent="0.3">
      <c r="A84" s="3" t="s">
        <v>4622</v>
      </c>
      <c r="B84" s="13">
        <v>3789.7228</v>
      </c>
      <c r="C84" s="13">
        <v>1143.3817000000001</v>
      </c>
      <c r="D84">
        <v>82</v>
      </c>
    </row>
    <row r="85" spans="1:4" x14ac:dyDescent="0.3">
      <c r="A85" s="3" t="s">
        <v>1594</v>
      </c>
      <c r="B85" s="13">
        <v>4411.2430000000004</v>
      </c>
      <c r="C85" s="13">
        <v>1142.1225000000002</v>
      </c>
      <c r="D85">
        <v>83</v>
      </c>
    </row>
    <row r="86" spans="1:4" x14ac:dyDescent="0.3">
      <c r="A86" s="3" t="s">
        <v>4700</v>
      </c>
      <c r="B86" s="13">
        <v>4716.2880000000005</v>
      </c>
      <c r="C86" s="13">
        <v>1135.8393000000001</v>
      </c>
      <c r="D86">
        <v>84</v>
      </c>
    </row>
    <row r="87" spans="1:4" x14ac:dyDescent="0.3">
      <c r="A87" s="3" t="s">
        <v>1722</v>
      </c>
      <c r="B87" s="13">
        <v>4454.0559999999996</v>
      </c>
      <c r="C87" s="13">
        <v>1129.1261</v>
      </c>
      <c r="D87">
        <v>85</v>
      </c>
    </row>
    <row r="88" spans="1:4" x14ac:dyDescent="0.3">
      <c r="A88" s="3" t="s">
        <v>3417</v>
      </c>
      <c r="B88" s="13">
        <v>5364.808</v>
      </c>
      <c r="C88" s="13">
        <v>1124.4998999999998</v>
      </c>
      <c r="D88">
        <v>86</v>
      </c>
    </row>
    <row r="89" spans="1:4" x14ac:dyDescent="0.3">
      <c r="A89" s="3" t="s">
        <v>4056</v>
      </c>
      <c r="B89" s="13">
        <v>5040.7360000000008</v>
      </c>
      <c r="C89" s="13">
        <v>1121.9369999999999</v>
      </c>
      <c r="D89">
        <v>87</v>
      </c>
    </row>
    <row r="90" spans="1:4" x14ac:dyDescent="0.3">
      <c r="A90" s="3" t="s">
        <v>284</v>
      </c>
      <c r="B90" s="13">
        <v>8282.3580000000002</v>
      </c>
      <c r="C90" s="13">
        <v>1107.695199999999</v>
      </c>
      <c r="D90">
        <v>88</v>
      </c>
    </row>
    <row r="91" spans="1:4" x14ac:dyDescent="0.3">
      <c r="A91" s="3" t="s">
        <v>1616</v>
      </c>
      <c r="B91" s="13">
        <v>5718.5210000000006</v>
      </c>
      <c r="C91" s="13">
        <v>1094.5036999999998</v>
      </c>
      <c r="D91">
        <v>89</v>
      </c>
    </row>
    <row r="92" spans="1:4" x14ac:dyDescent="0.3">
      <c r="A92" s="3" t="s">
        <v>397</v>
      </c>
      <c r="B92" s="13">
        <v>4355.1499999999996</v>
      </c>
      <c r="C92" s="13">
        <v>1087.7538999999999</v>
      </c>
      <c r="D92">
        <v>90</v>
      </c>
    </row>
    <row r="93" spans="1:4" x14ac:dyDescent="0.3">
      <c r="A93" s="3" t="s">
        <v>3916</v>
      </c>
      <c r="B93" s="13">
        <v>5664.0219999999999</v>
      </c>
      <c r="C93" s="13">
        <v>1085.7325999999998</v>
      </c>
      <c r="D93">
        <v>91</v>
      </c>
    </row>
    <row r="94" spans="1:4" x14ac:dyDescent="0.3">
      <c r="A94" s="3" t="s">
        <v>2750</v>
      </c>
      <c r="B94" s="13">
        <v>4256.2720000000008</v>
      </c>
      <c r="C94" s="13">
        <v>1073.2676000000001</v>
      </c>
      <c r="D94">
        <v>92</v>
      </c>
    </row>
    <row r="95" spans="1:4" x14ac:dyDescent="0.3">
      <c r="A95" s="3" t="s">
        <v>3671</v>
      </c>
      <c r="B95" s="13">
        <v>4198.3320000000003</v>
      </c>
      <c r="C95" s="13">
        <v>1073.2087999999999</v>
      </c>
      <c r="D95">
        <v>93</v>
      </c>
    </row>
    <row r="96" spans="1:4" x14ac:dyDescent="0.3">
      <c r="A96" s="3" t="s">
        <v>591</v>
      </c>
      <c r="B96" s="13">
        <v>6320.7460000000001</v>
      </c>
      <c r="C96" s="13">
        <v>1054.5528999999995</v>
      </c>
      <c r="D96">
        <v>94</v>
      </c>
    </row>
    <row r="97" spans="1:4" x14ac:dyDescent="0.3">
      <c r="A97" s="3" t="s">
        <v>514</v>
      </c>
      <c r="B97" s="13">
        <v>7610.8639999999996</v>
      </c>
      <c r="C97" s="13">
        <v>1050.2668000000003</v>
      </c>
      <c r="D97">
        <v>95</v>
      </c>
    </row>
    <row r="98" spans="1:4" x14ac:dyDescent="0.3">
      <c r="A98" s="3" t="s">
        <v>873</v>
      </c>
      <c r="B98" s="13">
        <v>4246.4555</v>
      </c>
      <c r="C98" s="13">
        <v>1049.5600999999999</v>
      </c>
      <c r="D98">
        <v>96</v>
      </c>
    </row>
    <row r="99" spans="1:4" x14ac:dyDescent="0.3">
      <c r="A99" s="3" t="s">
        <v>3490</v>
      </c>
      <c r="B99" s="13">
        <v>7234.0139999999992</v>
      </c>
      <c r="C99" s="13">
        <v>1023.123</v>
      </c>
      <c r="D99">
        <v>97</v>
      </c>
    </row>
    <row r="100" spans="1:4" x14ac:dyDescent="0.3">
      <c r="A100" s="3" t="s">
        <v>1333</v>
      </c>
      <c r="B100" s="13">
        <v>6765.7279999999992</v>
      </c>
      <c r="C100" s="13">
        <v>1015.0749999999992</v>
      </c>
      <c r="D100">
        <v>98</v>
      </c>
    </row>
    <row r="101" spans="1:4" x14ac:dyDescent="0.3">
      <c r="A101" s="3" t="s">
        <v>2369</v>
      </c>
      <c r="B101" s="13">
        <v>4624.572000000001</v>
      </c>
      <c r="C101" s="13">
        <v>1011.7442999999997</v>
      </c>
      <c r="D101">
        <v>99</v>
      </c>
    </row>
    <row r="102" spans="1:4" x14ac:dyDescent="0.3">
      <c r="A102" s="3" t="s">
        <v>2125</v>
      </c>
      <c r="B102" s="13">
        <v>3510.4580000000001</v>
      </c>
      <c r="C102" s="13">
        <v>1003.2935</v>
      </c>
      <c r="D102">
        <v>100</v>
      </c>
    </row>
    <row r="103" spans="1:4" x14ac:dyDescent="0.3">
      <c r="A103" s="3" t="s">
        <v>5734</v>
      </c>
      <c r="B103" s="13">
        <v>2872.6300000000006</v>
      </c>
      <c r="C103" s="13">
        <v>975.77009999999984</v>
      </c>
      <c r="D103">
        <v>101</v>
      </c>
    </row>
    <row r="104" spans="1:4" x14ac:dyDescent="0.3">
      <c r="A104" s="3" t="s">
        <v>1786</v>
      </c>
      <c r="B104" s="13">
        <v>3831.8640000000005</v>
      </c>
      <c r="C104" s="13">
        <v>974.10699999999997</v>
      </c>
      <c r="D104">
        <v>102</v>
      </c>
    </row>
    <row r="105" spans="1:4" x14ac:dyDescent="0.3">
      <c r="A105" s="3" t="s">
        <v>3160</v>
      </c>
      <c r="B105" s="13">
        <v>5620.1860000000006</v>
      </c>
      <c r="C105" s="13">
        <v>973.79020000000003</v>
      </c>
      <c r="D105">
        <v>103</v>
      </c>
    </row>
    <row r="106" spans="1:4" x14ac:dyDescent="0.3">
      <c r="A106" s="3" t="s">
        <v>719</v>
      </c>
      <c r="B106" s="13">
        <v>4877.7839999999997</v>
      </c>
      <c r="C106" s="13">
        <v>956.94510000000025</v>
      </c>
      <c r="D106">
        <v>104</v>
      </c>
    </row>
    <row r="107" spans="1:4" x14ac:dyDescent="0.3">
      <c r="A107" s="3" t="s">
        <v>5159</v>
      </c>
      <c r="B107" s="13">
        <v>4282.1759999999986</v>
      </c>
      <c r="C107" s="13">
        <v>937.64959999999985</v>
      </c>
      <c r="D107">
        <v>105</v>
      </c>
    </row>
    <row r="108" spans="1:4" x14ac:dyDescent="0.3">
      <c r="A108" s="3" t="s">
        <v>2169</v>
      </c>
      <c r="B108" s="13">
        <v>4750.3580000000002</v>
      </c>
      <c r="C108" s="13">
        <v>921.25739999999917</v>
      </c>
      <c r="D108">
        <v>106</v>
      </c>
    </row>
    <row r="109" spans="1:4" x14ac:dyDescent="0.3">
      <c r="A109" s="3" t="s">
        <v>5574</v>
      </c>
      <c r="B109" s="13">
        <v>6410.9959999999992</v>
      </c>
      <c r="C109" s="13">
        <v>885.46239999999955</v>
      </c>
      <c r="D109">
        <v>107</v>
      </c>
    </row>
    <row r="110" spans="1:4" x14ac:dyDescent="0.3">
      <c r="A110" s="3" t="s">
        <v>3191</v>
      </c>
      <c r="B110" s="13">
        <v>3256.4800000000005</v>
      </c>
      <c r="C110" s="13">
        <v>881.12279999999987</v>
      </c>
      <c r="D110">
        <v>108</v>
      </c>
    </row>
    <row r="111" spans="1:4" x14ac:dyDescent="0.3">
      <c r="A111" s="3" t="s">
        <v>3322</v>
      </c>
      <c r="B111" s="13">
        <v>4375.7859999999991</v>
      </c>
      <c r="C111" s="13">
        <v>867.72710000000006</v>
      </c>
      <c r="D111">
        <v>109</v>
      </c>
    </row>
    <row r="112" spans="1:4" x14ac:dyDescent="0.3">
      <c r="A112" s="3" t="s">
        <v>1001</v>
      </c>
      <c r="B112" s="13">
        <v>5371.09</v>
      </c>
      <c r="C112" s="13">
        <v>862.88770000000034</v>
      </c>
      <c r="D112">
        <v>110</v>
      </c>
    </row>
    <row r="113" spans="1:4" x14ac:dyDescent="0.3">
      <c r="A113" s="3" t="s">
        <v>1268</v>
      </c>
      <c r="B113" s="13">
        <v>11164.974</v>
      </c>
      <c r="C113" s="13">
        <v>858.74139999999943</v>
      </c>
      <c r="D113">
        <v>111</v>
      </c>
    </row>
    <row r="114" spans="1:4" x14ac:dyDescent="0.3">
      <c r="A114" s="3" t="s">
        <v>5176</v>
      </c>
      <c r="B114" s="13">
        <v>5086.9350000000013</v>
      </c>
      <c r="C114" s="13">
        <v>857.80329999999981</v>
      </c>
      <c r="D114">
        <v>112</v>
      </c>
    </row>
    <row r="115" spans="1:4" x14ac:dyDescent="0.3">
      <c r="A115" s="3" t="s">
        <v>3636</v>
      </c>
      <c r="B115" s="13">
        <v>2854.1150000000007</v>
      </c>
      <c r="C115" s="13">
        <v>850.15910000000008</v>
      </c>
      <c r="D115">
        <v>113</v>
      </c>
    </row>
    <row r="116" spans="1:4" x14ac:dyDescent="0.3">
      <c r="A116" s="3" t="s">
        <v>2418</v>
      </c>
      <c r="B116" s="13">
        <v>2120.9540000000002</v>
      </c>
      <c r="C116" s="13">
        <v>846.12170000000003</v>
      </c>
      <c r="D116">
        <v>114</v>
      </c>
    </row>
    <row r="117" spans="1:4" x14ac:dyDescent="0.3">
      <c r="A117" s="3" t="s">
        <v>2336</v>
      </c>
      <c r="B117" s="13">
        <v>7443.6900000000005</v>
      </c>
      <c r="C117" s="13">
        <v>844.93549999999959</v>
      </c>
      <c r="D117">
        <v>115</v>
      </c>
    </row>
    <row r="118" spans="1:4" x14ac:dyDescent="0.3">
      <c r="A118" s="3" t="s">
        <v>3365</v>
      </c>
      <c r="B118" s="13">
        <v>4655.896999999999</v>
      </c>
      <c r="C118" s="13">
        <v>841.82639999999992</v>
      </c>
      <c r="D118">
        <v>116</v>
      </c>
    </row>
    <row r="119" spans="1:4" x14ac:dyDescent="0.3">
      <c r="A119" s="3" t="s">
        <v>4571</v>
      </c>
      <c r="B119" s="13">
        <v>3919.7760000000003</v>
      </c>
      <c r="C119" s="13">
        <v>840.89899999999989</v>
      </c>
      <c r="D119">
        <v>117</v>
      </c>
    </row>
    <row r="120" spans="1:4" x14ac:dyDescent="0.3">
      <c r="A120" s="3" t="s">
        <v>3906</v>
      </c>
      <c r="B120" s="13">
        <v>5420.5140000000001</v>
      </c>
      <c r="C120" s="13">
        <v>837.24110000000007</v>
      </c>
      <c r="D120">
        <v>118</v>
      </c>
    </row>
    <row r="121" spans="1:4" x14ac:dyDescent="0.3">
      <c r="A121" s="3" t="s">
        <v>2589</v>
      </c>
      <c r="B121" s="13">
        <v>2786.6319999999996</v>
      </c>
      <c r="C121" s="13">
        <v>835.77200000000005</v>
      </c>
      <c r="D121">
        <v>119</v>
      </c>
    </row>
    <row r="122" spans="1:4" x14ac:dyDescent="0.3">
      <c r="A122" s="3" t="s">
        <v>2729</v>
      </c>
      <c r="B122" s="13">
        <v>3202.1620000000003</v>
      </c>
      <c r="C122" s="13">
        <v>831.94319999999993</v>
      </c>
      <c r="D122">
        <v>120</v>
      </c>
    </row>
    <row r="123" spans="1:4" x14ac:dyDescent="0.3">
      <c r="A123" s="3" t="s">
        <v>3663</v>
      </c>
      <c r="B123" s="13">
        <v>3589.2959999999998</v>
      </c>
      <c r="C123" s="13">
        <v>829.1635</v>
      </c>
      <c r="D123">
        <v>121</v>
      </c>
    </row>
    <row r="124" spans="1:4" x14ac:dyDescent="0.3">
      <c r="A124" s="3" t="s">
        <v>3039</v>
      </c>
      <c r="B124" s="13">
        <v>2454.6220000000003</v>
      </c>
      <c r="C124" s="13">
        <v>828.66100000000006</v>
      </c>
      <c r="D124">
        <v>122</v>
      </c>
    </row>
    <row r="125" spans="1:4" x14ac:dyDescent="0.3">
      <c r="A125" s="3" t="s">
        <v>804</v>
      </c>
      <c r="B125" s="13">
        <v>14175.228999999999</v>
      </c>
      <c r="C125" s="13">
        <v>806.85499999999956</v>
      </c>
      <c r="D125">
        <v>123</v>
      </c>
    </row>
    <row r="126" spans="1:4" x14ac:dyDescent="0.3">
      <c r="A126" s="3" t="s">
        <v>4495</v>
      </c>
      <c r="B126" s="13">
        <v>3690.2840000000001</v>
      </c>
      <c r="C126" s="13">
        <v>804.61129999999991</v>
      </c>
      <c r="D126">
        <v>124</v>
      </c>
    </row>
    <row r="127" spans="1:4" x14ac:dyDescent="0.3">
      <c r="A127" s="3" t="s">
        <v>3211</v>
      </c>
      <c r="B127" s="13">
        <v>3454.9160000000011</v>
      </c>
      <c r="C127" s="13">
        <v>803.81689999999981</v>
      </c>
      <c r="D127">
        <v>125</v>
      </c>
    </row>
    <row r="128" spans="1:4" x14ac:dyDescent="0.3">
      <c r="A128" s="3" t="s">
        <v>57</v>
      </c>
      <c r="B128" s="13">
        <v>6255.3510000000006</v>
      </c>
      <c r="C128" s="13">
        <v>802.7897999999999</v>
      </c>
      <c r="D128">
        <v>126</v>
      </c>
    </row>
    <row r="129" spans="1:4" x14ac:dyDescent="0.3">
      <c r="A129" s="3" t="s">
        <v>3545</v>
      </c>
      <c r="B129" s="13">
        <v>2921.5440000000003</v>
      </c>
      <c r="C129" s="13">
        <v>793.65479999999991</v>
      </c>
      <c r="D129">
        <v>127</v>
      </c>
    </row>
    <row r="130" spans="1:4" x14ac:dyDescent="0.3">
      <c r="A130" s="3" t="s">
        <v>351</v>
      </c>
      <c r="B130" s="13">
        <v>3078.6240000000003</v>
      </c>
      <c r="C130" s="13">
        <v>793.28139999999985</v>
      </c>
      <c r="D130">
        <v>128</v>
      </c>
    </row>
    <row r="131" spans="1:4" x14ac:dyDescent="0.3">
      <c r="A131" s="3" t="s">
        <v>538</v>
      </c>
      <c r="B131" s="13">
        <v>2697.2480000000005</v>
      </c>
      <c r="C131" s="13">
        <v>789.6475999999999</v>
      </c>
      <c r="D131">
        <v>129</v>
      </c>
    </row>
    <row r="132" spans="1:4" x14ac:dyDescent="0.3">
      <c r="A132" s="3" t="s">
        <v>2711</v>
      </c>
      <c r="B132" s="13">
        <v>2161.9790000000003</v>
      </c>
      <c r="C132" s="13">
        <v>788.95249999999987</v>
      </c>
      <c r="D132">
        <v>130</v>
      </c>
    </row>
    <row r="133" spans="1:4" x14ac:dyDescent="0.3">
      <c r="A133" s="3" t="s">
        <v>680</v>
      </c>
      <c r="B133" s="13">
        <v>2564.9059999999999</v>
      </c>
      <c r="C133" s="13">
        <v>787.75030000000004</v>
      </c>
      <c r="D133">
        <v>131</v>
      </c>
    </row>
    <row r="134" spans="1:4" x14ac:dyDescent="0.3">
      <c r="A134" s="3" t="s">
        <v>1052</v>
      </c>
      <c r="B134" s="13">
        <v>2725.2560000000003</v>
      </c>
      <c r="C134" s="13">
        <v>779.90459999999996</v>
      </c>
      <c r="D134">
        <v>132</v>
      </c>
    </row>
    <row r="135" spans="1:4" x14ac:dyDescent="0.3">
      <c r="A135" s="3" t="s">
        <v>1564</v>
      </c>
      <c r="B135" s="13">
        <v>3152.6149999999998</v>
      </c>
      <c r="C135" s="13">
        <v>763.90759999999989</v>
      </c>
      <c r="D135">
        <v>133</v>
      </c>
    </row>
    <row r="136" spans="1:4" x14ac:dyDescent="0.3">
      <c r="A136" s="3" t="s">
        <v>4970</v>
      </c>
      <c r="B136" s="13">
        <v>2595.3640000000005</v>
      </c>
      <c r="C136" s="13">
        <v>763.47190000000012</v>
      </c>
      <c r="D136">
        <v>134</v>
      </c>
    </row>
    <row r="137" spans="1:4" x14ac:dyDescent="0.3">
      <c r="A137" s="3" t="s">
        <v>3241</v>
      </c>
      <c r="B137" s="13">
        <v>2673.2899999999995</v>
      </c>
      <c r="C137" s="13">
        <v>760.16659999999979</v>
      </c>
      <c r="D137">
        <v>135</v>
      </c>
    </row>
    <row r="138" spans="1:4" x14ac:dyDescent="0.3">
      <c r="A138" s="3" t="s">
        <v>1413</v>
      </c>
      <c r="B138" s="13">
        <v>3635.5940000000001</v>
      </c>
      <c r="C138" s="13">
        <v>757.18019999999979</v>
      </c>
      <c r="D138">
        <v>136</v>
      </c>
    </row>
    <row r="139" spans="1:4" x14ac:dyDescent="0.3">
      <c r="A139" s="3" t="s">
        <v>4524</v>
      </c>
      <c r="B139" s="13">
        <v>2261.4380000000001</v>
      </c>
      <c r="C139" s="13">
        <v>755.91509999999971</v>
      </c>
      <c r="D139">
        <v>137</v>
      </c>
    </row>
    <row r="140" spans="1:4" x14ac:dyDescent="0.3">
      <c r="A140" s="3" t="s">
        <v>4128</v>
      </c>
      <c r="B140" s="13">
        <v>2833.9259999999999</v>
      </c>
      <c r="C140" s="13">
        <v>754.11439999999993</v>
      </c>
      <c r="D140">
        <v>138</v>
      </c>
    </row>
    <row r="141" spans="1:4" x14ac:dyDescent="0.3">
      <c r="A141" s="3" t="s">
        <v>577</v>
      </c>
      <c r="B141" s="13">
        <v>4915.6019999999999</v>
      </c>
      <c r="C141" s="13">
        <v>751.95669999999996</v>
      </c>
      <c r="D141">
        <v>139</v>
      </c>
    </row>
    <row r="142" spans="1:4" x14ac:dyDescent="0.3">
      <c r="A142" s="3" t="s">
        <v>4168</v>
      </c>
      <c r="B142" s="13">
        <v>3760.0279999999998</v>
      </c>
      <c r="C142" s="13">
        <v>750.94849999999997</v>
      </c>
      <c r="D142">
        <v>140</v>
      </c>
    </row>
    <row r="143" spans="1:4" x14ac:dyDescent="0.3">
      <c r="A143" s="3" t="s">
        <v>261</v>
      </c>
      <c r="B143" s="13">
        <v>4909.4720000000007</v>
      </c>
      <c r="C143" s="13">
        <v>745.76849999999979</v>
      </c>
      <c r="D143">
        <v>141</v>
      </c>
    </row>
    <row r="144" spans="1:4" x14ac:dyDescent="0.3">
      <c r="A144" s="3" t="s">
        <v>2066</v>
      </c>
      <c r="B144" s="13">
        <v>2754.2159999999999</v>
      </c>
      <c r="C144" s="13">
        <v>738.36260000000004</v>
      </c>
      <c r="D144">
        <v>142</v>
      </c>
    </row>
    <row r="145" spans="1:4" x14ac:dyDescent="0.3">
      <c r="A145" s="3" t="s">
        <v>547</v>
      </c>
      <c r="B145" s="13">
        <v>5278.826</v>
      </c>
      <c r="C145" s="13">
        <v>737.39049999999975</v>
      </c>
      <c r="D145">
        <v>143</v>
      </c>
    </row>
    <row r="146" spans="1:4" x14ac:dyDescent="0.3">
      <c r="A146" s="3" t="s">
        <v>2510</v>
      </c>
      <c r="B146" s="13">
        <v>2912.8940000000002</v>
      </c>
      <c r="C146" s="13">
        <v>734.5157999999999</v>
      </c>
      <c r="D146">
        <v>144</v>
      </c>
    </row>
    <row r="147" spans="1:4" x14ac:dyDescent="0.3">
      <c r="A147" s="3" t="s">
        <v>108</v>
      </c>
      <c r="B147" s="13">
        <v>2582.8979999999997</v>
      </c>
      <c r="C147" s="13">
        <v>732.73989999999981</v>
      </c>
      <c r="D147">
        <v>145</v>
      </c>
    </row>
    <row r="148" spans="1:4" x14ac:dyDescent="0.3">
      <c r="A148" s="3" t="s">
        <v>1899</v>
      </c>
      <c r="B148" s="13">
        <v>3356.3979999999992</v>
      </c>
      <c r="C148" s="13">
        <v>731.56439999999986</v>
      </c>
      <c r="D148">
        <v>146</v>
      </c>
    </row>
    <row r="149" spans="1:4" x14ac:dyDescent="0.3">
      <c r="A149" s="3" t="s">
        <v>1309</v>
      </c>
      <c r="B149" s="13">
        <v>3918.9659999999999</v>
      </c>
      <c r="C149" s="13">
        <v>727.37860000000001</v>
      </c>
      <c r="D149">
        <v>147</v>
      </c>
    </row>
    <row r="150" spans="1:4" x14ac:dyDescent="0.3">
      <c r="A150" s="3" t="s">
        <v>4499</v>
      </c>
      <c r="B150" s="13">
        <v>3302.2620000000002</v>
      </c>
      <c r="C150" s="13">
        <v>721.68259999999998</v>
      </c>
      <c r="D150">
        <v>148</v>
      </c>
    </row>
    <row r="151" spans="1:4" x14ac:dyDescent="0.3">
      <c r="A151" s="3" t="s">
        <v>971</v>
      </c>
      <c r="B151" s="13">
        <v>4260.7840000000006</v>
      </c>
      <c r="C151" s="13">
        <v>719.77509999999984</v>
      </c>
      <c r="D151">
        <v>149</v>
      </c>
    </row>
    <row r="152" spans="1:4" x14ac:dyDescent="0.3">
      <c r="A152" s="3" t="s">
        <v>4023</v>
      </c>
      <c r="B152" s="13">
        <v>6160.1020000000008</v>
      </c>
      <c r="C152" s="13">
        <v>714.33109999999942</v>
      </c>
      <c r="D152">
        <v>150</v>
      </c>
    </row>
    <row r="153" spans="1:4" x14ac:dyDescent="0.3">
      <c r="A153" s="3" t="s">
        <v>4987</v>
      </c>
      <c r="B153" s="13">
        <v>3889.3659999999995</v>
      </c>
      <c r="C153" s="13">
        <v>714.29259999999999</v>
      </c>
      <c r="D153">
        <v>151</v>
      </c>
    </row>
    <row r="154" spans="1:4" x14ac:dyDescent="0.3">
      <c r="A154" s="3" t="s">
        <v>2040</v>
      </c>
      <c r="B154" s="13">
        <v>2341.2960000000003</v>
      </c>
      <c r="C154" s="13">
        <v>711.61680000000001</v>
      </c>
      <c r="D154">
        <v>152</v>
      </c>
    </row>
    <row r="155" spans="1:4" x14ac:dyDescent="0.3">
      <c r="A155" s="3" t="s">
        <v>831</v>
      </c>
      <c r="B155" s="13">
        <v>3908.2619999999997</v>
      </c>
      <c r="C155" s="13">
        <v>709.42189999999971</v>
      </c>
      <c r="D155">
        <v>153</v>
      </c>
    </row>
    <row r="156" spans="1:4" x14ac:dyDescent="0.3">
      <c r="A156" s="3" t="s">
        <v>2478</v>
      </c>
      <c r="B156" s="13">
        <v>3495.6459999999997</v>
      </c>
      <c r="C156" s="13">
        <v>707.55029999999977</v>
      </c>
      <c r="D156">
        <v>154</v>
      </c>
    </row>
    <row r="157" spans="1:4" x14ac:dyDescent="0.3">
      <c r="A157" s="3" t="s">
        <v>4549</v>
      </c>
      <c r="B157" s="13">
        <v>2271.2839999999997</v>
      </c>
      <c r="C157" s="13">
        <v>706.2890000000001</v>
      </c>
      <c r="D157">
        <v>155</v>
      </c>
    </row>
    <row r="158" spans="1:4" x14ac:dyDescent="0.3">
      <c r="A158" s="3" t="s">
        <v>2374</v>
      </c>
      <c r="B158" s="13">
        <v>3279.7459999999996</v>
      </c>
      <c r="C158" s="13">
        <v>698.83249999999987</v>
      </c>
      <c r="D158">
        <v>156</v>
      </c>
    </row>
    <row r="159" spans="1:4" x14ac:dyDescent="0.3">
      <c r="A159" s="3" t="s">
        <v>1910</v>
      </c>
      <c r="B159" s="13">
        <v>3805.7140000000009</v>
      </c>
      <c r="C159" s="13">
        <v>698.4173999999997</v>
      </c>
      <c r="D159">
        <v>157</v>
      </c>
    </row>
    <row r="160" spans="1:4" x14ac:dyDescent="0.3">
      <c r="A160" s="3" t="s">
        <v>3461</v>
      </c>
      <c r="B160" s="13">
        <v>2722.8429999999998</v>
      </c>
      <c r="C160" s="13">
        <v>684.91620000000012</v>
      </c>
      <c r="D160">
        <v>158</v>
      </c>
    </row>
    <row r="161" spans="1:4" x14ac:dyDescent="0.3">
      <c r="A161" s="3" t="s">
        <v>1200</v>
      </c>
      <c r="B161" s="13">
        <v>2358.6759999999999</v>
      </c>
      <c r="C161" s="13">
        <v>684.19110000000001</v>
      </c>
      <c r="D161">
        <v>159</v>
      </c>
    </row>
    <row r="162" spans="1:4" x14ac:dyDescent="0.3">
      <c r="A162" s="3" t="s">
        <v>2164</v>
      </c>
      <c r="B162" s="13">
        <v>1824.2340000000002</v>
      </c>
      <c r="C162" s="13">
        <v>682.99790000000019</v>
      </c>
      <c r="D162">
        <v>160</v>
      </c>
    </row>
    <row r="163" spans="1:4" x14ac:dyDescent="0.3">
      <c r="A163" s="3" t="s">
        <v>4191</v>
      </c>
      <c r="B163" s="13">
        <v>2339.598</v>
      </c>
      <c r="C163" s="13">
        <v>682.55419999999992</v>
      </c>
      <c r="D163">
        <v>161</v>
      </c>
    </row>
    <row r="164" spans="1:4" x14ac:dyDescent="0.3">
      <c r="A164" s="3" t="s">
        <v>4122</v>
      </c>
      <c r="B164" s="13">
        <v>3058.3720000000003</v>
      </c>
      <c r="C164" s="13">
        <v>682.17039999999997</v>
      </c>
      <c r="D164">
        <v>162</v>
      </c>
    </row>
    <row r="165" spans="1:4" x14ac:dyDescent="0.3">
      <c r="A165" s="3" t="s">
        <v>4226</v>
      </c>
      <c r="B165" s="13">
        <v>3729.7929999999997</v>
      </c>
      <c r="C165" s="13">
        <v>671.00339999999994</v>
      </c>
      <c r="D165">
        <v>163</v>
      </c>
    </row>
    <row r="166" spans="1:4" x14ac:dyDescent="0.3">
      <c r="A166" s="3" t="s">
        <v>3607</v>
      </c>
      <c r="B166" s="13">
        <v>3484.92</v>
      </c>
      <c r="C166" s="13">
        <v>670.44349999999974</v>
      </c>
      <c r="D166">
        <v>164</v>
      </c>
    </row>
    <row r="167" spans="1:4" x14ac:dyDescent="0.3">
      <c r="A167" s="3" t="s">
        <v>2455</v>
      </c>
      <c r="B167" s="13">
        <v>3230.308</v>
      </c>
      <c r="C167" s="13">
        <v>662.83389999999997</v>
      </c>
      <c r="D167">
        <v>165</v>
      </c>
    </row>
    <row r="168" spans="1:4" x14ac:dyDescent="0.3">
      <c r="A168" s="3" t="s">
        <v>1659</v>
      </c>
      <c r="B168" s="13">
        <v>4358.1279999999997</v>
      </c>
      <c r="C168" s="13">
        <v>656.19880000000001</v>
      </c>
      <c r="D168">
        <v>166</v>
      </c>
    </row>
    <row r="169" spans="1:4" x14ac:dyDescent="0.3">
      <c r="A169" s="3" t="s">
        <v>1247</v>
      </c>
      <c r="B169" s="13">
        <v>5952.8590000000022</v>
      </c>
      <c r="C169" s="13">
        <v>656.11619999999982</v>
      </c>
      <c r="D169">
        <v>167</v>
      </c>
    </row>
    <row r="170" spans="1:4" x14ac:dyDescent="0.3">
      <c r="A170" s="3" t="s">
        <v>4670</v>
      </c>
      <c r="B170" s="13">
        <v>1697.8610000000001</v>
      </c>
      <c r="C170" s="13">
        <v>647.38470000000007</v>
      </c>
      <c r="D170">
        <v>168</v>
      </c>
    </row>
    <row r="171" spans="1:4" x14ac:dyDescent="0.3">
      <c r="A171" s="3" t="s">
        <v>389</v>
      </c>
      <c r="B171" s="13">
        <v>4715.4660000000013</v>
      </c>
      <c r="C171" s="13">
        <v>640.54660000000001</v>
      </c>
      <c r="D171">
        <v>169</v>
      </c>
    </row>
    <row r="172" spans="1:4" x14ac:dyDescent="0.3">
      <c r="A172" s="3" t="s">
        <v>1287</v>
      </c>
      <c r="B172" s="13">
        <v>3983.6420000000003</v>
      </c>
      <c r="C172" s="13">
        <v>638.15630000000033</v>
      </c>
      <c r="D172">
        <v>170</v>
      </c>
    </row>
    <row r="173" spans="1:4" x14ac:dyDescent="0.3">
      <c r="A173" s="3" t="s">
        <v>1669</v>
      </c>
      <c r="B173" s="13">
        <v>2371.4479999999999</v>
      </c>
      <c r="C173" s="13">
        <v>635.63759999999991</v>
      </c>
      <c r="D173">
        <v>171</v>
      </c>
    </row>
    <row r="174" spans="1:4" x14ac:dyDescent="0.3">
      <c r="A174" s="3" t="s">
        <v>2540</v>
      </c>
      <c r="B174" s="13">
        <v>2260.9579999999996</v>
      </c>
      <c r="C174" s="13">
        <v>635.10570000000007</v>
      </c>
      <c r="D174">
        <v>172</v>
      </c>
    </row>
    <row r="175" spans="1:4" x14ac:dyDescent="0.3">
      <c r="A175" s="3" t="s">
        <v>1548</v>
      </c>
      <c r="B175" s="13">
        <v>3288.471</v>
      </c>
      <c r="C175" s="13">
        <v>634.84629999999981</v>
      </c>
      <c r="D175">
        <v>173</v>
      </c>
    </row>
    <row r="176" spans="1:4" x14ac:dyDescent="0.3">
      <c r="A176" s="3" t="s">
        <v>4015</v>
      </c>
      <c r="B176" s="13">
        <v>3309.1500000000005</v>
      </c>
      <c r="C176" s="13">
        <v>633.70720000000006</v>
      </c>
      <c r="D176">
        <v>174</v>
      </c>
    </row>
    <row r="177" spans="1:4" x14ac:dyDescent="0.3">
      <c r="A177" s="3" t="s">
        <v>4180</v>
      </c>
      <c r="B177" s="13">
        <v>3221.29</v>
      </c>
      <c r="C177" s="13">
        <v>633.45140000000015</v>
      </c>
      <c r="D177">
        <v>175</v>
      </c>
    </row>
    <row r="178" spans="1:4" x14ac:dyDescent="0.3">
      <c r="A178" s="3" t="s">
        <v>2909</v>
      </c>
      <c r="B178" s="13">
        <v>7903.1825000000008</v>
      </c>
      <c r="C178" s="13">
        <v>631.2281999999999</v>
      </c>
      <c r="D178">
        <v>176</v>
      </c>
    </row>
    <row r="179" spans="1:4" x14ac:dyDescent="0.3">
      <c r="A179" s="3" t="s">
        <v>1437</v>
      </c>
      <c r="B179" s="13">
        <v>2374.6580000000004</v>
      </c>
      <c r="C179" s="13">
        <v>621.23</v>
      </c>
      <c r="D179">
        <v>177</v>
      </c>
    </row>
    <row r="180" spans="1:4" x14ac:dyDescent="0.3">
      <c r="A180" s="3" t="s">
        <v>1993</v>
      </c>
      <c r="B180" s="13">
        <v>2576.4080000000004</v>
      </c>
      <c r="C180" s="13">
        <v>611.82909999999993</v>
      </c>
      <c r="D180">
        <v>178</v>
      </c>
    </row>
    <row r="181" spans="1:4" x14ac:dyDescent="0.3">
      <c r="A181" s="3" t="s">
        <v>1453</v>
      </c>
      <c r="B181" s="13">
        <v>4767.3415000000005</v>
      </c>
      <c r="C181" s="13">
        <v>610.1495999999994</v>
      </c>
      <c r="D181">
        <v>179</v>
      </c>
    </row>
    <row r="182" spans="1:4" x14ac:dyDescent="0.3">
      <c r="A182" s="3" t="s">
        <v>4505</v>
      </c>
      <c r="B182" s="13">
        <v>4266.8119999999999</v>
      </c>
      <c r="C182" s="13">
        <v>606.37270000000012</v>
      </c>
      <c r="D182">
        <v>180</v>
      </c>
    </row>
    <row r="183" spans="1:4" x14ac:dyDescent="0.3">
      <c r="A183" s="3" t="s">
        <v>670</v>
      </c>
      <c r="B183" s="13">
        <v>3206.1320000000001</v>
      </c>
      <c r="C183" s="13">
        <v>600.28729999999985</v>
      </c>
      <c r="D183">
        <v>181</v>
      </c>
    </row>
    <row r="184" spans="1:4" x14ac:dyDescent="0.3">
      <c r="A184" s="3" t="s">
        <v>3654</v>
      </c>
      <c r="B184" s="13">
        <v>2170.7160000000008</v>
      </c>
      <c r="C184" s="13">
        <v>594.58679999999993</v>
      </c>
      <c r="D184">
        <v>182</v>
      </c>
    </row>
    <row r="185" spans="1:4" x14ac:dyDescent="0.3">
      <c r="A185" s="3" t="s">
        <v>1099</v>
      </c>
      <c r="B185" s="13">
        <v>3173.8739999999998</v>
      </c>
      <c r="C185" s="13">
        <v>591.71630000000016</v>
      </c>
      <c r="D185">
        <v>183</v>
      </c>
    </row>
    <row r="186" spans="1:4" x14ac:dyDescent="0.3">
      <c r="A186" s="3" t="s">
        <v>2942</v>
      </c>
      <c r="B186" s="13">
        <v>2206.1279999999997</v>
      </c>
      <c r="C186" s="13">
        <v>591.31180000000006</v>
      </c>
      <c r="D186">
        <v>184</v>
      </c>
    </row>
    <row r="187" spans="1:4" x14ac:dyDescent="0.3">
      <c r="A187" s="3" t="s">
        <v>5556</v>
      </c>
      <c r="B187" s="13">
        <v>3747.6680000000001</v>
      </c>
      <c r="C187" s="13">
        <v>586.66249999999968</v>
      </c>
      <c r="D187">
        <v>185</v>
      </c>
    </row>
    <row r="188" spans="1:4" x14ac:dyDescent="0.3">
      <c r="A188" s="3" t="s">
        <v>2935</v>
      </c>
      <c r="B188" s="13">
        <v>5563.3919999999998</v>
      </c>
      <c r="C188" s="13">
        <v>581.57419999999991</v>
      </c>
      <c r="D188">
        <v>186</v>
      </c>
    </row>
    <row r="189" spans="1:4" x14ac:dyDescent="0.3">
      <c r="A189" s="3" t="s">
        <v>4935</v>
      </c>
      <c r="B189" s="13">
        <v>3254.9490000000005</v>
      </c>
      <c r="C189" s="13">
        <v>581.40449999999998</v>
      </c>
      <c r="D189">
        <v>187</v>
      </c>
    </row>
    <row r="190" spans="1:4" x14ac:dyDescent="0.3">
      <c r="A190" s="3" t="s">
        <v>2763</v>
      </c>
      <c r="B190" s="13">
        <v>2461.4040000000009</v>
      </c>
      <c r="C190" s="13">
        <v>580.3075</v>
      </c>
      <c r="D190">
        <v>188</v>
      </c>
    </row>
    <row r="191" spans="1:4" x14ac:dyDescent="0.3">
      <c r="A191" s="3" t="s">
        <v>123</v>
      </c>
      <c r="B191" s="13">
        <v>2744.7420000000002</v>
      </c>
      <c r="C191" s="13">
        <v>579.35509999999988</v>
      </c>
      <c r="D191">
        <v>189</v>
      </c>
    </row>
    <row r="192" spans="1:4" x14ac:dyDescent="0.3">
      <c r="A192" s="3" t="s">
        <v>1961</v>
      </c>
      <c r="B192" s="13">
        <v>3323.556</v>
      </c>
      <c r="C192" s="13">
        <v>579.31129999999985</v>
      </c>
      <c r="D192">
        <v>190</v>
      </c>
    </row>
    <row r="193" spans="1:4" x14ac:dyDescent="0.3">
      <c r="A193" s="3" t="s">
        <v>3062</v>
      </c>
      <c r="B193" s="13">
        <v>2279.5860000000002</v>
      </c>
      <c r="C193" s="13">
        <v>575.12589999999989</v>
      </c>
      <c r="D193">
        <v>191</v>
      </c>
    </row>
    <row r="194" spans="1:4" x14ac:dyDescent="0.3">
      <c r="A194" s="3" t="s">
        <v>4278</v>
      </c>
      <c r="B194" s="13">
        <v>2955.2259999999997</v>
      </c>
      <c r="C194" s="13">
        <v>573.30130000000008</v>
      </c>
      <c r="D194">
        <v>192</v>
      </c>
    </row>
    <row r="195" spans="1:4" x14ac:dyDescent="0.3">
      <c r="A195" s="3" t="s">
        <v>524</v>
      </c>
      <c r="B195" s="13">
        <v>3406.5810000000006</v>
      </c>
      <c r="C195" s="13">
        <v>570.43799999999987</v>
      </c>
      <c r="D195">
        <v>193</v>
      </c>
    </row>
    <row r="196" spans="1:4" x14ac:dyDescent="0.3">
      <c r="A196" s="3" t="s">
        <v>1013</v>
      </c>
      <c r="B196" s="13">
        <v>4282.9399999999996</v>
      </c>
      <c r="C196" s="13">
        <v>566.72259999999983</v>
      </c>
      <c r="D196">
        <v>194</v>
      </c>
    </row>
    <row r="197" spans="1:4" x14ac:dyDescent="0.3">
      <c r="A197" s="3" t="s">
        <v>2536</v>
      </c>
      <c r="B197" s="13">
        <v>3868.02</v>
      </c>
      <c r="C197" s="13">
        <v>564.97979999999984</v>
      </c>
      <c r="D197">
        <v>195</v>
      </c>
    </row>
    <row r="198" spans="1:4" x14ac:dyDescent="0.3">
      <c r="A198" s="3" t="s">
        <v>2129</v>
      </c>
      <c r="B198" s="13">
        <v>3621.3759999999997</v>
      </c>
      <c r="C198" s="13">
        <v>563.78769999999997</v>
      </c>
      <c r="D198">
        <v>196</v>
      </c>
    </row>
    <row r="199" spans="1:4" x14ac:dyDescent="0.3">
      <c r="A199" s="3" t="s">
        <v>2245</v>
      </c>
      <c r="B199" s="13">
        <v>2215.002</v>
      </c>
      <c r="C199" s="13">
        <v>563.17609999999991</v>
      </c>
      <c r="D199">
        <v>197</v>
      </c>
    </row>
    <row r="200" spans="1:4" x14ac:dyDescent="0.3">
      <c r="A200" s="3" t="s">
        <v>2607</v>
      </c>
      <c r="B200" s="13">
        <v>3195.8180000000002</v>
      </c>
      <c r="C200" s="13">
        <v>562.77609999999981</v>
      </c>
      <c r="D200">
        <v>198</v>
      </c>
    </row>
    <row r="201" spans="1:4" x14ac:dyDescent="0.3">
      <c r="A201" s="3" t="s">
        <v>2308</v>
      </c>
      <c r="B201" s="13">
        <v>2741.2040000000002</v>
      </c>
      <c r="C201" s="13">
        <v>560.00779999999986</v>
      </c>
      <c r="D201">
        <v>199</v>
      </c>
    </row>
    <row r="202" spans="1:4" x14ac:dyDescent="0.3">
      <c r="A202" s="3" t="s">
        <v>516</v>
      </c>
      <c r="B202" s="13">
        <v>3406.8394999999996</v>
      </c>
      <c r="C202" s="13">
        <v>558.47399999999993</v>
      </c>
      <c r="D202">
        <v>200</v>
      </c>
    </row>
    <row r="203" spans="1:4" x14ac:dyDescent="0.3">
      <c r="A203" s="3" t="s">
        <v>3049</v>
      </c>
      <c r="B203" s="13">
        <v>1961.934</v>
      </c>
      <c r="C203" s="13">
        <v>557.17140000000006</v>
      </c>
      <c r="D203">
        <v>201</v>
      </c>
    </row>
    <row r="204" spans="1:4" x14ac:dyDescent="0.3">
      <c r="A204" s="3" t="s">
        <v>1914</v>
      </c>
      <c r="B204" s="13">
        <v>2617.9060000000004</v>
      </c>
      <c r="C204" s="13">
        <v>546.08819999999992</v>
      </c>
      <c r="D204">
        <v>202</v>
      </c>
    </row>
    <row r="205" spans="1:4" x14ac:dyDescent="0.3">
      <c r="A205" s="3" t="s">
        <v>325</v>
      </c>
      <c r="B205" s="13">
        <v>2139.79</v>
      </c>
      <c r="C205" s="13">
        <v>540.54049999999995</v>
      </c>
      <c r="D205">
        <v>203</v>
      </c>
    </row>
    <row r="206" spans="1:4" x14ac:dyDescent="0.3">
      <c r="A206" s="3" t="s">
        <v>1773</v>
      </c>
      <c r="B206" s="13">
        <v>3336.5349999999999</v>
      </c>
      <c r="C206" s="13">
        <v>539.9351999999999</v>
      </c>
      <c r="D206">
        <v>204</v>
      </c>
    </row>
    <row r="207" spans="1:4" x14ac:dyDescent="0.3">
      <c r="A207" s="3" t="s">
        <v>4391</v>
      </c>
      <c r="B207" s="13">
        <v>2243.5099999999998</v>
      </c>
      <c r="C207" s="13">
        <v>539.72190000000001</v>
      </c>
      <c r="D207">
        <v>205</v>
      </c>
    </row>
    <row r="208" spans="1:4" x14ac:dyDescent="0.3">
      <c r="A208" s="3" t="s">
        <v>449</v>
      </c>
      <c r="B208" s="13">
        <v>2650.5569999999998</v>
      </c>
      <c r="C208" s="13">
        <v>536.3934999999999</v>
      </c>
      <c r="D208">
        <v>206</v>
      </c>
    </row>
    <row r="209" spans="1:4" x14ac:dyDescent="0.3">
      <c r="A209" s="3" t="s">
        <v>1716</v>
      </c>
      <c r="B209" s="13">
        <v>5142.8919999999998</v>
      </c>
      <c r="C209" s="13">
        <v>535.47639999999956</v>
      </c>
      <c r="D209">
        <v>207</v>
      </c>
    </row>
    <row r="210" spans="1:4" x14ac:dyDescent="0.3">
      <c r="A210" s="3" t="s">
        <v>2437</v>
      </c>
      <c r="B210" s="13">
        <v>3100.6119999999996</v>
      </c>
      <c r="C210" s="13">
        <v>528.20510000000002</v>
      </c>
      <c r="D210">
        <v>208</v>
      </c>
    </row>
    <row r="211" spans="1:4" x14ac:dyDescent="0.3">
      <c r="A211" s="3" t="s">
        <v>2500</v>
      </c>
      <c r="B211" s="13">
        <v>3053.0120000000011</v>
      </c>
      <c r="C211" s="13">
        <v>527.97149999999999</v>
      </c>
      <c r="D211">
        <v>209</v>
      </c>
    </row>
    <row r="212" spans="1:4" x14ac:dyDescent="0.3">
      <c r="A212" s="3" t="s">
        <v>2306</v>
      </c>
      <c r="B212" s="13">
        <v>4115.6620000000003</v>
      </c>
      <c r="C212" s="13">
        <v>526.75370000000021</v>
      </c>
      <c r="D212">
        <v>210</v>
      </c>
    </row>
    <row r="213" spans="1:4" x14ac:dyDescent="0.3">
      <c r="A213" s="3" t="s">
        <v>217</v>
      </c>
      <c r="B213" s="13">
        <v>2295.3320000000003</v>
      </c>
      <c r="C213" s="13">
        <v>526.07270000000005</v>
      </c>
      <c r="D213">
        <v>211</v>
      </c>
    </row>
    <row r="214" spans="1:4" x14ac:dyDescent="0.3">
      <c r="A214" s="3" t="s">
        <v>4761</v>
      </c>
      <c r="B214" s="13">
        <v>1585.1619999999998</v>
      </c>
      <c r="C214" s="13">
        <v>523.2133</v>
      </c>
      <c r="D214">
        <v>212</v>
      </c>
    </row>
    <row r="215" spans="1:4" x14ac:dyDescent="0.3">
      <c r="A215" s="3" t="s">
        <v>1629</v>
      </c>
      <c r="B215" s="13">
        <v>1839.2400000000002</v>
      </c>
      <c r="C215" s="13">
        <v>521.13519999999994</v>
      </c>
      <c r="D215">
        <v>213</v>
      </c>
    </row>
    <row r="216" spans="1:4" x14ac:dyDescent="0.3">
      <c r="A216" s="3" t="s">
        <v>1025</v>
      </c>
      <c r="B216" s="13">
        <v>2984.0539999999992</v>
      </c>
      <c r="C216" s="13">
        <v>520.52290000000016</v>
      </c>
      <c r="D216">
        <v>214</v>
      </c>
    </row>
    <row r="217" spans="1:4" x14ac:dyDescent="0.3">
      <c r="A217" s="3" t="s">
        <v>86</v>
      </c>
      <c r="B217" s="13">
        <v>4930.4739999999993</v>
      </c>
      <c r="C217" s="13">
        <v>514.65270000000021</v>
      </c>
      <c r="D217">
        <v>215</v>
      </c>
    </row>
    <row r="218" spans="1:4" x14ac:dyDescent="0.3">
      <c r="A218" s="3" t="s">
        <v>569</v>
      </c>
      <c r="B218" s="13">
        <v>3908.402</v>
      </c>
      <c r="C218" s="13">
        <v>514.60019999999997</v>
      </c>
      <c r="D218">
        <v>216</v>
      </c>
    </row>
    <row r="219" spans="1:4" x14ac:dyDescent="0.3">
      <c r="A219" s="3" t="s">
        <v>3264</v>
      </c>
      <c r="B219" s="13">
        <v>1228.6980000000001</v>
      </c>
      <c r="C219" s="13">
        <v>514.50170000000003</v>
      </c>
      <c r="D219">
        <v>217</v>
      </c>
    </row>
    <row r="220" spans="1:4" x14ac:dyDescent="0.3">
      <c r="A220" s="3" t="s">
        <v>690</v>
      </c>
      <c r="B220" s="13">
        <v>2454.866</v>
      </c>
      <c r="C220" s="13">
        <v>513.52689999999996</v>
      </c>
      <c r="D220">
        <v>218</v>
      </c>
    </row>
    <row r="221" spans="1:4" x14ac:dyDescent="0.3">
      <c r="A221" s="3" t="s">
        <v>2525</v>
      </c>
      <c r="B221" s="13">
        <v>2890.1390000000001</v>
      </c>
      <c r="C221" s="13">
        <v>509.00680000000011</v>
      </c>
      <c r="D221">
        <v>219</v>
      </c>
    </row>
    <row r="222" spans="1:4" x14ac:dyDescent="0.3">
      <c r="A222" s="3" t="s">
        <v>3473</v>
      </c>
      <c r="B222" s="13">
        <v>1058.1080000000002</v>
      </c>
      <c r="C222" s="13">
        <v>502.92440000000005</v>
      </c>
      <c r="D222">
        <v>220</v>
      </c>
    </row>
    <row r="223" spans="1:4" x14ac:dyDescent="0.3">
      <c r="A223" s="3" t="s">
        <v>237</v>
      </c>
      <c r="B223" s="13">
        <v>1804.1460000000002</v>
      </c>
      <c r="C223" s="13">
        <v>502.61429999999996</v>
      </c>
      <c r="D223">
        <v>221</v>
      </c>
    </row>
    <row r="224" spans="1:4" x14ac:dyDescent="0.3">
      <c r="A224" s="3" t="s">
        <v>1754</v>
      </c>
      <c r="B224" s="13">
        <v>2372.75</v>
      </c>
      <c r="C224" s="13">
        <v>497.70979999999997</v>
      </c>
      <c r="D224">
        <v>222</v>
      </c>
    </row>
    <row r="225" spans="1:4" x14ac:dyDescent="0.3">
      <c r="A225" s="3" t="s">
        <v>4439</v>
      </c>
      <c r="B225" s="13">
        <v>2199.366</v>
      </c>
      <c r="C225" s="13">
        <v>496.11309999999997</v>
      </c>
      <c r="D225">
        <v>223</v>
      </c>
    </row>
    <row r="226" spans="1:4" x14ac:dyDescent="0.3">
      <c r="A226" s="3" t="s">
        <v>1841</v>
      </c>
      <c r="B226" s="13">
        <v>4523.3360000000002</v>
      </c>
      <c r="C226" s="13">
        <v>494.83519999999999</v>
      </c>
      <c r="D226">
        <v>224</v>
      </c>
    </row>
    <row r="227" spans="1:4" x14ac:dyDescent="0.3">
      <c r="A227" s="3" t="s">
        <v>4255</v>
      </c>
      <c r="B227" s="13">
        <v>2830.6279999999997</v>
      </c>
      <c r="C227" s="13">
        <v>493.08609999999999</v>
      </c>
      <c r="D227">
        <v>225</v>
      </c>
    </row>
    <row r="228" spans="1:4" x14ac:dyDescent="0.3">
      <c r="A228" s="3" t="s">
        <v>3495</v>
      </c>
      <c r="B228" s="13">
        <v>2198.4499999999998</v>
      </c>
      <c r="C228" s="13">
        <v>490.95669999999984</v>
      </c>
      <c r="D228">
        <v>226</v>
      </c>
    </row>
    <row r="229" spans="1:4" x14ac:dyDescent="0.3">
      <c r="A229" s="3" t="s">
        <v>1572</v>
      </c>
      <c r="B229" s="13">
        <v>6234.9099999999989</v>
      </c>
      <c r="C229" s="13">
        <v>488.14839999999975</v>
      </c>
      <c r="D229">
        <v>227</v>
      </c>
    </row>
    <row r="230" spans="1:4" x14ac:dyDescent="0.3">
      <c r="A230" s="3" t="s">
        <v>4507</v>
      </c>
      <c r="B230" s="13">
        <v>4105.3049999999994</v>
      </c>
      <c r="C230" s="13">
        <v>485.02719999999982</v>
      </c>
      <c r="D230">
        <v>228</v>
      </c>
    </row>
    <row r="231" spans="1:4" x14ac:dyDescent="0.3">
      <c r="A231" s="3" t="s">
        <v>4947</v>
      </c>
      <c r="B231" s="13">
        <v>2456.1819999999998</v>
      </c>
      <c r="C231" s="13">
        <v>484.77330000000001</v>
      </c>
      <c r="D231">
        <v>229</v>
      </c>
    </row>
    <row r="232" spans="1:4" x14ac:dyDescent="0.3">
      <c r="A232" s="3" t="s">
        <v>1802</v>
      </c>
      <c r="B232" s="13">
        <v>2012.5200000000002</v>
      </c>
      <c r="C232" s="13">
        <v>483.03499999999997</v>
      </c>
      <c r="D232">
        <v>230</v>
      </c>
    </row>
    <row r="233" spans="1:4" x14ac:dyDescent="0.3">
      <c r="A233" s="3" t="s">
        <v>178</v>
      </c>
      <c r="B233" s="13">
        <v>3127.9592000000007</v>
      </c>
      <c r="C233" s="13">
        <v>481.74990000000008</v>
      </c>
      <c r="D233">
        <v>231</v>
      </c>
    </row>
    <row r="234" spans="1:4" x14ac:dyDescent="0.3">
      <c r="A234" s="3" t="s">
        <v>3434</v>
      </c>
      <c r="B234" s="13">
        <v>4272.93</v>
      </c>
      <c r="C234" s="13">
        <v>480.59399999999982</v>
      </c>
      <c r="D234">
        <v>232</v>
      </c>
    </row>
    <row r="235" spans="1:4" x14ac:dyDescent="0.3">
      <c r="A235" s="3" t="s">
        <v>4041</v>
      </c>
      <c r="B235" s="13">
        <v>2663.0860000000002</v>
      </c>
      <c r="C235" s="13">
        <v>477.23989999999998</v>
      </c>
      <c r="D235">
        <v>233</v>
      </c>
    </row>
    <row r="236" spans="1:4" x14ac:dyDescent="0.3">
      <c r="A236" s="3" t="s">
        <v>4604</v>
      </c>
      <c r="B236" s="13">
        <v>2984.9480000000003</v>
      </c>
      <c r="C236" s="13">
        <v>476.90320000000008</v>
      </c>
      <c r="D236">
        <v>234</v>
      </c>
    </row>
    <row r="237" spans="1:4" x14ac:dyDescent="0.3">
      <c r="A237" s="3" t="s">
        <v>567</v>
      </c>
      <c r="B237" s="13">
        <v>4531.6460000000015</v>
      </c>
      <c r="C237" s="13">
        <v>473.02720000000005</v>
      </c>
      <c r="D237">
        <v>235</v>
      </c>
    </row>
    <row r="238" spans="1:4" x14ac:dyDescent="0.3">
      <c r="A238" s="3" t="s">
        <v>1870</v>
      </c>
      <c r="B238" s="13">
        <v>5153.0839999999998</v>
      </c>
      <c r="C238" s="13">
        <v>465.25030000000015</v>
      </c>
      <c r="D238">
        <v>236</v>
      </c>
    </row>
    <row r="239" spans="1:4" x14ac:dyDescent="0.3">
      <c r="A239" s="3" t="s">
        <v>2561</v>
      </c>
      <c r="B239" s="13">
        <v>2550.8739999999998</v>
      </c>
      <c r="C239" s="13">
        <v>464.47140000000013</v>
      </c>
      <c r="D239">
        <v>237</v>
      </c>
    </row>
    <row r="240" spans="1:4" x14ac:dyDescent="0.3">
      <c r="A240" s="3" t="s">
        <v>4267</v>
      </c>
      <c r="B240" s="13">
        <v>3124.8320000000008</v>
      </c>
      <c r="C240" s="13">
        <v>463.26900000000001</v>
      </c>
      <c r="D240">
        <v>238</v>
      </c>
    </row>
    <row r="241" spans="1:4" x14ac:dyDescent="0.3">
      <c r="A241" s="3" t="s">
        <v>3483</v>
      </c>
      <c r="B241" s="13">
        <v>2725.982</v>
      </c>
      <c r="C241" s="13">
        <v>461.00139999999976</v>
      </c>
      <c r="D241">
        <v>239</v>
      </c>
    </row>
    <row r="242" spans="1:4" x14ac:dyDescent="0.3">
      <c r="A242" s="3" t="s">
        <v>5411</v>
      </c>
      <c r="B242" s="13">
        <v>1758.3</v>
      </c>
      <c r="C242" s="13">
        <v>456.86079999999987</v>
      </c>
      <c r="D242">
        <v>240</v>
      </c>
    </row>
    <row r="243" spans="1:4" x14ac:dyDescent="0.3">
      <c r="A243" s="3" t="s">
        <v>585</v>
      </c>
      <c r="B243" s="13">
        <v>3133.9239999999991</v>
      </c>
      <c r="C243" s="13">
        <v>455.52919999999995</v>
      </c>
      <c r="D243">
        <v>241</v>
      </c>
    </row>
    <row r="244" spans="1:4" x14ac:dyDescent="0.3">
      <c r="A244" s="3" t="s">
        <v>3728</v>
      </c>
      <c r="B244" s="13">
        <v>3312.8639999999991</v>
      </c>
      <c r="C244" s="13">
        <v>454.78709999999984</v>
      </c>
      <c r="D244">
        <v>242</v>
      </c>
    </row>
    <row r="245" spans="1:4" x14ac:dyDescent="0.3">
      <c r="A245" s="3" t="s">
        <v>2342</v>
      </c>
      <c r="B245" s="13">
        <v>2201.6860000000001</v>
      </c>
      <c r="C245" s="13">
        <v>452.37299999999988</v>
      </c>
      <c r="D245">
        <v>243</v>
      </c>
    </row>
    <row r="246" spans="1:4" x14ac:dyDescent="0.3">
      <c r="A246" s="3" t="s">
        <v>2904</v>
      </c>
      <c r="B246" s="13">
        <v>2656.6909999999998</v>
      </c>
      <c r="C246" s="13">
        <v>451.87549999999976</v>
      </c>
      <c r="D246">
        <v>244</v>
      </c>
    </row>
    <row r="247" spans="1:4" x14ac:dyDescent="0.3">
      <c r="A247" s="3" t="s">
        <v>3686</v>
      </c>
      <c r="B247" s="13">
        <v>3196.7520000000004</v>
      </c>
      <c r="C247" s="13">
        <v>447.74839999999983</v>
      </c>
      <c r="D247">
        <v>245</v>
      </c>
    </row>
    <row r="248" spans="1:4" x14ac:dyDescent="0.3">
      <c r="A248" s="3" t="s">
        <v>3712</v>
      </c>
      <c r="B248" s="13">
        <v>2893.4549999999999</v>
      </c>
      <c r="C248" s="13">
        <v>443.33679999999981</v>
      </c>
      <c r="D248">
        <v>246</v>
      </c>
    </row>
    <row r="249" spans="1:4" x14ac:dyDescent="0.3">
      <c r="A249" s="3" t="s">
        <v>4172</v>
      </c>
      <c r="B249" s="13">
        <v>1220.0900000000001</v>
      </c>
      <c r="C249" s="13">
        <v>442.13549999999998</v>
      </c>
      <c r="D249">
        <v>247</v>
      </c>
    </row>
    <row r="250" spans="1:4" x14ac:dyDescent="0.3">
      <c r="A250" s="3" t="s">
        <v>2978</v>
      </c>
      <c r="B250" s="13">
        <v>1255.6819999999998</v>
      </c>
      <c r="C250" s="13">
        <v>441.31849999999997</v>
      </c>
      <c r="D250">
        <v>248</v>
      </c>
    </row>
    <row r="251" spans="1:4" x14ac:dyDescent="0.3">
      <c r="A251" s="3" t="s">
        <v>3835</v>
      </c>
      <c r="B251" s="13">
        <v>4371.9580000000014</v>
      </c>
      <c r="C251" s="13">
        <v>440.14099999999985</v>
      </c>
      <c r="D251">
        <v>249</v>
      </c>
    </row>
    <row r="252" spans="1:4" x14ac:dyDescent="0.3">
      <c r="A252" s="3" t="s">
        <v>4109</v>
      </c>
      <c r="B252" s="13">
        <v>1711.692</v>
      </c>
      <c r="C252" s="13">
        <v>438.90919999999988</v>
      </c>
      <c r="D252">
        <v>250</v>
      </c>
    </row>
    <row r="253" spans="1:4" x14ac:dyDescent="0.3">
      <c r="A253" s="3" t="s">
        <v>1060</v>
      </c>
      <c r="B253" s="13">
        <v>1989.05</v>
      </c>
      <c r="C253" s="13">
        <v>438.80120000000005</v>
      </c>
      <c r="D253">
        <v>251</v>
      </c>
    </row>
    <row r="254" spans="1:4" x14ac:dyDescent="0.3">
      <c r="A254" s="3" t="s">
        <v>211</v>
      </c>
      <c r="B254" s="13">
        <v>2493.2140000000004</v>
      </c>
      <c r="C254" s="13">
        <v>437.85329999999999</v>
      </c>
      <c r="D254">
        <v>252</v>
      </c>
    </row>
    <row r="255" spans="1:4" x14ac:dyDescent="0.3">
      <c r="A255" s="3" t="s">
        <v>79</v>
      </c>
      <c r="B255" s="13">
        <v>1790.5119999999999</v>
      </c>
      <c r="C255" s="13">
        <v>435.82739999999995</v>
      </c>
      <c r="D255">
        <v>253</v>
      </c>
    </row>
    <row r="256" spans="1:4" x14ac:dyDescent="0.3">
      <c r="A256" s="3" t="s">
        <v>2703</v>
      </c>
      <c r="B256" s="13">
        <v>2876.0460000000003</v>
      </c>
      <c r="C256" s="13">
        <v>434.52840000000009</v>
      </c>
      <c r="D256">
        <v>254</v>
      </c>
    </row>
    <row r="257" spans="1:4" x14ac:dyDescent="0.3">
      <c r="A257" s="3" t="s">
        <v>1207</v>
      </c>
      <c r="B257" s="13">
        <v>2442.0439999999999</v>
      </c>
      <c r="C257" s="13">
        <v>433.97509999999983</v>
      </c>
      <c r="D257">
        <v>255</v>
      </c>
    </row>
    <row r="258" spans="1:4" x14ac:dyDescent="0.3">
      <c r="A258" s="3" t="s">
        <v>4375</v>
      </c>
      <c r="B258" s="13">
        <v>2171.5990000000002</v>
      </c>
      <c r="C258" s="13">
        <v>431.37479999999988</v>
      </c>
      <c r="D258">
        <v>256</v>
      </c>
    </row>
    <row r="259" spans="1:4" x14ac:dyDescent="0.3">
      <c r="A259" s="3" t="s">
        <v>4797</v>
      </c>
      <c r="B259" s="13">
        <v>1669.1350000000002</v>
      </c>
      <c r="C259" s="13">
        <v>429.74650000000008</v>
      </c>
      <c r="D259">
        <v>257</v>
      </c>
    </row>
    <row r="260" spans="1:4" x14ac:dyDescent="0.3">
      <c r="A260" s="3" t="s">
        <v>3043</v>
      </c>
      <c r="B260" s="13">
        <v>5402.2539999999981</v>
      </c>
      <c r="C260" s="13">
        <v>427.02580000000006</v>
      </c>
      <c r="D260">
        <v>258</v>
      </c>
    </row>
    <row r="261" spans="1:4" x14ac:dyDescent="0.3">
      <c r="A261" s="3" t="s">
        <v>2135</v>
      </c>
      <c r="B261" s="13">
        <v>2033.9680000000001</v>
      </c>
      <c r="C261" s="13">
        <v>426.661</v>
      </c>
      <c r="D261">
        <v>259</v>
      </c>
    </row>
    <row r="262" spans="1:4" x14ac:dyDescent="0.3">
      <c r="A262" s="3" t="s">
        <v>1833</v>
      </c>
      <c r="B262" s="13">
        <v>2870.05</v>
      </c>
      <c r="C262" s="13">
        <v>424.65829999999983</v>
      </c>
      <c r="D262">
        <v>260</v>
      </c>
    </row>
    <row r="263" spans="1:4" x14ac:dyDescent="0.3">
      <c r="A263" s="3" t="s">
        <v>3175</v>
      </c>
      <c r="B263" s="13">
        <v>2567.6559999999999</v>
      </c>
      <c r="C263" s="13">
        <v>417.59180000000003</v>
      </c>
      <c r="D263">
        <v>261</v>
      </c>
    </row>
    <row r="264" spans="1:4" x14ac:dyDescent="0.3">
      <c r="A264" s="3" t="s">
        <v>3630</v>
      </c>
      <c r="B264" s="13">
        <v>2071.9140000000002</v>
      </c>
      <c r="C264" s="13">
        <v>409.5111999999998</v>
      </c>
      <c r="D264">
        <v>262</v>
      </c>
    </row>
    <row r="265" spans="1:4" x14ac:dyDescent="0.3">
      <c r="A265" s="3" t="s">
        <v>2836</v>
      </c>
      <c r="B265" s="13">
        <v>2684.4920000000002</v>
      </c>
      <c r="C265" s="13">
        <v>409.49829999999997</v>
      </c>
      <c r="D265">
        <v>263</v>
      </c>
    </row>
    <row r="266" spans="1:4" x14ac:dyDescent="0.3">
      <c r="A266" s="3" t="s">
        <v>3064</v>
      </c>
      <c r="B266" s="13">
        <v>1661.6100000000001</v>
      </c>
      <c r="C266" s="13">
        <v>409.06790000000001</v>
      </c>
      <c r="D266">
        <v>264</v>
      </c>
    </row>
    <row r="267" spans="1:4" x14ac:dyDescent="0.3">
      <c r="A267" s="3" t="s">
        <v>1655</v>
      </c>
      <c r="B267" s="13">
        <v>4046.7460000000005</v>
      </c>
      <c r="C267" s="13">
        <v>406.44729999999981</v>
      </c>
      <c r="D267">
        <v>265</v>
      </c>
    </row>
    <row r="268" spans="1:4" x14ac:dyDescent="0.3">
      <c r="A268" s="3" t="s">
        <v>3572</v>
      </c>
      <c r="B268" s="13">
        <v>1860.732</v>
      </c>
      <c r="C268" s="13">
        <v>403.84219999999988</v>
      </c>
      <c r="D268">
        <v>266</v>
      </c>
    </row>
    <row r="269" spans="1:4" x14ac:dyDescent="0.3">
      <c r="A269" s="3" t="s">
        <v>935</v>
      </c>
      <c r="B269" s="13">
        <v>2488.31</v>
      </c>
      <c r="C269" s="13">
        <v>402.42360000000008</v>
      </c>
      <c r="D269">
        <v>267</v>
      </c>
    </row>
    <row r="270" spans="1:4" x14ac:dyDescent="0.3">
      <c r="A270" s="3" t="s">
        <v>5091</v>
      </c>
      <c r="B270" s="13">
        <v>1686.7312000000002</v>
      </c>
      <c r="C270" s="13">
        <v>397.87989999999996</v>
      </c>
      <c r="D270">
        <v>268</v>
      </c>
    </row>
    <row r="271" spans="1:4" x14ac:dyDescent="0.3">
      <c r="A271" s="3" t="s">
        <v>3045</v>
      </c>
      <c r="B271" s="13">
        <v>1383.1440000000002</v>
      </c>
      <c r="C271" s="13">
        <v>394.73969999999997</v>
      </c>
      <c r="D271">
        <v>269</v>
      </c>
    </row>
    <row r="272" spans="1:4" x14ac:dyDescent="0.3">
      <c r="A272" s="3" t="s">
        <v>2940</v>
      </c>
      <c r="B272" s="13">
        <v>3913.4179999999997</v>
      </c>
      <c r="C272" s="13">
        <v>393.96179999999993</v>
      </c>
      <c r="D272">
        <v>270</v>
      </c>
    </row>
    <row r="273" spans="1:4" x14ac:dyDescent="0.3">
      <c r="A273" s="3" t="s">
        <v>1688</v>
      </c>
      <c r="B273" s="13">
        <v>2471.6500000000005</v>
      </c>
      <c r="C273" s="13">
        <v>392.28249999999969</v>
      </c>
      <c r="D273">
        <v>271</v>
      </c>
    </row>
    <row r="274" spans="1:4" x14ac:dyDescent="0.3">
      <c r="A274" s="3" t="s">
        <v>3622</v>
      </c>
      <c r="B274" s="13">
        <v>1453.4739999999999</v>
      </c>
      <c r="C274" s="13">
        <v>392.1499</v>
      </c>
      <c r="D274">
        <v>272</v>
      </c>
    </row>
    <row r="275" spans="1:4" x14ac:dyDescent="0.3">
      <c r="A275" s="3" t="s">
        <v>246</v>
      </c>
      <c r="B275" s="13">
        <v>1467.8810000000001</v>
      </c>
      <c r="C275" s="13">
        <v>390.21129999999988</v>
      </c>
      <c r="D275">
        <v>273</v>
      </c>
    </row>
    <row r="276" spans="1:4" x14ac:dyDescent="0.3">
      <c r="A276" s="3" t="s">
        <v>2615</v>
      </c>
      <c r="B276" s="13">
        <v>2031.4720000000002</v>
      </c>
      <c r="C276" s="13">
        <v>388.21309999999988</v>
      </c>
      <c r="D276">
        <v>274</v>
      </c>
    </row>
    <row r="277" spans="1:4" x14ac:dyDescent="0.3">
      <c r="A277" s="3" t="s">
        <v>5068</v>
      </c>
      <c r="B277" s="13">
        <v>2162.174</v>
      </c>
      <c r="C277" s="13">
        <v>387.01760000000002</v>
      </c>
      <c r="D277">
        <v>275</v>
      </c>
    </row>
    <row r="278" spans="1:4" x14ac:dyDescent="0.3">
      <c r="A278" s="3" t="s">
        <v>276</v>
      </c>
      <c r="B278" s="13">
        <v>2454.9280000000008</v>
      </c>
      <c r="C278" s="13">
        <v>381.78069999999997</v>
      </c>
      <c r="D278">
        <v>276</v>
      </c>
    </row>
    <row r="279" spans="1:4" x14ac:dyDescent="0.3">
      <c r="A279" s="3" t="s">
        <v>4027</v>
      </c>
      <c r="B279" s="13">
        <v>2797.6680000000001</v>
      </c>
      <c r="C279" s="13">
        <v>379.88199999999972</v>
      </c>
      <c r="D279">
        <v>277</v>
      </c>
    </row>
    <row r="280" spans="1:4" x14ac:dyDescent="0.3">
      <c r="A280" s="3" t="s">
        <v>3213</v>
      </c>
      <c r="B280" s="13">
        <v>1874.9979999999998</v>
      </c>
      <c r="C280" s="13">
        <v>379.56109999999984</v>
      </c>
      <c r="D280">
        <v>278</v>
      </c>
    </row>
    <row r="281" spans="1:4" x14ac:dyDescent="0.3">
      <c r="A281" s="3" t="s">
        <v>4097</v>
      </c>
      <c r="B281" s="13">
        <v>3318.4859999999994</v>
      </c>
      <c r="C281" s="13">
        <v>377.07989999999995</v>
      </c>
      <c r="D281">
        <v>279</v>
      </c>
    </row>
    <row r="282" spans="1:4" x14ac:dyDescent="0.3">
      <c r="A282" s="3" t="s">
        <v>92</v>
      </c>
      <c r="B282" s="13">
        <v>1990.3140000000001</v>
      </c>
      <c r="C282" s="13">
        <v>373.86369999999988</v>
      </c>
      <c r="D282">
        <v>280</v>
      </c>
    </row>
    <row r="283" spans="1:4" x14ac:dyDescent="0.3">
      <c r="A283" s="3" t="s">
        <v>1109</v>
      </c>
      <c r="B283" s="13">
        <v>2005.596</v>
      </c>
      <c r="C283" s="13">
        <v>371.23979999999995</v>
      </c>
      <c r="D283">
        <v>281</v>
      </c>
    </row>
    <row r="284" spans="1:4" x14ac:dyDescent="0.3">
      <c r="A284" s="3" t="s">
        <v>1457</v>
      </c>
      <c r="B284" s="13">
        <v>1136.5920000000001</v>
      </c>
      <c r="C284" s="13">
        <v>370.82979999999998</v>
      </c>
      <c r="D284">
        <v>282</v>
      </c>
    </row>
    <row r="285" spans="1:4" x14ac:dyDescent="0.3">
      <c r="A285" s="3" t="s">
        <v>4543</v>
      </c>
      <c r="B285" s="13">
        <v>1254.6400000000001</v>
      </c>
      <c r="C285" s="13">
        <v>370.15780000000001</v>
      </c>
      <c r="D285">
        <v>283</v>
      </c>
    </row>
    <row r="286" spans="1:4" x14ac:dyDescent="0.3">
      <c r="A286" s="3" t="s">
        <v>3115</v>
      </c>
      <c r="B286" s="13">
        <v>3625.3289999999997</v>
      </c>
      <c r="C286" s="13">
        <v>366.43029999999999</v>
      </c>
      <c r="D286">
        <v>284</v>
      </c>
    </row>
    <row r="287" spans="1:4" x14ac:dyDescent="0.3">
      <c r="A287" s="3" t="s">
        <v>1678</v>
      </c>
      <c r="B287" s="13">
        <v>2074.6609999999996</v>
      </c>
      <c r="C287" s="13">
        <v>365.72050000000013</v>
      </c>
      <c r="D287">
        <v>285</v>
      </c>
    </row>
    <row r="288" spans="1:4" x14ac:dyDescent="0.3">
      <c r="A288" s="3" t="s">
        <v>4837</v>
      </c>
      <c r="B288" s="13">
        <v>1744.6999999999998</v>
      </c>
      <c r="C288" s="13">
        <v>365.21519999999987</v>
      </c>
      <c r="D288">
        <v>286</v>
      </c>
    </row>
    <row r="289" spans="1:4" x14ac:dyDescent="0.3">
      <c r="A289" s="3" t="s">
        <v>4417</v>
      </c>
      <c r="B289" s="13">
        <v>2305.7120000000004</v>
      </c>
      <c r="C289" s="13">
        <v>365.03869999999995</v>
      </c>
      <c r="D289">
        <v>287</v>
      </c>
    </row>
    <row r="290" spans="1:4" x14ac:dyDescent="0.3">
      <c r="A290" s="3" t="s">
        <v>990</v>
      </c>
      <c r="B290" s="13">
        <v>3675.8610000000003</v>
      </c>
      <c r="C290" s="13">
        <v>363.59909999999979</v>
      </c>
      <c r="D290">
        <v>288</v>
      </c>
    </row>
    <row r="291" spans="1:4" x14ac:dyDescent="0.3">
      <c r="A291" s="3" t="s">
        <v>5324</v>
      </c>
      <c r="B291" s="13">
        <v>1284.3799999999999</v>
      </c>
      <c r="C291" s="13">
        <v>359.83320000000003</v>
      </c>
      <c r="D291">
        <v>289</v>
      </c>
    </row>
    <row r="292" spans="1:4" x14ac:dyDescent="0.3">
      <c r="A292" s="3" t="s">
        <v>2389</v>
      </c>
      <c r="B292" s="13">
        <v>1733.4430000000002</v>
      </c>
      <c r="C292" s="13">
        <v>356.53949999999998</v>
      </c>
      <c r="D292">
        <v>290</v>
      </c>
    </row>
    <row r="293" spans="1:4" x14ac:dyDescent="0.3">
      <c r="A293" s="3" t="s">
        <v>1169</v>
      </c>
      <c r="B293" s="13">
        <v>3214.2359999999999</v>
      </c>
      <c r="C293" s="13">
        <v>354.62760000000003</v>
      </c>
      <c r="D293">
        <v>291</v>
      </c>
    </row>
    <row r="294" spans="1:4" x14ac:dyDescent="0.3">
      <c r="A294" s="3" t="s">
        <v>3093</v>
      </c>
      <c r="B294" s="13">
        <v>4326.1390000000001</v>
      </c>
      <c r="C294" s="13">
        <v>353.64549999999997</v>
      </c>
      <c r="D294">
        <v>292</v>
      </c>
    </row>
    <row r="295" spans="1:4" x14ac:dyDescent="0.3">
      <c r="A295" s="3" t="s">
        <v>1692</v>
      </c>
      <c r="B295" s="13">
        <v>3341.5870000000004</v>
      </c>
      <c r="C295" s="13">
        <v>353.21269999999993</v>
      </c>
      <c r="D295">
        <v>293</v>
      </c>
    </row>
    <row r="296" spans="1:4" x14ac:dyDescent="0.3">
      <c r="A296" s="3" t="s">
        <v>1514</v>
      </c>
      <c r="B296" s="13">
        <v>1008.136</v>
      </c>
      <c r="C296" s="13">
        <v>348.35840000000002</v>
      </c>
      <c r="D296">
        <v>294</v>
      </c>
    </row>
    <row r="297" spans="1:4" x14ac:dyDescent="0.3">
      <c r="A297" s="3" t="s">
        <v>2148</v>
      </c>
      <c r="B297" s="13">
        <v>3582.82</v>
      </c>
      <c r="C297" s="13">
        <v>347.26599999999991</v>
      </c>
      <c r="D297">
        <v>295</v>
      </c>
    </row>
    <row r="298" spans="1:4" x14ac:dyDescent="0.3">
      <c r="A298" s="3" t="s">
        <v>1035</v>
      </c>
      <c r="B298" s="13">
        <v>2501.6880000000001</v>
      </c>
      <c r="C298" s="13">
        <v>345.25209999999993</v>
      </c>
      <c r="D298">
        <v>296</v>
      </c>
    </row>
    <row r="299" spans="1:4" x14ac:dyDescent="0.3">
      <c r="A299" s="3" t="s">
        <v>1143</v>
      </c>
      <c r="B299" s="13">
        <v>4510.7970000000005</v>
      </c>
      <c r="C299" s="13">
        <v>343.6823999999998</v>
      </c>
      <c r="D299">
        <v>297</v>
      </c>
    </row>
    <row r="300" spans="1:4" x14ac:dyDescent="0.3">
      <c r="A300" s="3" t="s">
        <v>4497</v>
      </c>
      <c r="B300" s="13">
        <v>1418.0900000000004</v>
      </c>
      <c r="C300" s="13">
        <v>343.63809999999989</v>
      </c>
      <c r="D300">
        <v>298</v>
      </c>
    </row>
    <row r="301" spans="1:4" x14ac:dyDescent="0.3">
      <c r="A301" s="3" t="s">
        <v>2627</v>
      </c>
      <c r="B301" s="13">
        <v>3785.2759999999998</v>
      </c>
      <c r="C301" s="13">
        <v>341.89799999999991</v>
      </c>
      <c r="D301">
        <v>299</v>
      </c>
    </row>
    <row r="302" spans="1:4" x14ac:dyDescent="0.3">
      <c r="A302" s="3" t="s">
        <v>1521</v>
      </c>
      <c r="B302" s="13">
        <v>1459.3440000000001</v>
      </c>
      <c r="C302" s="13">
        <v>340.70539999999994</v>
      </c>
      <c r="D302">
        <v>300</v>
      </c>
    </row>
    <row r="303" spans="1:4" x14ac:dyDescent="0.3">
      <c r="A303" s="3" t="s">
        <v>3030</v>
      </c>
      <c r="B303" s="13">
        <v>3653.3990000000003</v>
      </c>
      <c r="C303" s="13">
        <v>338.44539999999984</v>
      </c>
      <c r="D303">
        <v>301</v>
      </c>
    </row>
    <row r="304" spans="1:4" x14ac:dyDescent="0.3">
      <c r="A304" s="3" t="s">
        <v>344</v>
      </c>
      <c r="B304" s="13">
        <v>1987.1640000000002</v>
      </c>
      <c r="C304" s="13">
        <v>334.51629999999994</v>
      </c>
      <c r="D304">
        <v>302</v>
      </c>
    </row>
    <row r="305" spans="1:4" x14ac:dyDescent="0.3">
      <c r="A305" s="3" t="s">
        <v>1698</v>
      </c>
      <c r="B305" s="13">
        <v>1526.5</v>
      </c>
      <c r="C305" s="13">
        <v>333.97910000000007</v>
      </c>
      <c r="D305">
        <v>303</v>
      </c>
    </row>
    <row r="306" spans="1:4" x14ac:dyDescent="0.3">
      <c r="A306" s="3" t="s">
        <v>4575</v>
      </c>
      <c r="B306" s="13">
        <v>7198.7609999999986</v>
      </c>
      <c r="C306" s="13">
        <v>333.3647999999996</v>
      </c>
      <c r="D306">
        <v>304</v>
      </c>
    </row>
    <row r="307" spans="1:4" x14ac:dyDescent="0.3">
      <c r="A307" s="3" t="s">
        <v>2443</v>
      </c>
      <c r="B307" s="13">
        <v>1966.65</v>
      </c>
      <c r="C307" s="13">
        <v>332.87249999999995</v>
      </c>
      <c r="D307">
        <v>305</v>
      </c>
    </row>
    <row r="308" spans="1:4" x14ac:dyDescent="0.3">
      <c r="A308" s="3" t="s">
        <v>1218</v>
      </c>
      <c r="B308" s="13">
        <v>1324.0280000000002</v>
      </c>
      <c r="C308" s="13">
        <v>332.34869999999989</v>
      </c>
      <c r="D308">
        <v>306</v>
      </c>
    </row>
    <row r="309" spans="1:4" x14ac:dyDescent="0.3">
      <c r="A309" s="3" t="s">
        <v>3955</v>
      </c>
      <c r="B309" s="13">
        <v>2540.6309999999999</v>
      </c>
      <c r="C309" s="13">
        <v>331.4339999999998</v>
      </c>
      <c r="D309">
        <v>307</v>
      </c>
    </row>
    <row r="310" spans="1:4" x14ac:dyDescent="0.3">
      <c r="A310" s="3" t="s">
        <v>1944</v>
      </c>
      <c r="B310" s="13">
        <v>2709.6320000000005</v>
      </c>
      <c r="C310" s="13">
        <v>330.28379999999993</v>
      </c>
      <c r="D310">
        <v>308</v>
      </c>
    </row>
    <row r="311" spans="1:4" x14ac:dyDescent="0.3">
      <c r="A311" s="3" t="s">
        <v>1998</v>
      </c>
      <c r="B311" s="13">
        <v>1911.8440000000003</v>
      </c>
      <c r="C311" s="13">
        <v>330.19900000000001</v>
      </c>
      <c r="D311">
        <v>309</v>
      </c>
    </row>
    <row r="312" spans="1:4" x14ac:dyDescent="0.3">
      <c r="A312" s="3" t="s">
        <v>4201</v>
      </c>
      <c r="B312" s="13">
        <v>2280.5800000000004</v>
      </c>
      <c r="C312" s="13">
        <v>329.76249999999999</v>
      </c>
      <c r="D312">
        <v>310</v>
      </c>
    </row>
    <row r="313" spans="1:4" x14ac:dyDescent="0.3">
      <c r="A313" s="3" t="s">
        <v>380</v>
      </c>
      <c r="B313" s="13">
        <v>1888.9639999999999</v>
      </c>
      <c r="C313" s="13">
        <v>328.59419999999994</v>
      </c>
      <c r="D313">
        <v>311</v>
      </c>
    </row>
    <row r="314" spans="1:4" x14ac:dyDescent="0.3">
      <c r="A314" s="3" t="s">
        <v>3361</v>
      </c>
      <c r="B314" s="13">
        <v>1262.0139999999999</v>
      </c>
      <c r="C314" s="13">
        <v>328.08470000000005</v>
      </c>
      <c r="D314">
        <v>312</v>
      </c>
    </row>
    <row r="315" spans="1:4" x14ac:dyDescent="0.3">
      <c r="A315" s="3" t="s">
        <v>2093</v>
      </c>
      <c r="B315" s="13">
        <v>1503.1120000000001</v>
      </c>
      <c r="C315" s="13">
        <v>322.24489999999986</v>
      </c>
      <c r="D315">
        <v>313</v>
      </c>
    </row>
    <row r="316" spans="1:4" x14ac:dyDescent="0.3">
      <c r="A316" s="3" t="s">
        <v>2112</v>
      </c>
      <c r="B316" s="13">
        <v>2936.2519999999995</v>
      </c>
      <c r="C316" s="13">
        <v>320.9729999999999</v>
      </c>
      <c r="D316">
        <v>314</v>
      </c>
    </row>
    <row r="317" spans="1:4" x14ac:dyDescent="0.3">
      <c r="A317" s="3" t="s">
        <v>3372</v>
      </c>
      <c r="B317" s="13">
        <v>744.57399999999996</v>
      </c>
      <c r="C317" s="13">
        <v>320.4982</v>
      </c>
      <c r="D317">
        <v>315</v>
      </c>
    </row>
    <row r="318" spans="1:4" x14ac:dyDescent="0.3">
      <c r="A318" s="3" t="s">
        <v>1491</v>
      </c>
      <c r="B318" s="13">
        <v>2254.2849999999999</v>
      </c>
      <c r="C318" s="13">
        <v>319.12109999999996</v>
      </c>
      <c r="D318">
        <v>316</v>
      </c>
    </row>
    <row r="319" spans="1:4" x14ac:dyDescent="0.3">
      <c r="A319" s="3" t="s">
        <v>1981</v>
      </c>
      <c r="B319" s="13">
        <v>1137.6159999999998</v>
      </c>
      <c r="C319" s="13">
        <v>318.46250000000003</v>
      </c>
      <c r="D319">
        <v>317</v>
      </c>
    </row>
    <row r="320" spans="1:4" x14ac:dyDescent="0.3">
      <c r="A320" s="3" t="s">
        <v>4038</v>
      </c>
      <c r="B320" s="13">
        <v>2052.9079999999999</v>
      </c>
      <c r="C320" s="13">
        <v>317.97120000000007</v>
      </c>
      <c r="D320">
        <v>318</v>
      </c>
    </row>
    <row r="321" spans="1:4" x14ac:dyDescent="0.3">
      <c r="A321" s="3" t="s">
        <v>827</v>
      </c>
      <c r="B321" s="13">
        <v>1739.6889999999999</v>
      </c>
      <c r="C321" s="13">
        <v>316.52019999999993</v>
      </c>
      <c r="D321">
        <v>319</v>
      </c>
    </row>
    <row r="322" spans="1:4" x14ac:dyDescent="0.3">
      <c r="A322" s="3" t="s">
        <v>2083</v>
      </c>
      <c r="B322" s="13">
        <v>1523.2730000000001</v>
      </c>
      <c r="C322" s="13">
        <v>315.22140000000002</v>
      </c>
      <c r="D322">
        <v>320</v>
      </c>
    </row>
    <row r="323" spans="1:4" x14ac:dyDescent="0.3">
      <c r="A323" s="3" t="s">
        <v>3382</v>
      </c>
      <c r="B323" s="13">
        <v>966.70999999999981</v>
      </c>
      <c r="C323" s="13">
        <v>313.65969999999999</v>
      </c>
      <c r="D323">
        <v>321</v>
      </c>
    </row>
    <row r="324" spans="1:4" x14ac:dyDescent="0.3">
      <c r="A324" s="3" t="s">
        <v>1759</v>
      </c>
      <c r="B324" s="13">
        <v>1869.58</v>
      </c>
      <c r="C324" s="13">
        <v>313.63349999999991</v>
      </c>
      <c r="D324">
        <v>322</v>
      </c>
    </row>
    <row r="325" spans="1:4" x14ac:dyDescent="0.3">
      <c r="A325" s="3" t="s">
        <v>4573</v>
      </c>
      <c r="B325" s="13">
        <v>1707.7099999999998</v>
      </c>
      <c r="C325" s="13">
        <v>309.71159999999992</v>
      </c>
      <c r="D325">
        <v>323</v>
      </c>
    </row>
    <row r="326" spans="1:4" x14ac:dyDescent="0.3">
      <c r="A326" s="3" t="s">
        <v>1850</v>
      </c>
      <c r="B326" s="13">
        <v>1600.55</v>
      </c>
      <c r="C326" s="13">
        <v>306.91759999999988</v>
      </c>
      <c r="D326">
        <v>324</v>
      </c>
    </row>
    <row r="327" spans="1:4" x14ac:dyDescent="0.3">
      <c r="A327" s="3" t="s">
        <v>1161</v>
      </c>
      <c r="B327" s="13">
        <v>4793.5430000000006</v>
      </c>
      <c r="C327" s="13">
        <v>304.86729999999989</v>
      </c>
      <c r="D327">
        <v>325</v>
      </c>
    </row>
    <row r="328" spans="1:4" x14ac:dyDescent="0.3">
      <c r="A328" s="3" t="s">
        <v>2060</v>
      </c>
      <c r="B328" s="13">
        <v>2888.5059999999999</v>
      </c>
      <c r="C328" s="13">
        <v>302.02</v>
      </c>
      <c r="D328">
        <v>326</v>
      </c>
    </row>
    <row r="329" spans="1:4" x14ac:dyDescent="0.3">
      <c r="A329" s="3" t="s">
        <v>5824</v>
      </c>
      <c r="B329" s="13">
        <v>3246.6260000000002</v>
      </c>
      <c r="C329" s="13">
        <v>299.48020000000008</v>
      </c>
      <c r="D329">
        <v>327</v>
      </c>
    </row>
    <row r="330" spans="1:4" x14ac:dyDescent="0.3">
      <c r="A330" s="3" t="s">
        <v>3856</v>
      </c>
      <c r="B330" s="13">
        <v>2537.6860000000001</v>
      </c>
      <c r="C330" s="13">
        <v>298.82730000000009</v>
      </c>
      <c r="D330">
        <v>328</v>
      </c>
    </row>
    <row r="331" spans="1:4" x14ac:dyDescent="0.3">
      <c r="A331" s="3" t="s">
        <v>905</v>
      </c>
      <c r="B331" s="13">
        <v>2356.855</v>
      </c>
      <c r="C331" s="13">
        <v>295.66680000000002</v>
      </c>
      <c r="D331">
        <v>329</v>
      </c>
    </row>
    <row r="332" spans="1:4" x14ac:dyDescent="0.3">
      <c r="A332" s="3" t="s">
        <v>5611</v>
      </c>
      <c r="B332" s="13">
        <v>1267.316</v>
      </c>
      <c r="C332" s="13">
        <v>294.06759999999991</v>
      </c>
      <c r="D332">
        <v>330</v>
      </c>
    </row>
    <row r="333" spans="1:4" x14ac:dyDescent="0.3">
      <c r="A333" s="3" t="s">
        <v>307</v>
      </c>
      <c r="B333" s="13">
        <v>983.92199999999991</v>
      </c>
      <c r="C333" s="13">
        <v>293.55239999999998</v>
      </c>
      <c r="D333">
        <v>331</v>
      </c>
    </row>
    <row r="334" spans="1:4" x14ac:dyDescent="0.3">
      <c r="A334" s="3" t="s">
        <v>5338</v>
      </c>
      <c r="B334" s="13">
        <v>1094.6779999999999</v>
      </c>
      <c r="C334" s="13">
        <v>292.52099999999996</v>
      </c>
      <c r="D334">
        <v>332</v>
      </c>
    </row>
    <row r="335" spans="1:4" x14ac:dyDescent="0.3">
      <c r="A335" s="3" t="s">
        <v>5376</v>
      </c>
      <c r="B335" s="13">
        <v>1081.4659999999999</v>
      </c>
      <c r="C335" s="13">
        <v>291.00849999999997</v>
      </c>
      <c r="D335">
        <v>333</v>
      </c>
    </row>
    <row r="336" spans="1:4" x14ac:dyDescent="0.3">
      <c r="A336" s="3" t="s">
        <v>3053</v>
      </c>
      <c r="B336" s="13">
        <v>2477.9459999999999</v>
      </c>
      <c r="C336" s="13">
        <v>290.82270000000005</v>
      </c>
      <c r="D336">
        <v>334</v>
      </c>
    </row>
    <row r="337" spans="1:4" x14ac:dyDescent="0.3">
      <c r="A337" s="3" t="s">
        <v>3933</v>
      </c>
      <c r="B337" s="13">
        <v>2426.0669999999996</v>
      </c>
      <c r="C337" s="13">
        <v>288.98410000000013</v>
      </c>
      <c r="D337">
        <v>335</v>
      </c>
    </row>
    <row r="338" spans="1:4" x14ac:dyDescent="0.3">
      <c r="A338" s="3" t="s">
        <v>836</v>
      </c>
      <c r="B338" s="13">
        <v>1458.2580000000003</v>
      </c>
      <c r="C338" s="13">
        <v>288.87320000000005</v>
      </c>
      <c r="D338">
        <v>336</v>
      </c>
    </row>
    <row r="339" spans="1:4" x14ac:dyDescent="0.3">
      <c r="A339" s="3" t="s">
        <v>188</v>
      </c>
      <c r="B339" s="13">
        <v>4492.9459999999999</v>
      </c>
      <c r="C339" s="13">
        <v>288.26600000000025</v>
      </c>
      <c r="D339">
        <v>337</v>
      </c>
    </row>
    <row r="340" spans="1:4" x14ac:dyDescent="0.3">
      <c r="A340" s="3" t="s">
        <v>1673</v>
      </c>
      <c r="B340" s="13">
        <v>3422.7860000000001</v>
      </c>
      <c r="C340" s="13">
        <v>286.90460000000019</v>
      </c>
      <c r="D340">
        <v>338</v>
      </c>
    </row>
    <row r="341" spans="1:4" x14ac:dyDescent="0.3">
      <c r="A341" s="3" t="s">
        <v>2794</v>
      </c>
      <c r="B341" s="13">
        <v>1638.5540000000001</v>
      </c>
      <c r="C341" s="13">
        <v>285.78879999999992</v>
      </c>
      <c r="D341">
        <v>339</v>
      </c>
    </row>
    <row r="342" spans="1:4" x14ac:dyDescent="0.3">
      <c r="A342" s="3" t="s">
        <v>3035</v>
      </c>
      <c r="B342" s="13">
        <v>1186.326</v>
      </c>
      <c r="C342" s="13">
        <v>282.17010000000005</v>
      </c>
      <c r="D342">
        <v>340</v>
      </c>
    </row>
    <row r="343" spans="1:4" x14ac:dyDescent="0.3">
      <c r="A343" s="3" t="s">
        <v>2387</v>
      </c>
      <c r="B343" s="13">
        <v>3250.337</v>
      </c>
      <c r="C343" s="13">
        <v>281.18899999999979</v>
      </c>
      <c r="D343">
        <v>341</v>
      </c>
    </row>
    <row r="344" spans="1:4" x14ac:dyDescent="0.3">
      <c r="A344" s="3" t="s">
        <v>3285</v>
      </c>
      <c r="B344" s="13">
        <v>3144.6779999999999</v>
      </c>
      <c r="C344" s="13">
        <v>280.85839999999996</v>
      </c>
      <c r="D344">
        <v>342</v>
      </c>
    </row>
    <row r="345" spans="1:4" x14ac:dyDescent="0.3">
      <c r="A345" s="3" t="s">
        <v>4689</v>
      </c>
      <c r="B345" s="13">
        <v>2453.2840000000001</v>
      </c>
      <c r="C345" s="13">
        <v>280.78219999999993</v>
      </c>
      <c r="D345">
        <v>343</v>
      </c>
    </row>
    <row r="346" spans="1:4" x14ac:dyDescent="0.3">
      <c r="A346" s="3" t="s">
        <v>1273</v>
      </c>
      <c r="B346" s="13">
        <v>1456.9499999999998</v>
      </c>
      <c r="C346" s="13">
        <v>280.66060000000004</v>
      </c>
      <c r="D346">
        <v>344</v>
      </c>
    </row>
    <row r="347" spans="1:4" x14ac:dyDescent="0.3">
      <c r="A347" s="3" t="s">
        <v>1243</v>
      </c>
      <c r="B347" s="13">
        <v>945.22199999999998</v>
      </c>
      <c r="C347" s="13">
        <v>280.02610000000004</v>
      </c>
      <c r="D347">
        <v>345</v>
      </c>
    </row>
    <row r="348" spans="1:4" x14ac:dyDescent="0.3">
      <c r="A348" s="3" t="s">
        <v>1769</v>
      </c>
      <c r="B348" s="13">
        <v>2648.2871999999998</v>
      </c>
      <c r="C348" s="13">
        <v>279.61829999999998</v>
      </c>
      <c r="D348">
        <v>346</v>
      </c>
    </row>
    <row r="349" spans="1:4" x14ac:dyDescent="0.3">
      <c r="A349" s="3" t="s">
        <v>3774</v>
      </c>
      <c r="B349" s="13">
        <v>2772.0550000000007</v>
      </c>
      <c r="C349" s="13">
        <v>279.56920000000008</v>
      </c>
      <c r="D349">
        <v>347</v>
      </c>
    </row>
    <row r="350" spans="1:4" x14ac:dyDescent="0.3">
      <c r="A350" s="3" t="s">
        <v>4449</v>
      </c>
      <c r="B350" s="13">
        <v>2682.7280000000001</v>
      </c>
      <c r="C350" s="13">
        <v>278.77699999999999</v>
      </c>
      <c r="D350">
        <v>348</v>
      </c>
    </row>
    <row r="351" spans="1:4" x14ac:dyDescent="0.3">
      <c r="A351" s="3" t="s">
        <v>4381</v>
      </c>
      <c r="B351" s="13">
        <v>1427.0440000000001</v>
      </c>
      <c r="C351" s="13">
        <v>278.73709999999988</v>
      </c>
      <c r="D351">
        <v>349</v>
      </c>
    </row>
    <row r="352" spans="1:4" x14ac:dyDescent="0.3">
      <c r="A352" s="3" t="s">
        <v>1577</v>
      </c>
      <c r="B352" s="13">
        <v>1056.3900000000001</v>
      </c>
      <c r="C352" s="13">
        <v>277.38240000000008</v>
      </c>
      <c r="D352">
        <v>350</v>
      </c>
    </row>
    <row r="353" spans="1:4" x14ac:dyDescent="0.3">
      <c r="A353" s="3" t="s">
        <v>1429</v>
      </c>
      <c r="B353" s="13">
        <v>1388.682</v>
      </c>
      <c r="C353" s="13">
        <v>276.21969999999988</v>
      </c>
      <c r="D353">
        <v>351</v>
      </c>
    </row>
    <row r="354" spans="1:4" x14ac:dyDescent="0.3">
      <c r="A354" s="3" t="s">
        <v>5831</v>
      </c>
      <c r="B354" s="13">
        <v>883.53200000000015</v>
      </c>
      <c r="C354" s="13">
        <v>274.40279999999996</v>
      </c>
      <c r="D354">
        <v>352</v>
      </c>
    </row>
    <row r="355" spans="1:4" x14ac:dyDescent="0.3">
      <c r="A355" s="3" t="s">
        <v>4769</v>
      </c>
      <c r="B355" s="13">
        <v>908.82099999999991</v>
      </c>
      <c r="C355" s="13">
        <v>274.29699999999991</v>
      </c>
      <c r="D355">
        <v>353</v>
      </c>
    </row>
    <row r="356" spans="1:4" x14ac:dyDescent="0.3">
      <c r="A356" s="3" t="s">
        <v>1196</v>
      </c>
      <c r="B356" s="13">
        <v>1734.5739999999998</v>
      </c>
      <c r="C356" s="13">
        <v>273.85819999999995</v>
      </c>
      <c r="D356">
        <v>354</v>
      </c>
    </row>
    <row r="357" spans="1:4" x14ac:dyDescent="0.3">
      <c r="A357" s="3" t="s">
        <v>2329</v>
      </c>
      <c r="B357" s="13">
        <v>1832.0640000000001</v>
      </c>
      <c r="C357" s="13">
        <v>272.68499999999989</v>
      </c>
      <c r="D357">
        <v>355</v>
      </c>
    </row>
    <row r="358" spans="1:4" x14ac:dyDescent="0.3">
      <c r="A358" s="3" t="s">
        <v>3888</v>
      </c>
      <c r="B358" s="13">
        <v>1949.1999999999998</v>
      </c>
      <c r="C358" s="13">
        <v>272.38830000000013</v>
      </c>
      <c r="D358">
        <v>356</v>
      </c>
    </row>
    <row r="359" spans="1:4" x14ac:dyDescent="0.3">
      <c r="A359" s="3" t="s">
        <v>3171</v>
      </c>
      <c r="B359" s="13">
        <v>2163.3000000000002</v>
      </c>
      <c r="C359" s="13">
        <v>270.8574000000001</v>
      </c>
      <c r="D359">
        <v>357</v>
      </c>
    </row>
    <row r="360" spans="1:4" x14ac:dyDescent="0.3">
      <c r="A360" s="3" t="s">
        <v>2400</v>
      </c>
      <c r="B360" s="13">
        <v>1460.1920000000002</v>
      </c>
      <c r="C360" s="13">
        <v>269.68799999999999</v>
      </c>
      <c r="D360">
        <v>358</v>
      </c>
    </row>
    <row r="361" spans="1:4" x14ac:dyDescent="0.3">
      <c r="A361" s="3" t="s">
        <v>2983</v>
      </c>
      <c r="B361" s="13">
        <v>834.32799999999997</v>
      </c>
      <c r="C361" s="13">
        <v>268.96699999999998</v>
      </c>
      <c r="D361">
        <v>359</v>
      </c>
    </row>
    <row r="362" spans="1:4" x14ac:dyDescent="0.3">
      <c r="A362" s="3" t="s">
        <v>554</v>
      </c>
      <c r="B362" s="13">
        <v>1872.4360000000001</v>
      </c>
      <c r="C362" s="13">
        <v>268.4781999999999</v>
      </c>
      <c r="D362">
        <v>360</v>
      </c>
    </row>
    <row r="363" spans="1:4" x14ac:dyDescent="0.3">
      <c r="A363" s="3" t="s">
        <v>5726</v>
      </c>
      <c r="B363" s="13">
        <v>1038.26</v>
      </c>
      <c r="C363" s="13">
        <v>265.53320000000002</v>
      </c>
      <c r="D363">
        <v>361</v>
      </c>
    </row>
    <row r="364" spans="1:4" x14ac:dyDescent="0.3">
      <c r="A364" s="3" t="s">
        <v>3051</v>
      </c>
      <c r="B364" s="13">
        <v>914.53200000000004</v>
      </c>
      <c r="C364" s="13">
        <v>264.56749999999994</v>
      </c>
      <c r="D364">
        <v>362</v>
      </c>
    </row>
    <row r="365" spans="1:4" x14ac:dyDescent="0.3">
      <c r="A365" s="3" t="s">
        <v>485</v>
      </c>
      <c r="B365" s="13">
        <v>2988.674</v>
      </c>
      <c r="C365" s="13">
        <v>262.63669999999985</v>
      </c>
      <c r="D365">
        <v>363</v>
      </c>
    </row>
    <row r="366" spans="1:4" x14ac:dyDescent="0.3">
      <c r="A366" s="3" t="s">
        <v>138</v>
      </c>
      <c r="B366" s="13">
        <v>2767.2190000000001</v>
      </c>
      <c r="C366" s="13">
        <v>261.53149999999988</v>
      </c>
      <c r="D366">
        <v>364</v>
      </c>
    </row>
    <row r="367" spans="1:4" x14ac:dyDescent="0.3">
      <c r="A367" s="3" t="s">
        <v>1979</v>
      </c>
      <c r="B367" s="13">
        <v>2945.3209999999999</v>
      </c>
      <c r="C367" s="13">
        <v>261.22089999999992</v>
      </c>
      <c r="D367">
        <v>365</v>
      </c>
    </row>
    <row r="368" spans="1:4" x14ac:dyDescent="0.3">
      <c r="A368" s="3" t="s">
        <v>2631</v>
      </c>
      <c r="B368" s="13">
        <v>2163.6240000000003</v>
      </c>
      <c r="C368" s="13">
        <v>260.87439999999998</v>
      </c>
      <c r="D368">
        <v>366</v>
      </c>
    </row>
    <row r="369" spans="1:4" x14ac:dyDescent="0.3">
      <c r="A369" s="3" t="s">
        <v>5257</v>
      </c>
      <c r="B369" s="13">
        <v>2096.3920000000003</v>
      </c>
      <c r="C369" s="13">
        <v>260.62580000000008</v>
      </c>
      <c r="D369">
        <v>367</v>
      </c>
    </row>
    <row r="370" spans="1:4" x14ac:dyDescent="0.3">
      <c r="A370" s="3" t="s">
        <v>4349</v>
      </c>
      <c r="B370" s="13">
        <v>1602.3760000000002</v>
      </c>
      <c r="C370" s="13">
        <v>260.61549999999983</v>
      </c>
      <c r="D370">
        <v>368</v>
      </c>
    </row>
    <row r="371" spans="1:4" x14ac:dyDescent="0.3">
      <c r="A371" s="3" t="s">
        <v>2668</v>
      </c>
      <c r="B371" s="13">
        <v>2186.6130000000003</v>
      </c>
      <c r="C371" s="13">
        <v>257.91629999999992</v>
      </c>
      <c r="D371">
        <v>369</v>
      </c>
    </row>
    <row r="372" spans="1:4" x14ac:dyDescent="0.3">
      <c r="A372" s="3" t="s">
        <v>3099</v>
      </c>
      <c r="B372" s="13">
        <v>3057.0999999999995</v>
      </c>
      <c r="C372" s="13">
        <v>254.00319999999982</v>
      </c>
      <c r="D372">
        <v>370</v>
      </c>
    </row>
    <row r="373" spans="1:4" x14ac:dyDescent="0.3">
      <c r="A373" s="3" t="s">
        <v>4189</v>
      </c>
      <c r="B373" s="13">
        <v>2933.6759999999995</v>
      </c>
      <c r="C373" s="13">
        <v>251.59740000000005</v>
      </c>
      <c r="D373">
        <v>371</v>
      </c>
    </row>
    <row r="374" spans="1:4" x14ac:dyDescent="0.3">
      <c r="A374" s="3" t="s">
        <v>639</v>
      </c>
      <c r="B374" s="13">
        <v>797.83199999999988</v>
      </c>
      <c r="C374" s="13">
        <v>249.94470000000001</v>
      </c>
      <c r="D374">
        <v>372</v>
      </c>
    </row>
    <row r="375" spans="1:4" x14ac:dyDescent="0.3">
      <c r="A375" s="3" t="s">
        <v>3597</v>
      </c>
      <c r="B375" s="13">
        <v>2456.6380000000004</v>
      </c>
      <c r="C375" s="13">
        <v>249.68080000000006</v>
      </c>
      <c r="D375">
        <v>373</v>
      </c>
    </row>
    <row r="376" spans="1:4" x14ac:dyDescent="0.3">
      <c r="A376" s="3" t="s">
        <v>114</v>
      </c>
      <c r="B376" s="13">
        <v>1493.944</v>
      </c>
      <c r="C376" s="13">
        <v>249.13069999999996</v>
      </c>
      <c r="D376">
        <v>374</v>
      </c>
    </row>
    <row r="377" spans="1:4" x14ac:dyDescent="0.3">
      <c r="A377" s="3" t="s">
        <v>4895</v>
      </c>
      <c r="B377" s="13">
        <v>1840.1779999999999</v>
      </c>
      <c r="C377" s="13">
        <v>247.62259999999989</v>
      </c>
      <c r="D377">
        <v>375</v>
      </c>
    </row>
    <row r="378" spans="1:4" x14ac:dyDescent="0.3">
      <c r="A378" s="3" t="s">
        <v>2654</v>
      </c>
      <c r="B378" s="13">
        <v>1613.402</v>
      </c>
      <c r="C378" s="13">
        <v>247.43479999999994</v>
      </c>
      <c r="D378">
        <v>376</v>
      </c>
    </row>
    <row r="379" spans="1:4" x14ac:dyDescent="0.3">
      <c r="A379" s="3" t="s">
        <v>3991</v>
      </c>
      <c r="B379" s="13">
        <v>1738.4060000000002</v>
      </c>
      <c r="C379" s="13">
        <v>246.99729999999994</v>
      </c>
      <c r="D379">
        <v>377</v>
      </c>
    </row>
    <row r="380" spans="1:4" x14ac:dyDescent="0.3">
      <c r="A380" s="3" t="s">
        <v>198</v>
      </c>
      <c r="B380" s="13">
        <v>4657.924</v>
      </c>
      <c r="C380" s="13">
        <v>246.66609999999989</v>
      </c>
      <c r="D380">
        <v>378</v>
      </c>
    </row>
    <row r="381" spans="1:4" x14ac:dyDescent="0.3">
      <c r="A381" s="3" t="s">
        <v>881</v>
      </c>
      <c r="B381" s="13">
        <v>1421.9539999999997</v>
      </c>
      <c r="C381" s="13">
        <v>246.02179999999998</v>
      </c>
      <c r="D381">
        <v>379</v>
      </c>
    </row>
    <row r="382" spans="1:4" x14ac:dyDescent="0.3">
      <c r="A382" s="3" t="s">
        <v>4363</v>
      </c>
      <c r="B382" s="13">
        <v>1010.2560000000001</v>
      </c>
      <c r="C382" s="13">
        <v>244.197</v>
      </c>
      <c r="D382">
        <v>380</v>
      </c>
    </row>
    <row r="383" spans="1:4" x14ac:dyDescent="0.3">
      <c r="A383" s="3" t="s">
        <v>370</v>
      </c>
      <c r="B383" s="13">
        <v>2067.4499999999998</v>
      </c>
      <c r="C383" s="13">
        <v>243.07549999999986</v>
      </c>
      <c r="D383">
        <v>381</v>
      </c>
    </row>
    <row r="384" spans="1:4" x14ac:dyDescent="0.3">
      <c r="A384" s="3" t="s">
        <v>4872</v>
      </c>
      <c r="B384" s="13">
        <v>923.88400000000001</v>
      </c>
      <c r="C384" s="13">
        <v>242.11069999999998</v>
      </c>
      <c r="D384">
        <v>382</v>
      </c>
    </row>
    <row r="385" spans="1:4" x14ac:dyDescent="0.3">
      <c r="A385" s="3" t="s">
        <v>225</v>
      </c>
      <c r="B385" s="13">
        <v>1050.636</v>
      </c>
      <c r="C385" s="13">
        <v>241.45240000000004</v>
      </c>
      <c r="D385">
        <v>383</v>
      </c>
    </row>
    <row r="386" spans="1:4" x14ac:dyDescent="0.3">
      <c r="A386" s="3" t="s">
        <v>2223</v>
      </c>
      <c r="B386" s="13">
        <v>1041.0420000000001</v>
      </c>
      <c r="C386" s="13">
        <v>240.23619999999994</v>
      </c>
      <c r="D386">
        <v>384</v>
      </c>
    </row>
    <row r="387" spans="1:4" x14ac:dyDescent="0.3">
      <c r="A387" s="3" t="s">
        <v>4011</v>
      </c>
      <c r="B387" s="13">
        <v>3288.1100000000006</v>
      </c>
      <c r="C387" s="13">
        <v>238.73679999999993</v>
      </c>
      <c r="D387">
        <v>385</v>
      </c>
    </row>
    <row r="388" spans="1:4" x14ac:dyDescent="0.3">
      <c r="A388" s="3" t="s">
        <v>1408</v>
      </c>
      <c r="B388" s="13">
        <v>2203.7780000000002</v>
      </c>
      <c r="C388" s="13">
        <v>238.56140000000008</v>
      </c>
      <c r="D388">
        <v>386</v>
      </c>
    </row>
    <row r="389" spans="1:4" x14ac:dyDescent="0.3">
      <c r="A389" s="3" t="s">
        <v>4321</v>
      </c>
      <c r="B389" s="13">
        <v>5992.5359999999991</v>
      </c>
      <c r="C389" s="13">
        <v>236.66149999999988</v>
      </c>
      <c r="D389">
        <v>387</v>
      </c>
    </row>
    <row r="390" spans="1:4" x14ac:dyDescent="0.3">
      <c r="A390" s="3" t="s">
        <v>3957</v>
      </c>
      <c r="B390" s="13">
        <v>1519.5060000000001</v>
      </c>
      <c r="C390" s="13">
        <v>234.91940000000002</v>
      </c>
      <c r="D390">
        <v>388</v>
      </c>
    </row>
    <row r="391" spans="1:4" x14ac:dyDescent="0.3">
      <c r="A391" s="3" t="s">
        <v>3518</v>
      </c>
      <c r="B391" s="13">
        <v>1205.5840000000003</v>
      </c>
      <c r="C391" s="13">
        <v>233.02739999999997</v>
      </c>
      <c r="D391">
        <v>389</v>
      </c>
    </row>
    <row r="392" spans="1:4" x14ac:dyDescent="0.3">
      <c r="A392" s="3" t="s">
        <v>714</v>
      </c>
      <c r="B392" s="13">
        <v>2633.5819999999999</v>
      </c>
      <c r="C392" s="13">
        <v>231.12519999999998</v>
      </c>
      <c r="D392">
        <v>390</v>
      </c>
    </row>
    <row r="393" spans="1:4" x14ac:dyDescent="0.3">
      <c r="A393" s="3" t="s">
        <v>1748</v>
      </c>
      <c r="B393" s="13">
        <v>1888.0700000000002</v>
      </c>
      <c r="C393" s="13">
        <v>230.93729999999994</v>
      </c>
      <c r="D393">
        <v>391</v>
      </c>
    </row>
    <row r="394" spans="1:4" x14ac:dyDescent="0.3">
      <c r="A394" s="3" t="s">
        <v>4060</v>
      </c>
      <c r="B394" s="13">
        <v>740.35599999999999</v>
      </c>
      <c r="C394" s="13">
        <v>229.22569999999999</v>
      </c>
      <c r="D394">
        <v>392</v>
      </c>
    </row>
    <row r="395" spans="1:4" x14ac:dyDescent="0.3">
      <c r="A395" s="3" t="s">
        <v>1827</v>
      </c>
      <c r="B395" s="13">
        <v>3979.0649999999996</v>
      </c>
      <c r="C395" s="13">
        <v>229.16170000000005</v>
      </c>
      <c r="D395">
        <v>393</v>
      </c>
    </row>
    <row r="396" spans="1:4" x14ac:dyDescent="0.3">
      <c r="A396" s="3" t="s">
        <v>4493</v>
      </c>
      <c r="B396" s="13">
        <v>2353.5859999999998</v>
      </c>
      <c r="C396" s="13">
        <v>229.00989999999979</v>
      </c>
      <c r="D396">
        <v>394</v>
      </c>
    </row>
    <row r="397" spans="1:4" x14ac:dyDescent="0.3">
      <c r="A397" s="3" t="s">
        <v>1820</v>
      </c>
      <c r="B397" s="13">
        <v>9799.9230000000007</v>
      </c>
      <c r="C397" s="13">
        <v>228.90699999999933</v>
      </c>
      <c r="D397">
        <v>395</v>
      </c>
    </row>
    <row r="398" spans="1:4" x14ac:dyDescent="0.3">
      <c r="A398" s="3" t="s">
        <v>131</v>
      </c>
      <c r="B398" s="13">
        <v>763.54599999999982</v>
      </c>
      <c r="C398" s="13">
        <v>228.16229999999996</v>
      </c>
      <c r="D398">
        <v>396</v>
      </c>
    </row>
    <row r="399" spans="1:4" x14ac:dyDescent="0.3">
      <c r="A399" s="3" t="s">
        <v>1322</v>
      </c>
      <c r="B399" s="13">
        <v>1031.6019999999999</v>
      </c>
      <c r="C399" s="13">
        <v>227.83379999999994</v>
      </c>
      <c r="D399">
        <v>397</v>
      </c>
    </row>
    <row r="400" spans="1:4" x14ac:dyDescent="0.3">
      <c r="A400" s="3" t="s">
        <v>3724</v>
      </c>
      <c r="B400" s="13">
        <v>599.798</v>
      </c>
      <c r="C400" s="13">
        <v>227.43839999999997</v>
      </c>
      <c r="D400">
        <v>398</v>
      </c>
    </row>
    <row r="401" spans="1:4" x14ac:dyDescent="0.3">
      <c r="A401" s="3" t="s">
        <v>3351</v>
      </c>
      <c r="B401" s="13">
        <v>5087.92</v>
      </c>
      <c r="C401" s="13">
        <v>226.45289999999986</v>
      </c>
      <c r="D401">
        <v>399</v>
      </c>
    </row>
    <row r="402" spans="1:4" x14ac:dyDescent="0.3">
      <c r="A402" s="3" t="s">
        <v>420</v>
      </c>
      <c r="B402" s="13">
        <v>729.40800000000013</v>
      </c>
      <c r="C402" s="13">
        <v>225.85879999999992</v>
      </c>
      <c r="D402">
        <v>400</v>
      </c>
    </row>
    <row r="403" spans="1:4" x14ac:dyDescent="0.3">
      <c r="A403" s="3" t="s">
        <v>2482</v>
      </c>
      <c r="B403" s="13">
        <v>1707.2860000000003</v>
      </c>
      <c r="C403" s="13">
        <v>224.88869999999991</v>
      </c>
      <c r="D403">
        <v>401</v>
      </c>
    </row>
    <row r="404" spans="1:4" x14ac:dyDescent="0.3">
      <c r="A404" s="3" t="s">
        <v>4600</v>
      </c>
      <c r="B404" s="13">
        <v>585.02</v>
      </c>
      <c r="C404" s="13">
        <v>222.68120000000005</v>
      </c>
      <c r="D404">
        <v>402</v>
      </c>
    </row>
    <row r="405" spans="1:4" x14ac:dyDescent="0.3">
      <c r="A405" s="3" t="s">
        <v>297</v>
      </c>
      <c r="B405" s="13">
        <v>6760.8149999999987</v>
      </c>
      <c r="C405" s="13">
        <v>221.79670000000013</v>
      </c>
      <c r="D405">
        <v>403</v>
      </c>
    </row>
    <row r="406" spans="1:4" x14ac:dyDescent="0.3">
      <c r="A406" s="3" t="s">
        <v>5639</v>
      </c>
      <c r="B406" s="13">
        <v>3368.0940000000001</v>
      </c>
      <c r="C406" s="13">
        <v>220.91629999999998</v>
      </c>
      <c r="D406">
        <v>404</v>
      </c>
    </row>
    <row r="407" spans="1:4" x14ac:dyDescent="0.3">
      <c r="A407" s="3" t="s">
        <v>1925</v>
      </c>
      <c r="B407" s="13">
        <v>1113.8380000000002</v>
      </c>
      <c r="C407" s="13">
        <v>220.81299999999999</v>
      </c>
      <c r="D407">
        <v>405</v>
      </c>
    </row>
    <row r="408" spans="1:4" x14ac:dyDescent="0.3">
      <c r="A408" s="3" t="s">
        <v>2182</v>
      </c>
      <c r="B408" s="13">
        <v>675.94200000000001</v>
      </c>
      <c r="C408" s="13">
        <v>220.36439999999996</v>
      </c>
      <c r="D408">
        <v>406</v>
      </c>
    </row>
    <row r="409" spans="1:4" x14ac:dyDescent="0.3">
      <c r="A409" s="3" t="s">
        <v>2035</v>
      </c>
      <c r="B409" s="13">
        <v>688.32400000000007</v>
      </c>
      <c r="C409" s="13">
        <v>218.15969999999996</v>
      </c>
      <c r="D409">
        <v>407</v>
      </c>
    </row>
    <row r="410" spans="1:4" x14ac:dyDescent="0.3">
      <c r="A410" s="3" t="s">
        <v>2999</v>
      </c>
      <c r="B410" s="13">
        <v>742.55799999999999</v>
      </c>
      <c r="C410" s="13">
        <v>217.93300000000005</v>
      </c>
      <c r="D410">
        <v>408</v>
      </c>
    </row>
    <row r="411" spans="1:4" x14ac:dyDescent="0.3">
      <c r="A411" s="3" t="s">
        <v>1192</v>
      </c>
      <c r="B411" s="13">
        <v>1395.9380000000001</v>
      </c>
      <c r="C411" s="13">
        <v>217.08929999999998</v>
      </c>
      <c r="D411">
        <v>409</v>
      </c>
    </row>
    <row r="412" spans="1:4" x14ac:dyDescent="0.3">
      <c r="A412" s="3" t="s">
        <v>2650</v>
      </c>
      <c r="B412" s="13">
        <v>2678.4380000000001</v>
      </c>
      <c r="C412" s="13">
        <v>215.59689999999983</v>
      </c>
      <c r="D412">
        <v>410</v>
      </c>
    </row>
    <row r="413" spans="1:4" x14ac:dyDescent="0.3">
      <c r="A413" s="3" t="s">
        <v>4868</v>
      </c>
      <c r="B413" s="13">
        <v>1673.8880000000001</v>
      </c>
      <c r="C413" s="13">
        <v>214.46299999999997</v>
      </c>
      <c r="D413">
        <v>411</v>
      </c>
    </row>
    <row r="414" spans="1:4" x14ac:dyDescent="0.3">
      <c r="A414" s="3" t="s">
        <v>5002</v>
      </c>
      <c r="B414" s="13">
        <v>2839.2272000000003</v>
      </c>
      <c r="C414" s="13">
        <v>213.00289999999981</v>
      </c>
      <c r="D414">
        <v>412</v>
      </c>
    </row>
    <row r="415" spans="1:4" x14ac:dyDescent="0.3">
      <c r="A415" s="3" t="s">
        <v>702</v>
      </c>
      <c r="B415" s="13">
        <v>1548.7019999999998</v>
      </c>
      <c r="C415" s="13">
        <v>212.42500000000001</v>
      </c>
      <c r="D415">
        <v>413</v>
      </c>
    </row>
    <row r="416" spans="1:4" x14ac:dyDescent="0.3">
      <c r="A416" s="3" t="s">
        <v>2822</v>
      </c>
      <c r="B416" s="13">
        <v>1679.7239999999999</v>
      </c>
      <c r="C416" s="13">
        <v>211.25589999999997</v>
      </c>
      <c r="D416">
        <v>414</v>
      </c>
    </row>
    <row r="417" spans="1:4" x14ac:dyDescent="0.3">
      <c r="A417" s="3" t="s">
        <v>3028</v>
      </c>
      <c r="B417" s="13">
        <v>1303.893</v>
      </c>
      <c r="C417" s="13">
        <v>210.74929999999995</v>
      </c>
      <c r="D417">
        <v>415</v>
      </c>
    </row>
    <row r="418" spans="1:4" x14ac:dyDescent="0.3">
      <c r="A418" s="3" t="s">
        <v>1186</v>
      </c>
      <c r="B418" s="13">
        <v>4802.3939999999993</v>
      </c>
      <c r="C418" s="13">
        <v>209.89940000000013</v>
      </c>
      <c r="D418">
        <v>416</v>
      </c>
    </row>
    <row r="419" spans="1:4" x14ac:dyDescent="0.3">
      <c r="A419" s="3" t="s">
        <v>5624</v>
      </c>
      <c r="B419" s="13">
        <v>983.41999999999985</v>
      </c>
      <c r="C419" s="13">
        <v>209.78300000000002</v>
      </c>
      <c r="D419">
        <v>417</v>
      </c>
    </row>
    <row r="420" spans="1:4" x14ac:dyDescent="0.3">
      <c r="A420" s="3" t="s">
        <v>2213</v>
      </c>
      <c r="B420" s="13">
        <v>1571.5229999999999</v>
      </c>
      <c r="C420" s="13">
        <v>209.28169999999983</v>
      </c>
      <c r="D420">
        <v>418</v>
      </c>
    </row>
    <row r="421" spans="1:4" x14ac:dyDescent="0.3">
      <c r="A421" s="3" t="s">
        <v>4755</v>
      </c>
      <c r="B421" s="13">
        <v>876.69600000000003</v>
      </c>
      <c r="C421" s="13">
        <v>209.2294</v>
      </c>
      <c r="D421">
        <v>419</v>
      </c>
    </row>
    <row r="422" spans="1:4" x14ac:dyDescent="0.3">
      <c r="A422" s="3" t="s">
        <v>2660</v>
      </c>
      <c r="B422" s="13">
        <v>1770.9449999999999</v>
      </c>
      <c r="C422" s="13">
        <v>208.59119999999993</v>
      </c>
      <c r="D422">
        <v>420</v>
      </c>
    </row>
    <row r="423" spans="1:4" x14ac:dyDescent="0.3">
      <c r="A423" s="3" t="s">
        <v>5272</v>
      </c>
      <c r="B423" s="13">
        <v>1419.7370000000003</v>
      </c>
      <c r="C423" s="13">
        <v>207.33039999999994</v>
      </c>
      <c r="D423">
        <v>421</v>
      </c>
    </row>
    <row r="424" spans="1:4" x14ac:dyDescent="0.3">
      <c r="A424" s="3" t="s">
        <v>2641</v>
      </c>
      <c r="B424" s="13">
        <v>1538.1100000000001</v>
      </c>
      <c r="C424" s="13">
        <v>206.75689999999997</v>
      </c>
      <c r="D424">
        <v>422</v>
      </c>
    </row>
    <row r="425" spans="1:4" x14ac:dyDescent="0.3">
      <c r="A425" s="3" t="s">
        <v>1431</v>
      </c>
      <c r="B425" s="13">
        <v>1507.0180000000003</v>
      </c>
      <c r="C425" s="13">
        <v>206.1019</v>
      </c>
      <c r="D425">
        <v>423</v>
      </c>
    </row>
    <row r="426" spans="1:4" x14ac:dyDescent="0.3">
      <c r="A426" s="3" t="s">
        <v>3294</v>
      </c>
      <c r="B426" s="13">
        <v>1300.076</v>
      </c>
      <c r="C426" s="13">
        <v>205.62820000000002</v>
      </c>
      <c r="D426">
        <v>424</v>
      </c>
    </row>
    <row r="427" spans="1:4" x14ac:dyDescent="0.3">
      <c r="A427" s="3" t="s">
        <v>1212</v>
      </c>
      <c r="B427" s="13">
        <v>993.90200000000004</v>
      </c>
      <c r="C427" s="13">
        <v>205.38879999999995</v>
      </c>
      <c r="D427">
        <v>425</v>
      </c>
    </row>
    <row r="428" spans="1:4" x14ac:dyDescent="0.3">
      <c r="A428" s="3" t="s">
        <v>1645</v>
      </c>
      <c r="B428" s="13">
        <v>3041.5659999999998</v>
      </c>
      <c r="C428" s="13">
        <v>204.48949999999999</v>
      </c>
      <c r="D428">
        <v>426</v>
      </c>
    </row>
    <row r="429" spans="1:4" x14ac:dyDescent="0.3">
      <c r="A429" s="3" t="s">
        <v>919</v>
      </c>
      <c r="B429" s="13">
        <v>1934.2720000000004</v>
      </c>
      <c r="C429" s="13">
        <v>202.1362</v>
      </c>
      <c r="D429">
        <v>427</v>
      </c>
    </row>
    <row r="430" spans="1:4" x14ac:dyDescent="0.3">
      <c r="A430" s="3" t="s">
        <v>331</v>
      </c>
      <c r="B430" s="13">
        <v>858.57600000000002</v>
      </c>
      <c r="C430" s="13">
        <v>201.59519999999992</v>
      </c>
      <c r="D430">
        <v>428</v>
      </c>
    </row>
    <row r="431" spans="1:4" x14ac:dyDescent="0.3">
      <c r="A431" s="3" t="s">
        <v>4704</v>
      </c>
      <c r="B431" s="13">
        <v>2518.1149999999998</v>
      </c>
      <c r="C431" s="13">
        <v>201.51849999999999</v>
      </c>
      <c r="D431">
        <v>429</v>
      </c>
    </row>
    <row r="432" spans="1:4" x14ac:dyDescent="0.3">
      <c r="A432" s="3" t="s">
        <v>2580</v>
      </c>
      <c r="B432" s="13">
        <v>709.17800000000011</v>
      </c>
      <c r="C432" s="13">
        <v>200.55579999999998</v>
      </c>
      <c r="D432">
        <v>430</v>
      </c>
    </row>
    <row r="433" spans="1:4" x14ac:dyDescent="0.3">
      <c r="A433" s="3" t="s">
        <v>5696</v>
      </c>
      <c r="B433" s="13">
        <v>613.40000000000009</v>
      </c>
      <c r="C433" s="13">
        <v>199.93449999999996</v>
      </c>
      <c r="D433">
        <v>431</v>
      </c>
    </row>
    <row r="434" spans="1:4" x14ac:dyDescent="0.3">
      <c r="A434" s="3" t="s">
        <v>5517</v>
      </c>
      <c r="B434" s="13">
        <v>1376.7919999999999</v>
      </c>
      <c r="C434" s="13">
        <v>199.7688</v>
      </c>
      <c r="D434">
        <v>432</v>
      </c>
    </row>
    <row r="435" spans="1:4" x14ac:dyDescent="0.3">
      <c r="A435" s="3" t="s">
        <v>3179</v>
      </c>
      <c r="B435" s="13">
        <v>1271.0900000000004</v>
      </c>
      <c r="C435" s="13">
        <v>199.6501999999999</v>
      </c>
      <c r="D435">
        <v>433</v>
      </c>
    </row>
    <row r="436" spans="1:4" x14ac:dyDescent="0.3">
      <c r="A436" s="3" t="s">
        <v>271</v>
      </c>
      <c r="B436" s="13">
        <v>1278.6390000000001</v>
      </c>
      <c r="C436" s="13">
        <v>198.50989999999999</v>
      </c>
      <c r="D436">
        <v>434</v>
      </c>
    </row>
    <row r="437" spans="1:4" x14ac:dyDescent="0.3">
      <c r="A437" s="3" t="s">
        <v>661</v>
      </c>
      <c r="B437" s="13">
        <v>3736.1979999999994</v>
      </c>
      <c r="C437" s="13">
        <v>198.10949999999991</v>
      </c>
      <c r="D437">
        <v>435</v>
      </c>
    </row>
    <row r="438" spans="1:4" x14ac:dyDescent="0.3">
      <c r="A438" s="3" t="s">
        <v>473</v>
      </c>
      <c r="B438" s="13">
        <v>2770</v>
      </c>
      <c r="C438" s="13">
        <v>196.87389999999976</v>
      </c>
      <c r="D438">
        <v>436</v>
      </c>
    </row>
    <row r="439" spans="1:4" x14ac:dyDescent="0.3">
      <c r="A439" s="3" t="s">
        <v>1543</v>
      </c>
      <c r="B439" s="13">
        <v>2258.192</v>
      </c>
      <c r="C439" s="13">
        <v>195.44859999999986</v>
      </c>
      <c r="D439">
        <v>437</v>
      </c>
    </row>
    <row r="440" spans="1:4" x14ac:dyDescent="0.3">
      <c r="A440" s="3" t="s">
        <v>3707</v>
      </c>
      <c r="B440" s="13">
        <v>1537.2360000000003</v>
      </c>
      <c r="C440" s="13">
        <v>195.15109999999981</v>
      </c>
      <c r="D440">
        <v>438</v>
      </c>
    </row>
    <row r="441" spans="1:4" x14ac:dyDescent="0.3">
      <c r="A441" s="3" t="s">
        <v>665</v>
      </c>
      <c r="B441" s="13">
        <v>814.01200000000006</v>
      </c>
      <c r="C441" s="13">
        <v>194.98779999999999</v>
      </c>
      <c r="D441">
        <v>439</v>
      </c>
    </row>
    <row r="442" spans="1:4" x14ac:dyDescent="0.3">
      <c r="A442" s="3" t="s">
        <v>2880</v>
      </c>
      <c r="B442" s="13">
        <v>4642.0884000000005</v>
      </c>
      <c r="C442" s="13">
        <v>194.06709999999998</v>
      </c>
      <c r="D442">
        <v>440</v>
      </c>
    </row>
    <row r="443" spans="1:4" x14ac:dyDescent="0.3">
      <c r="A443" s="3" t="s">
        <v>2464</v>
      </c>
      <c r="B443" s="13">
        <v>949.43000000000006</v>
      </c>
      <c r="C443" s="13">
        <v>194.05159999999998</v>
      </c>
      <c r="D443">
        <v>441</v>
      </c>
    </row>
    <row r="444" spans="1:4" x14ac:dyDescent="0.3">
      <c r="A444" s="3" t="s">
        <v>2013</v>
      </c>
      <c r="B444" s="13">
        <v>1762.2130000000002</v>
      </c>
      <c r="C444" s="13">
        <v>193.33190000000002</v>
      </c>
      <c r="D444">
        <v>442</v>
      </c>
    </row>
    <row r="445" spans="1:4" x14ac:dyDescent="0.3">
      <c r="A445" s="3" t="s">
        <v>5418</v>
      </c>
      <c r="B445" s="13">
        <v>1259.04</v>
      </c>
      <c r="C445" s="13">
        <v>192.63119999999998</v>
      </c>
      <c r="D445">
        <v>443</v>
      </c>
    </row>
    <row r="446" spans="1:4" x14ac:dyDescent="0.3">
      <c r="A446" s="3" t="s">
        <v>376</v>
      </c>
      <c r="B446" s="13">
        <v>1467.1519999999998</v>
      </c>
      <c r="C446" s="13">
        <v>192.03959999999998</v>
      </c>
      <c r="D446">
        <v>444</v>
      </c>
    </row>
    <row r="447" spans="1:4" x14ac:dyDescent="0.3">
      <c r="A447" s="3" t="s">
        <v>1792</v>
      </c>
      <c r="B447" s="13">
        <v>2523.2659999999996</v>
      </c>
      <c r="C447" s="13">
        <v>191.48979999999997</v>
      </c>
      <c r="D447">
        <v>445</v>
      </c>
    </row>
    <row r="448" spans="1:4" x14ac:dyDescent="0.3">
      <c r="A448" s="3" t="s">
        <v>4145</v>
      </c>
      <c r="B448" s="13">
        <v>1560.05</v>
      </c>
      <c r="C448" s="13">
        <v>189.02579999999995</v>
      </c>
      <c r="D448">
        <v>446</v>
      </c>
    </row>
    <row r="449" spans="1:4" x14ac:dyDescent="0.3">
      <c r="A449" s="3" t="s">
        <v>4339</v>
      </c>
      <c r="B449" s="13">
        <v>6049.9660000000003</v>
      </c>
      <c r="C449" s="13">
        <v>188.7235</v>
      </c>
      <c r="D449">
        <v>447</v>
      </c>
    </row>
    <row r="450" spans="1:4" x14ac:dyDescent="0.3">
      <c r="A450" s="3" t="s">
        <v>848</v>
      </c>
      <c r="B450" s="13">
        <v>2269.7015000000006</v>
      </c>
      <c r="C450" s="13">
        <v>187.83989999999983</v>
      </c>
      <c r="D450">
        <v>448</v>
      </c>
    </row>
    <row r="451" spans="1:4" x14ac:dyDescent="0.3">
      <c r="A451" s="3" t="s">
        <v>2557</v>
      </c>
      <c r="B451" s="13">
        <v>1299.2879999999998</v>
      </c>
      <c r="C451" s="13">
        <v>185.57939999999999</v>
      </c>
      <c r="D451">
        <v>449</v>
      </c>
    </row>
    <row r="452" spans="1:4" x14ac:dyDescent="0.3">
      <c r="A452" s="3" t="s">
        <v>4803</v>
      </c>
      <c r="B452" s="13">
        <v>1278.954</v>
      </c>
      <c r="C452" s="13">
        <v>185.37759999999986</v>
      </c>
      <c r="D452">
        <v>450</v>
      </c>
    </row>
    <row r="453" spans="1:4" x14ac:dyDescent="0.3">
      <c r="A453" s="3" t="s">
        <v>4792</v>
      </c>
      <c r="B453" s="13">
        <v>3071.1259999999997</v>
      </c>
      <c r="C453" s="13">
        <v>184.76559999999998</v>
      </c>
      <c r="D453">
        <v>451</v>
      </c>
    </row>
    <row r="454" spans="1:4" x14ac:dyDescent="0.3">
      <c r="A454" s="3" t="s">
        <v>2457</v>
      </c>
      <c r="B454" s="13">
        <v>816.17399999999998</v>
      </c>
      <c r="C454" s="13">
        <v>179.00379999999996</v>
      </c>
      <c r="D454">
        <v>452</v>
      </c>
    </row>
    <row r="455" spans="1:4" x14ac:dyDescent="0.3">
      <c r="A455" s="3" t="s">
        <v>3977</v>
      </c>
      <c r="B455" s="13">
        <v>1314.0230000000001</v>
      </c>
      <c r="C455" s="13">
        <v>178.40199999999987</v>
      </c>
      <c r="D455">
        <v>453</v>
      </c>
    </row>
    <row r="456" spans="1:4" x14ac:dyDescent="0.3">
      <c r="A456" s="3" t="s">
        <v>3813</v>
      </c>
      <c r="B456" s="13">
        <v>1155.2019999999998</v>
      </c>
      <c r="C456" s="13">
        <v>177.67349999999999</v>
      </c>
      <c r="D456">
        <v>454</v>
      </c>
    </row>
    <row r="457" spans="1:4" x14ac:dyDescent="0.3">
      <c r="A457" s="3" t="s">
        <v>5792</v>
      </c>
      <c r="B457" s="13">
        <v>3984.4524000000006</v>
      </c>
      <c r="C457" s="13">
        <v>176.31079999999974</v>
      </c>
      <c r="D457">
        <v>455</v>
      </c>
    </row>
    <row r="458" spans="1:4" x14ac:dyDescent="0.3">
      <c r="A458" s="3" t="s">
        <v>856</v>
      </c>
      <c r="B458" s="13">
        <v>755.60199999999998</v>
      </c>
      <c r="C458" s="13">
        <v>175.23879999999997</v>
      </c>
      <c r="D458">
        <v>456</v>
      </c>
    </row>
    <row r="459" spans="1:4" x14ac:dyDescent="0.3">
      <c r="A459" s="3" t="s">
        <v>4067</v>
      </c>
      <c r="B459" s="13">
        <v>2085.7400000000002</v>
      </c>
      <c r="C459" s="13">
        <v>172.62609999999981</v>
      </c>
      <c r="D459">
        <v>457</v>
      </c>
    </row>
    <row r="460" spans="1:4" x14ac:dyDescent="0.3">
      <c r="A460" s="3" t="s">
        <v>3118</v>
      </c>
      <c r="B460" s="13">
        <v>776.38400000000001</v>
      </c>
      <c r="C460" s="13">
        <v>171.73719999999994</v>
      </c>
      <c r="D460">
        <v>458</v>
      </c>
    </row>
    <row r="461" spans="1:4" x14ac:dyDescent="0.3">
      <c r="A461" s="3" t="s">
        <v>2923</v>
      </c>
      <c r="B461" s="13">
        <v>5503.0929999999989</v>
      </c>
      <c r="C461" s="13">
        <v>170.9745999999999</v>
      </c>
      <c r="D461">
        <v>459</v>
      </c>
    </row>
    <row r="462" spans="1:4" x14ac:dyDescent="0.3">
      <c r="A462" s="3" t="s">
        <v>1537</v>
      </c>
      <c r="B462" s="13">
        <v>2332.5770000000002</v>
      </c>
      <c r="C462" s="13">
        <v>169.96789999999999</v>
      </c>
      <c r="D462">
        <v>460</v>
      </c>
    </row>
    <row r="463" spans="1:4" x14ac:dyDescent="0.3">
      <c r="A463" s="3" t="s">
        <v>22</v>
      </c>
      <c r="B463" s="13">
        <v>1148.78</v>
      </c>
      <c r="C463" s="13">
        <v>169.9343999999999</v>
      </c>
      <c r="D463">
        <v>461</v>
      </c>
    </row>
    <row r="464" spans="1:4" x14ac:dyDescent="0.3">
      <c r="A464" s="3" t="s">
        <v>1782</v>
      </c>
      <c r="B464" s="13">
        <v>1687.027</v>
      </c>
      <c r="C464" s="13">
        <v>169.34369999999996</v>
      </c>
      <c r="D464">
        <v>462</v>
      </c>
    </row>
    <row r="465" spans="1:4" x14ac:dyDescent="0.3">
      <c r="A465" s="3" t="s">
        <v>655</v>
      </c>
      <c r="B465" s="13">
        <v>883.40899999999999</v>
      </c>
      <c r="C465" s="13">
        <v>168.79329999999999</v>
      </c>
      <c r="D465">
        <v>463</v>
      </c>
    </row>
    <row r="466" spans="1:4" x14ac:dyDescent="0.3">
      <c r="A466" s="3" t="s">
        <v>1931</v>
      </c>
      <c r="B466" s="13">
        <v>1090.8380000000002</v>
      </c>
      <c r="C466" s="13">
        <v>167.67089999999996</v>
      </c>
      <c r="D466">
        <v>464</v>
      </c>
    </row>
    <row r="467" spans="1:4" x14ac:dyDescent="0.3">
      <c r="A467" s="3" t="s">
        <v>771</v>
      </c>
      <c r="B467" s="13">
        <v>2881.8128000000002</v>
      </c>
      <c r="C467" s="13">
        <v>163.69929999999999</v>
      </c>
      <c r="D467">
        <v>465</v>
      </c>
    </row>
    <row r="468" spans="1:4" x14ac:dyDescent="0.3">
      <c r="A468" s="3" t="s">
        <v>1989</v>
      </c>
      <c r="B468" s="13">
        <v>639.178</v>
      </c>
      <c r="C468" s="13">
        <v>162.93629999999996</v>
      </c>
      <c r="D468">
        <v>466</v>
      </c>
    </row>
    <row r="469" spans="1:4" x14ac:dyDescent="0.3">
      <c r="A469" s="3" t="s">
        <v>2994</v>
      </c>
      <c r="B469" s="13">
        <v>1643.2550000000001</v>
      </c>
      <c r="C469" s="13">
        <v>162.8780999999999</v>
      </c>
      <c r="D469">
        <v>467</v>
      </c>
    </row>
    <row r="470" spans="1:4" x14ac:dyDescent="0.3">
      <c r="A470" s="3" t="s">
        <v>723</v>
      </c>
      <c r="B470" s="13">
        <v>1469.4500000000003</v>
      </c>
      <c r="C470" s="13">
        <v>161.76490000000004</v>
      </c>
      <c r="D470">
        <v>468</v>
      </c>
    </row>
    <row r="471" spans="1:4" x14ac:dyDescent="0.3">
      <c r="A471" s="3" t="s">
        <v>3926</v>
      </c>
      <c r="B471" s="13">
        <v>3241.898000000001</v>
      </c>
      <c r="C471" s="13">
        <v>161.22629999999975</v>
      </c>
      <c r="D471">
        <v>469</v>
      </c>
    </row>
    <row r="472" spans="1:4" x14ac:dyDescent="0.3">
      <c r="A472" s="3" t="s">
        <v>2800</v>
      </c>
      <c r="B472" s="13">
        <v>1405.402</v>
      </c>
      <c r="C472" s="13">
        <v>157.87679999999992</v>
      </c>
      <c r="D472">
        <v>470</v>
      </c>
    </row>
    <row r="473" spans="1:4" x14ac:dyDescent="0.3">
      <c r="A473" s="3" t="s">
        <v>4473</v>
      </c>
      <c r="B473" s="13">
        <v>1348.02</v>
      </c>
      <c r="C473" s="13">
        <v>157.66579999999993</v>
      </c>
      <c r="D473">
        <v>471</v>
      </c>
    </row>
    <row r="474" spans="1:4" x14ac:dyDescent="0.3">
      <c r="A474" s="3" t="s">
        <v>1264</v>
      </c>
      <c r="B474" s="13">
        <v>1146.0500000000002</v>
      </c>
      <c r="C474" s="13">
        <v>156.77969999999996</v>
      </c>
      <c r="D474">
        <v>472</v>
      </c>
    </row>
    <row r="475" spans="1:4" x14ac:dyDescent="0.3">
      <c r="A475" s="3" t="s">
        <v>3003</v>
      </c>
      <c r="B475" s="13">
        <v>550.64400000000001</v>
      </c>
      <c r="C475" s="13">
        <v>156.2593</v>
      </c>
      <c r="D475">
        <v>473</v>
      </c>
    </row>
    <row r="476" spans="1:4" x14ac:dyDescent="0.3">
      <c r="A476" s="3" t="s">
        <v>621</v>
      </c>
      <c r="B476" s="13">
        <v>1791.605</v>
      </c>
      <c r="C476" s="13">
        <v>156.05319999999983</v>
      </c>
      <c r="D476">
        <v>474</v>
      </c>
    </row>
    <row r="477" spans="1:4" x14ac:dyDescent="0.3">
      <c r="A477" s="3" t="s">
        <v>4303</v>
      </c>
      <c r="B477" s="13">
        <v>1622.018</v>
      </c>
      <c r="C477" s="13">
        <v>154.95029999999994</v>
      </c>
      <c r="D477">
        <v>475</v>
      </c>
    </row>
    <row r="478" spans="1:4" x14ac:dyDescent="0.3">
      <c r="A478" s="3" t="s">
        <v>4851</v>
      </c>
      <c r="B478" s="13">
        <v>1659.4380000000001</v>
      </c>
      <c r="C478" s="13">
        <v>154.85099999999994</v>
      </c>
      <c r="D478">
        <v>476</v>
      </c>
    </row>
    <row r="479" spans="1:4" x14ac:dyDescent="0.3">
      <c r="A479" s="3" t="s">
        <v>3384</v>
      </c>
      <c r="B479" s="13">
        <v>1428.731</v>
      </c>
      <c r="C479" s="13">
        <v>154.06369999999993</v>
      </c>
      <c r="D479">
        <v>477</v>
      </c>
    </row>
    <row r="480" spans="1:4" x14ac:dyDescent="0.3">
      <c r="A480" s="3" t="s">
        <v>2273</v>
      </c>
      <c r="B480" s="13">
        <v>4867.3439999999991</v>
      </c>
      <c r="C480" s="13">
        <v>150.71299999999971</v>
      </c>
      <c r="D480">
        <v>478</v>
      </c>
    </row>
    <row r="481" spans="1:4" x14ac:dyDescent="0.3">
      <c r="A481" s="3" t="s">
        <v>3821</v>
      </c>
      <c r="B481" s="13">
        <v>825.95</v>
      </c>
      <c r="C481" s="13">
        <v>150.37590000000003</v>
      </c>
      <c r="D481">
        <v>479</v>
      </c>
    </row>
    <row r="482" spans="1:4" x14ac:dyDescent="0.3">
      <c r="A482" s="3" t="s">
        <v>683</v>
      </c>
      <c r="B482" s="13">
        <v>6076.1389999999992</v>
      </c>
      <c r="C482" s="13">
        <v>150.20889999999943</v>
      </c>
      <c r="D482">
        <v>480</v>
      </c>
    </row>
    <row r="483" spans="1:4" x14ac:dyDescent="0.3">
      <c r="A483" s="3" t="s">
        <v>4386</v>
      </c>
      <c r="B483" s="13">
        <v>644.35</v>
      </c>
      <c r="C483" s="13">
        <v>150.1712</v>
      </c>
      <c r="D483">
        <v>481</v>
      </c>
    </row>
    <row r="484" spans="1:4" x14ac:dyDescent="0.3">
      <c r="A484" s="3" t="s">
        <v>4649</v>
      </c>
      <c r="B484" s="13">
        <v>785.62800000000004</v>
      </c>
      <c r="C484" s="13">
        <v>147.00319999999999</v>
      </c>
      <c r="D484">
        <v>482</v>
      </c>
    </row>
    <row r="485" spans="1:4" x14ac:dyDescent="0.3">
      <c r="A485" s="3" t="s">
        <v>1582</v>
      </c>
      <c r="B485" s="13">
        <v>5478.0607999999993</v>
      </c>
      <c r="C485" s="13">
        <v>144.95779999999993</v>
      </c>
      <c r="D485">
        <v>483</v>
      </c>
    </row>
    <row r="486" spans="1:4" x14ac:dyDescent="0.3">
      <c r="A486" s="3" t="s">
        <v>978</v>
      </c>
      <c r="B486" s="13">
        <v>475.90000000000009</v>
      </c>
      <c r="C486" s="13">
        <v>144.75939999999997</v>
      </c>
      <c r="D486">
        <v>484</v>
      </c>
    </row>
    <row r="487" spans="1:4" x14ac:dyDescent="0.3">
      <c r="A487" s="3" t="s">
        <v>2260</v>
      </c>
      <c r="B487" s="13">
        <v>3949.6560000000004</v>
      </c>
      <c r="C487" s="13">
        <v>144.1189</v>
      </c>
      <c r="D487">
        <v>485</v>
      </c>
    </row>
    <row r="488" spans="1:4" x14ac:dyDescent="0.3">
      <c r="A488" s="3" t="s">
        <v>613</v>
      </c>
      <c r="B488" s="13">
        <v>884.6400000000001</v>
      </c>
      <c r="C488" s="13">
        <v>143.8339</v>
      </c>
      <c r="D488">
        <v>486</v>
      </c>
    </row>
    <row r="489" spans="1:4" x14ac:dyDescent="0.3">
      <c r="A489" s="3" t="s">
        <v>2529</v>
      </c>
      <c r="B489" s="13">
        <v>846.0100000000001</v>
      </c>
      <c r="C489" s="13">
        <v>143.6268</v>
      </c>
      <c r="D489">
        <v>487</v>
      </c>
    </row>
    <row r="490" spans="1:4" x14ac:dyDescent="0.3">
      <c r="A490" s="3" t="s">
        <v>4411</v>
      </c>
      <c r="B490" s="13">
        <v>582.64599999999996</v>
      </c>
      <c r="C490" s="13">
        <v>141.53399999999999</v>
      </c>
      <c r="D490">
        <v>488</v>
      </c>
    </row>
    <row r="491" spans="1:4" x14ac:dyDescent="0.3">
      <c r="A491" s="3" t="s">
        <v>1726</v>
      </c>
      <c r="B491" s="13">
        <v>3154.855</v>
      </c>
      <c r="C491" s="13">
        <v>141.28309999999996</v>
      </c>
      <c r="D491">
        <v>489</v>
      </c>
    </row>
    <row r="492" spans="1:4" x14ac:dyDescent="0.3">
      <c r="A492" s="3" t="s">
        <v>2958</v>
      </c>
      <c r="B492" s="13">
        <v>658.46600000000012</v>
      </c>
      <c r="C492" s="13">
        <v>141.26499999999996</v>
      </c>
      <c r="D492">
        <v>490</v>
      </c>
    </row>
    <row r="493" spans="1:4" x14ac:dyDescent="0.3">
      <c r="A493" s="3" t="s">
        <v>5210</v>
      </c>
      <c r="B493" s="13">
        <v>1936.64</v>
      </c>
      <c r="C493" s="13">
        <v>139.22869999999989</v>
      </c>
      <c r="D493">
        <v>491</v>
      </c>
    </row>
    <row r="494" spans="1:4" x14ac:dyDescent="0.3">
      <c r="A494" s="3" t="s">
        <v>3665</v>
      </c>
      <c r="B494" s="13">
        <v>1727.6520000000003</v>
      </c>
      <c r="C494" s="13">
        <v>139.2007999999999</v>
      </c>
      <c r="D494">
        <v>492</v>
      </c>
    </row>
    <row r="495" spans="1:4" x14ac:dyDescent="0.3">
      <c r="A495" s="3" t="s">
        <v>4285</v>
      </c>
      <c r="B495" s="13">
        <v>742.08200000000011</v>
      </c>
      <c r="C495" s="13">
        <v>138.71620000000001</v>
      </c>
      <c r="D495">
        <v>493</v>
      </c>
    </row>
    <row r="496" spans="1:4" x14ac:dyDescent="0.3">
      <c r="A496" s="3" t="s">
        <v>2101</v>
      </c>
      <c r="B496" s="13">
        <v>1338.8419999999999</v>
      </c>
      <c r="C496" s="13">
        <v>137.74389999999997</v>
      </c>
      <c r="D496">
        <v>494</v>
      </c>
    </row>
    <row r="497" spans="1:4" x14ac:dyDescent="0.3">
      <c r="A497" s="3" t="s">
        <v>2186</v>
      </c>
      <c r="B497" s="13">
        <v>3086.9070000000002</v>
      </c>
      <c r="C497" s="13">
        <v>137.46129999999988</v>
      </c>
      <c r="D497">
        <v>495</v>
      </c>
    </row>
    <row r="498" spans="1:4" x14ac:dyDescent="0.3">
      <c r="A498" s="3" t="s">
        <v>2235</v>
      </c>
      <c r="B498" s="13">
        <v>1398.3820000000003</v>
      </c>
      <c r="C498" s="13">
        <v>136.70789999999997</v>
      </c>
      <c r="D498">
        <v>496</v>
      </c>
    </row>
    <row r="499" spans="1:4" x14ac:dyDescent="0.3">
      <c r="A499" s="3" t="s">
        <v>2488</v>
      </c>
      <c r="B499" s="13">
        <v>833.39799999999991</v>
      </c>
      <c r="C499" s="13">
        <v>136.49189999999996</v>
      </c>
      <c r="D499">
        <v>497</v>
      </c>
    </row>
    <row r="500" spans="1:4" x14ac:dyDescent="0.3">
      <c r="A500" s="3" t="s">
        <v>1470</v>
      </c>
      <c r="B500" s="13">
        <v>418.49</v>
      </c>
      <c r="C500" s="13">
        <v>135.54010000000002</v>
      </c>
      <c r="D500">
        <v>498</v>
      </c>
    </row>
    <row r="501" spans="1:4" x14ac:dyDescent="0.3">
      <c r="A501" s="3" t="s">
        <v>2055</v>
      </c>
      <c r="B501" s="13">
        <v>1174.6179999999999</v>
      </c>
      <c r="C501" s="13">
        <v>132.06820000000002</v>
      </c>
      <c r="D501">
        <v>499</v>
      </c>
    </row>
    <row r="502" spans="1:4" x14ac:dyDescent="0.3">
      <c r="A502" s="3" t="s">
        <v>5450</v>
      </c>
      <c r="B502" s="13">
        <v>886.15599999999995</v>
      </c>
      <c r="C502" s="13">
        <v>129.34649999999999</v>
      </c>
      <c r="D502">
        <v>500</v>
      </c>
    </row>
    <row r="503" spans="1:4" x14ac:dyDescent="0.3">
      <c r="A503" s="3" t="s">
        <v>2690</v>
      </c>
      <c r="B503" s="13">
        <v>415.19599999999997</v>
      </c>
      <c r="C503" s="13">
        <v>126.86939999999997</v>
      </c>
      <c r="D503">
        <v>501</v>
      </c>
    </row>
    <row r="504" spans="1:4" x14ac:dyDescent="0.3">
      <c r="A504" s="3" t="s">
        <v>4726</v>
      </c>
      <c r="B504" s="13">
        <v>644.11879999999996</v>
      </c>
      <c r="C504" s="13">
        <v>126.76489999999995</v>
      </c>
      <c r="D504">
        <v>502</v>
      </c>
    </row>
    <row r="505" spans="1:4" x14ac:dyDescent="0.3">
      <c r="A505" s="3" t="s">
        <v>3138</v>
      </c>
      <c r="B505" s="13">
        <v>2932.4840000000004</v>
      </c>
      <c r="C505" s="13">
        <v>122.65659999999997</v>
      </c>
      <c r="D505">
        <v>503</v>
      </c>
    </row>
    <row r="506" spans="1:4" x14ac:dyDescent="0.3">
      <c r="A506" s="3" t="s">
        <v>4095</v>
      </c>
      <c r="B506" s="13">
        <v>1252.8000000000002</v>
      </c>
      <c r="C506" s="13">
        <v>122.36120000000008</v>
      </c>
      <c r="D506">
        <v>504</v>
      </c>
    </row>
    <row r="507" spans="1:4" x14ac:dyDescent="0.3">
      <c r="A507" s="3" t="s">
        <v>2144</v>
      </c>
      <c r="B507" s="13">
        <v>1581.9979999999998</v>
      </c>
      <c r="C507" s="13">
        <v>121.75650000000006</v>
      </c>
      <c r="D507">
        <v>505</v>
      </c>
    </row>
    <row r="508" spans="1:4" x14ac:dyDescent="0.3">
      <c r="A508" s="3" t="s">
        <v>563</v>
      </c>
      <c r="B508" s="13">
        <v>572.048</v>
      </c>
      <c r="C508" s="13">
        <v>121.21769999999998</v>
      </c>
      <c r="D508">
        <v>506</v>
      </c>
    </row>
    <row r="509" spans="1:4" x14ac:dyDescent="0.3">
      <c r="A509" s="3" t="s">
        <v>4864</v>
      </c>
      <c r="B509" s="13">
        <v>1006.3560000000001</v>
      </c>
      <c r="C509" s="13">
        <v>119.34789999999997</v>
      </c>
      <c r="D509">
        <v>507</v>
      </c>
    </row>
    <row r="510" spans="1:4" x14ac:dyDescent="0.3">
      <c r="A510" s="3" t="s">
        <v>4745</v>
      </c>
      <c r="B510" s="13">
        <v>1244.9760000000001</v>
      </c>
      <c r="C510" s="13">
        <v>119.10399999999991</v>
      </c>
      <c r="D510">
        <v>508</v>
      </c>
    </row>
    <row r="511" spans="1:4" x14ac:dyDescent="0.3">
      <c r="A511" s="3" t="s">
        <v>3248</v>
      </c>
      <c r="B511" s="13">
        <v>1428.231</v>
      </c>
      <c r="C511" s="13">
        <v>117.80569999999997</v>
      </c>
      <c r="D511">
        <v>509</v>
      </c>
    </row>
    <row r="512" spans="1:4" x14ac:dyDescent="0.3">
      <c r="A512" s="3" t="s">
        <v>1744</v>
      </c>
      <c r="B512" s="13">
        <v>1972.5989999999999</v>
      </c>
      <c r="C512" s="13">
        <v>117.64289999999987</v>
      </c>
      <c r="D512">
        <v>510</v>
      </c>
    </row>
    <row r="513" spans="1:4" x14ac:dyDescent="0.3">
      <c r="A513" s="3" t="s">
        <v>290</v>
      </c>
      <c r="B513" s="13">
        <v>736.27599999999995</v>
      </c>
      <c r="C513" s="13">
        <v>117.27550000000001</v>
      </c>
      <c r="D513">
        <v>511</v>
      </c>
    </row>
    <row r="514" spans="1:4" x14ac:dyDescent="0.3">
      <c r="A514" s="3" t="s">
        <v>3354</v>
      </c>
      <c r="B514" s="13">
        <v>864.94700000000012</v>
      </c>
      <c r="C514" s="13">
        <v>117.20399999999995</v>
      </c>
      <c r="D514">
        <v>512</v>
      </c>
    </row>
    <row r="515" spans="1:4" x14ac:dyDescent="0.3">
      <c r="A515" s="3" t="s">
        <v>5851</v>
      </c>
      <c r="B515" s="13">
        <v>320.53999999999996</v>
      </c>
      <c r="C515" s="13">
        <v>116.71399999999998</v>
      </c>
      <c r="D515">
        <v>513</v>
      </c>
    </row>
    <row r="516" spans="1:4" x14ac:dyDescent="0.3">
      <c r="A516" s="3" t="s">
        <v>5097</v>
      </c>
      <c r="B516" s="13">
        <v>1043.096</v>
      </c>
      <c r="C516" s="13">
        <v>116.667</v>
      </c>
      <c r="D516">
        <v>514</v>
      </c>
    </row>
    <row r="517" spans="1:4" x14ac:dyDescent="0.3">
      <c r="A517" s="3" t="s">
        <v>5052</v>
      </c>
      <c r="B517" s="13">
        <v>380.69</v>
      </c>
      <c r="C517" s="13">
        <v>116.63730000000001</v>
      </c>
      <c r="D517">
        <v>515</v>
      </c>
    </row>
    <row r="518" spans="1:4" x14ac:dyDescent="0.3">
      <c r="A518" s="3" t="s">
        <v>4443</v>
      </c>
      <c r="B518" s="13">
        <v>2171.9620000000004</v>
      </c>
      <c r="C518" s="13">
        <v>114.30829999999992</v>
      </c>
      <c r="D518">
        <v>516</v>
      </c>
    </row>
    <row r="519" spans="1:4" x14ac:dyDescent="0.3">
      <c r="A519" s="3" t="s">
        <v>5154</v>
      </c>
      <c r="B519" s="13">
        <v>844.45800000000008</v>
      </c>
      <c r="C519" s="13">
        <v>113.14049999999996</v>
      </c>
      <c r="D519">
        <v>517</v>
      </c>
    </row>
    <row r="520" spans="1:4" x14ac:dyDescent="0.3">
      <c r="A520" s="3" t="s">
        <v>5473</v>
      </c>
      <c r="B520" s="13">
        <v>303.94799999999998</v>
      </c>
      <c r="C520" s="13">
        <v>113.12039999999999</v>
      </c>
      <c r="D520">
        <v>518</v>
      </c>
    </row>
    <row r="521" spans="1:4" x14ac:dyDescent="0.3">
      <c r="A521" s="3" t="s">
        <v>1124</v>
      </c>
      <c r="B521" s="13">
        <v>695.44200000000012</v>
      </c>
      <c r="C521" s="13">
        <v>111.11409999999999</v>
      </c>
      <c r="D521">
        <v>519</v>
      </c>
    </row>
    <row r="522" spans="1:4" x14ac:dyDescent="0.3">
      <c r="A522" s="3" t="s">
        <v>3966</v>
      </c>
      <c r="B522" s="13">
        <v>272.95</v>
      </c>
      <c r="C522" s="13">
        <v>110.92719999999997</v>
      </c>
      <c r="D522">
        <v>520</v>
      </c>
    </row>
    <row r="523" spans="1:4" x14ac:dyDescent="0.3">
      <c r="A523" s="3" t="s">
        <v>1641</v>
      </c>
      <c r="B523" s="13">
        <v>756.60599999999999</v>
      </c>
      <c r="C523" s="13">
        <v>110.78129999999997</v>
      </c>
      <c r="D523">
        <v>521</v>
      </c>
    </row>
    <row r="524" spans="1:4" x14ac:dyDescent="0.3">
      <c r="A524" s="3" t="s">
        <v>4091</v>
      </c>
      <c r="B524" s="13">
        <v>3908.8028000000004</v>
      </c>
      <c r="C524" s="13">
        <v>109.32699999999994</v>
      </c>
      <c r="D524">
        <v>522</v>
      </c>
    </row>
    <row r="525" spans="1:4" x14ac:dyDescent="0.3">
      <c r="A525" s="3" t="s">
        <v>4732</v>
      </c>
      <c r="B525" s="13">
        <v>1322.0340000000003</v>
      </c>
      <c r="C525" s="13">
        <v>108.75829999999999</v>
      </c>
      <c r="D525">
        <v>523</v>
      </c>
    </row>
    <row r="526" spans="1:4" x14ac:dyDescent="0.3">
      <c r="A526" s="3" t="s">
        <v>2931</v>
      </c>
      <c r="B526" s="13">
        <v>863.87999999999988</v>
      </c>
      <c r="C526" s="13">
        <v>107.98499999999996</v>
      </c>
      <c r="D526">
        <v>524</v>
      </c>
    </row>
    <row r="527" spans="1:4" x14ac:dyDescent="0.3">
      <c r="A527" s="3" t="s">
        <v>4210</v>
      </c>
      <c r="B527" s="13">
        <v>449.09600000000006</v>
      </c>
      <c r="C527" s="13">
        <v>107.92699999999998</v>
      </c>
      <c r="D527">
        <v>525</v>
      </c>
    </row>
    <row r="528" spans="1:4" x14ac:dyDescent="0.3">
      <c r="A528" s="3" t="s">
        <v>2885</v>
      </c>
      <c r="B528" s="13">
        <v>1874.1719999999998</v>
      </c>
      <c r="C528" s="13">
        <v>107.5714999999998</v>
      </c>
      <c r="D528">
        <v>526</v>
      </c>
    </row>
    <row r="529" spans="1:4" x14ac:dyDescent="0.3">
      <c r="A529" s="3" t="s">
        <v>3763</v>
      </c>
      <c r="B529" s="13">
        <v>1256.9440000000002</v>
      </c>
      <c r="C529" s="13">
        <v>107.3604</v>
      </c>
      <c r="D529">
        <v>527</v>
      </c>
    </row>
    <row r="530" spans="1:4" x14ac:dyDescent="0.3">
      <c r="A530" s="3" t="s">
        <v>4187</v>
      </c>
      <c r="B530" s="13">
        <v>1903.491</v>
      </c>
      <c r="C530" s="13">
        <v>106.89119999999998</v>
      </c>
      <c r="D530">
        <v>528</v>
      </c>
    </row>
    <row r="531" spans="1:4" x14ac:dyDescent="0.3">
      <c r="A531" s="3" t="s">
        <v>5401</v>
      </c>
      <c r="B531" s="13">
        <v>537.63200000000006</v>
      </c>
      <c r="C531" s="13">
        <v>105.82749999999999</v>
      </c>
      <c r="D531">
        <v>529</v>
      </c>
    </row>
    <row r="532" spans="1:4" x14ac:dyDescent="0.3">
      <c r="A532" s="3" t="s">
        <v>2004</v>
      </c>
      <c r="B532" s="13">
        <v>1832.02</v>
      </c>
      <c r="C532" s="13">
        <v>104.26559999999994</v>
      </c>
      <c r="D532">
        <v>530</v>
      </c>
    </row>
    <row r="533" spans="1:4" x14ac:dyDescent="0.3">
      <c r="A533" s="3" t="s">
        <v>4691</v>
      </c>
      <c r="B533" s="13">
        <v>497.01400000000007</v>
      </c>
      <c r="C533" s="13">
        <v>103.34989999999999</v>
      </c>
      <c r="D533">
        <v>531</v>
      </c>
    </row>
    <row r="534" spans="1:4" x14ac:dyDescent="0.3">
      <c r="A534" s="3" t="s">
        <v>581</v>
      </c>
      <c r="B534" s="13">
        <v>933.70400000000006</v>
      </c>
      <c r="C534" s="13">
        <v>102.29600000000002</v>
      </c>
      <c r="D534">
        <v>532</v>
      </c>
    </row>
    <row r="535" spans="1:4" x14ac:dyDescent="0.3">
      <c r="A535" s="3" t="s">
        <v>2815</v>
      </c>
      <c r="B535" s="13">
        <v>1171.8139999999999</v>
      </c>
      <c r="C535" s="13">
        <v>100.87679999999999</v>
      </c>
      <c r="D535">
        <v>533</v>
      </c>
    </row>
    <row r="536" spans="1:4" x14ac:dyDescent="0.3">
      <c r="A536" s="3" t="s">
        <v>4358</v>
      </c>
      <c r="B536" s="13">
        <v>902.72800000000007</v>
      </c>
      <c r="C536" s="13">
        <v>100.22529999999995</v>
      </c>
      <c r="D536">
        <v>534</v>
      </c>
    </row>
    <row r="537" spans="1:4" x14ac:dyDescent="0.3">
      <c r="A537" s="3" t="s">
        <v>530</v>
      </c>
      <c r="B537" s="13">
        <v>2584.1580000000004</v>
      </c>
      <c r="C537" s="13">
        <v>99.144499999999894</v>
      </c>
      <c r="D537">
        <v>535</v>
      </c>
    </row>
    <row r="538" spans="1:4" x14ac:dyDescent="0.3">
      <c r="A538" s="3" t="s">
        <v>425</v>
      </c>
      <c r="B538" s="13">
        <v>2370.3136</v>
      </c>
      <c r="C538" s="13">
        <v>98.997499999999803</v>
      </c>
      <c r="D538">
        <v>536</v>
      </c>
    </row>
    <row r="539" spans="1:4" x14ac:dyDescent="0.3">
      <c r="A539" s="3" t="s">
        <v>4945</v>
      </c>
      <c r="B539" s="13">
        <v>358.1</v>
      </c>
      <c r="C539" s="13">
        <v>98.654799999999994</v>
      </c>
      <c r="D539">
        <v>537</v>
      </c>
    </row>
    <row r="540" spans="1:4" x14ac:dyDescent="0.3">
      <c r="A540" s="3" t="s">
        <v>4465</v>
      </c>
      <c r="B540" s="13">
        <v>955.12400000000025</v>
      </c>
      <c r="C540" s="13">
        <v>97.28899999999993</v>
      </c>
      <c r="D540">
        <v>538</v>
      </c>
    </row>
    <row r="541" spans="1:4" x14ac:dyDescent="0.3">
      <c r="A541" s="3" t="s">
        <v>5214</v>
      </c>
      <c r="B541" s="13">
        <v>1303.4780000000001</v>
      </c>
      <c r="C541" s="13">
        <v>97.106600000000014</v>
      </c>
      <c r="D541">
        <v>539</v>
      </c>
    </row>
    <row r="542" spans="1:4" x14ac:dyDescent="0.3">
      <c r="A542" s="3" t="s">
        <v>4782</v>
      </c>
      <c r="B542" s="13">
        <v>461.91400000000004</v>
      </c>
      <c r="C542" s="13">
        <v>96.425599999999974</v>
      </c>
      <c r="D542">
        <v>540</v>
      </c>
    </row>
    <row r="543" spans="1:4" x14ac:dyDescent="0.3">
      <c r="A543" s="3" t="s">
        <v>1858</v>
      </c>
      <c r="B543" s="13">
        <v>3082.6530000000002</v>
      </c>
      <c r="C543" s="13">
        <v>96.27019999999996</v>
      </c>
      <c r="D543">
        <v>541</v>
      </c>
    </row>
    <row r="544" spans="1:4" x14ac:dyDescent="0.3">
      <c r="A544" s="3" t="s">
        <v>4751</v>
      </c>
      <c r="B544" s="13">
        <v>1019.0439999999999</v>
      </c>
      <c r="C544" s="13">
        <v>95.838299999999975</v>
      </c>
      <c r="D544">
        <v>542</v>
      </c>
    </row>
    <row r="545" spans="1:4" x14ac:dyDescent="0.3">
      <c r="A545" s="3" t="s">
        <v>4199</v>
      </c>
      <c r="B545" s="13">
        <v>808.16199999999992</v>
      </c>
      <c r="C545" s="13">
        <v>95.58159999999998</v>
      </c>
      <c r="D545">
        <v>543</v>
      </c>
    </row>
    <row r="546" spans="1:4" x14ac:dyDescent="0.3">
      <c r="A546" s="3" t="s">
        <v>4471</v>
      </c>
      <c r="B546" s="13">
        <v>439.5</v>
      </c>
      <c r="C546" s="13">
        <v>93.916200000000003</v>
      </c>
      <c r="D546">
        <v>544</v>
      </c>
    </row>
    <row r="547" spans="1:4" x14ac:dyDescent="0.3">
      <c r="A547" s="3" t="s">
        <v>1864</v>
      </c>
      <c r="B547" s="13">
        <v>1022.2010000000001</v>
      </c>
      <c r="C547" s="13">
        <v>92.728999999999999</v>
      </c>
      <c r="D547">
        <v>545</v>
      </c>
    </row>
    <row r="548" spans="1:4" x14ac:dyDescent="0.3">
      <c r="A548" s="3" t="s">
        <v>3395</v>
      </c>
      <c r="B548" s="13">
        <v>1475.144</v>
      </c>
      <c r="C548" s="13">
        <v>91.203300000000013</v>
      </c>
      <c r="D548">
        <v>546</v>
      </c>
    </row>
    <row r="549" spans="1:4" x14ac:dyDescent="0.3">
      <c r="A549" s="3" t="s">
        <v>5167</v>
      </c>
      <c r="B549" s="13">
        <v>453.53800000000001</v>
      </c>
      <c r="C549" s="13">
        <v>91.139099999999985</v>
      </c>
      <c r="D549">
        <v>547</v>
      </c>
    </row>
    <row r="550" spans="1:4" x14ac:dyDescent="0.3">
      <c r="A550" s="3" t="s">
        <v>1085</v>
      </c>
      <c r="B550" s="13">
        <v>1434.548</v>
      </c>
      <c r="C550" s="13">
        <v>88.189699999999988</v>
      </c>
      <c r="D550">
        <v>548</v>
      </c>
    </row>
    <row r="551" spans="1:4" x14ac:dyDescent="0.3">
      <c r="A551" s="3" t="s">
        <v>4911</v>
      </c>
      <c r="B551" s="13">
        <v>2095.0639999999999</v>
      </c>
      <c r="C551" s="13">
        <v>86.777999999999963</v>
      </c>
      <c r="D551">
        <v>549</v>
      </c>
    </row>
    <row r="552" spans="1:4" x14ac:dyDescent="0.3">
      <c r="A552" s="3" t="s">
        <v>3512</v>
      </c>
      <c r="B552" s="13">
        <v>218.66800000000001</v>
      </c>
      <c r="C552" s="13">
        <v>86.734200000000001</v>
      </c>
      <c r="D552">
        <v>550</v>
      </c>
    </row>
    <row r="553" spans="1:4" x14ac:dyDescent="0.3">
      <c r="A553" s="3" t="s">
        <v>2404</v>
      </c>
      <c r="B553" s="13">
        <v>904.46799999999996</v>
      </c>
      <c r="C553" s="13">
        <v>86.510599999999968</v>
      </c>
      <c r="D553">
        <v>551</v>
      </c>
    </row>
    <row r="554" spans="1:4" x14ac:dyDescent="0.3">
      <c r="A554" s="3" t="s">
        <v>5246</v>
      </c>
      <c r="B554" s="13">
        <v>377.16200000000003</v>
      </c>
      <c r="C554" s="13">
        <v>85.927799999999991</v>
      </c>
      <c r="D554">
        <v>552</v>
      </c>
    </row>
    <row r="555" spans="1:4" x14ac:dyDescent="0.3">
      <c r="A555" s="3" t="s">
        <v>4141</v>
      </c>
      <c r="B555" s="13">
        <v>593.60599999999999</v>
      </c>
      <c r="C555" s="13">
        <v>85.01909999999998</v>
      </c>
      <c r="D555">
        <v>553</v>
      </c>
    </row>
    <row r="556" spans="1:4" x14ac:dyDescent="0.3">
      <c r="A556" s="3" t="s">
        <v>3199</v>
      </c>
      <c r="B556" s="13">
        <v>433.34</v>
      </c>
      <c r="C556" s="13">
        <v>84.441899999999961</v>
      </c>
      <c r="D556">
        <v>554</v>
      </c>
    </row>
    <row r="557" spans="1:4" x14ac:dyDescent="0.3">
      <c r="A557" s="3" t="s">
        <v>4559</v>
      </c>
      <c r="B557" s="13">
        <v>475.65599999999995</v>
      </c>
      <c r="C557" s="13">
        <v>84.02679999999998</v>
      </c>
      <c r="D557">
        <v>555</v>
      </c>
    </row>
    <row r="558" spans="1:4" x14ac:dyDescent="0.3">
      <c r="A558" s="3" t="s">
        <v>5230</v>
      </c>
      <c r="B558" s="13">
        <v>738.50400000000002</v>
      </c>
      <c r="C558" s="13">
        <v>83.963000000000022</v>
      </c>
      <c r="D558">
        <v>556</v>
      </c>
    </row>
    <row r="559" spans="1:4" x14ac:dyDescent="0.3">
      <c r="A559" s="3" t="s">
        <v>5216</v>
      </c>
      <c r="B559" s="13">
        <v>1397.8724</v>
      </c>
      <c r="C559" s="13">
        <v>83.270299999999963</v>
      </c>
      <c r="D559">
        <v>557</v>
      </c>
    </row>
    <row r="560" spans="1:4" x14ac:dyDescent="0.3">
      <c r="A560" s="3" t="s">
        <v>3209</v>
      </c>
      <c r="B560" s="13">
        <v>3794.08</v>
      </c>
      <c r="C560" s="13">
        <v>82.124999999999858</v>
      </c>
      <c r="D560">
        <v>558</v>
      </c>
    </row>
    <row r="561" spans="1:4" x14ac:dyDescent="0.3">
      <c r="A561" s="3" t="s">
        <v>1807</v>
      </c>
      <c r="B561" s="13">
        <v>1908.4531999999999</v>
      </c>
      <c r="C561" s="13">
        <v>77.81280000000001</v>
      </c>
      <c r="D561">
        <v>559</v>
      </c>
    </row>
    <row r="562" spans="1:4" x14ac:dyDescent="0.3">
      <c r="A562" s="3" t="s">
        <v>1882</v>
      </c>
      <c r="B562" s="13">
        <v>528.54600000000005</v>
      </c>
      <c r="C562" s="13">
        <v>76.887900000000002</v>
      </c>
      <c r="D562">
        <v>560</v>
      </c>
    </row>
    <row r="563" spans="1:4" x14ac:dyDescent="0.3">
      <c r="A563" s="3" t="s">
        <v>4294</v>
      </c>
      <c r="B563" s="13">
        <v>2148.8519999999999</v>
      </c>
      <c r="C563" s="13">
        <v>74.40130000000002</v>
      </c>
      <c r="D563">
        <v>561</v>
      </c>
    </row>
    <row r="564" spans="1:4" x14ac:dyDescent="0.3">
      <c r="A564" s="3" t="s">
        <v>3542</v>
      </c>
      <c r="B564" s="13">
        <v>221.084</v>
      </c>
      <c r="C564" s="13">
        <v>72.678999999999988</v>
      </c>
      <c r="D564">
        <v>562</v>
      </c>
    </row>
    <row r="565" spans="1:4" x14ac:dyDescent="0.3">
      <c r="A565" s="3" t="s">
        <v>2664</v>
      </c>
      <c r="B565" s="13">
        <v>344.08000000000004</v>
      </c>
      <c r="C565" s="13">
        <v>69.667200000000008</v>
      </c>
      <c r="D565">
        <v>563</v>
      </c>
    </row>
    <row r="566" spans="1:4" x14ac:dyDescent="0.3">
      <c r="A566" s="3" t="s">
        <v>2573</v>
      </c>
      <c r="B566" s="13">
        <v>200.94500000000002</v>
      </c>
      <c r="C566" s="13">
        <v>69.278400000000005</v>
      </c>
      <c r="D566">
        <v>564</v>
      </c>
    </row>
    <row r="567" spans="1:4" x14ac:dyDescent="0.3">
      <c r="A567" s="3" t="s">
        <v>2855</v>
      </c>
      <c r="B567" s="13">
        <v>758.69600000000003</v>
      </c>
      <c r="C567" s="13">
        <v>68.241599999999949</v>
      </c>
      <c r="D567">
        <v>565</v>
      </c>
    </row>
    <row r="568" spans="1:4" x14ac:dyDescent="0.3">
      <c r="A568" s="3" t="s">
        <v>627</v>
      </c>
      <c r="B568" s="13">
        <v>1318.7759999999996</v>
      </c>
      <c r="C568" s="13">
        <v>68.096299999999886</v>
      </c>
      <c r="D568">
        <v>566</v>
      </c>
    </row>
    <row r="569" spans="1:4" x14ac:dyDescent="0.3">
      <c r="A569" s="3" t="s">
        <v>3399</v>
      </c>
      <c r="B569" s="13">
        <v>649.37599999999998</v>
      </c>
      <c r="C569" s="13">
        <v>65.77249999999998</v>
      </c>
      <c r="D569">
        <v>567</v>
      </c>
    </row>
    <row r="570" spans="1:4" x14ac:dyDescent="0.3">
      <c r="A570" s="3" t="s">
        <v>3788</v>
      </c>
      <c r="B570" s="13">
        <v>3255.3100000000004</v>
      </c>
      <c r="C570" s="13">
        <v>64.537399999999948</v>
      </c>
      <c r="D570">
        <v>568</v>
      </c>
    </row>
    <row r="571" spans="1:4" x14ac:dyDescent="0.3">
      <c r="A571" s="3" t="s">
        <v>2263</v>
      </c>
      <c r="B571" s="13">
        <v>287.98999999999995</v>
      </c>
      <c r="C571" s="13">
        <v>64.429599999999994</v>
      </c>
      <c r="D571">
        <v>569</v>
      </c>
    </row>
    <row r="572" spans="1:4" x14ac:dyDescent="0.3">
      <c r="A572" s="3" t="s">
        <v>864</v>
      </c>
      <c r="B572" s="13">
        <v>966.40899999999988</v>
      </c>
      <c r="C572" s="13">
        <v>63.991400000000013</v>
      </c>
      <c r="D572">
        <v>570</v>
      </c>
    </row>
    <row r="573" spans="1:4" x14ac:dyDescent="0.3">
      <c r="A573" s="3" t="s">
        <v>5659</v>
      </c>
      <c r="B573" s="13">
        <v>400.01600000000002</v>
      </c>
      <c r="C573" s="13">
        <v>61.428599999999996</v>
      </c>
      <c r="D573">
        <v>571</v>
      </c>
    </row>
    <row r="574" spans="1:4" x14ac:dyDescent="0.3">
      <c r="A574" s="3" t="s">
        <v>2679</v>
      </c>
      <c r="B574" s="13">
        <v>2900.0260000000003</v>
      </c>
      <c r="C574" s="13">
        <v>60.646699999999839</v>
      </c>
      <c r="D574">
        <v>572</v>
      </c>
    </row>
    <row r="575" spans="1:4" x14ac:dyDescent="0.3">
      <c r="A575" s="3" t="s">
        <v>1464</v>
      </c>
      <c r="B575" s="13">
        <v>629.24799999999993</v>
      </c>
      <c r="C575" s="13">
        <v>60.426499999999983</v>
      </c>
      <c r="D575">
        <v>573</v>
      </c>
    </row>
    <row r="576" spans="1:4" x14ac:dyDescent="0.3">
      <c r="A576" s="3" t="s">
        <v>2411</v>
      </c>
      <c r="B576" s="13">
        <v>954.64519999999993</v>
      </c>
      <c r="C576" s="13">
        <v>59.538400000000053</v>
      </c>
      <c r="D576">
        <v>574</v>
      </c>
    </row>
    <row r="577" spans="1:4" x14ac:dyDescent="0.3">
      <c r="A577" s="3" t="s">
        <v>3377</v>
      </c>
      <c r="B577" s="13">
        <v>130.83000000000001</v>
      </c>
      <c r="C577" s="13">
        <v>59.452199999999991</v>
      </c>
      <c r="D577">
        <v>575</v>
      </c>
    </row>
    <row r="578" spans="1:4" x14ac:dyDescent="0.3">
      <c r="A578" s="3" t="s">
        <v>2592</v>
      </c>
      <c r="B578" s="13">
        <v>922.48700000000008</v>
      </c>
      <c r="C578" s="13">
        <v>59.357699999999923</v>
      </c>
      <c r="D578">
        <v>576</v>
      </c>
    </row>
    <row r="579" spans="1:4" x14ac:dyDescent="0.3">
      <c r="A579" s="3" t="s">
        <v>4451</v>
      </c>
      <c r="B579" s="13">
        <v>367.54800000000006</v>
      </c>
      <c r="C579" s="13">
        <v>59.288399999999996</v>
      </c>
      <c r="D579">
        <v>577</v>
      </c>
    </row>
    <row r="580" spans="1:4" x14ac:dyDescent="0.3">
      <c r="A580" s="3" t="s">
        <v>2791</v>
      </c>
      <c r="B580" s="13">
        <v>329.87599999999998</v>
      </c>
      <c r="C580" s="13">
        <v>59.036000000000001</v>
      </c>
      <c r="D580">
        <v>578</v>
      </c>
    </row>
    <row r="581" spans="1:4" x14ac:dyDescent="0.3">
      <c r="A581" s="3" t="s">
        <v>1152</v>
      </c>
      <c r="B581" s="13">
        <v>775.4140000000001</v>
      </c>
      <c r="C581" s="13">
        <v>58.891599999999997</v>
      </c>
      <c r="D581">
        <v>579</v>
      </c>
    </row>
    <row r="582" spans="1:4" x14ac:dyDescent="0.3">
      <c r="A582" s="3" t="s">
        <v>3612</v>
      </c>
      <c r="B582" s="13">
        <v>156.76</v>
      </c>
      <c r="C582" s="13">
        <v>56.790399999999991</v>
      </c>
      <c r="D582">
        <v>580</v>
      </c>
    </row>
    <row r="583" spans="1:4" x14ac:dyDescent="0.3">
      <c r="A583" s="3" t="s">
        <v>5508</v>
      </c>
      <c r="B583" s="13">
        <v>383.81200000000001</v>
      </c>
      <c r="C583" s="13">
        <v>55.327700000000007</v>
      </c>
      <c r="D583">
        <v>581</v>
      </c>
    </row>
    <row r="584" spans="1:4" x14ac:dyDescent="0.3">
      <c r="A584" s="3" t="s">
        <v>739</v>
      </c>
      <c r="B584" s="13">
        <v>855.11599999999999</v>
      </c>
      <c r="C584" s="13">
        <v>55.22600000000002</v>
      </c>
      <c r="D584">
        <v>582</v>
      </c>
    </row>
    <row r="585" spans="1:4" x14ac:dyDescent="0.3">
      <c r="A585" s="3" t="s">
        <v>2120</v>
      </c>
      <c r="B585" s="13">
        <v>4867.2000000000007</v>
      </c>
      <c r="C585" s="13">
        <v>55.048299999999948</v>
      </c>
      <c r="D585">
        <v>583</v>
      </c>
    </row>
    <row r="586" spans="1:4" x14ac:dyDescent="0.3">
      <c r="A586" s="3" t="s">
        <v>3692</v>
      </c>
      <c r="B586" s="13">
        <v>2203.7000000000003</v>
      </c>
      <c r="C586" s="13">
        <v>54.517399999999846</v>
      </c>
      <c r="D586">
        <v>584</v>
      </c>
    </row>
    <row r="587" spans="1:4" x14ac:dyDescent="0.3">
      <c r="A587" s="3" t="s">
        <v>141</v>
      </c>
      <c r="B587" s="13">
        <v>684.17100000000005</v>
      </c>
      <c r="C587" s="13">
        <v>53.539799999999957</v>
      </c>
      <c r="D587">
        <v>585</v>
      </c>
    </row>
    <row r="588" spans="1:4" x14ac:dyDescent="0.3">
      <c r="A588" s="3" t="s">
        <v>3912</v>
      </c>
      <c r="B588" s="13">
        <v>279.25600000000003</v>
      </c>
      <c r="C588" s="13">
        <v>51.825200000000009</v>
      </c>
      <c r="D588">
        <v>586</v>
      </c>
    </row>
    <row r="589" spans="1:4" x14ac:dyDescent="0.3">
      <c r="A589" s="3" t="s">
        <v>361</v>
      </c>
      <c r="B589" s="13">
        <v>1569.4639999999999</v>
      </c>
      <c r="C589" s="13">
        <v>49.719299999999897</v>
      </c>
      <c r="D589">
        <v>587</v>
      </c>
    </row>
    <row r="590" spans="1:4" x14ac:dyDescent="0.3">
      <c r="A590" s="3" t="s">
        <v>5357</v>
      </c>
      <c r="B590" s="13">
        <v>2054.14</v>
      </c>
      <c r="C590" s="13">
        <v>48.701699999999988</v>
      </c>
      <c r="D590">
        <v>588</v>
      </c>
    </row>
    <row r="591" spans="1:4" x14ac:dyDescent="0.3">
      <c r="A591" s="3" t="s">
        <v>1551</v>
      </c>
      <c r="B591" s="13">
        <v>729.64800000000014</v>
      </c>
      <c r="C591" s="13">
        <v>47.887799999999977</v>
      </c>
      <c r="D591">
        <v>589</v>
      </c>
    </row>
    <row r="592" spans="1:4" x14ac:dyDescent="0.3">
      <c r="A592" s="3" t="s">
        <v>1738</v>
      </c>
      <c r="B592" s="13">
        <v>264.86400000000003</v>
      </c>
      <c r="C592" s="13">
        <v>43.669499999999992</v>
      </c>
      <c r="D592">
        <v>590</v>
      </c>
    </row>
    <row r="593" spans="1:4" x14ac:dyDescent="0.3">
      <c r="A593" s="3" t="s">
        <v>5520</v>
      </c>
      <c r="B593" s="13">
        <v>162.232</v>
      </c>
      <c r="C593" s="13">
        <v>42.6648</v>
      </c>
      <c r="D593">
        <v>591</v>
      </c>
    </row>
    <row r="594" spans="1:4" x14ac:dyDescent="0.3">
      <c r="A594" s="3" t="s">
        <v>1441</v>
      </c>
      <c r="B594" s="13">
        <v>228.99</v>
      </c>
      <c r="C594" s="13">
        <v>40.154600000000002</v>
      </c>
      <c r="D594">
        <v>592</v>
      </c>
    </row>
    <row r="595" spans="1:4" x14ac:dyDescent="0.3">
      <c r="A595" s="3" t="s">
        <v>5084</v>
      </c>
      <c r="B595" s="13">
        <v>368.88</v>
      </c>
      <c r="C595" s="13">
        <v>39.195199999999979</v>
      </c>
      <c r="D595">
        <v>593</v>
      </c>
    </row>
    <row r="596" spans="1:4" x14ac:dyDescent="0.3">
      <c r="A596" s="3" t="s">
        <v>1040</v>
      </c>
      <c r="B596" s="13">
        <v>7473.8282000000017</v>
      </c>
      <c r="C596" s="13">
        <v>38.475699999999847</v>
      </c>
      <c r="D596">
        <v>594</v>
      </c>
    </row>
    <row r="597" spans="1:4" x14ac:dyDescent="0.3">
      <c r="A597" s="3" t="s">
        <v>1948</v>
      </c>
      <c r="B597" s="13">
        <v>265.29599999999999</v>
      </c>
      <c r="C597" s="13">
        <v>36.613099999999982</v>
      </c>
      <c r="D597">
        <v>595</v>
      </c>
    </row>
    <row r="598" spans="1:4" x14ac:dyDescent="0.3">
      <c r="A598" s="3" t="s">
        <v>5195</v>
      </c>
      <c r="B598" s="13">
        <v>269.54200000000003</v>
      </c>
      <c r="C598" s="13">
        <v>36.434399999999997</v>
      </c>
      <c r="D598">
        <v>596</v>
      </c>
    </row>
    <row r="599" spans="1:4" x14ac:dyDescent="0.3">
      <c r="A599" s="3" t="s">
        <v>2894</v>
      </c>
      <c r="B599" s="13">
        <v>3163.6280000000002</v>
      </c>
      <c r="C599" s="13">
        <v>35.486499999999992</v>
      </c>
      <c r="D599">
        <v>597</v>
      </c>
    </row>
    <row r="600" spans="1:4" x14ac:dyDescent="0.3">
      <c r="A600" s="3" t="s">
        <v>4960</v>
      </c>
      <c r="B600" s="13">
        <v>970.94200000000012</v>
      </c>
      <c r="C600" s="13">
        <v>35.057400000000008</v>
      </c>
      <c r="D600">
        <v>598</v>
      </c>
    </row>
    <row r="601" spans="1:4" x14ac:dyDescent="0.3">
      <c r="A601" s="3" t="s">
        <v>2395</v>
      </c>
      <c r="B601" s="13">
        <v>195</v>
      </c>
      <c r="C601" s="13">
        <v>34.449200000000005</v>
      </c>
      <c r="D601">
        <v>599</v>
      </c>
    </row>
    <row r="602" spans="1:4" x14ac:dyDescent="0.3">
      <c r="A602" s="3" t="s">
        <v>1083</v>
      </c>
      <c r="B602" s="13">
        <v>113.83199999999999</v>
      </c>
      <c r="C602" s="13">
        <v>33.870600000000003</v>
      </c>
      <c r="D602">
        <v>600</v>
      </c>
    </row>
    <row r="603" spans="1:4" x14ac:dyDescent="0.3">
      <c r="A603" s="3" t="s">
        <v>1732</v>
      </c>
      <c r="B603" s="13">
        <v>584.60800000000017</v>
      </c>
      <c r="C603" s="13">
        <v>33.715799999999973</v>
      </c>
      <c r="D603">
        <v>601</v>
      </c>
    </row>
    <row r="604" spans="1:4" x14ac:dyDescent="0.3">
      <c r="A604" s="3" t="s">
        <v>5758</v>
      </c>
      <c r="B604" s="13">
        <v>88.15</v>
      </c>
      <c r="C604" s="13">
        <v>32.632999999999996</v>
      </c>
      <c r="D604">
        <v>602</v>
      </c>
    </row>
    <row r="605" spans="1:4" x14ac:dyDescent="0.3">
      <c r="A605" s="3" t="s">
        <v>3025</v>
      </c>
      <c r="B605" s="13">
        <v>2238.0610000000001</v>
      </c>
      <c r="C605" s="13">
        <v>32.576699999999896</v>
      </c>
      <c r="D605">
        <v>603</v>
      </c>
    </row>
    <row r="606" spans="1:4" x14ac:dyDescent="0.3">
      <c r="A606" s="3" t="s">
        <v>2283</v>
      </c>
      <c r="B606" s="13">
        <v>236.53</v>
      </c>
      <c r="C606" s="13">
        <v>31.837599999999998</v>
      </c>
      <c r="D606">
        <v>604</v>
      </c>
    </row>
    <row r="607" spans="1:4" x14ac:dyDescent="0.3">
      <c r="A607" s="3" t="s">
        <v>5902</v>
      </c>
      <c r="B607" s="13">
        <v>280.63200000000006</v>
      </c>
      <c r="C607" s="13">
        <v>31.175699999999985</v>
      </c>
      <c r="D607">
        <v>605</v>
      </c>
    </row>
    <row r="608" spans="1:4" x14ac:dyDescent="0.3">
      <c r="A608" s="3" t="s">
        <v>5532</v>
      </c>
      <c r="B608" s="13">
        <v>2394.0249999999996</v>
      </c>
      <c r="C608" s="13">
        <v>28.761199999999967</v>
      </c>
      <c r="D608">
        <v>606</v>
      </c>
    </row>
    <row r="609" spans="1:4" x14ac:dyDescent="0.3">
      <c r="A609" s="3" t="s">
        <v>5050</v>
      </c>
      <c r="B609" s="13">
        <v>98.35</v>
      </c>
      <c r="C609" s="13">
        <v>28.687899999999992</v>
      </c>
      <c r="D609">
        <v>607</v>
      </c>
    </row>
    <row r="610" spans="1:4" x14ac:dyDescent="0.3">
      <c r="A610" s="3" t="s">
        <v>2318</v>
      </c>
      <c r="B610" s="13">
        <v>124.28</v>
      </c>
      <c r="C610" s="13">
        <v>27.115399999999994</v>
      </c>
      <c r="D610">
        <v>608</v>
      </c>
    </row>
    <row r="611" spans="1:4" x14ac:dyDescent="0.3">
      <c r="A611" s="3" t="s">
        <v>3873</v>
      </c>
      <c r="B611" s="13">
        <v>385.43000000000006</v>
      </c>
      <c r="C611" s="13">
        <v>26.760499999999983</v>
      </c>
      <c r="D611">
        <v>609</v>
      </c>
    </row>
    <row r="612" spans="1:4" x14ac:dyDescent="0.3">
      <c r="A612" s="3" t="s">
        <v>4053</v>
      </c>
      <c r="B612" s="13">
        <v>528.91000000000008</v>
      </c>
      <c r="C612" s="13">
        <v>26.082199999999993</v>
      </c>
      <c r="D612">
        <v>610</v>
      </c>
    </row>
    <row r="613" spans="1:4" x14ac:dyDescent="0.3">
      <c r="A613" s="3" t="s">
        <v>533</v>
      </c>
      <c r="B613" s="13">
        <v>2350.1880000000001</v>
      </c>
      <c r="C613" s="13">
        <v>25.888600000000014</v>
      </c>
      <c r="D613">
        <v>611</v>
      </c>
    </row>
    <row r="614" spans="1:4" x14ac:dyDescent="0.3">
      <c r="A614" s="3" t="s">
        <v>4644</v>
      </c>
      <c r="B614" s="13">
        <v>791.9899999999999</v>
      </c>
      <c r="C614" s="13">
        <v>25.870199999999986</v>
      </c>
      <c r="D614">
        <v>612</v>
      </c>
    </row>
    <row r="615" spans="1:4" x14ac:dyDescent="0.3">
      <c r="A615" s="3" t="s">
        <v>4393</v>
      </c>
      <c r="B615" s="13">
        <v>273.87199999999996</v>
      </c>
      <c r="C615" s="13">
        <v>24.788800000000002</v>
      </c>
      <c r="D615">
        <v>613</v>
      </c>
    </row>
    <row r="616" spans="1:4" x14ac:dyDescent="0.3">
      <c r="A616" s="3" t="s">
        <v>5798</v>
      </c>
      <c r="B616" s="13">
        <v>79.75</v>
      </c>
      <c r="C616" s="13">
        <v>23.491300000000003</v>
      </c>
      <c r="D616">
        <v>614</v>
      </c>
    </row>
    <row r="617" spans="1:4" x14ac:dyDescent="0.3">
      <c r="A617" s="3" t="s">
        <v>3677</v>
      </c>
      <c r="B617" s="13">
        <v>132.738</v>
      </c>
      <c r="C617" s="13">
        <v>21.896999999999998</v>
      </c>
      <c r="D617">
        <v>615</v>
      </c>
    </row>
    <row r="618" spans="1:4" x14ac:dyDescent="0.3">
      <c r="A618" s="3" t="s">
        <v>1609</v>
      </c>
      <c r="B618" s="13">
        <v>58.82</v>
      </c>
      <c r="C618" s="13">
        <v>21.849599999999999</v>
      </c>
      <c r="D618">
        <v>616</v>
      </c>
    </row>
    <row r="619" spans="1:4" x14ac:dyDescent="0.3">
      <c r="A619" s="3" t="s">
        <v>5651</v>
      </c>
      <c r="B619" s="13">
        <v>366.822</v>
      </c>
      <c r="C619" s="13">
        <v>21.772099999999959</v>
      </c>
      <c r="D619">
        <v>617</v>
      </c>
    </row>
    <row r="620" spans="1:4" x14ac:dyDescent="0.3">
      <c r="A620" s="3" t="s">
        <v>411</v>
      </c>
      <c r="B620" s="13">
        <v>3159.1220000000003</v>
      </c>
      <c r="C620" s="13">
        <v>19.82349999999996</v>
      </c>
      <c r="D620">
        <v>618</v>
      </c>
    </row>
    <row r="621" spans="1:4" x14ac:dyDescent="0.3">
      <c r="A621" s="3" t="s">
        <v>1711</v>
      </c>
      <c r="B621" s="13">
        <v>370.34799999999996</v>
      </c>
      <c r="C621" s="13">
        <v>19.431200000000011</v>
      </c>
      <c r="D621">
        <v>619</v>
      </c>
    </row>
    <row r="622" spans="1:4" x14ac:dyDescent="0.3">
      <c r="A622" s="3" t="s">
        <v>3097</v>
      </c>
      <c r="B622" s="13">
        <v>50.188000000000002</v>
      </c>
      <c r="C622" s="13">
        <v>18.650700000000001</v>
      </c>
      <c r="D622">
        <v>620</v>
      </c>
    </row>
    <row r="623" spans="1:4" x14ac:dyDescent="0.3">
      <c r="A623" s="3" t="s">
        <v>5148</v>
      </c>
      <c r="B623" s="13">
        <v>3990.6890000000003</v>
      </c>
      <c r="C623" s="13">
        <v>14.692399999999838</v>
      </c>
      <c r="D623">
        <v>621</v>
      </c>
    </row>
    <row r="624" spans="1:4" x14ac:dyDescent="0.3">
      <c r="A624" s="3" t="s">
        <v>1370</v>
      </c>
      <c r="B624" s="13">
        <v>3644.9780000000005</v>
      </c>
      <c r="C624" s="13">
        <v>13.621499999999905</v>
      </c>
      <c r="D624">
        <v>622</v>
      </c>
    </row>
    <row r="625" spans="1:4" x14ac:dyDescent="0.3">
      <c r="A625" s="3" t="s">
        <v>453</v>
      </c>
      <c r="B625" s="13">
        <v>2224.0000000000009</v>
      </c>
      <c r="C625" s="13">
        <v>12.698499999999903</v>
      </c>
      <c r="D625">
        <v>623</v>
      </c>
    </row>
    <row r="626" spans="1:4" x14ac:dyDescent="0.3">
      <c r="A626" s="3" t="s">
        <v>2853</v>
      </c>
      <c r="B626" s="13">
        <v>287.42599999999999</v>
      </c>
      <c r="C626" s="13">
        <v>12.627700000000019</v>
      </c>
      <c r="D626">
        <v>624</v>
      </c>
    </row>
    <row r="627" spans="1:4" x14ac:dyDescent="0.3">
      <c r="A627" s="3" t="s">
        <v>5654</v>
      </c>
      <c r="B627" s="13">
        <v>161.28</v>
      </c>
      <c r="C627" s="13">
        <v>12.095999999999997</v>
      </c>
      <c r="D627">
        <v>625</v>
      </c>
    </row>
    <row r="628" spans="1:4" x14ac:dyDescent="0.3">
      <c r="A628" s="3" t="s">
        <v>898</v>
      </c>
      <c r="B628" s="13">
        <v>744.34</v>
      </c>
      <c r="C628" s="13">
        <v>11.583899999999961</v>
      </c>
      <c r="D628">
        <v>626</v>
      </c>
    </row>
    <row r="629" spans="1:4" x14ac:dyDescent="0.3">
      <c r="A629" s="3" t="s">
        <v>4887</v>
      </c>
      <c r="B629" s="13">
        <v>2243.2739999999999</v>
      </c>
      <c r="C629" s="13">
        <v>11.377900000000068</v>
      </c>
      <c r="D629">
        <v>627</v>
      </c>
    </row>
    <row r="630" spans="1:4" x14ac:dyDescent="0.3">
      <c r="A630" s="3" t="s">
        <v>437</v>
      </c>
      <c r="B630" s="13">
        <v>885.75199999999995</v>
      </c>
      <c r="C630" s="13">
        <v>10.563299999999984</v>
      </c>
      <c r="D630">
        <v>628</v>
      </c>
    </row>
    <row r="631" spans="1:4" x14ac:dyDescent="0.3">
      <c r="A631" s="3" t="s">
        <v>5889</v>
      </c>
      <c r="B631" s="13">
        <v>22.327999999999999</v>
      </c>
      <c r="C631" s="13">
        <v>9.5838000000000001</v>
      </c>
      <c r="D631">
        <v>629</v>
      </c>
    </row>
    <row r="632" spans="1:4" x14ac:dyDescent="0.3">
      <c r="A632" s="3" t="s">
        <v>2338</v>
      </c>
      <c r="B632" s="13">
        <v>1568.44</v>
      </c>
      <c r="C632" s="13">
        <v>7.8370999999999551</v>
      </c>
      <c r="D632">
        <v>630</v>
      </c>
    </row>
    <row r="633" spans="1:4" x14ac:dyDescent="0.3">
      <c r="A633" s="3" t="s">
        <v>5905</v>
      </c>
      <c r="B633" s="13">
        <v>48.36</v>
      </c>
      <c r="C633" s="13">
        <v>6.0449999999999946</v>
      </c>
      <c r="D633">
        <v>631</v>
      </c>
    </row>
    <row r="634" spans="1:4" x14ac:dyDescent="0.3">
      <c r="A634" s="3" t="s">
        <v>2451</v>
      </c>
      <c r="B634" s="13">
        <v>3272.2000000000003</v>
      </c>
      <c r="C634" s="13">
        <v>4.2132000000000289</v>
      </c>
      <c r="D634">
        <v>632</v>
      </c>
    </row>
    <row r="635" spans="1:4" x14ac:dyDescent="0.3">
      <c r="A635" s="3" t="s">
        <v>4776</v>
      </c>
      <c r="B635" s="13">
        <v>2240.5800000000004</v>
      </c>
      <c r="C635" s="13">
        <v>3.7975999999999246</v>
      </c>
      <c r="D635">
        <v>633</v>
      </c>
    </row>
    <row r="636" spans="1:4" x14ac:dyDescent="0.3">
      <c r="A636" s="3" t="s">
        <v>5858</v>
      </c>
      <c r="B636" s="13">
        <v>16.520000000000003</v>
      </c>
      <c r="C636" s="13">
        <v>1.6519999999999992</v>
      </c>
      <c r="D636">
        <v>634</v>
      </c>
    </row>
    <row r="637" spans="1:4" x14ac:dyDescent="0.3">
      <c r="A637" s="3" t="s">
        <v>3548</v>
      </c>
      <c r="B637" s="13">
        <v>944.59999999999991</v>
      </c>
      <c r="C637" s="13">
        <v>0.60420000000000229</v>
      </c>
      <c r="D637">
        <v>635</v>
      </c>
    </row>
    <row r="638" spans="1:4" x14ac:dyDescent="0.3">
      <c r="A638" s="3" t="s">
        <v>5698</v>
      </c>
      <c r="B638" s="13">
        <v>5.3040000000000003</v>
      </c>
      <c r="C638" s="13">
        <v>0.46409999999999996</v>
      </c>
      <c r="D638">
        <v>636</v>
      </c>
    </row>
    <row r="639" spans="1:4" x14ac:dyDescent="0.3">
      <c r="A639" s="3" t="s">
        <v>4564</v>
      </c>
      <c r="B639" s="13">
        <v>740.38199999999995</v>
      </c>
      <c r="C639" s="13">
        <v>0.30569999999996256</v>
      </c>
      <c r="D639">
        <v>637</v>
      </c>
    </row>
    <row r="640" spans="1:4" x14ac:dyDescent="0.3">
      <c r="A640" s="3" t="s">
        <v>5441</v>
      </c>
      <c r="B640" s="13">
        <v>88.472000000000008</v>
      </c>
      <c r="C640" s="13">
        <v>0.11099999999999888</v>
      </c>
      <c r="D640">
        <v>638</v>
      </c>
    </row>
    <row r="641" spans="1:4" x14ac:dyDescent="0.3">
      <c r="A641" s="3" t="s">
        <v>1568</v>
      </c>
      <c r="B641" s="13">
        <v>71.262999999999991</v>
      </c>
      <c r="C641" s="13">
        <v>-0.35560000000000036</v>
      </c>
      <c r="D641">
        <v>639</v>
      </c>
    </row>
    <row r="642" spans="1:4" x14ac:dyDescent="0.3">
      <c r="A642" s="3" t="s">
        <v>3327</v>
      </c>
      <c r="B642" s="13">
        <v>239.48100000000005</v>
      </c>
      <c r="C642" s="13">
        <v>-0.75270000000000081</v>
      </c>
      <c r="D642">
        <v>640</v>
      </c>
    </row>
    <row r="643" spans="1:4" x14ac:dyDescent="0.3">
      <c r="A643" s="3" t="s">
        <v>5606</v>
      </c>
      <c r="B643" s="13">
        <v>16.739000000000004</v>
      </c>
      <c r="C643" s="13">
        <v>-1.2453000000000016</v>
      </c>
      <c r="D643">
        <v>641</v>
      </c>
    </row>
    <row r="644" spans="1:4" x14ac:dyDescent="0.3">
      <c r="A644" s="3" t="s">
        <v>3988</v>
      </c>
      <c r="B644" s="13">
        <v>1735.5140000000001</v>
      </c>
      <c r="C644" s="13">
        <v>-2.3146000000000484</v>
      </c>
      <c r="D644">
        <v>642</v>
      </c>
    </row>
    <row r="645" spans="1:4" x14ac:dyDescent="0.3">
      <c r="A645" s="3" t="s">
        <v>3223</v>
      </c>
      <c r="B645" s="13">
        <v>4.8330000000000011</v>
      </c>
      <c r="C645" s="13">
        <v>-3.3155999999999999</v>
      </c>
      <c r="D645">
        <v>643</v>
      </c>
    </row>
    <row r="646" spans="1:4" x14ac:dyDescent="0.3">
      <c r="A646" s="3" t="s">
        <v>5220</v>
      </c>
      <c r="B646" s="13">
        <v>47.945999999999998</v>
      </c>
      <c r="C646" s="13">
        <v>-3.7073000000000045</v>
      </c>
      <c r="D646">
        <v>644</v>
      </c>
    </row>
    <row r="647" spans="1:4" x14ac:dyDescent="0.3">
      <c r="A647" s="3" t="s">
        <v>3806</v>
      </c>
      <c r="B647" s="13">
        <v>1204.9099999999999</v>
      </c>
      <c r="C647" s="13">
        <v>-4.0403000000000446</v>
      </c>
      <c r="D647">
        <v>645</v>
      </c>
    </row>
    <row r="648" spans="1:4" x14ac:dyDescent="0.3">
      <c r="A648" s="3" t="s">
        <v>5283</v>
      </c>
      <c r="B648" s="13">
        <v>660.97199999999998</v>
      </c>
      <c r="C648" s="13">
        <v>-5.1370999999999789</v>
      </c>
      <c r="D648">
        <v>646</v>
      </c>
    </row>
    <row r="649" spans="1:4" x14ac:dyDescent="0.3">
      <c r="A649" s="3" t="s">
        <v>2440</v>
      </c>
      <c r="B649" s="13">
        <v>146.9408</v>
      </c>
      <c r="C649" s="13">
        <v>-5.8101999999999947</v>
      </c>
      <c r="D649">
        <v>647</v>
      </c>
    </row>
    <row r="650" spans="1:4" x14ac:dyDescent="0.3">
      <c r="A650" s="3" t="s">
        <v>203</v>
      </c>
      <c r="B650" s="13">
        <v>1567.52</v>
      </c>
      <c r="C650" s="13">
        <v>-5.8890000000001237</v>
      </c>
      <c r="D650">
        <v>648</v>
      </c>
    </row>
    <row r="651" spans="1:4" x14ac:dyDescent="0.3">
      <c r="A651" s="3" t="s">
        <v>1136</v>
      </c>
      <c r="B651" s="13">
        <v>226.43600000000001</v>
      </c>
      <c r="C651" s="13">
        <v>-6.139200000000022</v>
      </c>
      <c r="D651">
        <v>649</v>
      </c>
    </row>
    <row r="652" spans="1:4" x14ac:dyDescent="0.3">
      <c r="A652" s="3" t="s">
        <v>2300</v>
      </c>
      <c r="B652" s="13">
        <v>170.584</v>
      </c>
      <c r="C652" s="13">
        <v>-8.4310000000000258</v>
      </c>
      <c r="D652">
        <v>650</v>
      </c>
    </row>
    <row r="653" spans="1:4" x14ac:dyDescent="0.3">
      <c r="A653" s="3" t="s">
        <v>3532</v>
      </c>
      <c r="B653" s="13">
        <v>2575.8629999999998</v>
      </c>
      <c r="C653" s="13">
        <v>-12.30400000000002</v>
      </c>
      <c r="D653">
        <v>651</v>
      </c>
    </row>
    <row r="654" spans="1:4" x14ac:dyDescent="0.3">
      <c r="A654" s="3" t="s">
        <v>754</v>
      </c>
      <c r="B654" s="13">
        <v>959.47699999999998</v>
      </c>
      <c r="C654" s="13">
        <v>-13.554500000000061</v>
      </c>
      <c r="D654">
        <v>652</v>
      </c>
    </row>
    <row r="655" spans="1:4" x14ac:dyDescent="0.3">
      <c r="A655" s="3" t="s">
        <v>3560</v>
      </c>
      <c r="B655" s="13">
        <v>2533.1639999999998</v>
      </c>
      <c r="C655" s="13">
        <v>-13.876800000000102</v>
      </c>
      <c r="D655">
        <v>653</v>
      </c>
    </row>
    <row r="656" spans="1:4" x14ac:dyDescent="0.3">
      <c r="A656" s="3" t="s">
        <v>3499</v>
      </c>
      <c r="B656" s="13">
        <v>3887.8339999999998</v>
      </c>
      <c r="C656" s="13">
        <v>-17.532200000000017</v>
      </c>
      <c r="D656">
        <v>654</v>
      </c>
    </row>
    <row r="657" spans="1:4" x14ac:dyDescent="0.3">
      <c r="A657" s="3" t="s">
        <v>1651</v>
      </c>
      <c r="B657" s="13">
        <v>1082.9180000000001</v>
      </c>
      <c r="C657" s="13">
        <v>-18.067299999999975</v>
      </c>
      <c r="D657">
        <v>655</v>
      </c>
    </row>
    <row r="658" spans="1:4" x14ac:dyDescent="0.3">
      <c r="A658" s="3" t="s">
        <v>4002</v>
      </c>
      <c r="B658" s="13">
        <v>1085.078</v>
      </c>
      <c r="C658" s="13">
        <v>-19.606200000000001</v>
      </c>
      <c r="D658">
        <v>656</v>
      </c>
    </row>
    <row r="659" spans="1:4" x14ac:dyDescent="0.3">
      <c r="A659" s="3" t="s">
        <v>4814</v>
      </c>
      <c r="B659" s="13">
        <v>160.57199999999997</v>
      </c>
      <c r="C659" s="13">
        <v>-20.05080000000002</v>
      </c>
      <c r="D659">
        <v>657</v>
      </c>
    </row>
    <row r="660" spans="1:4" x14ac:dyDescent="0.3">
      <c r="A660" s="3" t="s">
        <v>4857</v>
      </c>
      <c r="B660" s="13">
        <v>1341.0360000000001</v>
      </c>
      <c r="C660" s="13">
        <v>-23.513700000000032</v>
      </c>
      <c r="D660">
        <v>658</v>
      </c>
    </row>
    <row r="661" spans="1:4" x14ac:dyDescent="0.3">
      <c r="A661" s="3" t="s">
        <v>1445</v>
      </c>
      <c r="B661" s="13">
        <v>1319.4497999999996</v>
      </c>
      <c r="C661" s="13">
        <v>-23.676299999999998</v>
      </c>
      <c r="D661">
        <v>659</v>
      </c>
    </row>
    <row r="662" spans="1:4" x14ac:dyDescent="0.3">
      <c r="A662" s="3" t="s">
        <v>2584</v>
      </c>
      <c r="B662" s="13">
        <v>309.28100000000006</v>
      </c>
      <c r="C662" s="13">
        <v>-24.077099999999998</v>
      </c>
      <c r="D662">
        <v>660</v>
      </c>
    </row>
    <row r="663" spans="1:4" x14ac:dyDescent="0.3">
      <c r="A663" s="3" t="s">
        <v>5390</v>
      </c>
      <c r="B663" s="13">
        <v>2367.277</v>
      </c>
      <c r="C663" s="13">
        <v>-25.148800000000051</v>
      </c>
      <c r="D663">
        <v>661</v>
      </c>
    </row>
    <row r="664" spans="1:4" x14ac:dyDescent="0.3">
      <c r="A664" s="3" t="s">
        <v>2294</v>
      </c>
      <c r="B664" s="13">
        <v>244.49400000000003</v>
      </c>
      <c r="C664" s="13">
        <v>-26.592699999999979</v>
      </c>
      <c r="D664">
        <v>662</v>
      </c>
    </row>
    <row r="665" spans="1:4" x14ac:dyDescent="0.3">
      <c r="A665" s="3" t="s">
        <v>4626</v>
      </c>
      <c r="B665" s="13">
        <v>657.31600000000003</v>
      </c>
      <c r="C665" s="13">
        <v>-28.700400000000002</v>
      </c>
      <c r="D665">
        <v>663</v>
      </c>
    </row>
    <row r="666" spans="1:4" x14ac:dyDescent="0.3">
      <c r="A666" s="3" t="s">
        <v>3616</v>
      </c>
      <c r="B666" s="13">
        <v>1244.086</v>
      </c>
      <c r="C666" s="13">
        <v>-29.575900000000004</v>
      </c>
      <c r="D666">
        <v>664</v>
      </c>
    </row>
    <row r="667" spans="1:4" x14ac:dyDescent="0.3">
      <c r="A667" s="3" t="s">
        <v>1179</v>
      </c>
      <c r="B667" s="13">
        <v>1300.0315000000003</v>
      </c>
      <c r="C667" s="13">
        <v>-38.9086</v>
      </c>
      <c r="D667">
        <v>665</v>
      </c>
    </row>
    <row r="668" spans="1:4" x14ac:dyDescent="0.3">
      <c r="A668" s="3" t="s">
        <v>1955</v>
      </c>
      <c r="B668" s="13">
        <v>1058.616</v>
      </c>
      <c r="C668" s="13">
        <v>-40.937600000000053</v>
      </c>
      <c r="D668">
        <v>666</v>
      </c>
    </row>
    <row r="669" spans="1:4" x14ac:dyDescent="0.3">
      <c r="A669" s="3" t="s">
        <v>4328</v>
      </c>
      <c r="B669" s="13">
        <v>565.39199999999994</v>
      </c>
      <c r="C669" s="13">
        <v>-43.73239999999997</v>
      </c>
      <c r="D669">
        <v>667</v>
      </c>
    </row>
    <row r="670" spans="1:4" x14ac:dyDescent="0.3">
      <c r="A670" s="3" t="s">
        <v>1601</v>
      </c>
      <c r="B670" s="13">
        <v>1346.7740000000001</v>
      </c>
      <c r="C670" s="13">
        <v>-44.878</v>
      </c>
      <c r="D670">
        <v>668</v>
      </c>
    </row>
    <row r="671" spans="1:4" x14ac:dyDescent="0.3">
      <c r="A671" s="3" t="s">
        <v>2023</v>
      </c>
      <c r="B671" s="13">
        <v>1056.8580000000002</v>
      </c>
      <c r="C671" s="13">
        <v>-49.700900000000033</v>
      </c>
      <c r="D671">
        <v>669</v>
      </c>
    </row>
    <row r="672" spans="1:4" x14ac:dyDescent="0.3">
      <c r="A672" s="3" t="s">
        <v>4866</v>
      </c>
      <c r="B672" s="13">
        <v>4985.6760000000004</v>
      </c>
      <c r="C672" s="13">
        <v>-52.191000000000095</v>
      </c>
      <c r="D672">
        <v>670</v>
      </c>
    </row>
    <row r="673" spans="1:4" x14ac:dyDescent="0.3">
      <c r="A673" s="3" t="s">
        <v>3427</v>
      </c>
      <c r="B673" s="13">
        <v>427.37200000000001</v>
      </c>
      <c r="C673" s="13">
        <v>-52.332999999999998</v>
      </c>
      <c r="D673">
        <v>671</v>
      </c>
    </row>
    <row r="674" spans="1:4" x14ac:dyDescent="0.3">
      <c r="A674" s="3" t="s">
        <v>786</v>
      </c>
      <c r="B674" s="13">
        <v>2846.7050000000004</v>
      </c>
      <c r="C674" s="13">
        <v>-52.740600000000128</v>
      </c>
      <c r="D674">
        <v>672</v>
      </c>
    </row>
    <row r="675" spans="1:4" x14ac:dyDescent="0.3">
      <c r="A675" s="3" t="s">
        <v>2727</v>
      </c>
      <c r="B675" s="13">
        <v>3539.3220000000001</v>
      </c>
      <c r="C675" s="13">
        <v>-52.787999999999997</v>
      </c>
      <c r="D675">
        <v>673</v>
      </c>
    </row>
    <row r="676" spans="1:4" x14ac:dyDescent="0.3">
      <c r="A676" s="3" t="s">
        <v>355</v>
      </c>
      <c r="B676" s="13">
        <v>1131.0640000000001</v>
      </c>
      <c r="C676" s="13">
        <v>-54.869200000000085</v>
      </c>
      <c r="D676">
        <v>674</v>
      </c>
    </row>
    <row r="677" spans="1:4" x14ac:dyDescent="0.3">
      <c r="A677" s="3" t="s">
        <v>5599</v>
      </c>
      <c r="B677" s="13">
        <v>385.51600000000002</v>
      </c>
      <c r="C677" s="13">
        <v>-58.286599999999964</v>
      </c>
      <c r="D677">
        <v>675</v>
      </c>
    </row>
    <row r="678" spans="1:4" x14ac:dyDescent="0.3">
      <c r="A678" s="3" t="s">
        <v>1069</v>
      </c>
      <c r="B678" s="13">
        <v>925.80000000000018</v>
      </c>
      <c r="C678" s="13">
        <v>-62.134200000000071</v>
      </c>
      <c r="D678">
        <v>676</v>
      </c>
    </row>
    <row r="679" spans="1:4" x14ac:dyDescent="0.3">
      <c r="A679" s="3" t="s">
        <v>2252</v>
      </c>
      <c r="B679" s="13">
        <v>659.13800000000003</v>
      </c>
      <c r="C679" s="13">
        <v>-63.764400000000045</v>
      </c>
      <c r="D679">
        <v>677</v>
      </c>
    </row>
    <row r="680" spans="1:4" x14ac:dyDescent="0.3">
      <c r="A680" s="3" t="s">
        <v>3412</v>
      </c>
      <c r="B680" s="13">
        <v>2218.9800000000005</v>
      </c>
      <c r="C680" s="13">
        <v>-64.16680000000008</v>
      </c>
      <c r="D680">
        <v>678</v>
      </c>
    </row>
    <row r="681" spans="1:4" x14ac:dyDescent="0.3">
      <c r="A681" s="3" t="s">
        <v>4365</v>
      </c>
      <c r="B681" s="13">
        <v>615.93200000000002</v>
      </c>
      <c r="C681" s="13">
        <v>-73.834999999999951</v>
      </c>
      <c r="D681">
        <v>679</v>
      </c>
    </row>
    <row r="682" spans="1:4" x14ac:dyDescent="0.3">
      <c r="A682" s="3" t="s">
        <v>2029</v>
      </c>
      <c r="B682" s="13">
        <v>964.63600000000019</v>
      </c>
      <c r="C682" s="13">
        <v>-75.586000000000098</v>
      </c>
      <c r="D682">
        <v>680</v>
      </c>
    </row>
    <row r="683" spans="1:4" x14ac:dyDescent="0.3">
      <c r="A683" s="3" t="s">
        <v>4082</v>
      </c>
      <c r="B683" s="13">
        <v>2921.4999999999991</v>
      </c>
      <c r="C683" s="13">
        <v>-76.175499999999971</v>
      </c>
      <c r="D683">
        <v>681</v>
      </c>
    </row>
    <row r="684" spans="1:4" x14ac:dyDescent="0.3">
      <c r="A684" s="3" t="s">
        <v>4102</v>
      </c>
      <c r="B684" s="13">
        <v>603.87599999999998</v>
      </c>
      <c r="C684" s="13">
        <v>-77.525600000000011</v>
      </c>
      <c r="D684">
        <v>682</v>
      </c>
    </row>
    <row r="685" spans="1:4" x14ac:dyDescent="0.3">
      <c r="A685" s="3" t="s">
        <v>3389</v>
      </c>
      <c r="B685" s="13">
        <v>3236.3139999999994</v>
      </c>
      <c r="C685" s="13">
        <v>-80.28599999999993</v>
      </c>
      <c r="D685">
        <v>683</v>
      </c>
    </row>
    <row r="686" spans="1:4" x14ac:dyDescent="0.3">
      <c r="A686" s="3" t="s">
        <v>47</v>
      </c>
      <c r="B686" s="13">
        <v>2602.5755000000008</v>
      </c>
      <c r="C686" s="13">
        <v>-81.085800000000035</v>
      </c>
      <c r="D686">
        <v>684</v>
      </c>
    </row>
    <row r="687" spans="1:4" x14ac:dyDescent="0.3">
      <c r="A687" s="3" t="s">
        <v>4585</v>
      </c>
      <c r="B687" s="13">
        <v>154.28800000000001</v>
      </c>
      <c r="C687" s="13">
        <v>-82.007400000000018</v>
      </c>
      <c r="D687">
        <v>685</v>
      </c>
    </row>
    <row r="688" spans="1:4" x14ac:dyDescent="0.3">
      <c r="A688" s="3" t="s">
        <v>4853</v>
      </c>
      <c r="B688" s="13">
        <v>1080.751</v>
      </c>
      <c r="C688" s="13">
        <v>-86.87379999999996</v>
      </c>
      <c r="D688">
        <v>686</v>
      </c>
    </row>
    <row r="689" spans="1:4" x14ac:dyDescent="0.3">
      <c r="A689" s="3" t="s">
        <v>1556</v>
      </c>
      <c r="B689" s="13">
        <v>3061.5429999999997</v>
      </c>
      <c r="C689" s="13">
        <v>-93.603000000000094</v>
      </c>
      <c r="D689">
        <v>687</v>
      </c>
    </row>
    <row r="690" spans="1:4" x14ac:dyDescent="0.3">
      <c r="A690" s="3" t="s">
        <v>2648</v>
      </c>
      <c r="B690" s="13">
        <v>1219.5300000000002</v>
      </c>
      <c r="C690" s="13">
        <v>-94.140799999999928</v>
      </c>
      <c r="D690">
        <v>688</v>
      </c>
    </row>
    <row r="691" spans="1:4" x14ac:dyDescent="0.3">
      <c r="A691" s="3" t="s">
        <v>171</v>
      </c>
      <c r="B691" s="13">
        <v>1361.2440000000004</v>
      </c>
      <c r="C691" s="13">
        <v>-95.449800000000124</v>
      </c>
      <c r="D691">
        <v>689</v>
      </c>
    </row>
    <row r="692" spans="1:4" x14ac:dyDescent="0.3">
      <c r="A692" s="3" t="s">
        <v>4632</v>
      </c>
      <c r="B692" s="13">
        <v>847.94399999999996</v>
      </c>
      <c r="C692" s="13">
        <v>-96.27800000000002</v>
      </c>
      <c r="D692">
        <v>690</v>
      </c>
    </row>
    <row r="693" spans="1:4" x14ac:dyDescent="0.3">
      <c r="A693" s="3" t="s">
        <v>2991</v>
      </c>
      <c r="B693" s="13">
        <v>2256.3939999999998</v>
      </c>
      <c r="C693" s="13">
        <v>-96.952999999999975</v>
      </c>
      <c r="D693">
        <v>691</v>
      </c>
    </row>
    <row r="694" spans="1:4" x14ac:dyDescent="0.3">
      <c r="A694" s="3" t="s">
        <v>1157</v>
      </c>
      <c r="B694" s="13">
        <v>2236.1279999999997</v>
      </c>
      <c r="C694" s="13">
        <v>-98.764599999999831</v>
      </c>
      <c r="D694">
        <v>692</v>
      </c>
    </row>
    <row r="695" spans="1:4" x14ac:dyDescent="0.3">
      <c r="A695" s="3" t="s">
        <v>4080</v>
      </c>
      <c r="B695" s="13">
        <v>2852.9680000000008</v>
      </c>
      <c r="C695" s="13">
        <v>-104.54860000000019</v>
      </c>
      <c r="D695">
        <v>693</v>
      </c>
    </row>
    <row r="696" spans="1:4" x14ac:dyDescent="0.3">
      <c r="A696" s="3" t="s">
        <v>1588</v>
      </c>
      <c r="B696" s="13">
        <v>1687.04</v>
      </c>
      <c r="C696" s="13">
        <v>-107.35379999999994</v>
      </c>
      <c r="D696">
        <v>694</v>
      </c>
    </row>
    <row r="697" spans="1:4" x14ac:dyDescent="0.3">
      <c r="A697" s="3" t="s">
        <v>707</v>
      </c>
      <c r="B697" s="13">
        <v>2562.3820000000005</v>
      </c>
      <c r="C697" s="13">
        <v>-113.29840000000003</v>
      </c>
      <c r="D697">
        <v>695</v>
      </c>
    </row>
    <row r="698" spans="1:4" x14ac:dyDescent="0.3">
      <c r="A698" s="3" t="s">
        <v>1862</v>
      </c>
      <c r="B698" s="13">
        <v>1306.086</v>
      </c>
      <c r="C698" s="13">
        <v>-118.77570000000007</v>
      </c>
      <c r="D698">
        <v>696</v>
      </c>
    </row>
    <row r="699" spans="1:4" x14ac:dyDescent="0.3">
      <c r="A699" s="3" t="s">
        <v>3393</v>
      </c>
      <c r="B699" s="13">
        <v>1884.7980000000002</v>
      </c>
      <c r="C699" s="13">
        <v>-119.01049999999994</v>
      </c>
      <c r="D699">
        <v>697</v>
      </c>
    </row>
    <row r="700" spans="1:4" x14ac:dyDescent="0.3">
      <c r="A700" s="3" t="s">
        <v>1684</v>
      </c>
      <c r="B700" s="13">
        <v>3036.5469999999996</v>
      </c>
      <c r="C700" s="13">
        <v>-126.42230000000013</v>
      </c>
      <c r="D700">
        <v>698</v>
      </c>
    </row>
    <row r="701" spans="1:4" x14ac:dyDescent="0.3">
      <c r="A701" s="3" t="s">
        <v>3563</v>
      </c>
      <c r="B701" s="13">
        <v>886.51999999999987</v>
      </c>
      <c r="C701" s="13">
        <v>-130.38789999999995</v>
      </c>
      <c r="D701">
        <v>699</v>
      </c>
    </row>
    <row r="702" spans="1:4" x14ac:dyDescent="0.3">
      <c r="A702" s="3" t="s">
        <v>4282</v>
      </c>
      <c r="B702" s="13">
        <v>2567.0100000000002</v>
      </c>
      <c r="C702" s="13">
        <v>-133.82750000000033</v>
      </c>
      <c r="D702">
        <v>700</v>
      </c>
    </row>
    <row r="703" spans="1:4" x14ac:dyDescent="0.3">
      <c r="A703" s="3" t="s">
        <v>3554</v>
      </c>
      <c r="B703" s="13">
        <v>2181.4789999999998</v>
      </c>
      <c r="C703" s="13">
        <v>-134.44099999999986</v>
      </c>
      <c r="D703">
        <v>701</v>
      </c>
    </row>
    <row r="704" spans="1:4" x14ac:dyDescent="0.3">
      <c r="A704" s="3" t="s">
        <v>3524</v>
      </c>
      <c r="B704" s="13">
        <v>2422.8240000000001</v>
      </c>
      <c r="C704" s="13">
        <v>-135.21250000000015</v>
      </c>
      <c r="D704">
        <v>702</v>
      </c>
    </row>
    <row r="705" spans="1:4" x14ac:dyDescent="0.3">
      <c r="A705" s="3" t="s">
        <v>5853</v>
      </c>
      <c r="B705" s="13">
        <v>251.35999999999999</v>
      </c>
      <c r="C705" s="13">
        <v>-135.87600000000009</v>
      </c>
      <c r="D705">
        <v>703</v>
      </c>
    </row>
    <row r="706" spans="1:4" x14ac:dyDescent="0.3">
      <c r="A706" s="3" t="s">
        <v>1351</v>
      </c>
      <c r="B706" s="13">
        <v>1387.559</v>
      </c>
      <c r="C706" s="13">
        <v>-136.4091</v>
      </c>
      <c r="D706">
        <v>704</v>
      </c>
    </row>
    <row r="707" spans="1:4" x14ac:dyDescent="0.3">
      <c r="A707" s="3" t="s">
        <v>985</v>
      </c>
      <c r="B707" s="13">
        <v>2180.7179999999998</v>
      </c>
      <c r="C707" s="13">
        <v>-144.52290000000019</v>
      </c>
      <c r="D707">
        <v>705</v>
      </c>
    </row>
    <row r="708" spans="1:4" x14ac:dyDescent="0.3">
      <c r="A708" s="3" t="s">
        <v>3260</v>
      </c>
      <c r="B708" s="13">
        <v>2617.2720000000004</v>
      </c>
      <c r="C708" s="13">
        <v>-151.15179999999992</v>
      </c>
      <c r="D708">
        <v>706</v>
      </c>
    </row>
    <row r="709" spans="1:4" x14ac:dyDescent="0.3">
      <c r="A709" s="3" t="s">
        <v>1006</v>
      </c>
      <c r="B709" s="13">
        <v>1455.038</v>
      </c>
      <c r="C709" s="13">
        <v>-152.76130000000006</v>
      </c>
      <c r="D709">
        <v>707</v>
      </c>
    </row>
    <row r="710" spans="1:4" x14ac:dyDescent="0.3">
      <c r="A710" s="3" t="s">
        <v>2233</v>
      </c>
      <c r="B710" s="13">
        <v>861.56499999999994</v>
      </c>
      <c r="C710" s="13">
        <v>-163.11750000000001</v>
      </c>
      <c r="D710">
        <v>708</v>
      </c>
    </row>
    <row r="711" spans="1:4" x14ac:dyDescent="0.3">
      <c r="A711" s="3" t="s">
        <v>4996</v>
      </c>
      <c r="B711" s="13">
        <v>1008.1959999999999</v>
      </c>
      <c r="C711" s="13">
        <v>-164.40619999999996</v>
      </c>
      <c r="D711">
        <v>709</v>
      </c>
    </row>
    <row r="712" spans="1:4" x14ac:dyDescent="0.3">
      <c r="A712" s="3" t="s">
        <v>2312</v>
      </c>
      <c r="B712" s="13">
        <v>1417.654</v>
      </c>
      <c r="C712" s="13">
        <v>-175.54899999999998</v>
      </c>
      <c r="D712">
        <v>710</v>
      </c>
    </row>
    <row r="713" spans="1:4" x14ac:dyDescent="0.3">
      <c r="A713" s="3" t="s">
        <v>945</v>
      </c>
      <c r="B713" s="13">
        <v>5016.4880000000012</v>
      </c>
      <c r="C713" s="13">
        <v>-182.78130000000016</v>
      </c>
      <c r="D713">
        <v>711</v>
      </c>
    </row>
    <row r="714" spans="1:4" x14ac:dyDescent="0.3">
      <c r="A714" s="3" t="s">
        <v>3311</v>
      </c>
      <c r="B714" s="13">
        <v>1061.4880000000001</v>
      </c>
      <c r="C714" s="13">
        <v>-184.33640000000008</v>
      </c>
      <c r="D714">
        <v>712</v>
      </c>
    </row>
    <row r="715" spans="1:4" x14ac:dyDescent="0.3">
      <c r="A715" s="3" t="s">
        <v>2494</v>
      </c>
      <c r="B715" s="13">
        <v>974.78199999999993</v>
      </c>
      <c r="C715" s="13">
        <v>-184.97889999999998</v>
      </c>
      <c r="D715">
        <v>713</v>
      </c>
    </row>
    <row r="716" spans="1:4" x14ac:dyDescent="0.3">
      <c r="A716" s="3" t="s">
        <v>401</v>
      </c>
      <c r="B716" s="13">
        <v>2580.7039999999997</v>
      </c>
      <c r="C716" s="13">
        <v>-188.25110000000012</v>
      </c>
      <c r="D716">
        <v>714</v>
      </c>
    </row>
    <row r="717" spans="1:4" x14ac:dyDescent="0.3">
      <c r="A717" s="3" t="s">
        <v>5208</v>
      </c>
      <c r="B717" s="13">
        <v>2495.3915999999999</v>
      </c>
      <c r="C717" s="13">
        <v>-196.12010000000021</v>
      </c>
      <c r="D717">
        <v>715</v>
      </c>
    </row>
    <row r="718" spans="1:4" x14ac:dyDescent="0.3">
      <c r="A718" s="3" t="s">
        <v>3769</v>
      </c>
      <c r="B718" s="13">
        <v>1181.4900000000002</v>
      </c>
      <c r="C718" s="13">
        <v>-197.26950000000002</v>
      </c>
      <c r="D718">
        <v>716</v>
      </c>
    </row>
    <row r="719" spans="1:4" x14ac:dyDescent="0.3">
      <c r="A719" s="3" t="s">
        <v>1888</v>
      </c>
      <c r="B719" s="13">
        <v>639.76599999999996</v>
      </c>
      <c r="C719" s="13">
        <v>-206.71720000000013</v>
      </c>
      <c r="D719">
        <v>717</v>
      </c>
    </row>
    <row r="720" spans="1:4" x14ac:dyDescent="0.3">
      <c r="A720" s="3" t="s">
        <v>4831</v>
      </c>
      <c r="B720" s="13">
        <v>1214.9559999999999</v>
      </c>
      <c r="C720" s="13">
        <v>-207.79560000000004</v>
      </c>
      <c r="D720">
        <v>718</v>
      </c>
    </row>
    <row r="721" spans="1:4" x14ac:dyDescent="0.3">
      <c r="A721" s="3" t="s">
        <v>5439</v>
      </c>
      <c r="B721" s="13">
        <v>1055.694</v>
      </c>
      <c r="C721" s="13">
        <v>-221.0544000000001</v>
      </c>
      <c r="D721">
        <v>719</v>
      </c>
    </row>
    <row r="722" spans="1:4" x14ac:dyDescent="0.3">
      <c r="A722" s="3" t="s">
        <v>5124</v>
      </c>
      <c r="B722" s="13">
        <v>1736.596</v>
      </c>
      <c r="C722" s="13">
        <v>-224.08890000000011</v>
      </c>
      <c r="D722">
        <v>720</v>
      </c>
    </row>
    <row r="723" spans="1:4" x14ac:dyDescent="0.3">
      <c r="A723" s="3" t="s">
        <v>2598</v>
      </c>
      <c r="B723" s="13">
        <v>2964.8229999999994</v>
      </c>
      <c r="C723" s="13">
        <v>-234.77140000000006</v>
      </c>
      <c r="D723">
        <v>721</v>
      </c>
    </row>
    <row r="724" spans="1:4" x14ac:dyDescent="0.3">
      <c r="A724" s="3" t="s">
        <v>5914</v>
      </c>
      <c r="B724" s="13">
        <v>1043.0410000000002</v>
      </c>
      <c r="C724" s="13">
        <v>-237.28850000000003</v>
      </c>
      <c r="D724">
        <v>722</v>
      </c>
    </row>
    <row r="725" spans="1:4" x14ac:dyDescent="0.3">
      <c r="A725" s="3" t="s">
        <v>1478</v>
      </c>
      <c r="B725" s="13">
        <v>3766.3820000000001</v>
      </c>
      <c r="C725" s="13">
        <v>-241.9499999999999</v>
      </c>
      <c r="D725">
        <v>723</v>
      </c>
    </row>
    <row r="726" spans="1:4" x14ac:dyDescent="0.3">
      <c r="A726" s="3" t="s">
        <v>2064</v>
      </c>
      <c r="B726" s="13">
        <v>318.23900000000003</v>
      </c>
      <c r="C726" s="13">
        <v>-242.73989999999998</v>
      </c>
      <c r="D726">
        <v>724</v>
      </c>
    </row>
    <row r="727" spans="1:4" x14ac:dyDescent="0.3">
      <c r="A727" s="3" t="s">
        <v>1228</v>
      </c>
      <c r="B727" s="13">
        <v>3489.0396000000001</v>
      </c>
      <c r="C727" s="13">
        <v>-246.42570000000009</v>
      </c>
      <c r="D727">
        <v>725</v>
      </c>
    </row>
    <row r="728" spans="1:4" x14ac:dyDescent="0.3">
      <c r="A728" s="3" t="s">
        <v>4455</v>
      </c>
      <c r="B728" s="13">
        <v>795.15400000000011</v>
      </c>
      <c r="C728" s="13">
        <v>-247.94350000000017</v>
      </c>
      <c r="D728">
        <v>726</v>
      </c>
    </row>
    <row r="729" spans="1:4" x14ac:dyDescent="0.3">
      <c r="A729" s="3" t="s">
        <v>5551</v>
      </c>
      <c r="B729" s="13">
        <v>2942.7719999999999</v>
      </c>
      <c r="C729" s="13">
        <v>-252.55389999999994</v>
      </c>
      <c r="D729">
        <v>727</v>
      </c>
    </row>
    <row r="730" spans="1:4" x14ac:dyDescent="0.3">
      <c r="A730" s="3" t="s">
        <v>3072</v>
      </c>
      <c r="B730" s="13">
        <v>3050.6920000000005</v>
      </c>
      <c r="C730" s="13">
        <v>-253.57460000000026</v>
      </c>
      <c r="D730">
        <v>728</v>
      </c>
    </row>
    <row r="731" spans="1:4" x14ac:dyDescent="0.3">
      <c r="A731" s="3" t="s">
        <v>4547</v>
      </c>
      <c r="B731" s="13">
        <v>2390.5340000000001</v>
      </c>
      <c r="C731" s="13">
        <v>-259.30970000000002</v>
      </c>
      <c r="D731">
        <v>729</v>
      </c>
    </row>
    <row r="732" spans="1:4" x14ac:dyDescent="0.3">
      <c r="A732" s="3" t="s">
        <v>5328</v>
      </c>
      <c r="B732" s="13">
        <v>1055.9809999999998</v>
      </c>
      <c r="C732" s="13">
        <v>-262.80930000000006</v>
      </c>
      <c r="D732">
        <v>730</v>
      </c>
    </row>
    <row r="733" spans="1:4" x14ac:dyDescent="0.3">
      <c r="A733" s="3" t="s">
        <v>3302</v>
      </c>
      <c r="B733" s="13">
        <v>2152.3520000000003</v>
      </c>
      <c r="C733" s="13">
        <v>-266.55250000000001</v>
      </c>
      <c r="D733">
        <v>731</v>
      </c>
    </row>
    <row r="734" spans="1:4" x14ac:dyDescent="0.3">
      <c r="A734" s="3" t="s">
        <v>490</v>
      </c>
      <c r="B734" s="13">
        <v>1204.854</v>
      </c>
      <c r="C734" s="13">
        <v>-266.89660000000003</v>
      </c>
      <c r="D734">
        <v>732</v>
      </c>
    </row>
    <row r="735" spans="1:4" x14ac:dyDescent="0.3">
      <c r="A735" s="3" t="s">
        <v>3735</v>
      </c>
      <c r="B735" s="13">
        <v>2189.0190000000002</v>
      </c>
      <c r="C735" s="13">
        <v>-268.54230000000007</v>
      </c>
      <c r="D735">
        <v>733</v>
      </c>
    </row>
    <row r="736" spans="1:4" x14ac:dyDescent="0.3">
      <c r="A736" s="3" t="s">
        <v>2861</v>
      </c>
      <c r="B736" s="13">
        <v>5440.3189999999995</v>
      </c>
      <c r="C736" s="13">
        <v>-270.42819999999961</v>
      </c>
      <c r="D736">
        <v>734</v>
      </c>
    </row>
    <row r="737" spans="1:4" x14ac:dyDescent="0.3">
      <c r="A737" s="3" t="s">
        <v>3109</v>
      </c>
      <c r="B737" s="13">
        <v>1515.8620000000001</v>
      </c>
      <c r="C737" s="13">
        <v>-274.96040000000016</v>
      </c>
      <c r="D737">
        <v>735</v>
      </c>
    </row>
    <row r="738" spans="1:4" x14ac:dyDescent="0.3">
      <c r="A738" s="3" t="s">
        <v>758</v>
      </c>
      <c r="B738" s="13">
        <v>900.55200000000013</v>
      </c>
      <c r="C738" s="13">
        <v>-286.98080000000004</v>
      </c>
      <c r="D738">
        <v>736</v>
      </c>
    </row>
    <row r="739" spans="1:4" x14ac:dyDescent="0.3">
      <c r="A739" s="3" t="s">
        <v>4126</v>
      </c>
      <c r="B739" s="13">
        <v>1333.88</v>
      </c>
      <c r="C739" s="13">
        <v>-291.38110000000012</v>
      </c>
      <c r="D739">
        <v>737</v>
      </c>
    </row>
    <row r="740" spans="1:4" x14ac:dyDescent="0.3">
      <c r="A740" s="3" t="s">
        <v>478</v>
      </c>
      <c r="B740" s="13">
        <v>2820.4240000000004</v>
      </c>
      <c r="C740" s="13">
        <v>-294.69810000000018</v>
      </c>
      <c r="D740">
        <v>738</v>
      </c>
    </row>
    <row r="741" spans="1:4" x14ac:dyDescent="0.3">
      <c r="A741" s="3" t="s">
        <v>384</v>
      </c>
      <c r="B741" s="13">
        <v>1245.788</v>
      </c>
      <c r="C741" s="13">
        <v>-295.73980000000017</v>
      </c>
      <c r="D741">
        <v>739</v>
      </c>
    </row>
    <row r="742" spans="1:4" x14ac:dyDescent="0.3">
      <c r="A742" s="3" t="s">
        <v>4915</v>
      </c>
      <c r="B742" s="13">
        <v>1077.2285000000002</v>
      </c>
      <c r="C742" s="13">
        <v>-302.87610000000018</v>
      </c>
      <c r="D742">
        <v>740</v>
      </c>
    </row>
    <row r="743" spans="1:4" x14ac:dyDescent="0.3">
      <c r="A743" s="3" t="s">
        <v>3901</v>
      </c>
      <c r="B743" s="13">
        <v>2516.4939999999997</v>
      </c>
      <c r="C743" s="13">
        <v>-311.25749999999988</v>
      </c>
      <c r="D743">
        <v>741</v>
      </c>
    </row>
    <row r="744" spans="1:4" x14ac:dyDescent="0.3">
      <c r="A744" s="3" t="s">
        <v>4962</v>
      </c>
      <c r="B744" s="13">
        <v>3362.9635999999991</v>
      </c>
      <c r="C744" s="13">
        <v>-317.05080000000021</v>
      </c>
      <c r="D744">
        <v>742</v>
      </c>
    </row>
    <row r="745" spans="1:4" x14ac:dyDescent="0.3">
      <c r="A745" s="3" t="s">
        <v>2279</v>
      </c>
      <c r="B745" s="13">
        <v>2845.27</v>
      </c>
      <c r="C745" s="13">
        <v>-318.77370000000025</v>
      </c>
      <c r="D745">
        <v>743</v>
      </c>
    </row>
    <row r="746" spans="1:4" x14ac:dyDescent="0.3">
      <c r="A746" s="3" t="s">
        <v>3089</v>
      </c>
      <c r="B746" s="13">
        <v>2475.1570000000006</v>
      </c>
      <c r="C746" s="13">
        <v>-319.06370000000004</v>
      </c>
      <c r="D746">
        <v>744</v>
      </c>
    </row>
    <row r="747" spans="1:4" x14ac:dyDescent="0.3">
      <c r="A747" s="3" t="s">
        <v>1400</v>
      </c>
      <c r="B747" s="13">
        <v>469.16900000000004</v>
      </c>
      <c r="C747" s="13">
        <v>-327.93360000000001</v>
      </c>
      <c r="D747">
        <v>745</v>
      </c>
    </row>
    <row r="748" spans="1:4" x14ac:dyDescent="0.3">
      <c r="A748" s="3" t="s">
        <v>2240</v>
      </c>
      <c r="B748" s="13">
        <v>1582.1090000000004</v>
      </c>
      <c r="C748" s="13">
        <v>-338.43110000000013</v>
      </c>
      <c r="D748">
        <v>746</v>
      </c>
    </row>
    <row r="749" spans="1:4" x14ac:dyDescent="0.3">
      <c r="A749" s="3" t="s">
        <v>5042</v>
      </c>
      <c r="B749" s="13">
        <v>937.03899999999999</v>
      </c>
      <c r="C749" s="13">
        <v>-341.52650000000028</v>
      </c>
      <c r="D749">
        <v>747</v>
      </c>
    </row>
    <row r="750" spans="1:4" x14ac:dyDescent="0.3">
      <c r="A750" s="3" t="s">
        <v>336</v>
      </c>
      <c r="B750" s="13">
        <v>3651.8585000000003</v>
      </c>
      <c r="C750" s="13">
        <v>-342.80330000000015</v>
      </c>
      <c r="D750">
        <v>748</v>
      </c>
    </row>
    <row r="751" spans="1:4" x14ac:dyDescent="0.3">
      <c r="A751" s="3" t="s">
        <v>3753</v>
      </c>
      <c r="B751" s="13">
        <v>1821.7420000000002</v>
      </c>
      <c r="C751" s="13">
        <v>-359.02100000000013</v>
      </c>
      <c r="D751">
        <v>749</v>
      </c>
    </row>
    <row r="752" spans="1:4" x14ac:dyDescent="0.3">
      <c r="A752" s="3" t="s">
        <v>2788</v>
      </c>
      <c r="B752" s="13">
        <v>5563.56</v>
      </c>
      <c r="C752" s="13">
        <v>-362.88250000000022</v>
      </c>
      <c r="D752">
        <v>750</v>
      </c>
    </row>
    <row r="753" spans="1:4" x14ac:dyDescent="0.3">
      <c r="A753" s="3" t="s">
        <v>3429</v>
      </c>
      <c r="B753" s="13">
        <v>4152.6960000000008</v>
      </c>
      <c r="C753" s="13">
        <v>-371.71110000000004</v>
      </c>
      <c r="D753">
        <v>751</v>
      </c>
    </row>
    <row r="754" spans="1:4" x14ac:dyDescent="0.3">
      <c r="A754" s="3" t="s">
        <v>928</v>
      </c>
      <c r="B754" s="13">
        <v>1587.4520000000002</v>
      </c>
      <c r="C754" s="13">
        <v>-378.5508999999999</v>
      </c>
      <c r="D754">
        <v>752</v>
      </c>
    </row>
    <row r="755" spans="1:4" x14ac:dyDescent="0.3">
      <c r="A755" s="3" t="s">
        <v>5459</v>
      </c>
      <c r="B755" s="13">
        <v>1879.3059999999998</v>
      </c>
      <c r="C755" s="13">
        <v>-382.80790000000025</v>
      </c>
      <c r="D755">
        <v>753</v>
      </c>
    </row>
    <row r="756" spans="1:4" x14ac:dyDescent="0.3">
      <c r="A756" s="3" t="s">
        <v>2643</v>
      </c>
      <c r="B756" s="13">
        <v>2533.3139999999999</v>
      </c>
      <c r="C756" s="13">
        <v>-394.3686000000003</v>
      </c>
      <c r="D756">
        <v>754</v>
      </c>
    </row>
    <row r="757" spans="1:4" x14ac:dyDescent="0.3">
      <c r="A757" s="3" t="s">
        <v>5138</v>
      </c>
      <c r="B757" s="13">
        <v>1342.2819999999999</v>
      </c>
      <c r="C757" s="13">
        <v>-398.79320000000013</v>
      </c>
      <c r="D757">
        <v>755</v>
      </c>
    </row>
    <row r="758" spans="1:4" x14ac:dyDescent="0.3">
      <c r="A758" s="3" t="s">
        <v>1127</v>
      </c>
      <c r="B758" s="13">
        <v>2302.3679999999999</v>
      </c>
      <c r="C758" s="13">
        <v>-405.35590000000002</v>
      </c>
      <c r="D758">
        <v>756</v>
      </c>
    </row>
    <row r="759" spans="1:4" x14ac:dyDescent="0.3">
      <c r="A759" s="3" t="s">
        <v>36</v>
      </c>
      <c r="B759" s="13">
        <v>1119.4830000000004</v>
      </c>
      <c r="C759" s="13">
        <v>-427.18400000000003</v>
      </c>
      <c r="D759">
        <v>757</v>
      </c>
    </row>
    <row r="760" spans="1:4" x14ac:dyDescent="0.3">
      <c r="A760" s="3" t="s">
        <v>2520</v>
      </c>
      <c r="B760" s="13">
        <v>1686.9225000000006</v>
      </c>
      <c r="C760" s="13">
        <v>-445.69499999999988</v>
      </c>
      <c r="D760">
        <v>758</v>
      </c>
    </row>
    <row r="761" spans="1:4" x14ac:dyDescent="0.3">
      <c r="A761" s="3" t="s">
        <v>1313</v>
      </c>
      <c r="B761" s="13">
        <v>5633.3159999999989</v>
      </c>
      <c r="C761" s="13">
        <v>-461.73320000000018</v>
      </c>
      <c r="D761">
        <v>759</v>
      </c>
    </row>
    <row r="762" spans="1:4" x14ac:dyDescent="0.3">
      <c r="A762" s="3" t="s">
        <v>4716</v>
      </c>
      <c r="B762" s="13">
        <v>1242.8330000000001</v>
      </c>
      <c r="C762" s="13">
        <v>-470.76840000000027</v>
      </c>
      <c r="D762">
        <v>760</v>
      </c>
    </row>
    <row r="763" spans="1:4" x14ac:dyDescent="0.3">
      <c r="A763" s="3" t="s">
        <v>3528</v>
      </c>
      <c r="B763" s="13">
        <v>2749.8809999999999</v>
      </c>
      <c r="C763" s="13">
        <v>-520.3443000000002</v>
      </c>
      <c r="D763">
        <v>761</v>
      </c>
    </row>
    <row r="764" spans="1:4" x14ac:dyDescent="0.3">
      <c r="A764" s="3" t="s">
        <v>1959</v>
      </c>
      <c r="B764" s="13">
        <v>4234.0960000000005</v>
      </c>
      <c r="C764" s="13">
        <v>-571.9677999999999</v>
      </c>
      <c r="D764">
        <v>762</v>
      </c>
    </row>
    <row r="765" spans="1:4" x14ac:dyDescent="0.3">
      <c r="A765" s="3" t="s">
        <v>4812</v>
      </c>
      <c r="B765" s="13">
        <v>2819.4670000000006</v>
      </c>
      <c r="C765" s="13">
        <v>-576.83349999999996</v>
      </c>
      <c r="D765">
        <v>763</v>
      </c>
    </row>
    <row r="766" spans="1:4" x14ac:dyDescent="0.3">
      <c r="A766" s="3" t="s">
        <v>5113</v>
      </c>
      <c r="B766" s="13">
        <v>9062.8639999999978</v>
      </c>
      <c r="C766" s="13">
        <v>-614.29430000000082</v>
      </c>
      <c r="D766">
        <v>764</v>
      </c>
    </row>
    <row r="767" spans="1:4" x14ac:dyDescent="0.3">
      <c r="A767" s="3" t="s">
        <v>728</v>
      </c>
      <c r="B767" s="13">
        <v>7954.9979999999996</v>
      </c>
      <c r="C767" s="13">
        <v>-644.69820000000004</v>
      </c>
      <c r="D767">
        <v>765</v>
      </c>
    </row>
    <row r="768" spans="1:4" x14ac:dyDescent="0.3">
      <c r="A768" s="3" t="s">
        <v>317</v>
      </c>
      <c r="B768" s="13">
        <v>4492.6570000000002</v>
      </c>
      <c r="C768" s="13">
        <v>-671.18740000000003</v>
      </c>
      <c r="D768">
        <v>766</v>
      </c>
    </row>
    <row r="769" spans="1:4" x14ac:dyDescent="0.3">
      <c r="A769" s="3" t="s">
        <v>1390</v>
      </c>
      <c r="B769" s="13">
        <v>3130.221</v>
      </c>
      <c r="C769" s="13">
        <v>-692.04520000000002</v>
      </c>
      <c r="D769">
        <v>767</v>
      </c>
    </row>
    <row r="770" spans="1:4" x14ac:dyDescent="0.3">
      <c r="A770" s="3" t="s">
        <v>5580</v>
      </c>
      <c r="B770" s="13">
        <v>2798.9479999999999</v>
      </c>
      <c r="C770" s="13">
        <v>-711.42740000000003</v>
      </c>
      <c r="D770">
        <v>768</v>
      </c>
    </row>
    <row r="771" spans="1:4" x14ac:dyDescent="0.3">
      <c r="A771" s="3" t="s">
        <v>2646</v>
      </c>
      <c r="B771" s="13">
        <v>1860.4179999999997</v>
      </c>
      <c r="C771" s="13">
        <v>-716.85649999999998</v>
      </c>
      <c r="D771">
        <v>769</v>
      </c>
    </row>
    <row r="772" spans="1:4" x14ac:dyDescent="0.3">
      <c r="A772" s="3" t="s">
        <v>3057</v>
      </c>
      <c r="B772" s="13">
        <v>1156.6579999999999</v>
      </c>
      <c r="C772" s="13">
        <v>-785.1645000000002</v>
      </c>
      <c r="D772">
        <v>770</v>
      </c>
    </row>
    <row r="773" spans="1:4" x14ac:dyDescent="0.3">
      <c r="A773" s="3" t="s">
        <v>2287</v>
      </c>
      <c r="B773" s="13">
        <v>1441.1520000000005</v>
      </c>
      <c r="C773" s="13">
        <v>-798.70500000000027</v>
      </c>
      <c r="D773">
        <v>771</v>
      </c>
    </row>
    <row r="774" spans="1:4" x14ac:dyDescent="0.3">
      <c r="A774" s="3" t="s">
        <v>2445</v>
      </c>
      <c r="B774" s="13">
        <v>6491.0260000000017</v>
      </c>
      <c r="C774" s="13">
        <v>-819.4217000000001</v>
      </c>
      <c r="D774">
        <v>772</v>
      </c>
    </row>
    <row r="775" spans="1:4" x14ac:dyDescent="0.3">
      <c r="A775" s="3" t="s">
        <v>743</v>
      </c>
      <c r="B775" s="13">
        <v>6134.0379999999996</v>
      </c>
      <c r="C775" s="13">
        <v>-874.66450000000032</v>
      </c>
      <c r="D775">
        <v>773</v>
      </c>
    </row>
    <row r="776" spans="1:4" x14ac:dyDescent="0.3">
      <c r="A776" s="3" t="s">
        <v>1633</v>
      </c>
      <c r="B776" s="13">
        <v>3818.6240000000003</v>
      </c>
      <c r="C776" s="13">
        <v>-925.12030000000016</v>
      </c>
      <c r="D776">
        <v>774</v>
      </c>
    </row>
    <row r="777" spans="1:4" x14ac:dyDescent="0.3">
      <c r="A777" s="3" t="s">
        <v>5467</v>
      </c>
      <c r="B777" s="13">
        <v>3056.8069999999993</v>
      </c>
      <c r="C777" s="13">
        <v>-1010.9738000000004</v>
      </c>
      <c r="D777">
        <v>775</v>
      </c>
    </row>
    <row r="778" spans="1:4" x14ac:dyDescent="0.3">
      <c r="A778" s="3" t="s">
        <v>5712</v>
      </c>
      <c r="B778" s="13">
        <v>3360.5259999999998</v>
      </c>
      <c r="C778" s="13">
        <v>-1018.7768</v>
      </c>
      <c r="D778">
        <v>776</v>
      </c>
    </row>
    <row r="779" spans="1:4" x14ac:dyDescent="0.3">
      <c r="A779" s="3" t="s">
        <v>1702</v>
      </c>
      <c r="B779" s="13">
        <v>8025.7070000000003</v>
      </c>
      <c r="C779" s="13">
        <v>-1032.1490000000008</v>
      </c>
      <c r="D779">
        <v>777</v>
      </c>
    </row>
    <row r="780" spans="1:4" x14ac:dyDescent="0.3">
      <c r="A780" s="3" t="s">
        <v>4153</v>
      </c>
      <c r="B780" s="13">
        <v>5329.0047999999997</v>
      </c>
      <c r="C780" s="13">
        <v>-1087.3898000000002</v>
      </c>
      <c r="D780">
        <v>778</v>
      </c>
    </row>
    <row r="781" spans="1:4" x14ac:dyDescent="0.3">
      <c r="A781" s="3" t="s">
        <v>1474</v>
      </c>
      <c r="B781" s="13">
        <v>3815.4780000000005</v>
      </c>
      <c r="C781" s="13">
        <v>-1262.5716</v>
      </c>
      <c r="D781">
        <v>779</v>
      </c>
    </row>
    <row r="782" spans="1:4" x14ac:dyDescent="0.3">
      <c r="A782" s="3" t="s">
        <v>799</v>
      </c>
      <c r="B782" s="13">
        <v>2973.0940000000001</v>
      </c>
      <c r="C782" s="13">
        <v>-1421.7692000000002</v>
      </c>
      <c r="D782">
        <v>780</v>
      </c>
    </row>
    <row r="783" spans="1:4" x14ac:dyDescent="0.3">
      <c r="A783" s="3" t="s">
        <v>2946</v>
      </c>
      <c r="B783" s="13">
        <v>3336.1680000000006</v>
      </c>
      <c r="C783" s="13">
        <v>-1441.6312999999996</v>
      </c>
      <c r="D783">
        <v>781</v>
      </c>
    </row>
    <row r="784" spans="1:4" x14ac:dyDescent="0.3">
      <c r="A784" s="3" t="s">
        <v>148</v>
      </c>
      <c r="B784" s="13">
        <v>4737.4859999999999</v>
      </c>
      <c r="C784" s="13">
        <v>-1603.0450999999996</v>
      </c>
      <c r="D784">
        <v>782</v>
      </c>
    </row>
    <row r="785" spans="1:4" x14ac:dyDescent="0.3">
      <c r="A785" s="3" t="s">
        <v>595</v>
      </c>
      <c r="B785" s="13">
        <v>11789.630000000001</v>
      </c>
      <c r="C785" s="13">
        <v>-1659.9581000000026</v>
      </c>
      <c r="D785">
        <v>783</v>
      </c>
    </row>
    <row r="786" spans="1:4" x14ac:dyDescent="0.3">
      <c r="A786" s="3" t="s">
        <v>1294</v>
      </c>
      <c r="B786" s="13">
        <v>8322.8260000000009</v>
      </c>
      <c r="C786" s="13">
        <v>-1695.9714000000004</v>
      </c>
      <c r="D786">
        <v>784</v>
      </c>
    </row>
    <row r="787" spans="1:4" x14ac:dyDescent="0.3">
      <c r="A787" s="3" t="s">
        <v>2058</v>
      </c>
      <c r="B787" s="13">
        <v>5888.2750000000005</v>
      </c>
      <c r="C787" s="13">
        <v>-1850.3029000000004</v>
      </c>
      <c r="D787">
        <v>785</v>
      </c>
    </row>
    <row r="788" spans="1:4" x14ac:dyDescent="0.3">
      <c r="A788" s="3" t="s">
        <v>4149</v>
      </c>
      <c r="B788" s="13">
        <v>25043.05</v>
      </c>
      <c r="C788" s="13">
        <v>-1980.739300000002</v>
      </c>
      <c r="D788">
        <v>786</v>
      </c>
    </row>
    <row r="789" spans="1:4" x14ac:dyDescent="0.3">
      <c r="A789" s="3" t="s">
        <v>860</v>
      </c>
      <c r="B789" s="13">
        <v>8057.8909999999969</v>
      </c>
      <c r="C789" s="13">
        <v>-2082.7451000000005</v>
      </c>
      <c r="D789">
        <v>787</v>
      </c>
    </row>
    <row r="790" spans="1:4" x14ac:dyDescent="0.3">
      <c r="A790" s="3" t="s">
        <v>5074</v>
      </c>
      <c r="B790" s="13">
        <v>2218.9899999999998</v>
      </c>
      <c r="C790" s="13">
        <v>-2204.8072000000002</v>
      </c>
      <c r="D790">
        <v>788</v>
      </c>
    </row>
    <row r="791" spans="1:4" x14ac:dyDescent="0.3">
      <c r="A791" s="3" t="s">
        <v>3017</v>
      </c>
      <c r="B791" s="13">
        <v>3247.6419999999994</v>
      </c>
      <c r="C791" s="13">
        <v>-2797.9635000000007</v>
      </c>
      <c r="D791">
        <v>789</v>
      </c>
    </row>
    <row r="792" spans="1:4" x14ac:dyDescent="0.3">
      <c r="A792" s="3" t="s">
        <v>4721</v>
      </c>
      <c r="B792" s="13">
        <v>3233.4810000000007</v>
      </c>
      <c r="C792" s="13">
        <v>-3333.9144000000006</v>
      </c>
      <c r="D792">
        <v>790</v>
      </c>
    </row>
    <row r="793" spans="1:4" x14ac:dyDescent="0.3">
      <c r="A793" s="3" t="s">
        <v>1236</v>
      </c>
      <c r="B793" s="13">
        <v>3930.5089999999996</v>
      </c>
      <c r="C793" s="13">
        <v>-3583.9770000000017</v>
      </c>
      <c r="D793">
        <v>791</v>
      </c>
    </row>
    <row r="794" spans="1:4" x14ac:dyDescent="0.3">
      <c r="A794" s="3" t="s">
        <v>1905</v>
      </c>
      <c r="B794" s="13">
        <v>9351.2119999999977</v>
      </c>
      <c r="C794" s="13">
        <v>-4108.6588999999985</v>
      </c>
      <c r="D794">
        <v>792</v>
      </c>
    </row>
    <row r="795" spans="1:4" x14ac:dyDescent="0.3">
      <c r="A795" s="3" t="s">
        <v>3271</v>
      </c>
      <c r="B795" s="13">
        <v>5690.0550000000003</v>
      </c>
      <c r="C795" s="13">
        <v>-6626.3895000000011</v>
      </c>
      <c r="D795">
        <v>793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9995"/>
  <sheetViews>
    <sheetView topLeftCell="A2" workbookViewId="0">
      <selection activeCell="F12" sqref="F12"/>
    </sheetView>
  </sheetViews>
  <sheetFormatPr defaultRowHeight="13" x14ac:dyDescent="0.3"/>
  <cols>
    <col min="1" max="1" width="9.08984375" customWidth="1"/>
    <col min="2" max="2" width="14.81640625" customWidth="1"/>
    <col min="3" max="3" width="12.54296875" customWidth="1"/>
    <col min="4" max="4" width="13.453125" customWidth="1"/>
    <col min="5" max="5" width="12.36328125" customWidth="1"/>
    <col min="6" max="6" width="13.81640625" customWidth="1"/>
    <col min="7" max="7" width="17" customWidth="1"/>
    <col min="8" max="8" width="10.7265625" customWidth="1"/>
    <col min="9" max="9" width="9.81640625" customWidth="1"/>
    <col min="12" max="12" width="13.6328125" customWidth="1"/>
    <col min="13" max="13" width="9" customWidth="1"/>
    <col min="14" max="14" width="12.08984375" customWidth="1"/>
    <col min="15" max="15" width="10.90625" customWidth="1"/>
    <col min="16" max="16" width="15.1796875" customWidth="1"/>
    <col min="17" max="17" width="15.26953125" customWidth="1"/>
    <col min="19" max="19" width="10.26953125" customWidth="1"/>
    <col min="20" max="20" width="10.54296875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10942</v>
      </c>
    </row>
    <row r="2" spans="1:25" x14ac:dyDescent="0.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INDEX(People_[],MATCH(Orders!M2,People!$B$2:$B$5,0),1)</f>
        <v>Cassandra Brandow</v>
      </c>
      <c r="W2" s="3" t="str">
        <f>IFERROR(INDEX(Return[],MATCH(Orders!B2,Returns!$B$2:$B$801,0),1),"No")</f>
        <v>No</v>
      </c>
      <c r="Y2">
        <f>COUNTA(data[Order ID])</f>
        <v>9994</v>
      </c>
    </row>
    <row r="3" spans="1:25" x14ac:dyDescent="0.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INDEX(People_[],MATCH(Orders!M3,People!$B$2:$B$5,0),1)</f>
        <v>Cassandra Brandow</v>
      </c>
      <c r="W3" s="3" t="str">
        <f>IFERROR(INDEX(Return[],MATCH(Orders!B3,Returns!$B$2:$B$801,0),1),"No")</f>
        <v>No</v>
      </c>
    </row>
    <row r="4" spans="1:25" x14ac:dyDescent="0.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INDEX(People_[],MATCH(Orders!M4,People!$B$2:$B$5,0),1)</f>
        <v>Anna Andreadi</v>
      </c>
      <c r="W4" s="3" t="str">
        <f>IFERROR(INDEX(Return[],MATCH(Orders!B4,Returns!$B$2:$B$801,0),1),"No")</f>
        <v>No</v>
      </c>
    </row>
    <row r="5" spans="1:25" x14ac:dyDescent="0.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INDEX(People_[],MATCH(Orders!M5,People!$B$2:$B$5,0),1)</f>
        <v>Cassandra Brandow</v>
      </c>
      <c r="W5" s="3" t="str">
        <f>IFERROR(INDEX(Return[],MATCH(Orders!B5,Returns!$B$2:$B$801,0),1),"No")</f>
        <v>No</v>
      </c>
    </row>
    <row r="6" spans="1:25" x14ac:dyDescent="0.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INDEX(People_[],MATCH(Orders!M6,People!$B$2:$B$5,0),1)</f>
        <v>Cassandra Brandow</v>
      </c>
      <c r="W6" s="3" t="str">
        <f>IFERROR(INDEX(Return[],MATCH(Orders!B6,Returns!$B$2:$B$801,0),1),"No")</f>
        <v>No</v>
      </c>
    </row>
    <row r="7" spans="1:25" x14ac:dyDescent="0.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INDEX(People_[],MATCH(Orders!M7,People!$B$2:$B$5,0),1)</f>
        <v>Anna Andreadi</v>
      </c>
      <c r="W7" s="3" t="str">
        <f>IFERROR(INDEX(Return[],MATCH(Orders!B7,Returns!$B$2:$B$801,0),1),"No")</f>
        <v>No</v>
      </c>
    </row>
    <row r="8" spans="1:25" x14ac:dyDescent="0.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INDEX(People_[],MATCH(Orders!M8,People!$B$2:$B$5,0),1)</f>
        <v>Anna Andreadi</v>
      </c>
      <c r="W8" s="3" t="str">
        <f>IFERROR(INDEX(Return[],MATCH(Orders!B8,Returns!$B$2:$B$801,0),1),"No")</f>
        <v>No</v>
      </c>
    </row>
    <row r="9" spans="1:25" x14ac:dyDescent="0.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INDEX(People_[],MATCH(Orders!M9,People!$B$2:$B$5,0),1)</f>
        <v>Anna Andreadi</v>
      </c>
      <c r="W9" s="3" t="str">
        <f>IFERROR(INDEX(Return[],MATCH(Orders!B9,Returns!$B$2:$B$801,0),1),"No")</f>
        <v>No</v>
      </c>
    </row>
    <row r="10" spans="1:25" x14ac:dyDescent="0.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INDEX(People_[],MATCH(Orders!M10,People!$B$2:$B$5,0),1)</f>
        <v>Anna Andreadi</v>
      </c>
      <c r="W10" s="3" t="str">
        <f>IFERROR(INDEX(Return[],MATCH(Orders!B10,Returns!$B$2:$B$801,0),1),"No")</f>
        <v>No</v>
      </c>
    </row>
    <row r="11" spans="1:25" x14ac:dyDescent="0.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INDEX(People_[],MATCH(Orders!M11,People!$B$2:$B$5,0),1)</f>
        <v>Anna Andreadi</v>
      </c>
      <c r="W11" s="3" t="str">
        <f>IFERROR(INDEX(Return[],MATCH(Orders!B11,Returns!$B$2:$B$801,0),1),"No")</f>
        <v>No</v>
      </c>
    </row>
    <row r="12" spans="1:25" x14ac:dyDescent="0.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INDEX(People_[],MATCH(Orders!M12,People!$B$2:$B$5,0),1)</f>
        <v>Anna Andreadi</v>
      </c>
      <c r="W12" s="3" t="str">
        <f>IFERROR(INDEX(Return[],MATCH(Orders!B12,Returns!$B$2:$B$801,0),1),"No")</f>
        <v>No</v>
      </c>
    </row>
    <row r="13" spans="1:25" x14ac:dyDescent="0.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INDEX(People_[],MATCH(Orders!M13,People!$B$2:$B$5,0),1)</f>
        <v>Anna Andreadi</v>
      </c>
      <c r="W13" s="3" t="str">
        <f>IFERROR(INDEX(Return[],MATCH(Orders!B13,Returns!$B$2:$B$801,0),1),"No")</f>
        <v>No</v>
      </c>
    </row>
    <row r="14" spans="1:25" x14ac:dyDescent="0.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INDEX(People_[],MATCH(Orders!M14,People!$B$2:$B$5,0),1)</f>
        <v>Cassandra Brandow</v>
      </c>
      <c r="W14" s="3" t="str">
        <f>IFERROR(INDEX(Return[],MATCH(Orders!B14,Returns!$B$2:$B$801,0),1),"No")</f>
        <v>No</v>
      </c>
    </row>
    <row r="15" spans="1:25" x14ac:dyDescent="0.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INDEX(People_[],MATCH(Orders!M15,People!$B$2:$B$5,0),1)</f>
        <v>Anna Andreadi</v>
      </c>
      <c r="W15" s="3" t="str">
        <f>IFERROR(INDEX(Return[],MATCH(Orders!B15,Returns!$B$2:$B$801,0),1),"No")</f>
        <v>No</v>
      </c>
    </row>
    <row r="16" spans="1:25" x14ac:dyDescent="0.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INDEX(People_[],MATCH(Orders!M16,People!$B$2:$B$5,0),1)</f>
        <v>Kelly Williams</v>
      </c>
      <c r="W16" s="3" t="str">
        <f>IFERROR(INDEX(Return[],MATCH(Orders!B16,Returns!$B$2:$B$801,0),1),"No")</f>
        <v>No</v>
      </c>
    </row>
    <row r="17" spans="1:23" x14ac:dyDescent="0.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INDEX(People_[],MATCH(Orders!M17,People!$B$2:$B$5,0),1)</f>
        <v>Kelly Williams</v>
      </c>
      <c r="W17" s="3" t="str">
        <f>IFERROR(INDEX(Return[],MATCH(Orders!B17,Returns!$B$2:$B$801,0),1),"No")</f>
        <v>No</v>
      </c>
    </row>
    <row r="18" spans="1:23" x14ac:dyDescent="0.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INDEX(People_[],MATCH(Orders!M18,People!$B$2:$B$5,0),1)</f>
        <v>Kelly Williams</v>
      </c>
      <c r="W18" s="3" t="str">
        <f>IFERROR(INDEX(Return[],MATCH(Orders!B18,Returns!$B$2:$B$801,0),1),"No")</f>
        <v>No</v>
      </c>
    </row>
    <row r="19" spans="1:23" x14ac:dyDescent="0.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INDEX(People_[],MATCH(Orders!M19,People!$B$2:$B$5,0),1)</f>
        <v>Anna Andreadi</v>
      </c>
      <c r="W19" s="3" t="str">
        <f>IFERROR(INDEX(Return[],MATCH(Orders!B19,Returns!$B$2:$B$801,0),1),"No")</f>
        <v>No</v>
      </c>
    </row>
    <row r="20" spans="1:23" x14ac:dyDescent="0.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INDEX(People_[],MATCH(Orders!M20,People!$B$2:$B$5,0),1)</f>
        <v>Anna Andreadi</v>
      </c>
      <c r="W20" s="3" t="str">
        <f>IFERROR(INDEX(Return[],MATCH(Orders!B20,Returns!$B$2:$B$801,0),1),"No")</f>
        <v>Yes</v>
      </c>
    </row>
    <row r="21" spans="1:23" x14ac:dyDescent="0.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INDEX(People_[],MATCH(Orders!M21,People!$B$2:$B$5,0),1)</f>
        <v>Anna Andreadi</v>
      </c>
      <c r="W21" s="3" t="str">
        <f>IFERROR(INDEX(Return[],MATCH(Orders!B21,Returns!$B$2:$B$801,0),1),"No")</f>
        <v>Yes</v>
      </c>
    </row>
    <row r="22" spans="1:23" x14ac:dyDescent="0.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INDEX(People_[],MATCH(Orders!M22,People!$B$2:$B$5,0),1)</f>
        <v>Anna Andreadi</v>
      </c>
      <c r="W22" s="3" t="str">
        <f>IFERROR(INDEX(Return[],MATCH(Orders!B22,Returns!$B$2:$B$801,0),1),"No")</f>
        <v>Yes</v>
      </c>
    </row>
    <row r="23" spans="1:23" x14ac:dyDescent="0.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INDEX(People_[],MATCH(Orders!M23,People!$B$2:$B$5,0),1)</f>
        <v>Kelly Williams</v>
      </c>
      <c r="W23" s="3" t="str">
        <f>IFERROR(INDEX(Return[],MATCH(Orders!B23,Returns!$B$2:$B$801,0),1),"No")</f>
        <v>No</v>
      </c>
    </row>
    <row r="24" spans="1:23" x14ac:dyDescent="0.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INDEX(People_[],MATCH(Orders!M24,People!$B$2:$B$5,0),1)</f>
        <v>Kelly Williams</v>
      </c>
      <c r="W24" s="3" t="str">
        <f>IFERROR(INDEX(Return[],MATCH(Orders!B24,Returns!$B$2:$B$801,0),1),"No")</f>
        <v>No</v>
      </c>
    </row>
    <row r="25" spans="1:23" x14ac:dyDescent="0.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INDEX(People_[],MATCH(Orders!M25,People!$B$2:$B$5,0),1)</f>
        <v>Chuck Magee</v>
      </c>
      <c r="W25" s="3" t="str">
        <f>IFERROR(INDEX(Return[],MATCH(Orders!B25,Returns!$B$2:$B$801,0),1),"No")</f>
        <v>No</v>
      </c>
    </row>
    <row r="26" spans="1:23" x14ac:dyDescent="0.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INDEX(People_[],MATCH(Orders!M26,People!$B$2:$B$5,0),1)</f>
        <v>Anna Andreadi</v>
      </c>
      <c r="W26" s="3" t="str">
        <f>IFERROR(INDEX(Return[],MATCH(Orders!B26,Returns!$B$2:$B$801,0),1),"No")</f>
        <v>No</v>
      </c>
    </row>
    <row r="27" spans="1:23" x14ac:dyDescent="0.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INDEX(People_[],MATCH(Orders!M27,People!$B$2:$B$5,0),1)</f>
        <v>Anna Andreadi</v>
      </c>
      <c r="W27" s="3" t="str">
        <f>IFERROR(INDEX(Return[],MATCH(Orders!B27,Returns!$B$2:$B$801,0),1),"No")</f>
        <v>No</v>
      </c>
    </row>
    <row r="28" spans="1:23" x14ac:dyDescent="0.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INDEX(People_[],MATCH(Orders!M28,People!$B$2:$B$5,0),1)</f>
        <v>Anna Andreadi</v>
      </c>
      <c r="W28" s="3" t="str">
        <f>IFERROR(INDEX(Return[],MATCH(Orders!B28,Returns!$B$2:$B$801,0),1),"No")</f>
        <v>No</v>
      </c>
    </row>
    <row r="29" spans="1:23" x14ac:dyDescent="0.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INDEX(People_[],MATCH(Orders!M29,People!$B$2:$B$5,0),1)</f>
        <v>Chuck Magee</v>
      </c>
      <c r="W29" s="3" t="str">
        <f>IFERROR(INDEX(Return[],MATCH(Orders!B29,Returns!$B$2:$B$801,0),1),"No")</f>
        <v>No</v>
      </c>
    </row>
    <row r="30" spans="1:23" x14ac:dyDescent="0.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INDEX(People_[],MATCH(Orders!M30,People!$B$2:$B$5,0),1)</f>
        <v>Chuck Magee</v>
      </c>
      <c r="W30" s="3" t="str">
        <f>IFERROR(INDEX(Return[],MATCH(Orders!B30,Returns!$B$2:$B$801,0),1),"No")</f>
        <v>No</v>
      </c>
    </row>
    <row r="31" spans="1:23" x14ac:dyDescent="0.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INDEX(People_[],MATCH(Orders!M31,People!$B$2:$B$5,0),1)</f>
        <v>Chuck Magee</v>
      </c>
      <c r="W31" s="3" t="str">
        <f>IFERROR(INDEX(Return[],MATCH(Orders!B31,Returns!$B$2:$B$801,0),1),"No")</f>
        <v>No</v>
      </c>
    </row>
    <row r="32" spans="1:23" x14ac:dyDescent="0.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INDEX(People_[],MATCH(Orders!M32,People!$B$2:$B$5,0),1)</f>
        <v>Chuck Magee</v>
      </c>
      <c r="W32" s="3" t="str">
        <f>IFERROR(INDEX(Return[],MATCH(Orders!B32,Returns!$B$2:$B$801,0),1),"No")</f>
        <v>No</v>
      </c>
    </row>
    <row r="33" spans="1:23" x14ac:dyDescent="0.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INDEX(People_[],MATCH(Orders!M33,People!$B$2:$B$5,0),1)</f>
        <v>Chuck Magee</v>
      </c>
      <c r="W33" s="3" t="str">
        <f>IFERROR(INDEX(Return[],MATCH(Orders!B33,Returns!$B$2:$B$801,0),1),"No")</f>
        <v>No</v>
      </c>
    </row>
    <row r="34" spans="1:23" x14ac:dyDescent="0.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INDEX(People_[],MATCH(Orders!M34,People!$B$2:$B$5,0),1)</f>
        <v>Chuck Magee</v>
      </c>
      <c r="W34" s="3" t="str">
        <f>IFERROR(INDEX(Return[],MATCH(Orders!B34,Returns!$B$2:$B$801,0),1),"No")</f>
        <v>No</v>
      </c>
    </row>
    <row r="35" spans="1:23" x14ac:dyDescent="0.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INDEX(People_[],MATCH(Orders!M35,People!$B$2:$B$5,0),1)</f>
        <v>Chuck Magee</v>
      </c>
      <c r="W35" s="3" t="str">
        <f>IFERROR(INDEX(Return[],MATCH(Orders!B35,Returns!$B$2:$B$801,0),1),"No")</f>
        <v>No</v>
      </c>
    </row>
    <row r="36" spans="1:23" x14ac:dyDescent="0.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INDEX(People_[],MATCH(Orders!M36,People!$B$2:$B$5,0),1)</f>
        <v>Kelly Williams</v>
      </c>
      <c r="W36" s="3" t="str">
        <f>IFERROR(INDEX(Return[],MATCH(Orders!B36,Returns!$B$2:$B$801,0),1),"No")</f>
        <v>No</v>
      </c>
    </row>
    <row r="37" spans="1:23" x14ac:dyDescent="0.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INDEX(People_[],MATCH(Orders!M37,People!$B$2:$B$5,0),1)</f>
        <v>Kelly Williams</v>
      </c>
      <c r="W37" s="3" t="str">
        <f>IFERROR(INDEX(Return[],MATCH(Orders!B37,Returns!$B$2:$B$801,0),1),"No")</f>
        <v>No</v>
      </c>
    </row>
    <row r="38" spans="1:23" x14ac:dyDescent="0.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INDEX(People_[],MATCH(Orders!M38,People!$B$2:$B$5,0),1)</f>
        <v>Kelly Williams</v>
      </c>
      <c r="W38" s="3" t="str">
        <f>IFERROR(INDEX(Return[],MATCH(Orders!B38,Returns!$B$2:$B$801,0),1),"No")</f>
        <v>No</v>
      </c>
    </row>
    <row r="39" spans="1:23" x14ac:dyDescent="0.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INDEX(People_[],MATCH(Orders!M39,People!$B$2:$B$5,0),1)</f>
        <v>Kelly Williams</v>
      </c>
      <c r="W39" s="3" t="str">
        <f>IFERROR(INDEX(Return[],MATCH(Orders!B39,Returns!$B$2:$B$801,0),1),"No")</f>
        <v>No</v>
      </c>
    </row>
    <row r="40" spans="1:23" x14ac:dyDescent="0.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INDEX(People_[],MATCH(Orders!M40,People!$B$2:$B$5,0),1)</f>
        <v>Kelly Williams</v>
      </c>
      <c r="W40" s="3" t="str">
        <f>IFERROR(INDEX(Return[],MATCH(Orders!B40,Returns!$B$2:$B$801,0),1),"No")</f>
        <v>No</v>
      </c>
    </row>
    <row r="41" spans="1:23" x14ac:dyDescent="0.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INDEX(People_[],MATCH(Orders!M41,People!$B$2:$B$5,0),1)</f>
        <v>Kelly Williams</v>
      </c>
      <c r="W41" s="3" t="str">
        <f>IFERROR(INDEX(Return[],MATCH(Orders!B41,Returns!$B$2:$B$801,0),1),"No")</f>
        <v>No</v>
      </c>
    </row>
    <row r="42" spans="1:23" x14ac:dyDescent="0.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INDEX(People_[],MATCH(Orders!M42,People!$B$2:$B$5,0),1)</f>
        <v>Kelly Williams</v>
      </c>
      <c r="W42" s="3" t="str">
        <f>IFERROR(INDEX(Return[],MATCH(Orders!B42,Returns!$B$2:$B$801,0),1),"No")</f>
        <v>No</v>
      </c>
    </row>
    <row r="43" spans="1:23" x14ac:dyDescent="0.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INDEX(People_[],MATCH(Orders!M43,People!$B$2:$B$5,0),1)</f>
        <v>Kelly Williams</v>
      </c>
      <c r="W43" s="3" t="str">
        <f>IFERROR(INDEX(Return[],MATCH(Orders!B43,Returns!$B$2:$B$801,0),1),"No")</f>
        <v>No</v>
      </c>
    </row>
    <row r="44" spans="1:23" x14ac:dyDescent="0.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INDEX(People_[],MATCH(Orders!M44,People!$B$2:$B$5,0),1)</f>
        <v>Anna Andreadi</v>
      </c>
      <c r="W44" s="3" t="str">
        <f>IFERROR(INDEX(Return[],MATCH(Orders!B44,Returns!$B$2:$B$801,0),1),"No")</f>
        <v>No</v>
      </c>
    </row>
    <row r="45" spans="1:23" x14ac:dyDescent="0.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INDEX(People_[],MATCH(Orders!M45,People!$B$2:$B$5,0),1)</f>
        <v>Cassandra Brandow</v>
      </c>
      <c r="W45" s="3" t="str">
        <f>IFERROR(INDEX(Return[],MATCH(Orders!B45,Returns!$B$2:$B$801,0),1),"No")</f>
        <v>No</v>
      </c>
    </row>
    <row r="46" spans="1:23" x14ac:dyDescent="0.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INDEX(People_[],MATCH(Orders!M46,People!$B$2:$B$5,0),1)</f>
        <v>Kelly Williams</v>
      </c>
      <c r="W46" s="3" t="str">
        <f>IFERROR(INDEX(Return[],MATCH(Orders!B46,Returns!$B$2:$B$801,0),1),"No")</f>
        <v>No</v>
      </c>
    </row>
    <row r="47" spans="1:23" x14ac:dyDescent="0.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INDEX(People_[],MATCH(Orders!M47,People!$B$2:$B$5,0),1)</f>
        <v>Kelly Williams</v>
      </c>
      <c r="W47" s="3" t="str">
        <f>IFERROR(INDEX(Return[],MATCH(Orders!B47,Returns!$B$2:$B$801,0),1),"No")</f>
        <v>No</v>
      </c>
    </row>
    <row r="48" spans="1:23" x14ac:dyDescent="0.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INDEX(People_[],MATCH(Orders!M48,People!$B$2:$B$5,0),1)</f>
        <v>Kelly Williams</v>
      </c>
      <c r="W48" s="3" t="str">
        <f>IFERROR(INDEX(Return[],MATCH(Orders!B48,Returns!$B$2:$B$801,0),1),"No")</f>
        <v>No</v>
      </c>
    </row>
    <row r="49" spans="1:23" x14ac:dyDescent="0.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INDEX(People_[],MATCH(Orders!M49,People!$B$2:$B$5,0),1)</f>
        <v>Chuck Magee</v>
      </c>
      <c r="W49" s="3" t="str">
        <f>IFERROR(INDEX(Return[],MATCH(Orders!B49,Returns!$B$2:$B$801,0),1),"No")</f>
        <v>No</v>
      </c>
    </row>
    <row r="50" spans="1:23" x14ac:dyDescent="0.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INDEX(People_[],MATCH(Orders!M50,People!$B$2:$B$5,0),1)</f>
        <v>Chuck Magee</v>
      </c>
      <c r="W50" s="3" t="str">
        <f>IFERROR(INDEX(Return[],MATCH(Orders!B50,Returns!$B$2:$B$801,0),1),"No")</f>
        <v>No</v>
      </c>
    </row>
    <row r="51" spans="1:23" x14ac:dyDescent="0.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INDEX(People_[],MATCH(Orders!M51,People!$B$2:$B$5,0),1)</f>
        <v>Kelly Williams</v>
      </c>
      <c r="W51" s="3" t="str">
        <f>IFERROR(INDEX(Return[],MATCH(Orders!B51,Returns!$B$2:$B$801,0),1),"No")</f>
        <v>No</v>
      </c>
    </row>
    <row r="52" spans="1:23" x14ac:dyDescent="0.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INDEX(People_[],MATCH(Orders!M52,People!$B$2:$B$5,0),1)</f>
        <v>Kelly Williams</v>
      </c>
      <c r="W52" s="3" t="str">
        <f>IFERROR(INDEX(Return[],MATCH(Orders!B52,Returns!$B$2:$B$801,0),1),"No")</f>
        <v>No</v>
      </c>
    </row>
    <row r="53" spans="1:23" x14ac:dyDescent="0.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INDEX(People_[],MATCH(Orders!M53,People!$B$2:$B$5,0),1)</f>
        <v>Kelly Williams</v>
      </c>
      <c r="W53" s="3" t="str">
        <f>IFERROR(INDEX(Return[],MATCH(Orders!B53,Returns!$B$2:$B$801,0),1),"No")</f>
        <v>No</v>
      </c>
    </row>
    <row r="54" spans="1:23" x14ac:dyDescent="0.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INDEX(People_[],MATCH(Orders!M54,People!$B$2:$B$5,0),1)</f>
        <v>Kelly Williams</v>
      </c>
      <c r="W54" s="3" t="str">
        <f>IFERROR(INDEX(Return[],MATCH(Orders!B54,Returns!$B$2:$B$801,0),1),"No")</f>
        <v>No</v>
      </c>
    </row>
    <row r="55" spans="1:23" x14ac:dyDescent="0.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INDEX(People_[],MATCH(Orders!M55,People!$B$2:$B$5,0),1)</f>
        <v>Chuck Magee</v>
      </c>
      <c r="W55" s="3" t="str">
        <f>IFERROR(INDEX(Return[],MATCH(Orders!B55,Returns!$B$2:$B$801,0),1),"No")</f>
        <v>No</v>
      </c>
    </row>
    <row r="56" spans="1:23" x14ac:dyDescent="0.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INDEX(People_[],MATCH(Orders!M56,People!$B$2:$B$5,0),1)</f>
        <v>Chuck Magee</v>
      </c>
      <c r="W56" s="3" t="str">
        <f>IFERROR(INDEX(Return[],MATCH(Orders!B56,Returns!$B$2:$B$801,0),1),"No")</f>
        <v>No</v>
      </c>
    </row>
    <row r="57" spans="1:23" x14ac:dyDescent="0.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INDEX(People_[],MATCH(Orders!M57,People!$B$2:$B$5,0),1)</f>
        <v>Chuck Magee</v>
      </c>
      <c r="W57" s="3" t="str">
        <f>IFERROR(INDEX(Return[],MATCH(Orders!B57,Returns!$B$2:$B$801,0),1),"No")</f>
        <v>Yes</v>
      </c>
    </row>
    <row r="58" spans="1:23" x14ac:dyDescent="0.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INDEX(People_[],MATCH(Orders!M58,People!$B$2:$B$5,0),1)</f>
        <v>Chuck Magee</v>
      </c>
      <c r="W58" s="3" t="str">
        <f>IFERROR(INDEX(Return[],MATCH(Orders!B58,Returns!$B$2:$B$801,0),1),"No")</f>
        <v>Yes</v>
      </c>
    </row>
    <row r="59" spans="1:23" x14ac:dyDescent="0.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INDEX(People_[],MATCH(Orders!M59,People!$B$2:$B$5,0),1)</f>
        <v>Chuck Magee</v>
      </c>
      <c r="W59" s="3" t="str">
        <f>IFERROR(INDEX(Return[],MATCH(Orders!B59,Returns!$B$2:$B$801,0),1),"No")</f>
        <v>Yes</v>
      </c>
    </row>
    <row r="60" spans="1:23" x14ac:dyDescent="0.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INDEX(People_[],MATCH(Orders!M60,People!$B$2:$B$5,0),1)</f>
        <v>Chuck Magee</v>
      </c>
      <c r="W60" s="3" t="str">
        <f>IFERROR(INDEX(Return[],MATCH(Orders!B60,Returns!$B$2:$B$801,0),1),"No")</f>
        <v>Yes</v>
      </c>
    </row>
    <row r="61" spans="1:23" x14ac:dyDescent="0.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INDEX(People_[],MATCH(Orders!M61,People!$B$2:$B$5,0),1)</f>
        <v>Chuck Magee</v>
      </c>
      <c r="W61" s="3" t="str">
        <f>IFERROR(INDEX(Return[],MATCH(Orders!B61,Returns!$B$2:$B$801,0),1),"No")</f>
        <v>Yes</v>
      </c>
    </row>
    <row r="62" spans="1:23" x14ac:dyDescent="0.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INDEX(People_[],MATCH(Orders!M62,People!$B$2:$B$5,0),1)</f>
        <v>Chuck Magee</v>
      </c>
      <c r="W62" s="3" t="str">
        <f>IFERROR(INDEX(Return[],MATCH(Orders!B62,Returns!$B$2:$B$801,0),1),"No")</f>
        <v>Yes</v>
      </c>
    </row>
    <row r="63" spans="1:23" x14ac:dyDescent="0.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INDEX(People_[],MATCH(Orders!M63,People!$B$2:$B$5,0),1)</f>
        <v>Chuck Magee</v>
      </c>
      <c r="W63" s="3" t="str">
        <f>IFERROR(INDEX(Return[],MATCH(Orders!B63,Returns!$B$2:$B$801,0),1),"No")</f>
        <v>Yes</v>
      </c>
    </row>
    <row r="64" spans="1:23" x14ac:dyDescent="0.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INDEX(People_[],MATCH(Orders!M64,People!$B$2:$B$5,0),1)</f>
        <v>Anna Andreadi</v>
      </c>
      <c r="W64" s="3" t="str">
        <f>IFERROR(INDEX(Return[],MATCH(Orders!B64,Returns!$B$2:$B$801,0),1),"No")</f>
        <v>No</v>
      </c>
    </row>
    <row r="65" spans="1:23" x14ac:dyDescent="0.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INDEX(People_[],MATCH(Orders!M65,People!$B$2:$B$5,0),1)</f>
        <v>Anna Andreadi</v>
      </c>
      <c r="W65" s="3" t="str">
        <f>IFERROR(INDEX(Return[],MATCH(Orders!B65,Returns!$B$2:$B$801,0),1),"No")</f>
        <v>No</v>
      </c>
    </row>
    <row r="66" spans="1:23" x14ac:dyDescent="0.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INDEX(People_[],MATCH(Orders!M66,People!$B$2:$B$5,0),1)</f>
        <v>Anna Andreadi</v>
      </c>
      <c r="W66" s="3" t="str">
        <f>IFERROR(INDEX(Return[],MATCH(Orders!B66,Returns!$B$2:$B$801,0),1),"No")</f>
        <v>No</v>
      </c>
    </row>
    <row r="67" spans="1:23" x14ac:dyDescent="0.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INDEX(People_[],MATCH(Orders!M67,People!$B$2:$B$5,0),1)</f>
        <v>Anna Andreadi</v>
      </c>
      <c r="W67" s="3" t="str">
        <f>IFERROR(INDEX(Return[],MATCH(Orders!B67,Returns!$B$2:$B$801,0),1),"No")</f>
        <v>No</v>
      </c>
    </row>
    <row r="68" spans="1:23" x14ac:dyDescent="0.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INDEX(People_[],MATCH(Orders!M68,People!$B$2:$B$5,0),1)</f>
        <v>Kelly Williams</v>
      </c>
      <c r="W68" s="3" t="str">
        <f>IFERROR(INDEX(Return[],MATCH(Orders!B68,Returns!$B$2:$B$801,0),1),"No")</f>
        <v>No</v>
      </c>
    </row>
    <row r="69" spans="1:23" x14ac:dyDescent="0.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INDEX(People_[],MATCH(Orders!M69,People!$B$2:$B$5,0),1)</f>
        <v>Anna Andreadi</v>
      </c>
      <c r="W69" s="3" t="str">
        <f>IFERROR(INDEX(Return[],MATCH(Orders!B69,Returns!$B$2:$B$801,0),1),"No")</f>
        <v>No</v>
      </c>
    </row>
    <row r="70" spans="1:23" x14ac:dyDescent="0.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INDEX(People_[],MATCH(Orders!M70,People!$B$2:$B$5,0),1)</f>
        <v>Anna Andreadi</v>
      </c>
      <c r="W70" s="3" t="str">
        <f>IFERROR(INDEX(Return[],MATCH(Orders!B70,Returns!$B$2:$B$801,0),1),"No")</f>
        <v>No</v>
      </c>
    </row>
    <row r="71" spans="1:23" x14ac:dyDescent="0.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INDEX(People_[],MATCH(Orders!M71,People!$B$2:$B$5,0),1)</f>
        <v>Cassandra Brandow</v>
      </c>
      <c r="W71" s="3" t="str">
        <f>IFERROR(INDEX(Return[],MATCH(Orders!B71,Returns!$B$2:$B$801,0),1),"No")</f>
        <v>No</v>
      </c>
    </row>
    <row r="72" spans="1:23" x14ac:dyDescent="0.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INDEX(People_[],MATCH(Orders!M72,People!$B$2:$B$5,0),1)</f>
        <v>Chuck Magee</v>
      </c>
      <c r="W72" s="3" t="str">
        <f>IFERROR(INDEX(Return[],MATCH(Orders!B72,Returns!$B$2:$B$801,0),1),"No")</f>
        <v>No</v>
      </c>
    </row>
    <row r="73" spans="1:23" x14ac:dyDescent="0.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INDEX(People_[],MATCH(Orders!M73,People!$B$2:$B$5,0),1)</f>
        <v>Kelly Williams</v>
      </c>
      <c r="W73" s="3" t="str">
        <f>IFERROR(INDEX(Return[],MATCH(Orders!B73,Returns!$B$2:$B$801,0),1),"No")</f>
        <v>No</v>
      </c>
    </row>
    <row r="74" spans="1:23" x14ac:dyDescent="0.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INDEX(People_[],MATCH(Orders!M74,People!$B$2:$B$5,0),1)</f>
        <v>Cassandra Brandow</v>
      </c>
      <c r="W74" s="3" t="str">
        <f>IFERROR(INDEX(Return[],MATCH(Orders!B74,Returns!$B$2:$B$801,0),1),"No")</f>
        <v>No</v>
      </c>
    </row>
    <row r="75" spans="1:23" x14ac:dyDescent="0.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INDEX(People_[],MATCH(Orders!M75,People!$B$2:$B$5,0),1)</f>
        <v>Cassandra Brandow</v>
      </c>
      <c r="W75" s="3" t="str">
        <f>IFERROR(INDEX(Return[],MATCH(Orders!B75,Returns!$B$2:$B$801,0),1),"No")</f>
        <v>No</v>
      </c>
    </row>
    <row r="76" spans="1:23" x14ac:dyDescent="0.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INDEX(People_[],MATCH(Orders!M76,People!$B$2:$B$5,0),1)</f>
        <v>Cassandra Brandow</v>
      </c>
      <c r="W76" s="3" t="str">
        <f>IFERROR(INDEX(Return[],MATCH(Orders!B76,Returns!$B$2:$B$801,0),1),"No")</f>
        <v>No</v>
      </c>
    </row>
    <row r="77" spans="1:23" x14ac:dyDescent="0.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INDEX(People_[],MATCH(Orders!M77,People!$B$2:$B$5,0),1)</f>
        <v>Kelly Williams</v>
      </c>
      <c r="W77" s="3" t="str">
        <f>IFERROR(INDEX(Return[],MATCH(Orders!B77,Returns!$B$2:$B$801,0),1),"No")</f>
        <v>No</v>
      </c>
    </row>
    <row r="78" spans="1:23" x14ac:dyDescent="0.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INDEX(People_[],MATCH(Orders!M78,People!$B$2:$B$5,0),1)</f>
        <v>Kelly Williams</v>
      </c>
      <c r="W78" s="3" t="str">
        <f>IFERROR(INDEX(Return[],MATCH(Orders!B78,Returns!$B$2:$B$801,0),1),"No")</f>
        <v>No</v>
      </c>
    </row>
    <row r="79" spans="1:23" x14ac:dyDescent="0.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INDEX(People_[],MATCH(Orders!M79,People!$B$2:$B$5,0),1)</f>
        <v>Kelly Williams</v>
      </c>
      <c r="W79" s="3" t="str">
        <f>IFERROR(INDEX(Return[],MATCH(Orders!B79,Returns!$B$2:$B$801,0),1),"No")</f>
        <v>No</v>
      </c>
    </row>
    <row r="80" spans="1:23" x14ac:dyDescent="0.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INDEX(People_[],MATCH(Orders!M80,People!$B$2:$B$5,0),1)</f>
        <v>Kelly Williams</v>
      </c>
      <c r="W80" s="3" t="str">
        <f>IFERROR(INDEX(Return[],MATCH(Orders!B80,Returns!$B$2:$B$801,0),1),"No")</f>
        <v>No</v>
      </c>
    </row>
    <row r="81" spans="1:23" x14ac:dyDescent="0.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INDEX(People_[],MATCH(Orders!M81,People!$B$2:$B$5,0),1)</f>
        <v>Cassandra Brandow</v>
      </c>
      <c r="W81" s="3" t="str">
        <f>IFERROR(INDEX(Return[],MATCH(Orders!B81,Returns!$B$2:$B$801,0),1),"No")</f>
        <v>No</v>
      </c>
    </row>
    <row r="82" spans="1:23" x14ac:dyDescent="0.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INDEX(People_[],MATCH(Orders!M82,People!$B$2:$B$5,0),1)</f>
        <v>Cassandra Brandow</v>
      </c>
      <c r="W82" s="3" t="str">
        <f>IFERROR(INDEX(Return[],MATCH(Orders!B82,Returns!$B$2:$B$801,0),1),"No")</f>
        <v>No</v>
      </c>
    </row>
    <row r="83" spans="1:23" x14ac:dyDescent="0.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INDEX(People_[],MATCH(Orders!M83,People!$B$2:$B$5,0),1)</f>
        <v>Anna Andreadi</v>
      </c>
      <c r="W83" s="3" t="str">
        <f>IFERROR(INDEX(Return[],MATCH(Orders!B83,Returns!$B$2:$B$801,0),1),"No")</f>
        <v>No</v>
      </c>
    </row>
    <row r="84" spans="1:23" x14ac:dyDescent="0.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INDEX(People_[],MATCH(Orders!M84,People!$B$2:$B$5,0),1)</f>
        <v>Anna Andreadi</v>
      </c>
      <c r="W84" s="3" t="str">
        <f>IFERROR(INDEX(Return[],MATCH(Orders!B84,Returns!$B$2:$B$801,0),1),"No")</f>
        <v>No</v>
      </c>
    </row>
    <row r="85" spans="1:23" x14ac:dyDescent="0.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INDEX(People_[],MATCH(Orders!M85,People!$B$2:$B$5,0),1)</f>
        <v>Cassandra Brandow</v>
      </c>
      <c r="W85" s="3" t="str">
        <f>IFERROR(INDEX(Return[],MATCH(Orders!B85,Returns!$B$2:$B$801,0),1),"No")</f>
        <v>No</v>
      </c>
    </row>
    <row r="86" spans="1:23" x14ac:dyDescent="0.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INDEX(People_[],MATCH(Orders!M86,People!$B$2:$B$5,0),1)</f>
        <v>Kelly Williams</v>
      </c>
      <c r="W86" s="3" t="str">
        <f>IFERROR(INDEX(Return[],MATCH(Orders!B86,Returns!$B$2:$B$801,0),1),"No")</f>
        <v>No</v>
      </c>
    </row>
    <row r="87" spans="1:23" x14ac:dyDescent="0.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INDEX(People_[],MATCH(Orders!M87,People!$B$2:$B$5,0),1)</f>
        <v>Cassandra Brandow</v>
      </c>
      <c r="W87" s="3" t="str">
        <f>IFERROR(INDEX(Return[],MATCH(Orders!B87,Returns!$B$2:$B$801,0),1),"No")</f>
        <v>No</v>
      </c>
    </row>
    <row r="88" spans="1:23" x14ac:dyDescent="0.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INDEX(People_[],MATCH(Orders!M88,People!$B$2:$B$5,0),1)</f>
        <v>Kelly Williams</v>
      </c>
      <c r="W88" s="3" t="str">
        <f>IFERROR(INDEX(Return[],MATCH(Orders!B88,Returns!$B$2:$B$801,0),1),"No")</f>
        <v>No</v>
      </c>
    </row>
    <row r="89" spans="1:23" x14ac:dyDescent="0.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INDEX(People_[],MATCH(Orders!M89,People!$B$2:$B$5,0),1)</f>
        <v>Kelly Williams</v>
      </c>
      <c r="W89" s="3" t="str">
        <f>IFERROR(INDEX(Return[],MATCH(Orders!B89,Returns!$B$2:$B$801,0),1),"No")</f>
        <v>No</v>
      </c>
    </row>
    <row r="90" spans="1:23" x14ac:dyDescent="0.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INDEX(People_[],MATCH(Orders!M90,People!$B$2:$B$5,0),1)</f>
        <v>Kelly Williams</v>
      </c>
      <c r="W90" s="3" t="str">
        <f>IFERROR(INDEX(Return[],MATCH(Orders!B90,Returns!$B$2:$B$801,0),1),"No")</f>
        <v>No</v>
      </c>
    </row>
    <row r="91" spans="1:23" x14ac:dyDescent="0.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INDEX(People_[],MATCH(Orders!M91,People!$B$2:$B$5,0),1)</f>
        <v>Anna Andreadi</v>
      </c>
      <c r="W91" s="3" t="str">
        <f>IFERROR(INDEX(Return[],MATCH(Orders!B91,Returns!$B$2:$B$801,0),1),"No")</f>
        <v>Yes</v>
      </c>
    </row>
    <row r="92" spans="1:23" x14ac:dyDescent="0.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INDEX(People_[],MATCH(Orders!M92,People!$B$2:$B$5,0),1)</f>
        <v>Anna Andreadi</v>
      </c>
      <c r="W92" s="3" t="str">
        <f>IFERROR(INDEX(Return[],MATCH(Orders!B92,Returns!$B$2:$B$801,0),1),"No")</f>
        <v>Yes</v>
      </c>
    </row>
    <row r="93" spans="1:23" x14ac:dyDescent="0.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INDEX(People_[],MATCH(Orders!M93,People!$B$2:$B$5,0),1)</f>
        <v>Anna Andreadi</v>
      </c>
      <c r="W93" s="3" t="str">
        <f>IFERROR(INDEX(Return[],MATCH(Orders!B93,Returns!$B$2:$B$801,0),1),"No")</f>
        <v>Yes</v>
      </c>
    </row>
    <row r="94" spans="1:23" x14ac:dyDescent="0.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INDEX(People_[],MATCH(Orders!M94,People!$B$2:$B$5,0),1)</f>
        <v>Kelly Williams</v>
      </c>
      <c r="W94" s="3" t="str">
        <f>IFERROR(INDEX(Return[],MATCH(Orders!B94,Returns!$B$2:$B$801,0),1),"No")</f>
        <v>No</v>
      </c>
    </row>
    <row r="95" spans="1:23" x14ac:dyDescent="0.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INDEX(People_[],MATCH(Orders!M95,People!$B$2:$B$5,0),1)</f>
        <v>Kelly Williams</v>
      </c>
      <c r="W95" s="3" t="str">
        <f>IFERROR(INDEX(Return[],MATCH(Orders!B95,Returns!$B$2:$B$801,0),1),"No")</f>
        <v>No</v>
      </c>
    </row>
    <row r="96" spans="1:23" x14ac:dyDescent="0.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INDEX(People_[],MATCH(Orders!M96,People!$B$2:$B$5,0),1)</f>
        <v>Kelly Williams</v>
      </c>
      <c r="W96" s="3" t="str">
        <f>IFERROR(INDEX(Return[],MATCH(Orders!B96,Returns!$B$2:$B$801,0),1),"No")</f>
        <v>No</v>
      </c>
    </row>
    <row r="97" spans="1:23" x14ac:dyDescent="0.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INDEX(People_[],MATCH(Orders!M97,People!$B$2:$B$5,0),1)</f>
        <v>Anna Andreadi</v>
      </c>
      <c r="W97" s="3" t="str">
        <f>IFERROR(INDEX(Return[],MATCH(Orders!B97,Returns!$B$2:$B$801,0),1),"No")</f>
        <v>No</v>
      </c>
    </row>
    <row r="98" spans="1:23" x14ac:dyDescent="0.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INDEX(People_[],MATCH(Orders!M98,People!$B$2:$B$5,0),1)</f>
        <v>Chuck Magee</v>
      </c>
      <c r="W98" s="3" t="str">
        <f>IFERROR(INDEX(Return[],MATCH(Orders!B98,Returns!$B$2:$B$801,0),1),"No")</f>
        <v>No</v>
      </c>
    </row>
    <row r="99" spans="1:23" x14ac:dyDescent="0.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INDEX(People_[],MATCH(Orders!M99,People!$B$2:$B$5,0),1)</f>
        <v>Anna Andreadi</v>
      </c>
      <c r="W99" s="3" t="str">
        <f>IFERROR(INDEX(Return[],MATCH(Orders!B99,Returns!$B$2:$B$801,0),1),"No")</f>
        <v>No</v>
      </c>
    </row>
    <row r="100" spans="1:23" x14ac:dyDescent="0.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INDEX(People_[],MATCH(Orders!M100,People!$B$2:$B$5,0),1)</f>
        <v>Kelly Williams</v>
      </c>
      <c r="W100" s="3" t="str">
        <f>IFERROR(INDEX(Return[],MATCH(Orders!B100,Returns!$B$2:$B$801,0),1),"No")</f>
        <v>No</v>
      </c>
    </row>
    <row r="101" spans="1:23" x14ac:dyDescent="0.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INDEX(People_[],MATCH(Orders!M101,People!$B$2:$B$5,0),1)</f>
        <v>Kelly Williams</v>
      </c>
      <c r="W101" s="3" t="str">
        <f>IFERROR(INDEX(Return[],MATCH(Orders!B101,Returns!$B$2:$B$801,0),1),"No")</f>
        <v>No</v>
      </c>
    </row>
    <row r="102" spans="1:23" x14ac:dyDescent="0.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INDEX(People_[],MATCH(Orders!M102,People!$B$2:$B$5,0),1)</f>
        <v>Kelly Williams</v>
      </c>
      <c r="W102" s="3" t="str">
        <f>IFERROR(INDEX(Return[],MATCH(Orders!B102,Returns!$B$2:$B$801,0),1),"No")</f>
        <v>No</v>
      </c>
    </row>
    <row r="103" spans="1:23" x14ac:dyDescent="0.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INDEX(People_[],MATCH(Orders!M103,People!$B$2:$B$5,0),1)</f>
        <v>Kelly Williams</v>
      </c>
      <c r="W103" s="3" t="str">
        <f>IFERROR(INDEX(Return[],MATCH(Orders!B103,Returns!$B$2:$B$801,0),1),"No")</f>
        <v>No</v>
      </c>
    </row>
    <row r="104" spans="1:23" x14ac:dyDescent="0.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INDEX(People_[],MATCH(Orders!M104,People!$B$2:$B$5,0),1)</f>
        <v>Kelly Williams</v>
      </c>
      <c r="W104" s="3" t="str">
        <f>IFERROR(INDEX(Return[],MATCH(Orders!B104,Returns!$B$2:$B$801,0),1),"No")</f>
        <v>No</v>
      </c>
    </row>
    <row r="105" spans="1:23" x14ac:dyDescent="0.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INDEX(People_[],MATCH(Orders!M105,People!$B$2:$B$5,0),1)</f>
        <v>Anna Andreadi</v>
      </c>
      <c r="W105" s="3" t="str">
        <f>IFERROR(INDEX(Return[],MATCH(Orders!B105,Returns!$B$2:$B$801,0),1),"No")</f>
        <v>No</v>
      </c>
    </row>
    <row r="106" spans="1:23" x14ac:dyDescent="0.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INDEX(People_[],MATCH(Orders!M106,People!$B$2:$B$5,0),1)</f>
        <v>Anna Andreadi</v>
      </c>
      <c r="W106" s="3" t="str">
        <f>IFERROR(INDEX(Return[],MATCH(Orders!B106,Returns!$B$2:$B$801,0),1),"No")</f>
        <v>No</v>
      </c>
    </row>
    <row r="107" spans="1:23" x14ac:dyDescent="0.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INDEX(People_[],MATCH(Orders!M107,People!$B$2:$B$5,0),1)</f>
        <v>Anna Andreadi</v>
      </c>
      <c r="W107" s="3" t="str">
        <f>IFERROR(INDEX(Return[],MATCH(Orders!B107,Returns!$B$2:$B$801,0),1),"No")</f>
        <v>No</v>
      </c>
    </row>
    <row r="108" spans="1:23" x14ac:dyDescent="0.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INDEX(People_[],MATCH(Orders!M108,People!$B$2:$B$5,0),1)</f>
        <v>Cassandra Brandow</v>
      </c>
      <c r="W108" s="3" t="str">
        <f>IFERROR(INDEX(Return[],MATCH(Orders!B108,Returns!$B$2:$B$801,0),1),"No")</f>
        <v>No</v>
      </c>
    </row>
    <row r="109" spans="1:23" x14ac:dyDescent="0.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INDEX(People_[],MATCH(Orders!M109,People!$B$2:$B$5,0),1)</f>
        <v>Cassandra Brandow</v>
      </c>
      <c r="W109" s="3" t="str">
        <f>IFERROR(INDEX(Return[],MATCH(Orders!B109,Returns!$B$2:$B$801,0),1),"No")</f>
        <v>No</v>
      </c>
    </row>
    <row r="110" spans="1:23" x14ac:dyDescent="0.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INDEX(People_[],MATCH(Orders!M110,People!$B$2:$B$5,0),1)</f>
        <v>Cassandra Brandow</v>
      </c>
      <c r="W110" s="3" t="str">
        <f>IFERROR(INDEX(Return[],MATCH(Orders!B110,Returns!$B$2:$B$801,0),1),"No")</f>
        <v>No</v>
      </c>
    </row>
    <row r="111" spans="1:23" x14ac:dyDescent="0.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INDEX(People_[],MATCH(Orders!M111,People!$B$2:$B$5,0),1)</f>
        <v>Kelly Williams</v>
      </c>
      <c r="W111" s="3" t="str">
        <f>IFERROR(INDEX(Return[],MATCH(Orders!B111,Returns!$B$2:$B$801,0),1),"No")</f>
        <v>No</v>
      </c>
    </row>
    <row r="112" spans="1:23" x14ac:dyDescent="0.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INDEX(People_[],MATCH(Orders!M112,People!$B$2:$B$5,0),1)</f>
        <v>Chuck Magee</v>
      </c>
      <c r="W112" s="3" t="str">
        <f>IFERROR(INDEX(Return[],MATCH(Orders!B112,Returns!$B$2:$B$801,0),1),"No")</f>
        <v>No</v>
      </c>
    </row>
    <row r="113" spans="1:23" x14ac:dyDescent="0.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INDEX(People_[],MATCH(Orders!M113,People!$B$2:$B$5,0),1)</f>
        <v>Kelly Williams</v>
      </c>
      <c r="W113" s="3" t="str">
        <f>IFERROR(INDEX(Return[],MATCH(Orders!B113,Returns!$B$2:$B$801,0),1),"No")</f>
        <v>No</v>
      </c>
    </row>
    <row r="114" spans="1:23" x14ac:dyDescent="0.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INDEX(People_[],MATCH(Orders!M114,People!$B$2:$B$5,0),1)</f>
        <v>Kelly Williams</v>
      </c>
      <c r="W114" s="3" t="str">
        <f>IFERROR(INDEX(Return[],MATCH(Orders!B114,Returns!$B$2:$B$801,0),1),"No")</f>
        <v>No</v>
      </c>
    </row>
    <row r="115" spans="1:23" x14ac:dyDescent="0.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INDEX(People_[],MATCH(Orders!M115,People!$B$2:$B$5,0),1)</f>
        <v>Chuck Magee</v>
      </c>
      <c r="W115" s="3" t="str">
        <f>IFERROR(INDEX(Return[],MATCH(Orders!B115,Returns!$B$2:$B$801,0),1),"No")</f>
        <v>No</v>
      </c>
    </row>
    <row r="116" spans="1:23" x14ac:dyDescent="0.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INDEX(People_[],MATCH(Orders!M116,People!$B$2:$B$5,0),1)</f>
        <v>Chuck Magee</v>
      </c>
      <c r="W116" s="3" t="str">
        <f>IFERROR(INDEX(Return[],MATCH(Orders!B116,Returns!$B$2:$B$801,0),1),"No")</f>
        <v>No</v>
      </c>
    </row>
    <row r="117" spans="1:23" x14ac:dyDescent="0.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INDEX(People_[],MATCH(Orders!M117,People!$B$2:$B$5,0),1)</f>
        <v>Chuck Magee</v>
      </c>
      <c r="W117" s="3" t="str">
        <f>IFERROR(INDEX(Return[],MATCH(Orders!B117,Returns!$B$2:$B$801,0),1),"No")</f>
        <v>No</v>
      </c>
    </row>
    <row r="118" spans="1:23" x14ac:dyDescent="0.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INDEX(People_[],MATCH(Orders!M118,People!$B$2:$B$5,0),1)</f>
        <v>Chuck Magee</v>
      </c>
      <c r="W118" s="3" t="str">
        <f>IFERROR(INDEX(Return[],MATCH(Orders!B118,Returns!$B$2:$B$801,0),1),"No")</f>
        <v>No</v>
      </c>
    </row>
    <row r="119" spans="1:23" x14ac:dyDescent="0.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INDEX(People_[],MATCH(Orders!M119,People!$B$2:$B$5,0),1)</f>
        <v>Anna Andreadi</v>
      </c>
      <c r="W119" s="3" t="str">
        <f>IFERROR(INDEX(Return[],MATCH(Orders!B119,Returns!$B$2:$B$801,0),1),"No")</f>
        <v>No</v>
      </c>
    </row>
    <row r="120" spans="1:23" x14ac:dyDescent="0.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INDEX(People_[],MATCH(Orders!M120,People!$B$2:$B$5,0),1)</f>
        <v>Cassandra Brandow</v>
      </c>
      <c r="W120" s="3" t="str">
        <f>IFERROR(INDEX(Return[],MATCH(Orders!B120,Returns!$B$2:$B$801,0),1),"No")</f>
        <v>No</v>
      </c>
    </row>
    <row r="121" spans="1:23" x14ac:dyDescent="0.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INDEX(People_[],MATCH(Orders!M121,People!$B$2:$B$5,0),1)</f>
        <v>Chuck Magee</v>
      </c>
      <c r="W121" s="3" t="str">
        <f>IFERROR(INDEX(Return[],MATCH(Orders!B121,Returns!$B$2:$B$801,0),1),"No")</f>
        <v>No</v>
      </c>
    </row>
    <row r="122" spans="1:23" x14ac:dyDescent="0.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INDEX(People_[],MATCH(Orders!M122,People!$B$2:$B$5,0),1)</f>
        <v>Chuck Magee</v>
      </c>
      <c r="W122" s="3" t="str">
        <f>IFERROR(INDEX(Return[],MATCH(Orders!B122,Returns!$B$2:$B$801,0),1),"No")</f>
        <v>No</v>
      </c>
    </row>
    <row r="123" spans="1:23" x14ac:dyDescent="0.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INDEX(People_[],MATCH(Orders!M123,People!$B$2:$B$5,0),1)</f>
        <v>Chuck Magee</v>
      </c>
      <c r="W123" s="3" t="str">
        <f>IFERROR(INDEX(Return[],MATCH(Orders!B123,Returns!$B$2:$B$801,0),1),"No")</f>
        <v>No</v>
      </c>
    </row>
    <row r="124" spans="1:23" x14ac:dyDescent="0.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INDEX(People_[],MATCH(Orders!M124,People!$B$2:$B$5,0),1)</f>
        <v>Chuck Magee</v>
      </c>
      <c r="W124" s="3" t="str">
        <f>IFERROR(INDEX(Return[],MATCH(Orders!B124,Returns!$B$2:$B$801,0),1),"No")</f>
        <v>No</v>
      </c>
    </row>
    <row r="125" spans="1:23" x14ac:dyDescent="0.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INDEX(People_[],MATCH(Orders!M125,People!$B$2:$B$5,0),1)</f>
        <v>Chuck Magee</v>
      </c>
      <c r="W125" s="3" t="str">
        <f>IFERROR(INDEX(Return[],MATCH(Orders!B125,Returns!$B$2:$B$801,0),1),"No")</f>
        <v>No</v>
      </c>
    </row>
    <row r="126" spans="1:23" x14ac:dyDescent="0.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INDEX(People_[],MATCH(Orders!M126,People!$B$2:$B$5,0),1)</f>
        <v>Kelly Williams</v>
      </c>
      <c r="W126" s="3" t="str">
        <f>IFERROR(INDEX(Return[],MATCH(Orders!B126,Returns!$B$2:$B$801,0),1),"No")</f>
        <v>No</v>
      </c>
    </row>
    <row r="127" spans="1:23" x14ac:dyDescent="0.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INDEX(People_[],MATCH(Orders!M127,People!$B$2:$B$5,0),1)</f>
        <v>Kelly Williams</v>
      </c>
      <c r="W127" s="3" t="str">
        <f>IFERROR(INDEX(Return[],MATCH(Orders!B127,Returns!$B$2:$B$801,0),1),"No")</f>
        <v>No</v>
      </c>
    </row>
    <row r="128" spans="1:23" x14ac:dyDescent="0.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INDEX(People_[],MATCH(Orders!M128,People!$B$2:$B$5,0),1)</f>
        <v>Anna Andreadi</v>
      </c>
      <c r="W128" s="3" t="str">
        <f>IFERROR(INDEX(Return[],MATCH(Orders!B128,Returns!$B$2:$B$801,0),1),"No")</f>
        <v>No</v>
      </c>
    </row>
    <row r="129" spans="1:23" x14ac:dyDescent="0.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INDEX(People_[],MATCH(Orders!M129,People!$B$2:$B$5,0),1)</f>
        <v>Anna Andreadi</v>
      </c>
      <c r="W129" s="3" t="str">
        <f>IFERROR(INDEX(Return[],MATCH(Orders!B129,Returns!$B$2:$B$801,0),1),"No")</f>
        <v>No</v>
      </c>
    </row>
    <row r="130" spans="1:23" x14ac:dyDescent="0.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INDEX(People_[],MATCH(Orders!M130,People!$B$2:$B$5,0),1)</f>
        <v>Anna Andreadi</v>
      </c>
      <c r="W130" s="3" t="str">
        <f>IFERROR(INDEX(Return[],MATCH(Orders!B130,Returns!$B$2:$B$801,0),1),"No")</f>
        <v>No</v>
      </c>
    </row>
    <row r="131" spans="1:23" x14ac:dyDescent="0.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INDEX(People_[],MATCH(Orders!M131,People!$B$2:$B$5,0),1)</f>
        <v>Anna Andreadi</v>
      </c>
      <c r="W131" s="3" t="str">
        <f>IFERROR(INDEX(Return[],MATCH(Orders!B131,Returns!$B$2:$B$801,0),1),"No")</f>
        <v>No</v>
      </c>
    </row>
    <row r="132" spans="1:23" x14ac:dyDescent="0.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INDEX(People_[],MATCH(Orders!M132,People!$B$2:$B$5,0),1)</f>
        <v>Chuck Magee</v>
      </c>
      <c r="W132" s="3" t="str">
        <f>IFERROR(INDEX(Return[],MATCH(Orders!B132,Returns!$B$2:$B$801,0),1),"No")</f>
        <v>No</v>
      </c>
    </row>
    <row r="133" spans="1:23" x14ac:dyDescent="0.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INDEX(People_[],MATCH(Orders!M133,People!$B$2:$B$5,0),1)</f>
        <v>Chuck Magee</v>
      </c>
      <c r="W133" s="3" t="str">
        <f>IFERROR(INDEX(Return[],MATCH(Orders!B133,Returns!$B$2:$B$801,0),1),"No")</f>
        <v>No</v>
      </c>
    </row>
    <row r="134" spans="1:23" x14ac:dyDescent="0.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INDEX(People_[],MATCH(Orders!M134,People!$B$2:$B$5,0),1)</f>
        <v>Chuck Magee</v>
      </c>
      <c r="W134" s="3" t="str">
        <f>IFERROR(INDEX(Return[],MATCH(Orders!B134,Returns!$B$2:$B$801,0),1),"No")</f>
        <v>No</v>
      </c>
    </row>
    <row r="135" spans="1:23" x14ac:dyDescent="0.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INDEX(People_[],MATCH(Orders!M135,People!$B$2:$B$5,0),1)</f>
        <v>Anna Andreadi</v>
      </c>
      <c r="W135" s="3" t="str">
        <f>IFERROR(INDEX(Return[],MATCH(Orders!B135,Returns!$B$2:$B$801,0),1),"No")</f>
        <v>Yes</v>
      </c>
    </row>
    <row r="136" spans="1:23" x14ac:dyDescent="0.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INDEX(People_[],MATCH(Orders!M136,People!$B$2:$B$5,0),1)</f>
        <v>Anna Andreadi</v>
      </c>
      <c r="W136" s="3" t="str">
        <f>IFERROR(INDEX(Return[],MATCH(Orders!B136,Returns!$B$2:$B$801,0),1),"No")</f>
        <v>Yes</v>
      </c>
    </row>
    <row r="137" spans="1:23" x14ac:dyDescent="0.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INDEX(People_[],MATCH(Orders!M137,People!$B$2:$B$5,0),1)</f>
        <v>Anna Andreadi</v>
      </c>
      <c r="W137" s="3" t="str">
        <f>IFERROR(INDEX(Return[],MATCH(Orders!B137,Returns!$B$2:$B$801,0),1),"No")</f>
        <v>Yes</v>
      </c>
    </row>
    <row r="138" spans="1:23" x14ac:dyDescent="0.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INDEX(People_[],MATCH(Orders!M138,People!$B$2:$B$5,0),1)</f>
        <v>Anna Andreadi</v>
      </c>
      <c r="W138" s="3" t="str">
        <f>IFERROR(INDEX(Return[],MATCH(Orders!B138,Returns!$B$2:$B$801,0),1),"No")</f>
        <v>Yes</v>
      </c>
    </row>
    <row r="139" spans="1:23" x14ac:dyDescent="0.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INDEX(People_[],MATCH(Orders!M139,People!$B$2:$B$5,0),1)</f>
        <v>Anna Andreadi</v>
      </c>
      <c r="W139" s="3" t="str">
        <f>IFERROR(INDEX(Return[],MATCH(Orders!B139,Returns!$B$2:$B$801,0),1),"No")</f>
        <v>Yes</v>
      </c>
    </row>
    <row r="140" spans="1:23" x14ac:dyDescent="0.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INDEX(People_[],MATCH(Orders!M140,People!$B$2:$B$5,0),1)</f>
        <v>Anna Andreadi</v>
      </c>
      <c r="W140" s="3" t="str">
        <f>IFERROR(INDEX(Return[],MATCH(Orders!B140,Returns!$B$2:$B$801,0),1),"No")</f>
        <v>Yes</v>
      </c>
    </row>
    <row r="141" spans="1:23" x14ac:dyDescent="0.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INDEX(People_[],MATCH(Orders!M141,People!$B$2:$B$5,0),1)</f>
        <v>Anna Andreadi</v>
      </c>
      <c r="W141" s="3" t="str">
        <f>IFERROR(INDEX(Return[],MATCH(Orders!B141,Returns!$B$2:$B$801,0),1),"No")</f>
        <v>Yes</v>
      </c>
    </row>
    <row r="142" spans="1:23" x14ac:dyDescent="0.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INDEX(People_[],MATCH(Orders!M142,People!$B$2:$B$5,0),1)</f>
        <v>Chuck Magee</v>
      </c>
      <c r="W142" s="3" t="str">
        <f>IFERROR(INDEX(Return[],MATCH(Orders!B142,Returns!$B$2:$B$801,0),1),"No")</f>
        <v>No</v>
      </c>
    </row>
    <row r="143" spans="1:23" x14ac:dyDescent="0.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INDEX(People_[],MATCH(Orders!M143,People!$B$2:$B$5,0),1)</f>
        <v>Anna Andreadi</v>
      </c>
      <c r="W143" s="3" t="str">
        <f>IFERROR(INDEX(Return[],MATCH(Orders!B143,Returns!$B$2:$B$801,0),1),"No")</f>
        <v>No</v>
      </c>
    </row>
    <row r="144" spans="1:23" x14ac:dyDescent="0.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INDEX(People_[],MATCH(Orders!M144,People!$B$2:$B$5,0),1)</f>
        <v>Anna Andreadi</v>
      </c>
      <c r="W144" s="3" t="str">
        <f>IFERROR(INDEX(Return[],MATCH(Orders!B144,Returns!$B$2:$B$801,0),1),"No")</f>
        <v>No</v>
      </c>
    </row>
    <row r="145" spans="1:23" x14ac:dyDescent="0.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INDEX(People_[],MATCH(Orders!M145,People!$B$2:$B$5,0),1)</f>
        <v>Anna Andreadi</v>
      </c>
      <c r="W145" s="3" t="str">
        <f>IFERROR(INDEX(Return[],MATCH(Orders!B145,Returns!$B$2:$B$801,0),1),"No")</f>
        <v>No</v>
      </c>
    </row>
    <row r="146" spans="1:23" x14ac:dyDescent="0.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INDEX(People_[],MATCH(Orders!M146,People!$B$2:$B$5,0),1)</f>
        <v>Kelly Williams</v>
      </c>
      <c r="W146" s="3" t="str">
        <f>IFERROR(INDEX(Return[],MATCH(Orders!B146,Returns!$B$2:$B$801,0),1),"No")</f>
        <v>No</v>
      </c>
    </row>
    <row r="147" spans="1:23" x14ac:dyDescent="0.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INDEX(People_[],MATCH(Orders!M147,People!$B$2:$B$5,0),1)</f>
        <v>Anna Andreadi</v>
      </c>
      <c r="W147" s="3" t="str">
        <f>IFERROR(INDEX(Return[],MATCH(Orders!B147,Returns!$B$2:$B$801,0),1),"No")</f>
        <v>No</v>
      </c>
    </row>
    <row r="148" spans="1:23" x14ac:dyDescent="0.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INDEX(People_[],MATCH(Orders!M148,People!$B$2:$B$5,0),1)</f>
        <v>Chuck Magee</v>
      </c>
      <c r="W148" s="3" t="str">
        <f>IFERROR(INDEX(Return[],MATCH(Orders!B148,Returns!$B$2:$B$801,0),1),"No")</f>
        <v>No</v>
      </c>
    </row>
    <row r="149" spans="1:23" x14ac:dyDescent="0.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INDEX(People_[],MATCH(Orders!M149,People!$B$2:$B$5,0),1)</f>
        <v>Kelly Williams</v>
      </c>
      <c r="W149" s="3" t="str">
        <f>IFERROR(INDEX(Return[],MATCH(Orders!B149,Returns!$B$2:$B$801,0),1),"No")</f>
        <v>No</v>
      </c>
    </row>
    <row r="150" spans="1:23" x14ac:dyDescent="0.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INDEX(People_[],MATCH(Orders!M150,People!$B$2:$B$5,0),1)</f>
        <v>Kelly Williams</v>
      </c>
      <c r="W150" s="3" t="str">
        <f>IFERROR(INDEX(Return[],MATCH(Orders!B150,Returns!$B$2:$B$801,0),1),"No")</f>
        <v>No</v>
      </c>
    </row>
    <row r="151" spans="1:23" x14ac:dyDescent="0.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INDEX(People_[],MATCH(Orders!M151,People!$B$2:$B$5,0),1)</f>
        <v>Kelly Williams</v>
      </c>
      <c r="W151" s="3" t="str">
        <f>IFERROR(INDEX(Return[],MATCH(Orders!B151,Returns!$B$2:$B$801,0),1),"No")</f>
        <v>No</v>
      </c>
    </row>
    <row r="152" spans="1:23" x14ac:dyDescent="0.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INDEX(People_[],MATCH(Orders!M152,People!$B$2:$B$5,0),1)</f>
        <v>Kelly Williams</v>
      </c>
      <c r="W152" s="3" t="str">
        <f>IFERROR(INDEX(Return[],MATCH(Orders!B152,Returns!$B$2:$B$801,0),1),"No")</f>
        <v>No</v>
      </c>
    </row>
    <row r="153" spans="1:23" x14ac:dyDescent="0.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INDEX(People_[],MATCH(Orders!M153,People!$B$2:$B$5,0),1)</f>
        <v>Anna Andreadi</v>
      </c>
      <c r="W153" s="3" t="str">
        <f>IFERROR(INDEX(Return[],MATCH(Orders!B153,Returns!$B$2:$B$801,0),1),"No")</f>
        <v>No</v>
      </c>
    </row>
    <row r="154" spans="1:23" x14ac:dyDescent="0.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INDEX(People_[],MATCH(Orders!M154,People!$B$2:$B$5,0),1)</f>
        <v>Anna Andreadi</v>
      </c>
      <c r="W154" s="3" t="str">
        <f>IFERROR(INDEX(Return[],MATCH(Orders!B154,Returns!$B$2:$B$801,0),1),"No")</f>
        <v>No</v>
      </c>
    </row>
    <row r="155" spans="1:23" x14ac:dyDescent="0.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INDEX(People_[],MATCH(Orders!M155,People!$B$2:$B$5,0),1)</f>
        <v>Anna Andreadi</v>
      </c>
      <c r="W155" s="3" t="str">
        <f>IFERROR(INDEX(Return[],MATCH(Orders!B155,Returns!$B$2:$B$801,0),1),"No")</f>
        <v>No</v>
      </c>
    </row>
    <row r="156" spans="1:23" x14ac:dyDescent="0.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INDEX(People_[],MATCH(Orders!M156,People!$B$2:$B$5,0),1)</f>
        <v>Anna Andreadi</v>
      </c>
      <c r="W156" s="3" t="str">
        <f>IFERROR(INDEX(Return[],MATCH(Orders!B156,Returns!$B$2:$B$801,0),1),"No")</f>
        <v>No</v>
      </c>
    </row>
    <row r="157" spans="1:23" x14ac:dyDescent="0.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INDEX(People_[],MATCH(Orders!M157,People!$B$2:$B$5,0),1)</f>
        <v>Anna Andreadi</v>
      </c>
      <c r="W157" s="3" t="str">
        <f>IFERROR(INDEX(Return[],MATCH(Orders!B157,Returns!$B$2:$B$801,0),1),"No")</f>
        <v>No</v>
      </c>
    </row>
    <row r="158" spans="1:23" x14ac:dyDescent="0.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INDEX(People_[],MATCH(Orders!M158,People!$B$2:$B$5,0),1)</f>
        <v>Anna Andreadi</v>
      </c>
      <c r="W158" s="3" t="str">
        <f>IFERROR(INDEX(Return[],MATCH(Orders!B158,Returns!$B$2:$B$801,0),1),"No")</f>
        <v>No</v>
      </c>
    </row>
    <row r="159" spans="1:23" x14ac:dyDescent="0.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INDEX(People_[],MATCH(Orders!M159,People!$B$2:$B$5,0),1)</f>
        <v>Anna Andreadi</v>
      </c>
      <c r="W159" s="3" t="str">
        <f>IFERROR(INDEX(Return[],MATCH(Orders!B159,Returns!$B$2:$B$801,0),1),"No")</f>
        <v>No</v>
      </c>
    </row>
    <row r="160" spans="1:23" x14ac:dyDescent="0.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INDEX(People_[],MATCH(Orders!M160,People!$B$2:$B$5,0),1)</f>
        <v>Kelly Williams</v>
      </c>
      <c r="W160" s="3" t="str">
        <f>IFERROR(INDEX(Return[],MATCH(Orders!B160,Returns!$B$2:$B$801,0),1),"No")</f>
        <v>No</v>
      </c>
    </row>
    <row r="161" spans="1:23" x14ac:dyDescent="0.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INDEX(People_[],MATCH(Orders!M161,People!$B$2:$B$5,0),1)</f>
        <v>Kelly Williams</v>
      </c>
      <c r="W161" s="3" t="str">
        <f>IFERROR(INDEX(Return[],MATCH(Orders!B161,Returns!$B$2:$B$801,0),1),"No")</f>
        <v>No</v>
      </c>
    </row>
    <row r="162" spans="1:23" x14ac:dyDescent="0.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INDEX(People_[],MATCH(Orders!M162,People!$B$2:$B$5,0),1)</f>
        <v>Anna Andreadi</v>
      </c>
      <c r="W162" s="3" t="str">
        <f>IFERROR(INDEX(Return[],MATCH(Orders!B162,Returns!$B$2:$B$801,0),1),"No")</f>
        <v>No</v>
      </c>
    </row>
    <row r="163" spans="1:23" x14ac:dyDescent="0.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INDEX(People_[],MATCH(Orders!M163,People!$B$2:$B$5,0),1)</f>
        <v>Chuck Magee</v>
      </c>
      <c r="W163" s="3" t="str">
        <f>IFERROR(INDEX(Return[],MATCH(Orders!B163,Returns!$B$2:$B$801,0),1),"No")</f>
        <v>No</v>
      </c>
    </row>
    <row r="164" spans="1:23" x14ac:dyDescent="0.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INDEX(People_[],MATCH(Orders!M164,People!$B$2:$B$5,0),1)</f>
        <v>Anna Andreadi</v>
      </c>
      <c r="W164" s="3" t="str">
        <f>IFERROR(INDEX(Return[],MATCH(Orders!B164,Returns!$B$2:$B$801,0),1),"No")</f>
        <v>No</v>
      </c>
    </row>
    <row r="165" spans="1:23" x14ac:dyDescent="0.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INDEX(People_[],MATCH(Orders!M165,People!$B$2:$B$5,0),1)</f>
        <v>Anna Andreadi</v>
      </c>
      <c r="W165" s="3" t="str">
        <f>IFERROR(INDEX(Return[],MATCH(Orders!B165,Returns!$B$2:$B$801,0),1),"No")</f>
        <v>No</v>
      </c>
    </row>
    <row r="166" spans="1:23" x14ac:dyDescent="0.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INDEX(People_[],MATCH(Orders!M166,People!$B$2:$B$5,0),1)</f>
        <v>Kelly Williams</v>
      </c>
      <c r="W166" s="3" t="str">
        <f>IFERROR(INDEX(Return[],MATCH(Orders!B166,Returns!$B$2:$B$801,0),1),"No")</f>
        <v>No</v>
      </c>
    </row>
    <row r="167" spans="1:23" x14ac:dyDescent="0.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INDEX(People_[],MATCH(Orders!M167,People!$B$2:$B$5,0),1)</f>
        <v>Kelly Williams</v>
      </c>
      <c r="W167" s="3" t="str">
        <f>IFERROR(INDEX(Return[],MATCH(Orders!B167,Returns!$B$2:$B$801,0),1),"No")</f>
        <v>No</v>
      </c>
    </row>
    <row r="168" spans="1:23" x14ac:dyDescent="0.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INDEX(People_[],MATCH(Orders!M168,People!$B$2:$B$5,0),1)</f>
        <v>Kelly Williams</v>
      </c>
      <c r="W168" s="3" t="str">
        <f>IFERROR(INDEX(Return[],MATCH(Orders!B168,Returns!$B$2:$B$801,0),1),"No")</f>
        <v>No</v>
      </c>
    </row>
    <row r="169" spans="1:23" x14ac:dyDescent="0.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INDEX(People_[],MATCH(Orders!M169,People!$B$2:$B$5,0),1)</f>
        <v>Kelly Williams</v>
      </c>
      <c r="W169" s="3" t="str">
        <f>IFERROR(INDEX(Return[],MATCH(Orders!B169,Returns!$B$2:$B$801,0),1),"No")</f>
        <v>No</v>
      </c>
    </row>
    <row r="170" spans="1:23" x14ac:dyDescent="0.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INDEX(People_[],MATCH(Orders!M170,People!$B$2:$B$5,0),1)</f>
        <v>Kelly Williams</v>
      </c>
      <c r="W170" s="3" t="str">
        <f>IFERROR(INDEX(Return[],MATCH(Orders!B170,Returns!$B$2:$B$801,0),1),"No")</f>
        <v>No</v>
      </c>
    </row>
    <row r="171" spans="1:23" x14ac:dyDescent="0.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INDEX(People_[],MATCH(Orders!M171,People!$B$2:$B$5,0),1)</f>
        <v>Kelly Williams</v>
      </c>
      <c r="W171" s="3" t="str">
        <f>IFERROR(INDEX(Return[],MATCH(Orders!B171,Returns!$B$2:$B$801,0),1),"No")</f>
        <v>No</v>
      </c>
    </row>
    <row r="172" spans="1:23" x14ac:dyDescent="0.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INDEX(People_[],MATCH(Orders!M172,People!$B$2:$B$5,0),1)</f>
        <v>Kelly Williams</v>
      </c>
      <c r="W172" s="3" t="str">
        <f>IFERROR(INDEX(Return[],MATCH(Orders!B172,Returns!$B$2:$B$801,0),1),"No")</f>
        <v>No</v>
      </c>
    </row>
    <row r="173" spans="1:23" x14ac:dyDescent="0.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INDEX(People_[],MATCH(Orders!M173,People!$B$2:$B$5,0),1)</f>
        <v>Anna Andreadi</v>
      </c>
      <c r="W173" s="3" t="str">
        <f>IFERROR(INDEX(Return[],MATCH(Orders!B173,Returns!$B$2:$B$801,0),1),"No")</f>
        <v>No</v>
      </c>
    </row>
    <row r="174" spans="1:23" x14ac:dyDescent="0.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INDEX(People_[],MATCH(Orders!M174,People!$B$2:$B$5,0),1)</f>
        <v>Anna Andreadi</v>
      </c>
      <c r="W174" s="3" t="str">
        <f>IFERROR(INDEX(Return[],MATCH(Orders!B174,Returns!$B$2:$B$801,0),1),"No")</f>
        <v>No</v>
      </c>
    </row>
    <row r="175" spans="1:23" x14ac:dyDescent="0.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INDEX(People_[],MATCH(Orders!M175,People!$B$2:$B$5,0),1)</f>
        <v>Anna Andreadi</v>
      </c>
      <c r="W175" s="3" t="str">
        <f>IFERROR(INDEX(Return[],MATCH(Orders!B175,Returns!$B$2:$B$801,0),1),"No")</f>
        <v>No</v>
      </c>
    </row>
    <row r="176" spans="1:23" x14ac:dyDescent="0.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INDEX(People_[],MATCH(Orders!M176,People!$B$2:$B$5,0),1)</f>
        <v>Kelly Williams</v>
      </c>
      <c r="W176" s="3" t="str">
        <f>IFERROR(INDEX(Return[],MATCH(Orders!B176,Returns!$B$2:$B$801,0),1),"No")</f>
        <v>No</v>
      </c>
    </row>
    <row r="177" spans="1:23" x14ac:dyDescent="0.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INDEX(People_[],MATCH(Orders!M177,People!$B$2:$B$5,0),1)</f>
        <v>Kelly Williams</v>
      </c>
      <c r="W177" s="3" t="str">
        <f>IFERROR(INDEX(Return[],MATCH(Orders!B177,Returns!$B$2:$B$801,0),1),"No")</f>
        <v>No</v>
      </c>
    </row>
    <row r="178" spans="1:23" x14ac:dyDescent="0.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INDEX(People_[],MATCH(Orders!M178,People!$B$2:$B$5,0),1)</f>
        <v>Kelly Williams</v>
      </c>
      <c r="W178" s="3" t="str">
        <f>IFERROR(INDEX(Return[],MATCH(Orders!B178,Returns!$B$2:$B$801,0),1),"No")</f>
        <v>No</v>
      </c>
    </row>
    <row r="179" spans="1:23" x14ac:dyDescent="0.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INDEX(People_[],MATCH(Orders!M179,People!$B$2:$B$5,0),1)</f>
        <v>Chuck Magee</v>
      </c>
      <c r="W179" s="3" t="str">
        <f>IFERROR(INDEX(Return[],MATCH(Orders!B179,Returns!$B$2:$B$801,0),1),"No")</f>
        <v>No</v>
      </c>
    </row>
    <row r="180" spans="1:23" x14ac:dyDescent="0.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INDEX(People_[],MATCH(Orders!M180,People!$B$2:$B$5,0),1)</f>
        <v>Chuck Magee</v>
      </c>
      <c r="W180" s="3" t="str">
        <f>IFERROR(INDEX(Return[],MATCH(Orders!B180,Returns!$B$2:$B$801,0),1),"No")</f>
        <v>No</v>
      </c>
    </row>
    <row r="181" spans="1:23" x14ac:dyDescent="0.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INDEX(People_[],MATCH(Orders!M181,People!$B$2:$B$5,0),1)</f>
        <v>Chuck Magee</v>
      </c>
      <c r="W181" s="3" t="str">
        <f>IFERROR(INDEX(Return[],MATCH(Orders!B181,Returns!$B$2:$B$801,0),1),"No")</f>
        <v>No</v>
      </c>
    </row>
    <row r="182" spans="1:23" x14ac:dyDescent="0.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INDEX(People_[],MATCH(Orders!M182,People!$B$2:$B$5,0),1)</f>
        <v>Kelly Williams</v>
      </c>
      <c r="W182" s="3" t="str">
        <f>IFERROR(INDEX(Return[],MATCH(Orders!B182,Returns!$B$2:$B$801,0),1),"No")</f>
        <v>No</v>
      </c>
    </row>
    <row r="183" spans="1:23" x14ac:dyDescent="0.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INDEX(People_[],MATCH(Orders!M183,People!$B$2:$B$5,0),1)</f>
        <v>Kelly Williams</v>
      </c>
      <c r="W183" s="3" t="str">
        <f>IFERROR(INDEX(Return[],MATCH(Orders!B183,Returns!$B$2:$B$801,0),1),"No")</f>
        <v>No</v>
      </c>
    </row>
    <row r="184" spans="1:23" x14ac:dyDescent="0.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INDEX(People_[],MATCH(Orders!M184,People!$B$2:$B$5,0),1)</f>
        <v>Cassandra Brandow</v>
      </c>
      <c r="W184" s="3" t="str">
        <f>IFERROR(INDEX(Return[],MATCH(Orders!B184,Returns!$B$2:$B$801,0),1),"No")</f>
        <v>No</v>
      </c>
    </row>
    <row r="185" spans="1:23" x14ac:dyDescent="0.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INDEX(People_[],MATCH(Orders!M185,People!$B$2:$B$5,0),1)</f>
        <v>Cassandra Brandow</v>
      </c>
      <c r="W185" s="3" t="str">
        <f>IFERROR(INDEX(Return[],MATCH(Orders!B185,Returns!$B$2:$B$801,0),1),"No")</f>
        <v>No</v>
      </c>
    </row>
    <row r="186" spans="1:23" x14ac:dyDescent="0.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INDEX(People_[],MATCH(Orders!M186,People!$B$2:$B$5,0),1)</f>
        <v>Cassandra Brandow</v>
      </c>
      <c r="W186" s="3" t="str">
        <f>IFERROR(INDEX(Return[],MATCH(Orders!B186,Returns!$B$2:$B$801,0),1),"No")</f>
        <v>No</v>
      </c>
    </row>
    <row r="187" spans="1:23" x14ac:dyDescent="0.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INDEX(People_[],MATCH(Orders!M187,People!$B$2:$B$5,0),1)</f>
        <v>Chuck Magee</v>
      </c>
      <c r="W187" s="3" t="str">
        <f>IFERROR(INDEX(Return[],MATCH(Orders!B187,Returns!$B$2:$B$801,0),1),"No")</f>
        <v>No</v>
      </c>
    </row>
    <row r="188" spans="1:23" x14ac:dyDescent="0.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INDEX(People_[],MATCH(Orders!M188,People!$B$2:$B$5,0),1)</f>
        <v>Anna Andreadi</v>
      </c>
      <c r="W188" s="3" t="str">
        <f>IFERROR(INDEX(Return[],MATCH(Orders!B188,Returns!$B$2:$B$801,0),1),"No")</f>
        <v>No</v>
      </c>
    </row>
    <row r="189" spans="1:23" x14ac:dyDescent="0.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INDEX(People_[],MATCH(Orders!M189,People!$B$2:$B$5,0),1)</f>
        <v>Kelly Williams</v>
      </c>
      <c r="W189" s="3" t="str">
        <f>IFERROR(INDEX(Return[],MATCH(Orders!B189,Returns!$B$2:$B$801,0),1),"No")</f>
        <v>No</v>
      </c>
    </row>
    <row r="190" spans="1:23" x14ac:dyDescent="0.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INDEX(People_[],MATCH(Orders!M190,People!$B$2:$B$5,0),1)</f>
        <v>Kelly Williams</v>
      </c>
      <c r="W190" s="3" t="str">
        <f>IFERROR(INDEX(Return[],MATCH(Orders!B190,Returns!$B$2:$B$801,0),1),"No")</f>
        <v>No</v>
      </c>
    </row>
    <row r="191" spans="1:23" x14ac:dyDescent="0.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INDEX(People_[],MATCH(Orders!M191,People!$B$2:$B$5,0),1)</f>
        <v>Chuck Magee</v>
      </c>
      <c r="W191" s="3" t="str">
        <f>IFERROR(INDEX(Return[],MATCH(Orders!B191,Returns!$B$2:$B$801,0),1),"No")</f>
        <v>No</v>
      </c>
    </row>
    <row r="192" spans="1:23" x14ac:dyDescent="0.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INDEX(People_[],MATCH(Orders!M192,People!$B$2:$B$5,0),1)</f>
        <v>Chuck Magee</v>
      </c>
      <c r="W192" s="3" t="str">
        <f>IFERROR(INDEX(Return[],MATCH(Orders!B192,Returns!$B$2:$B$801,0),1),"No")</f>
        <v>No</v>
      </c>
    </row>
    <row r="193" spans="1:23" x14ac:dyDescent="0.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INDEX(People_[],MATCH(Orders!M193,People!$B$2:$B$5,0),1)</f>
        <v>Chuck Magee</v>
      </c>
      <c r="W193" s="3" t="str">
        <f>IFERROR(INDEX(Return[],MATCH(Orders!B193,Returns!$B$2:$B$801,0),1),"No")</f>
        <v>No</v>
      </c>
    </row>
    <row r="194" spans="1:23" x14ac:dyDescent="0.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INDEX(People_[],MATCH(Orders!M194,People!$B$2:$B$5,0),1)</f>
        <v>Chuck Magee</v>
      </c>
      <c r="W194" s="3" t="str">
        <f>IFERROR(INDEX(Return[],MATCH(Orders!B194,Returns!$B$2:$B$801,0),1),"No")</f>
        <v>No</v>
      </c>
    </row>
    <row r="195" spans="1:23" x14ac:dyDescent="0.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INDEX(People_[],MATCH(Orders!M195,People!$B$2:$B$5,0),1)</f>
        <v>Chuck Magee</v>
      </c>
      <c r="W195" s="3" t="str">
        <f>IFERROR(INDEX(Return[],MATCH(Orders!B195,Returns!$B$2:$B$801,0),1),"No")</f>
        <v>No</v>
      </c>
    </row>
    <row r="196" spans="1:23" x14ac:dyDescent="0.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INDEX(People_[],MATCH(Orders!M196,People!$B$2:$B$5,0),1)</f>
        <v>Anna Andreadi</v>
      </c>
      <c r="W196" s="3" t="str">
        <f>IFERROR(INDEX(Return[],MATCH(Orders!B196,Returns!$B$2:$B$801,0),1),"No")</f>
        <v>No</v>
      </c>
    </row>
    <row r="197" spans="1:23" x14ac:dyDescent="0.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INDEX(People_[],MATCH(Orders!M197,People!$B$2:$B$5,0),1)</f>
        <v>Chuck Magee</v>
      </c>
      <c r="W197" s="3" t="str">
        <f>IFERROR(INDEX(Return[],MATCH(Orders!B197,Returns!$B$2:$B$801,0),1),"No")</f>
        <v>No</v>
      </c>
    </row>
    <row r="198" spans="1:23" x14ac:dyDescent="0.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INDEX(People_[],MATCH(Orders!M198,People!$B$2:$B$5,0),1)</f>
        <v>Chuck Magee</v>
      </c>
      <c r="W198" s="3" t="str">
        <f>IFERROR(INDEX(Return[],MATCH(Orders!B198,Returns!$B$2:$B$801,0),1),"No")</f>
        <v>No</v>
      </c>
    </row>
    <row r="199" spans="1:23" x14ac:dyDescent="0.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INDEX(People_[],MATCH(Orders!M199,People!$B$2:$B$5,0),1)</f>
        <v>Chuck Magee</v>
      </c>
      <c r="W199" s="3" t="str">
        <f>IFERROR(INDEX(Return[],MATCH(Orders!B199,Returns!$B$2:$B$801,0),1),"No")</f>
        <v>No</v>
      </c>
    </row>
    <row r="200" spans="1:23" x14ac:dyDescent="0.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INDEX(People_[],MATCH(Orders!M200,People!$B$2:$B$5,0),1)</f>
        <v>Chuck Magee</v>
      </c>
      <c r="W200" s="3" t="str">
        <f>IFERROR(INDEX(Return[],MATCH(Orders!B200,Returns!$B$2:$B$801,0),1),"No")</f>
        <v>No</v>
      </c>
    </row>
    <row r="201" spans="1:23" x14ac:dyDescent="0.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INDEX(People_[],MATCH(Orders!M201,People!$B$2:$B$5,0),1)</f>
        <v>Chuck Magee</v>
      </c>
      <c r="W201" s="3" t="str">
        <f>IFERROR(INDEX(Return[],MATCH(Orders!B201,Returns!$B$2:$B$801,0),1),"No")</f>
        <v>No</v>
      </c>
    </row>
    <row r="202" spans="1:23" x14ac:dyDescent="0.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INDEX(People_[],MATCH(Orders!M202,People!$B$2:$B$5,0),1)</f>
        <v>Chuck Magee</v>
      </c>
      <c r="W202" s="3" t="str">
        <f>IFERROR(INDEX(Return[],MATCH(Orders!B202,Returns!$B$2:$B$801,0),1),"No")</f>
        <v>No</v>
      </c>
    </row>
    <row r="203" spans="1:23" x14ac:dyDescent="0.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INDEX(People_[],MATCH(Orders!M203,People!$B$2:$B$5,0),1)</f>
        <v>Anna Andreadi</v>
      </c>
      <c r="W203" s="3" t="str">
        <f>IFERROR(INDEX(Return[],MATCH(Orders!B203,Returns!$B$2:$B$801,0),1),"No")</f>
        <v>Yes</v>
      </c>
    </row>
    <row r="204" spans="1:23" x14ac:dyDescent="0.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INDEX(People_[],MATCH(Orders!M204,People!$B$2:$B$5,0),1)</f>
        <v>Anna Andreadi</v>
      </c>
      <c r="W204" s="3" t="str">
        <f>IFERROR(INDEX(Return[],MATCH(Orders!B204,Returns!$B$2:$B$801,0),1),"No")</f>
        <v>Yes</v>
      </c>
    </row>
    <row r="205" spans="1:23" x14ac:dyDescent="0.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INDEX(People_[],MATCH(Orders!M205,People!$B$2:$B$5,0),1)</f>
        <v>Kelly Williams</v>
      </c>
      <c r="W205" s="3" t="str">
        <f>IFERROR(INDEX(Return[],MATCH(Orders!B205,Returns!$B$2:$B$801,0),1),"No")</f>
        <v>No</v>
      </c>
    </row>
    <row r="206" spans="1:23" x14ac:dyDescent="0.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INDEX(People_[],MATCH(Orders!M206,People!$B$2:$B$5,0),1)</f>
        <v>Cassandra Brandow</v>
      </c>
      <c r="W206" s="3" t="str">
        <f>IFERROR(INDEX(Return[],MATCH(Orders!B206,Returns!$B$2:$B$801,0),1),"No")</f>
        <v>No</v>
      </c>
    </row>
    <row r="207" spans="1:23" x14ac:dyDescent="0.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INDEX(People_[],MATCH(Orders!M207,People!$B$2:$B$5,0),1)</f>
        <v>Anna Andreadi</v>
      </c>
      <c r="W207" s="3" t="str">
        <f>IFERROR(INDEX(Return[],MATCH(Orders!B207,Returns!$B$2:$B$801,0),1),"No")</f>
        <v>No</v>
      </c>
    </row>
    <row r="208" spans="1:23" x14ac:dyDescent="0.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INDEX(People_[],MATCH(Orders!M208,People!$B$2:$B$5,0),1)</f>
        <v>Kelly Williams</v>
      </c>
      <c r="W208" s="3" t="str">
        <f>IFERROR(INDEX(Return[],MATCH(Orders!B208,Returns!$B$2:$B$801,0),1),"No")</f>
        <v>No</v>
      </c>
    </row>
    <row r="209" spans="1:23" x14ac:dyDescent="0.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INDEX(People_[],MATCH(Orders!M209,People!$B$2:$B$5,0),1)</f>
        <v>Kelly Williams</v>
      </c>
      <c r="W209" s="3" t="str">
        <f>IFERROR(INDEX(Return[],MATCH(Orders!B209,Returns!$B$2:$B$801,0),1),"No")</f>
        <v>No</v>
      </c>
    </row>
    <row r="210" spans="1:23" x14ac:dyDescent="0.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INDEX(People_[],MATCH(Orders!M210,People!$B$2:$B$5,0),1)</f>
        <v>Kelly Williams</v>
      </c>
      <c r="W210" s="3" t="str">
        <f>IFERROR(INDEX(Return[],MATCH(Orders!B210,Returns!$B$2:$B$801,0),1),"No")</f>
        <v>No</v>
      </c>
    </row>
    <row r="211" spans="1:23" x14ac:dyDescent="0.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INDEX(People_[],MATCH(Orders!M211,People!$B$2:$B$5,0),1)</f>
        <v>Kelly Williams</v>
      </c>
      <c r="W211" s="3" t="str">
        <f>IFERROR(INDEX(Return[],MATCH(Orders!B211,Returns!$B$2:$B$801,0),1),"No")</f>
        <v>No</v>
      </c>
    </row>
    <row r="212" spans="1:23" x14ac:dyDescent="0.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INDEX(People_[],MATCH(Orders!M212,People!$B$2:$B$5,0),1)</f>
        <v>Kelly Williams</v>
      </c>
      <c r="W212" s="3" t="str">
        <f>IFERROR(INDEX(Return[],MATCH(Orders!B212,Returns!$B$2:$B$801,0),1),"No")</f>
        <v>No</v>
      </c>
    </row>
    <row r="213" spans="1:23" x14ac:dyDescent="0.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INDEX(People_[],MATCH(Orders!M213,People!$B$2:$B$5,0),1)</f>
        <v>Kelly Williams</v>
      </c>
      <c r="W213" s="3" t="str">
        <f>IFERROR(INDEX(Return[],MATCH(Orders!B213,Returns!$B$2:$B$801,0),1),"No")</f>
        <v>No</v>
      </c>
    </row>
    <row r="214" spans="1:23" x14ac:dyDescent="0.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INDEX(People_[],MATCH(Orders!M214,People!$B$2:$B$5,0),1)</f>
        <v>Chuck Magee</v>
      </c>
      <c r="W214" s="3" t="str">
        <f>IFERROR(INDEX(Return[],MATCH(Orders!B214,Returns!$B$2:$B$801,0),1),"No")</f>
        <v>Yes</v>
      </c>
    </row>
    <row r="215" spans="1:23" x14ac:dyDescent="0.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INDEX(People_[],MATCH(Orders!M215,People!$B$2:$B$5,0),1)</f>
        <v>Chuck Magee</v>
      </c>
      <c r="W215" s="3" t="str">
        <f>IFERROR(INDEX(Return[],MATCH(Orders!B215,Returns!$B$2:$B$801,0),1),"No")</f>
        <v>Yes</v>
      </c>
    </row>
    <row r="216" spans="1:23" x14ac:dyDescent="0.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INDEX(People_[],MATCH(Orders!M216,People!$B$2:$B$5,0),1)</f>
        <v>Chuck Magee</v>
      </c>
      <c r="W216" s="3" t="str">
        <f>IFERROR(INDEX(Return[],MATCH(Orders!B216,Returns!$B$2:$B$801,0),1),"No")</f>
        <v>Yes</v>
      </c>
    </row>
    <row r="217" spans="1:23" x14ac:dyDescent="0.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INDEX(People_[],MATCH(Orders!M217,People!$B$2:$B$5,0),1)</f>
        <v>Chuck Magee</v>
      </c>
      <c r="W217" s="3" t="str">
        <f>IFERROR(INDEX(Return[],MATCH(Orders!B217,Returns!$B$2:$B$801,0),1),"No")</f>
        <v>Yes</v>
      </c>
    </row>
    <row r="218" spans="1:23" x14ac:dyDescent="0.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INDEX(People_[],MATCH(Orders!M218,People!$B$2:$B$5,0),1)</f>
        <v>Chuck Magee</v>
      </c>
      <c r="W218" s="3" t="str">
        <f>IFERROR(INDEX(Return[],MATCH(Orders!B218,Returns!$B$2:$B$801,0),1),"No")</f>
        <v>Yes</v>
      </c>
    </row>
    <row r="219" spans="1:23" x14ac:dyDescent="0.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INDEX(People_[],MATCH(Orders!M219,People!$B$2:$B$5,0),1)</f>
        <v>Anna Andreadi</v>
      </c>
      <c r="W219" s="3" t="str">
        <f>IFERROR(INDEX(Return[],MATCH(Orders!B219,Returns!$B$2:$B$801,0),1),"No")</f>
        <v>No</v>
      </c>
    </row>
    <row r="220" spans="1:23" x14ac:dyDescent="0.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INDEX(People_[],MATCH(Orders!M220,People!$B$2:$B$5,0),1)</f>
        <v>Anna Andreadi</v>
      </c>
      <c r="W220" s="3" t="str">
        <f>IFERROR(INDEX(Return[],MATCH(Orders!B220,Returns!$B$2:$B$801,0),1),"No")</f>
        <v>No</v>
      </c>
    </row>
    <row r="221" spans="1:23" x14ac:dyDescent="0.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INDEX(People_[],MATCH(Orders!M221,People!$B$2:$B$5,0),1)</f>
        <v>Chuck Magee</v>
      </c>
      <c r="W221" s="3" t="str">
        <f>IFERROR(INDEX(Return[],MATCH(Orders!B221,Returns!$B$2:$B$801,0),1),"No")</f>
        <v>Yes</v>
      </c>
    </row>
    <row r="222" spans="1:23" x14ac:dyDescent="0.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INDEX(People_[],MATCH(Orders!M222,People!$B$2:$B$5,0),1)</f>
        <v>Chuck Magee</v>
      </c>
      <c r="W222" s="3" t="str">
        <f>IFERROR(INDEX(Return[],MATCH(Orders!B222,Returns!$B$2:$B$801,0),1),"No")</f>
        <v>Yes</v>
      </c>
    </row>
    <row r="223" spans="1:23" x14ac:dyDescent="0.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INDEX(People_[],MATCH(Orders!M223,People!$B$2:$B$5,0),1)</f>
        <v>Chuck Magee</v>
      </c>
      <c r="W223" s="3" t="str">
        <f>IFERROR(INDEX(Return[],MATCH(Orders!B223,Returns!$B$2:$B$801,0),1),"No")</f>
        <v>Yes</v>
      </c>
    </row>
    <row r="224" spans="1:23" x14ac:dyDescent="0.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INDEX(People_[],MATCH(Orders!M224,People!$B$2:$B$5,0),1)</f>
        <v>Chuck Magee</v>
      </c>
      <c r="W224" s="3" t="str">
        <f>IFERROR(INDEX(Return[],MATCH(Orders!B224,Returns!$B$2:$B$801,0),1),"No")</f>
        <v>Yes</v>
      </c>
    </row>
    <row r="225" spans="1:23" x14ac:dyDescent="0.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INDEX(People_[],MATCH(Orders!M225,People!$B$2:$B$5,0),1)</f>
        <v>Chuck Magee</v>
      </c>
      <c r="W225" s="3" t="str">
        <f>IFERROR(INDEX(Return[],MATCH(Orders!B225,Returns!$B$2:$B$801,0),1),"No")</f>
        <v>Yes</v>
      </c>
    </row>
    <row r="226" spans="1:23" x14ac:dyDescent="0.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INDEX(People_[],MATCH(Orders!M226,People!$B$2:$B$5,0),1)</f>
        <v>Chuck Magee</v>
      </c>
      <c r="W226" s="3" t="str">
        <f>IFERROR(INDEX(Return[],MATCH(Orders!B226,Returns!$B$2:$B$801,0),1),"No")</f>
        <v>Yes</v>
      </c>
    </row>
    <row r="227" spans="1:23" x14ac:dyDescent="0.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INDEX(People_[],MATCH(Orders!M227,People!$B$2:$B$5,0),1)</f>
        <v>Kelly Williams</v>
      </c>
      <c r="W227" s="3" t="str">
        <f>IFERROR(INDEX(Return[],MATCH(Orders!B227,Returns!$B$2:$B$801,0),1),"No")</f>
        <v>No</v>
      </c>
    </row>
    <row r="228" spans="1:23" x14ac:dyDescent="0.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INDEX(People_[],MATCH(Orders!M228,People!$B$2:$B$5,0),1)</f>
        <v>Kelly Williams</v>
      </c>
      <c r="W228" s="3" t="str">
        <f>IFERROR(INDEX(Return[],MATCH(Orders!B228,Returns!$B$2:$B$801,0),1),"No")</f>
        <v>No</v>
      </c>
    </row>
    <row r="229" spans="1:23" x14ac:dyDescent="0.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INDEX(People_[],MATCH(Orders!M229,People!$B$2:$B$5,0),1)</f>
        <v>Kelly Williams</v>
      </c>
      <c r="W229" s="3" t="str">
        <f>IFERROR(INDEX(Return[],MATCH(Orders!B229,Returns!$B$2:$B$801,0),1),"No")</f>
        <v>No</v>
      </c>
    </row>
    <row r="230" spans="1:23" x14ac:dyDescent="0.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INDEX(People_[],MATCH(Orders!M230,People!$B$2:$B$5,0),1)</f>
        <v>Cassandra Brandow</v>
      </c>
      <c r="W230" s="3" t="str">
        <f>IFERROR(INDEX(Return[],MATCH(Orders!B230,Returns!$B$2:$B$801,0),1),"No")</f>
        <v>No</v>
      </c>
    </row>
    <row r="231" spans="1:23" x14ac:dyDescent="0.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INDEX(People_[],MATCH(Orders!M231,People!$B$2:$B$5,0),1)</f>
        <v>Cassandra Brandow</v>
      </c>
      <c r="W231" s="3" t="str">
        <f>IFERROR(INDEX(Return[],MATCH(Orders!B231,Returns!$B$2:$B$801,0),1),"No")</f>
        <v>No</v>
      </c>
    </row>
    <row r="232" spans="1:23" x14ac:dyDescent="0.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INDEX(People_[],MATCH(Orders!M232,People!$B$2:$B$5,0),1)</f>
        <v>Cassandra Brandow</v>
      </c>
      <c r="W232" s="3" t="str">
        <f>IFERROR(INDEX(Return[],MATCH(Orders!B232,Returns!$B$2:$B$801,0),1),"No")</f>
        <v>No</v>
      </c>
    </row>
    <row r="233" spans="1:23" x14ac:dyDescent="0.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INDEX(People_[],MATCH(Orders!M233,People!$B$2:$B$5,0),1)</f>
        <v>Cassandra Brandow</v>
      </c>
      <c r="W233" s="3" t="str">
        <f>IFERROR(INDEX(Return[],MATCH(Orders!B233,Returns!$B$2:$B$801,0),1),"No")</f>
        <v>No</v>
      </c>
    </row>
    <row r="234" spans="1:23" x14ac:dyDescent="0.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INDEX(People_[],MATCH(Orders!M234,People!$B$2:$B$5,0),1)</f>
        <v>Cassandra Brandow</v>
      </c>
      <c r="W234" s="3" t="str">
        <f>IFERROR(INDEX(Return[],MATCH(Orders!B234,Returns!$B$2:$B$801,0),1),"No")</f>
        <v>No</v>
      </c>
    </row>
    <row r="235" spans="1:23" x14ac:dyDescent="0.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INDEX(People_[],MATCH(Orders!M235,People!$B$2:$B$5,0),1)</f>
        <v>Cassandra Brandow</v>
      </c>
      <c r="W235" s="3" t="str">
        <f>IFERROR(INDEX(Return[],MATCH(Orders!B235,Returns!$B$2:$B$801,0),1),"No")</f>
        <v>No</v>
      </c>
    </row>
    <row r="236" spans="1:23" x14ac:dyDescent="0.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INDEX(People_[],MATCH(Orders!M236,People!$B$2:$B$5,0),1)</f>
        <v>Cassandra Brandow</v>
      </c>
      <c r="W236" s="3" t="str">
        <f>IFERROR(INDEX(Return[],MATCH(Orders!B236,Returns!$B$2:$B$801,0),1),"No")</f>
        <v>No</v>
      </c>
    </row>
    <row r="237" spans="1:23" x14ac:dyDescent="0.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INDEX(People_[],MATCH(Orders!M237,People!$B$2:$B$5,0),1)</f>
        <v>Cassandra Brandow</v>
      </c>
      <c r="W237" s="3" t="str">
        <f>IFERROR(INDEX(Return[],MATCH(Orders!B237,Returns!$B$2:$B$801,0),1),"No")</f>
        <v>No</v>
      </c>
    </row>
    <row r="238" spans="1:23" x14ac:dyDescent="0.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INDEX(People_[],MATCH(Orders!M238,People!$B$2:$B$5,0),1)</f>
        <v>Anna Andreadi</v>
      </c>
      <c r="W238" s="3" t="str">
        <f>IFERROR(INDEX(Return[],MATCH(Orders!B238,Returns!$B$2:$B$801,0),1),"No")</f>
        <v>No</v>
      </c>
    </row>
    <row r="239" spans="1:23" x14ac:dyDescent="0.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INDEX(People_[],MATCH(Orders!M239,People!$B$2:$B$5,0),1)</f>
        <v>Kelly Williams</v>
      </c>
      <c r="W239" s="3" t="str">
        <f>IFERROR(INDEX(Return[],MATCH(Orders!B239,Returns!$B$2:$B$801,0),1),"No")</f>
        <v>No</v>
      </c>
    </row>
    <row r="240" spans="1:23" x14ac:dyDescent="0.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INDEX(People_[],MATCH(Orders!M240,People!$B$2:$B$5,0),1)</f>
        <v>Kelly Williams</v>
      </c>
      <c r="W240" s="3" t="str">
        <f>IFERROR(INDEX(Return[],MATCH(Orders!B240,Returns!$B$2:$B$801,0),1),"No")</f>
        <v>No</v>
      </c>
    </row>
    <row r="241" spans="1:23" x14ac:dyDescent="0.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INDEX(People_[],MATCH(Orders!M241,People!$B$2:$B$5,0),1)</f>
        <v>Kelly Williams</v>
      </c>
      <c r="W241" s="3" t="str">
        <f>IFERROR(INDEX(Return[],MATCH(Orders!B241,Returns!$B$2:$B$801,0),1),"No")</f>
        <v>No</v>
      </c>
    </row>
    <row r="242" spans="1:23" x14ac:dyDescent="0.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INDEX(People_[],MATCH(Orders!M242,People!$B$2:$B$5,0),1)</f>
        <v>Kelly Williams</v>
      </c>
      <c r="W242" s="3" t="str">
        <f>IFERROR(INDEX(Return[],MATCH(Orders!B242,Returns!$B$2:$B$801,0),1),"No")</f>
        <v>No</v>
      </c>
    </row>
    <row r="243" spans="1:23" x14ac:dyDescent="0.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INDEX(People_[],MATCH(Orders!M243,People!$B$2:$B$5,0),1)</f>
        <v>Kelly Williams</v>
      </c>
      <c r="W243" s="3" t="str">
        <f>IFERROR(INDEX(Return[],MATCH(Orders!B243,Returns!$B$2:$B$801,0),1),"No")</f>
        <v>No</v>
      </c>
    </row>
    <row r="244" spans="1:23" x14ac:dyDescent="0.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INDEX(People_[],MATCH(Orders!M244,People!$B$2:$B$5,0),1)</f>
        <v>Kelly Williams</v>
      </c>
      <c r="W244" s="3" t="str">
        <f>IFERROR(INDEX(Return[],MATCH(Orders!B244,Returns!$B$2:$B$801,0),1),"No")</f>
        <v>No</v>
      </c>
    </row>
    <row r="245" spans="1:23" x14ac:dyDescent="0.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INDEX(People_[],MATCH(Orders!M245,People!$B$2:$B$5,0),1)</f>
        <v>Kelly Williams</v>
      </c>
      <c r="W245" s="3" t="str">
        <f>IFERROR(INDEX(Return[],MATCH(Orders!B245,Returns!$B$2:$B$801,0),1),"No")</f>
        <v>No</v>
      </c>
    </row>
    <row r="246" spans="1:23" x14ac:dyDescent="0.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INDEX(People_[],MATCH(Orders!M246,People!$B$2:$B$5,0),1)</f>
        <v>Kelly Williams</v>
      </c>
      <c r="W246" s="3" t="str">
        <f>IFERROR(INDEX(Return[],MATCH(Orders!B246,Returns!$B$2:$B$801,0),1),"No")</f>
        <v>No</v>
      </c>
    </row>
    <row r="247" spans="1:23" x14ac:dyDescent="0.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INDEX(People_[],MATCH(Orders!M247,People!$B$2:$B$5,0),1)</f>
        <v>Kelly Williams</v>
      </c>
      <c r="W247" s="3" t="str">
        <f>IFERROR(INDEX(Return[],MATCH(Orders!B247,Returns!$B$2:$B$801,0),1),"No")</f>
        <v>No</v>
      </c>
    </row>
    <row r="248" spans="1:23" x14ac:dyDescent="0.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INDEX(People_[],MATCH(Orders!M248,People!$B$2:$B$5,0),1)</f>
        <v>Kelly Williams</v>
      </c>
      <c r="W248" s="3" t="str">
        <f>IFERROR(INDEX(Return[],MATCH(Orders!B248,Returns!$B$2:$B$801,0),1),"No")</f>
        <v>No</v>
      </c>
    </row>
    <row r="249" spans="1:23" x14ac:dyDescent="0.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INDEX(People_[],MATCH(Orders!M249,People!$B$2:$B$5,0),1)</f>
        <v>Kelly Williams</v>
      </c>
      <c r="W249" s="3" t="str">
        <f>IFERROR(INDEX(Return[],MATCH(Orders!B249,Returns!$B$2:$B$801,0),1),"No")</f>
        <v>No</v>
      </c>
    </row>
    <row r="250" spans="1:23" x14ac:dyDescent="0.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INDEX(People_[],MATCH(Orders!M250,People!$B$2:$B$5,0),1)</f>
        <v>Kelly Williams</v>
      </c>
      <c r="W250" s="3" t="str">
        <f>IFERROR(INDEX(Return[],MATCH(Orders!B250,Returns!$B$2:$B$801,0),1),"No")</f>
        <v>No</v>
      </c>
    </row>
    <row r="251" spans="1:23" x14ac:dyDescent="0.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INDEX(People_[],MATCH(Orders!M251,People!$B$2:$B$5,0),1)</f>
        <v>Anna Andreadi</v>
      </c>
      <c r="W251" s="3" t="str">
        <f>IFERROR(INDEX(Return[],MATCH(Orders!B251,Returns!$B$2:$B$801,0),1),"No")</f>
        <v>No</v>
      </c>
    </row>
    <row r="252" spans="1:23" x14ac:dyDescent="0.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INDEX(People_[],MATCH(Orders!M252,People!$B$2:$B$5,0),1)</f>
        <v>Anna Andreadi</v>
      </c>
      <c r="W252" s="3" t="str">
        <f>IFERROR(INDEX(Return[],MATCH(Orders!B252,Returns!$B$2:$B$801,0),1),"No")</f>
        <v>No</v>
      </c>
    </row>
    <row r="253" spans="1:23" x14ac:dyDescent="0.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INDEX(People_[],MATCH(Orders!M253,People!$B$2:$B$5,0),1)</f>
        <v>Anna Andreadi</v>
      </c>
      <c r="W253" s="3" t="str">
        <f>IFERROR(INDEX(Return[],MATCH(Orders!B253,Returns!$B$2:$B$801,0),1),"No")</f>
        <v>No</v>
      </c>
    </row>
    <row r="254" spans="1:23" x14ac:dyDescent="0.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INDEX(People_[],MATCH(Orders!M254,People!$B$2:$B$5,0),1)</f>
        <v>Chuck Magee</v>
      </c>
      <c r="W254" s="3" t="str">
        <f>IFERROR(INDEX(Return[],MATCH(Orders!B254,Returns!$B$2:$B$801,0),1),"No")</f>
        <v>No</v>
      </c>
    </row>
    <row r="255" spans="1:23" x14ac:dyDescent="0.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INDEX(People_[],MATCH(Orders!M255,People!$B$2:$B$5,0),1)</f>
        <v>Chuck Magee</v>
      </c>
      <c r="W255" s="3" t="str">
        <f>IFERROR(INDEX(Return[],MATCH(Orders!B255,Returns!$B$2:$B$801,0),1),"No")</f>
        <v>No</v>
      </c>
    </row>
    <row r="256" spans="1:23" x14ac:dyDescent="0.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INDEX(People_[],MATCH(Orders!M256,People!$B$2:$B$5,0),1)</f>
        <v>Kelly Williams</v>
      </c>
      <c r="W256" s="3" t="str">
        <f>IFERROR(INDEX(Return[],MATCH(Orders!B256,Returns!$B$2:$B$801,0),1),"No")</f>
        <v>No</v>
      </c>
    </row>
    <row r="257" spans="1:23" x14ac:dyDescent="0.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INDEX(People_[],MATCH(Orders!M257,People!$B$2:$B$5,0),1)</f>
        <v>Kelly Williams</v>
      </c>
      <c r="W257" s="3" t="str">
        <f>IFERROR(INDEX(Return[],MATCH(Orders!B257,Returns!$B$2:$B$801,0),1),"No")</f>
        <v>No</v>
      </c>
    </row>
    <row r="258" spans="1:23" x14ac:dyDescent="0.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INDEX(People_[],MATCH(Orders!M258,People!$B$2:$B$5,0),1)</f>
        <v>Kelly Williams</v>
      </c>
      <c r="W258" s="3" t="str">
        <f>IFERROR(INDEX(Return[],MATCH(Orders!B258,Returns!$B$2:$B$801,0),1),"No")</f>
        <v>No</v>
      </c>
    </row>
    <row r="259" spans="1:23" x14ac:dyDescent="0.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INDEX(People_[],MATCH(Orders!M259,People!$B$2:$B$5,0),1)</f>
        <v>Kelly Williams</v>
      </c>
      <c r="W259" s="3" t="str">
        <f>IFERROR(INDEX(Return[],MATCH(Orders!B259,Returns!$B$2:$B$801,0),1),"No")</f>
        <v>No</v>
      </c>
    </row>
    <row r="260" spans="1:23" x14ac:dyDescent="0.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INDEX(People_[],MATCH(Orders!M260,People!$B$2:$B$5,0),1)</f>
        <v>Chuck Magee</v>
      </c>
      <c r="W260" s="3" t="str">
        <f>IFERROR(INDEX(Return[],MATCH(Orders!B260,Returns!$B$2:$B$801,0),1),"No")</f>
        <v>No</v>
      </c>
    </row>
    <row r="261" spans="1:23" x14ac:dyDescent="0.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INDEX(People_[],MATCH(Orders!M261,People!$B$2:$B$5,0),1)</f>
        <v>Chuck Magee</v>
      </c>
      <c r="W261" s="3" t="str">
        <f>IFERROR(INDEX(Return[],MATCH(Orders!B261,Returns!$B$2:$B$801,0),1),"No")</f>
        <v>No</v>
      </c>
    </row>
    <row r="262" spans="1:23" x14ac:dyDescent="0.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INDEX(People_[],MATCH(Orders!M262,People!$B$2:$B$5,0),1)</f>
        <v>Chuck Magee</v>
      </c>
      <c r="W262" s="3" t="str">
        <f>IFERROR(INDEX(Return[],MATCH(Orders!B262,Returns!$B$2:$B$801,0),1),"No")</f>
        <v>No</v>
      </c>
    </row>
    <row r="263" spans="1:23" x14ac:dyDescent="0.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INDEX(People_[],MATCH(Orders!M263,People!$B$2:$B$5,0),1)</f>
        <v>Kelly Williams</v>
      </c>
      <c r="W263" s="3" t="str">
        <f>IFERROR(INDEX(Return[],MATCH(Orders!B263,Returns!$B$2:$B$801,0),1),"No")</f>
        <v>No</v>
      </c>
    </row>
    <row r="264" spans="1:23" x14ac:dyDescent="0.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INDEX(People_[],MATCH(Orders!M264,People!$B$2:$B$5,0),1)</f>
        <v>Kelly Williams</v>
      </c>
      <c r="W264" s="3" t="str">
        <f>IFERROR(INDEX(Return[],MATCH(Orders!B264,Returns!$B$2:$B$801,0),1),"No")</f>
        <v>No</v>
      </c>
    </row>
    <row r="265" spans="1:23" x14ac:dyDescent="0.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INDEX(People_[],MATCH(Orders!M265,People!$B$2:$B$5,0),1)</f>
        <v>Kelly Williams</v>
      </c>
      <c r="W265" s="3" t="str">
        <f>IFERROR(INDEX(Return[],MATCH(Orders!B265,Returns!$B$2:$B$801,0),1),"No")</f>
        <v>No</v>
      </c>
    </row>
    <row r="266" spans="1:23" x14ac:dyDescent="0.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INDEX(People_[],MATCH(Orders!M266,People!$B$2:$B$5,0),1)</f>
        <v>Kelly Williams</v>
      </c>
      <c r="W266" s="3" t="str">
        <f>IFERROR(INDEX(Return[],MATCH(Orders!B266,Returns!$B$2:$B$801,0),1),"No")</f>
        <v>No</v>
      </c>
    </row>
    <row r="267" spans="1:23" x14ac:dyDescent="0.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INDEX(People_[],MATCH(Orders!M267,People!$B$2:$B$5,0),1)</f>
        <v>Anna Andreadi</v>
      </c>
      <c r="W267" s="3" t="str">
        <f>IFERROR(INDEX(Return[],MATCH(Orders!B267,Returns!$B$2:$B$801,0),1),"No")</f>
        <v>No</v>
      </c>
    </row>
    <row r="268" spans="1:23" x14ac:dyDescent="0.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INDEX(People_[],MATCH(Orders!M268,People!$B$2:$B$5,0),1)</f>
        <v>Cassandra Brandow</v>
      </c>
      <c r="W268" s="3" t="str">
        <f>IFERROR(INDEX(Return[],MATCH(Orders!B268,Returns!$B$2:$B$801,0),1),"No")</f>
        <v>No</v>
      </c>
    </row>
    <row r="269" spans="1:23" x14ac:dyDescent="0.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INDEX(People_[],MATCH(Orders!M269,People!$B$2:$B$5,0),1)</f>
        <v>Chuck Magee</v>
      </c>
      <c r="W269" s="3" t="str">
        <f>IFERROR(INDEX(Return[],MATCH(Orders!B269,Returns!$B$2:$B$801,0),1),"No")</f>
        <v>No</v>
      </c>
    </row>
    <row r="270" spans="1:23" x14ac:dyDescent="0.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INDEX(People_[],MATCH(Orders!M270,People!$B$2:$B$5,0),1)</f>
        <v>Chuck Magee</v>
      </c>
      <c r="W270" s="3" t="str">
        <f>IFERROR(INDEX(Return[],MATCH(Orders!B270,Returns!$B$2:$B$801,0),1),"No")</f>
        <v>No</v>
      </c>
    </row>
    <row r="271" spans="1:23" x14ac:dyDescent="0.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INDEX(People_[],MATCH(Orders!M271,People!$B$2:$B$5,0),1)</f>
        <v>Chuck Magee</v>
      </c>
      <c r="W271" s="3" t="str">
        <f>IFERROR(INDEX(Return[],MATCH(Orders!B271,Returns!$B$2:$B$801,0),1),"No")</f>
        <v>No</v>
      </c>
    </row>
    <row r="272" spans="1:23" x14ac:dyDescent="0.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INDEX(People_[],MATCH(Orders!M272,People!$B$2:$B$5,0),1)</f>
        <v>Anna Andreadi</v>
      </c>
      <c r="W272" s="3" t="str">
        <f>IFERROR(INDEX(Return[],MATCH(Orders!B272,Returns!$B$2:$B$801,0),1),"No")</f>
        <v>No</v>
      </c>
    </row>
    <row r="273" spans="1:23" x14ac:dyDescent="0.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INDEX(People_[],MATCH(Orders!M273,People!$B$2:$B$5,0),1)</f>
        <v>Anna Andreadi</v>
      </c>
      <c r="W273" s="3" t="str">
        <f>IFERROR(INDEX(Return[],MATCH(Orders!B273,Returns!$B$2:$B$801,0),1),"No")</f>
        <v>No</v>
      </c>
    </row>
    <row r="274" spans="1:23" x14ac:dyDescent="0.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INDEX(People_[],MATCH(Orders!M274,People!$B$2:$B$5,0),1)</f>
        <v>Anna Andreadi</v>
      </c>
      <c r="W274" s="3" t="str">
        <f>IFERROR(INDEX(Return[],MATCH(Orders!B274,Returns!$B$2:$B$801,0),1),"No")</f>
        <v>No</v>
      </c>
    </row>
    <row r="275" spans="1:23" x14ac:dyDescent="0.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INDEX(People_[],MATCH(Orders!M275,People!$B$2:$B$5,0),1)</f>
        <v>Anna Andreadi</v>
      </c>
      <c r="W275" s="3" t="str">
        <f>IFERROR(INDEX(Return[],MATCH(Orders!B275,Returns!$B$2:$B$801,0),1),"No")</f>
        <v>No</v>
      </c>
    </row>
    <row r="276" spans="1:23" x14ac:dyDescent="0.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INDEX(People_[],MATCH(Orders!M276,People!$B$2:$B$5,0),1)</f>
        <v>Anna Andreadi</v>
      </c>
      <c r="W276" s="3" t="str">
        <f>IFERROR(INDEX(Return[],MATCH(Orders!B276,Returns!$B$2:$B$801,0),1),"No")</f>
        <v>No</v>
      </c>
    </row>
    <row r="277" spans="1:23" x14ac:dyDescent="0.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INDEX(People_[],MATCH(Orders!M277,People!$B$2:$B$5,0),1)</f>
        <v>Anna Andreadi</v>
      </c>
      <c r="W277" s="3" t="str">
        <f>IFERROR(INDEX(Return[],MATCH(Orders!B277,Returns!$B$2:$B$801,0),1),"No")</f>
        <v>No</v>
      </c>
    </row>
    <row r="278" spans="1:23" x14ac:dyDescent="0.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INDEX(People_[],MATCH(Orders!M278,People!$B$2:$B$5,0),1)</f>
        <v>Chuck Magee</v>
      </c>
      <c r="W278" s="3" t="str">
        <f>IFERROR(INDEX(Return[],MATCH(Orders!B278,Returns!$B$2:$B$801,0),1),"No")</f>
        <v>No</v>
      </c>
    </row>
    <row r="279" spans="1:23" x14ac:dyDescent="0.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INDEX(People_[],MATCH(Orders!M279,People!$B$2:$B$5,0),1)</f>
        <v>Chuck Magee</v>
      </c>
      <c r="W279" s="3" t="str">
        <f>IFERROR(INDEX(Return[],MATCH(Orders!B279,Returns!$B$2:$B$801,0),1),"No")</f>
        <v>No</v>
      </c>
    </row>
    <row r="280" spans="1:23" x14ac:dyDescent="0.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INDEX(People_[],MATCH(Orders!M280,People!$B$2:$B$5,0),1)</f>
        <v>Chuck Magee</v>
      </c>
      <c r="W280" s="3" t="str">
        <f>IFERROR(INDEX(Return[],MATCH(Orders!B280,Returns!$B$2:$B$801,0),1),"No")</f>
        <v>No</v>
      </c>
    </row>
    <row r="281" spans="1:23" x14ac:dyDescent="0.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INDEX(People_[],MATCH(Orders!M281,People!$B$2:$B$5,0),1)</f>
        <v>Chuck Magee</v>
      </c>
      <c r="W281" s="3" t="str">
        <f>IFERROR(INDEX(Return[],MATCH(Orders!B281,Returns!$B$2:$B$801,0),1),"No")</f>
        <v>No</v>
      </c>
    </row>
    <row r="282" spans="1:23" x14ac:dyDescent="0.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INDEX(People_[],MATCH(Orders!M282,People!$B$2:$B$5,0),1)</f>
        <v>Kelly Williams</v>
      </c>
      <c r="W282" s="3" t="str">
        <f>IFERROR(INDEX(Return[],MATCH(Orders!B282,Returns!$B$2:$B$801,0),1),"No")</f>
        <v>No</v>
      </c>
    </row>
    <row r="283" spans="1:23" x14ac:dyDescent="0.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INDEX(People_[],MATCH(Orders!M283,People!$B$2:$B$5,0),1)</f>
        <v>Kelly Williams</v>
      </c>
      <c r="W283" s="3" t="str">
        <f>IFERROR(INDEX(Return[],MATCH(Orders!B283,Returns!$B$2:$B$801,0),1),"No")</f>
        <v>No</v>
      </c>
    </row>
    <row r="284" spans="1:23" x14ac:dyDescent="0.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INDEX(People_[],MATCH(Orders!M284,People!$B$2:$B$5,0),1)</f>
        <v>Anna Andreadi</v>
      </c>
      <c r="W284" s="3" t="str">
        <f>IFERROR(INDEX(Return[],MATCH(Orders!B284,Returns!$B$2:$B$801,0),1),"No")</f>
        <v>No</v>
      </c>
    </row>
    <row r="285" spans="1:23" x14ac:dyDescent="0.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INDEX(People_[],MATCH(Orders!M285,People!$B$2:$B$5,0),1)</f>
        <v>Anna Andreadi</v>
      </c>
      <c r="W285" s="3" t="str">
        <f>IFERROR(INDEX(Return[],MATCH(Orders!B285,Returns!$B$2:$B$801,0),1),"No")</f>
        <v>No</v>
      </c>
    </row>
    <row r="286" spans="1:23" x14ac:dyDescent="0.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INDEX(People_[],MATCH(Orders!M286,People!$B$2:$B$5,0),1)</f>
        <v>Anna Andreadi</v>
      </c>
      <c r="W286" s="3" t="str">
        <f>IFERROR(INDEX(Return[],MATCH(Orders!B286,Returns!$B$2:$B$801,0),1),"No")</f>
        <v>No</v>
      </c>
    </row>
    <row r="287" spans="1:23" x14ac:dyDescent="0.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INDEX(People_[],MATCH(Orders!M287,People!$B$2:$B$5,0),1)</f>
        <v>Anna Andreadi</v>
      </c>
      <c r="W287" s="3" t="str">
        <f>IFERROR(INDEX(Return[],MATCH(Orders!B287,Returns!$B$2:$B$801,0),1),"No")</f>
        <v>No</v>
      </c>
    </row>
    <row r="288" spans="1:23" x14ac:dyDescent="0.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INDEX(People_[],MATCH(Orders!M288,People!$B$2:$B$5,0),1)</f>
        <v>Cassandra Brandow</v>
      </c>
      <c r="W288" s="3" t="str">
        <f>IFERROR(INDEX(Return[],MATCH(Orders!B288,Returns!$B$2:$B$801,0),1),"No")</f>
        <v>No</v>
      </c>
    </row>
    <row r="289" spans="1:23" x14ac:dyDescent="0.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INDEX(People_[],MATCH(Orders!M289,People!$B$2:$B$5,0),1)</f>
        <v>Cassandra Brandow</v>
      </c>
      <c r="W289" s="3" t="str">
        <f>IFERROR(INDEX(Return[],MATCH(Orders!B289,Returns!$B$2:$B$801,0),1),"No")</f>
        <v>No</v>
      </c>
    </row>
    <row r="290" spans="1:23" x14ac:dyDescent="0.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INDEX(People_[],MATCH(Orders!M290,People!$B$2:$B$5,0),1)</f>
        <v>Cassandra Brandow</v>
      </c>
      <c r="W290" s="3" t="str">
        <f>IFERROR(INDEX(Return[],MATCH(Orders!B290,Returns!$B$2:$B$801,0),1),"No")</f>
        <v>No</v>
      </c>
    </row>
    <row r="291" spans="1:23" x14ac:dyDescent="0.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INDEX(People_[],MATCH(Orders!M291,People!$B$2:$B$5,0),1)</f>
        <v>Chuck Magee</v>
      </c>
      <c r="W291" s="3" t="str">
        <f>IFERROR(INDEX(Return[],MATCH(Orders!B291,Returns!$B$2:$B$801,0),1),"No")</f>
        <v>No</v>
      </c>
    </row>
    <row r="292" spans="1:23" x14ac:dyDescent="0.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INDEX(People_[],MATCH(Orders!M292,People!$B$2:$B$5,0),1)</f>
        <v>Chuck Magee</v>
      </c>
      <c r="W292" s="3" t="str">
        <f>IFERROR(INDEX(Return[],MATCH(Orders!B292,Returns!$B$2:$B$801,0),1),"No")</f>
        <v>No</v>
      </c>
    </row>
    <row r="293" spans="1:23" x14ac:dyDescent="0.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INDEX(People_[],MATCH(Orders!M293,People!$B$2:$B$5,0),1)</f>
        <v>Chuck Magee</v>
      </c>
      <c r="W293" s="3" t="str">
        <f>IFERROR(INDEX(Return[],MATCH(Orders!B293,Returns!$B$2:$B$801,0),1),"No")</f>
        <v>No</v>
      </c>
    </row>
    <row r="294" spans="1:23" x14ac:dyDescent="0.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INDEX(People_[],MATCH(Orders!M294,People!$B$2:$B$5,0),1)</f>
        <v>Chuck Magee</v>
      </c>
      <c r="W294" s="3" t="str">
        <f>IFERROR(INDEX(Return[],MATCH(Orders!B294,Returns!$B$2:$B$801,0),1),"No")</f>
        <v>No</v>
      </c>
    </row>
    <row r="295" spans="1:23" x14ac:dyDescent="0.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INDEX(People_[],MATCH(Orders!M295,People!$B$2:$B$5,0),1)</f>
        <v>Anna Andreadi</v>
      </c>
      <c r="W295" s="3" t="str">
        <f>IFERROR(INDEX(Return[],MATCH(Orders!B295,Returns!$B$2:$B$801,0),1),"No")</f>
        <v>No</v>
      </c>
    </row>
    <row r="296" spans="1:23" x14ac:dyDescent="0.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INDEX(People_[],MATCH(Orders!M296,People!$B$2:$B$5,0),1)</f>
        <v>Anna Andreadi</v>
      </c>
      <c r="W296" s="3" t="str">
        <f>IFERROR(INDEX(Return[],MATCH(Orders!B296,Returns!$B$2:$B$801,0),1),"No")</f>
        <v>No</v>
      </c>
    </row>
    <row r="297" spans="1:23" x14ac:dyDescent="0.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INDEX(People_[],MATCH(Orders!M297,People!$B$2:$B$5,0),1)</f>
        <v>Anna Andreadi</v>
      </c>
      <c r="W297" s="3" t="str">
        <f>IFERROR(INDEX(Return[],MATCH(Orders!B297,Returns!$B$2:$B$801,0),1),"No")</f>
        <v>No</v>
      </c>
    </row>
    <row r="298" spans="1:23" x14ac:dyDescent="0.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INDEX(People_[],MATCH(Orders!M298,People!$B$2:$B$5,0),1)</f>
        <v>Anna Andreadi</v>
      </c>
      <c r="W298" s="3" t="str">
        <f>IFERROR(INDEX(Return[],MATCH(Orders!B298,Returns!$B$2:$B$801,0),1),"No")</f>
        <v>No</v>
      </c>
    </row>
    <row r="299" spans="1:23" x14ac:dyDescent="0.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INDEX(People_[],MATCH(Orders!M299,People!$B$2:$B$5,0),1)</f>
        <v>Anna Andreadi</v>
      </c>
      <c r="W299" s="3" t="str">
        <f>IFERROR(INDEX(Return[],MATCH(Orders!B299,Returns!$B$2:$B$801,0),1),"No")</f>
        <v>No</v>
      </c>
    </row>
    <row r="300" spans="1:23" x14ac:dyDescent="0.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INDEX(People_[],MATCH(Orders!M300,People!$B$2:$B$5,0),1)</f>
        <v>Chuck Magee</v>
      </c>
      <c r="W300" s="3" t="str">
        <f>IFERROR(INDEX(Return[],MATCH(Orders!B300,Returns!$B$2:$B$801,0),1),"No")</f>
        <v>No</v>
      </c>
    </row>
    <row r="301" spans="1:23" x14ac:dyDescent="0.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INDEX(People_[],MATCH(Orders!M301,People!$B$2:$B$5,0),1)</f>
        <v>Chuck Magee</v>
      </c>
      <c r="W301" s="3" t="str">
        <f>IFERROR(INDEX(Return[],MATCH(Orders!B301,Returns!$B$2:$B$801,0),1),"No")</f>
        <v>No</v>
      </c>
    </row>
    <row r="302" spans="1:23" x14ac:dyDescent="0.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INDEX(People_[],MATCH(Orders!M302,People!$B$2:$B$5,0),1)</f>
        <v>Chuck Magee</v>
      </c>
      <c r="W302" s="3" t="str">
        <f>IFERROR(INDEX(Return[],MATCH(Orders!B302,Returns!$B$2:$B$801,0),1),"No")</f>
        <v>No</v>
      </c>
    </row>
    <row r="303" spans="1:23" x14ac:dyDescent="0.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INDEX(People_[],MATCH(Orders!M303,People!$B$2:$B$5,0),1)</f>
        <v>Chuck Magee</v>
      </c>
      <c r="W303" s="3" t="str">
        <f>IFERROR(INDEX(Return[],MATCH(Orders!B303,Returns!$B$2:$B$801,0),1),"No")</f>
        <v>No</v>
      </c>
    </row>
    <row r="304" spans="1:23" x14ac:dyDescent="0.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INDEX(People_[],MATCH(Orders!M304,People!$B$2:$B$5,0),1)</f>
        <v>Chuck Magee</v>
      </c>
      <c r="W304" s="3" t="str">
        <f>IFERROR(INDEX(Return[],MATCH(Orders!B304,Returns!$B$2:$B$801,0),1),"No")</f>
        <v>No</v>
      </c>
    </row>
    <row r="305" spans="1:23" x14ac:dyDescent="0.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INDEX(People_[],MATCH(Orders!M305,People!$B$2:$B$5,0),1)</f>
        <v>Kelly Williams</v>
      </c>
      <c r="W305" s="3" t="str">
        <f>IFERROR(INDEX(Return[],MATCH(Orders!B305,Returns!$B$2:$B$801,0),1),"No")</f>
        <v>No</v>
      </c>
    </row>
    <row r="306" spans="1:23" x14ac:dyDescent="0.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INDEX(People_[],MATCH(Orders!M306,People!$B$2:$B$5,0),1)</f>
        <v>Chuck Magee</v>
      </c>
      <c r="W306" s="3" t="str">
        <f>IFERROR(INDEX(Return[],MATCH(Orders!B306,Returns!$B$2:$B$801,0),1),"No")</f>
        <v>No</v>
      </c>
    </row>
    <row r="307" spans="1:23" x14ac:dyDescent="0.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INDEX(People_[],MATCH(Orders!M307,People!$B$2:$B$5,0),1)</f>
        <v>Kelly Williams</v>
      </c>
      <c r="W307" s="3" t="str">
        <f>IFERROR(INDEX(Return[],MATCH(Orders!B307,Returns!$B$2:$B$801,0),1),"No")</f>
        <v>No</v>
      </c>
    </row>
    <row r="308" spans="1:23" x14ac:dyDescent="0.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INDEX(People_[],MATCH(Orders!M308,People!$B$2:$B$5,0),1)</f>
        <v>Chuck Magee</v>
      </c>
      <c r="W308" s="3" t="str">
        <f>IFERROR(INDEX(Return[],MATCH(Orders!B308,Returns!$B$2:$B$801,0),1),"No")</f>
        <v>No</v>
      </c>
    </row>
    <row r="309" spans="1:23" x14ac:dyDescent="0.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INDEX(People_[],MATCH(Orders!M309,People!$B$2:$B$5,0),1)</f>
        <v>Chuck Magee</v>
      </c>
      <c r="W309" s="3" t="str">
        <f>IFERROR(INDEX(Return[],MATCH(Orders!B309,Returns!$B$2:$B$801,0),1),"No")</f>
        <v>No</v>
      </c>
    </row>
    <row r="310" spans="1:23" x14ac:dyDescent="0.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INDEX(People_[],MATCH(Orders!M310,People!$B$2:$B$5,0),1)</f>
        <v>Cassandra Brandow</v>
      </c>
      <c r="W310" s="3" t="str">
        <f>IFERROR(INDEX(Return[],MATCH(Orders!B310,Returns!$B$2:$B$801,0),1),"No")</f>
        <v>No</v>
      </c>
    </row>
    <row r="311" spans="1:23" x14ac:dyDescent="0.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INDEX(People_[],MATCH(Orders!M311,People!$B$2:$B$5,0),1)</f>
        <v>Anna Andreadi</v>
      </c>
      <c r="W311" s="3" t="str">
        <f>IFERROR(INDEX(Return[],MATCH(Orders!B311,Returns!$B$2:$B$801,0),1),"No")</f>
        <v>No</v>
      </c>
    </row>
    <row r="312" spans="1:23" x14ac:dyDescent="0.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INDEX(People_[],MATCH(Orders!M312,People!$B$2:$B$5,0),1)</f>
        <v>Anna Andreadi</v>
      </c>
      <c r="W312" s="3" t="str">
        <f>IFERROR(INDEX(Return[],MATCH(Orders!B312,Returns!$B$2:$B$801,0),1),"No")</f>
        <v>No</v>
      </c>
    </row>
    <row r="313" spans="1:23" x14ac:dyDescent="0.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INDEX(People_[],MATCH(Orders!M313,People!$B$2:$B$5,0),1)</f>
        <v>Anna Andreadi</v>
      </c>
      <c r="W313" s="3" t="str">
        <f>IFERROR(INDEX(Return[],MATCH(Orders!B313,Returns!$B$2:$B$801,0),1),"No")</f>
        <v>No</v>
      </c>
    </row>
    <row r="314" spans="1:23" x14ac:dyDescent="0.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INDEX(People_[],MATCH(Orders!M314,People!$B$2:$B$5,0),1)</f>
        <v>Anna Andreadi</v>
      </c>
      <c r="W314" s="3" t="str">
        <f>IFERROR(INDEX(Return[],MATCH(Orders!B314,Returns!$B$2:$B$801,0),1),"No")</f>
        <v>No</v>
      </c>
    </row>
    <row r="315" spans="1:23" x14ac:dyDescent="0.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INDEX(People_[],MATCH(Orders!M315,People!$B$2:$B$5,0),1)</f>
        <v>Chuck Magee</v>
      </c>
      <c r="W315" s="3" t="str">
        <f>IFERROR(INDEX(Return[],MATCH(Orders!B315,Returns!$B$2:$B$801,0),1),"No")</f>
        <v>No</v>
      </c>
    </row>
    <row r="316" spans="1:23" x14ac:dyDescent="0.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INDEX(People_[],MATCH(Orders!M316,People!$B$2:$B$5,0),1)</f>
        <v>Cassandra Brandow</v>
      </c>
      <c r="W316" s="3" t="str">
        <f>IFERROR(INDEX(Return[],MATCH(Orders!B316,Returns!$B$2:$B$801,0),1),"No")</f>
        <v>No</v>
      </c>
    </row>
    <row r="317" spans="1:23" x14ac:dyDescent="0.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INDEX(People_[],MATCH(Orders!M317,People!$B$2:$B$5,0),1)</f>
        <v>Cassandra Brandow</v>
      </c>
      <c r="W317" s="3" t="str">
        <f>IFERROR(INDEX(Return[],MATCH(Orders!B317,Returns!$B$2:$B$801,0),1),"No")</f>
        <v>No</v>
      </c>
    </row>
    <row r="318" spans="1:23" x14ac:dyDescent="0.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INDEX(People_[],MATCH(Orders!M318,People!$B$2:$B$5,0),1)</f>
        <v>Chuck Magee</v>
      </c>
      <c r="W318" s="3" t="str">
        <f>IFERROR(INDEX(Return[],MATCH(Orders!B318,Returns!$B$2:$B$801,0),1),"No")</f>
        <v>No</v>
      </c>
    </row>
    <row r="319" spans="1:23" x14ac:dyDescent="0.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INDEX(People_[],MATCH(Orders!M319,People!$B$2:$B$5,0),1)</f>
        <v>Chuck Magee</v>
      </c>
      <c r="W319" s="3" t="str">
        <f>IFERROR(INDEX(Return[],MATCH(Orders!B319,Returns!$B$2:$B$801,0),1),"No")</f>
        <v>No</v>
      </c>
    </row>
    <row r="320" spans="1:23" x14ac:dyDescent="0.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INDEX(People_[],MATCH(Orders!M320,People!$B$2:$B$5,0),1)</f>
        <v>Chuck Magee</v>
      </c>
      <c r="W320" s="3" t="str">
        <f>IFERROR(INDEX(Return[],MATCH(Orders!B320,Returns!$B$2:$B$801,0),1),"No")</f>
        <v>No</v>
      </c>
    </row>
    <row r="321" spans="1:23" x14ac:dyDescent="0.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INDEX(People_[],MATCH(Orders!M321,People!$B$2:$B$5,0),1)</f>
        <v>Chuck Magee</v>
      </c>
      <c r="W321" s="3" t="str">
        <f>IFERROR(INDEX(Return[],MATCH(Orders!B321,Returns!$B$2:$B$801,0),1),"No")</f>
        <v>No</v>
      </c>
    </row>
    <row r="322" spans="1:23" x14ac:dyDescent="0.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INDEX(People_[],MATCH(Orders!M322,People!$B$2:$B$5,0),1)</f>
        <v>Chuck Magee</v>
      </c>
      <c r="W322" s="3" t="str">
        <f>IFERROR(INDEX(Return[],MATCH(Orders!B322,Returns!$B$2:$B$801,0),1),"No")</f>
        <v>No</v>
      </c>
    </row>
    <row r="323" spans="1:23" x14ac:dyDescent="0.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INDEX(People_[],MATCH(Orders!M323,People!$B$2:$B$5,0),1)</f>
        <v>Chuck Magee</v>
      </c>
      <c r="W323" s="3" t="str">
        <f>IFERROR(INDEX(Return[],MATCH(Orders!B323,Returns!$B$2:$B$801,0),1),"No")</f>
        <v>No</v>
      </c>
    </row>
    <row r="324" spans="1:23" x14ac:dyDescent="0.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INDEX(People_[],MATCH(Orders!M324,People!$B$2:$B$5,0),1)</f>
        <v>Anna Andreadi</v>
      </c>
      <c r="W324" s="3" t="str">
        <f>IFERROR(INDEX(Return[],MATCH(Orders!B324,Returns!$B$2:$B$801,0),1),"No")</f>
        <v>No</v>
      </c>
    </row>
    <row r="325" spans="1:23" x14ac:dyDescent="0.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INDEX(People_[],MATCH(Orders!M325,People!$B$2:$B$5,0),1)</f>
        <v>Anna Andreadi</v>
      </c>
      <c r="W325" s="3" t="str">
        <f>IFERROR(INDEX(Return[],MATCH(Orders!B325,Returns!$B$2:$B$801,0),1),"No")</f>
        <v>Yes</v>
      </c>
    </row>
    <row r="326" spans="1:23" x14ac:dyDescent="0.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INDEX(People_[],MATCH(Orders!M326,People!$B$2:$B$5,0),1)</f>
        <v>Anna Andreadi</v>
      </c>
      <c r="W326" s="3" t="str">
        <f>IFERROR(INDEX(Return[],MATCH(Orders!B326,Returns!$B$2:$B$801,0),1),"No")</f>
        <v>Yes</v>
      </c>
    </row>
    <row r="327" spans="1:23" x14ac:dyDescent="0.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INDEX(People_[],MATCH(Orders!M327,People!$B$2:$B$5,0),1)</f>
        <v>Cassandra Brandow</v>
      </c>
      <c r="W327" s="3" t="str">
        <f>IFERROR(INDEX(Return[],MATCH(Orders!B327,Returns!$B$2:$B$801,0),1),"No")</f>
        <v>No</v>
      </c>
    </row>
    <row r="328" spans="1:23" x14ac:dyDescent="0.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INDEX(People_[],MATCH(Orders!M328,People!$B$2:$B$5,0),1)</f>
        <v>Chuck Magee</v>
      </c>
      <c r="W328" s="3" t="str">
        <f>IFERROR(INDEX(Return[],MATCH(Orders!B328,Returns!$B$2:$B$801,0),1),"No")</f>
        <v>No</v>
      </c>
    </row>
    <row r="329" spans="1:23" x14ac:dyDescent="0.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INDEX(People_[],MATCH(Orders!M329,People!$B$2:$B$5,0),1)</f>
        <v>Chuck Magee</v>
      </c>
      <c r="W329" s="3" t="str">
        <f>IFERROR(INDEX(Return[],MATCH(Orders!B329,Returns!$B$2:$B$801,0),1),"No")</f>
        <v>No</v>
      </c>
    </row>
    <row r="330" spans="1:23" x14ac:dyDescent="0.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INDEX(People_[],MATCH(Orders!M330,People!$B$2:$B$5,0),1)</f>
        <v>Chuck Magee</v>
      </c>
      <c r="W330" s="3" t="str">
        <f>IFERROR(INDEX(Return[],MATCH(Orders!B330,Returns!$B$2:$B$801,0),1),"No")</f>
        <v>No</v>
      </c>
    </row>
    <row r="331" spans="1:23" x14ac:dyDescent="0.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INDEX(People_[],MATCH(Orders!M331,People!$B$2:$B$5,0),1)</f>
        <v>Chuck Magee</v>
      </c>
      <c r="W331" s="3" t="str">
        <f>IFERROR(INDEX(Return[],MATCH(Orders!B331,Returns!$B$2:$B$801,0),1),"No")</f>
        <v>No</v>
      </c>
    </row>
    <row r="332" spans="1:23" x14ac:dyDescent="0.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INDEX(People_[],MATCH(Orders!M332,People!$B$2:$B$5,0),1)</f>
        <v>Chuck Magee</v>
      </c>
      <c r="W332" s="3" t="str">
        <f>IFERROR(INDEX(Return[],MATCH(Orders!B332,Returns!$B$2:$B$801,0),1),"No")</f>
        <v>No</v>
      </c>
    </row>
    <row r="333" spans="1:23" x14ac:dyDescent="0.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INDEX(People_[],MATCH(Orders!M333,People!$B$2:$B$5,0),1)</f>
        <v>Chuck Magee</v>
      </c>
      <c r="W333" s="3" t="str">
        <f>IFERROR(INDEX(Return[],MATCH(Orders!B333,Returns!$B$2:$B$801,0),1),"No")</f>
        <v>No</v>
      </c>
    </row>
    <row r="334" spans="1:23" x14ac:dyDescent="0.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INDEX(People_[],MATCH(Orders!M334,People!$B$2:$B$5,0),1)</f>
        <v>Chuck Magee</v>
      </c>
      <c r="W334" s="3" t="str">
        <f>IFERROR(INDEX(Return[],MATCH(Orders!B334,Returns!$B$2:$B$801,0),1),"No")</f>
        <v>No</v>
      </c>
    </row>
    <row r="335" spans="1:23" x14ac:dyDescent="0.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INDEX(People_[],MATCH(Orders!M335,People!$B$2:$B$5,0),1)</f>
        <v>Chuck Magee</v>
      </c>
      <c r="W335" s="3" t="str">
        <f>IFERROR(INDEX(Return[],MATCH(Orders!B335,Returns!$B$2:$B$801,0),1),"No")</f>
        <v>No</v>
      </c>
    </row>
    <row r="336" spans="1:23" x14ac:dyDescent="0.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INDEX(People_[],MATCH(Orders!M336,People!$B$2:$B$5,0),1)</f>
        <v>Anna Andreadi</v>
      </c>
      <c r="W336" s="3" t="str">
        <f>IFERROR(INDEX(Return[],MATCH(Orders!B336,Returns!$B$2:$B$801,0),1),"No")</f>
        <v>No</v>
      </c>
    </row>
    <row r="337" spans="1:23" x14ac:dyDescent="0.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INDEX(People_[],MATCH(Orders!M337,People!$B$2:$B$5,0),1)</f>
        <v>Anna Andreadi</v>
      </c>
      <c r="W337" s="3" t="str">
        <f>IFERROR(INDEX(Return[],MATCH(Orders!B337,Returns!$B$2:$B$801,0),1),"No")</f>
        <v>No</v>
      </c>
    </row>
    <row r="338" spans="1:23" x14ac:dyDescent="0.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INDEX(People_[],MATCH(Orders!M338,People!$B$2:$B$5,0),1)</f>
        <v>Anna Andreadi</v>
      </c>
      <c r="W338" s="3" t="str">
        <f>IFERROR(INDEX(Return[],MATCH(Orders!B338,Returns!$B$2:$B$801,0),1),"No")</f>
        <v>No</v>
      </c>
    </row>
    <row r="339" spans="1:23" x14ac:dyDescent="0.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INDEX(People_[],MATCH(Orders!M339,People!$B$2:$B$5,0),1)</f>
        <v>Anna Andreadi</v>
      </c>
      <c r="W339" s="3" t="str">
        <f>IFERROR(INDEX(Return[],MATCH(Orders!B339,Returns!$B$2:$B$801,0),1),"No")</f>
        <v>No</v>
      </c>
    </row>
    <row r="340" spans="1:23" x14ac:dyDescent="0.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INDEX(People_[],MATCH(Orders!M340,People!$B$2:$B$5,0),1)</f>
        <v>Anna Andreadi</v>
      </c>
      <c r="W340" s="3" t="str">
        <f>IFERROR(INDEX(Return[],MATCH(Orders!B340,Returns!$B$2:$B$801,0),1),"No")</f>
        <v>No</v>
      </c>
    </row>
    <row r="341" spans="1:23" x14ac:dyDescent="0.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INDEX(People_[],MATCH(Orders!M341,People!$B$2:$B$5,0),1)</f>
        <v>Anna Andreadi</v>
      </c>
      <c r="W341" s="3" t="str">
        <f>IFERROR(INDEX(Return[],MATCH(Orders!B341,Returns!$B$2:$B$801,0),1),"No")</f>
        <v>No</v>
      </c>
    </row>
    <row r="342" spans="1:23" x14ac:dyDescent="0.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INDEX(People_[],MATCH(Orders!M342,People!$B$2:$B$5,0),1)</f>
        <v>Chuck Magee</v>
      </c>
      <c r="W342" s="3" t="str">
        <f>IFERROR(INDEX(Return[],MATCH(Orders!B342,Returns!$B$2:$B$801,0),1),"No")</f>
        <v>No</v>
      </c>
    </row>
    <row r="343" spans="1:23" x14ac:dyDescent="0.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INDEX(People_[],MATCH(Orders!M343,People!$B$2:$B$5,0),1)</f>
        <v>Chuck Magee</v>
      </c>
      <c r="W343" s="3" t="str">
        <f>IFERROR(INDEX(Return[],MATCH(Orders!B343,Returns!$B$2:$B$801,0),1),"No")</f>
        <v>No</v>
      </c>
    </row>
    <row r="344" spans="1:23" x14ac:dyDescent="0.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INDEX(People_[],MATCH(Orders!M344,People!$B$2:$B$5,0),1)</f>
        <v>Chuck Magee</v>
      </c>
      <c r="W344" s="3" t="str">
        <f>IFERROR(INDEX(Return[],MATCH(Orders!B344,Returns!$B$2:$B$801,0),1),"No")</f>
        <v>No</v>
      </c>
    </row>
    <row r="345" spans="1:23" x14ac:dyDescent="0.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INDEX(People_[],MATCH(Orders!M345,People!$B$2:$B$5,0),1)</f>
        <v>Chuck Magee</v>
      </c>
      <c r="W345" s="3" t="str">
        <f>IFERROR(INDEX(Return[],MATCH(Orders!B345,Returns!$B$2:$B$801,0),1),"No")</f>
        <v>No</v>
      </c>
    </row>
    <row r="346" spans="1:23" x14ac:dyDescent="0.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INDEX(People_[],MATCH(Orders!M346,People!$B$2:$B$5,0),1)</f>
        <v>Kelly Williams</v>
      </c>
      <c r="W346" s="3" t="str">
        <f>IFERROR(INDEX(Return[],MATCH(Orders!B346,Returns!$B$2:$B$801,0),1),"No")</f>
        <v>No</v>
      </c>
    </row>
    <row r="347" spans="1:23" x14ac:dyDescent="0.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INDEX(People_[],MATCH(Orders!M347,People!$B$2:$B$5,0),1)</f>
        <v>Anna Andreadi</v>
      </c>
      <c r="W347" s="3" t="str">
        <f>IFERROR(INDEX(Return[],MATCH(Orders!B347,Returns!$B$2:$B$801,0),1),"No")</f>
        <v>No</v>
      </c>
    </row>
    <row r="348" spans="1:23" x14ac:dyDescent="0.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INDEX(People_[],MATCH(Orders!M348,People!$B$2:$B$5,0),1)</f>
        <v>Chuck Magee</v>
      </c>
      <c r="W348" s="3" t="str">
        <f>IFERROR(INDEX(Return[],MATCH(Orders!B348,Returns!$B$2:$B$801,0),1),"No")</f>
        <v>No</v>
      </c>
    </row>
    <row r="349" spans="1:23" x14ac:dyDescent="0.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INDEX(People_[],MATCH(Orders!M349,People!$B$2:$B$5,0),1)</f>
        <v>Chuck Magee</v>
      </c>
      <c r="W349" s="3" t="str">
        <f>IFERROR(INDEX(Return[],MATCH(Orders!B349,Returns!$B$2:$B$801,0),1),"No")</f>
        <v>No</v>
      </c>
    </row>
    <row r="350" spans="1:23" x14ac:dyDescent="0.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INDEX(People_[],MATCH(Orders!M350,People!$B$2:$B$5,0),1)</f>
        <v>Chuck Magee</v>
      </c>
      <c r="W350" s="3" t="str">
        <f>IFERROR(INDEX(Return[],MATCH(Orders!B350,Returns!$B$2:$B$801,0),1),"No")</f>
        <v>No</v>
      </c>
    </row>
    <row r="351" spans="1:23" x14ac:dyDescent="0.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INDEX(People_[],MATCH(Orders!M351,People!$B$2:$B$5,0),1)</f>
        <v>Chuck Magee</v>
      </c>
      <c r="W351" s="3" t="str">
        <f>IFERROR(INDEX(Return[],MATCH(Orders!B351,Returns!$B$2:$B$801,0),1),"No")</f>
        <v>No</v>
      </c>
    </row>
    <row r="352" spans="1:23" x14ac:dyDescent="0.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INDEX(People_[],MATCH(Orders!M352,People!$B$2:$B$5,0),1)</f>
        <v>Chuck Magee</v>
      </c>
      <c r="W352" s="3" t="str">
        <f>IFERROR(INDEX(Return[],MATCH(Orders!B352,Returns!$B$2:$B$801,0),1),"No")</f>
        <v>No</v>
      </c>
    </row>
    <row r="353" spans="1:23" x14ac:dyDescent="0.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INDEX(People_[],MATCH(Orders!M353,People!$B$2:$B$5,0),1)</f>
        <v>Chuck Magee</v>
      </c>
      <c r="W353" s="3" t="str">
        <f>IFERROR(INDEX(Return[],MATCH(Orders!B353,Returns!$B$2:$B$801,0),1),"No")</f>
        <v>No</v>
      </c>
    </row>
    <row r="354" spans="1:23" x14ac:dyDescent="0.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INDEX(People_[],MATCH(Orders!M354,People!$B$2:$B$5,0),1)</f>
        <v>Chuck Magee</v>
      </c>
      <c r="W354" s="3" t="str">
        <f>IFERROR(INDEX(Return[],MATCH(Orders!B354,Returns!$B$2:$B$801,0),1),"No")</f>
        <v>No</v>
      </c>
    </row>
    <row r="355" spans="1:23" x14ac:dyDescent="0.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INDEX(People_[],MATCH(Orders!M355,People!$B$2:$B$5,0),1)</f>
        <v>Chuck Magee</v>
      </c>
      <c r="W355" s="3" t="str">
        <f>IFERROR(INDEX(Return[],MATCH(Orders!B355,Returns!$B$2:$B$801,0),1),"No")</f>
        <v>No</v>
      </c>
    </row>
    <row r="356" spans="1:23" x14ac:dyDescent="0.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INDEX(People_[],MATCH(Orders!M356,People!$B$2:$B$5,0),1)</f>
        <v>Chuck Magee</v>
      </c>
      <c r="W356" s="3" t="str">
        <f>IFERROR(INDEX(Return[],MATCH(Orders!B356,Returns!$B$2:$B$801,0),1),"No")</f>
        <v>No</v>
      </c>
    </row>
    <row r="357" spans="1:23" x14ac:dyDescent="0.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INDEX(People_[],MATCH(Orders!M357,People!$B$2:$B$5,0),1)</f>
        <v>Chuck Magee</v>
      </c>
      <c r="W357" s="3" t="str">
        <f>IFERROR(INDEX(Return[],MATCH(Orders!B357,Returns!$B$2:$B$801,0),1),"No")</f>
        <v>No</v>
      </c>
    </row>
    <row r="358" spans="1:23" x14ac:dyDescent="0.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INDEX(People_[],MATCH(Orders!M358,People!$B$2:$B$5,0),1)</f>
        <v>Chuck Magee</v>
      </c>
      <c r="W358" s="3" t="str">
        <f>IFERROR(INDEX(Return[],MATCH(Orders!B358,Returns!$B$2:$B$801,0),1),"No")</f>
        <v>No</v>
      </c>
    </row>
    <row r="359" spans="1:23" x14ac:dyDescent="0.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INDEX(People_[],MATCH(Orders!M359,People!$B$2:$B$5,0),1)</f>
        <v>Chuck Magee</v>
      </c>
      <c r="W359" s="3" t="str">
        <f>IFERROR(INDEX(Return[],MATCH(Orders!B359,Returns!$B$2:$B$801,0),1),"No")</f>
        <v>No</v>
      </c>
    </row>
    <row r="360" spans="1:23" x14ac:dyDescent="0.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INDEX(People_[],MATCH(Orders!M360,People!$B$2:$B$5,0),1)</f>
        <v>Cassandra Brandow</v>
      </c>
      <c r="W360" s="3" t="str">
        <f>IFERROR(INDEX(Return[],MATCH(Orders!B360,Returns!$B$2:$B$801,0),1),"No")</f>
        <v>No</v>
      </c>
    </row>
    <row r="361" spans="1:23" x14ac:dyDescent="0.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INDEX(People_[],MATCH(Orders!M361,People!$B$2:$B$5,0),1)</f>
        <v>Cassandra Brandow</v>
      </c>
      <c r="W361" s="3" t="str">
        <f>IFERROR(INDEX(Return[],MATCH(Orders!B361,Returns!$B$2:$B$801,0),1),"No")</f>
        <v>No</v>
      </c>
    </row>
    <row r="362" spans="1:23" x14ac:dyDescent="0.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INDEX(People_[],MATCH(Orders!M362,People!$B$2:$B$5,0),1)</f>
        <v>Cassandra Brandow</v>
      </c>
      <c r="W362" s="3" t="str">
        <f>IFERROR(INDEX(Return[],MATCH(Orders!B362,Returns!$B$2:$B$801,0),1),"No")</f>
        <v>No</v>
      </c>
    </row>
    <row r="363" spans="1:23" x14ac:dyDescent="0.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INDEX(People_[],MATCH(Orders!M363,People!$B$2:$B$5,0),1)</f>
        <v>Chuck Magee</v>
      </c>
      <c r="W363" s="3" t="str">
        <f>IFERROR(INDEX(Return[],MATCH(Orders!B363,Returns!$B$2:$B$801,0),1),"No")</f>
        <v>No</v>
      </c>
    </row>
    <row r="364" spans="1:23" x14ac:dyDescent="0.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INDEX(People_[],MATCH(Orders!M364,People!$B$2:$B$5,0),1)</f>
        <v>Chuck Magee</v>
      </c>
      <c r="W364" s="3" t="str">
        <f>IFERROR(INDEX(Return[],MATCH(Orders!B364,Returns!$B$2:$B$801,0),1),"No")</f>
        <v>No</v>
      </c>
    </row>
    <row r="365" spans="1:23" x14ac:dyDescent="0.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INDEX(People_[],MATCH(Orders!M365,People!$B$2:$B$5,0),1)</f>
        <v>Chuck Magee</v>
      </c>
      <c r="W365" s="3" t="str">
        <f>IFERROR(INDEX(Return[],MATCH(Orders!B365,Returns!$B$2:$B$801,0),1),"No")</f>
        <v>No</v>
      </c>
    </row>
    <row r="366" spans="1:23" x14ac:dyDescent="0.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INDEX(People_[],MATCH(Orders!M366,People!$B$2:$B$5,0),1)</f>
        <v>Chuck Magee</v>
      </c>
      <c r="W366" s="3" t="str">
        <f>IFERROR(INDEX(Return[],MATCH(Orders!B366,Returns!$B$2:$B$801,0),1),"No")</f>
        <v>No</v>
      </c>
    </row>
    <row r="367" spans="1:23" x14ac:dyDescent="0.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INDEX(People_[],MATCH(Orders!M367,People!$B$2:$B$5,0),1)</f>
        <v>Anna Andreadi</v>
      </c>
      <c r="W367" s="3" t="str">
        <f>IFERROR(INDEX(Return[],MATCH(Orders!B367,Returns!$B$2:$B$801,0),1),"No")</f>
        <v>No</v>
      </c>
    </row>
    <row r="368" spans="1:23" x14ac:dyDescent="0.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INDEX(People_[],MATCH(Orders!M368,People!$B$2:$B$5,0),1)</f>
        <v>Chuck Magee</v>
      </c>
      <c r="W368" s="3" t="str">
        <f>IFERROR(INDEX(Return[],MATCH(Orders!B368,Returns!$B$2:$B$801,0),1),"No")</f>
        <v>No</v>
      </c>
    </row>
    <row r="369" spans="1:23" x14ac:dyDescent="0.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INDEX(People_[],MATCH(Orders!M369,People!$B$2:$B$5,0),1)</f>
        <v>Chuck Magee</v>
      </c>
      <c r="W369" s="3" t="str">
        <f>IFERROR(INDEX(Return[],MATCH(Orders!B369,Returns!$B$2:$B$801,0),1),"No")</f>
        <v>No</v>
      </c>
    </row>
    <row r="370" spans="1:23" x14ac:dyDescent="0.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INDEX(People_[],MATCH(Orders!M370,People!$B$2:$B$5,0),1)</f>
        <v>Chuck Magee</v>
      </c>
      <c r="W370" s="3" t="str">
        <f>IFERROR(INDEX(Return[],MATCH(Orders!B370,Returns!$B$2:$B$801,0),1),"No")</f>
        <v>No</v>
      </c>
    </row>
    <row r="371" spans="1:23" x14ac:dyDescent="0.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INDEX(People_[],MATCH(Orders!M371,People!$B$2:$B$5,0),1)</f>
        <v>Chuck Magee</v>
      </c>
      <c r="W371" s="3" t="str">
        <f>IFERROR(INDEX(Return[],MATCH(Orders!B371,Returns!$B$2:$B$801,0),1),"No")</f>
        <v>No</v>
      </c>
    </row>
    <row r="372" spans="1:23" x14ac:dyDescent="0.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INDEX(People_[],MATCH(Orders!M372,People!$B$2:$B$5,0),1)</f>
        <v>Kelly Williams</v>
      </c>
      <c r="W372" s="3" t="str">
        <f>IFERROR(INDEX(Return[],MATCH(Orders!B372,Returns!$B$2:$B$801,0),1),"No")</f>
        <v>No</v>
      </c>
    </row>
    <row r="373" spans="1:23" x14ac:dyDescent="0.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INDEX(People_[],MATCH(Orders!M373,People!$B$2:$B$5,0),1)</f>
        <v>Kelly Williams</v>
      </c>
      <c r="W373" s="3" t="str">
        <f>IFERROR(INDEX(Return[],MATCH(Orders!B373,Returns!$B$2:$B$801,0),1),"No")</f>
        <v>No</v>
      </c>
    </row>
    <row r="374" spans="1:23" x14ac:dyDescent="0.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INDEX(People_[],MATCH(Orders!M374,People!$B$2:$B$5,0),1)</f>
        <v>Anna Andreadi</v>
      </c>
      <c r="W374" s="3" t="str">
        <f>IFERROR(INDEX(Return[],MATCH(Orders!B374,Returns!$B$2:$B$801,0),1),"No")</f>
        <v>No</v>
      </c>
    </row>
    <row r="375" spans="1:23" x14ac:dyDescent="0.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INDEX(People_[],MATCH(Orders!M375,People!$B$2:$B$5,0),1)</f>
        <v>Anna Andreadi</v>
      </c>
      <c r="W375" s="3" t="str">
        <f>IFERROR(INDEX(Return[],MATCH(Orders!B375,Returns!$B$2:$B$801,0),1),"No")</f>
        <v>No</v>
      </c>
    </row>
    <row r="376" spans="1:23" x14ac:dyDescent="0.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INDEX(People_[],MATCH(Orders!M376,People!$B$2:$B$5,0),1)</f>
        <v>Anna Andreadi</v>
      </c>
      <c r="W376" s="3" t="str">
        <f>IFERROR(INDEX(Return[],MATCH(Orders!B376,Returns!$B$2:$B$801,0),1),"No")</f>
        <v>No</v>
      </c>
    </row>
    <row r="377" spans="1:23" x14ac:dyDescent="0.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INDEX(People_[],MATCH(Orders!M377,People!$B$2:$B$5,0),1)</f>
        <v>Anna Andreadi</v>
      </c>
      <c r="W377" s="3" t="str">
        <f>IFERROR(INDEX(Return[],MATCH(Orders!B377,Returns!$B$2:$B$801,0),1),"No")</f>
        <v>No</v>
      </c>
    </row>
    <row r="378" spans="1:23" x14ac:dyDescent="0.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INDEX(People_[],MATCH(Orders!M378,People!$B$2:$B$5,0),1)</f>
        <v>Kelly Williams</v>
      </c>
      <c r="W378" s="3" t="str">
        <f>IFERROR(INDEX(Return[],MATCH(Orders!B378,Returns!$B$2:$B$801,0),1),"No")</f>
        <v>No</v>
      </c>
    </row>
    <row r="379" spans="1:23" x14ac:dyDescent="0.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INDEX(People_[],MATCH(Orders!M379,People!$B$2:$B$5,0),1)</f>
        <v>Chuck Magee</v>
      </c>
      <c r="W379" s="3" t="str">
        <f>IFERROR(INDEX(Return[],MATCH(Orders!B379,Returns!$B$2:$B$801,0),1),"No")</f>
        <v>No</v>
      </c>
    </row>
    <row r="380" spans="1:23" x14ac:dyDescent="0.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INDEX(People_[],MATCH(Orders!M380,People!$B$2:$B$5,0),1)</f>
        <v>Kelly Williams</v>
      </c>
      <c r="W380" s="3" t="str">
        <f>IFERROR(INDEX(Return[],MATCH(Orders!B380,Returns!$B$2:$B$801,0),1),"No")</f>
        <v>No</v>
      </c>
    </row>
    <row r="381" spans="1:23" x14ac:dyDescent="0.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INDEX(People_[],MATCH(Orders!M381,People!$B$2:$B$5,0),1)</f>
        <v>Kelly Williams</v>
      </c>
      <c r="W381" s="3" t="str">
        <f>IFERROR(INDEX(Return[],MATCH(Orders!B381,Returns!$B$2:$B$801,0),1),"No")</f>
        <v>No</v>
      </c>
    </row>
    <row r="382" spans="1:23" x14ac:dyDescent="0.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INDEX(People_[],MATCH(Orders!M382,People!$B$2:$B$5,0),1)</f>
        <v>Kelly Williams</v>
      </c>
      <c r="W382" s="3" t="str">
        <f>IFERROR(INDEX(Return[],MATCH(Orders!B382,Returns!$B$2:$B$801,0),1),"No")</f>
        <v>No</v>
      </c>
    </row>
    <row r="383" spans="1:23" x14ac:dyDescent="0.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INDEX(People_[],MATCH(Orders!M383,People!$B$2:$B$5,0),1)</f>
        <v>Anna Andreadi</v>
      </c>
      <c r="W383" s="3" t="str">
        <f>IFERROR(INDEX(Return[],MATCH(Orders!B383,Returns!$B$2:$B$801,0),1),"No")</f>
        <v>Yes</v>
      </c>
    </row>
    <row r="384" spans="1:23" x14ac:dyDescent="0.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INDEX(People_[],MATCH(Orders!M384,People!$B$2:$B$5,0),1)</f>
        <v>Anna Andreadi</v>
      </c>
      <c r="W384" s="3" t="str">
        <f>IFERROR(INDEX(Return[],MATCH(Orders!B384,Returns!$B$2:$B$801,0),1),"No")</f>
        <v>Yes</v>
      </c>
    </row>
    <row r="385" spans="1:23" x14ac:dyDescent="0.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INDEX(People_[],MATCH(Orders!M385,People!$B$2:$B$5,0),1)</f>
        <v>Kelly Williams</v>
      </c>
      <c r="W385" s="3" t="str">
        <f>IFERROR(INDEX(Return[],MATCH(Orders!B385,Returns!$B$2:$B$801,0),1),"No")</f>
        <v>No</v>
      </c>
    </row>
    <row r="386" spans="1:23" x14ac:dyDescent="0.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INDEX(People_[],MATCH(Orders!M386,People!$B$2:$B$5,0),1)</f>
        <v>Cassandra Brandow</v>
      </c>
      <c r="W386" s="3" t="str">
        <f>IFERROR(INDEX(Return[],MATCH(Orders!B386,Returns!$B$2:$B$801,0),1),"No")</f>
        <v>No</v>
      </c>
    </row>
    <row r="387" spans="1:23" x14ac:dyDescent="0.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INDEX(People_[],MATCH(Orders!M387,People!$B$2:$B$5,0),1)</f>
        <v>Cassandra Brandow</v>
      </c>
      <c r="W387" s="3" t="str">
        <f>IFERROR(INDEX(Return[],MATCH(Orders!B387,Returns!$B$2:$B$801,0),1),"No")</f>
        <v>No</v>
      </c>
    </row>
    <row r="388" spans="1:23" x14ac:dyDescent="0.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INDEX(People_[],MATCH(Orders!M388,People!$B$2:$B$5,0),1)</f>
        <v>Chuck Magee</v>
      </c>
      <c r="W388" s="3" t="str">
        <f>IFERROR(INDEX(Return[],MATCH(Orders!B388,Returns!$B$2:$B$801,0),1),"No")</f>
        <v>No</v>
      </c>
    </row>
    <row r="389" spans="1:23" x14ac:dyDescent="0.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INDEX(People_[],MATCH(Orders!M389,People!$B$2:$B$5,0),1)</f>
        <v>Chuck Magee</v>
      </c>
      <c r="W389" s="3" t="str">
        <f>IFERROR(INDEX(Return[],MATCH(Orders!B389,Returns!$B$2:$B$801,0),1),"No")</f>
        <v>No</v>
      </c>
    </row>
    <row r="390" spans="1:23" x14ac:dyDescent="0.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INDEX(People_[],MATCH(Orders!M390,People!$B$2:$B$5,0),1)</f>
        <v>Chuck Magee</v>
      </c>
      <c r="W390" s="3" t="str">
        <f>IFERROR(INDEX(Return[],MATCH(Orders!B390,Returns!$B$2:$B$801,0),1),"No")</f>
        <v>No</v>
      </c>
    </row>
    <row r="391" spans="1:23" x14ac:dyDescent="0.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INDEX(People_[],MATCH(Orders!M391,People!$B$2:$B$5,0),1)</f>
        <v>Chuck Magee</v>
      </c>
      <c r="W391" s="3" t="str">
        <f>IFERROR(INDEX(Return[],MATCH(Orders!B391,Returns!$B$2:$B$801,0),1),"No")</f>
        <v>No</v>
      </c>
    </row>
    <row r="392" spans="1:23" x14ac:dyDescent="0.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INDEX(People_[],MATCH(Orders!M392,People!$B$2:$B$5,0),1)</f>
        <v>Chuck Magee</v>
      </c>
      <c r="W392" s="3" t="str">
        <f>IFERROR(INDEX(Return[],MATCH(Orders!B392,Returns!$B$2:$B$801,0),1),"No")</f>
        <v>No</v>
      </c>
    </row>
    <row r="393" spans="1:23" x14ac:dyDescent="0.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INDEX(People_[],MATCH(Orders!M393,People!$B$2:$B$5,0),1)</f>
        <v>Anna Andreadi</v>
      </c>
      <c r="W393" s="3" t="str">
        <f>IFERROR(INDEX(Return[],MATCH(Orders!B393,Returns!$B$2:$B$801,0),1),"No")</f>
        <v>No</v>
      </c>
    </row>
    <row r="394" spans="1:23" x14ac:dyDescent="0.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INDEX(People_[],MATCH(Orders!M394,People!$B$2:$B$5,0),1)</f>
        <v>Anna Andreadi</v>
      </c>
      <c r="W394" s="3" t="str">
        <f>IFERROR(INDEX(Return[],MATCH(Orders!B394,Returns!$B$2:$B$801,0),1),"No")</f>
        <v>No</v>
      </c>
    </row>
    <row r="395" spans="1:23" x14ac:dyDescent="0.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INDEX(People_[],MATCH(Orders!M395,People!$B$2:$B$5,0),1)</f>
        <v>Kelly Williams</v>
      </c>
      <c r="W395" s="3" t="str">
        <f>IFERROR(INDEX(Return[],MATCH(Orders!B395,Returns!$B$2:$B$801,0),1),"No")</f>
        <v>No</v>
      </c>
    </row>
    <row r="396" spans="1:23" x14ac:dyDescent="0.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INDEX(People_[],MATCH(Orders!M396,People!$B$2:$B$5,0),1)</f>
        <v>Anna Andreadi</v>
      </c>
      <c r="W396" s="3" t="str">
        <f>IFERROR(INDEX(Return[],MATCH(Orders!B396,Returns!$B$2:$B$801,0),1),"No")</f>
        <v>No</v>
      </c>
    </row>
    <row r="397" spans="1:23" x14ac:dyDescent="0.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INDEX(People_[],MATCH(Orders!M397,People!$B$2:$B$5,0),1)</f>
        <v>Chuck Magee</v>
      </c>
      <c r="W397" s="3" t="str">
        <f>IFERROR(INDEX(Return[],MATCH(Orders!B397,Returns!$B$2:$B$801,0),1),"No")</f>
        <v>No</v>
      </c>
    </row>
    <row r="398" spans="1:23" x14ac:dyDescent="0.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INDEX(People_[],MATCH(Orders!M398,People!$B$2:$B$5,0),1)</f>
        <v>Chuck Magee</v>
      </c>
      <c r="W398" s="3" t="str">
        <f>IFERROR(INDEX(Return[],MATCH(Orders!B398,Returns!$B$2:$B$801,0),1),"No")</f>
        <v>No</v>
      </c>
    </row>
    <row r="399" spans="1:23" x14ac:dyDescent="0.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INDEX(People_[],MATCH(Orders!M399,People!$B$2:$B$5,0),1)</f>
        <v>Kelly Williams</v>
      </c>
      <c r="W399" s="3" t="str">
        <f>IFERROR(INDEX(Return[],MATCH(Orders!B399,Returns!$B$2:$B$801,0),1),"No")</f>
        <v>No</v>
      </c>
    </row>
    <row r="400" spans="1:23" x14ac:dyDescent="0.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INDEX(People_[],MATCH(Orders!M400,People!$B$2:$B$5,0),1)</f>
        <v>Kelly Williams</v>
      </c>
      <c r="W400" s="3" t="str">
        <f>IFERROR(INDEX(Return[],MATCH(Orders!B400,Returns!$B$2:$B$801,0),1),"No")</f>
        <v>No</v>
      </c>
    </row>
    <row r="401" spans="1:23" x14ac:dyDescent="0.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INDEX(People_[],MATCH(Orders!M401,People!$B$2:$B$5,0),1)</f>
        <v>Kelly Williams</v>
      </c>
      <c r="W401" s="3" t="str">
        <f>IFERROR(INDEX(Return[],MATCH(Orders!B401,Returns!$B$2:$B$801,0),1),"No")</f>
        <v>No</v>
      </c>
    </row>
    <row r="402" spans="1:23" x14ac:dyDescent="0.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INDEX(People_[],MATCH(Orders!M402,People!$B$2:$B$5,0),1)</f>
        <v>Kelly Williams</v>
      </c>
      <c r="W402" s="3" t="str">
        <f>IFERROR(INDEX(Return[],MATCH(Orders!B402,Returns!$B$2:$B$801,0),1),"No")</f>
        <v>No</v>
      </c>
    </row>
    <row r="403" spans="1:23" x14ac:dyDescent="0.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INDEX(People_[],MATCH(Orders!M403,People!$B$2:$B$5,0),1)</f>
        <v>Kelly Williams</v>
      </c>
      <c r="W403" s="3" t="str">
        <f>IFERROR(INDEX(Return[],MATCH(Orders!B403,Returns!$B$2:$B$801,0),1),"No")</f>
        <v>No</v>
      </c>
    </row>
    <row r="404" spans="1:23" x14ac:dyDescent="0.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INDEX(People_[],MATCH(Orders!M404,People!$B$2:$B$5,0),1)</f>
        <v>Cassandra Brandow</v>
      </c>
      <c r="W404" s="3" t="str">
        <f>IFERROR(INDEX(Return[],MATCH(Orders!B404,Returns!$B$2:$B$801,0),1),"No")</f>
        <v>No</v>
      </c>
    </row>
    <row r="405" spans="1:23" x14ac:dyDescent="0.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INDEX(People_[],MATCH(Orders!M405,People!$B$2:$B$5,0),1)</f>
        <v>Cassandra Brandow</v>
      </c>
      <c r="W405" s="3" t="str">
        <f>IFERROR(INDEX(Return[],MATCH(Orders!B405,Returns!$B$2:$B$801,0),1),"No")</f>
        <v>No</v>
      </c>
    </row>
    <row r="406" spans="1:23" x14ac:dyDescent="0.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INDEX(People_[],MATCH(Orders!M406,People!$B$2:$B$5,0),1)</f>
        <v>Chuck Magee</v>
      </c>
      <c r="W406" s="3" t="str">
        <f>IFERROR(INDEX(Return[],MATCH(Orders!B406,Returns!$B$2:$B$801,0),1),"No")</f>
        <v>No</v>
      </c>
    </row>
    <row r="407" spans="1:23" x14ac:dyDescent="0.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INDEX(People_[],MATCH(Orders!M407,People!$B$2:$B$5,0),1)</f>
        <v>Anna Andreadi</v>
      </c>
      <c r="W407" s="3" t="str">
        <f>IFERROR(INDEX(Return[],MATCH(Orders!B407,Returns!$B$2:$B$801,0),1),"No")</f>
        <v>No</v>
      </c>
    </row>
    <row r="408" spans="1:23" x14ac:dyDescent="0.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INDEX(People_[],MATCH(Orders!M408,People!$B$2:$B$5,0),1)</f>
        <v>Anna Andreadi</v>
      </c>
      <c r="W408" s="3" t="str">
        <f>IFERROR(INDEX(Return[],MATCH(Orders!B408,Returns!$B$2:$B$801,0),1),"No")</f>
        <v>No</v>
      </c>
    </row>
    <row r="409" spans="1:23" x14ac:dyDescent="0.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INDEX(People_[],MATCH(Orders!M409,People!$B$2:$B$5,0),1)</f>
        <v>Anna Andreadi</v>
      </c>
      <c r="W409" s="3" t="str">
        <f>IFERROR(INDEX(Return[],MATCH(Orders!B409,Returns!$B$2:$B$801,0),1),"No")</f>
        <v>No</v>
      </c>
    </row>
    <row r="410" spans="1:23" x14ac:dyDescent="0.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INDEX(People_[],MATCH(Orders!M410,People!$B$2:$B$5,0),1)</f>
        <v>Anna Andreadi</v>
      </c>
      <c r="W410" s="3" t="str">
        <f>IFERROR(INDEX(Return[],MATCH(Orders!B410,Returns!$B$2:$B$801,0),1),"No")</f>
        <v>No</v>
      </c>
    </row>
    <row r="411" spans="1:23" x14ac:dyDescent="0.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INDEX(People_[],MATCH(Orders!M411,People!$B$2:$B$5,0),1)</f>
        <v>Anna Andreadi</v>
      </c>
      <c r="W411" s="3" t="str">
        <f>IFERROR(INDEX(Return[],MATCH(Orders!B411,Returns!$B$2:$B$801,0),1),"No")</f>
        <v>No</v>
      </c>
    </row>
    <row r="412" spans="1:23" x14ac:dyDescent="0.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INDEX(People_[],MATCH(Orders!M412,People!$B$2:$B$5,0),1)</f>
        <v>Anna Andreadi</v>
      </c>
      <c r="W412" s="3" t="str">
        <f>IFERROR(INDEX(Return[],MATCH(Orders!B412,Returns!$B$2:$B$801,0),1),"No")</f>
        <v>No</v>
      </c>
    </row>
    <row r="413" spans="1:23" x14ac:dyDescent="0.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INDEX(People_[],MATCH(Orders!M413,People!$B$2:$B$5,0),1)</f>
        <v>Anna Andreadi</v>
      </c>
      <c r="W413" s="3" t="str">
        <f>IFERROR(INDEX(Return[],MATCH(Orders!B413,Returns!$B$2:$B$801,0),1),"No")</f>
        <v>No</v>
      </c>
    </row>
    <row r="414" spans="1:23" x14ac:dyDescent="0.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INDEX(People_[],MATCH(Orders!M414,People!$B$2:$B$5,0),1)</f>
        <v>Anna Andreadi</v>
      </c>
      <c r="W414" s="3" t="str">
        <f>IFERROR(INDEX(Return[],MATCH(Orders!B414,Returns!$B$2:$B$801,0),1),"No")</f>
        <v>No</v>
      </c>
    </row>
    <row r="415" spans="1:23" x14ac:dyDescent="0.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INDEX(People_[],MATCH(Orders!M415,People!$B$2:$B$5,0),1)</f>
        <v>Anna Andreadi</v>
      </c>
      <c r="W415" s="3" t="str">
        <f>IFERROR(INDEX(Return[],MATCH(Orders!B415,Returns!$B$2:$B$801,0),1),"No")</f>
        <v>No</v>
      </c>
    </row>
    <row r="416" spans="1:23" x14ac:dyDescent="0.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INDEX(People_[],MATCH(Orders!M416,People!$B$2:$B$5,0),1)</f>
        <v>Anna Andreadi</v>
      </c>
      <c r="W416" s="3" t="str">
        <f>IFERROR(INDEX(Return[],MATCH(Orders!B416,Returns!$B$2:$B$801,0),1),"No")</f>
        <v>No</v>
      </c>
    </row>
    <row r="417" spans="1:23" x14ac:dyDescent="0.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INDEX(People_[],MATCH(Orders!M417,People!$B$2:$B$5,0),1)</f>
        <v>Anna Andreadi</v>
      </c>
      <c r="W417" s="3" t="str">
        <f>IFERROR(INDEX(Return[],MATCH(Orders!B417,Returns!$B$2:$B$801,0),1),"No")</f>
        <v>No</v>
      </c>
    </row>
    <row r="418" spans="1:23" x14ac:dyDescent="0.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INDEX(People_[],MATCH(Orders!M418,People!$B$2:$B$5,0),1)</f>
        <v>Anna Andreadi</v>
      </c>
      <c r="W418" s="3" t="str">
        <f>IFERROR(INDEX(Return[],MATCH(Orders!B418,Returns!$B$2:$B$801,0),1),"No")</f>
        <v>No</v>
      </c>
    </row>
    <row r="419" spans="1:23" x14ac:dyDescent="0.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INDEX(People_[],MATCH(Orders!M419,People!$B$2:$B$5,0),1)</f>
        <v>Anna Andreadi</v>
      </c>
      <c r="W419" s="3" t="str">
        <f>IFERROR(INDEX(Return[],MATCH(Orders!B419,Returns!$B$2:$B$801,0),1),"No")</f>
        <v>Yes</v>
      </c>
    </row>
    <row r="420" spans="1:23" x14ac:dyDescent="0.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INDEX(People_[],MATCH(Orders!M420,People!$B$2:$B$5,0),1)</f>
        <v>Cassandra Brandow</v>
      </c>
      <c r="W420" s="3" t="str">
        <f>IFERROR(INDEX(Return[],MATCH(Orders!B420,Returns!$B$2:$B$801,0),1),"No")</f>
        <v>No</v>
      </c>
    </row>
    <row r="421" spans="1:23" x14ac:dyDescent="0.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INDEX(People_[],MATCH(Orders!M421,People!$B$2:$B$5,0),1)</f>
        <v>Anna Andreadi</v>
      </c>
      <c r="W421" s="3" t="str">
        <f>IFERROR(INDEX(Return[],MATCH(Orders!B421,Returns!$B$2:$B$801,0),1),"No")</f>
        <v>No</v>
      </c>
    </row>
    <row r="422" spans="1:23" x14ac:dyDescent="0.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INDEX(People_[],MATCH(Orders!M422,People!$B$2:$B$5,0),1)</f>
        <v>Anna Andreadi</v>
      </c>
      <c r="W422" s="3" t="str">
        <f>IFERROR(INDEX(Return[],MATCH(Orders!B422,Returns!$B$2:$B$801,0),1),"No")</f>
        <v>No</v>
      </c>
    </row>
    <row r="423" spans="1:23" x14ac:dyDescent="0.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INDEX(People_[],MATCH(Orders!M423,People!$B$2:$B$5,0),1)</f>
        <v>Anna Andreadi</v>
      </c>
      <c r="W423" s="3" t="str">
        <f>IFERROR(INDEX(Return[],MATCH(Orders!B423,Returns!$B$2:$B$801,0),1),"No")</f>
        <v>No</v>
      </c>
    </row>
    <row r="424" spans="1:23" x14ac:dyDescent="0.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INDEX(People_[],MATCH(Orders!M424,People!$B$2:$B$5,0),1)</f>
        <v>Chuck Magee</v>
      </c>
      <c r="W424" s="3" t="str">
        <f>IFERROR(INDEX(Return[],MATCH(Orders!B424,Returns!$B$2:$B$801,0),1),"No")</f>
        <v>No</v>
      </c>
    </row>
    <row r="425" spans="1:23" x14ac:dyDescent="0.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INDEX(People_[],MATCH(Orders!M425,People!$B$2:$B$5,0),1)</f>
        <v>Chuck Magee</v>
      </c>
      <c r="W425" s="3" t="str">
        <f>IFERROR(INDEX(Return[],MATCH(Orders!B425,Returns!$B$2:$B$801,0),1),"No")</f>
        <v>No</v>
      </c>
    </row>
    <row r="426" spans="1:23" x14ac:dyDescent="0.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INDEX(People_[],MATCH(Orders!M426,People!$B$2:$B$5,0),1)</f>
        <v>Cassandra Brandow</v>
      </c>
      <c r="W426" s="3" t="str">
        <f>IFERROR(INDEX(Return[],MATCH(Orders!B426,Returns!$B$2:$B$801,0),1),"No")</f>
        <v>No</v>
      </c>
    </row>
    <row r="427" spans="1:23" x14ac:dyDescent="0.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INDEX(People_[],MATCH(Orders!M427,People!$B$2:$B$5,0),1)</f>
        <v>Kelly Williams</v>
      </c>
      <c r="W427" s="3" t="str">
        <f>IFERROR(INDEX(Return[],MATCH(Orders!B427,Returns!$B$2:$B$801,0),1),"No")</f>
        <v>No</v>
      </c>
    </row>
    <row r="428" spans="1:23" x14ac:dyDescent="0.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INDEX(People_[],MATCH(Orders!M428,People!$B$2:$B$5,0),1)</f>
        <v>Kelly Williams</v>
      </c>
      <c r="W428" s="3" t="str">
        <f>IFERROR(INDEX(Return[],MATCH(Orders!B428,Returns!$B$2:$B$801,0),1),"No")</f>
        <v>No</v>
      </c>
    </row>
    <row r="429" spans="1:23" x14ac:dyDescent="0.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INDEX(People_[],MATCH(Orders!M429,People!$B$2:$B$5,0),1)</f>
        <v>Chuck Magee</v>
      </c>
      <c r="W429" s="3" t="str">
        <f>IFERROR(INDEX(Return[],MATCH(Orders!B429,Returns!$B$2:$B$801,0),1),"No")</f>
        <v>No</v>
      </c>
    </row>
    <row r="430" spans="1:23" x14ac:dyDescent="0.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INDEX(People_[],MATCH(Orders!M430,People!$B$2:$B$5,0),1)</f>
        <v>Kelly Williams</v>
      </c>
      <c r="W430" s="3" t="str">
        <f>IFERROR(INDEX(Return[],MATCH(Orders!B430,Returns!$B$2:$B$801,0),1),"No")</f>
        <v>No</v>
      </c>
    </row>
    <row r="431" spans="1:23" x14ac:dyDescent="0.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INDEX(People_[],MATCH(Orders!M431,People!$B$2:$B$5,0),1)</f>
        <v>Cassandra Brandow</v>
      </c>
      <c r="W431" s="3" t="str">
        <f>IFERROR(INDEX(Return[],MATCH(Orders!B431,Returns!$B$2:$B$801,0),1),"No")</f>
        <v>No</v>
      </c>
    </row>
    <row r="432" spans="1:23" x14ac:dyDescent="0.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INDEX(People_[],MATCH(Orders!M432,People!$B$2:$B$5,0),1)</f>
        <v>Cassandra Brandow</v>
      </c>
      <c r="W432" s="3" t="str">
        <f>IFERROR(INDEX(Return[],MATCH(Orders!B432,Returns!$B$2:$B$801,0),1),"No")</f>
        <v>No</v>
      </c>
    </row>
    <row r="433" spans="1:23" x14ac:dyDescent="0.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INDEX(People_[],MATCH(Orders!M433,People!$B$2:$B$5,0),1)</f>
        <v>Cassandra Brandow</v>
      </c>
      <c r="W433" s="3" t="str">
        <f>IFERROR(INDEX(Return[],MATCH(Orders!B433,Returns!$B$2:$B$801,0),1),"No")</f>
        <v>No</v>
      </c>
    </row>
    <row r="434" spans="1:23" x14ac:dyDescent="0.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INDEX(People_[],MATCH(Orders!M434,People!$B$2:$B$5,0),1)</f>
        <v>Cassandra Brandow</v>
      </c>
      <c r="W434" s="3" t="str">
        <f>IFERROR(INDEX(Return[],MATCH(Orders!B434,Returns!$B$2:$B$801,0),1),"No")</f>
        <v>No</v>
      </c>
    </row>
    <row r="435" spans="1:23" x14ac:dyDescent="0.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INDEX(People_[],MATCH(Orders!M435,People!$B$2:$B$5,0),1)</f>
        <v>Chuck Magee</v>
      </c>
      <c r="W435" s="3" t="str">
        <f>IFERROR(INDEX(Return[],MATCH(Orders!B435,Returns!$B$2:$B$801,0),1),"No")</f>
        <v>No</v>
      </c>
    </row>
    <row r="436" spans="1:23" x14ac:dyDescent="0.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INDEX(People_[],MATCH(Orders!M436,People!$B$2:$B$5,0),1)</f>
        <v>Cassandra Brandow</v>
      </c>
      <c r="W436" s="3" t="str">
        <f>IFERROR(INDEX(Return[],MATCH(Orders!B436,Returns!$B$2:$B$801,0),1),"No")</f>
        <v>Yes</v>
      </c>
    </row>
    <row r="437" spans="1:23" x14ac:dyDescent="0.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INDEX(People_[],MATCH(Orders!M437,People!$B$2:$B$5,0),1)</f>
        <v>Cassandra Brandow</v>
      </c>
      <c r="W437" s="3" t="str">
        <f>IFERROR(INDEX(Return[],MATCH(Orders!B437,Returns!$B$2:$B$801,0),1),"No")</f>
        <v>Yes</v>
      </c>
    </row>
    <row r="438" spans="1:23" x14ac:dyDescent="0.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INDEX(People_[],MATCH(Orders!M438,People!$B$2:$B$5,0),1)</f>
        <v>Kelly Williams</v>
      </c>
      <c r="W438" s="3" t="str">
        <f>IFERROR(INDEX(Return[],MATCH(Orders!B438,Returns!$B$2:$B$801,0),1),"No")</f>
        <v>Yes</v>
      </c>
    </row>
    <row r="439" spans="1:23" x14ac:dyDescent="0.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INDEX(People_[],MATCH(Orders!M439,People!$B$2:$B$5,0),1)</f>
        <v>Kelly Williams</v>
      </c>
      <c r="W439" s="3" t="str">
        <f>IFERROR(INDEX(Return[],MATCH(Orders!B439,Returns!$B$2:$B$801,0),1),"No")</f>
        <v>Yes</v>
      </c>
    </row>
    <row r="440" spans="1:23" x14ac:dyDescent="0.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INDEX(People_[],MATCH(Orders!M440,People!$B$2:$B$5,0),1)</f>
        <v>Kelly Williams</v>
      </c>
      <c r="W440" s="3" t="str">
        <f>IFERROR(INDEX(Return[],MATCH(Orders!B440,Returns!$B$2:$B$801,0),1),"No")</f>
        <v>No</v>
      </c>
    </row>
    <row r="441" spans="1:23" x14ac:dyDescent="0.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INDEX(People_[],MATCH(Orders!M441,People!$B$2:$B$5,0),1)</f>
        <v>Chuck Magee</v>
      </c>
      <c r="W441" s="3" t="str">
        <f>IFERROR(INDEX(Return[],MATCH(Orders!B441,Returns!$B$2:$B$801,0),1),"No")</f>
        <v>No</v>
      </c>
    </row>
    <row r="442" spans="1:23" x14ac:dyDescent="0.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INDEX(People_[],MATCH(Orders!M442,People!$B$2:$B$5,0),1)</f>
        <v>Kelly Williams</v>
      </c>
      <c r="W442" s="3" t="str">
        <f>IFERROR(INDEX(Return[],MATCH(Orders!B442,Returns!$B$2:$B$801,0),1),"No")</f>
        <v>No</v>
      </c>
    </row>
    <row r="443" spans="1:23" x14ac:dyDescent="0.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INDEX(People_[],MATCH(Orders!M443,People!$B$2:$B$5,0),1)</f>
        <v>Kelly Williams</v>
      </c>
      <c r="W443" s="3" t="str">
        <f>IFERROR(INDEX(Return[],MATCH(Orders!B443,Returns!$B$2:$B$801,0),1),"No")</f>
        <v>No</v>
      </c>
    </row>
    <row r="444" spans="1:23" x14ac:dyDescent="0.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INDEX(People_[],MATCH(Orders!M444,People!$B$2:$B$5,0),1)</f>
        <v>Kelly Williams</v>
      </c>
      <c r="W444" s="3" t="str">
        <f>IFERROR(INDEX(Return[],MATCH(Orders!B444,Returns!$B$2:$B$801,0),1),"No")</f>
        <v>No</v>
      </c>
    </row>
    <row r="445" spans="1:23" x14ac:dyDescent="0.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INDEX(People_[],MATCH(Orders!M445,People!$B$2:$B$5,0),1)</f>
        <v>Kelly Williams</v>
      </c>
      <c r="W445" s="3" t="str">
        <f>IFERROR(INDEX(Return[],MATCH(Orders!B445,Returns!$B$2:$B$801,0),1),"No")</f>
        <v>No</v>
      </c>
    </row>
    <row r="446" spans="1:23" x14ac:dyDescent="0.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INDEX(People_[],MATCH(Orders!M446,People!$B$2:$B$5,0),1)</f>
        <v>Kelly Williams</v>
      </c>
      <c r="W446" s="3" t="str">
        <f>IFERROR(INDEX(Return[],MATCH(Orders!B446,Returns!$B$2:$B$801,0),1),"No")</f>
        <v>No</v>
      </c>
    </row>
    <row r="447" spans="1:23" x14ac:dyDescent="0.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INDEX(People_[],MATCH(Orders!M447,People!$B$2:$B$5,0),1)</f>
        <v>Kelly Williams</v>
      </c>
      <c r="W447" s="3" t="str">
        <f>IFERROR(INDEX(Return[],MATCH(Orders!B447,Returns!$B$2:$B$801,0),1),"No")</f>
        <v>No</v>
      </c>
    </row>
    <row r="448" spans="1:23" x14ac:dyDescent="0.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INDEX(People_[],MATCH(Orders!M448,People!$B$2:$B$5,0),1)</f>
        <v>Kelly Williams</v>
      </c>
      <c r="W448" s="3" t="str">
        <f>IFERROR(INDEX(Return[],MATCH(Orders!B448,Returns!$B$2:$B$801,0),1),"No")</f>
        <v>Yes</v>
      </c>
    </row>
    <row r="449" spans="1:23" x14ac:dyDescent="0.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INDEX(People_[],MATCH(Orders!M449,People!$B$2:$B$5,0),1)</f>
        <v>Chuck Magee</v>
      </c>
      <c r="W449" s="3" t="str">
        <f>IFERROR(INDEX(Return[],MATCH(Orders!B449,Returns!$B$2:$B$801,0),1),"No")</f>
        <v>No</v>
      </c>
    </row>
    <row r="450" spans="1:23" x14ac:dyDescent="0.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INDEX(People_[],MATCH(Orders!M450,People!$B$2:$B$5,0),1)</f>
        <v>Chuck Magee</v>
      </c>
      <c r="W450" s="3" t="str">
        <f>IFERROR(INDEX(Return[],MATCH(Orders!B450,Returns!$B$2:$B$801,0),1),"No")</f>
        <v>No</v>
      </c>
    </row>
    <row r="451" spans="1:23" x14ac:dyDescent="0.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INDEX(People_[],MATCH(Orders!M451,People!$B$2:$B$5,0),1)</f>
        <v>Chuck Magee</v>
      </c>
      <c r="W451" s="3" t="str">
        <f>IFERROR(INDEX(Return[],MATCH(Orders!B451,Returns!$B$2:$B$801,0),1),"No")</f>
        <v>No</v>
      </c>
    </row>
    <row r="452" spans="1:23" x14ac:dyDescent="0.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INDEX(People_[],MATCH(Orders!M452,People!$B$2:$B$5,0),1)</f>
        <v>Chuck Magee</v>
      </c>
      <c r="W452" s="3" t="str">
        <f>IFERROR(INDEX(Return[],MATCH(Orders!B452,Returns!$B$2:$B$801,0),1),"No")</f>
        <v>No</v>
      </c>
    </row>
    <row r="453" spans="1:23" x14ac:dyDescent="0.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INDEX(People_[],MATCH(Orders!M453,People!$B$2:$B$5,0),1)</f>
        <v>Chuck Magee</v>
      </c>
      <c r="W453" s="3" t="str">
        <f>IFERROR(INDEX(Return[],MATCH(Orders!B453,Returns!$B$2:$B$801,0),1),"No")</f>
        <v>No</v>
      </c>
    </row>
    <row r="454" spans="1:23" x14ac:dyDescent="0.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INDEX(People_[],MATCH(Orders!M454,People!$B$2:$B$5,0),1)</f>
        <v>Chuck Magee</v>
      </c>
      <c r="W454" s="3" t="str">
        <f>IFERROR(INDEX(Return[],MATCH(Orders!B454,Returns!$B$2:$B$801,0),1),"No")</f>
        <v>No</v>
      </c>
    </row>
    <row r="455" spans="1:23" x14ac:dyDescent="0.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INDEX(People_[],MATCH(Orders!M455,People!$B$2:$B$5,0),1)</f>
        <v>Chuck Magee</v>
      </c>
      <c r="W455" s="3" t="str">
        <f>IFERROR(INDEX(Return[],MATCH(Orders!B455,Returns!$B$2:$B$801,0),1),"No")</f>
        <v>No</v>
      </c>
    </row>
    <row r="456" spans="1:23" x14ac:dyDescent="0.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INDEX(People_[],MATCH(Orders!M456,People!$B$2:$B$5,0),1)</f>
        <v>Chuck Magee</v>
      </c>
      <c r="W456" s="3" t="str">
        <f>IFERROR(INDEX(Return[],MATCH(Orders!B456,Returns!$B$2:$B$801,0),1),"No")</f>
        <v>No</v>
      </c>
    </row>
    <row r="457" spans="1:23" x14ac:dyDescent="0.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INDEX(People_[],MATCH(Orders!M457,People!$B$2:$B$5,0),1)</f>
        <v>Kelly Williams</v>
      </c>
      <c r="W457" s="3" t="str">
        <f>IFERROR(INDEX(Return[],MATCH(Orders!B457,Returns!$B$2:$B$801,0),1),"No")</f>
        <v>No</v>
      </c>
    </row>
    <row r="458" spans="1:23" x14ac:dyDescent="0.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INDEX(People_[],MATCH(Orders!M458,People!$B$2:$B$5,0),1)</f>
        <v>Anna Andreadi</v>
      </c>
      <c r="W458" s="3" t="str">
        <f>IFERROR(INDEX(Return[],MATCH(Orders!B458,Returns!$B$2:$B$801,0),1),"No")</f>
        <v>No</v>
      </c>
    </row>
    <row r="459" spans="1:23" x14ac:dyDescent="0.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INDEX(People_[],MATCH(Orders!M459,People!$B$2:$B$5,0),1)</f>
        <v>Kelly Williams</v>
      </c>
      <c r="W459" s="3" t="str">
        <f>IFERROR(INDEX(Return[],MATCH(Orders!B459,Returns!$B$2:$B$801,0),1),"No")</f>
        <v>No</v>
      </c>
    </row>
    <row r="460" spans="1:23" x14ac:dyDescent="0.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INDEX(People_[],MATCH(Orders!M460,People!$B$2:$B$5,0),1)</f>
        <v>Kelly Williams</v>
      </c>
      <c r="W460" s="3" t="str">
        <f>IFERROR(INDEX(Return[],MATCH(Orders!B460,Returns!$B$2:$B$801,0),1),"No")</f>
        <v>No</v>
      </c>
    </row>
    <row r="461" spans="1:23" x14ac:dyDescent="0.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INDEX(People_[],MATCH(Orders!M461,People!$B$2:$B$5,0),1)</f>
        <v>Anna Andreadi</v>
      </c>
      <c r="W461" s="3" t="str">
        <f>IFERROR(INDEX(Return[],MATCH(Orders!B461,Returns!$B$2:$B$801,0),1),"No")</f>
        <v>No</v>
      </c>
    </row>
    <row r="462" spans="1:23" x14ac:dyDescent="0.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INDEX(People_[],MATCH(Orders!M462,People!$B$2:$B$5,0),1)</f>
        <v>Anna Andreadi</v>
      </c>
      <c r="W462" s="3" t="str">
        <f>IFERROR(INDEX(Return[],MATCH(Orders!B462,Returns!$B$2:$B$801,0),1),"No")</f>
        <v>No</v>
      </c>
    </row>
    <row r="463" spans="1:23" x14ac:dyDescent="0.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INDEX(People_[],MATCH(Orders!M463,People!$B$2:$B$5,0),1)</f>
        <v>Anna Andreadi</v>
      </c>
      <c r="W463" s="3" t="str">
        <f>IFERROR(INDEX(Return[],MATCH(Orders!B463,Returns!$B$2:$B$801,0),1),"No")</f>
        <v>No</v>
      </c>
    </row>
    <row r="464" spans="1:23" x14ac:dyDescent="0.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INDEX(People_[],MATCH(Orders!M464,People!$B$2:$B$5,0),1)</f>
        <v>Anna Andreadi</v>
      </c>
      <c r="W464" s="3" t="str">
        <f>IFERROR(INDEX(Return[],MATCH(Orders!B464,Returns!$B$2:$B$801,0),1),"No")</f>
        <v>Yes</v>
      </c>
    </row>
    <row r="465" spans="1:23" x14ac:dyDescent="0.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INDEX(People_[],MATCH(Orders!M465,People!$B$2:$B$5,0),1)</f>
        <v>Anna Andreadi</v>
      </c>
      <c r="W465" s="3" t="str">
        <f>IFERROR(INDEX(Return[],MATCH(Orders!B465,Returns!$B$2:$B$801,0),1),"No")</f>
        <v>Yes</v>
      </c>
    </row>
    <row r="466" spans="1:23" x14ac:dyDescent="0.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INDEX(People_[],MATCH(Orders!M466,People!$B$2:$B$5,0),1)</f>
        <v>Anna Andreadi</v>
      </c>
      <c r="W466" s="3" t="str">
        <f>IFERROR(INDEX(Return[],MATCH(Orders!B466,Returns!$B$2:$B$801,0),1),"No")</f>
        <v>Yes</v>
      </c>
    </row>
    <row r="467" spans="1:23" x14ac:dyDescent="0.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INDEX(People_[],MATCH(Orders!M467,People!$B$2:$B$5,0),1)</f>
        <v>Anna Andreadi</v>
      </c>
      <c r="W467" s="3" t="str">
        <f>IFERROR(INDEX(Return[],MATCH(Orders!B467,Returns!$B$2:$B$801,0),1),"No")</f>
        <v>Yes</v>
      </c>
    </row>
    <row r="468" spans="1:23" x14ac:dyDescent="0.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INDEX(People_[],MATCH(Orders!M468,People!$B$2:$B$5,0),1)</f>
        <v>Anna Andreadi</v>
      </c>
      <c r="W468" s="3" t="str">
        <f>IFERROR(INDEX(Return[],MATCH(Orders!B468,Returns!$B$2:$B$801,0),1),"No")</f>
        <v>Yes</v>
      </c>
    </row>
    <row r="469" spans="1:23" x14ac:dyDescent="0.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INDEX(People_[],MATCH(Orders!M469,People!$B$2:$B$5,0),1)</f>
        <v>Kelly Williams</v>
      </c>
      <c r="W469" s="3" t="str">
        <f>IFERROR(INDEX(Return[],MATCH(Orders!B469,Returns!$B$2:$B$801,0),1),"No")</f>
        <v>No</v>
      </c>
    </row>
    <row r="470" spans="1:23" x14ac:dyDescent="0.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INDEX(People_[],MATCH(Orders!M470,People!$B$2:$B$5,0),1)</f>
        <v>Kelly Williams</v>
      </c>
      <c r="W470" s="3" t="str">
        <f>IFERROR(INDEX(Return[],MATCH(Orders!B470,Returns!$B$2:$B$801,0),1),"No")</f>
        <v>No</v>
      </c>
    </row>
    <row r="471" spans="1:23" x14ac:dyDescent="0.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INDEX(People_[],MATCH(Orders!M471,People!$B$2:$B$5,0),1)</f>
        <v>Kelly Williams</v>
      </c>
      <c r="W471" s="3" t="str">
        <f>IFERROR(INDEX(Return[],MATCH(Orders!B471,Returns!$B$2:$B$801,0),1),"No")</f>
        <v>No</v>
      </c>
    </row>
    <row r="472" spans="1:23" x14ac:dyDescent="0.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INDEX(People_[],MATCH(Orders!M472,People!$B$2:$B$5,0),1)</f>
        <v>Chuck Magee</v>
      </c>
      <c r="W472" s="3" t="str">
        <f>IFERROR(INDEX(Return[],MATCH(Orders!B472,Returns!$B$2:$B$801,0),1),"No")</f>
        <v>No</v>
      </c>
    </row>
    <row r="473" spans="1:23" x14ac:dyDescent="0.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INDEX(People_[],MATCH(Orders!M473,People!$B$2:$B$5,0),1)</f>
        <v>Anna Andreadi</v>
      </c>
      <c r="W473" s="3" t="str">
        <f>IFERROR(INDEX(Return[],MATCH(Orders!B473,Returns!$B$2:$B$801,0),1),"No")</f>
        <v>No</v>
      </c>
    </row>
    <row r="474" spans="1:23" x14ac:dyDescent="0.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INDEX(People_[],MATCH(Orders!M474,People!$B$2:$B$5,0),1)</f>
        <v>Anna Andreadi</v>
      </c>
      <c r="W474" s="3" t="str">
        <f>IFERROR(INDEX(Return[],MATCH(Orders!B474,Returns!$B$2:$B$801,0),1),"No")</f>
        <v>No</v>
      </c>
    </row>
    <row r="475" spans="1:23" x14ac:dyDescent="0.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INDEX(People_[],MATCH(Orders!M475,People!$B$2:$B$5,0),1)</f>
        <v>Anna Andreadi</v>
      </c>
      <c r="W475" s="3" t="str">
        <f>IFERROR(INDEX(Return[],MATCH(Orders!B475,Returns!$B$2:$B$801,0),1),"No")</f>
        <v>No</v>
      </c>
    </row>
    <row r="476" spans="1:23" x14ac:dyDescent="0.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INDEX(People_[],MATCH(Orders!M476,People!$B$2:$B$5,0),1)</f>
        <v>Anna Andreadi</v>
      </c>
      <c r="W476" s="3" t="str">
        <f>IFERROR(INDEX(Return[],MATCH(Orders!B476,Returns!$B$2:$B$801,0),1),"No")</f>
        <v>No</v>
      </c>
    </row>
    <row r="477" spans="1:23" x14ac:dyDescent="0.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INDEX(People_[],MATCH(Orders!M477,People!$B$2:$B$5,0),1)</f>
        <v>Anna Andreadi</v>
      </c>
      <c r="W477" s="3" t="str">
        <f>IFERROR(INDEX(Return[],MATCH(Orders!B477,Returns!$B$2:$B$801,0),1),"No")</f>
        <v>No</v>
      </c>
    </row>
    <row r="478" spans="1:23" x14ac:dyDescent="0.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INDEX(People_[],MATCH(Orders!M478,People!$B$2:$B$5,0),1)</f>
        <v>Anna Andreadi</v>
      </c>
      <c r="W478" s="3" t="str">
        <f>IFERROR(INDEX(Return[],MATCH(Orders!B478,Returns!$B$2:$B$801,0),1),"No")</f>
        <v>No</v>
      </c>
    </row>
    <row r="479" spans="1:23" x14ac:dyDescent="0.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INDEX(People_[],MATCH(Orders!M479,People!$B$2:$B$5,0),1)</f>
        <v>Anna Andreadi</v>
      </c>
      <c r="W479" s="3" t="str">
        <f>IFERROR(INDEX(Return[],MATCH(Orders!B479,Returns!$B$2:$B$801,0),1),"No")</f>
        <v>No</v>
      </c>
    </row>
    <row r="480" spans="1:23" x14ac:dyDescent="0.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INDEX(People_[],MATCH(Orders!M480,People!$B$2:$B$5,0),1)</f>
        <v>Chuck Magee</v>
      </c>
      <c r="W480" s="3" t="str">
        <f>IFERROR(INDEX(Return[],MATCH(Orders!B480,Returns!$B$2:$B$801,0),1),"No")</f>
        <v>No</v>
      </c>
    </row>
    <row r="481" spans="1:23" x14ac:dyDescent="0.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INDEX(People_[],MATCH(Orders!M481,People!$B$2:$B$5,0),1)</f>
        <v>Chuck Magee</v>
      </c>
      <c r="W481" s="3" t="str">
        <f>IFERROR(INDEX(Return[],MATCH(Orders!B481,Returns!$B$2:$B$801,0),1),"No")</f>
        <v>No</v>
      </c>
    </row>
    <row r="482" spans="1:23" x14ac:dyDescent="0.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INDEX(People_[],MATCH(Orders!M482,People!$B$2:$B$5,0),1)</f>
        <v>Chuck Magee</v>
      </c>
      <c r="W482" s="3" t="str">
        <f>IFERROR(INDEX(Return[],MATCH(Orders!B482,Returns!$B$2:$B$801,0),1),"No")</f>
        <v>No</v>
      </c>
    </row>
    <row r="483" spans="1:23" x14ac:dyDescent="0.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INDEX(People_[],MATCH(Orders!M483,People!$B$2:$B$5,0),1)</f>
        <v>Anna Andreadi</v>
      </c>
      <c r="W483" s="3" t="str">
        <f>IFERROR(INDEX(Return[],MATCH(Orders!B483,Returns!$B$2:$B$801,0),1),"No")</f>
        <v>No</v>
      </c>
    </row>
    <row r="484" spans="1:23" x14ac:dyDescent="0.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INDEX(People_[],MATCH(Orders!M484,People!$B$2:$B$5,0),1)</f>
        <v>Chuck Magee</v>
      </c>
      <c r="W484" s="3" t="str">
        <f>IFERROR(INDEX(Return[],MATCH(Orders!B484,Returns!$B$2:$B$801,0),1),"No")</f>
        <v>No</v>
      </c>
    </row>
    <row r="485" spans="1:23" x14ac:dyDescent="0.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INDEX(People_[],MATCH(Orders!M485,People!$B$2:$B$5,0),1)</f>
        <v>Chuck Magee</v>
      </c>
      <c r="W485" s="3" t="str">
        <f>IFERROR(INDEX(Return[],MATCH(Orders!B485,Returns!$B$2:$B$801,0),1),"No")</f>
        <v>No</v>
      </c>
    </row>
    <row r="486" spans="1:23" x14ac:dyDescent="0.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INDEX(People_[],MATCH(Orders!M486,People!$B$2:$B$5,0),1)</f>
        <v>Anna Andreadi</v>
      </c>
      <c r="W486" s="3" t="str">
        <f>IFERROR(INDEX(Return[],MATCH(Orders!B486,Returns!$B$2:$B$801,0),1),"No")</f>
        <v>Yes</v>
      </c>
    </row>
    <row r="487" spans="1:23" x14ac:dyDescent="0.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INDEX(People_[],MATCH(Orders!M487,People!$B$2:$B$5,0),1)</f>
        <v>Anna Andreadi</v>
      </c>
      <c r="W487" s="3" t="str">
        <f>IFERROR(INDEX(Return[],MATCH(Orders!B487,Returns!$B$2:$B$801,0),1),"No")</f>
        <v>Yes</v>
      </c>
    </row>
    <row r="488" spans="1:23" x14ac:dyDescent="0.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INDEX(People_[],MATCH(Orders!M488,People!$B$2:$B$5,0),1)</f>
        <v>Anna Andreadi</v>
      </c>
      <c r="W488" s="3" t="str">
        <f>IFERROR(INDEX(Return[],MATCH(Orders!B488,Returns!$B$2:$B$801,0),1),"No")</f>
        <v>Yes</v>
      </c>
    </row>
    <row r="489" spans="1:23" x14ac:dyDescent="0.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INDEX(People_[],MATCH(Orders!M489,People!$B$2:$B$5,0),1)</f>
        <v>Kelly Williams</v>
      </c>
      <c r="W489" s="3" t="str">
        <f>IFERROR(INDEX(Return[],MATCH(Orders!B489,Returns!$B$2:$B$801,0),1),"No")</f>
        <v>No</v>
      </c>
    </row>
    <row r="490" spans="1:23" x14ac:dyDescent="0.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INDEX(People_[],MATCH(Orders!M490,People!$B$2:$B$5,0),1)</f>
        <v>Kelly Williams</v>
      </c>
      <c r="W490" s="3" t="str">
        <f>IFERROR(INDEX(Return[],MATCH(Orders!B490,Returns!$B$2:$B$801,0),1),"No")</f>
        <v>No</v>
      </c>
    </row>
    <row r="491" spans="1:23" x14ac:dyDescent="0.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INDEX(People_[],MATCH(Orders!M491,People!$B$2:$B$5,0),1)</f>
        <v>Kelly Williams</v>
      </c>
      <c r="W491" s="3" t="str">
        <f>IFERROR(INDEX(Return[],MATCH(Orders!B491,Returns!$B$2:$B$801,0),1),"No")</f>
        <v>No</v>
      </c>
    </row>
    <row r="492" spans="1:23" x14ac:dyDescent="0.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INDEX(People_[],MATCH(Orders!M492,People!$B$2:$B$5,0),1)</f>
        <v>Kelly Williams</v>
      </c>
      <c r="W492" s="3" t="str">
        <f>IFERROR(INDEX(Return[],MATCH(Orders!B492,Returns!$B$2:$B$801,0),1),"No")</f>
        <v>No</v>
      </c>
    </row>
    <row r="493" spans="1:23" x14ac:dyDescent="0.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INDEX(People_[],MATCH(Orders!M493,People!$B$2:$B$5,0),1)</f>
        <v>Chuck Magee</v>
      </c>
      <c r="W493" s="3" t="str">
        <f>IFERROR(INDEX(Return[],MATCH(Orders!B493,Returns!$B$2:$B$801,0),1),"No")</f>
        <v>No</v>
      </c>
    </row>
    <row r="494" spans="1:23" x14ac:dyDescent="0.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INDEX(People_[],MATCH(Orders!M494,People!$B$2:$B$5,0),1)</f>
        <v>Chuck Magee</v>
      </c>
      <c r="W494" s="3" t="str">
        <f>IFERROR(INDEX(Return[],MATCH(Orders!B494,Returns!$B$2:$B$801,0),1),"No")</f>
        <v>No</v>
      </c>
    </row>
    <row r="495" spans="1:23" x14ac:dyDescent="0.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INDEX(People_[],MATCH(Orders!M495,People!$B$2:$B$5,0),1)</f>
        <v>Anna Andreadi</v>
      </c>
      <c r="W495" s="3" t="str">
        <f>IFERROR(INDEX(Return[],MATCH(Orders!B495,Returns!$B$2:$B$801,0),1),"No")</f>
        <v>No</v>
      </c>
    </row>
    <row r="496" spans="1:23" x14ac:dyDescent="0.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INDEX(People_[],MATCH(Orders!M496,People!$B$2:$B$5,0),1)</f>
        <v>Cassandra Brandow</v>
      </c>
      <c r="W496" s="3" t="str">
        <f>IFERROR(INDEX(Return[],MATCH(Orders!B496,Returns!$B$2:$B$801,0),1),"No")</f>
        <v>No</v>
      </c>
    </row>
    <row r="497" spans="1:23" x14ac:dyDescent="0.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INDEX(People_[],MATCH(Orders!M497,People!$B$2:$B$5,0),1)</f>
        <v>Cassandra Brandow</v>
      </c>
      <c r="W497" s="3" t="str">
        <f>IFERROR(INDEX(Return[],MATCH(Orders!B497,Returns!$B$2:$B$801,0),1),"No")</f>
        <v>No</v>
      </c>
    </row>
    <row r="498" spans="1:23" x14ac:dyDescent="0.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INDEX(People_[],MATCH(Orders!M498,People!$B$2:$B$5,0),1)</f>
        <v>Anna Andreadi</v>
      </c>
      <c r="W498" s="3" t="str">
        <f>IFERROR(INDEX(Return[],MATCH(Orders!B498,Returns!$B$2:$B$801,0),1),"No")</f>
        <v>No</v>
      </c>
    </row>
    <row r="499" spans="1:23" x14ac:dyDescent="0.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INDEX(People_[],MATCH(Orders!M499,People!$B$2:$B$5,0),1)</f>
        <v>Anna Andreadi</v>
      </c>
      <c r="W499" s="3" t="str">
        <f>IFERROR(INDEX(Return[],MATCH(Orders!B499,Returns!$B$2:$B$801,0),1),"No")</f>
        <v>No</v>
      </c>
    </row>
    <row r="500" spans="1:23" x14ac:dyDescent="0.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INDEX(People_[],MATCH(Orders!M500,People!$B$2:$B$5,0),1)</f>
        <v>Anna Andreadi</v>
      </c>
      <c r="W500" s="3" t="str">
        <f>IFERROR(INDEX(Return[],MATCH(Orders!B500,Returns!$B$2:$B$801,0),1),"No")</f>
        <v>No</v>
      </c>
    </row>
    <row r="501" spans="1:23" x14ac:dyDescent="0.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INDEX(People_[],MATCH(Orders!M501,People!$B$2:$B$5,0),1)</f>
        <v>Anna Andreadi</v>
      </c>
      <c r="W501" s="3" t="str">
        <f>IFERROR(INDEX(Return[],MATCH(Orders!B501,Returns!$B$2:$B$801,0),1),"No")</f>
        <v>No</v>
      </c>
    </row>
    <row r="502" spans="1:23" x14ac:dyDescent="0.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INDEX(People_[],MATCH(Orders!M502,People!$B$2:$B$5,0),1)</f>
        <v>Anna Andreadi</v>
      </c>
      <c r="W502" s="3" t="str">
        <f>IFERROR(INDEX(Return[],MATCH(Orders!B502,Returns!$B$2:$B$801,0),1),"No")</f>
        <v>Yes</v>
      </c>
    </row>
    <row r="503" spans="1:23" x14ac:dyDescent="0.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INDEX(People_[],MATCH(Orders!M503,People!$B$2:$B$5,0),1)</f>
        <v>Anna Andreadi</v>
      </c>
      <c r="W503" s="3" t="str">
        <f>IFERROR(INDEX(Return[],MATCH(Orders!B503,Returns!$B$2:$B$801,0),1),"No")</f>
        <v>Yes</v>
      </c>
    </row>
    <row r="504" spans="1:23" x14ac:dyDescent="0.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INDEX(People_[],MATCH(Orders!M504,People!$B$2:$B$5,0),1)</f>
        <v>Anna Andreadi</v>
      </c>
      <c r="W504" s="3" t="str">
        <f>IFERROR(INDEX(Return[],MATCH(Orders!B504,Returns!$B$2:$B$801,0),1),"No")</f>
        <v>Yes</v>
      </c>
    </row>
    <row r="505" spans="1:23" x14ac:dyDescent="0.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INDEX(People_[],MATCH(Orders!M505,People!$B$2:$B$5,0),1)</f>
        <v>Anna Andreadi</v>
      </c>
      <c r="W505" s="3" t="str">
        <f>IFERROR(INDEX(Return[],MATCH(Orders!B505,Returns!$B$2:$B$801,0),1),"No")</f>
        <v>Yes</v>
      </c>
    </row>
    <row r="506" spans="1:23" x14ac:dyDescent="0.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INDEX(People_[],MATCH(Orders!M506,People!$B$2:$B$5,0),1)</f>
        <v>Anna Andreadi</v>
      </c>
      <c r="W506" s="3" t="str">
        <f>IFERROR(INDEX(Return[],MATCH(Orders!B506,Returns!$B$2:$B$801,0),1),"No")</f>
        <v>Yes</v>
      </c>
    </row>
    <row r="507" spans="1:23" x14ac:dyDescent="0.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INDEX(People_[],MATCH(Orders!M507,People!$B$2:$B$5,0),1)</f>
        <v>Chuck Magee</v>
      </c>
      <c r="W507" s="3" t="str">
        <f>IFERROR(INDEX(Return[],MATCH(Orders!B507,Returns!$B$2:$B$801,0),1),"No")</f>
        <v>No</v>
      </c>
    </row>
    <row r="508" spans="1:23" x14ac:dyDescent="0.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INDEX(People_[],MATCH(Orders!M508,People!$B$2:$B$5,0),1)</f>
        <v>Cassandra Brandow</v>
      </c>
      <c r="W508" s="3" t="str">
        <f>IFERROR(INDEX(Return[],MATCH(Orders!B508,Returns!$B$2:$B$801,0),1),"No")</f>
        <v>No</v>
      </c>
    </row>
    <row r="509" spans="1:23" x14ac:dyDescent="0.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INDEX(People_[],MATCH(Orders!M509,People!$B$2:$B$5,0),1)</f>
        <v>Cassandra Brandow</v>
      </c>
      <c r="W509" s="3" t="str">
        <f>IFERROR(INDEX(Return[],MATCH(Orders!B509,Returns!$B$2:$B$801,0),1),"No")</f>
        <v>No</v>
      </c>
    </row>
    <row r="510" spans="1:23" x14ac:dyDescent="0.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INDEX(People_[],MATCH(Orders!M510,People!$B$2:$B$5,0),1)</f>
        <v>Cassandra Brandow</v>
      </c>
      <c r="W510" s="3" t="str">
        <f>IFERROR(INDEX(Return[],MATCH(Orders!B510,Returns!$B$2:$B$801,0),1),"No")</f>
        <v>No</v>
      </c>
    </row>
    <row r="511" spans="1:23" x14ac:dyDescent="0.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INDEX(People_[],MATCH(Orders!M511,People!$B$2:$B$5,0),1)</f>
        <v>Cassandra Brandow</v>
      </c>
      <c r="W511" s="3" t="str">
        <f>IFERROR(INDEX(Return[],MATCH(Orders!B511,Returns!$B$2:$B$801,0),1),"No")</f>
        <v>No</v>
      </c>
    </row>
    <row r="512" spans="1:23" x14ac:dyDescent="0.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INDEX(People_[],MATCH(Orders!M512,People!$B$2:$B$5,0),1)</f>
        <v>Kelly Williams</v>
      </c>
      <c r="W512" s="3" t="str">
        <f>IFERROR(INDEX(Return[],MATCH(Orders!B512,Returns!$B$2:$B$801,0),1),"No")</f>
        <v>No</v>
      </c>
    </row>
    <row r="513" spans="1:23" x14ac:dyDescent="0.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INDEX(People_[],MATCH(Orders!M513,People!$B$2:$B$5,0),1)</f>
        <v>Kelly Williams</v>
      </c>
      <c r="W513" s="3" t="str">
        <f>IFERROR(INDEX(Return[],MATCH(Orders!B513,Returns!$B$2:$B$801,0),1),"No")</f>
        <v>No</v>
      </c>
    </row>
    <row r="514" spans="1:23" x14ac:dyDescent="0.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INDEX(People_[],MATCH(Orders!M514,People!$B$2:$B$5,0),1)</f>
        <v>Chuck Magee</v>
      </c>
      <c r="W514" s="3" t="str">
        <f>IFERROR(INDEX(Return[],MATCH(Orders!B514,Returns!$B$2:$B$801,0),1),"No")</f>
        <v>No</v>
      </c>
    </row>
    <row r="515" spans="1:23" x14ac:dyDescent="0.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INDEX(People_[],MATCH(Orders!M515,People!$B$2:$B$5,0),1)</f>
        <v>Anna Andreadi</v>
      </c>
      <c r="W515" s="3" t="str">
        <f>IFERROR(INDEX(Return[],MATCH(Orders!B515,Returns!$B$2:$B$801,0),1),"No")</f>
        <v>No</v>
      </c>
    </row>
    <row r="516" spans="1:23" x14ac:dyDescent="0.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INDEX(People_[],MATCH(Orders!M516,People!$B$2:$B$5,0),1)</f>
        <v>Anna Andreadi</v>
      </c>
      <c r="W516" s="3" t="str">
        <f>IFERROR(INDEX(Return[],MATCH(Orders!B516,Returns!$B$2:$B$801,0),1),"No")</f>
        <v>No</v>
      </c>
    </row>
    <row r="517" spans="1:23" x14ac:dyDescent="0.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INDEX(People_[],MATCH(Orders!M517,People!$B$2:$B$5,0),1)</f>
        <v>Anna Andreadi</v>
      </c>
      <c r="W517" s="3" t="str">
        <f>IFERROR(INDEX(Return[],MATCH(Orders!B517,Returns!$B$2:$B$801,0),1),"No")</f>
        <v>No</v>
      </c>
    </row>
    <row r="518" spans="1:23" x14ac:dyDescent="0.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INDEX(People_[],MATCH(Orders!M518,People!$B$2:$B$5,0),1)</f>
        <v>Anna Andreadi</v>
      </c>
      <c r="W518" s="3" t="str">
        <f>IFERROR(INDEX(Return[],MATCH(Orders!B518,Returns!$B$2:$B$801,0),1),"No")</f>
        <v>No</v>
      </c>
    </row>
    <row r="519" spans="1:23" x14ac:dyDescent="0.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INDEX(People_[],MATCH(Orders!M519,People!$B$2:$B$5,0),1)</f>
        <v>Anna Andreadi</v>
      </c>
      <c r="W519" s="3" t="str">
        <f>IFERROR(INDEX(Return[],MATCH(Orders!B519,Returns!$B$2:$B$801,0),1),"No")</f>
        <v>No</v>
      </c>
    </row>
    <row r="520" spans="1:23" x14ac:dyDescent="0.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INDEX(People_[],MATCH(Orders!M520,People!$B$2:$B$5,0),1)</f>
        <v>Anna Andreadi</v>
      </c>
      <c r="W520" s="3" t="str">
        <f>IFERROR(INDEX(Return[],MATCH(Orders!B520,Returns!$B$2:$B$801,0),1),"No")</f>
        <v>No</v>
      </c>
    </row>
    <row r="521" spans="1:23" x14ac:dyDescent="0.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INDEX(People_[],MATCH(Orders!M521,People!$B$2:$B$5,0),1)</f>
        <v>Kelly Williams</v>
      </c>
      <c r="W521" s="3" t="str">
        <f>IFERROR(INDEX(Return[],MATCH(Orders!B521,Returns!$B$2:$B$801,0),1),"No")</f>
        <v>Yes</v>
      </c>
    </row>
    <row r="522" spans="1:23" x14ac:dyDescent="0.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INDEX(People_[],MATCH(Orders!M522,People!$B$2:$B$5,0),1)</f>
        <v>Kelly Williams</v>
      </c>
      <c r="W522" s="3" t="str">
        <f>IFERROR(INDEX(Return[],MATCH(Orders!B522,Returns!$B$2:$B$801,0),1),"No")</f>
        <v>Yes</v>
      </c>
    </row>
    <row r="523" spans="1:23" x14ac:dyDescent="0.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INDEX(People_[],MATCH(Orders!M523,People!$B$2:$B$5,0),1)</f>
        <v>Kelly Williams</v>
      </c>
      <c r="W523" s="3" t="str">
        <f>IFERROR(INDEX(Return[],MATCH(Orders!B523,Returns!$B$2:$B$801,0),1),"No")</f>
        <v>Yes</v>
      </c>
    </row>
    <row r="524" spans="1:23" x14ac:dyDescent="0.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INDEX(People_[],MATCH(Orders!M524,People!$B$2:$B$5,0),1)</f>
        <v>Kelly Williams</v>
      </c>
      <c r="W524" s="3" t="str">
        <f>IFERROR(INDEX(Return[],MATCH(Orders!B524,Returns!$B$2:$B$801,0),1),"No")</f>
        <v>No</v>
      </c>
    </row>
    <row r="525" spans="1:23" x14ac:dyDescent="0.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INDEX(People_[],MATCH(Orders!M525,People!$B$2:$B$5,0),1)</f>
        <v>Anna Andreadi</v>
      </c>
      <c r="W525" s="3" t="str">
        <f>IFERROR(INDEX(Return[],MATCH(Orders!B525,Returns!$B$2:$B$801,0),1),"No")</f>
        <v>No</v>
      </c>
    </row>
    <row r="526" spans="1:23" x14ac:dyDescent="0.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INDEX(People_[],MATCH(Orders!M526,People!$B$2:$B$5,0),1)</f>
        <v>Anna Andreadi</v>
      </c>
      <c r="W526" s="3" t="str">
        <f>IFERROR(INDEX(Return[],MATCH(Orders!B526,Returns!$B$2:$B$801,0),1),"No")</f>
        <v>No</v>
      </c>
    </row>
    <row r="527" spans="1:23" x14ac:dyDescent="0.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INDEX(People_[],MATCH(Orders!M527,People!$B$2:$B$5,0),1)</f>
        <v>Chuck Magee</v>
      </c>
      <c r="W527" s="3" t="str">
        <f>IFERROR(INDEX(Return[],MATCH(Orders!B527,Returns!$B$2:$B$801,0),1),"No")</f>
        <v>No</v>
      </c>
    </row>
    <row r="528" spans="1:23" x14ac:dyDescent="0.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INDEX(People_[],MATCH(Orders!M528,People!$B$2:$B$5,0),1)</f>
        <v>Cassandra Brandow</v>
      </c>
      <c r="W528" s="3" t="str">
        <f>IFERROR(INDEX(Return[],MATCH(Orders!B528,Returns!$B$2:$B$801,0),1),"No")</f>
        <v>No</v>
      </c>
    </row>
    <row r="529" spans="1:23" x14ac:dyDescent="0.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INDEX(People_[],MATCH(Orders!M529,People!$B$2:$B$5,0),1)</f>
        <v>Cassandra Brandow</v>
      </c>
      <c r="W529" s="3" t="str">
        <f>IFERROR(INDEX(Return[],MATCH(Orders!B529,Returns!$B$2:$B$801,0),1),"No")</f>
        <v>No</v>
      </c>
    </row>
    <row r="530" spans="1:23" x14ac:dyDescent="0.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INDEX(People_[],MATCH(Orders!M530,People!$B$2:$B$5,0),1)</f>
        <v>Chuck Magee</v>
      </c>
      <c r="W530" s="3" t="str">
        <f>IFERROR(INDEX(Return[],MATCH(Orders!B530,Returns!$B$2:$B$801,0),1),"No")</f>
        <v>No</v>
      </c>
    </row>
    <row r="531" spans="1:23" x14ac:dyDescent="0.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INDEX(People_[],MATCH(Orders!M531,People!$B$2:$B$5,0),1)</f>
        <v>Chuck Magee</v>
      </c>
      <c r="W531" s="3" t="str">
        <f>IFERROR(INDEX(Return[],MATCH(Orders!B531,Returns!$B$2:$B$801,0),1),"No")</f>
        <v>No</v>
      </c>
    </row>
    <row r="532" spans="1:23" x14ac:dyDescent="0.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INDEX(People_[],MATCH(Orders!M532,People!$B$2:$B$5,0),1)</f>
        <v>Chuck Magee</v>
      </c>
      <c r="W532" s="3" t="str">
        <f>IFERROR(INDEX(Return[],MATCH(Orders!B532,Returns!$B$2:$B$801,0),1),"No")</f>
        <v>No</v>
      </c>
    </row>
    <row r="533" spans="1:23" x14ac:dyDescent="0.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INDEX(People_[],MATCH(Orders!M533,People!$B$2:$B$5,0),1)</f>
        <v>Anna Andreadi</v>
      </c>
      <c r="W533" s="3" t="str">
        <f>IFERROR(INDEX(Return[],MATCH(Orders!B533,Returns!$B$2:$B$801,0),1),"No")</f>
        <v>No</v>
      </c>
    </row>
    <row r="534" spans="1:23" x14ac:dyDescent="0.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INDEX(People_[],MATCH(Orders!M534,People!$B$2:$B$5,0),1)</f>
        <v>Anna Andreadi</v>
      </c>
      <c r="W534" s="3" t="str">
        <f>IFERROR(INDEX(Return[],MATCH(Orders!B534,Returns!$B$2:$B$801,0),1),"No")</f>
        <v>No</v>
      </c>
    </row>
    <row r="535" spans="1:23" x14ac:dyDescent="0.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INDEX(People_[],MATCH(Orders!M535,People!$B$2:$B$5,0),1)</f>
        <v>Cassandra Brandow</v>
      </c>
      <c r="W535" s="3" t="str">
        <f>IFERROR(INDEX(Return[],MATCH(Orders!B535,Returns!$B$2:$B$801,0),1),"No")</f>
        <v>No</v>
      </c>
    </row>
    <row r="536" spans="1:23" x14ac:dyDescent="0.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INDEX(People_[],MATCH(Orders!M536,People!$B$2:$B$5,0),1)</f>
        <v>Cassandra Brandow</v>
      </c>
      <c r="W536" s="3" t="str">
        <f>IFERROR(INDEX(Return[],MATCH(Orders!B536,Returns!$B$2:$B$801,0),1),"No")</f>
        <v>No</v>
      </c>
    </row>
    <row r="537" spans="1:23" x14ac:dyDescent="0.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INDEX(People_[],MATCH(Orders!M537,People!$B$2:$B$5,0),1)</f>
        <v>Anna Andreadi</v>
      </c>
      <c r="W537" s="3" t="str">
        <f>IFERROR(INDEX(Return[],MATCH(Orders!B537,Returns!$B$2:$B$801,0),1),"No")</f>
        <v>No</v>
      </c>
    </row>
    <row r="538" spans="1:23" x14ac:dyDescent="0.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INDEX(People_[],MATCH(Orders!M538,People!$B$2:$B$5,0),1)</f>
        <v>Kelly Williams</v>
      </c>
      <c r="W538" s="3" t="str">
        <f>IFERROR(INDEX(Return[],MATCH(Orders!B538,Returns!$B$2:$B$801,0),1),"No")</f>
        <v>No</v>
      </c>
    </row>
    <row r="539" spans="1:23" x14ac:dyDescent="0.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INDEX(People_[],MATCH(Orders!M539,People!$B$2:$B$5,0),1)</f>
        <v>Chuck Magee</v>
      </c>
      <c r="W539" s="3" t="str">
        <f>IFERROR(INDEX(Return[],MATCH(Orders!B539,Returns!$B$2:$B$801,0),1),"No")</f>
        <v>No</v>
      </c>
    </row>
    <row r="540" spans="1:23" x14ac:dyDescent="0.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INDEX(People_[],MATCH(Orders!M540,People!$B$2:$B$5,0),1)</f>
        <v>Cassandra Brandow</v>
      </c>
      <c r="W540" s="3" t="str">
        <f>IFERROR(INDEX(Return[],MATCH(Orders!B540,Returns!$B$2:$B$801,0),1),"No")</f>
        <v>No</v>
      </c>
    </row>
    <row r="541" spans="1:23" x14ac:dyDescent="0.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INDEX(People_[],MATCH(Orders!M541,People!$B$2:$B$5,0),1)</f>
        <v>Cassandra Brandow</v>
      </c>
      <c r="W541" s="3" t="str">
        <f>IFERROR(INDEX(Return[],MATCH(Orders!B541,Returns!$B$2:$B$801,0),1),"No")</f>
        <v>No</v>
      </c>
    </row>
    <row r="542" spans="1:23" x14ac:dyDescent="0.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INDEX(People_[],MATCH(Orders!M542,People!$B$2:$B$5,0),1)</f>
        <v>Kelly Williams</v>
      </c>
      <c r="W542" s="3" t="str">
        <f>IFERROR(INDEX(Return[],MATCH(Orders!B542,Returns!$B$2:$B$801,0),1),"No")</f>
        <v>No</v>
      </c>
    </row>
    <row r="543" spans="1:23" x14ac:dyDescent="0.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INDEX(People_[],MATCH(Orders!M543,People!$B$2:$B$5,0),1)</f>
        <v>Anna Andreadi</v>
      </c>
      <c r="W543" s="3" t="str">
        <f>IFERROR(INDEX(Return[],MATCH(Orders!B543,Returns!$B$2:$B$801,0),1),"No")</f>
        <v>Yes</v>
      </c>
    </row>
    <row r="544" spans="1:23" x14ac:dyDescent="0.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INDEX(People_[],MATCH(Orders!M544,People!$B$2:$B$5,0),1)</f>
        <v>Chuck Magee</v>
      </c>
      <c r="W544" s="3" t="str">
        <f>IFERROR(INDEX(Return[],MATCH(Orders!B544,Returns!$B$2:$B$801,0),1),"No")</f>
        <v>No</v>
      </c>
    </row>
    <row r="545" spans="1:23" x14ac:dyDescent="0.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INDEX(People_[],MATCH(Orders!M545,People!$B$2:$B$5,0),1)</f>
        <v>Kelly Williams</v>
      </c>
      <c r="W545" s="3" t="str">
        <f>IFERROR(INDEX(Return[],MATCH(Orders!B545,Returns!$B$2:$B$801,0),1),"No")</f>
        <v>No</v>
      </c>
    </row>
    <row r="546" spans="1:23" x14ac:dyDescent="0.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INDEX(People_[],MATCH(Orders!M546,People!$B$2:$B$5,0),1)</f>
        <v>Kelly Williams</v>
      </c>
      <c r="W546" s="3" t="str">
        <f>IFERROR(INDEX(Return[],MATCH(Orders!B546,Returns!$B$2:$B$801,0),1),"No")</f>
        <v>No</v>
      </c>
    </row>
    <row r="547" spans="1:23" x14ac:dyDescent="0.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INDEX(People_[],MATCH(Orders!M547,People!$B$2:$B$5,0),1)</f>
        <v>Kelly Williams</v>
      </c>
      <c r="W547" s="3" t="str">
        <f>IFERROR(INDEX(Return[],MATCH(Orders!B547,Returns!$B$2:$B$801,0),1),"No")</f>
        <v>No</v>
      </c>
    </row>
    <row r="548" spans="1:23" x14ac:dyDescent="0.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INDEX(People_[],MATCH(Orders!M548,People!$B$2:$B$5,0),1)</f>
        <v>Chuck Magee</v>
      </c>
      <c r="W548" s="3" t="str">
        <f>IFERROR(INDEX(Return[],MATCH(Orders!B548,Returns!$B$2:$B$801,0),1),"No")</f>
        <v>No</v>
      </c>
    </row>
    <row r="549" spans="1:23" x14ac:dyDescent="0.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INDEX(People_[],MATCH(Orders!M549,People!$B$2:$B$5,0),1)</f>
        <v>Chuck Magee</v>
      </c>
      <c r="W549" s="3" t="str">
        <f>IFERROR(INDEX(Return[],MATCH(Orders!B549,Returns!$B$2:$B$801,0),1),"No")</f>
        <v>No</v>
      </c>
    </row>
    <row r="550" spans="1:23" x14ac:dyDescent="0.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INDEX(People_[],MATCH(Orders!M550,People!$B$2:$B$5,0),1)</f>
        <v>Kelly Williams</v>
      </c>
      <c r="W550" s="3" t="str">
        <f>IFERROR(INDEX(Return[],MATCH(Orders!B550,Returns!$B$2:$B$801,0),1),"No")</f>
        <v>No</v>
      </c>
    </row>
    <row r="551" spans="1:23" x14ac:dyDescent="0.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INDEX(People_[],MATCH(Orders!M551,People!$B$2:$B$5,0),1)</f>
        <v>Kelly Williams</v>
      </c>
      <c r="W551" s="3" t="str">
        <f>IFERROR(INDEX(Return[],MATCH(Orders!B551,Returns!$B$2:$B$801,0),1),"No")</f>
        <v>No</v>
      </c>
    </row>
    <row r="552" spans="1:23" x14ac:dyDescent="0.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INDEX(People_[],MATCH(Orders!M552,People!$B$2:$B$5,0),1)</f>
        <v>Kelly Williams</v>
      </c>
      <c r="W552" s="3" t="str">
        <f>IFERROR(INDEX(Return[],MATCH(Orders!B552,Returns!$B$2:$B$801,0),1),"No")</f>
        <v>No</v>
      </c>
    </row>
    <row r="553" spans="1:23" x14ac:dyDescent="0.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INDEX(People_[],MATCH(Orders!M553,People!$B$2:$B$5,0),1)</f>
        <v>Anna Andreadi</v>
      </c>
      <c r="W553" s="3" t="str">
        <f>IFERROR(INDEX(Return[],MATCH(Orders!B553,Returns!$B$2:$B$801,0),1),"No")</f>
        <v>No</v>
      </c>
    </row>
    <row r="554" spans="1:23" x14ac:dyDescent="0.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INDEX(People_[],MATCH(Orders!M554,People!$B$2:$B$5,0),1)</f>
        <v>Cassandra Brandow</v>
      </c>
      <c r="W554" s="3" t="str">
        <f>IFERROR(INDEX(Return[],MATCH(Orders!B554,Returns!$B$2:$B$801,0),1),"No")</f>
        <v>No</v>
      </c>
    </row>
    <row r="555" spans="1:23" x14ac:dyDescent="0.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INDEX(People_[],MATCH(Orders!M555,People!$B$2:$B$5,0),1)</f>
        <v>Kelly Williams</v>
      </c>
      <c r="W555" s="3" t="str">
        <f>IFERROR(INDEX(Return[],MATCH(Orders!B555,Returns!$B$2:$B$801,0),1),"No")</f>
        <v>No</v>
      </c>
    </row>
    <row r="556" spans="1:23" x14ac:dyDescent="0.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INDEX(People_[],MATCH(Orders!M556,People!$B$2:$B$5,0),1)</f>
        <v>Anna Andreadi</v>
      </c>
      <c r="W556" s="3" t="str">
        <f>IFERROR(INDEX(Return[],MATCH(Orders!B556,Returns!$B$2:$B$801,0),1),"No")</f>
        <v>No</v>
      </c>
    </row>
    <row r="557" spans="1:23" x14ac:dyDescent="0.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INDEX(People_[],MATCH(Orders!M557,People!$B$2:$B$5,0),1)</f>
        <v>Cassandra Brandow</v>
      </c>
      <c r="W557" s="3" t="str">
        <f>IFERROR(INDEX(Return[],MATCH(Orders!B557,Returns!$B$2:$B$801,0),1),"No")</f>
        <v>No</v>
      </c>
    </row>
    <row r="558" spans="1:23" x14ac:dyDescent="0.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INDEX(People_[],MATCH(Orders!M558,People!$B$2:$B$5,0),1)</f>
        <v>Anna Andreadi</v>
      </c>
      <c r="W558" s="3" t="str">
        <f>IFERROR(INDEX(Return[],MATCH(Orders!B558,Returns!$B$2:$B$801,0),1),"No")</f>
        <v>No</v>
      </c>
    </row>
    <row r="559" spans="1:23" x14ac:dyDescent="0.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INDEX(People_[],MATCH(Orders!M559,People!$B$2:$B$5,0),1)</f>
        <v>Anna Andreadi</v>
      </c>
      <c r="W559" s="3" t="str">
        <f>IFERROR(INDEX(Return[],MATCH(Orders!B559,Returns!$B$2:$B$801,0),1),"No")</f>
        <v>No</v>
      </c>
    </row>
    <row r="560" spans="1:23" x14ac:dyDescent="0.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INDEX(People_[],MATCH(Orders!M560,People!$B$2:$B$5,0),1)</f>
        <v>Anna Andreadi</v>
      </c>
      <c r="W560" s="3" t="str">
        <f>IFERROR(INDEX(Return[],MATCH(Orders!B560,Returns!$B$2:$B$801,0),1),"No")</f>
        <v>No</v>
      </c>
    </row>
    <row r="561" spans="1:23" x14ac:dyDescent="0.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INDEX(People_[],MATCH(Orders!M561,People!$B$2:$B$5,0),1)</f>
        <v>Anna Andreadi</v>
      </c>
      <c r="W561" s="3" t="str">
        <f>IFERROR(INDEX(Return[],MATCH(Orders!B561,Returns!$B$2:$B$801,0),1),"No")</f>
        <v>No</v>
      </c>
    </row>
    <row r="562" spans="1:23" x14ac:dyDescent="0.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INDEX(People_[],MATCH(Orders!M562,People!$B$2:$B$5,0),1)</f>
        <v>Anna Andreadi</v>
      </c>
      <c r="W562" s="3" t="str">
        <f>IFERROR(INDEX(Return[],MATCH(Orders!B562,Returns!$B$2:$B$801,0),1),"No")</f>
        <v>No</v>
      </c>
    </row>
    <row r="563" spans="1:23" x14ac:dyDescent="0.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INDEX(People_[],MATCH(Orders!M563,People!$B$2:$B$5,0),1)</f>
        <v>Cassandra Brandow</v>
      </c>
      <c r="W563" s="3" t="str">
        <f>IFERROR(INDEX(Return[],MATCH(Orders!B563,Returns!$B$2:$B$801,0),1),"No")</f>
        <v>No</v>
      </c>
    </row>
    <row r="564" spans="1:23" x14ac:dyDescent="0.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INDEX(People_[],MATCH(Orders!M564,People!$B$2:$B$5,0),1)</f>
        <v>Cassandra Brandow</v>
      </c>
      <c r="W564" s="3" t="str">
        <f>IFERROR(INDEX(Return[],MATCH(Orders!B564,Returns!$B$2:$B$801,0),1),"No")</f>
        <v>No</v>
      </c>
    </row>
    <row r="565" spans="1:23" x14ac:dyDescent="0.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INDEX(People_[],MATCH(Orders!M565,People!$B$2:$B$5,0),1)</f>
        <v>Anna Andreadi</v>
      </c>
      <c r="W565" s="3" t="str">
        <f>IFERROR(INDEX(Return[],MATCH(Orders!B565,Returns!$B$2:$B$801,0),1),"No")</f>
        <v>No</v>
      </c>
    </row>
    <row r="566" spans="1:23" x14ac:dyDescent="0.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INDEX(People_[],MATCH(Orders!M566,People!$B$2:$B$5,0),1)</f>
        <v>Anna Andreadi</v>
      </c>
      <c r="W566" s="3" t="str">
        <f>IFERROR(INDEX(Return[],MATCH(Orders!B566,Returns!$B$2:$B$801,0),1),"No")</f>
        <v>No</v>
      </c>
    </row>
    <row r="567" spans="1:23" x14ac:dyDescent="0.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INDEX(People_[],MATCH(Orders!M567,People!$B$2:$B$5,0),1)</f>
        <v>Anna Andreadi</v>
      </c>
      <c r="W567" s="3" t="str">
        <f>IFERROR(INDEX(Return[],MATCH(Orders!B567,Returns!$B$2:$B$801,0),1),"No")</f>
        <v>Yes</v>
      </c>
    </row>
    <row r="568" spans="1:23" x14ac:dyDescent="0.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INDEX(People_[],MATCH(Orders!M568,People!$B$2:$B$5,0),1)</f>
        <v>Anna Andreadi</v>
      </c>
      <c r="W568" s="3" t="str">
        <f>IFERROR(INDEX(Return[],MATCH(Orders!B568,Returns!$B$2:$B$801,0),1),"No")</f>
        <v>No</v>
      </c>
    </row>
    <row r="569" spans="1:23" x14ac:dyDescent="0.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INDEX(People_[],MATCH(Orders!M569,People!$B$2:$B$5,0),1)</f>
        <v>Anna Andreadi</v>
      </c>
      <c r="W569" s="3" t="str">
        <f>IFERROR(INDEX(Return[],MATCH(Orders!B569,Returns!$B$2:$B$801,0),1),"No")</f>
        <v>No</v>
      </c>
    </row>
    <row r="570" spans="1:23" x14ac:dyDescent="0.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INDEX(People_[],MATCH(Orders!M570,People!$B$2:$B$5,0),1)</f>
        <v>Anna Andreadi</v>
      </c>
      <c r="W570" s="3" t="str">
        <f>IFERROR(INDEX(Return[],MATCH(Orders!B570,Returns!$B$2:$B$801,0),1),"No")</f>
        <v>No</v>
      </c>
    </row>
    <row r="571" spans="1:23" x14ac:dyDescent="0.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INDEX(People_[],MATCH(Orders!M571,People!$B$2:$B$5,0),1)</f>
        <v>Anna Andreadi</v>
      </c>
      <c r="W571" s="3" t="str">
        <f>IFERROR(INDEX(Return[],MATCH(Orders!B571,Returns!$B$2:$B$801,0),1),"No")</f>
        <v>No</v>
      </c>
    </row>
    <row r="572" spans="1:23" x14ac:dyDescent="0.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INDEX(People_[],MATCH(Orders!M572,People!$B$2:$B$5,0),1)</f>
        <v>Chuck Magee</v>
      </c>
      <c r="W572" s="3" t="str">
        <f>IFERROR(INDEX(Return[],MATCH(Orders!B572,Returns!$B$2:$B$801,0),1),"No")</f>
        <v>No</v>
      </c>
    </row>
    <row r="573" spans="1:23" x14ac:dyDescent="0.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INDEX(People_[],MATCH(Orders!M573,People!$B$2:$B$5,0),1)</f>
        <v>Chuck Magee</v>
      </c>
      <c r="W573" s="3" t="str">
        <f>IFERROR(INDEX(Return[],MATCH(Orders!B573,Returns!$B$2:$B$801,0),1),"No")</f>
        <v>No</v>
      </c>
    </row>
    <row r="574" spans="1:23" x14ac:dyDescent="0.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INDEX(People_[],MATCH(Orders!M574,People!$B$2:$B$5,0),1)</f>
        <v>Chuck Magee</v>
      </c>
      <c r="W574" s="3" t="str">
        <f>IFERROR(INDEX(Return[],MATCH(Orders!B574,Returns!$B$2:$B$801,0),1),"No")</f>
        <v>No</v>
      </c>
    </row>
    <row r="575" spans="1:23" x14ac:dyDescent="0.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INDEX(People_[],MATCH(Orders!M575,People!$B$2:$B$5,0),1)</f>
        <v>Chuck Magee</v>
      </c>
      <c r="W575" s="3" t="str">
        <f>IFERROR(INDEX(Return[],MATCH(Orders!B575,Returns!$B$2:$B$801,0),1),"No")</f>
        <v>No</v>
      </c>
    </row>
    <row r="576" spans="1:23" x14ac:dyDescent="0.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INDEX(People_[],MATCH(Orders!M576,People!$B$2:$B$5,0),1)</f>
        <v>Anna Andreadi</v>
      </c>
      <c r="W576" s="3" t="str">
        <f>IFERROR(INDEX(Return[],MATCH(Orders!B576,Returns!$B$2:$B$801,0),1),"No")</f>
        <v>No</v>
      </c>
    </row>
    <row r="577" spans="1:23" x14ac:dyDescent="0.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INDEX(People_[],MATCH(Orders!M577,People!$B$2:$B$5,0),1)</f>
        <v>Anna Andreadi</v>
      </c>
      <c r="W577" s="3" t="str">
        <f>IFERROR(INDEX(Return[],MATCH(Orders!B577,Returns!$B$2:$B$801,0),1),"No")</f>
        <v>No</v>
      </c>
    </row>
    <row r="578" spans="1:23" x14ac:dyDescent="0.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INDEX(People_[],MATCH(Orders!M578,People!$B$2:$B$5,0),1)</f>
        <v>Anna Andreadi</v>
      </c>
      <c r="W578" s="3" t="str">
        <f>IFERROR(INDEX(Return[],MATCH(Orders!B578,Returns!$B$2:$B$801,0),1),"No")</f>
        <v>No</v>
      </c>
    </row>
    <row r="579" spans="1:23" x14ac:dyDescent="0.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INDEX(People_[],MATCH(Orders!M579,People!$B$2:$B$5,0),1)</f>
        <v>Anna Andreadi</v>
      </c>
      <c r="W579" s="3" t="str">
        <f>IFERROR(INDEX(Return[],MATCH(Orders!B579,Returns!$B$2:$B$801,0),1),"No")</f>
        <v>No</v>
      </c>
    </row>
    <row r="580" spans="1:23" x14ac:dyDescent="0.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INDEX(People_[],MATCH(Orders!M580,People!$B$2:$B$5,0),1)</f>
        <v>Kelly Williams</v>
      </c>
      <c r="W580" s="3" t="str">
        <f>IFERROR(INDEX(Return[],MATCH(Orders!B580,Returns!$B$2:$B$801,0),1),"No")</f>
        <v>No</v>
      </c>
    </row>
    <row r="581" spans="1:23" x14ac:dyDescent="0.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INDEX(People_[],MATCH(Orders!M581,People!$B$2:$B$5,0),1)</f>
        <v>Kelly Williams</v>
      </c>
      <c r="W581" s="3" t="str">
        <f>IFERROR(INDEX(Return[],MATCH(Orders!B581,Returns!$B$2:$B$801,0),1),"No")</f>
        <v>No</v>
      </c>
    </row>
    <row r="582" spans="1:23" x14ac:dyDescent="0.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INDEX(People_[],MATCH(Orders!M582,People!$B$2:$B$5,0),1)</f>
        <v>Anna Andreadi</v>
      </c>
      <c r="W582" s="3" t="str">
        <f>IFERROR(INDEX(Return[],MATCH(Orders!B582,Returns!$B$2:$B$801,0),1),"No")</f>
        <v>No</v>
      </c>
    </row>
    <row r="583" spans="1:23" x14ac:dyDescent="0.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INDEX(People_[],MATCH(Orders!M583,People!$B$2:$B$5,0),1)</f>
        <v>Anna Andreadi</v>
      </c>
      <c r="W583" s="3" t="str">
        <f>IFERROR(INDEX(Return[],MATCH(Orders!B583,Returns!$B$2:$B$801,0),1),"No")</f>
        <v>No</v>
      </c>
    </row>
    <row r="584" spans="1:23" x14ac:dyDescent="0.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INDEX(People_[],MATCH(Orders!M584,People!$B$2:$B$5,0),1)</f>
        <v>Anna Andreadi</v>
      </c>
      <c r="W584" s="3" t="str">
        <f>IFERROR(INDEX(Return[],MATCH(Orders!B584,Returns!$B$2:$B$801,0),1),"No")</f>
        <v>No</v>
      </c>
    </row>
    <row r="585" spans="1:23" x14ac:dyDescent="0.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INDEX(People_[],MATCH(Orders!M585,People!$B$2:$B$5,0),1)</f>
        <v>Anna Andreadi</v>
      </c>
      <c r="W585" s="3" t="str">
        <f>IFERROR(INDEX(Return[],MATCH(Orders!B585,Returns!$B$2:$B$801,0),1),"No")</f>
        <v>No</v>
      </c>
    </row>
    <row r="586" spans="1:23" x14ac:dyDescent="0.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INDEX(People_[],MATCH(Orders!M586,People!$B$2:$B$5,0),1)</f>
        <v>Anna Andreadi</v>
      </c>
      <c r="W586" s="3" t="str">
        <f>IFERROR(INDEX(Return[],MATCH(Orders!B586,Returns!$B$2:$B$801,0),1),"No")</f>
        <v>No</v>
      </c>
    </row>
    <row r="587" spans="1:23" x14ac:dyDescent="0.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INDEX(People_[],MATCH(Orders!M587,People!$B$2:$B$5,0),1)</f>
        <v>Anna Andreadi</v>
      </c>
      <c r="W587" s="3" t="str">
        <f>IFERROR(INDEX(Return[],MATCH(Orders!B587,Returns!$B$2:$B$801,0),1),"No")</f>
        <v>No</v>
      </c>
    </row>
    <row r="588" spans="1:23" x14ac:dyDescent="0.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INDEX(People_[],MATCH(Orders!M588,People!$B$2:$B$5,0),1)</f>
        <v>Cassandra Brandow</v>
      </c>
      <c r="W588" s="3" t="str">
        <f>IFERROR(INDEX(Return[],MATCH(Orders!B588,Returns!$B$2:$B$801,0),1),"No")</f>
        <v>No</v>
      </c>
    </row>
    <row r="589" spans="1:23" x14ac:dyDescent="0.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INDEX(People_[],MATCH(Orders!M589,People!$B$2:$B$5,0),1)</f>
        <v>Cassandra Brandow</v>
      </c>
      <c r="W589" s="3" t="str">
        <f>IFERROR(INDEX(Return[],MATCH(Orders!B589,Returns!$B$2:$B$801,0),1),"No")</f>
        <v>No</v>
      </c>
    </row>
    <row r="590" spans="1:23" x14ac:dyDescent="0.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INDEX(People_[],MATCH(Orders!M590,People!$B$2:$B$5,0),1)</f>
        <v>Anna Andreadi</v>
      </c>
      <c r="W590" s="3" t="str">
        <f>IFERROR(INDEX(Return[],MATCH(Orders!B590,Returns!$B$2:$B$801,0),1),"No")</f>
        <v>Yes</v>
      </c>
    </row>
    <row r="591" spans="1:23" x14ac:dyDescent="0.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INDEX(People_[],MATCH(Orders!M591,People!$B$2:$B$5,0),1)</f>
        <v>Anna Andreadi</v>
      </c>
      <c r="W591" s="3" t="str">
        <f>IFERROR(INDEX(Return[],MATCH(Orders!B591,Returns!$B$2:$B$801,0),1),"No")</f>
        <v>Yes</v>
      </c>
    </row>
    <row r="592" spans="1:23" x14ac:dyDescent="0.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INDEX(People_[],MATCH(Orders!M592,People!$B$2:$B$5,0),1)</f>
        <v>Anna Andreadi</v>
      </c>
      <c r="W592" s="3" t="str">
        <f>IFERROR(INDEX(Return[],MATCH(Orders!B592,Returns!$B$2:$B$801,0),1),"No")</f>
        <v>Yes</v>
      </c>
    </row>
    <row r="593" spans="1:23" x14ac:dyDescent="0.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INDEX(People_[],MATCH(Orders!M593,People!$B$2:$B$5,0),1)</f>
        <v>Anna Andreadi</v>
      </c>
      <c r="W593" s="3" t="str">
        <f>IFERROR(INDEX(Return[],MATCH(Orders!B593,Returns!$B$2:$B$801,0),1),"No")</f>
        <v>Yes</v>
      </c>
    </row>
    <row r="594" spans="1:23" x14ac:dyDescent="0.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INDEX(People_[],MATCH(Orders!M594,People!$B$2:$B$5,0),1)</f>
        <v>Kelly Williams</v>
      </c>
      <c r="W594" s="3" t="str">
        <f>IFERROR(INDEX(Return[],MATCH(Orders!B594,Returns!$B$2:$B$801,0),1),"No")</f>
        <v>No</v>
      </c>
    </row>
    <row r="595" spans="1:23" x14ac:dyDescent="0.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INDEX(People_[],MATCH(Orders!M595,People!$B$2:$B$5,0),1)</f>
        <v>Kelly Williams</v>
      </c>
      <c r="W595" s="3" t="str">
        <f>IFERROR(INDEX(Return[],MATCH(Orders!B595,Returns!$B$2:$B$801,0),1),"No")</f>
        <v>No</v>
      </c>
    </row>
    <row r="596" spans="1:23" x14ac:dyDescent="0.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INDEX(People_[],MATCH(Orders!M596,People!$B$2:$B$5,0),1)</f>
        <v>Anna Andreadi</v>
      </c>
      <c r="W596" s="3" t="str">
        <f>IFERROR(INDEX(Return[],MATCH(Orders!B596,Returns!$B$2:$B$801,0),1),"No")</f>
        <v>No</v>
      </c>
    </row>
    <row r="597" spans="1:23" x14ac:dyDescent="0.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INDEX(People_[],MATCH(Orders!M597,People!$B$2:$B$5,0),1)</f>
        <v>Anna Andreadi</v>
      </c>
      <c r="W597" s="3" t="str">
        <f>IFERROR(INDEX(Return[],MATCH(Orders!B597,Returns!$B$2:$B$801,0),1),"No")</f>
        <v>No</v>
      </c>
    </row>
    <row r="598" spans="1:23" x14ac:dyDescent="0.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INDEX(People_[],MATCH(Orders!M598,People!$B$2:$B$5,0),1)</f>
        <v>Anna Andreadi</v>
      </c>
      <c r="W598" s="3" t="str">
        <f>IFERROR(INDEX(Return[],MATCH(Orders!B598,Returns!$B$2:$B$801,0),1),"No")</f>
        <v>No</v>
      </c>
    </row>
    <row r="599" spans="1:23" x14ac:dyDescent="0.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INDEX(People_[],MATCH(Orders!M599,People!$B$2:$B$5,0),1)</f>
        <v>Anna Andreadi</v>
      </c>
      <c r="W599" s="3" t="str">
        <f>IFERROR(INDEX(Return[],MATCH(Orders!B599,Returns!$B$2:$B$801,0),1),"No")</f>
        <v>No</v>
      </c>
    </row>
    <row r="600" spans="1:23" x14ac:dyDescent="0.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INDEX(People_[],MATCH(Orders!M600,People!$B$2:$B$5,0),1)</f>
        <v>Chuck Magee</v>
      </c>
      <c r="W600" s="3" t="str">
        <f>IFERROR(INDEX(Return[],MATCH(Orders!B600,Returns!$B$2:$B$801,0),1),"No")</f>
        <v>No</v>
      </c>
    </row>
    <row r="601" spans="1:23" x14ac:dyDescent="0.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INDEX(People_[],MATCH(Orders!M601,People!$B$2:$B$5,0),1)</f>
        <v>Chuck Magee</v>
      </c>
      <c r="W601" s="3" t="str">
        <f>IFERROR(INDEX(Return[],MATCH(Orders!B601,Returns!$B$2:$B$801,0),1),"No")</f>
        <v>No</v>
      </c>
    </row>
    <row r="602" spans="1:23" x14ac:dyDescent="0.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INDEX(People_[],MATCH(Orders!M602,People!$B$2:$B$5,0),1)</f>
        <v>Chuck Magee</v>
      </c>
      <c r="W602" s="3" t="str">
        <f>IFERROR(INDEX(Return[],MATCH(Orders!B602,Returns!$B$2:$B$801,0),1),"No")</f>
        <v>No</v>
      </c>
    </row>
    <row r="603" spans="1:23" x14ac:dyDescent="0.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INDEX(People_[],MATCH(Orders!M603,People!$B$2:$B$5,0),1)</f>
        <v>Chuck Magee</v>
      </c>
      <c r="W603" s="3" t="str">
        <f>IFERROR(INDEX(Return[],MATCH(Orders!B603,Returns!$B$2:$B$801,0),1),"No")</f>
        <v>No</v>
      </c>
    </row>
    <row r="604" spans="1:23" x14ac:dyDescent="0.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INDEX(People_[],MATCH(Orders!M604,People!$B$2:$B$5,0),1)</f>
        <v>Cassandra Brandow</v>
      </c>
      <c r="W604" s="3" t="str">
        <f>IFERROR(INDEX(Return[],MATCH(Orders!B604,Returns!$B$2:$B$801,0),1),"No")</f>
        <v>No</v>
      </c>
    </row>
    <row r="605" spans="1:23" x14ac:dyDescent="0.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INDEX(People_[],MATCH(Orders!M605,People!$B$2:$B$5,0),1)</f>
        <v>Cassandra Brandow</v>
      </c>
      <c r="W605" s="3" t="str">
        <f>IFERROR(INDEX(Return[],MATCH(Orders!B605,Returns!$B$2:$B$801,0),1),"No")</f>
        <v>No</v>
      </c>
    </row>
    <row r="606" spans="1:23" x14ac:dyDescent="0.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INDEX(People_[],MATCH(Orders!M606,People!$B$2:$B$5,0),1)</f>
        <v>Cassandra Brandow</v>
      </c>
      <c r="W606" s="3" t="str">
        <f>IFERROR(INDEX(Return[],MATCH(Orders!B606,Returns!$B$2:$B$801,0),1),"No")</f>
        <v>No</v>
      </c>
    </row>
    <row r="607" spans="1:23" x14ac:dyDescent="0.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INDEX(People_[],MATCH(Orders!M607,People!$B$2:$B$5,0),1)</f>
        <v>Cassandra Brandow</v>
      </c>
      <c r="W607" s="3" t="str">
        <f>IFERROR(INDEX(Return[],MATCH(Orders!B607,Returns!$B$2:$B$801,0),1),"No")</f>
        <v>No</v>
      </c>
    </row>
    <row r="608" spans="1:23" x14ac:dyDescent="0.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INDEX(People_[],MATCH(Orders!M608,People!$B$2:$B$5,0),1)</f>
        <v>Cassandra Brandow</v>
      </c>
      <c r="W608" s="3" t="str">
        <f>IFERROR(INDEX(Return[],MATCH(Orders!B608,Returns!$B$2:$B$801,0),1),"No")</f>
        <v>No</v>
      </c>
    </row>
    <row r="609" spans="1:23" x14ac:dyDescent="0.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INDEX(People_[],MATCH(Orders!M609,People!$B$2:$B$5,0),1)</f>
        <v>Chuck Magee</v>
      </c>
      <c r="W609" s="3" t="str">
        <f>IFERROR(INDEX(Return[],MATCH(Orders!B609,Returns!$B$2:$B$801,0),1),"No")</f>
        <v>No</v>
      </c>
    </row>
    <row r="610" spans="1:23" x14ac:dyDescent="0.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INDEX(People_[],MATCH(Orders!M610,People!$B$2:$B$5,0),1)</f>
        <v>Chuck Magee</v>
      </c>
      <c r="W610" s="3" t="str">
        <f>IFERROR(INDEX(Return[],MATCH(Orders!B610,Returns!$B$2:$B$801,0),1),"No")</f>
        <v>No</v>
      </c>
    </row>
    <row r="611" spans="1:23" x14ac:dyDescent="0.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INDEX(People_[],MATCH(Orders!M611,People!$B$2:$B$5,0),1)</f>
        <v>Chuck Magee</v>
      </c>
      <c r="W611" s="3" t="str">
        <f>IFERROR(INDEX(Return[],MATCH(Orders!B611,Returns!$B$2:$B$801,0),1),"No")</f>
        <v>No</v>
      </c>
    </row>
    <row r="612" spans="1:23" x14ac:dyDescent="0.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INDEX(People_[],MATCH(Orders!M612,People!$B$2:$B$5,0),1)</f>
        <v>Kelly Williams</v>
      </c>
      <c r="W612" s="3" t="str">
        <f>IFERROR(INDEX(Return[],MATCH(Orders!B612,Returns!$B$2:$B$801,0),1),"No")</f>
        <v>No</v>
      </c>
    </row>
    <row r="613" spans="1:23" x14ac:dyDescent="0.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INDEX(People_[],MATCH(Orders!M613,People!$B$2:$B$5,0),1)</f>
        <v>Kelly Williams</v>
      </c>
      <c r="W613" s="3" t="str">
        <f>IFERROR(INDEX(Return[],MATCH(Orders!B613,Returns!$B$2:$B$801,0),1),"No")</f>
        <v>No</v>
      </c>
    </row>
    <row r="614" spans="1:23" x14ac:dyDescent="0.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INDEX(People_[],MATCH(Orders!M614,People!$B$2:$B$5,0),1)</f>
        <v>Chuck Magee</v>
      </c>
      <c r="W614" s="3" t="str">
        <f>IFERROR(INDEX(Return[],MATCH(Orders!B614,Returns!$B$2:$B$801,0),1),"No")</f>
        <v>No</v>
      </c>
    </row>
    <row r="615" spans="1:23" x14ac:dyDescent="0.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INDEX(People_[],MATCH(Orders!M615,People!$B$2:$B$5,0),1)</f>
        <v>Chuck Magee</v>
      </c>
      <c r="W615" s="3" t="str">
        <f>IFERROR(INDEX(Return[],MATCH(Orders!B615,Returns!$B$2:$B$801,0),1),"No")</f>
        <v>No</v>
      </c>
    </row>
    <row r="616" spans="1:23" x14ac:dyDescent="0.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INDEX(People_[],MATCH(Orders!M616,People!$B$2:$B$5,0),1)</f>
        <v>Chuck Magee</v>
      </c>
      <c r="W616" s="3" t="str">
        <f>IFERROR(INDEX(Return[],MATCH(Orders!B616,Returns!$B$2:$B$801,0),1),"No")</f>
        <v>No</v>
      </c>
    </row>
    <row r="617" spans="1:23" x14ac:dyDescent="0.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INDEX(People_[],MATCH(Orders!M617,People!$B$2:$B$5,0),1)</f>
        <v>Chuck Magee</v>
      </c>
      <c r="W617" s="3" t="str">
        <f>IFERROR(INDEX(Return[],MATCH(Orders!B617,Returns!$B$2:$B$801,0),1),"No")</f>
        <v>No</v>
      </c>
    </row>
    <row r="618" spans="1:23" x14ac:dyDescent="0.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INDEX(People_[],MATCH(Orders!M618,People!$B$2:$B$5,0),1)</f>
        <v>Chuck Magee</v>
      </c>
      <c r="W618" s="3" t="str">
        <f>IFERROR(INDEX(Return[],MATCH(Orders!B618,Returns!$B$2:$B$801,0),1),"No")</f>
        <v>No</v>
      </c>
    </row>
    <row r="619" spans="1:23" x14ac:dyDescent="0.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INDEX(People_[],MATCH(Orders!M619,People!$B$2:$B$5,0),1)</f>
        <v>Chuck Magee</v>
      </c>
      <c r="W619" s="3" t="str">
        <f>IFERROR(INDEX(Return[],MATCH(Orders!B619,Returns!$B$2:$B$801,0),1),"No")</f>
        <v>No</v>
      </c>
    </row>
    <row r="620" spans="1:23" x14ac:dyDescent="0.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INDEX(People_[],MATCH(Orders!M620,People!$B$2:$B$5,0),1)</f>
        <v>Chuck Magee</v>
      </c>
      <c r="W620" s="3" t="str">
        <f>IFERROR(INDEX(Return[],MATCH(Orders!B620,Returns!$B$2:$B$801,0),1),"No")</f>
        <v>No</v>
      </c>
    </row>
    <row r="621" spans="1:23" x14ac:dyDescent="0.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INDEX(People_[],MATCH(Orders!M621,People!$B$2:$B$5,0),1)</f>
        <v>Chuck Magee</v>
      </c>
      <c r="W621" s="3" t="str">
        <f>IFERROR(INDEX(Return[],MATCH(Orders!B621,Returns!$B$2:$B$801,0),1),"No")</f>
        <v>No</v>
      </c>
    </row>
    <row r="622" spans="1:23" x14ac:dyDescent="0.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INDEX(People_[],MATCH(Orders!M622,People!$B$2:$B$5,0),1)</f>
        <v>Chuck Magee</v>
      </c>
      <c r="W622" s="3" t="str">
        <f>IFERROR(INDEX(Return[],MATCH(Orders!B622,Returns!$B$2:$B$801,0),1),"No")</f>
        <v>No</v>
      </c>
    </row>
    <row r="623" spans="1:23" x14ac:dyDescent="0.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INDEX(People_[],MATCH(Orders!M623,People!$B$2:$B$5,0),1)</f>
        <v>Kelly Williams</v>
      </c>
      <c r="W623" s="3" t="str">
        <f>IFERROR(INDEX(Return[],MATCH(Orders!B623,Returns!$B$2:$B$801,0),1),"No")</f>
        <v>No</v>
      </c>
    </row>
    <row r="624" spans="1:23" x14ac:dyDescent="0.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INDEX(People_[],MATCH(Orders!M624,People!$B$2:$B$5,0),1)</f>
        <v>Kelly Williams</v>
      </c>
      <c r="W624" s="3" t="str">
        <f>IFERROR(INDEX(Return[],MATCH(Orders!B624,Returns!$B$2:$B$801,0),1),"No")</f>
        <v>No</v>
      </c>
    </row>
    <row r="625" spans="1:23" x14ac:dyDescent="0.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INDEX(People_[],MATCH(Orders!M625,People!$B$2:$B$5,0),1)</f>
        <v>Kelly Williams</v>
      </c>
      <c r="W625" s="3" t="str">
        <f>IFERROR(INDEX(Return[],MATCH(Orders!B625,Returns!$B$2:$B$801,0),1),"No")</f>
        <v>No</v>
      </c>
    </row>
    <row r="626" spans="1:23" x14ac:dyDescent="0.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INDEX(People_[],MATCH(Orders!M626,People!$B$2:$B$5,0),1)</f>
        <v>Kelly Williams</v>
      </c>
      <c r="W626" s="3" t="str">
        <f>IFERROR(INDEX(Return[],MATCH(Orders!B626,Returns!$B$2:$B$801,0),1),"No")</f>
        <v>No</v>
      </c>
    </row>
    <row r="627" spans="1:23" x14ac:dyDescent="0.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INDEX(People_[],MATCH(Orders!M627,People!$B$2:$B$5,0),1)</f>
        <v>Kelly Williams</v>
      </c>
      <c r="W627" s="3" t="str">
        <f>IFERROR(INDEX(Return[],MATCH(Orders!B627,Returns!$B$2:$B$801,0),1),"No")</f>
        <v>No</v>
      </c>
    </row>
    <row r="628" spans="1:23" x14ac:dyDescent="0.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INDEX(People_[],MATCH(Orders!M628,People!$B$2:$B$5,0),1)</f>
        <v>Chuck Magee</v>
      </c>
      <c r="W628" s="3" t="str">
        <f>IFERROR(INDEX(Return[],MATCH(Orders!B628,Returns!$B$2:$B$801,0),1),"No")</f>
        <v>No</v>
      </c>
    </row>
    <row r="629" spans="1:23" x14ac:dyDescent="0.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INDEX(People_[],MATCH(Orders!M629,People!$B$2:$B$5,0),1)</f>
        <v>Anna Andreadi</v>
      </c>
      <c r="W629" s="3" t="str">
        <f>IFERROR(INDEX(Return[],MATCH(Orders!B629,Returns!$B$2:$B$801,0),1),"No")</f>
        <v>No</v>
      </c>
    </row>
    <row r="630" spans="1:23" x14ac:dyDescent="0.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INDEX(People_[],MATCH(Orders!M630,People!$B$2:$B$5,0),1)</f>
        <v>Anna Andreadi</v>
      </c>
      <c r="W630" s="3" t="str">
        <f>IFERROR(INDEX(Return[],MATCH(Orders!B630,Returns!$B$2:$B$801,0),1),"No")</f>
        <v>No</v>
      </c>
    </row>
    <row r="631" spans="1:23" x14ac:dyDescent="0.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INDEX(People_[],MATCH(Orders!M631,People!$B$2:$B$5,0),1)</f>
        <v>Anna Andreadi</v>
      </c>
      <c r="W631" s="3" t="str">
        <f>IFERROR(INDEX(Return[],MATCH(Orders!B631,Returns!$B$2:$B$801,0),1),"No")</f>
        <v>No</v>
      </c>
    </row>
    <row r="632" spans="1:23" x14ac:dyDescent="0.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INDEX(People_[],MATCH(Orders!M632,People!$B$2:$B$5,0),1)</f>
        <v>Anna Andreadi</v>
      </c>
      <c r="W632" s="3" t="str">
        <f>IFERROR(INDEX(Return[],MATCH(Orders!B632,Returns!$B$2:$B$801,0),1),"No")</f>
        <v>Yes</v>
      </c>
    </row>
    <row r="633" spans="1:23" x14ac:dyDescent="0.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INDEX(People_[],MATCH(Orders!M633,People!$B$2:$B$5,0),1)</f>
        <v>Anna Andreadi</v>
      </c>
      <c r="W633" s="3" t="str">
        <f>IFERROR(INDEX(Return[],MATCH(Orders!B633,Returns!$B$2:$B$801,0),1),"No")</f>
        <v>Yes</v>
      </c>
    </row>
    <row r="634" spans="1:23" x14ac:dyDescent="0.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INDEX(People_[],MATCH(Orders!M634,People!$B$2:$B$5,0),1)</f>
        <v>Anna Andreadi</v>
      </c>
      <c r="W634" s="3" t="str">
        <f>IFERROR(INDEX(Return[],MATCH(Orders!B634,Returns!$B$2:$B$801,0),1),"No")</f>
        <v>Yes</v>
      </c>
    </row>
    <row r="635" spans="1:23" x14ac:dyDescent="0.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INDEX(People_[],MATCH(Orders!M635,People!$B$2:$B$5,0),1)</f>
        <v>Cassandra Brandow</v>
      </c>
      <c r="W635" s="3" t="str">
        <f>IFERROR(INDEX(Return[],MATCH(Orders!B635,Returns!$B$2:$B$801,0),1),"No")</f>
        <v>No</v>
      </c>
    </row>
    <row r="636" spans="1:23" x14ac:dyDescent="0.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INDEX(People_[],MATCH(Orders!M636,People!$B$2:$B$5,0),1)</f>
        <v>Cassandra Brandow</v>
      </c>
      <c r="W636" s="3" t="str">
        <f>IFERROR(INDEX(Return[],MATCH(Orders!B636,Returns!$B$2:$B$801,0),1),"No")</f>
        <v>No</v>
      </c>
    </row>
    <row r="637" spans="1:23" x14ac:dyDescent="0.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INDEX(People_[],MATCH(Orders!M637,People!$B$2:$B$5,0),1)</f>
        <v>Cassandra Brandow</v>
      </c>
      <c r="W637" s="3" t="str">
        <f>IFERROR(INDEX(Return[],MATCH(Orders!B637,Returns!$B$2:$B$801,0),1),"No")</f>
        <v>No</v>
      </c>
    </row>
    <row r="638" spans="1:23" x14ac:dyDescent="0.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INDEX(People_[],MATCH(Orders!M638,People!$B$2:$B$5,0),1)</f>
        <v>Anna Andreadi</v>
      </c>
      <c r="W638" s="3" t="str">
        <f>IFERROR(INDEX(Return[],MATCH(Orders!B638,Returns!$B$2:$B$801,0),1),"No")</f>
        <v>No</v>
      </c>
    </row>
    <row r="639" spans="1:23" x14ac:dyDescent="0.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INDEX(People_[],MATCH(Orders!M639,People!$B$2:$B$5,0),1)</f>
        <v>Anna Andreadi</v>
      </c>
      <c r="W639" s="3" t="str">
        <f>IFERROR(INDEX(Return[],MATCH(Orders!B639,Returns!$B$2:$B$801,0),1),"No")</f>
        <v>No</v>
      </c>
    </row>
    <row r="640" spans="1:23" x14ac:dyDescent="0.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INDEX(People_[],MATCH(Orders!M640,People!$B$2:$B$5,0),1)</f>
        <v>Anna Andreadi</v>
      </c>
      <c r="W640" s="3" t="str">
        <f>IFERROR(INDEX(Return[],MATCH(Orders!B640,Returns!$B$2:$B$801,0),1),"No")</f>
        <v>Yes</v>
      </c>
    </row>
    <row r="641" spans="1:23" x14ac:dyDescent="0.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INDEX(People_[],MATCH(Orders!M641,People!$B$2:$B$5,0),1)</f>
        <v>Anna Andreadi</v>
      </c>
      <c r="W641" s="3" t="str">
        <f>IFERROR(INDEX(Return[],MATCH(Orders!B641,Returns!$B$2:$B$801,0),1),"No")</f>
        <v>Yes</v>
      </c>
    </row>
    <row r="642" spans="1:23" x14ac:dyDescent="0.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INDEX(People_[],MATCH(Orders!M642,People!$B$2:$B$5,0),1)</f>
        <v>Kelly Williams</v>
      </c>
      <c r="W642" s="3" t="str">
        <f>IFERROR(INDEX(Return[],MATCH(Orders!B642,Returns!$B$2:$B$801,0),1),"No")</f>
        <v>No</v>
      </c>
    </row>
    <row r="643" spans="1:23" x14ac:dyDescent="0.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INDEX(People_[],MATCH(Orders!M643,People!$B$2:$B$5,0),1)</f>
        <v>Anna Andreadi</v>
      </c>
      <c r="W643" s="3" t="str">
        <f>IFERROR(INDEX(Return[],MATCH(Orders!B643,Returns!$B$2:$B$801,0),1),"No")</f>
        <v>No</v>
      </c>
    </row>
    <row r="644" spans="1:23" x14ac:dyDescent="0.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INDEX(People_[],MATCH(Orders!M644,People!$B$2:$B$5,0),1)</f>
        <v>Anna Andreadi</v>
      </c>
      <c r="W644" s="3" t="str">
        <f>IFERROR(INDEX(Return[],MATCH(Orders!B644,Returns!$B$2:$B$801,0),1),"No")</f>
        <v>No</v>
      </c>
    </row>
    <row r="645" spans="1:23" x14ac:dyDescent="0.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INDEX(People_[],MATCH(Orders!M645,People!$B$2:$B$5,0),1)</f>
        <v>Kelly Williams</v>
      </c>
      <c r="W645" s="3" t="str">
        <f>IFERROR(INDEX(Return[],MATCH(Orders!B645,Returns!$B$2:$B$801,0),1),"No")</f>
        <v>No</v>
      </c>
    </row>
    <row r="646" spans="1:23" x14ac:dyDescent="0.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INDEX(People_[],MATCH(Orders!M646,People!$B$2:$B$5,0),1)</f>
        <v>Chuck Magee</v>
      </c>
      <c r="W646" s="3" t="str">
        <f>IFERROR(INDEX(Return[],MATCH(Orders!B646,Returns!$B$2:$B$801,0),1),"No")</f>
        <v>No</v>
      </c>
    </row>
    <row r="647" spans="1:23" x14ac:dyDescent="0.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INDEX(People_[],MATCH(Orders!M647,People!$B$2:$B$5,0),1)</f>
        <v>Kelly Williams</v>
      </c>
      <c r="W647" s="3" t="str">
        <f>IFERROR(INDEX(Return[],MATCH(Orders!B647,Returns!$B$2:$B$801,0),1),"No")</f>
        <v>No</v>
      </c>
    </row>
    <row r="648" spans="1:23" x14ac:dyDescent="0.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INDEX(People_[],MATCH(Orders!M648,People!$B$2:$B$5,0),1)</f>
        <v>Anna Andreadi</v>
      </c>
      <c r="W648" s="3" t="str">
        <f>IFERROR(INDEX(Return[],MATCH(Orders!B648,Returns!$B$2:$B$801,0),1),"No")</f>
        <v>No</v>
      </c>
    </row>
    <row r="649" spans="1:23" x14ac:dyDescent="0.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INDEX(People_[],MATCH(Orders!M649,People!$B$2:$B$5,0),1)</f>
        <v>Anna Andreadi</v>
      </c>
      <c r="W649" s="3" t="str">
        <f>IFERROR(INDEX(Return[],MATCH(Orders!B649,Returns!$B$2:$B$801,0),1),"No")</f>
        <v>No</v>
      </c>
    </row>
    <row r="650" spans="1:23" x14ac:dyDescent="0.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INDEX(People_[],MATCH(Orders!M650,People!$B$2:$B$5,0),1)</f>
        <v>Anna Andreadi</v>
      </c>
      <c r="W650" s="3" t="str">
        <f>IFERROR(INDEX(Return[],MATCH(Orders!B650,Returns!$B$2:$B$801,0),1),"No")</f>
        <v>No</v>
      </c>
    </row>
    <row r="651" spans="1:23" x14ac:dyDescent="0.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INDEX(People_[],MATCH(Orders!M651,People!$B$2:$B$5,0),1)</f>
        <v>Anna Andreadi</v>
      </c>
      <c r="W651" s="3" t="str">
        <f>IFERROR(INDEX(Return[],MATCH(Orders!B651,Returns!$B$2:$B$801,0),1),"No")</f>
        <v>No</v>
      </c>
    </row>
    <row r="652" spans="1:23" x14ac:dyDescent="0.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INDEX(People_[],MATCH(Orders!M652,People!$B$2:$B$5,0),1)</f>
        <v>Anna Andreadi</v>
      </c>
      <c r="W652" s="3" t="str">
        <f>IFERROR(INDEX(Return[],MATCH(Orders!B652,Returns!$B$2:$B$801,0),1),"No")</f>
        <v>No</v>
      </c>
    </row>
    <row r="653" spans="1:23" x14ac:dyDescent="0.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INDEX(People_[],MATCH(Orders!M653,People!$B$2:$B$5,0),1)</f>
        <v>Chuck Magee</v>
      </c>
      <c r="W653" s="3" t="str">
        <f>IFERROR(INDEX(Return[],MATCH(Orders!B653,Returns!$B$2:$B$801,0),1),"No")</f>
        <v>No</v>
      </c>
    </row>
    <row r="654" spans="1:23" x14ac:dyDescent="0.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INDEX(People_[],MATCH(Orders!M654,People!$B$2:$B$5,0),1)</f>
        <v>Chuck Magee</v>
      </c>
      <c r="W654" s="3" t="str">
        <f>IFERROR(INDEX(Return[],MATCH(Orders!B654,Returns!$B$2:$B$801,0),1),"No")</f>
        <v>No</v>
      </c>
    </row>
    <row r="655" spans="1:23" x14ac:dyDescent="0.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INDEX(People_[],MATCH(Orders!M655,People!$B$2:$B$5,0),1)</f>
        <v>Chuck Magee</v>
      </c>
      <c r="W655" s="3" t="str">
        <f>IFERROR(INDEX(Return[],MATCH(Orders!B655,Returns!$B$2:$B$801,0),1),"No")</f>
        <v>No</v>
      </c>
    </row>
    <row r="656" spans="1:23" x14ac:dyDescent="0.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INDEX(People_[],MATCH(Orders!M656,People!$B$2:$B$5,0),1)</f>
        <v>Chuck Magee</v>
      </c>
      <c r="W656" s="3" t="str">
        <f>IFERROR(INDEX(Return[],MATCH(Orders!B656,Returns!$B$2:$B$801,0),1),"No")</f>
        <v>No</v>
      </c>
    </row>
    <row r="657" spans="1:23" x14ac:dyDescent="0.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INDEX(People_[],MATCH(Orders!M657,People!$B$2:$B$5,0),1)</f>
        <v>Chuck Magee</v>
      </c>
      <c r="W657" s="3" t="str">
        <f>IFERROR(INDEX(Return[],MATCH(Orders!B657,Returns!$B$2:$B$801,0),1),"No")</f>
        <v>No</v>
      </c>
    </row>
    <row r="658" spans="1:23" x14ac:dyDescent="0.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INDEX(People_[],MATCH(Orders!M658,People!$B$2:$B$5,0),1)</f>
        <v>Chuck Magee</v>
      </c>
      <c r="W658" s="3" t="str">
        <f>IFERROR(INDEX(Return[],MATCH(Orders!B658,Returns!$B$2:$B$801,0),1),"No")</f>
        <v>No</v>
      </c>
    </row>
    <row r="659" spans="1:23" x14ac:dyDescent="0.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INDEX(People_[],MATCH(Orders!M659,People!$B$2:$B$5,0),1)</f>
        <v>Kelly Williams</v>
      </c>
      <c r="W659" s="3" t="str">
        <f>IFERROR(INDEX(Return[],MATCH(Orders!B659,Returns!$B$2:$B$801,0),1),"No")</f>
        <v>No</v>
      </c>
    </row>
    <row r="660" spans="1:23" x14ac:dyDescent="0.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INDEX(People_[],MATCH(Orders!M660,People!$B$2:$B$5,0),1)</f>
        <v>Kelly Williams</v>
      </c>
      <c r="W660" s="3" t="str">
        <f>IFERROR(INDEX(Return[],MATCH(Orders!B660,Returns!$B$2:$B$801,0),1),"No")</f>
        <v>No</v>
      </c>
    </row>
    <row r="661" spans="1:23" x14ac:dyDescent="0.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INDEX(People_[],MATCH(Orders!M661,People!$B$2:$B$5,0),1)</f>
        <v>Kelly Williams</v>
      </c>
      <c r="W661" s="3" t="str">
        <f>IFERROR(INDEX(Return[],MATCH(Orders!B661,Returns!$B$2:$B$801,0),1),"No")</f>
        <v>No</v>
      </c>
    </row>
    <row r="662" spans="1:23" x14ac:dyDescent="0.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INDEX(People_[],MATCH(Orders!M662,People!$B$2:$B$5,0),1)</f>
        <v>Kelly Williams</v>
      </c>
      <c r="W662" s="3" t="str">
        <f>IFERROR(INDEX(Return[],MATCH(Orders!B662,Returns!$B$2:$B$801,0),1),"No")</f>
        <v>No</v>
      </c>
    </row>
    <row r="663" spans="1:23" x14ac:dyDescent="0.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INDEX(People_[],MATCH(Orders!M663,People!$B$2:$B$5,0),1)</f>
        <v>Kelly Williams</v>
      </c>
      <c r="W663" s="3" t="str">
        <f>IFERROR(INDEX(Return[],MATCH(Orders!B663,Returns!$B$2:$B$801,0),1),"No")</f>
        <v>No</v>
      </c>
    </row>
    <row r="664" spans="1:23" x14ac:dyDescent="0.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INDEX(People_[],MATCH(Orders!M664,People!$B$2:$B$5,0),1)</f>
        <v>Kelly Williams</v>
      </c>
      <c r="W664" s="3" t="str">
        <f>IFERROR(INDEX(Return[],MATCH(Orders!B664,Returns!$B$2:$B$801,0),1),"No")</f>
        <v>No</v>
      </c>
    </row>
    <row r="665" spans="1:23" x14ac:dyDescent="0.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INDEX(People_[],MATCH(Orders!M665,People!$B$2:$B$5,0),1)</f>
        <v>Chuck Magee</v>
      </c>
      <c r="W665" s="3" t="str">
        <f>IFERROR(INDEX(Return[],MATCH(Orders!B665,Returns!$B$2:$B$801,0),1),"No")</f>
        <v>No</v>
      </c>
    </row>
    <row r="666" spans="1:23" x14ac:dyDescent="0.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INDEX(People_[],MATCH(Orders!M666,People!$B$2:$B$5,0),1)</f>
        <v>Cassandra Brandow</v>
      </c>
      <c r="W666" s="3" t="str">
        <f>IFERROR(INDEX(Return[],MATCH(Orders!B666,Returns!$B$2:$B$801,0),1),"No")</f>
        <v>No</v>
      </c>
    </row>
    <row r="667" spans="1:23" x14ac:dyDescent="0.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INDEX(People_[],MATCH(Orders!M667,People!$B$2:$B$5,0),1)</f>
        <v>Kelly Williams</v>
      </c>
      <c r="W667" s="3" t="str">
        <f>IFERROR(INDEX(Return[],MATCH(Orders!B667,Returns!$B$2:$B$801,0),1),"No")</f>
        <v>No</v>
      </c>
    </row>
    <row r="668" spans="1:23" x14ac:dyDescent="0.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INDEX(People_[],MATCH(Orders!M668,People!$B$2:$B$5,0),1)</f>
        <v>Kelly Williams</v>
      </c>
      <c r="W668" s="3" t="str">
        <f>IFERROR(INDEX(Return[],MATCH(Orders!B668,Returns!$B$2:$B$801,0),1),"No")</f>
        <v>No</v>
      </c>
    </row>
    <row r="669" spans="1:23" x14ac:dyDescent="0.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INDEX(People_[],MATCH(Orders!M669,People!$B$2:$B$5,0),1)</f>
        <v>Kelly Williams</v>
      </c>
      <c r="W669" s="3" t="str">
        <f>IFERROR(INDEX(Return[],MATCH(Orders!B669,Returns!$B$2:$B$801,0),1),"No")</f>
        <v>No</v>
      </c>
    </row>
    <row r="670" spans="1:23" x14ac:dyDescent="0.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INDEX(People_[],MATCH(Orders!M670,People!$B$2:$B$5,0),1)</f>
        <v>Chuck Magee</v>
      </c>
      <c r="W670" s="3" t="str">
        <f>IFERROR(INDEX(Return[],MATCH(Orders!B670,Returns!$B$2:$B$801,0),1),"No")</f>
        <v>No</v>
      </c>
    </row>
    <row r="671" spans="1:23" x14ac:dyDescent="0.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INDEX(People_[],MATCH(Orders!M671,People!$B$2:$B$5,0),1)</f>
        <v>Kelly Williams</v>
      </c>
      <c r="W671" s="3" t="str">
        <f>IFERROR(INDEX(Return[],MATCH(Orders!B671,Returns!$B$2:$B$801,0),1),"No")</f>
        <v>No</v>
      </c>
    </row>
    <row r="672" spans="1:23" x14ac:dyDescent="0.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INDEX(People_[],MATCH(Orders!M672,People!$B$2:$B$5,0),1)</f>
        <v>Kelly Williams</v>
      </c>
      <c r="W672" s="3" t="str">
        <f>IFERROR(INDEX(Return[],MATCH(Orders!B672,Returns!$B$2:$B$801,0),1),"No")</f>
        <v>No</v>
      </c>
    </row>
    <row r="673" spans="1:23" x14ac:dyDescent="0.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INDEX(People_[],MATCH(Orders!M673,People!$B$2:$B$5,0),1)</f>
        <v>Kelly Williams</v>
      </c>
      <c r="W673" s="3" t="str">
        <f>IFERROR(INDEX(Return[],MATCH(Orders!B673,Returns!$B$2:$B$801,0),1),"No")</f>
        <v>No</v>
      </c>
    </row>
    <row r="674" spans="1:23" x14ac:dyDescent="0.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INDEX(People_[],MATCH(Orders!M674,People!$B$2:$B$5,0),1)</f>
        <v>Kelly Williams</v>
      </c>
      <c r="W674" s="3" t="str">
        <f>IFERROR(INDEX(Return[],MATCH(Orders!B674,Returns!$B$2:$B$801,0),1),"No")</f>
        <v>No</v>
      </c>
    </row>
    <row r="675" spans="1:23" x14ac:dyDescent="0.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INDEX(People_[],MATCH(Orders!M675,People!$B$2:$B$5,0),1)</f>
        <v>Kelly Williams</v>
      </c>
      <c r="W675" s="3" t="str">
        <f>IFERROR(INDEX(Return[],MATCH(Orders!B675,Returns!$B$2:$B$801,0),1),"No")</f>
        <v>No</v>
      </c>
    </row>
    <row r="676" spans="1:23" x14ac:dyDescent="0.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INDEX(People_[],MATCH(Orders!M676,People!$B$2:$B$5,0),1)</f>
        <v>Kelly Williams</v>
      </c>
      <c r="W676" s="3" t="str">
        <f>IFERROR(INDEX(Return[],MATCH(Orders!B676,Returns!$B$2:$B$801,0),1),"No")</f>
        <v>No</v>
      </c>
    </row>
    <row r="677" spans="1:23" x14ac:dyDescent="0.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INDEX(People_[],MATCH(Orders!M677,People!$B$2:$B$5,0),1)</f>
        <v>Kelly Williams</v>
      </c>
      <c r="W677" s="3" t="str">
        <f>IFERROR(INDEX(Return[],MATCH(Orders!B677,Returns!$B$2:$B$801,0),1),"No")</f>
        <v>No</v>
      </c>
    </row>
    <row r="678" spans="1:23" x14ac:dyDescent="0.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INDEX(People_[],MATCH(Orders!M678,People!$B$2:$B$5,0),1)</f>
        <v>Kelly Williams</v>
      </c>
      <c r="W678" s="3" t="str">
        <f>IFERROR(INDEX(Return[],MATCH(Orders!B678,Returns!$B$2:$B$801,0),1),"No")</f>
        <v>No</v>
      </c>
    </row>
    <row r="679" spans="1:23" x14ac:dyDescent="0.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INDEX(People_[],MATCH(Orders!M679,People!$B$2:$B$5,0),1)</f>
        <v>Kelly Williams</v>
      </c>
      <c r="W679" s="3" t="str">
        <f>IFERROR(INDEX(Return[],MATCH(Orders!B679,Returns!$B$2:$B$801,0),1),"No")</f>
        <v>No</v>
      </c>
    </row>
    <row r="680" spans="1:23" x14ac:dyDescent="0.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INDEX(People_[],MATCH(Orders!M680,People!$B$2:$B$5,0),1)</f>
        <v>Kelly Williams</v>
      </c>
      <c r="W680" s="3" t="str">
        <f>IFERROR(INDEX(Return[],MATCH(Orders!B680,Returns!$B$2:$B$801,0),1),"No")</f>
        <v>No</v>
      </c>
    </row>
    <row r="681" spans="1:23" x14ac:dyDescent="0.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INDEX(People_[],MATCH(Orders!M681,People!$B$2:$B$5,0),1)</f>
        <v>Kelly Williams</v>
      </c>
      <c r="W681" s="3" t="str">
        <f>IFERROR(INDEX(Return[],MATCH(Orders!B681,Returns!$B$2:$B$801,0),1),"No")</f>
        <v>No</v>
      </c>
    </row>
    <row r="682" spans="1:23" x14ac:dyDescent="0.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INDEX(People_[],MATCH(Orders!M682,People!$B$2:$B$5,0),1)</f>
        <v>Chuck Magee</v>
      </c>
      <c r="W682" s="3" t="str">
        <f>IFERROR(INDEX(Return[],MATCH(Orders!B682,Returns!$B$2:$B$801,0),1),"No")</f>
        <v>No</v>
      </c>
    </row>
    <row r="683" spans="1:23" x14ac:dyDescent="0.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INDEX(People_[],MATCH(Orders!M683,People!$B$2:$B$5,0),1)</f>
        <v>Chuck Magee</v>
      </c>
      <c r="W683" s="3" t="str">
        <f>IFERROR(INDEX(Return[],MATCH(Orders!B683,Returns!$B$2:$B$801,0),1),"No")</f>
        <v>No</v>
      </c>
    </row>
    <row r="684" spans="1:23" x14ac:dyDescent="0.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INDEX(People_[],MATCH(Orders!M684,People!$B$2:$B$5,0),1)</f>
        <v>Chuck Magee</v>
      </c>
      <c r="W684" s="3" t="str">
        <f>IFERROR(INDEX(Return[],MATCH(Orders!B684,Returns!$B$2:$B$801,0),1),"No")</f>
        <v>No</v>
      </c>
    </row>
    <row r="685" spans="1:23" x14ac:dyDescent="0.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INDEX(People_[],MATCH(Orders!M685,People!$B$2:$B$5,0),1)</f>
        <v>Cassandra Brandow</v>
      </c>
      <c r="W685" s="3" t="str">
        <f>IFERROR(INDEX(Return[],MATCH(Orders!B685,Returns!$B$2:$B$801,0),1),"No")</f>
        <v>No</v>
      </c>
    </row>
    <row r="686" spans="1:23" x14ac:dyDescent="0.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INDEX(People_[],MATCH(Orders!M686,People!$B$2:$B$5,0),1)</f>
        <v>Cassandra Brandow</v>
      </c>
      <c r="W686" s="3" t="str">
        <f>IFERROR(INDEX(Return[],MATCH(Orders!B686,Returns!$B$2:$B$801,0),1),"No")</f>
        <v>No</v>
      </c>
    </row>
    <row r="687" spans="1:23" x14ac:dyDescent="0.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INDEX(People_[],MATCH(Orders!M687,People!$B$2:$B$5,0),1)</f>
        <v>Cassandra Brandow</v>
      </c>
      <c r="W687" s="3" t="str">
        <f>IFERROR(INDEX(Return[],MATCH(Orders!B687,Returns!$B$2:$B$801,0),1),"No")</f>
        <v>No</v>
      </c>
    </row>
    <row r="688" spans="1:23" x14ac:dyDescent="0.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INDEX(People_[],MATCH(Orders!M688,People!$B$2:$B$5,0),1)</f>
        <v>Cassandra Brandow</v>
      </c>
      <c r="W688" s="3" t="str">
        <f>IFERROR(INDEX(Return[],MATCH(Orders!B688,Returns!$B$2:$B$801,0),1),"No")</f>
        <v>No</v>
      </c>
    </row>
    <row r="689" spans="1:23" x14ac:dyDescent="0.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INDEX(People_[],MATCH(Orders!M689,People!$B$2:$B$5,0),1)</f>
        <v>Cassandra Brandow</v>
      </c>
      <c r="W689" s="3" t="str">
        <f>IFERROR(INDEX(Return[],MATCH(Orders!B689,Returns!$B$2:$B$801,0),1),"No")</f>
        <v>No</v>
      </c>
    </row>
    <row r="690" spans="1:23" x14ac:dyDescent="0.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INDEX(People_[],MATCH(Orders!M690,People!$B$2:$B$5,0),1)</f>
        <v>Chuck Magee</v>
      </c>
      <c r="W690" s="3" t="str">
        <f>IFERROR(INDEX(Return[],MATCH(Orders!B690,Returns!$B$2:$B$801,0),1),"No")</f>
        <v>No</v>
      </c>
    </row>
    <row r="691" spans="1:23" x14ac:dyDescent="0.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INDEX(People_[],MATCH(Orders!M691,People!$B$2:$B$5,0),1)</f>
        <v>Cassandra Brandow</v>
      </c>
      <c r="W691" s="3" t="str">
        <f>IFERROR(INDEX(Return[],MATCH(Orders!B691,Returns!$B$2:$B$801,0),1),"No")</f>
        <v>No</v>
      </c>
    </row>
    <row r="692" spans="1:23" x14ac:dyDescent="0.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INDEX(People_[],MATCH(Orders!M692,People!$B$2:$B$5,0),1)</f>
        <v>Cassandra Brandow</v>
      </c>
      <c r="W692" s="3" t="str">
        <f>IFERROR(INDEX(Return[],MATCH(Orders!B692,Returns!$B$2:$B$801,0),1),"No")</f>
        <v>No</v>
      </c>
    </row>
    <row r="693" spans="1:23" x14ac:dyDescent="0.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INDEX(People_[],MATCH(Orders!M693,People!$B$2:$B$5,0),1)</f>
        <v>Cassandra Brandow</v>
      </c>
      <c r="W693" s="3" t="str">
        <f>IFERROR(INDEX(Return[],MATCH(Orders!B693,Returns!$B$2:$B$801,0),1),"No")</f>
        <v>No</v>
      </c>
    </row>
    <row r="694" spans="1:23" x14ac:dyDescent="0.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INDEX(People_[],MATCH(Orders!M694,People!$B$2:$B$5,0),1)</f>
        <v>Anna Andreadi</v>
      </c>
      <c r="W694" s="3" t="str">
        <f>IFERROR(INDEX(Return[],MATCH(Orders!B694,Returns!$B$2:$B$801,0),1),"No")</f>
        <v>No</v>
      </c>
    </row>
    <row r="695" spans="1:23" x14ac:dyDescent="0.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INDEX(People_[],MATCH(Orders!M695,People!$B$2:$B$5,0),1)</f>
        <v>Anna Andreadi</v>
      </c>
      <c r="W695" s="3" t="str">
        <f>IFERROR(INDEX(Return[],MATCH(Orders!B695,Returns!$B$2:$B$801,0),1),"No")</f>
        <v>No</v>
      </c>
    </row>
    <row r="696" spans="1:23" x14ac:dyDescent="0.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INDEX(People_[],MATCH(Orders!M696,People!$B$2:$B$5,0),1)</f>
        <v>Chuck Magee</v>
      </c>
      <c r="W696" s="3" t="str">
        <f>IFERROR(INDEX(Return[],MATCH(Orders!B696,Returns!$B$2:$B$801,0),1),"No")</f>
        <v>No</v>
      </c>
    </row>
    <row r="697" spans="1:23" x14ac:dyDescent="0.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INDEX(People_[],MATCH(Orders!M697,People!$B$2:$B$5,0),1)</f>
        <v>Chuck Magee</v>
      </c>
      <c r="W697" s="3" t="str">
        <f>IFERROR(INDEX(Return[],MATCH(Orders!B697,Returns!$B$2:$B$801,0),1),"No")</f>
        <v>No</v>
      </c>
    </row>
    <row r="698" spans="1:23" x14ac:dyDescent="0.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INDEX(People_[],MATCH(Orders!M698,People!$B$2:$B$5,0),1)</f>
        <v>Chuck Magee</v>
      </c>
      <c r="W698" s="3" t="str">
        <f>IFERROR(INDEX(Return[],MATCH(Orders!B698,Returns!$B$2:$B$801,0),1),"No")</f>
        <v>No</v>
      </c>
    </row>
    <row r="699" spans="1:23" x14ac:dyDescent="0.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INDEX(People_[],MATCH(Orders!M699,People!$B$2:$B$5,0),1)</f>
        <v>Chuck Magee</v>
      </c>
      <c r="W699" s="3" t="str">
        <f>IFERROR(INDEX(Return[],MATCH(Orders!B699,Returns!$B$2:$B$801,0),1),"No")</f>
        <v>No</v>
      </c>
    </row>
    <row r="700" spans="1:23" x14ac:dyDescent="0.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INDEX(People_[],MATCH(Orders!M700,People!$B$2:$B$5,0),1)</f>
        <v>Chuck Magee</v>
      </c>
      <c r="W700" s="3" t="str">
        <f>IFERROR(INDEX(Return[],MATCH(Orders!B700,Returns!$B$2:$B$801,0),1),"No")</f>
        <v>No</v>
      </c>
    </row>
    <row r="701" spans="1:23" x14ac:dyDescent="0.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INDEX(People_[],MATCH(Orders!M701,People!$B$2:$B$5,0),1)</f>
        <v>Chuck Magee</v>
      </c>
      <c r="W701" s="3" t="str">
        <f>IFERROR(INDEX(Return[],MATCH(Orders!B701,Returns!$B$2:$B$801,0),1),"No")</f>
        <v>No</v>
      </c>
    </row>
    <row r="702" spans="1:23" x14ac:dyDescent="0.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INDEX(People_[],MATCH(Orders!M702,People!$B$2:$B$5,0),1)</f>
        <v>Chuck Magee</v>
      </c>
      <c r="W702" s="3" t="str">
        <f>IFERROR(INDEX(Return[],MATCH(Orders!B702,Returns!$B$2:$B$801,0),1),"No")</f>
        <v>No</v>
      </c>
    </row>
    <row r="703" spans="1:23" x14ac:dyDescent="0.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INDEX(People_[],MATCH(Orders!M703,People!$B$2:$B$5,0),1)</f>
        <v>Chuck Magee</v>
      </c>
      <c r="W703" s="3" t="str">
        <f>IFERROR(INDEX(Return[],MATCH(Orders!B703,Returns!$B$2:$B$801,0),1),"No")</f>
        <v>No</v>
      </c>
    </row>
    <row r="704" spans="1:23" x14ac:dyDescent="0.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INDEX(People_[],MATCH(Orders!M704,People!$B$2:$B$5,0),1)</f>
        <v>Anna Andreadi</v>
      </c>
      <c r="W704" s="3" t="str">
        <f>IFERROR(INDEX(Return[],MATCH(Orders!B704,Returns!$B$2:$B$801,0),1),"No")</f>
        <v>No</v>
      </c>
    </row>
    <row r="705" spans="1:23" x14ac:dyDescent="0.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INDEX(People_[],MATCH(Orders!M705,People!$B$2:$B$5,0),1)</f>
        <v>Anna Andreadi</v>
      </c>
      <c r="W705" s="3" t="str">
        <f>IFERROR(INDEX(Return[],MATCH(Orders!B705,Returns!$B$2:$B$801,0),1),"No")</f>
        <v>No</v>
      </c>
    </row>
    <row r="706" spans="1:23" x14ac:dyDescent="0.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INDEX(People_[],MATCH(Orders!M706,People!$B$2:$B$5,0),1)</f>
        <v>Cassandra Brandow</v>
      </c>
      <c r="W706" s="3" t="str">
        <f>IFERROR(INDEX(Return[],MATCH(Orders!B706,Returns!$B$2:$B$801,0),1),"No")</f>
        <v>No</v>
      </c>
    </row>
    <row r="707" spans="1:23" x14ac:dyDescent="0.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INDEX(People_[],MATCH(Orders!M707,People!$B$2:$B$5,0),1)</f>
        <v>Cassandra Brandow</v>
      </c>
      <c r="W707" s="3" t="str">
        <f>IFERROR(INDEX(Return[],MATCH(Orders!B707,Returns!$B$2:$B$801,0),1),"No")</f>
        <v>No</v>
      </c>
    </row>
    <row r="708" spans="1:23" x14ac:dyDescent="0.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INDEX(People_[],MATCH(Orders!M708,People!$B$2:$B$5,0),1)</f>
        <v>Cassandra Brandow</v>
      </c>
      <c r="W708" s="3" t="str">
        <f>IFERROR(INDEX(Return[],MATCH(Orders!B708,Returns!$B$2:$B$801,0),1),"No")</f>
        <v>No</v>
      </c>
    </row>
    <row r="709" spans="1:23" x14ac:dyDescent="0.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INDEX(People_[],MATCH(Orders!M709,People!$B$2:$B$5,0),1)</f>
        <v>Chuck Magee</v>
      </c>
      <c r="W709" s="3" t="str">
        <f>IFERROR(INDEX(Return[],MATCH(Orders!B709,Returns!$B$2:$B$801,0),1),"No")</f>
        <v>No</v>
      </c>
    </row>
    <row r="710" spans="1:23" x14ac:dyDescent="0.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INDEX(People_[],MATCH(Orders!M710,People!$B$2:$B$5,0),1)</f>
        <v>Chuck Magee</v>
      </c>
      <c r="W710" s="3" t="str">
        <f>IFERROR(INDEX(Return[],MATCH(Orders!B710,Returns!$B$2:$B$801,0),1),"No")</f>
        <v>No</v>
      </c>
    </row>
    <row r="711" spans="1:23" x14ac:dyDescent="0.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INDEX(People_[],MATCH(Orders!M711,People!$B$2:$B$5,0),1)</f>
        <v>Chuck Magee</v>
      </c>
      <c r="W711" s="3" t="str">
        <f>IFERROR(INDEX(Return[],MATCH(Orders!B711,Returns!$B$2:$B$801,0),1),"No")</f>
        <v>No</v>
      </c>
    </row>
    <row r="712" spans="1:23" x14ac:dyDescent="0.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INDEX(People_[],MATCH(Orders!M712,People!$B$2:$B$5,0),1)</f>
        <v>Chuck Magee</v>
      </c>
      <c r="W712" s="3" t="str">
        <f>IFERROR(INDEX(Return[],MATCH(Orders!B712,Returns!$B$2:$B$801,0),1),"No")</f>
        <v>No</v>
      </c>
    </row>
    <row r="713" spans="1:23" x14ac:dyDescent="0.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INDEX(People_[],MATCH(Orders!M713,People!$B$2:$B$5,0),1)</f>
        <v>Cassandra Brandow</v>
      </c>
      <c r="W713" s="3" t="str">
        <f>IFERROR(INDEX(Return[],MATCH(Orders!B713,Returns!$B$2:$B$801,0),1),"No")</f>
        <v>No</v>
      </c>
    </row>
    <row r="714" spans="1:23" x14ac:dyDescent="0.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INDEX(People_[],MATCH(Orders!M714,People!$B$2:$B$5,0),1)</f>
        <v>Chuck Magee</v>
      </c>
      <c r="W714" s="3" t="str">
        <f>IFERROR(INDEX(Return[],MATCH(Orders!B714,Returns!$B$2:$B$801,0),1),"No")</f>
        <v>No</v>
      </c>
    </row>
    <row r="715" spans="1:23" x14ac:dyDescent="0.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INDEX(People_[],MATCH(Orders!M715,People!$B$2:$B$5,0),1)</f>
        <v>Chuck Magee</v>
      </c>
      <c r="W715" s="3" t="str">
        <f>IFERROR(INDEX(Return[],MATCH(Orders!B715,Returns!$B$2:$B$801,0),1),"No")</f>
        <v>No</v>
      </c>
    </row>
    <row r="716" spans="1:23" x14ac:dyDescent="0.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INDEX(People_[],MATCH(Orders!M716,People!$B$2:$B$5,0),1)</f>
        <v>Chuck Magee</v>
      </c>
      <c r="W716" s="3" t="str">
        <f>IFERROR(INDEX(Return[],MATCH(Orders!B716,Returns!$B$2:$B$801,0),1),"No")</f>
        <v>No</v>
      </c>
    </row>
    <row r="717" spans="1:23" x14ac:dyDescent="0.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INDEX(People_[],MATCH(Orders!M717,People!$B$2:$B$5,0),1)</f>
        <v>Anna Andreadi</v>
      </c>
      <c r="W717" s="3" t="str">
        <f>IFERROR(INDEX(Return[],MATCH(Orders!B717,Returns!$B$2:$B$801,0),1),"No")</f>
        <v>Yes</v>
      </c>
    </row>
    <row r="718" spans="1:23" x14ac:dyDescent="0.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INDEX(People_[],MATCH(Orders!M718,People!$B$2:$B$5,0),1)</f>
        <v>Chuck Magee</v>
      </c>
      <c r="W718" s="3" t="str">
        <f>IFERROR(INDEX(Return[],MATCH(Orders!B718,Returns!$B$2:$B$801,0),1),"No")</f>
        <v>No</v>
      </c>
    </row>
    <row r="719" spans="1:23" x14ac:dyDescent="0.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INDEX(People_[],MATCH(Orders!M719,People!$B$2:$B$5,0),1)</f>
        <v>Chuck Magee</v>
      </c>
      <c r="W719" s="3" t="str">
        <f>IFERROR(INDEX(Return[],MATCH(Orders!B719,Returns!$B$2:$B$801,0),1),"No")</f>
        <v>No</v>
      </c>
    </row>
    <row r="720" spans="1:23" x14ac:dyDescent="0.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INDEX(People_[],MATCH(Orders!M720,People!$B$2:$B$5,0),1)</f>
        <v>Anna Andreadi</v>
      </c>
      <c r="W720" s="3" t="str">
        <f>IFERROR(INDEX(Return[],MATCH(Orders!B720,Returns!$B$2:$B$801,0),1),"No")</f>
        <v>No</v>
      </c>
    </row>
    <row r="721" spans="1:23" x14ac:dyDescent="0.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INDEX(People_[],MATCH(Orders!M721,People!$B$2:$B$5,0),1)</f>
        <v>Anna Andreadi</v>
      </c>
      <c r="W721" s="3" t="str">
        <f>IFERROR(INDEX(Return[],MATCH(Orders!B721,Returns!$B$2:$B$801,0),1),"No")</f>
        <v>No</v>
      </c>
    </row>
    <row r="722" spans="1:23" x14ac:dyDescent="0.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INDEX(People_[],MATCH(Orders!M722,People!$B$2:$B$5,0),1)</f>
        <v>Anna Andreadi</v>
      </c>
      <c r="W722" s="3" t="str">
        <f>IFERROR(INDEX(Return[],MATCH(Orders!B722,Returns!$B$2:$B$801,0),1),"No")</f>
        <v>No</v>
      </c>
    </row>
    <row r="723" spans="1:23" x14ac:dyDescent="0.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INDEX(People_[],MATCH(Orders!M723,People!$B$2:$B$5,0),1)</f>
        <v>Kelly Williams</v>
      </c>
      <c r="W723" s="3" t="str">
        <f>IFERROR(INDEX(Return[],MATCH(Orders!B723,Returns!$B$2:$B$801,0),1),"No")</f>
        <v>No</v>
      </c>
    </row>
    <row r="724" spans="1:23" x14ac:dyDescent="0.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INDEX(People_[],MATCH(Orders!M724,People!$B$2:$B$5,0),1)</f>
        <v>Kelly Williams</v>
      </c>
      <c r="W724" s="3" t="str">
        <f>IFERROR(INDEX(Return[],MATCH(Orders!B724,Returns!$B$2:$B$801,0),1),"No")</f>
        <v>No</v>
      </c>
    </row>
    <row r="725" spans="1:23" x14ac:dyDescent="0.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INDEX(People_[],MATCH(Orders!M725,People!$B$2:$B$5,0),1)</f>
        <v>Chuck Magee</v>
      </c>
      <c r="W725" s="3" t="str">
        <f>IFERROR(INDEX(Return[],MATCH(Orders!B725,Returns!$B$2:$B$801,0),1),"No")</f>
        <v>No</v>
      </c>
    </row>
    <row r="726" spans="1:23" x14ac:dyDescent="0.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INDEX(People_[],MATCH(Orders!M726,People!$B$2:$B$5,0),1)</f>
        <v>Cassandra Brandow</v>
      </c>
      <c r="W726" s="3" t="str">
        <f>IFERROR(INDEX(Return[],MATCH(Orders!B726,Returns!$B$2:$B$801,0),1),"No")</f>
        <v>No</v>
      </c>
    </row>
    <row r="727" spans="1:23" x14ac:dyDescent="0.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INDEX(People_[],MATCH(Orders!M727,People!$B$2:$B$5,0),1)</f>
        <v>Kelly Williams</v>
      </c>
      <c r="W727" s="3" t="str">
        <f>IFERROR(INDEX(Return[],MATCH(Orders!B727,Returns!$B$2:$B$801,0),1),"No")</f>
        <v>No</v>
      </c>
    </row>
    <row r="728" spans="1:23" x14ac:dyDescent="0.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INDEX(People_[],MATCH(Orders!M728,People!$B$2:$B$5,0),1)</f>
        <v>Kelly Williams</v>
      </c>
      <c r="W728" s="3" t="str">
        <f>IFERROR(INDEX(Return[],MATCH(Orders!B728,Returns!$B$2:$B$801,0),1),"No")</f>
        <v>No</v>
      </c>
    </row>
    <row r="729" spans="1:23" x14ac:dyDescent="0.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INDEX(People_[],MATCH(Orders!M729,People!$B$2:$B$5,0),1)</f>
        <v>Chuck Magee</v>
      </c>
      <c r="W729" s="3" t="str">
        <f>IFERROR(INDEX(Return[],MATCH(Orders!B729,Returns!$B$2:$B$801,0),1),"No")</f>
        <v>No</v>
      </c>
    </row>
    <row r="730" spans="1:23" x14ac:dyDescent="0.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INDEX(People_[],MATCH(Orders!M730,People!$B$2:$B$5,0),1)</f>
        <v>Chuck Magee</v>
      </c>
      <c r="W730" s="3" t="str">
        <f>IFERROR(INDEX(Return[],MATCH(Orders!B730,Returns!$B$2:$B$801,0),1),"No")</f>
        <v>No</v>
      </c>
    </row>
    <row r="731" spans="1:23" x14ac:dyDescent="0.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INDEX(People_[],MATCH(Orders!M731,People!$B$2:$B$5,0),1)</f>
        <v>Chuck Magee</v>
      </c>
      <c r="W731" s="3" t="str">
        <f>IFERROR(INDEX(Return[],MATCH(Orders!B731,Returns!$B$2:$B$801,0),1),"No")</f>
        <v>No</v>
      </c>
    </row>
    <row r="732" spans="1:23" x14ac:dyDescent="0.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INDEX(People_[],MATCH(Orders!M732,People!$B$2:$B$5,0),1)</f>
        <v>Chuck Magee</v>
      </c>
      <c r="W732" s="3" t="str">
        <f>IFERROR(INDEX(Return[],MATCH(Orders!B732,Returns!$B$2:$B$801,0),1),"No")</f>
        <v>No</v>
      </c>
    </row>
    <row r="733" spans="1:23" x14ac:dyDescent="0.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INDEX(People_[],MATCH(Orders!M733,People!$B$2:$B$5,0),1)</f>
        <v>Chuck Magee</v>
      </c>
      <c r="W733" s="3" t="str">
        <f>IFERROR(INDEX(Return[],MATCH(Orders!B733,Returns!$B$2:$B$801,0),1),"No")</f>
        <v>No</v>
      </c>
    </row>
    <row r="734" spans="1:23" x14ac:dyDescent="0.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INDEX(People_[],MATCH(Orders!M734,People!$B$2:$B$5,0),1)</f>
        <v>Anna Andreadi</v>
      </c>
      <c r="W734" s="3" t="str">
        <f>IFERROR(INDEX(Return[],MATCH(Orders!B734,Returns!$B$2:$B$801,0),1),"No")</f>
        <v>No</v>
      </c>
    </row>
    <row r="735" spans="1:23" x14ac:dyDescent="0.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INDEX(People_[],MATCH(Orders!M735,People!$B$2:$B$5,0),1)</f>
        <v>Anna Andreadi</v>
      </c>
      <c r="W735" s="3" t="str">
        <f>IFERROR(INDEX(Return[],MATCH(Orders!B735,Returns!$B$2:$B$801,0),1),"No")</f>
        <v>No</v>
      </c>
    </row>
    <row r="736" spans="1:23" x14ac:dyDescent="0.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INDEX(People_[],MATCH(Orders!M736,People!$B$2:$B$5,0),1)</f>
        <v>Anna Andreadi</v>
      </c>
      <c r="W736" s="3" t="str">
        <f>IFERROR(INDEX(Return[],MATCH(Orders!B736,Returns!$B$2:$B$801,0),1),"No")</f>
        <v>No</v>
      </c>
    </row>
    <row r="737" spans="1:23" x14ac:dyDescent="0.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INDEX(People_[],MATCH(Orders!M737,People!$B$2:$B$5,0),1)</f>
        <v>Anna Andreadi</v>
      </c>
      <c r="W737" s="3" t="str">
        <f>IFERROR(INDEX(Return[],MATCH(Orders!B737,Returns!$B$2:$B$801,0),1),"No")</f>
        <v>No</v>
      </c>
    </row>
    <row r="738" spans="1:23" x14ac:dyDescent="0.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INDEX(People_[],MATCH(Orders!M738,People!$B$2:$B$5,0),1)</f>
        <v>Anna Andreadi</v>
      </c>
      <c r="W738" s="3" t="str">
        <f>IFERROR(INDEX(Return[],MATCH(Orders!B738,Returns!$B$2:$B$801,0),1),"No")</f>
        <v>No</v>
      </c>
    </row>
    <row r="739" spans="1:23" x14ac:dyDescent="0.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INDEX(People_[],MATCH(Orders!M739,People!$B$2:$B$5,0),1)</f>
        <v>Anna Andreadi</v>
      </c>
      <c r="W739" s="3" t="str">
        <f>IFERROR(INDEX(Return[],MATCH(Orders!B739,Returns!$B$2:$B$801,0),1),"No")</f>
        <v>No</v>
      </c>
    </row>
    <row r="740" spans="1:23" x14ac:dyDescent="0.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INDEX(People_[],MATCH(Orders!M740,People!$B$2:$B$5,0),1)</f>
        <v>Anna Andreadi</v>
      </c>
      <c r="W740" s="3" t="str">
        <f>IFERROR(INDEX(Return[],MATCH(Orders!B740,Returns!$B$2:$B$801,0),1),"No")</f>
        <v>No</v>
      </c>
    </row>
    <row r="741" spans="1:23" x14ac:dyDescent="0.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INDEX(People_[],MATCH(Orders!M741,People!$B$2:$B$5,0),1)</f>
        <v>Kelly Williams</v>
      </c>
      <c r="W741" s="3" t="str">
        <f>IFERROR(INDEX(Return[],MATCH(Orders!B741,Returns!$B$2:$B$801,0),1),"No")</f>
        <v>No</v>
      </c>
    </row>
    <row r="742" spans="1:23" x14ac:dyDescent="0.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INDEX(People_[],MATCH(Orders!M742,People!$B$2:$B$5,0),1)</f>
        <v>Kelly Williams</v>
      </c>
      <c r="W742" s="3" t="str">
        <f>IFERROR(INDEX(Return[],MATCH(Orders!B742,Returns!$B$2:$B$801,0),1),"No")</f>
        <v>No</v>
      </c>
    </row>
    <row r="743" spans="1:23" x14ac:dyDescent="0.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INDEX(People_[],MATCH(Orders!M743,People!$B$2:$B$5,0),1)</f>
        <v>Kelly Williams</v>
      </c>
      <c r="W743" s="3" t="str">
        <f>IFERROR(INDEX(Return[],MATCH(Orders!B743,Returns!$B$2:$B$801,0),1),"No")</f>
        <v>No</v>
      </c>
    </row>
    <row r="744" spans="1:23" x14ac:dyDescent="0.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INDEX(People_[],MATCH(Orders!M744,People!$B$2:$B$5,0),1)</f>
        <v>Kelly Williams</v>
      </c>
      <c r="W744" s="3" t="str">
        <f>IFERROR(INDEX(Return[],MATCH(Orders!B744,Returns!$B$2:$B$801,0),1),"No")</f>
        <v>No</v>
      </c>
    </row>
    <row r="745" spans="1:23" x14ac:dyDescent="0.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INDEX(People_[],MATCH(Orders!M745,People!$B$2:$B$5,0),1)</f>
        <v>Kelly Williams</v>
      </c>
      <c r="W745" s="3" t="str">
        <f>IFERROR(INDEX(Return[],MATCH(Orders!B745,Returns!$B$2:$B$801,0),1),"No")</f>
        <v>No</v>
      </c>
    </row>
    <row r="746" spans="1:23" x14ac:dyDescent="0.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INDEX(People_[],MATCH(Orders!M746,People!$B$2:$B$5,0),1)</f>
        <v>Kelly Williams</v>
      </c>
      <c r="W746" s="3" t="str">
        <f>IFERROR(INDEX(Return[],MATCH(Orders!B746,Returns!$B$2:$B$801,0),1),"No")</f>
        <v>No</v>
      </c>
    </row>
    <row r="747" spans="1:23" x14ac:dyDescent="0.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INDEX(People_[],MATCH(Orders!M747,People!$B$2:$B$5,0),1)</f>
        <v>Kelly Williams</v>
      </c>
      <c r="W747" s="3" t="str">
        <f>IFERROR(INDEX(Return[],MATCH(Orders!B747,Returns!$B$2:$B$801,0),1),"No")</f>
        <v>No</v>
      </c>
    </row>
    <row r="748" spans="1:23" x14ac:dyDescent="0.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INDEX(People_[],MATCH(Orders!M748,People!$B$2:$B$5,0),1)</f>
        <v>Anna Andreadi</v>
      </c>
      <c r="W748" s="3" t="str">
        <f>IFERROR(INDEX(Return[],MATCH(Orders!B748,Returns!$B$2:$B$801,0),1),"No")</f>
        <v>No</v>
      </c>
    </row>
    <row r="749" spans="1:23" x14ac:dyDescent="0.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INDEX(People_[],MATCH(Orders!M749,People!$B$2:$B$5,0),1)</f>
        <v>Anna Andreadi</v>
      </c>
      <c r="W749" s="3" t="str">
        <f>IFERROR(INDEX(Return[],MATCH(Orders!B749,Returns!$B$2:$B$801,0),1),"No")</f>
        <v>No</v>
      </c>
    </row>
    <row r="750" spans="1:23" x14ac:dyDescent="0.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INDEX(People_[],MATCH(Orders!M750,People!$B$2:$B$5,0),1)</f>
        <v>Kelly Williams</v>
      </c>
      <c r="W750" s="3" t="str">
        <f>IFERROR(INDEX(Return[],MATCH(Orders!B750,Returns!$B$2:$B$801,0),1),"No")</f>
        <v>No</v>
      </c>
    </row>
    <row r="751" spans="1:23" x14ac:dyDescent="0.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INDEX(People_[],MATCH(Orders!M751,People!$B$2:$B$5,0),1)</f>
        <v>Kelly Williams</v>
      </c>
      <c r="W751" s="3" t="str">
        <f>IFERROR(INDEX(Return[],MATCH(Orders!B751,Returns!$B$2:$B$801,0),1),"No")</f>
        <v>No</v>
      </c>
    </row>
    <row r="752" spans="1:23" x14ac:dyDescent="0.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INDEX(People_[],MATCH(Orders!M752,People!$B$2:$B$5,0),1)</f>
        <v>Kelly Williams</v>
      </c>
      <c r="W752" s="3" t="str">
        <f>IFERROR(INDEX(Return[],MATCH(Orders!B752,Returns!$B$2:$B$801,0),1),"No")</f>
        <v>No</v>
      </c>
    </row>
    <row r="753" spans="1:23" x14ac:dyDescent="0.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INDEX(People_[],MATCH(Orders!M753,People!$B$2:$B$5,0),1)</f>
        <v>Kelly Williams</v>
      </c>
      <c r="W753" s="3" t="str">
        <f>IFERROR(INDEX(Return[],MATCH(Orders!B753,Returns!$B$2:$B$801,0),1),"No")</f>
        <v>No</v>
      </c>
    </row>
    <row r="754" spans="1:23" x14ac:dyDescent="0.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INDEX(People_[],MATCH(Orders!M754,People!$B$2:$B$5,0),1)</f>
        <v>Kelly Williams</v>
      </c>
      <c r="W754" s="3" t="str">
        <f>IFERROR(INDEX(Return[],MATCH(Orders!B754,Returns!$B$2:$B$801,0),1),"No")</f>
        <v>No</v>
      </c>
    </row>
    <row r="755" spans="1:23" x14ac:dyDescent="0.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INDEX(People_[],MATCH(Orders!M755,People!$B$2:$B$5,0),1)</f>
        <v>Anna Andreadi</v>
      </c>
      <c r="W755" s="3" t="str">
        <f>IFERROR(INDEX(Return[],MATCH(Orders!B755,Returns!$B$2:$B$801,0),1),"No")</f>
        <v>No</v>
      </c>
    </row>
    <row r="756" spans="1:23" x14ac:dyDescent="0.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INDEX(People_[],MATCH(Orders!M756,People!$B$2:$B$5,0),1)</f>
        <v>Anna Andreadi</v>
      </c>
      <c r="W756" s="3" t="str">
        <f>IFERROR(INDEX(Return[],MATCH(Orders!B756,Returns!$B$2:$B$801,0),1),"No")</f>
        <v>No</v>
      </c>
    </row>
    <row r="757" spans="1:23" x14ac:dyDescent="0.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INDEX(People_[],MATCH(Orders!M757,People!$B$2:$B$5,0),1)</f>
        <v>Cassandra Brandow</v>
      </c>
      <c r="W757" s="3" t="str">
        <f>IFERROR(INDEX(Return[],MATCH(Orders!B757,Returns!$B$2:$B$801,0),1),"No")</f>
        <v>No</v>
      </c>
    </row>
    <row r="758" spans="1:23" x14ac:dyDescent="0.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INDEX(People_[],MATCH(Orders!M758,People!$B$2:$B$5,0),1)</f>
        <v>Kelly Williams</v>
      </c>
      <c r="W758" s="3" t="str">
        <f>IFERROR(INDEX(Return[],MATCH(Orders!B758,Returns!$B$2:$B$801,0),1),"No")</f>
        <v>No</v>
      </c>
    </row>
    <row r="759" spans="1:23" x14ac:dyDescent="0.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INDEX(People_[],MATCH(Orders!M759,People!$B$2:$B$5,0),1)</f>
        <v>Kelly Williams</v>
      </c>
      <c r="W759" s="3" t="str">
        <f>IFERROR(INDEX(Return[],MATCH(Orders!B759,Returns!$B$2:$B$801,0),1),"No")</f>
        <v>No</v>
      </c>
    </row>
    <row r="760" spans="1:23" x14ac:dyDescent="0.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INDEX(People_[],MATCH(Orders!M760,People!$B$2:$B$5,0),1)</f>
        <v>Chuck Magee</v>
      </c>
      <c r="W760" s="3" t="str">
        <f>IFERROR(INDEX(Return[],MATCH(Orders!B760,Returns!$B$2:$B$801,0),1),"No")</f>
        <v>No</v>
      </c>
    </row>
    <row r="761" spans="1:23" x14ac:dyDescent="0.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INDEX(People_[],MATCH(Orders!M761,People!$B$2:$B$5,0),1)</f>
        <v>Kelly Williams</v>
      </c>
      <c r="W761" s="3" t="str">
        <f>IFERROR(INDEX(Return[],MATCH(Orders!B761,Returns!$B$2:$B$801,0),1),"No")</f>
        <v>No</v>
      </c>
    </row>
    <row r="762" spans="1:23" x14ac:dyDescent="0.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INDEX(People_[],MATCH(Orders!M762,People!$B$2:$B$5,0),1)</f>
        <v>Anna Andreadi</v>
      </c>
      <c r="W762" s="3" t="str">
        <f>IFERROR(INDEX(Return[],MATCH(Orders!B762,Returns!$B$2:$B$801,0),1),"No")</f>
        <v>No</v>
      </c>
    </row>
    <row r="763" spans="1:23" x14ac:dyDescent="0.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INDEX(People_[],MATCH(Orders!M763,People!$B$2:$B$5,0),1)</f>
        <v>Cassandra Brandow</v>
      </c>
      <c r="W763" s="3" t="str">
        <f>IFERROR(INDEX(Return[],MATCH(Orders!B763,Returns!$B$2:$B$801,0),1),"No")</f>
        <v>No</v>
      </c>
    </row>
    <row r="764" spans="1:23" x14ac:dyDescent="0.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INDEX(People_[],MATCH(Orders!M764,People!$B$2:$B$5,0),1)</f>
        <v>Chuck Magee</v>
      </c>
      <c r="W764" s="3" t="str">
        <f>IFERROR(INDEX(Return[],MATCH(Orders!B764,Returns!$B$2:$B$801,0),1),"No")</f>
        <v>No</v>
      </c>
    </row>
    <row r="765" spans="1:23" x14ac:dyDescent="0.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INDEX(People_[],MATCH(Orders!M765,People!$B$2:$B$5,0),1)</f>
        <v>Cassandra Brandow</v>
      </c>
      <c r="W765" s="3" t="str">
        <f>IFERROR(INDEX(Return[],MATCH(Orders!B765,Returns!$B$2:$B$801,0),1),"No")</f>
        <v>No</v>
      </c>
    </row>
    <row r="766" spans="1:23" x14ac:dyDescent="0.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INDEX(People_[],MATCH(Orders!M766,People!$B$2:$B$5,0),1)</f>
        <v>Cassandra Brandow</v>
      </c>
      <c r="W766" s="3" t="str">
        <f>IFERROR(INDEX(Return[],MATCH(Orders!B766,Returns!$B$2:$B$801,0),1),"No")</f>
        <v>No</v>
      </c>
    </row>
    <row r="767" spans="1:23" x14ac:dyDescent="0.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INDEX(People_[],MATCH(Orders!M767,People!$B$2:$B$5,0),1)</f>
        <v>Cassandra Brandow</v>
      </c>
      <c r="W767" s="3" t="str">
        <f>IFERROR(INDEX(Return[],MATCH(Orders!B767,Returns!$B$2:$B$801,0),1),"No")</f>
        <v>No</v>
      </c>
    </row>
    <row r="768" spans="1:23" x14ac:dyDescent="0.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INDEX(People_[],MATCH(Orders!M768,People!$B$2:$B$5,0),1)</f>
        <v>Cassandra Brandow</v>
      </c>
      <c r="W768" s="3" t="str">
        <f>IFERROR(INDEX(Return[],MATCH(Orders!B768,Returns!$B$2:$B$801,0),1),"No")</f>
        <v>No</v>
      </c>
    </row>
    <row r="769" spans="1:23" x14ac:dyDescent="0.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INDEX(People_[],MATCH(Orders!M769,People!$B$2:$B$5,0),1)</f>
        <v>Cassandra Brandow</v>
      </c>
      <c r="W769" s="3" t="str">
        <f>IFERROR(INDEX(Return[],MATCH(Orders!B769,Returns!$B$2:$B$801,0),1),"No")</f>
        <v>No</v>
      </c>
    </row>
    <row r="770" spans="1:23" x14ac:dyDescent="0.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INDEX(People_[],MATCH(Orders!M770,People!$B$2:$B$5,0),1)</f>
        <v>Cassandra Brandow</v>
      </c>
      <c r="W770" s="3" t="str">
        <f>IFERROR(INDEX(Return[],MATCH(Orders!B770,Returns!$B$2:$B$801,0),1),"No")</f>
        <v>No</v>
      </c>
    </row>
    <row r="771" spans="1:23" x14ac:dyDescent="0.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INDEX(People_[],MATCH(Orders!M771,People!$B$2:$B$5,0),1)</f>
        <v>Cassandra Brandow</v>
      </c>
      <c r="W771" s="3" t="str">
        <f>IFERROR(INDEX(Return[],MATCH(Orders!B771,Returns!$B$2:$B$801,0),1),"No")</f>
        <v>No</v>
      </c>
    </row>
    <row r="772" spans="1:23" x14ac:dyDescent="0.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INDEX(People_[],MATCH(Orders!M772,People!$B$2:$B$5,0),1)</f>
        <v>Kelly Williams</v>
      </c>
      <c r="W772" s="3" t="str">
        <f>IFERROR(INDEX(Return[],MATCH(Orders!B772,Returns!$B$2:$B$801,0),1),"No")</f>
        <v>No</v>
      </c>
    </row>
    <row r="773" spans="1:23" x14ac:dyDescent="0.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INDEX(People_[],MATCH(Orders!M773,People!$B$2:$B$5,0),1)</f>
        <v>Kelly Williams</v>
      </c>
      <c r="W773" s="3" t="str">
        <f>IFERROR(INDEX(Return[],MATCH(Orders!B773,Returns!$B$2:$B$801,0),1),"No")</f>
        <v>No</v>
      </c>
    </row>
    <row r="774" spans="1:23" x14ac:dyDescent="0.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INDEX(People_[],MATCH(Orders!M774,People!$B$2:$B$5,0),1)</f>
        <v>Kelly Williams</v>
      </c>
      <c r="W774" s="3" t="str">
        <f>IFERROR(INDEX(Return[],MATCH(Orders!B774,Returns!$B$2:$B$801,0),1),"No")</f>
        <v>No</v>
      </c>
    </row>
    <row r="775" spans="1:23" x14ac:dyDescent="0.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INDEX(People_[],MATCH(Orders!M775,People!$B$2:$B$5,0),1)</f>
        <v>Kelly Williams</v>
      </c>
      <c r="W775" s="3" t="str">
        <f>IFERROR(INDEX(Return[],MATCH(Orders!B775,Returns!$B$2:$B$801,0),1),"No")</f>
        <v>No</v>
      </c>
    </row>
    <row r="776" spans="1:23" x14ac:dyDescent="0.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INDEX(People_[],MATCH(Orders!M776,People!$B$2:$B$5,0),1)</f>
        <v>Kelly Williams</v>
      </c>
      <c r="W776" s="3" t="str">
        <f>IFERROR(INDEX(Return[],MATCH(Orders!B776,Returns!$B$2:$B$801,0),1),"No")</f>
        <v>No</v>
      </c>
    </row>
    <row r="777" spans="1:23" x14ac:dyDescent="0.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INDEX(People_[],MATCH(Orders!M777,People!$B$2:$B$5,0),1)</f>
        <v>Kelly Williams</v>
      </c>
      <c r="W777" s="3" t="str">
        <f>IFERROR(INDEX(Return[],MATCH(Orders!B777,Returns!$B$2:$B$801,0),1),"No")</f>
        <v>No</v>
      </c>
    </row>
    <row r="778" spans="1:23" x14ac:dyDescent="0.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INDEX(People_[],MATCH(Orders!M778,People!$B$2:$B$5,0),1)</f>
        <v>Chuck Magee</v>
      </c>
      <c r="W778" s="3" t="str">
        <f>IFERROR(INDEX(Return[],MATCH(Orders!B778,Returns!$B$2:$B$801,0),1),"No")</f>
        <v>No</v>
      </c>
    </row>
    <row r="779" spans="1:23" x14ac:dyDescent="0.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INDEX(People_[],MATCH(Orders!M779,People!$B$2:$B$5,0),1)</f>
        <v>Anna Andreadi</v>
      </c>
      <c r="W779" s="3" t="str">
        <f>IFERROR(INDEX(Return[],MATCH(Orders!B779,Returns!$B$2:$B$801,0),1),"No")</f>
        <v>Yes</v>
      </c>
    </row>
    <row r="780" spans="1:23" x14ac:dyDescent="0.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INDEX(People_[],MATCH(Orders!M780,People!$B$2:$B$5,0),1)</f>
        <v>Anna Andreadi</v>
      </c>
      <c r="W780" s="3" t="str">
        <f>IFERROR(INDEX(Return[],MATCH(Orders!B780,Returns!$B$2:$B$801,0),1),"No")</f>
        <v>Yes</v>
      </c>
    </row>
    <row r="781" spans="1:23" x14ac:dyDescent="0.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INDEX(People_[],MATCH(Orders!M781,People!$B$2:$B$5,0),1)</f>
        <v>Anna Andreadi</v>
      </c>
      <c r="W781" s="3" t="str">
        <f>IFERROR(INDEX(Return[],MATCH(Orders!B781,Returns!$B$2:$B$801,0),1),"No")</f>
        <v>Yes</v>
      </c>
    </row>
    <row r="782" spans="1:23" x14ac:dyDescent="0.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INDEX(People_[],MATCH(Orders!M782,People!$B$2:$B$5,0),1)</f>
        <v>Anna Andreadi</v>
      </c>
      <c r="W782" s="3" t="str">
        <f>IFERROR(INDEX(Return[],MATCH(Orders!B782,Returns!$B$2:$B$801,0),1),"No")</f>
        <v>Yes</v>
      </c>
    </row>
    <row r="783" spans="1:23" x14ac:dyDescent="0.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INDEX(People_[],MATCH(Orders!M783,People!$B$2:$B$5,0),1)</f>
        <v>Chuck Magee</v>
      </c>
      <c r="W783" s="3" t="str">
        <f>IFERROR(INDEX(Return[],MATCH(Orders!B783,Returns!$B$2:$B$801,0),1),"No")</f>
        <v>No</v>
      </c>
    </row>
    <row r="784" spans="1:23" x14ac:dyDescent="0.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INDEX(People_[],MATCH(Orders!M784,People!$B$2:$B$5,0),1)</f>
        <v>Chuck Magee</v>
      </c>
      <c r="W784" s="3" t="str">
        <f>IFERROR(INDEX(Return[],MATCH(Orders!B784,Returns!$B$2:$B$801,0),1),"No")</f>
        <v>No</v>
      </c>
    </row>
    <row r="785" spans="1:23" x14ac:dyDescent="0.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INDEX(People_[],MATCH(Orders!M785,People!$B$2:$B$5,0),1)</f>
        <v>Chuck Magee</v>
      </c>
      <c r="W785" s="3" t="str">
        <f>IFERROR(INDEX(Return[],MATCH(Orders!B785,Returns!$B$2:$B$801,0),1),"No")</f>
        <v>No</v>
      </c>
    </row>
    <row r="786" spans="1:23" x14ac:dyDescent="0.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INDEX(People_[],MATCH(Orders!M786,People!$B$2:$B$5,0),1)</f>
        <v>Chuck Magee</v>
      </c>
      <c r="W786" s="3" t="str">
        <f>IFERROR(INDEX(Return[],MATCH(Orders!B786,Returns!$B$2:$B$801,0),1),"No")</f>
        <v>No</v>
      </c>
    </row>
    <row r="787" spans="1:23" x14ac:dyDescent="0.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INDEX(People_[],MATCH(Orders!M787,People!$B$2:$B$5,0),1)</f>
        <v>Cassandra Brandow</v>
      </c>
      <c r="W787" s="3" t="str">
        <f>IFERROR(INDEX(Return[],MATCH(Orders!B787,Returns!$B$2:$B$801,0),1),"No")</f>
        <v>No</v>
      </c>
    </row>
    <row r="788" spans="1:23" x14ac:dyDescent="0.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INDEX(People_[],MATCH(Orders!M788,People!$B$2:$B$5,0),1)</f>
        <v>Anna Andreadi</v>
      </c>
      <c r="W788" s="3" t="str">
        <f>IFERROR(INDEX(Return[],MATCH(Orders!B788,Returns!$B$2:$B$801,0),1),"No")</f>
        <v>No</v>
      </c>
    </row>
    <row r="789" spans="1:23" x14ac:dyDescent="0.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INDEX(People_[],MATCH(Orders!M789,People!$B$2:$B$5,0),1)</f>
        <v>Anna Andreadi</v>
      </c>
      <c r="W789" s="3" t="str">
        <f>IFERROR(INDEX(Return[],MATCH(Orders!B789,Returns!$B$2:$B$801,0),1),"No")</f>
        <v>No</v>
      </c>
    </row>
    <row r="790" spans="1:23" x14ac:dyDescent="0.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INDEX(People_[],MATCH(Orders!M790,People!$B$2:$B$5,0),1)</f>
        <v>Cassandra Brandow</v>
      </c>
      <c r="W790" s="3" t="str">
        <f>IFERROR(INDEX(Return[],MATCH(Orders!B790,Returns!$B$2:$B$801,0),1),"No")</f>
        <v>No</v>
      </c>
    </row>
    <row r="791" spans="1:23" x14ac:dyDescent="0.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INDEX(People_[],MATCH(Orders!M791,People!$B$2:$B$5,0),1)</f>
        <v>Cassandra Brandow</v>
      </c>
      <c r="W791" s="3" t="str">
        <f>IFERROR(INDEX(Return[],MATCH(Orders!B791,Returns!$B$2:$B$801,0),1),"No")</f>
        <v>No</v>
      </c>
    </row>
    <row r="792" spans="1:23" x14ac:dyDescent="0.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INDEX(People_[],MATCH(Orders!M792,People!$B$2:$B$5,0),1)</f>
        <v>Cassandra Brandow</v>
      </c>
      <c r="W792" s="3" t="str">
        <f>IFERROR(INDEX(Return[],MATCH(Orders!B792,Returns!$B$2:$B$801,0),1),"No")</f>
        <v>No</v>
      </c>
    </row>
    <row r="793" spans="1:23" x14ac:dyDescent="0.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INDEX(People_[],MATCH(Orders!M793,People!$B$2:$B$5,0),1)</f>
        <v>Cassandra Brandow</v>
      </c>
      <c r="W793" s="3" t="str">
        <f>IFERROR(INDEX(Return[],MATCH(Orders!B793,Returns!$B$2:$B$801,0),1),"No")</f>
        <v>No</v>
      </c>
    </row>
    <row r="794" spans="1:23" x14ac:dyDescent="0.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INDEX(People_[],MATCH(Orders!M794,People!$B$2:$B$5,0),1)</f>
        <v>Cassandra Brandow</v>
      </c>
      <c r="W794" s="3" t="str">
        <f>IFERROR(INDEX(Return[],MATCH(Orders!B794,Returns!$B$2:$B$801,0),1),"No")</f>
        <v>No</v>
      </c>
    </row>
    <row r="795" spans="1:23" x14ac:dyDescent="0.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INDEX(People_[],MATCH(Orders!M795,People!$B$2:$B$5,0),1)</f>
        <v>Anna Andreadi</v>
      </c>
      <c r="W795" s="3" t="str">
        <f>IFERROR(INDEX(Return[],MATCH(Orders!B795,Returns!$B$2:$B$801,0),1),"No")</f>
        <v>No</v>
      </c>
    </row>
    <row r="796" spans="1:23" x14ac:dyDescent="0.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INDEX(People_[],MATCH(Orders!M796,People!$B$2:$B$5,0),1)</f>
        <v>Anna Andreadi</v>
      </c>
      <c r="W796" s="3" t="str">
        <f>IFERROR(INDEX(Return[],MATCH(Orders!B796,Returns!$B$2:$B$801,0),1),"No")</f>
        <v>No</v>
      </c>
    </row>
    <row r="797" spans="1:23" x14ac:dyDescent="0.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INDEX(People_[],MATCH(Orders!M797,People!$B$2:$B$5,0),1)</f>
        <v>Kelly Williams</v>
      </c>
      <c r="W797" s="3" t="str">
        <f>IFERROR(INDEX(Return[],MATCH(Orders!B797,Returns!$B$2:$B$801,0),1),"No")</f>
        <v>No</v>
      </c>
    </row>
    <row r="798" spans="1:23" x14ac:dyDescent="0.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INDEX(People_[],MATCH(Orders!M798,People!$B$2:$B$5,0),1)</f>
        <v>Chuck Magee</v>
      </c>
      <c r="W798" s="3" t="str">
        <f>IFERROR(INDEX(Return[],MATCH(Orders!B798,Returns!$B$2:$B$801,0),1),"No")</f>
        <v>No</v>
      </c>
    </row>
    <row r="799" spans="1:23" x14ac:dyDescent="0.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INDEX(People_[],MATCH(Orders!M799,People!$B$2:$B$5,0),1)</f>
        <v>Chuck Magee</v>
      </c>
      <c r="W799" s="3" t="str">
        <f>IFERROR(INDEX(Return[],MATCH(Orders!B799,Returns!$B$2:$B$801,0),1),"No")</f>
        <v>No</v>
      </c>
    </row>
    <row r="800" spans="1:23" x14ac:dyDescent="0.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INDEX(People_[],MATCH(Orders!M800,People!$B$2:$B$5,0),1)</f>
        <v>Chuck Magee</v>
      </c>
      <c r="W800" s="3" t="str">
        <f>IFERROR(INDEX(Return[],MATCH(Orders!B800,Returns!$B$2:$B$801,0),1),"No")</f>
        <v>No</v>
      </c>
    </row>
    <row r="801" spans="1:23" x14ac:dyDescent="0.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INDEX(People_[],MATCH(Orders!M801,People!$B$2:$B$5,0),1)</f>
        <v>Anna Andreadi</v>
      </c>
      <c r="W801" s="3" t="str">
        <f>IFERROR(INDEX(Return[],MATCH(Orders!B801,Returns!$B$2:$B$801,0),1),"No")</f>
        <v>Yes</v>
      </c>
    </row>
    <row r="802" spans="1:23" x14ac:dyDescent="0.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INDEX(People_[],MATCH(Orders!M802,People!$B$2:$B$5,0),1)</f>
        <v>Anna Andreadi</v>
      </c>
      <c r="W802" s="3" t="str">
        <f>IFERROR(INDEX(Return[],MATCH(Orders!B802,Returns!$B$2:$B$801,0),1),"No")</f>
        <v>No</v>
      </c>
    </row>
    <row r="803" spans="1:23" x14ac:dyDescent="0.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INDEX(People_[],MATCH(Orders!M803,People!$B$2:$B$5,0),1)</f>
        <v>Anna Andreadi</v>
      </c>
      <c r="W803" s="3" t="str">
        <f>IFERROR(INDEX(Return[],MATCH(Orders!B803,Returns!$B$2:$B$801,0),1),"No")</f>
        <v>No</v>
      </c>
    </row>
    <row r="804" spans="1:23" x14ac:dyDescent="0.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INDEX(People_[],MATCH(Orders!M804,People!$B$2:$B$5,0),1)</f>
        <v>Chuck Magee</v>
      </c>
      <c r="W804" s="3" t="str">
        <f>IFERROR(INDEX(Return[],MATCH(Orders!B804,Returns!$B$2:$B$801,0),1),"No")</f>
        <v>No</v>
      </c>
    </row>
    <row r="805" spans="1:23" x14ac:dyDescent="0.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INDEX(People_[],MATCH(Orders!M805,People!$B$2:$B$5,0),1)</f>
        <v>Cassandra Brandow</v>
      </c>
      <c r="W805" s="3" t="str">
        <f>IFERROR(INDEX(Return[],MATCH(Orders!B805,Returns!$B$2:$B$801,0),1),"No")</f>
        <v>No</v>
      </c>
    </row>
    <row r="806" spans="1:23" x14ac:dyDescent="0.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INDEX(People_[],MATCH(Orders!M806,People!$B$2:$B$5,0),1)</f>
        <v>Anna Andreadi</v>
      </c>
      <c r="W806" s="3" t="str">
        <f>IFERROR(INDEX(Return[],MATCH(Orders!B806,Returns!$B$2:$B$801,0),1),"No")</f>
        <v>No</v>
      </c>
    </row>
    <row r="807" spans="1:23" x14ac:dyDescent="0.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INDEX(People_[],MATCH(Orders!M807,People!$B$2:$B$5,0),1)</f>
        <v>Anna Andreadi</v>
      </c>
      <c r="W807" s="3" t="str">
        <f>IFERROR(INDEX(Return[],MATCH(Orders!B807,Returns!$B$2:$B$801,0),1),"No")</f>
        <v>No</v>
      </c>
    </row>
    <row r="808" spans="1:23" x14ac:dyDescent="0.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INDEX(People_[],MATCH(Orders!M808,People!$B$2:$B$5,0),1)</f>
        <v>Anna Andreadi</v>
      </c>
      <c r="W808" s="3" t="str">
        <f>IFERROR(INDEX(Return[],MATCH(Orders!B808,Returns!$B$2:$B$801,0),1),"No")</f>
        <v>No</v>
      </c>
    </row>
    <row r="809" spans="1:23" x14ac:dyDescent="0.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INDEX(People_[],MATCH(Orders!M809,People!$B$2:$B$5,0),1)</f>
        <v>Kelly Williams</v>
      </c>
      <c r="W809" s="3" t="str">
        <f>IFERROR(INDEX(Return[],MATCH(Orders!B809,Returns!$B$2:$B$801,0),1),"No")</f>
        <v>No</v>
      </c>
    </row>
    <row r="810" spans="1:23" x14ac:dyDescent="0.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INDEX(People_[],MATCH(Orders!M810,People!$B$2:$B$5,0),1)</f>
        <v>Kelly Williams</v>
      </c>
      <c r="W810" s="3" t="str">
        <f>IFERROR(INDEX(Return[],MATCH(Orders!B810,Returns!$B$2:$B$801,0),1),"No")</f>
        <v>No</v>
      </c>
    </row>
    <row r="811" spans="1:23" x14ac:dyDescent="0.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INDEX(People_[],MATCH(Orders!M811,People!$B$2:$B$5,0),1)</f>
        <v>Anna Andreadi</v>
      </c>
      <c r="W811" s="3" t="str">
        <f>IFERROR(INDEX(Return[],MATCH(Orders!B811,Returns!$B$2:$B$801,0),1),"No")</f>
        <v>No</v>
      </c>
    </row>
    <row r="812" spans="1:23" x14ac:dyDescent="0.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INDEX(People_[],MATCH(Orders!M812,People!$B$2:$B$5,0),1)</f>
        <v>Anna Andreadi</v>
      </c>
      <c r="W812" s="3" t="str">
        <f>IFERROR(INDEX(Return[],MATCH(Orders!B812,Returns!$B$2:$B$801,0),1),"No")</f>
        <v>No</v>
      </c>
    </row>
    <row r="813" spans="1:23" x14ac:dyDescent="0.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INDEX(People_[],MATCH(Orders!M813,People!$B$2:$B$5,0),1)</f>
        <v>Anna Andreadi</v>
      </c>
      <c r="W813" s="3" t="str">
        <f>IFERROR(INDEX(Return[],MATCH(Orders!B813,Returns!$B$2:$B$801,0),1),"No")</f>
        <v>No</v>
      </c>
    </row>
    <row r="814" spans="1:23" x14ac:dyDescent="0.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INDEX(People_[],MATCH(Orders!M814,People!$B$2:$B$5,0),1)</f>
        <v>Anna Andreadi</v>
      </c>
      <c r="W814" s="3" t="str">
        <f>IFERROR(INDEX(Return[],MATCH(Orders!B814,Returns!$B$2:$B$801,0),1),"No")</f>
        <v>No</v>
      </c>
    </row>
    <row r="815" spans="1:23" x14ac:dyDescent="0.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INDEX(People_[],MATCH(Orders!M815,People!$B$2:$B$5,0),1)</f>
        <v>Anna Andreadi</v>
      </c>
      <c r="W815" s="3" t="str">
        <f>IFERROR(INDEX(Return[],MATCH(Orders!B815,Returns!$B$2:$B$801,0),1),"No")</f>
        <v>No</v>
      </c>
    </row>
    <row r="816" spans="1:23" x14ac:dyDescent="0.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INDEX(People_[],MATCH(Orders!M816,People!$B$2:$B$5,0),1)</f>
        <v>Anna Andreadi</v>
      </c>
      <c r="W816" s="3" t="str">
        <f>IFERROR(INDEX(Return[],MATCH(Orders!B816,Returns!$B$2:$B$801,0),1),"No")</f>
        <v>No</v>
      </c>
    </row>
    <row r="817" spans="1:23" x14ac:dyDescent="0.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INDEX(People_[],MATCH(Orders!M817,People!$B$2:$B$5,0),1)</f>
        <v>Kelly Williams</v>
      </c>
      <c r="W817" s="3" t="str">
        <f>IFERROR(INDEX(Return[],MATCH(Orders!B817,Returns!$B$2:$B$801,0),1),"No")</f>
        <v>No</v>
      </c>
    </row>
    <row r="818" spans="1:23" x14ac:dyDescent="0.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INDEX(People_[],MATCH(Orders!M818,People!$B$2:$B$5,0),1)</f>
        <v>Chuck Magee</v>
      </c>
      <c r="W818" s="3" t="str">
        <f>IFERROR(INDEX(Return[],MATCH(Orders!B818,Returns!$B$2:$B$801,0),1),"No")</f>
        <v>No</v>
      </c>
    </row>
    <row r="819" spans="1:23" x14ac:dyDescent="0.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INDEX(People_[],MATCH(Orders!M819,People!$B$2:$B$5,0),1)</f>
        <v>Chuck Magee</v>
      </c>
      <c r="W819" s="3" t="str">
        <f>IFERROR(INDEX(Return[],MATCH(Orders!B819,Returns!$B$2:$B$801,0),1),"No")</f>
        <v>No</v>
      </c>
    </row>
    <row r="820" spans="1:23" x14ac:dyDescent="0.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INDEX(People_[],MATCH(Orders!M820,People!$B$2:$B$5,0),1)</f>
        <v>Chuck Magee</v>
      </c>
      <c r="W820" s="3" t="str">
        <f>IFERROR(INDEX(Return[],MATCH(Orders!B820,Returns!$B$2:$B$801,0),1),"No")</f>
        <v>No</v>
      </c>
    </row>
    <row r="821" spans="1:23" x14ac:dyDescent="0.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INDEX(People_[],MATCH(Orders!M821,People!$B$2:$B$5,0),1)</f>
        <v>Chuck Magee</v>
      </c>
      <c r="W821" s="3" t="str">
        <f>IFERROR(INDEX(Return[],MATCH(Orders!B821,Returns!$B$2:$B$801,0),1),"No")</f>
        <v>No</v>
      </c>
    </row>
    <row r="822" spans="1:23" x14ac:dyDescent="0.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INDEX(People_[],MATCH(Orders!M822,People!$B$2:$B$5,0),1)</f>
        <v>Chuck Magee</v>
      </c>
      <c r="W822" s="3" t="str">
        <f>IFERROR(INDEX(Return[],MATCH(Orders!B822,Returns!$B$2:$B$801,0),1),"No")</f>
        <v>No</v>
      </c>
    </row>
    <row r="823" spans="1:23" x14ac:dyDescent="0.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INDEX(People_[],MATCH(Orders!M823,People!$B$2:$B$5,0),1)</f>
        <v>Chuck Magee</v>
      </c>
      <c r="W823" s="3" t="str">
        <f>IFERROR(INDEX(Return[],MATCH(Orders!B823,Returns!$B$2:$B$801,0),1),"No")</f>
        <v>No</v>
      </c>
    </row>
    <row r="824" spans="1:23" x14ac:dyDescent="0.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INDEX(People_[],MATCH(Orders!M824,People!$B$2:$B$5,0),1)</f>
        <v>Chuck Magee</v>
      </c>
      <c r="W824" s="3" t="str">
        <f>IFERROR(INDEX(Return[],MATCH(Orders!B824,Returns!$B$2:$B$801,0),1),"No")</f>
        <v>No</v>
      </c>
    </row>
    <row r="825" spans="1:23" x14ac:dyDescent="0.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INDEX(People_[],MATCH(Orders!M825,People!$B$2:$B$5,0),1)</f>
        <v>Chuck Magee</v>
      </c>
      <c r="W825" s="3" t="str">
        <f>IFERROR(INDEX(Return[],MATCH(Orders!B825,Returns!$B$2:$B$801,0),1),"No")</f>
        <v>No</v>
      </c>
    </row>
    <row r="826" spans="1:23" x14ac:dyDescent="0.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INDEX(People_[],MATCH(Orders!M826,People!$B$2:$B$5,0),1)</f>
        <v>Anna Andreadi</v>
      </c>
      <c r="W826" s="3" t="str">
        <f>IFERROR(INDEX(Return[],MATCH(Orders!B826,Returns!$B$2:$B$801,0),1),"No")</f>
        <v>No</v>
      </c>
    </row>
    <row r="827" spans="1:23" x14ac:dyDescent="0.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INDEX(People_[],MATCH(Orders!M827,People!$B$2:$B$5,0),1)</f>
        <v>Anna Andreadi</v>
      </c>
      <c r="W827" s="3" t="str">
        <f>IFERROR(INDEX(Return[],MATCH(Orders!B827,Returns!$B$2:$B$801,0),1),"No")</f>
        <v>No</v>
      </c>
    </row>
    <row r="828" spans="1:23" x14ac:dyDescent="0.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INDEX(People_[],MATCH(Orders!M828,People!$B$2:$B$5,0),1)</f>
        <v>Kelly Williams</v>
      </c>
      <c r="W828" s="3" t="str">
        <f>IFERROR(INDEX(Return[],MATCH(Orders!B828,Returns!$B$2:$B$801,0),1),"No")</f>
        <v>No</v>
      </c>
    </row>
    <row r="829" spans="1:23" x14ac:dyDescent="0.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INDEX(People_[],MATCH(Orders!M829,People!$B$2:$B$5,0),1)</f>
        <v>Kelly Williams</v>
      </c>
      <c r="W829" s="3" t="str">
        <f>IFERROR(INDEX(Return[],MATCH(Orders!B829,Returns!$B$2:$B$801,0),1),"No")</f>
        <v>No</v>
      </c>
    </row>
    <row r="830" spans="1:23" x14ac:dyDescent="0.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INDEX(People_[],MATCH(Orders!M830,People!$B$2:$B$5,0),1)</f>
        <v>Kelly Williams</v>
      </c>
      <c r="W830" s="3" t="str">
        <f>IFERROR(INDEX(Return[],MATCH(Orders!B830,Returns!$B$2:$B$801,0),1),"No")</f>
        <v>No</v>
      </c>
    </row>
    <row r="831" spans="1:23" x14ac:dyDescent="0.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INDEX(People_[],MATCH(Orders!M831,People!$B$2:$B$5,0),1)</f>
        <v>Cassandra Brandow</v>
      </c>
      <c r="W831" s="3" t="str">
        <f>IFERROR(INDEX(Return[],MATCH(Orders!B831,Returns!$B$2:$B$801,0),1),"No")</f>
        <v>No</v>
      </c>
    </row>
    <row r="832" spans="1:23" x14ac:dyDescent="0.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INDEX(People_[],MATCH(Orders!M832,People!$B$2:$B$5,0),1)</f>
        <v>Cassandra Brandow</v>
      </c>
      <c r="W832" s="3" t="str">
        <f>IFERROR(INDEX(Return[],MATCH(Orders!B832,Returns!$B$2:$B$801,0),1),"No")</f>
        <v>No</v>
      </c>
    </row>
    <row r="833" spans="1:23" x14ac:dyDescent="0.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INDEX(People_[],MATCH(Orders!M833,People!$B$2:$B$5,0),1)</f>
        <v>Cassandra Brandow</v>
      </c>
      <c r="W833" s="3" t="str">
        <f>IFERROR(INDEX(Return[],MATCH(Orders!B833,Returns!$B$2:$B$801,0),1),"No")</f>
        <v>No</v>
      </c>
    </row>
    <row r="834" spans="1:23" x14ac:dyDescent="0.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INDEX(People_[],MATCH(Orders!M834,People!$B$2:$B$5,0),1)</f>
        <v>Cassandra Brandow</v>
      </c>
      <c r="W834" s="3" t="str">
        <f>IFERROR(INDEX(Return[],MATCH(Orders!B834,Returns!$B$2:$B$801,0),1),"No")</f>
        <v>No</v>
      </c>
    </row>
    <row r="835" spans="1:23" x14ac:dyDescent="0.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INDEX(People_[],MATCH(Orders!M835,People!$B$2:$B$5,0),1)</f>
        <v>Cassandra Brandow</v>
      </c>
      <c r="W835" s="3" t="str">
        <f>IFERROR(INDEX(Return[],MATCH(Orders!B835,Returns!$B$2:$B$801,0),1),"No")</f>
        <v>No</v>
      </c>
    </row>
    <row r="836" spans="1:23" x14ac:dyDescent="0.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INDEX(People_[],MATCH(Orders!M836,People!$B$2:$B$5,0),1)</f>
        <v>Cassandra Brandow</v>
      </c>
      <c r="W836" s="3" t="str">
        <f>IFERROR(INDEX(Return[],MATCH(Orders!B836,Returns!$B$2:$B$801,0),1),"No")</f>
        <v>No</v>
      </c>
    </row>
    <row r="837" spans="1:23" x14ac:dyDescent="0.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INDEX(People_[],MATCH(Orders!M837,People!$B$2:$B$5,0),1)</f>
        <v>Cassandra Brandow</v>
      </c>
      <c r="W837" s="3" t="str">
        <f>IFERROR(INDEX(Return[],MATCH(Orders!B837,Returns!$B$2:$B$801,0),1),"No")</f>
        <v>No</v>
      </c>
    </row>
    <row r="838" spans="1:23" x14ac:dyDescent="0.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INDEX(People_[],MATCH(Orders!M838,People!$B$2:$B$5,0),1)</f>
        <v>Kelly Williams</v>
      </c>
      <c r="W838" s="3" t="str">
        <f>IFERROR(INDEX(Return[],MATCH(Orders!B838,Returns!$B$2:$B$801,0),1),"No")</f>
        <v>No</v>
      </c>
    </row>
    <row r="839" spans="1:23" x14ac:dyDescent="0.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INDEX(People_[],MATCH(Orders!M839,People!$B$2:$B$5,0),1)</f>
        <v>Cassandra Brandow</v>
      </c>
      <c r="W839" s="3" t="str">
        <f>IFERROR(INDEX(Return[],MATCH(Orders!B839,Returns!$B$2:$B$801,0),1),"No")</f>
        <v>No</v>
      </c>
    </row>
    <row r="840" spans="1:23" x14ac:dyDescent="0.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INDEX(People_[],MATCH(Orders!M840,People!$B$2:$B$5,0),1)</f>
        <v>Kelly Williams</v>
      </c>
      <c r="W840" s="3" t="str">
        <f>IFERROR(INDEX(Return[],MATCH(Orders!B840,Returns!$B$2:$B$801,0),1),"No")</f>
        <v>No</v>
      </c>
    </row>
    <row r="841" spans="1:23" x14ac:dyDescent="0.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INDEX(People_[],MATCH(Orders!M841,People!$B$2:$B$5,0),1)</f>
        <v>Chuck Magee</v>
      </c>
      <c r="W841" s="3" t="str">
        <f>IFERROR(INDEX(Return[],MATCH(Orders!B841,Returns!$B$2:$B$801,0),1),"No")</f>
        <v>No</v>
      </c>
    </row>
    <row r="842" spans="1:23" x14ac:dyDescent="0.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INDEX(People_[],MATCH(Orders!M842,People!$B$2:$B$5,0),1)</f>
        <v>Chuck Magee</v>
      </c>
      <c r="W842" s="3" t="str">
        <f>IFERROR(INDEX(Return[],MATCH(Orders!B842,Returns!$B$2:$B$801,0),1),"No")</f>
        <v>No</v>
      </c>
    </row>
    <row r="843" spans="1:23" x14ac:dyDescent="0.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INDEX(People_[],MATCH(Orders!M843,People!$B$2:$B$5,0),1)</f>
        <v>Chuck Magee</v>
      </c>
      <c r="W843" s="3" t="str">
        <f>IFERROR(INDEX(Return[],MATCH(Orders!B843,Returns!$B$2:$B$801,0),1),"No")</f>
        <v>No</v>
      </c>
    </row>
    <row r="844" spans="1:23" x14ac:dyDescent="0.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INDEX(People_[],MATCH(Orders!M844,People!$B$2:$B$5,0),1)</f>
        <v>Anna Andreadi</v>
      </c>
      <c r="W844" s="3" t="str">
        <f>IFERROR(INDEX(Return[],MATCH(Orders!B844,Returns!$B$2:$B$801,0),1),"No")</f>
        <v>No</v>
      </c>
    </row>
    <row r="845" spans="1:23" x14ac:dyDescent="0.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INDEX(People_[],MATCH(Orders!M845,People!$B$2:$B$5,0),1)</f>
        <v>Anna Andreadi</v>
      </c>
      <c r="W845" s="3" t="str">
        <f>IFERROR(INDEX(Return[],MATCH(Orders!B845,Returns!$B$2:$B$801,0),1),"No")</f>
        <v>No</v>
      </c>
    </row>
    <row r="846" spans="1:23" x14ac:dyDescent="0.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INDEX(People_[],MATCH(Orders!M846,People!$B$2:$B$5,0),1)</f>
        <v>Anna Andreadi</v>
      </c>
      <c r="W846" s="3" t="str">
        <f>IFERROR(INDEX(Return[],MATCH(Orders!B846,Returns!$B$2:$B$801,0),1),"No")</f>
        <v>No</v>
      </c>
    </row>
    <row r="847" spans="1:23" x14ac:dyDescent="0.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INDEX(People_[],MATCH(Orders!M847,People!$B$2:$B$5,0),1)</f>
        <v>Anna Andreadi</v>
      </c>
      <c r="W847" s="3" t="str">
        <f>IFERROR(INDEX(Return[],MATCH(Orders!B847,Returns!$B$2:$B$801,0),1),"No")</f>
        <v>No</v>
      </c>
    </row>
    <row r="848" spans="1:23" x14ac:dyDescent="0.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INDEX(People_[],MATCH(Orders!M848,People!$B$2:$B$5,0),1)</f>
        <v>Cassandra Brandow</v>
      </c>
      <c r="W848" s="3" t="str">
        <f>IFERROR(INDEX(Return[],MATCH(Orders!B848,Returns!$B$2:$B$801,0),1),"No")</f>
        <v>No</v>
      </c>
    </row>
    <row r="849" spans="1:23" x14ac:dyDescent="0.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INDEX(People_[],MATCH(Orders!M849,People!$B$2:$B$5,0),1)</f>
        <v>Cassandra Brandow</v>
      </c>
      <c r="W849" s="3" t="str">
        <f>IFERROR(INDEX(Return[],MATCH(Orders!B849,Returns!$B$2:$B$801,0),1),"No")</f>
        <v>No</v>
      </c>
    </row>
    <row r="850" spans="1:23" x14ac:dyDescent="0.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INDEX(People_[],MATCH(Orders!M850,People!$B$2:$B$5,0),1)</f>
        <v>Chuck Magee</v>
      </c>
      <c r="W850" s="3" t="str">
        <f>IFERROR(INDEX(Return[],MATCH(Orders!B850,Returns!$B$2:$B$801,0),1),"No")</f>
        <v>No</v>
      </c>
    </row>
    <row r="851" spans="1:23" x14ac:dyDescent="0.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INDEX(People_[],MATCH(Orders!M851,People!$B$2:$B$5,0),1)</f>
        <v>Chuck Magee</v>
      </c>
      <c r="W851" s="3" t="str">
        <f>IFERROR(INDEX(Return[],MATCH(Orders!B851,Returns!$B$2:$B$801,0),1),"No")</f>
        <v>No</v>
      </c>
    </row>
    <row r="852" spans="1:23" x14ac:dyDescent="0.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INDEX(People_[],MATCH(Orders!M852,People!$B$2:$B$5,0),1)</f>
        <v>Anna Andreadi</v>
      </c>
      <c r="W852" s="3" t="str">
        <f>IFERROR(INDEX(Return[],MATCH(Orders!B852,Returns!$B$2:$B$801,0),1),"No")</f>
        <v>No</v>
      </c>
    </row>
    <row r="853" spans="1:23" x14ac:dyDescent="0.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INDEX(People_[],MATCH(Orders!M853,People!$B$2:$B$5,0),1)</f>
        <v>Anna Andreadi</v>
      </c>
      <c r="W853" s="3" t="str">
        <f>IFERROR(INDEX(Return[],MATCH(Orders!B853,Returns!$B$2:$B$801,0),1),"No")</f>
        <v>No</v>
      </c>
    </row>
    <row r="854" spans="1:23" x14ac:dyDescent="0.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INDEX(People_[],MATCH(Orders!M854,People!$B$2:$B$5,0),1)</f>
        <v>Cassandra Brandow</v>
      </c>
      <c r="W854" s="3" t="str">
        <f>IFERROR(INDEX(Return[],MATCH(Orders!B854,Returns!$B$2:$B$801,0),1),"No")</f>
        <v>No</v>
      </c>
    </row>
    <row r="855" spans="1:23" x14ac:dyDescent="0.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INDEX(People_[],MATCH(Orders!M855,People!$B$2:$B$5,0),1)</f>
        <v>Chuck Magee</v>
      </c>
      <c r="W855" s="3" t="str">
        <f>IFERROR(INDEX(Return[],MATCH(Orders!B855,Returns!$B$2:$B$801,0),1),"No")</f>
        <v>No</v>
      </c>
    </row>
    <row r="856" spans="1:23" x14ac:dyDescent="0.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INDEX(People_[],MATCH(Orders!M856,People!$B$2:$B$5,0),1)</f>
        <v>Chuck Magee</v>
      </c>
      <c r="W856" s="3" t="str">
        <f>IFERROR(INDEX(Return[],MATCH(Orders!B856,Returns!$B$2:$B$801,0),1),"No")</f>
        <v>No</v>
      </c>
    </row>
    <row r="857" spans="1:23" x14ac:dyDescent="0.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INDEX(People_[],MATCH(Orders!M857,People!$B$2:$B$5,0),1)</f>
        <v>Chuck Magee</v>
      </c>
      <c r="W857" s="3" t="str">
        <f>IFERROR(INDEX(Return[],MATCH(Orders!B857,Returns!$B$2:$B$801,0),1),"No")</f>
        <v>No</v>
      </c>
    </row>
    <row r="858" spans="1:23" x14ac:dyDescent="0.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INDEX(People_[],MATCH(Orders!M858,People!$B$2:$B$5,0),1)</f>
        <v>Chuck Magee</v>
      </c>
      <c r="W858" s="3" t="str">
        <f>IFERROR(INDEX(Return[],MATCH(Orders!B858,Returns!$B$2:$B$801,0),1),"No")</f>
        <v>No</v>
      </c>
    </row>
    <row r="859" spans="1:23" x14ac:dyDescent="0.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INDEX(People_[],MATCH(Orders!M859,People!$B$2:$B$5,0),1)</f>
        <v>Chuck Magee</v>
      </c>
      <c r="W859" s="3" t="str">
        <f>IFERROR(INDEX(Return[],MATCH(Orders!B859,Returns!$B$2:$B$801,0),1),"No")</f>
        <v>No</v>
      </c>
    </row>
    <row r="860" spans="1:23" x14ac:dyDescent="0.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INDEX(People_[],MATCH(Orders!M860,People!$B$2:$B$5,0),1)</f>
        <v>Chuck Magee</v>
      </c>
      <c r="W860" s="3" t="str">
        <f>IFERROR(INDEX(Return[],MATCH(Orders!B860,Returns!$B$2:$B$801,0),1),"No")</f>
        <v>No</v>
      </c>
    </row>
    <row r="861" spans="1:23" x14ac:dyDescent="0.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INDEX(People_[],MATCH(Orders!M861,People!$B$2:$B$5,0),1)</f>
        <v>Chuck Magee</v>
      </c>
      <c r="W861" s="3" t="str">
        <f>IFERROR(INDEX(Return[],MATCH(Orders!B861,Returns!$B$2:$B$801,0),1),"No")</f>
        <v>No</v>
      </c>
    </row>
    <row r="862" spans="1:23" x14ac:dyDescent="0.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INDEX(People_[],MATCH(Orders!M862,People!$B$2:$B$5,0),1)</f>
        <v>Anna Andreadi</v>
      </c>
      <c r="W862" s="3" t="str">
        <f>IFERROR(INDEX(Return[],MATCH(Orders!B862,Returns!$B$2:$B$801,0),1),"No")</f>
        <v>No</v>
      </c>
    </row>
    <row r="863" spans="1:23" x14ac:dyDescent="0.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INDEX(People_[],MATCH(Orders!M863,People!$B$2:$B$5,0),1)</f>
        <v>Anna Andreadi</v>
      </c>
      <c r="W863" s="3" t="str">
        <f>IFERROR(INDEX(Return[],MATCH(Orders!B863,Returns!$B$2:$B$801,0),1),"No")</f>
        <v>No</v>
      </c>
    </row>
    <row r="864" spans="1:23" x14ac:dyDescent="0.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INDEX(People_[],MATCH(Orders!M864,People!$B$2:$B$5,0),1)</f>
        <v>Cassandra Brandow</v>
      </c>
      <c r="W864" s="3" t="str">
        <f>IFERROR(INDEX(Return[],MATCH(Orders!B864,Returns!$B$2:$B$801,0),1),"No")</f>
        <v>No</v>
      </c>
    </row>
    <row r="865" spans="1:23" x14ac:dyDescent="0.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INDEX(People_[],MATCH(Orders!M865,People!$B$2:$B$5,0),1)</f>
        <v>Cassandra Brandow</v>
      </c>
      <c r="W865" s="3" t="str">
        <f>IFERROR(INDEX(Return[],MATCH(Orders!B865,Returns!$B$2:$B$801,0),1),"No")</f>
        <v>No</v>
      </c>
    </row>
    <row r="866" spans="1:23" x14ac:dyDescent="0.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INDEX(People_[],MATCH(Orders!M866,People!$B$2:$B$5,0),1)</f>
        <v>Cassandra Brandow</v>
      </c>
      <c r="W866" s="3" t="str">
        <f>IFERROR(INDEX(Return[],MATCH(Orders!B866,Returns!$B$2:$B$801,0),1),"No")</f>
        <v>No</v>
      </c>
    </row>
    <row r="867" spans="1:23" x14ac:dyDescent="0.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INDEX(People_[],MATCH(Orders!M867,People!$B$2:$B$5,0),1)</f>
        <v>Cassandra Brandow</v>
      </c>
      <c r="W867" s="3" t="str">
        <f>IFERROR(INDEX(Return[],MATCH(Orders!B867,Returns!$B$2:$B$801,0),1),"No")</f>
        <v>No</v>
      </c>
    </row>
    <row r="868" spans="1:23" x14ac:dyDescent="0.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INDEX(People_[],MATCH(Orders!M868,People!$B$2:$B$5,0),1)</f>
        <v>Cassandra Brandow</v>
      </c>
      <c r="W868" s="3" t="str">
        <f>IFERROR(INDEX(Return[],MATCH(Orders!B868,Returns!$B$2:$B$801,0),1),"No")</f>
        <v>No</v>
      </c>
    </row>
    <row r="869" spans="1:23" x14ac:dyDescent="0.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INDEX(People_[],MATCH(Orders!M869,People!$B$2:$B$5,0),1)</f>
        <v>Chuck Magee</v>
      </c>
      <c r="W869" s="3" t="str">
        <f>IFERROR(INDEX(Return[],MATCH(Orders!B869,Returns!$B$2:$B$801,0),1),"No")</f>
        <v>No</v>
      </c>
    </row>
    <row r="870" spans="1:23" x14ac:dyDescent="0.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INDEX(People_[],MATCH(Orders!M870,People!$B$2:$B$5,0),1)</f>
        <v>Chuck Magee</v>
      </c>
      <c r="W870" s="3" t="str">
        <f>IFERROR(INDEX(Return[],MATCH(Orders!B870,Returns!$B$2:$B$801,0),1),"No")</f>
        <v>No</v>
      </c>
    </row>
    <row r="871" spans="1:23" x14ac:dyDescent="0.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INDEX(People_[],MATCH(Orders!M871,People!$B$2:$B$5,0),1)</f>
        <v>Chuck Magee</v>
      </c>
      <c r="W871" s="3" t="str">
        <f>IFERROR(INDEX(Return[],MATCH(Orders!B871,Returns!$B$2:$B$801,0),1),"No")</f>
        <v>No</v>
      </c>
    </row>
    <row r="872" spans="1:23" x14ac:dyDescent="0.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INDEX(People_[],MATCH(Orders!M872,People!$B$2:$B$5,0),1)</f>
        <v>Chuck Magee</v>
      </c>
      <c r="W872" s="3" t="str">
        <f>IFERROR(INDEX(Return[],MATCH(Orders!B872,Returns!$B$2:$B$801,0),1),"No")</f>
        <v>No</v>
      </c>
    </row>
    <row r="873" spans="1:23" x14ac:dyDescent="0.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INDEX(People_[],MATCH(Orders!M873,People!$B$2:$B$5,0),1)</f>
        <v>Chuck Magee</v>
      </c>
      <c r="W873" s="3" t="str">
        <f>IFERROR(INDEX(Return[],MATCH(Orders!B873,Returns!$B$2:$B$801,0),1),"No")</f>
        <v>No</v>
      </c>
    </row>
    <row r="874" spans="1:23" x14ac:dyDescent="0.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INDEX(People_[],MATCH(Orders!M874,People!$B$2:$B$5,0),1)</f>
        <v>Chuck Magee</v>
      </c>
      <c r="W874" s="3" t="str">
        <f>IFERROR(INDEX(Return[],MATCH(Orders!B874,Returns!$B$2:$B$801,0),1),"No")</f>
        <v>No</v>
      </c>
    </row>
    <row r="875" spans="1:23" x14ac:dyDescent="0.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INDEX(People_[],MATCH(Orders!M875,People!$B$2:$B$5,0),1)</f>
        <v>Chuck Magee</v>
      </c>
      <c r="W875" s="3" t="str">
        <f>IFERROR(INDEX(Return[],MATCH(Orders!B875,Returns!$B$2:$B$801,0),1),"No")</f>
        <v>No</v>
      </c>
    </row>
    <row r="876" spans="1:23" x14ac:dyDescent="0.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INDEX(People_[],MATCH(Orders!M876,People!$B$2:$B$5,0),1)</f>
        <v>Cassandra Brandow</v>
      </c>
      <c r="W876" s="3" t="str">
        <f>IFERROR(INDEX(Return[],MATCH(Orders!B876,Returns!$B$2:$B$801,0),1),"No")</f>
        <v>No</v>
      </c>
    </row>
    <row r="877" spans="1:23" x14ac:dyDescent="0.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INDEX(People_[],MATCH(Orders!M877,People!$B$2:$B$5,0),1)</f>
        <v>Chuck Magee</v>
      </c>
      <c r="W877" s="3" t="str">
        <f>IFERROR(INDEX(Return[],MATCH(Orders!B877,Returns!$B$2:$B$801,0),1),"No")</f>
        <v>Yes</v>
      </c>
    </row>
    <row r="878" spans="1:23" x14ac:dyDescent="0.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INDEX(People_[],MATCH(Orders!M878,People!$B$2:$B$5,0),1)</f>
        <v>Chuck Magee</v>
      </c>
      <c r="W878" s="3" t="str">
        <f>IFERROR(INDEX(Return[],MATCH(Orders!B878,Returns!$B$2:$B$801,0),1),"No")</f>
        <v>Yes</v>
      </c>
    </row>
    <row r="879" spans="1:23" x14ac:dyDescent="0.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INDEX(People_[],MATCH(Orders!M879,People!$B$2:$B$5,0),1)</f>
        <v>Chuck Magee</v>
      </c>
      <c r="W879" s="3" t="str">
        <f>IFERROR(INDEX(Return[],MATCH(Orders!B879,Returns!$B$2:$B$801,0),1),"No")</f>
        <v>Yes</v>
      </c>
    </row>
    <row r="880" spans="1:23" x14ac:dyDescent="0.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INDEX(People_[],MATCH(Orders!M880,People!$B$2:$B$5,0),1)</f>
        <v>Chuck Magee</v>
      </c>
      <c r="W880" s="3" t="str">
        <f>IFERROR(INDEX(Return[],MATCH(Orders!B880,Returns!$B$2:$B$801,0),1),"No")</f>
        <v>No</v>
      </c>
    </row>
    <row r="881" spans="1:23" x14ac:dyDescent="0.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INDEX(People_[],MATCH(Orders!M881,People!$B$2:$B$5,0),1)</f>
        <v>Chuck Magee</v>
      </c>
      <c r="W881" s="3" t="str">
        <f>IFERROR(INDEX(Return[],MATCH(Orders!B881,Returns!$B$2:$B$801,0),1),"No")</f>
        <v>No</v>
      </c>
    </row>
    <row r="882" spans="1:23" x14ac:dyDescent="0.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INDEX(People_[],MATCH(Orders!M882,People!$B$2:$B$5,0),1)</f>
        <v>Chuck Magee</v>
      </c>
      <c r="W882" s="3" t="str">
        <f>IFERROR(INDEX(Return[],MATCH(Orders!B882,Returns!$B$2:$B$801,0),1),"No")</f>
        <v>No</v>
      </c>
    </row>
    <row r="883" spans="1:23" x14ac:dyDescent="0.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INDEX(People_[],MATCH(Orders!M883,People!$B$2:$B$5,0),1)</f>
        <v>Cassandra Brandow</v>
      </c>
      <c r="W883" s="3" t="str">
        <f>IFERROR(INDEX(Return[],MATCH(Orders!B883,Returns!$B$2:$B$801,0),1),"No")</f>
        <v>No</v>
      </c>
    </row>
    <row r="884" spans="1:23" x14ac:dyDescent="0.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INDEX(People_[],MATCH(Orders!M884,People!$B$2:$B$5,0),1)</f>
        <v>Anna Andreadi</v>
      </c>
      <c r="W884" s="3" t="str">
        <f>IFERROR(INDEX(Return[],MATCH(Orders!B884,Returns!$B$2:$B$801,0),1),"No")</f>
        <v>No</v>
      </c>
    </row>
    <row r="885" spans="1:23" x14ac:dyDescent="0.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INDEX(People_[],MATCH(Orders!M885,People!$B$2:$B$5,0),1)</f>
        <v>Kelly Williams</v>
      </c>
      <c r="W885" s="3" t="str">
        <f>IFERROR(INDEX(Return[],MATCH(Orders!B885,Returns!$B$2:$B$801,0),1),"No")</f>
        <v>No</v>
      </c>
    </row>
    <row r="886" spans="1:23" x14ac:dyDescent="0.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INDEX(People_[],MATCH(Orders!M886,People!$B$2:$B$5,0),1)</f>
        <v>Chuck Magee</v>
      </c>
      <c r="W886" s="3" t="str">
        <f>IFERROR(INDEX(Return[],MATCH(Orders!B886,Returns!$B$2:$B$801,0),1),"No")</f>
        <v>No</v>
      </c>
    </row>
    <row r="887" spans="1:23" x14ac:dyDescent="0.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INDEX(People_[],MATCH(Orders!M887,People!$B$2:$B$5,0),1)</f>
        <v>Anna Andreadi</v>
      </c>
      <c r="W887" s="3" t="str">
        <f>IFERROR(INDEX(Return[],MATCH(Orders!B887,Returns!$B$2:$B$801,0),1),"No")</f>
        <v>Yes</v>
      </c>
    </row>
    <row r="888" spans="1:23" x14ac:dyDescent="0.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INDEX(People_[],MATCH(Orders!M888,People!$B$2:$B$5,0),1)</f>
        <v>Anna Andreadi</v>
      </c>
      <c r="W888" s="3" t="str">
        <f>IFERROR(INDEX(Return[],MATCH(Orders!B888,Returns!$B$2:$B$801,0),1),"No")</f>
        <v>No</v>
      </c>
    </row>
    <row r="889" spans="1:23" x14ac:dyDescent="0.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INDEX(People_[],MATCH(Orders!M889,People!$B$2:$B$5,0),1)</f>
        <v>Chuck Magee</v>
      </c>
      <c r="W889" s="3" t="str">
        <f>IFERROR(INDEX(Return[],MATCH(Orders!B889,Returns!$B$2:$B$801,0),1),"No")</f>
        <v>No</v>
      </c>
    </row>
    <row r="890" spans="1:23" x14ac:dyDescent="0.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INDEX(People_[],MATCH(Orders!M890,People!$B$2:$B$5,0),1)</f>
        <v>Anna Andreadi</v>
      </c>
      <c r="W890" s="3" t="str">
        <f>IFERROR(INDEX(Return[],MATCH(Orders!B890,Returns!$B$2:$B$801,0),1),"No")</f>
        <v>No</v>
      </c>
    </row>
    <row r="891" spans="1:23" x14ac:dyDescent="0.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INDEX(People_[],MATCH(Orders!M891,People!$B$2:$B$5,0),1)</f>
        <v>Chuck Magee</v>
      </c>
      <c r="W891" s="3" t="str">
        <f>IFERROR(INDEX(Return[],MATCH(Orders!B891,Returns!$B$2:$B$801,0),1),"No")</f>
        <v>No</v>
      </c>
    </row>
    <row r="892" spans="1:23" x14ac:dyDescent="0.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INDEX(People_[],MATCH(Orders!M892,People!$B$2:$B$5,0),1)</f>
        <v>Chuck Magee</v>
      </c>
      <c r="W892" s="3" t="str">
        <f>IFERROR(INDEX(Return[],MATCH(Orders!B892,Returns!$B$2:$B$801,0),1),"No")</f>
        <v>No</v>
      </c>
    </row>
    <row r="893" spans="1:23" x14ac:dyDescent="0.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INDEX(People_[],MATCH(Orders!M893,People!$B$2:$B$5,0),1)</f>
        <v>Kelly Williams</v>
      </c>
      <c r="W893" s="3" t="str">
        <f>IFERROR(INDEX(Return[],MATCH(Orders!B893,Returns!$B$2:$B$801,0),1),"No")</f>
        <v>No</v>
      </c>
    </row>
    <row r="894" spans="1:23" x14ac:dyDescent="0.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INDEX(People_[],MATCH(Orders!M894,People!$B$2:$B$5,0),1)</f>
        <v>Kelly Williams</v>
      </c>
      <c r="W894" s="3" t="str">
        <f>IFERROR(INDEX(Return[],MATCH(Orders!B894,Returns!$B$2:$B$801,0),1),"No")</f>
        <v>No</v>
      </c>
    </row>
    <row r="895" spans="1:23" x14ac:dyDescent="0.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INDEX(People_[],MATCH(Orders!M895,People!$B$2:$B$5,0),1)</f>
        <v>Kelly Williams</v>
      </c>
      <c r="W895" s="3" t="str">
        <f>IFERROR(INDEX(Return[],MATCH(Orders!B895,Returns!$B$2:$B$801,0),1),"No")</f>
        <v>No</v>
      </c>
    </row>
    <row r="896" spans="1:23" x14ac:dyDescent="0.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INDEX(People_[],MATCH(Orders!M896,People!$B$2:$B$5,0),1)</f>
        <v>Anna Andreadi</v>
      </c>
      <c r="W896" s="3" t="str">
        <f>IFERROR(INDEX(Return[],MATCH(Orders!B896,Returns!$B$2:$B$801,0),1),"No")</f>
        <v>No</v>
      </c>
    </row>
    <row r="897" spans="1:23" x14ac:dyDescent="0.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INDEX(People_[],MATCH(Orders!M897,People!$B$2:$B$5,0),1)</f>
        <v>Anna Andreadi</v>
      </c>
      <c r="W897" s="3" t="str">
        <f>IFERROR(INDEX(Return[],MATCH(Orders!B897,Returns!$B$2:$B$801,0),1),"No")</f>
        <v>No</v>
      </c>
    </row>
    <row r="898" spans="1:23" x14ac:dyDescent="0.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INDEX(People_[],MATCH(Orders!M898,People!$B$2:$B$5,0),1)</f>
        <v>Kelly Williams</v>
      </c>
      <c r="W898" s="3" t="str">
        <f>IFERROR(INDEX(Return[],MATCH(Orders!B898,Returns!$B$2:$B$801,0),1),"No")</f>
        <v>No</v>
      </c>
    </row>
    <row r="899" spans="1:23" x14ac:dyDescent="0.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INDEX(People_[],MATCH(Orders!M899,People!$B$2:$B$5,0),1)</f>
        <v>Kelly Williams</v>
      </c>
      <c r="W899" s="3" t="str">
        <f>IFERROR(INDEX(Return[],MATCH(Orders!B899,Returns!$B$2:$B$801,0),1),"No")</f>
        <v>No</v>
      </c>
    </row>
    <row r="900" spans="1:23" x14ac:dyDescent="0.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INDEX(People_[],MATCH(Orders!M900,People!$B$2:$B$5,0),1)</f>
        <v>Chuck Magee</v>
      </c>
      <c r="W900" s="3" t="str">
        <f>IFERROR(INDEX(Return[],MATCH(Orders!B900,Returns!$B$2:$B$801,0),1),"No")</f>
        <v>No</v>
      </c>
    </row>
    <row r="901" spans="1:23" x14ac:dyDescent="0.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INDEX(People_[],MATCH(Orders!M901,People!$B$2:$B$5,0),1)</f>
        <v>Chuck Magee</v>
      </c>
      <c r="W901" s="3" t="str">
        <f>IFERROR(INDEX(Return[],MATCH(Orders!B901,Returns!$B$2:$B$801,0),1),"No")</f>
        <v>No</v>
      </c>
    </row>
    <row r="902" spans="1:23" x14ac:dyDescent="0.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INDEX(People_[],MATCH(Orders!M902,People!$B$2:$B$5,0),1)</f>
        <v>Kelly Williams</v>
      </c>
      <c r="W902" s="3" t="str">
        <f>IFERROR(INDEX(Return[],MATCH(Orders!B902,Returns!$B$2:$B$801,0),1),"No")</f>
        <v>No</v>
      </c>
    </row>
    <row r="903" spans="1:23" x14ac:dyDescent="0.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INDEX(People_[],MATCH(Orders!M903,People!$B$2:$B$5,0),1)</f>
        <v>Kelly Williams</v>
      </c>
      <c r="W903" s="3" t="str">
        <f>IFERROR(INDEX(Return[],MATCH(Orders!B903,Returns!$B$2:$B$801,0),1),"No")</f>
        <v>No</v>
      </c>
    </row>
    <row r="904" spans="1:23" x14ac:dyDescent="0.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INDEX(People_[],MATCH(Orders!M904,People!$B$2:$B$5,0),1)</f>
        <v>Kelly Williams</v>
      </c>
      <c r="W904" s="3" t="str">
        <f>IFERROR(INDEX(Return[],MATCH(Orders!B904,Returns!$B$2:$B$801,0),1),"No")</f>
        <v>No</v>
      </c>
    </row>
    <row r="905" spans="1:23" x14ac:dyDescent="0.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INDEX(People_[],MATCH(Orders!M905,People!$B$2:$B$5,0),1)</f>
        <v>Anna Andreadi</v>
      </c>
      <c r="W905" s="3" t="str">
        <f>IFERROR(INDEX(Return[],MATCH(Orders!B905,Returns!$B$2:$B$801,0),1),"No")</f>
        <v>Yes</v>
      </c>
    </row>
    <row r="906" spans="1:23" x14ac:dyDescent="0.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INDEX(People_[],MATCH(Orders!M906,People!$B$2:$B$5,0),1)</f>
        <v>Anna Andreadi</v>
      </c>
      <c r="W906" s="3" t="str">
        <f>IFERROR(INDEX(Return[],MATCH(Orders!B906,Returns!$B$2:$B$801,0),1),"No")</f>
        <v>Yes</v>
      </c>
    </row>
    <row r="907" spans="1:23" x14ac:dyDescent="0.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INDEX(People_[],MATCH(Orders!M907,People!$B$2:$B$5,0),1)</f>
        <v>Anna Andreadi</v>
      </c>
      <c r="W907" s="3" t="str">
        <f>IFERROR(INDEX(Return[],MATCH(Orders!B907,Returns!$B$2:$B$801,0),1),"No")</f>
        <v>Yes</v>
      </c>
    </row>
    <row r="908" spans="1:23" x14ac:dyDescent="0.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INDEX(People_[],MATCH(Orders!M908,People!$B$2:$B$5,0),1)</f>
        <v>Chuck Magee</v>
      </c>
      <c r="W908" s="3" t="str">
        <f>IFERROR(INDEX(Return[],MATCH(Orders!B908,Returns!$B$2:$B$801,0),1),"No")</f>
        <v>No</v>
      </c>
    </row>
    <row r="909" spans="1:23" x14ac:dyDescent="0.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INDEX(People_[],MATCH(Orders!M909,People!$B$2:$B$5,0),1)</f>
        <v>Chuck Magee</v>
      </c>
      <c r="W909" s="3" t="str">
        <f>IFERROR(INDEX(Return[],MATCH(Orders!B909,Returns!$B$2:$B$801,0),1),"No")</f>
        <v>No</v>
      </c>
    </row>
    <row r="910" spans="1:23" x14ac:dyDescent="0.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INDEX(People_[],MATCH(Orders!M910,People!$B$2:$B$5,0),1)</f>
        <v>Chuck Magee</v>
      </c>
      <c r="W910" s="3" t="str">
        <f>IFERROR(INDEX(Return[],MATCH(Orders!B910,Returns!$B$2:$B$801,0),1),"No")</f>
        <v>No</v>
      </c>
    </row>
    <row r="911" spans="1:23" x14ac:dyDescent="0.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INDEX(People_[],MATCH(Orders!M911,People!$B$2:$B$5,0),1)</f>
        <v>Kelly Williams</v>
      </c>
      <c r="W911" s="3" t="str">
        <f>IFERROR(INDEX(Return[],MATCH(Orders!B911,Returns!$B$2:$B$801,0),1),"No")</f>
        <v>No</v>
      </c>
    </row>
    <row r="912" spans="1:23" x14ac:dyDescent="0.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INDEX(People_[],MATCH(Orders!M912,People!$B$2:$B$5,0),1)</f>
        <v>Kelly Williams</v>
      </c>
      <c r="W912" s="3" t="str">
        <f>IFERROR(INDEX(Return[],MATCH(Orders!B912,Returns!$B$2:$B$801,0),1),"No")</f>
        <v>No</v>
      </c>
    </row>
    <row r="913" spans="1:23" x14ac:dyDescent="0.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INDEX(People_[],MATCH(Orders!M913,People!$B$2:$B$5,0),1)</f>
        <v>Kelly Williams</v>
      </c>
      <c r="W913" s="3" t="str">
        <f>IFERROR(INDEX(Return[],MATCH(Orders!B913,Returns!$B$2:$B$801,0),1),"No")</f>
        <v>No</v>
      </c>
    </row>
    <row r="914" spans="1:23" x14ac:dyDescent="0.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INDEX(People_[],MATCH(Orders!M914,People!$B$2:$B$5,0),1)</f>
        <v>Chuck Magee</v>
      </c>
      <c r="W914" s="3" t="str">
        <f>IFERROR(INDEX(Return[],MATCH(Orders!B914,Returns!$B$2:$B$801,0),1),"No")</f>
        <v>No</v>
      </c>
    </row>
    <row r="915" spans="1:23" x14ac:dyDescent="0.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INDEX(People_[],MATCH(Orders!M915,People!$B$2:$B$5,0),1)</f>
        <v>Kelly Williams</v>
      </c>
      <c r="W915" s="3" t="str">
        <f>IFERROR(INDEX(Return[],MATCH(Orders!B915,Returns!$B$2:$B$801,0),1),"No")</f>
        <v>Yes</v>
      </c>
    </row>
    <row r="916" spans="1:23" x14ac:dyDescent="0.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INDEX(People_[],MATCH(Orders!M916,People!$B$2:$B$5,0),1)</f>
        <v>Kelly Williams</v>
      </c>
      <c r="W916" s="3" t="str">
        <f>IFERROR(INDEX(Return[],MATCH(Orders!B916,Returns!$B$2:$B$801,0),1),"No")</f>
        <v>Yes</v>
      </c>
    </row>
    <row r="917" spans="1:23" x14ac:dyDescent="0.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INDEX(People_[],MATCH(Orders!M917,People!$B$2:$B$5,0),1)</f>
        <v>Kelly Williams</v>
      </c>
      <c r="W917" s="3" t="str">
        <f>IFERROR(INDEX(Return[],MATCH(Orders!B917,Returns!$B$2:$B$801,0),1),"No")</f>
        <v>No</v>
      </c>
    </row>
    <row r="918" spans="1:23" x14ac:dyDescent="0.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INDEX(People_[],MATCH(Orders!M918,People!$B$2:$B$5,0),1)</f>
        <v>Kelly Williams</v>
      </c>
      <c r="W918" s="3" t="str">
        <f>IFERROR(INDEX(Return[],MATCH(Orders!B918,Returns!$B$2:$B$801,0),1),"No")</f>
        <v>No</v>
      </c>
    </row>
    <row r="919" spans="1:23" x14ac:dyDescent="0.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INDEX(People_[],MATCH(Orders!M919,People!$B$2:$B$5,0),1)</f>
        <v>Kelly Williams</v>
      </c>
      <c r="W919" s="3" t="str">
        <f>IFERROR(INDEX(Return[],MATCH(Orders!B919,Returns!$B$2:$B$801,0),1),"No")</f>
        <v>No</v>
      </c>
    </row>
    <row r="920" spans="1:23" x14ac:dyDescent="0.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INDEX(People_[],MATCH(Orders!M920,People!$B$2:$B$5,0),1)</f>
        <v>Kelly Williams</v>
      </c>
      <c r="W920" s="3" t="str">
        <f>IFERROR(INDEX(Return[],MATCH(Orders!B920,Returns!$B$2:$B$801,0),1),"No")</f>
        <v>No</v>
      </c>
    </row>
    <row r="921" spans="1:23" x14ac:dyDescent="0.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INDEX(People_[],MATCH(Orders!M921,People!$B$2:$B$5,0),1)</f>
        <v>Kelly Williams</v>
      </c>
      <c r="W921" s="3" t="str">
        <f>IFERROR(INDEX(Return[],MATCH(Orders!B921,Returns!$B$2:$B$801,0),1),"No")</f>
        <v>No</v>
      </c>
    </row>
    <row r="922" spans="1:23" x14ac:dyDescent="0.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INDEX(People_[],MATCH(Orders!M922,People!$B$2:$B$5,0),1)</f>
        <v>Cassandra Brandow</v>
      </c>
      <c r="W922" s="3" t="str">
        <f>IFERROR(INDEX(Return[],MATCH(Orders!B922,Returns!$B$2:$B$801,0),1),"No")</f>
        <v>No</v>
      </c>
    </row>
    <row r="923" spans="1:23" x14ac:dyDescent="0.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INDEX(People_[],MATCH(Orders!M923,People!$B$2:$B$5,0),1)</f>
        <v>Chuck Magee</v>
      </c>
      <c r="W923" s="3" t="str">
        <f>IFERROR(INDEX(Return[],MATCH(Orders!B923,Returns!$B$2:$B$801,0),1),"No")</f>
        <v>No</v>
      </c>
    </row>
    <row r="924" spans="1:23" x14ac:dyDescent="0.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INDEX(People_[],MATCH(Orders!M924,People!$B$2:$B$5,0),1)</f>
        <v>Chuck Magee</v>
      </c>
      <c r="W924" s="3" t="str">
        <f>IFERROR(INDEX(Return[],MATCH(Orders!B924,Returns!$B$2:$B$801,0),1),"No")</f>
        <v>No</v>
      </c>
    </row>
    <row r="925" spans="1:23" x14ac:dyDescent="0.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INDEX(People_[],MATCH(Orders!M925,People!$B$2:$B$5,0),1)</f>
        <v>Chuck Magee</v>
      </c>
      <c r="W925" s="3" t="str">
        <f>IFERROR(INDEX(Return[],MATCH(Orders!B925,Returns!$B$2:$B$801,0),1),"No")</f>
        <v>No</v>
      </c>
    </row>
    <row r="926" spans="1:23" x14ac:dyDescent="0.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INDEX(People_[],MATCH(Orders!M926,People!$B$2:$B$5,0),1)</f>
        <v>Chuck Magee</v>
      </c>
      <c r="W926" s="3" t="str">
        <f>IFERROR(INDEX(Return[],MATCH(Orders!B926,Returns!$B$2:$B$801,0),1),"No")</f>
        <v>No</v>
      </c>
    </row>
    <row r="927" spans="1:23" x14ac:dyDescent="0.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INDEX(People_[],MATCH(Orders!M927,People!$B$2:$B$5,0),1)</f>
        <v>Chuck Magee</v>
      </c>
      <c r="W927" s="3" t="str">
        <f>IFERROR(INDEX(Return[],MATCH(Orders!B927,Returns!$B$2:$B$801,0),1),"No")</f>
        <v>No</v>
      </c>
    </row>
    <row r="928" spans="1:23" x14ac:dyDescent="0.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INDEX(People_[],MATCH(Orders!M928,People!$B$2:$B$5,0),1)</f>
        <v>Chuck Magee</v>
      </c>
      <c r="W928" s="3" t="str">
        <f>IFERROR(INDEX(Return[],MATCH(Orders!B928,Returns!$B$2:$B$801,0),1),"No")</f>
        <v>No</v>
      </c>
    </row>
    <row r="929" spans="1:23" x14ac:dyDescent="0.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INDEX(People_[],MATCH(Orders!M929,People!$B$2:$B$5,0),1)</f>
        <v>Cassandra Brandow</v>
      </c>
      <c r="W929" s="3" t="str">
        <f>IFERROR(INDEX(Return[],MATCH(Orders!B929,Returns!$B$2:$B$801,0),1),"No")</f>
        <v>No</v>
      </c>
    </row>
    <row r="930" spans="1:23" x14ac:dyDescent="0.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INDEX(People_[],MATCH(Orders!M930,People!$B$2:$B$5,0),1)</f>
        <v>Cassandra Brandow</v>
      </c>
      <c r="W930" s="3" t="str">
        <f>IFERROR(INDEX(Return[],MATCH(Orders!B930,Returns!$B$2:$B$801,0),1),"No")</f>
        <v>No</v>
      </c>
    </row>
    <row r="931" spans="1:23" x14ac:dyDescent="0.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INDEX(People_[],MATCH(Orders!M931,People!$B$2:$B$5,0),1)</f>
        <v>Chuck Magee</v>
      </c>
      <c r="W931" s="3" t="str">
        <f>IFERROR(INDEX(Return[],MATCH(Orders!B931,Returns!$B$2:$B$801,0),1),"No")</f>
        <v>No</v>
      </c>
    </row>
    <row r="932" spans="1:23" x14ac:dyDescent="0.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INDEX(People_[],MATCH(Orders!M932,People!$B$2:$B$5,0),1)</f>
        <v>Chuck Magee</v>
      </c>
      <c r="W932" s="3" t="str">
        <f>IFERROR(INDEX(Return[],MATCH(Orders!B932,Returns!$B$2:$B$801,0),1),"No")</f>
        <v>No</v>
      </c>
    </row>
    <row r="933" spans="1:23" x14ac:dyDescent="0.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INDEX(People_[],MATCH(Orders!M933,People!$B$2:$B$5,0),1)</f>
        <v>Chuck Magee</v>
      </c>
      <c r="W933" s="3" t="str">
        <f>IFERROR(INDEX(Return[],MATCH(Orders!B933,Returns!$B$2:$B$801,0),1),"No")</f>
        <v>No</v>
      </c>
    </row>
    <row r="934" spans="1:23" x14ac:dyDescent="0.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INDEX(People_[],MATCH(Orders!M934,People!$B$2:$B$5,0),1)</f>
        <v>Chuck Magee</v>
      </c>
      <c r="W934" s="3" t="str">
        <f>IFERROR(INDEX(Return[],MATCH(Orders!B934,Returns!$B$2:$B$801,0),1),"No")</f>
        <v>No</v>
      </c>
    </row>
    <row r="935" spans="1:23" x14ac:dyDescent="0.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INDEX(People_[],MATCH(Orders!M935,People!$B$2:$B$5,0),1)</f>
        <v>Chuck Magee</v>
      </c>
      <c r="W935" s="3" t="str">
        <f>IFERROR(INDEX(Return[],MATCH(Orders!B935,Returns!$B$2:$B$801,0),1),"No")</f>
        <v>No</v>
      </c>
    </row>
    <row r="936" spans="1:23" x14ac:dyDescent="0.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INDEX(People_[],MATCH(Orders!M936,People!$B$2:$B$5,0),1)</f>
        <v>Chuck Magee</v>
      </c>
      <c r="W936" s="3" t="str">
        <f>IFERROR(INDEX(Return[],MATCH(Orders!B936,Returns!$B$2:$B$801,0),1),"No")</f>
        <v>No</v>
      </c>
    </row>
    <row r="937" spans="1:23" x14ac:dyDescent="0.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INDEX(People_[],MATCH(Orders!M937,People!$B$2:$B$5,0),1)</f>
        <v>Chuck Magee</v>
      </c>
      <c r="W937" s="3" t="str">
        <f>IFERROR(INDEX(Return[],MATCH(Orders!B937,Returns!$B$2:$B$801,0),1),"No")</f>
        <v>No</v>
      </c>
    </row>
    <row r="938" spans="1:23" x14ac:dyDescent="0.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INDEX(People_[],MATCH(Orders!M938,People!$B$2:$B$5,0),1)</f>
        <v>Chuck Magee</v>
      </c>
      <c r="W938" s="3" t="str">
        <f>IFERROR(INDEX(Return[],MATCH(Orders!B938,Returns!$B$2:$B$801,0),1),"No")</f>
        <v>No</v>
      </c>
    </row>
    <row r="939" spans="1:23" x14ac:dyDescent="0.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INDEX(People_[],MATCH(Orders!M939,People!$B$2:$B$5,0),1)</f>
        <v>Anna Andreadi</v>
      </c>
      <c r="W939" s="3" t="str">
        <f>IFERROR(INDEX(Return[],MATCH(Orders!B939,Returns!$B$2:$B$801,0),1),"No")</f>
        <v>No</v>
      </c>
    </row>
    <row r="940" spans="1:23" x14ac:dyDescent="0.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INDEX(People_[],MATCH(Orders!M940,People!$B$2:$B$5,0),1)</f>
        <v>Anna Andreadi</v>
      </c>
      <c r="W940" s="3" t="str">
        <f>IFERROR(INDEX(Return[],MATCH(Orders!B940,Returns!$B$2:$B$801,0),1),"No")</f>
        <v>No</v>
      </c>
    </row>
    <row r="941" spans="1:23" x14ac:dyDescent="0.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INDEX(People_[],MATCH(Orders!M941,People!$B$2:$B$5,0),1)</f>
        <v>Anna Andreadi</v>
      </c>
      <c r="W941" s="3" t="str">
        <f>IFERROR(INDEX(Return[],MATCH(Orders!B941,Returns!$B$2:$B$801,0),1),"No")</f>
        <v>No</v>
      </c>
    </row>
    <row r="942" spans="1:23" x14ac:dyDescent="0.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INDEX(People_[],MATCH(Orders!M942,People!$B$2:$B$5,0),1)</f>
        <v>Anna Andreadi</v>
      </c>
      <c r="W942" s="3" t="str">
        <f>IFERROR(INDEX(Return[],MATCH(Orders!B942,Returns!$B$2:$B$801,0),1),"No")</f>
        <v>No</v>
      </c>
    </row>
    <row r="943" spans="1:23" x14ac:dyDescent="0.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INDEX(People_[],MATCH(Orders!M943,People!$B$2:$B$5,0),1)</f>
        <v>Anna Andreadi</v>
      </c>
      <c r="W943" s="3" t="str">
        <f>IFERROR(INDEX(Return[],MATCH(Orders!B943,Returns!$B$2:$B$801,0),1),"No")</f>
        <v>No</v>
      </c>
    </row>
    <row r="944" spans="1:23" x14ac:dyDescent="0.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INDEX(People_[],MATCH(Orders!M944,People!$B$2:$B$5,0),1)</f>
        <v>Anna Andreadi</v>
      </c>
      <c r="W944" s="3" t="str">
        <f>IFERROR(INDEX(Return[],MATCH(Orders!B944,Returns!$B$2:$B$801,0),1),"No")</f>
        <v>No</v>
      </c>
    </row>
    <row r="945" spans="1:23" x14ac:dyDescent="0.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INDEX(People_[],MATCH(Orders!M945,People!$B$2:$B$5,0),1)</f>
        <v>Anna Andreadi</v>
      </c>
      <c r="W945" s="3" t="str">
        <f>IFERROR(INDEX(Return[],MATCH(Orders!B945,Returns!$B$2:$B$801,0),1),"No")</f>
        <v>No</v>
      </c>
    </row>
    <row r="946" spans="1:23" x14ac:dyDescent="0.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INDEX(People_[],MATCH(Orders!M946,People!$B$2:$B$5,0),1)</f>
        <v>Anna Andreadi</v>
      </c>
      <c r="W946" s="3" t="str">
        <f>IFERROR(INDEX(Return[],MATCH(Orders!B946,Returns!$B$2:$B$801,0),1),"No")</f>
        <v>No</v>
      </c>
    </row>
    <row r="947" spans="1:23" x14ac:dyDescent="0.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INDEX(People_[],MATCH(Orders!M947,People!$B$2:$B$5,0),1)</f>
        <v>Anna Andreadi</v>
      </c>
      <c r="W947" s="3" t="str">
        <f>IFERROR(INDEX(Return[],MATCH(Orders!B947,Returns!$B$2:$B$801,0),1),"No")</f>
        <v>No</v>
      </c>
    </row>
    <row r="948" spans="1:23" x14ac:dyDescent="0.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INDEX(People_[],MATCH(Orders!M948,People!$B$2:$B$5,0),1)</f>
        <v>Anna Andreadi</v>
      </c>
      <c r="W948" s="3" t="str">
        <f>IFERROR(INDEX(Return[],MATCH(Orders!B948,Returns!$B$2:$B$801,0),1),"No")</f>
        <v>No</v>
      </c>
    </row>
    <row r="949" spans="1:23" x14ac:dyDescent="0.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INDEX(People_[],MATCH(Orders!M949,People!$B$2:$B$5,0),1)</f>
        <v>Chuck Magee</v>
      </c>
      <c r="W949" s="3" t="str">
        <f>IFERROR(INDEX(Return[],MATCH(Orders!B949,Returns!$B$2:$B$801,0),1),"No")</f>
        <v>No</v>
      </c>
    </row>
    <row r="950" spans="1:23" x14ac:dyDescent="0.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INDEX(People_[],MATCH(Orders!M950,People!$B$2:$B$5,0),1)</f>
        <v>Chuck Magee</v>
      </c>
      <c r="W950" s="3" t="str">
        <f>IFERROR(INDEX(Return[],MATCH(Orders!B950,Returns!$B$2:$B$801,0),1),"No")</f>
        <v>No</v>
      </c>
    </row>
    <row r="951" spans="1:23" x14ac:dyDescent="0.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INDEX(People_[],MATCH(Orders!M951,People!$B$2:$B$5,0),1)</f>
        <v>Chuck Magee</v>
      </c>
      <c r="W951" s="3" t="str">
        <f>IFERROR(INDEX(Return[],MATCH(Orders!B951,Returns!$B$2:$B$801,0),1),"No")</f>
        <v>No</v>
      </c>
    </row>
    <row r="952" spans="1:23" x14ac:dyDescent="0.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INDEX(People_[],MATCH(Orders!M952,People!$B$2:$B$5,0),1)</f>
        <v>Chuck Magee</v>
      </c>
      <c r="W952" s="3" t="str">
        <f>IFERROR(INDEX(Return[],MATCH(Orders!B952,Returns!$B$2:$B$801,0),1),"No")</f>
        <v>No</v>
      </c>
    </row>
    <row r="953" spans="1:23" x14ac:dyDescent="0.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INDEX(People_[],MATCH(Orders!M953,People!$B$2:$B$5,0),1)</f>
        <v>Chuck Magee</v>
      </c>
      <c r="W953" s="3" t="str">
        <f>IFERROR(INDEX(Return[],MATCH(Orders!B953,Returns!$B$2:$B$801,0),1),"No")</f>
        <v>No</v>
      </c>
    </row>
    <row r="954" spans="1:23" x14ac:dyDescent="0.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INDEX(People_[],MATCH(Orders!M954,People!$B$2:$B$5,0),1)</f>
        <v>Chuck Magee</v>
      </c>
      <c r="W954" s="3" t="str">
        <f>IFERROR(INDEX(Return[],MATCH(Orders!B954,Returns!$B$2:$B$801,0),1),"No")</f>
        <v>No</v>
      </c>
    </row>
    <row r="955" spans="1:23" x14ac:dyDescent="0.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INDEX(People_[],MATCH(Orders!M955,People!$B$2:$B$5,0),1)</f>
        <v>Kelly Williams</v>
      </c>
      <c r="W955" s="3" t="str">
        <f>IFERROR(INDEX(Return[],MATCH(Orders!B955,Returns!$B$2:$B$801,0),1),"No")</f>
        <v>Yes</v>
      </c>
    </row>
    <row r="956" spans="1:23" x14ac:dyDescent="0.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INDEX(People_[],MATCH(Orders!M956,People!$B$2:$B$5,0),1)</f>
        <v>Kelly Williams</v>
      </c>
      <c r="W956" s="3" t="str">
        <f>IFERROR(INDEX(Return[],MATCH(Orders!B956,Returns!$B$2:$B$801,0),1),"No")</f>
        <v>Yes</v>
      </c>
    </row>
    <row r="957" spans="1:23" x14ac:dyDescent="0.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INDEX(People_[],MATCH(Orders!M957,People!$B$2:$B$5,0),1)</f>
        <v>Cassandra Brandow</v>
      </c>
      <c r="W957" s="3" t="str">
        <f>IFERROR(INDEX(Return[],MATCH(Orders!B957,Returns!$B$2:$B$801,0),1),"No")</f>
        <v>No</v>
      </c>
    </row>
    <row r="958" spans="1:23" x14ac:dyDescent="0.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INDEX(People_[],MATCH(Orders!M958,People!$B$2:$B$5,0),1)</f>
        <v>Anna Andreadi</v>
      </c>
      <c r="W958" s="3" t="str">
        <f>IFERROR(INDEX(Return[],MATCH(Orders!B958,Returns!$B$2:$B$801,0),1),"No")</f>
        <v>No</v>
      </c>
    </row>
    <row r="959" spans="1:23" x14ac:dyDescent="0.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INDEX(People_[],MATCH(Orders!M959,People!$B$2:$B$5,0),1)</f>
        <v>Anna Andreadi</v>
      </c>
      <c r="W959" s="3" t="str">
        <f>IFERROR(INDEX(Return[],MATCH(Orders!B959,Returns!$B$2:$B$801,0),1),"No")</f>
        <v>No</v>
      </c>
    </row>
    <row r="960" spans="1:23" x14ac:dyDescent="0.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INDEX(People_[],MATCH(Orders!M960,People!$B$2:$B$5,0),1)</f>
        <v>Anna Andreadi</v>
      </c>
      <c r="W960" s="3" t="str">
        <f>IFERROR(INDEX(Return[],MATCH(Orders!B960,Returns!$B$2:$B$801,0),1),"No")</f>
        <v>No</v>
      </c>
    </row>
    <row r="961" spans="1:23" x14ac:dyDescent="0.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INDEX(People_[],MATCH(Orders!M961,People!$B$2:$B$5,0),1)</f>
        <v>Anna Andreadi</v>
      </c>
      <c r="W961" s="3" t="str">
        <f>IFERROR(INDEX(Return[],MATCH(Orders!B961,Returns!$B$2:$B$801,0),1),"No")</f>
        <v>No</v>
      </c>
    </row>
    <row r="962" spans="1:23" x14ac:dyDescent="0.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INDEX(People_[],MATCH(Orders!M962,People!$B$2:$B$5,0),1)</f>
        <v>Anna Andreadi</v>
      </c>
      <c r="W962" s="3" t="str">
        <f>IFERROR(INDEX(Return[],MATCH(Orders!B962,Returns!$B$2:$B$801,0),1),"No")</f>
        <v>No</v>
      </c>
    </row>
    <row r="963" spans="1:23" x14ac:dyDescent="0.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INDEX(People_[],MATCH(Orders!M963,People!$B$2:$B$5,0),1)</f>
        <v>Cassandra Brandow</v>
      </c>
      <c r="W963" s="3" t="str">
        <f>IFERROR(INDEX(Return[],MATCH(Orders!B963,Returns!$B$2:$B$801,0),1),"No")</f>
        <v>No</v>
      </c>
    </row>
    <row r="964" spans="1:23" x14ac:dyDescent="0.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INDEX(People_[],MATCH(Orders!M964,People!$B$2:$B$5,0),1)</f>
        <v>Anna Andreadi</v>
      </c>
      <c r="W964" s="3" t="str">
        <f>IFERROR(INDEX(Return[],MATCH(Orders!B964,Returns!$B$2:$B$801,0),1),"No")</f>
        <v>No</v>
      </c>
    </row>
    <row r="965" spans="1:23" x14ac:dyDescent="0.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INDEX(People_[],MATCH(Orders!M965,People!$B$2:$B$5,0),1)</f>
        <v>Cassandra Brandow</v>
      </c>
      <c r="W965" s="3" t="str">
        <f>IFERROR(INDEX(Return[],MATCH(Orders!B965,Returns!$B$2:$B$801,0),1),"No")</f>
        <v>No</v>
      </c>
    </row>
    <row r="966" spans="1:23" x14ac:dyDescent="0.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INDEX(People_[],MATCH(Orders!M966,People!$B$2:$B$5,0),1)</f>
        <v>Chuck Magee</v>
      </c>
      <c r="W966" s="3" t="str">
        <f>IFERROR(INDEX(Return[],MATCH(Orders!B966,Returns!$B$2:$B$801,0),1),"No")</f>
        <v>No</v>
      </c>
    </row>
    <row r="967" spans="1:23" x14ac:dyDescent="0.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INDEX(People_[],MATCH(Orders!M967,People!$B$2:$B$5,0),1)</f>
        <v>Chuck Magee</v>
      </c>
      <c r="W967" s="3" t="str">
        <f>IFERROR(INDEX(Return[],MATCH(Orders!B967,Returns!$B$2:$B$801,0),1),"No")</f>
        <v>No</v>
      </c>
    </row>
    <row r="968" spans="1:23" x14ac:dyDescent="0.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INDEX(People_[],MATCH(Orders!M968,People!$B$2:$B$5,0),1)</f>
        <v>Chuck Magee</v>
      </c>
      <c r="W968" s="3" t="str">
        <f>IFERROR(INDEX(Return[],MATCH(Orders!B968,Returns!$B$2:$B$801,0),1),"No")</f>
        <v>No</v>
      </c>
    </row>
    <row r="969" spans="1:23" x14ac:dyDescent="0.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INDEX(People_[],MATCH(Orders!M969,People!$B$2:$B$5,0),1)</f>
        <v>Chuck Magee</v>
      </c>
      <c r="W969" s="3" t="str">
        <f>IFERROR(INDEX(Return[],MATCH(Orders!B969,Returns!$B$2:$B$801,0),1),"No")</f>
        <v>No</v>
      </c>
    </row>
    <row r="970" spans="1:23" x14ac:dyDescent="0.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INDEX(People_[],MATCH(Orders!M970,People!$B$2:$B$5,0),1)</f>
        <v>Chuck Magee</v>
      </c>
      <c r="W970" s="3" t="str">
        <f>IFERROR(INDEX(Return[],MATCH(Orders!B970,Returns!$B$2:$B$801,0),1),"No")</f>
        <v>No</v>
      </c>
    </row>
    <row r="971" spans="1:23" x14ac:dyDescent="0.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INDEX(People_[],MATCH(Orders!M971,People!$B$2:$B$5,0),1)</f>
        <v>Chuck Magee</v>
      </c>
      <c r="W971" s="3" t="str">
        <f>IFERROR(INDEX(Return[],MATCH(Orders!B971,Returns!$B$2:$B$801,0),1),"No")</f>
        <v>No</v>
      </c>
    </row>
    <row r="972" spans="1:23" x14ac:dyDescent="0.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INDEX(People_[],MATCH(Orders!M972,People!$B$2:$B$5,0),1)</f>
        <v>Chuck Magee</v>
      </c>
      <c r="W972" s="3" t="str">
        <f>IFERROR(INDEX(Return[],MATCH(Orders!B972,Returns!$B$2:$B$801,0),1),"No")</f>
        <v>No</v>
      </c>
    </row>
    <row r="973" spans="1:23" x14ac:dyDescent="0.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INDEX(People_[],MATCH(Orders!M973,People!$B$2:$B$5,0),1)</f>
        <v>Chuck Magee</v>
      </c>
      <c r="W973" s="3" t="str">
        <f>IFERROR(INDEX(Return[],MATCH(Orders!B973,Returns!$B$2:$B$801,0),1),"No")</f>
        <v>No</v>
      </c>
    </row>
    <row r="974" spans="1:23" x14ac:dyDescent="0.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INDEX(People_[],MATCH(Orders!M974,People!$B$2:$B$5,0),1)</f>
        <v>Chuck Magee</v>
      </c>
      <c r="W974" s="3" t="str">
        <f>IFERROR(INDEX(Return[],MATCH(Orders!B974,Returns!$B$2:$B$801,0),1),"No")</f>
        <v>No</v>
      </c>
    </row>
    <row r="975" spans="1:23" x14ac:dyDescent="0.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INDEX(People_[],MATCH(Orders!M975,People!$B$2:$B$5,0),1)</f>
        <v>Chuck Magee</v>
      </c>
      <c r="W975" s="3" t="str">
        <f>IFERROR(INDEX(Return[],MATCH(Orders!B975,Returns!$B$2:$B$801,0),1),"No")</f>
        <v>No</v>
      </c>
    </row>
    <row r="976" spans="1:23" x14ac:dyDescent="0.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INDEX(People_[],MATCH(Orders!M976,People!$B$2:$B$5,0),1)</f>
        <v>Chuck Magee</v>
      </c>
      <c r="W976" s="3" t="str">
        <f>IFERROR(INDEX(Return[],MATCH(Orders!B976,Returns!$B$2:$B$801,0),1),"No")</f>
        <v>Yes</v>
      </c>
    </row>
    <row r="977" spans="1:23" x14ac:dyDescent="0.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INDEX(People_[],MATCH(Orders!M977,People!$B$2:$B$5,0),1)</f>
        <v>Chuck Magee</v>
      </c>
      <c r="W977" s="3" t="str">
        <f>IFERROR(INDEX(Return[],MATCH(Orders!B977,Returns!$B$2:$B$801,0),1),"No")</f>
        <v>Yes</v>
      </c>
    </row>
    <row r="978" spans="1:23" x14ac:dyDescent="0.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INDEX(People_[],MATCH(Orders!M978,People!$B$2:$B$5,0),1)</f>
        <v>Anna Andreadi</v>
      </c>
      <c r="W978" s="3" t="str">
        <f>IFERROR(INDEX(Return[],MATCH(Orders!B978,Returns!$B$2:$B$801,0),1),"No")</f>
        <v>No</v>
      </c>
    </row>
    <row r="979" spans="1:23" x14ac:dyDescent="0.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INDEX(People_[],MATCH(Orders!M979,People!$B$2:$B$5,0),1)</f>
        <v>Kelly Williams</v>
      </c>
      <c r="W979" s="3" t="str">
        <f>IFERROR(INDEX(Return[],MATCH(Orders!B979,Returns!$B$2:$B$801,0),1),"No")</f>
        <v>No</v>
      </c>
    </row>
    <row r="980" spans="1:23" x14ac:dyDescent="0.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INDEX(People_[],MATCH(Orders!M980,People!$B$2:$B$5,0),1)</f>
        <v>Cassandra Brandow</v>
      </c>
      <c r="W980" s="3" t="str">
        <f>IFERROR(INDEX(Return[],MATCH(Orders!B980,Returns!$B$2:$B$801,0),1),"No")</f>
        <v>No</v>
      </c>
    </row>
    <row r="981" spans="1:23" x14ac:dyDescent="0.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INDEX(People_[],MATCH(Orders!M981,People!$B$2:$B$5,0),1)</f>
        <v>Kelly Williams</v>
      </c>
      <c r="W981" s="3" t="str">
        <f>IFERROR(INDEX(Return[],MATCH(Orders!B981,Returns!$B$2:$B$801,0),1),"No")</f>
        <v>No</v>
      </c>
    </row>
    <row r="982" spans="1:23" x14ac:dyDescent="0.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INDEX(People_[],MATCH(Orders!M982,People!$B$2:$B$5,0),1)</f>
        <v>Chuck Magee</v>
      </c>
      <c r="W982" s="3" t="str">
        <f>IFERROR(INDEX(Return[],MATCH(Orders!B982,Returns!$B$2:$B$801,0),1),"No")</f>
        <v>No</v>
      </c>
    </row>
    <row r="983" spans="1:23" x14ac:dyDescent="0.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INDEX(People_[],MATCH(Orders!M983,People!$B$2:$B$5,0),1)</f>
        <v>Anna Andreadi</v>
      </c>
      <c r="W983" s="3" t="str">
        <f>IFERROR(INDEX(Return[],MATCH(Orders!B983,Returns!$B$2:$B$801,0),1),"No")</f>
        <v>No</v>
      </c>
    </row>
    <row r="984" spans="1:23" x14ac:dyDescent="0.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INDEX(People_[],MATCH(Orders!M984,People!$B$2:$B$5,0),1)</f>
        <v>Anna Andreadi</v>
      </c>
      <c r="W984" s="3" t="str">
        <f>IFERROR(INDEX(Return[],MATCH(Orders!B984,Returns!$B$2:$B$801,0),1),"No")</f>
        <v>No</v>
      </c>
    </row>
    <row r="985" spans="1:23" x14ac:dyDescent="0.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INDEX(People_[],MATCH(Orders!M985,People!$B$2:$B$5,0),1)</f>
        <v>Anna Andreadi</v>
      </c>
      <c r="W985" s="3" t="str">
        <f>IFERROR(INDEX(Return[],MATCH(Orders!B985,Returns!$B$2:$B$801,0),1),"No")</f>
        <v>No</v>
      </c>
    </row>
    <row r="986" spans="1:23" x14ac:dyDescent="0.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INDEX(People_[],MATCH(Orders!M986,People!$B$2:$B$5,0),1)</f>
        <v>Kelly Williams</v>
      </c>
      <c r="W986" s="3" t="str">
        <f>IFERROR(INDEX(Return[],MATCH(Orders!B986,Returns!$B$2:$B$801,0),1),"No")</f>
        <v>No</v>
      </c>
    </row>
    <row r="987" spans="1:23" x14ac:dyDescent="0.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INDEX(People_[],MATCH(Orders!M987,People!$B$2:$B$5,0),1)</f>
        <v>Kelly Williams</v>
      </c>
      <c r="W987" s="3" t="str">
        <f>IFERROR(INDEX(Return[],MATCH(Orders!B987,Returns!$B$2:$B$801,0),1),"No")</f>
        <v>No</v>
      </c>
    </row>
    <row r="988" spans="1:23" x14ac:dyDescent="0.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INDEX(People_[],MATCH(Orders!M988,People!$B$2:$B$5,0),1)</f>
        <v>Kelly Williams</v>
      </c>
      <c r="W988" s="3" t="str">
        <f>IFERROR(INDEX(Return[],MATCH(Orders!B988,Returns!$B$2:$B$801,0),1),"No")</f>
        <v>No</v>
      </c>
    </row>
    <row r="989" spans="1:23" x14ac:dyDescent="0.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INDEX(People_[],MATCH(Orders!M989,People!$B$2:$B$5,0),1)</f>
        <v>Kelly Williams</v>
      </c>
      <c r="W989" s="3" t="str">
        <f>IFERROR(INDEX(Return[],MATCH(Orders!B989,Returns!$B$2:$B$801,0),1),"No")</f>
        <v>No</v>
      </c>
    </row>
    <row r="990" spans="1:23" x14ac:dyDescent="0.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INDEX(People_[],MATCH(Orders!M990,People!$B$2:$B$5,0),1)</f>
        <v>Chuck Magee</v>
      </c>
      <c r="W990" s="3" t="str">
        <f>IFERROR(INDEX(Return[],MATCH(Orders!B990,Returns!$B$2:$B$801,0),1),"No")</f>
        <v>No</v>
      </c>
    </row>
    <row r="991" spans="1:23" x14ac:dyDescent="0.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INDEX(People_[],MATCH(Orders!M991,People!$B$2:$B$5,0),1)</f>
        <v>Chuck Magee</v>
      </c>
      <c r="W991" s="3" t="str">
        <f>IFERROR(INDEX(Return[],MATCH(Orders!B991,Returns!$B$2:$B$801,0),1),"No")</f>
        <v>No</v>
      </c>
    </row>
    <row r="992" spans="1:23" x14ac:dyDescent="0.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INDEX(People_[],MATCH(Orders!M992,People!$B$2:$B$5,0),1)</f>
        <v>Cassandra Brandow</v>
      </c>
      <c r="W992" s="3" t="str">
        <f>IFERROR(INDEX(Return[],MATCH(Orders!B992,Returns!$B$2:$B$801,0),1),"No")</f>
        <v>No</v>
      </c>
    </row>
    <row r="993" spans="1:23" x14ac:dyDescent="0.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INDEX(People_[],MATCH(Orders!M993,People!$B$2:$B$5,0),1)</f>
        <v>Chuck Magee</v>
      </c>
      <c r="W993" s="3" t="str">
        <f>IFERROR(INDEX(Return[],MATCH(Orders!B993,Returns!$B$2:$B$801,0),1),"No")</f>
        <v>No</v>
      </c>
    </row>
    <row r="994" spans="1:23" x14ac:dyDescent="0.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INDEX(People_[],MATCH(Orders!M994,People!$B$2:$B$5,0),1)</f>
        <v>Anna Andreadi</v>
      </c>
      <c r="W994" s="3" t="str">
        <f>IFERROR(INDEX(Return[],MATCH(Orders!B994,Returns!$B$2:$B$801,0),1),"No")</f>
        <v>Yes</v>
      </c>
    </row>
    <row r="995" spans="1:23" x14ac:dyDescent="0.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INDEX(People_[],MATCH(Orders!M995,People!$B$2:$B$5,0),1)</f>
        <v>Anna Andreadi</v>
      </c>
      <c r="W995" s="3" t="str">
        <f>IFERROR(INDEX(Return[],MATCH(Orders!B995,Returns!$B$2:$B$801,0),1),"No")</f>
        <v>Yes</v>
      </c>
    </row>
    <row r="996" spans="1:23" x14ac:dyDescent="0.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INDEX(People_[],MATCH(Orders!M996,People!$B$2:$B$5,0),1)</f>
        <v>Cassandra Brandow</v>
      </c>
      <c r="W996" s="3" t="str">
        <f>IFERROR(INDEX(Return[],MATCH(Orders!B996,Returns!$B$2:$B$801,0),1),"No")</f>
        <v>No</v>
      </c>
    </row>
    <row r="997" spans="1:23" x14ac:dyDescent="0.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INDEX(People_[],MATCH(Orders!M997,People!$B$2:$B$5,0),1)</f>
        <v>Cassandra Brandow</v>
      </c>
      <c r="W997" s="3" t="str">
        <f>IFERROR(INDEX(Return[],MATCH(Orders!B997,Returns!$B$2:$B$801,0),1),"No")</f>
        <v>No</v>
      </c>
    </row>
    <row r="998" spans="1:23" x14ac:dyDescent="0.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INDEX(People_[],MATCH(Orders!M998,People!$B$2:$B$5,0),1)</f>
        <v>Cassandra Brandow</v>
      </c>
      <c r="W998" s="3" t="str">
        <f>IFERROR(INDEX(Return[],MATCH(Orders!B998,Returns!$B$2:$B$801,0),1),"No")</f>
        <v>No</v>
      </c>
    </row>
    <row r="999" spans="1:23" x14ac:dyDescent="0.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INDEX(People_[],MATCH(Orders!M999,People!$B$2:$B$5,0),1)</f>
        <v>Cassandra Brandow</v>
      </c>
      <c r="W999" s="3" t="str">
        <f>IFERROR(INDEX(Return[],MATCH(Orders!B999,Returns!$B$2:$B$801,0),1),"No")</f>
        <v>No</v>
      </c>
    </row>
    <row r="1000" spans="1:23" x14ac:dyDescent="0.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INDEX(People_[],MATCH(Orders!M1000,People!$B$2:$B$5,0),1)</f>
        <v>Cassandra Brandow</v>
      </c>
      <c r="W1000" s="3" t="str">
        <f>IFERROR(INDEX(Return[],MATCH(Orders!B1000,Returns!$B$2:$B$801,0),1),"No")</f>
        <v>No</v>
      </c>
    </row>
    <row r="1001" spans="1:23" x14ac:dyDescent="0.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INDEX(People_[],MATCH(Orders!M1001,People!$B$2:$B$5,0),1)</f>
        <v>Cassandra Brandow</v>
      </c>
      <c r="W1001" s="3" t="str">
        <f>IFERROR(INDEX(Return[],MATCH(Orders!B1001,Returns!$B$2:$B$801,0),1),"No")</f>
        <v>No</v>
      </c>
    </row>
    <row r="1002" spans="1:23" x14ac:dyDescent="0.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INDEX(People_[],MATCH(Orders!M1002,People!$B$2:$B$5,0),1)</f>
        <v>Anna Andreadi</v>
      </c>
      <c r="W1002" s="3" t="str">
        <f>IFERROR(INDEX(Return[],MATCH(Orders!B1002,Returns!$B$2:$B$801,0),1),"No")</f>
        <v>No</v>
      </c>
    </row>
    <row r="1003" spans="1:23" x14ac:dyDescent="0.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INDEX(People_[],MATCH(Orders!M1003,People!$B$2:$B$5,0),1)</f>
        <v>Chuck Magee</v>
      </c>
      <c r="W1003" s="3" t="str">
        <f>IFERROR(INDEX(Return[],MATCH(Orders!B1003,Returns!$B$2:$B$801,0),1),"No")</f>
        <v>No</v>
      </c>
    </row>
    <row r="1004" spans="1:23" x14ac:dyDescent="0.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INDEX(People_[],MATCH(Orders!M1004,People!$B$2:$B$5,0),1)</f>
        <v>Chuck Magee</v>
      </c>
      <c r="W1004" s="3" t="str">
        <f>IFERROR(INDEX(Return[],MATCH(Orders!B1004,Returns!$B$2:$B$801,0),1),"No")</f>
        <v>No</v>
      </c>
    </row>
    <row r="1005" spans="1:23" x14ac:dyDescent="0.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INDEX(People_[],MATCH(Orders!M1005,People!$B$2:$B$5,0),1)</f>
        <v>Chuck Magee</v>
      </c>
      <c r="W1005" s="3" t="str">
        <f>IFERROR(INDEX(Return[],MATCH(Orders!B1005,Returns!$B$2:$B$801,0),1),"No")</f>
        <v>No</v>
      </c>
    </row>
    <row r="1006" spans="1:23" x14ac:dyDescent="0.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INDEX(People_[],MATCH(Orders!M1006,People!$B$2:$B$5,0),1)</f>
        <v>Anna Andreadi</v>
      </c>
      <c r="W1006" s="3" t="str">
        <f>IFERROR(INDEX(Return[],MATCH(Orders!B1006,Returns!$B$2:$B$801,0),1),"No")</f>
        <v>No</v>
      </c>
    </row>
    <row r="1007" spans="1:23" x14ac:dyDescent="0.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INDEX(People_[],MATCH(Orders!M1007,People!$B$2:$B$5,0),1)</f>
        <v>Cassandra Brandow</v>
      </c>
      <c r="W1007" s="3" t="str">
        <f>IFERROR(INDEX(Return[],MATCH(Orders!B1007,Returns!$B$2:$B$801,0),1),"No")</f>
        <v>No</v>
      </c>
    </row>
    <row r="1008" spans="1:23" x14ac:dyDescent="0.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INDEX(People_[],MATCH(Orders!M1008,People!$B$2:$B$5,0),1)</f>
        <v>Anna Andreadi</v>
      </c>
      <c r="W1008" s="3" t="str">
        <f>IFERROR(INDEX(Return[],MATCH(Orders!B1008,Returns!$B$2:$B$801,0),1),"No")</f>
        <v>No</v>
      </c>
    </row>
    <row r="1009" spans="1:23" x14ac:dyDescent="0.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INDEX(People_[],MATCH(Orders!M1009,People!$B$2:$B$5,0),1)</f>
        <v>Anna Andreadi</v>
      </c>
      <c r="W1009" s="3" t="str">
        <f>IFERROR(INDEX(Return[],MATCH(Orders!B1009,Returns!$B$2:$B$801,0),1),"No")</f>
        <v>No</v>
      </c>
    </row>
    <row r="1010" spans="1:23" x14ac:dyDescent="0.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INDEX(People_[],MATCH(Orders!M1010,People!$B$2:$B$5,0),1)</f>
        <v>Kelly Williams</v>
      </c>
      <c r="W1010" s="3" t="str">
        <f>IFERROR(INDEX(Return[],MATCH(Orders!B1010,Returns!$B$2:$B$801,0),1),"No")</f>
        <v>No</v>
      </c>
    </row>
    <row r="1011" spans="1:23" x14ac:dyDescent="0.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INDEX(People_[],MATCH(Orders!M1011,People!$B$2:$B$5,0),1)</f>
        <v>Kelly Williams</v>
      </c>
      <c r="W1011" s="3" t="str">
        <f>IFERROR(INDEX(Return[],MATCH(Orders!B1011,Returns!$B$2:$B$801,0),1),"No")</f>
        <v>No</v>
      </c>
    </row>
    <row r="1012" spans="1:23" x14ac:dyDescent="0.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INDEX(People_[],MATCH(Orders!M1012,People!$B$2:$B$5,0),1)</f>
        <v>Anna Andreadi</v>
      </c>
      <c r="W1012" s="3" t="str">
        <f>IFERROR(INDEX(Return[],MATCH(Orders!B1012,Returns!$B$2:$B$801,0),1),"No")</f>
        <v>No</v>
      </c>
    </row>
    <row r="1013" spans="1:23" x14ac:dyDescent="0.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INDEX(People_[],MATCH(Orders!M1013,People!$B$2:$B$5,0),1)</f>
        <v>Anna Andreadi</v>
      </c>
      <c r="W1013" s="3" t="str">
        <f>IFERROR(INDEX(Return[],MATCH(Orders!B1013,Returns!$B$2:$B$801,0),1),"No")</f>
        <v>No</v>
      </c>
    </row>
    <row r="1014" spans="1:23" x14ac:dyDescent="0.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INDEX(People_[],MATCH(Orders!M1014,People!$B$2:$B$5,0),1)</f>
        <v>Anna Andreadi</v>
      </c>
      <c r="W1014" s="3" t="str">
        <f>IFERROR(INDEX(Return[],MATCH(Orders!B1014,Returns!$B$2:$B$801,0),1),"No")</f>
        <v>No</v>
      </c>
    </row>
    <row r="1015" spans="1:23" x14ac:dyDescent="0.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INDEX(People_[],MATCH(Orders!M1015,People!$B$2:$B$5,0),1)</f>
        <v>Anna Andreadi</v>
      </c>
      <c r="W1015" s="3" t="str">
        <f>IFERROR(INDEX(Return[],MATCH(Orders!B1015,Returns!$B$2:$B$801,0),1),"No")</f>
        <v>Yes</v>
      </c>
    </row>
    <row r="1016" spans="1:23" x14ac:dyDescent="0.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INDEX(People_[],MATCH(Orders!M1016,People!$B$2:$B$5,0),1)</f>
        <v>Anna Andreadi</v>
      </c>
      <c r="W1016" s="3" t="str">
        <f>IFERROR(INDEX(Return[],MATCH(Orders!B1016,Returns!$B$2:$B$801,0),1),"No")</f>
        <v>Yes</v>
      </c>
    </row>
    <row r="1017" spans="1:23" x14ac:dyDescent="0.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INDEX(People_[],MATCH(Orders!M1017,People!$B$2:$B$5,0),1)</f>
        <v>Anna Andreadi</v>
      </c>
      <c r="W1017" s="3" t="str">
        <f>IFERROR(INDEX(Return[],MATCH(Orders!B1017,Returns!$B$2:$B$801,0),1),"No")</f>
        <v>No</v>
      </c>
    </row>
    <row r="1018" spans="1:23" x14ac:dyDescent="0.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INDEX(People_[],MATCH(Orders!M1018,People!$B$2:$B$5,0),1)</f>
        <v>Chuck Magee</v>
      </c>
      <c r="W1018" s="3" t="str">
        <f>IFERROR(INDEX(Return[],MATCH(Orders!B1018,Returns!$B$2:$B$801,0),1),"No")</f>
        <v>No</v>
      </c>
    </row>
    <row r="1019" spans="1:23" x14ac:dyDescent="0.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INDEX(People_[],MATCH(Orders!M1019,People!$B$2:$B$5,0),1)</f>
        <v>Chuck Magee</v>
      </c>
      <c r="W1019" s="3" t="str">
        <f>IFERROR(INDEX(Return[],MATCH(Orders!B1019,Returns!$B$2:$B$801,0),1),"No")</f>
        <v>No</v>
      </c>
    </row>
    <row r="1020" spans="1:23" x14ac:dyDescent="0.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INDEX(People_[],MATCH(Orders!M1020,People!$B$2:$B$5,0),1)</f>
        <v>Chuck Magee</v>
      </c>
      <c r="W1020" s="3" t="str">
        <f>IFERROR(INDEX(Return[],MATCH(Orders!B1020,Returns!$B$2:$B$801,0),1),"No")</f>
        <v>No</v>
      </c>
    </row>
    <row r="1021" spans="1:23" x14ac:dyDescent="0.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INDEX(People_[],MATCH(Orders!M1021,People!$B$2:$B$5,0),1)</f>
        <v>Chuck Magee</v>
      </c>
      <c r="W1021" s="3" t="str">
        <f>IFERROR(INDEX(Return[],MATCH(Orders!B1021,Returns!$B$2:$B$801,0),1),"No")</f>
        <v>No</v>
      </c>
    </row>
    <row r="1022" spans="1:23" x14ac:dyDescent="0.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INDEX(People_[],MATCH(Orders!M1022,People!$B$2:$B$5,0),1)</f>
        <v>Chuck Magee</v>
      </c>
      <c r="W1022" s="3" t="str">
        <f>IFERROR(INDEX(Return[],MATCH(Orders!B1022,Returns!$B$2:$B$801,0),1),"No")</f>
        <v>No</v>
      </c>
    </row>
    <row r="1023" spans="1:23" x14ac:dyDescent="0.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INDEX(People_[],MATCH(Orders!M1023,People!$B$2:$B$5,0),1)</f>
        <v>Chuck Magee</v>
      </c>
      <c r="W1023" s="3" t="str">
        <f>IFERROR(INDEX(Return[],MATCH(Orders!B1023,Returns!$B$2:$B$801,0),1),"No")</f>
        <v>No</v>
      </c>
    </row>
    <row r="1024" spans="1:23" x14ac:dyDescent="0.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INDEX(People_[],MATCH(Orders!M1024,People!$B$2:$B$5,0),1)</f>
        <v>Chuck Magee</v>
      </c>
      <c r="W1024" s="3" t="str">
        <f>IFERROR(INDEX(Return[],MATCH(Orders!B1024,Returns!$B$2:$B$801,0),1),"No")</f>
        <v>No</v>
      </c>
    </row>
    <row r="1025" spans="1:23" x14ac:dyDescent="0.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INDEX(People_[],MATCH(Orders!M1025,People!$B$2:$B$5,0),1)</f>
        <v>Chuck Magee</v>
      </c>
      <c r="W1025" s="3" t="str">
        <f>IFERROR(INDEX(Return[],MATCH(Orders!B1025,Returns!$B$2:$B$801,0),1),"No")</f>
        <v>No</v>
      </c>
    </row>
    <row r="1026" spans="1:23" x14ac:dyDescent="0.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INDEX(People_[],MATCH(Orders!M1026,People!$B$2:$B$5,0),1)</f>
        <v>Anna Andreadi</v>
      </c>
      <c r="W1026" s="3" t="str">
        <f>IFERROR(INDEX(Return[],MATCH(Orders!B1026,Returns!$B$2:$B$801,0),1),"No")</f>
        <v>No</v>
      </c>
    </row>
    <row r="1027" spans="1:23" x14ac:dyDescent="0.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INDEX(People_[],MATCH(Orders!M1027,People!$B$2:$B$5,0),1)</f>
        <v>Chuck Magee</v>
      </c>
      <c r="W1027" s="3" t="str">
        <f>IFERROR(INDEX(Return[],MATCH(Orders!B1027,Returns!$B$2:$B$801,0),1),"No")</f>
        <v>Yes</v>
      </c>
    </row>
    <row r="1028" spans="1:23" x14ac:dyDescent="0.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INDEX(People_[],MATCH(Orders!M1028,People!$B$2:$B$5,0),1)</f>
        <v>Chuck Magee</v>
      </c>
      <c r="W1028" s="3" t="str">
        <f>IFERROR(INDEX(Return[],MATCH(Orders!B1028,Returns!$B$2:$B$801,0),1),"No")</f>
        <v>Yes</v>
      </c>
    </row>
    <row r="1029" spans="1:23" x14ac:dyDescent="0.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INDEX(People_[],MATCH(Orders!M1029,People!$B$2:$B$5,0),1)</f>
        <v>Chuck Magee</v>
      </c>
      <c r="W1029" s="3" t="str">
        <f>IFERROR(INDEX(Return[],MATCH(Orders!B1029,Returns!$B$2:$B$801,0),1),"No")</f>
        <v>Yes</v>
      </c>
    </row>
    <row r="1030" spans="1:23" x14ac:dyDescent="0.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INDEX(People_[],MATCH(Orders!M1030,People!$B$2:$B$5,0),1)</f>
        <v>Chuck Magee</v>
      </c>
      <c r="W1030" s="3" t="str">
        <f>IFERROR(INDEX(Return[],MATCH(Orders!B1030,Returns!$B$2:$B$801,0),1),"No")</f>
        <v>No</v>
      </c>
    </row>
    <row r="1031" spans="1:23" x14ac:dyDescent="0.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INDEX(People_[],MATCH(Orders!M1031,People!$B$2:$B$5,0),1)</f>
        <v>Chuck Magee</v>
      </c>
      <c r="W1031" s="3" t="str">
        <f>IFERROR(INDEX(Return[],MATCH(Orders!B1031,Returns!$B$2:$B$801,0),1),"No")</f>
        <v>No</v>
      </c>
    </row>
    <row r="1032" spans="1:23" x14ac:dyDescent="0.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INDEX(People_[],MATCH(Orders!M1032,People!$B$2:$B$5,0),1)</f>
        <v>Chuck Magee</v>
      </c>
      <c r="W1032" s="3" t="str">
        <f>IFERROR(INDEX(Return[],MATCH(Orders!B1032,Returns!$B$2:$B$801,0),1),"No")</f>
        <v>No</v>
      </c>
    </row>
    <row r="1033" spans="1:23" x14ac:dyDescent="0.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INDEX(People_[],MATCH(Orders!M1033,People!$B$2:$B$5,0),1)</f>
        <v>Chuck Magee</v>
      </c>
      <c r="W1033" s="3" t="str">
        <f>IFERROR(INDEX(Return[],MATCH(Orders!B1033,Returns!$B$2:$B$801,0),1),"No")</f>
        <v>No</v>
      </c>
    </row>
    <row r="1034" spans="1:23" x14ac:dyDescent="0.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INDEX(People_[],MATCH(Orders!M1034,People!$B$2:$B$5,0),1)</f>
        <v>Chuck Magee</v>
      </c>
      <c r="W1034" s="3" t="str">
        <f>IFERROR(INDEX(Return[],MATCH(Orders!B1034,Returns!$B$2:$B$801,0),1),"No")</f>
        <v>No</v>
      </c>
    </row>
    <row r="1035" spans="1:23" x14ac:dyDescent="0.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INDEX(People_[],MATCH(Orders!M1035,People!$B$2:$B$5,0),1)</f>
        <v>Chuck Magee</v>
      </c>
      <c r="W1035" s="3" t="str">
        <f>IFERROR(INDEX(Return[],MATCH(Orders!B1035,Returns!$B$2:$B$801,0),1),"No")</f>
        <v>No</v>
      </c>
    </row>
    <row r="1036" spans="1:23" x14ac:dyDescent="0.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INDEX(People_[],MATCH(Orders!M1036,People!$B$2:$B$5,0),1)</f>
        <v>Chuck Magee</v>
      </c>
      <c r="W1036" s="3" t="str">
        <f>IFERROR(INDEX(Return[],MATCH(Orders!B1036,Returns!$B$2:$B$801,0),1),"No")</f>
        <v>No</v>
      </c>
    </row>
    <row r="1037" spans="1:23" x14ac:dyDescent="0.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INDEX(People_[],MATCH(Orders!M1037,People!$B$2:$B$5,0),1)</f>
        <v>Chuck Magee</v>
      </c>
      <c r="W1037" s="3" t="str">
        <f>IFERROR(INDEX(Return[],MATCH(Orders!B1037,Returns!$B$2:$B$801,0),1),"No")</f>
        <v>No</v>
      </c>
    </row>
    <row r="1038" spans="1:23" x14ac:dyDescent="0.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INDEX(People_[],MATCH(Orders!M1038,People!$B$2:$B$5,0),1)</f>
        <v>Kelly Williams</v>
      </c>
      <c r="W1038" s="3" t="str">
        <f>IFERROR(INDEX(Return[],MATCH(Orders!B1038,Returns!$B$2:$B$801,0),1),"No")</f>
        <v>No</v>
      </c>
    </row>
    <row r="1039" spans="1:23" x14ac:dyDescent="0.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INDEX(People_[],MATCH(Orders!M1039,People!$B$2:$B$5,0),1)</f>
        <v>Anna Andreadi</v>
      </c>
      <c r="W1039" s="3" t="str">
        <f>IFERROR(INDEX(Return[],MATCH(Orders!B1039,Returns!$B$2:$B$801,0),1),"No")</f>
        <v>No</v>
      </c>
    </row>
    <row r="1040" spans="1:23" x14ac:dyDescent="0.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INDEX(People_[],MATCH(Orders!M1040,People!$B$2:$B$5,0),1)</f>
        <v>Cassandra Brandow</v>
      </c>
      <c r="W1040" s="3" t="str">
        <f>IFERROR(INDEX(Return[],MATCH(Orders!B1040,Returns!$B$2:$B$801,0),1),"No")</f>
        <v>No</v>
      </c>
    </row>
    <row r="1041" spans="1:23" x14ac:dyDescent="0.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INDEX(People_[],MATCH(Orders!M1041,People!$B$2:$B$5,0),1)</f>
        <v>Cassandra Brandow</v>
      </c>
      <c r="W1041" s="3" t="str">
        <f>IFERROR(INDEX(Return[],MATCH(Orders!B1041,Returns!$B$2:$B$801,0),1),"No")</f>
        <v>No</v>
      </c>
    </row>
    <row r="1042" spans="1:23" x14ac:dyDescent="0.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INDEX(People_[],MATCH(Orders!M1042,People!$B$2:$B$5,0),1)</f>
        <v>Kelly Williams</v>
      </c>
      <c r="W1042" s="3" t="str">
        <f>IFERROR(INDEX(Return[],MATCH(Orders!B1042,Returns!$B$2:$B$801,0),1),"No")</f>
        <v>No</v>
      </c>
    </row>
    <row r="1043" spans="1:23" x14ac:dyDescent="0.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INDEX(People_[],MATCH(Orders!M1043,People!$B$2:$B$5,0),1)</f>
        <v>Chuck Magee</v>
      </c>
      <c r="W1043" s="3" t="str">
        <f>IFERROR(INDEX(Return[],MATCH(Orders!B1043,Returns!$B$2:$B$801,0),1),"No")</f>
        <v>No</v>
      </c>
    </row>
    <row r="1044" spans="1:23" x14ac:dyDescent="0.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INDEX(People_[],MATCH(Orders!M1044,People!$B$2:$B$5,0),1)</f>
        <v>Chuck Magee</v>
      </c>
      <c r="W1044" s="3" t="str">
        <f>IFERROR(INDEX(Return[],MATCH(Orders!B1044,Returns!$B$2:$B$801,0),1),"No")</f>
        <v>No</v>
      </c>
    </row>
    <row r="1045" spans="1:23" x14ac:dyDescent="0.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INDEX(People_[],MATCH(Orders!M1045,People!$B$2:$B$5,0),1)</f>
        <v>Kelly Williams</v>
      </c>
      <c r="W1045" s="3" t="str">
        <f>IFERROR(INDEX(Return[],MATCH(Orders!B1045,Returns!$B$2:$B$801,0),1),"No")</f>
        <v>No</v>
      </c>
    </row>
    <row r="1046" spans="1:23" x14ac:dyDescent="0.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INDEX(People_[],MATCH(Orders!M1046,People!$B$2:$B$5,0),1)</f>
        <v>Kelly Williams</v>
      </c>
      <c r="W1046" s="3" t="str">
        <f>IFERROR(INDEX(Return[],MATCH(Orders!B1046,Returns!$B$2:$B$801,0),1),"No")</f>
        <v>No</v>
      </c>
    </row>
    <row r="1047" spans="1:23" x14ac:dyDescent="0.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INDEX(People_[],MATCH(Orders!M1047,People!$B$2:$B$5,0),1)</f>
        <v>Kelly Williams</v>
      </c>
      <c r="W1047" s="3" t="str">
        <f>IFERROR(INDEX(Return[],MATCH(Orders!B1047,Returns!$B$2:$B$801,0),1),"No")</f>
        <v>No</v>
      </c>
    </row>
    <row r="1048" spans="1:23" x14ac:dyDescent="0.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INDEX(People_[],MATCH(Orders!M1048,People!$B$2:$B$5,0),1)</f>
        <v>Cassandra Brandow</v>
      </c>
      <c r="W1048" s="3" t="str">
        <f>IFERROR(INDEX(Return[],MATCH(Orders!B1048,Returns!$B$2:$B$801,0),1),"No")</f>
        <v>No</v>
      </c>
    </row>
    <row r="1049" spans="1:23" x14ac:dyDescent="0.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INDEX(People_[],MATCH(Orders!M1049,People!$B$2:$B$5,0),1)</f>
        <v>Cassandra Brandow</v>
      </c>
      <c r="W1049" s="3" t="str">
        <f>IFERROR(INDEX(Return[],MATCH(Orders!B1049,Returns!$B$2:$B$801,0),1),"No")</f>
        <v>No</v>
      </c>
    </row>
    <row r="1050" spans="1:23" x14ac:dyDescent="0.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INDEX(People_[],MATCH(Orders!M1050,People!$B$2:$B$5,0),1)</f>
        <v>Anna Andreadi</v>
      </c>
      <c r="W1050" s="3" t="str">
        <f>IFERROR(INDEX(Return[],MATCH(Orders!B1050,Returns!$B$2:$B$801,0),1),"No")</f>
        <v>No</v>
      </c>
    </row>
    <row r="1051" spans="1:23" x14ac:dyDescent="0.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INDEX(People_[],MATCH(Orders!M1051,People!$B$2:$B$5,0),1)</f>
        <v>Anna Andreadi</v>
      </c>
      <c r="W1051" s="3" t="str">
        <f>IFERROR(INDEX(Return[],MATCH(Orders!B1051,Returns!$B$2:$B$801,0),1),"No")</f>
        <v>No</v>
      </c>
    </row>
    <row r="1052" spans="1:23" x14ac:dyDescent="0.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INDEX(People_[],MATCH(Orders!M1052,People!$B$2:$B$5,0),1)</f>
        <v>Chuck Magee</v>
      </c>
      <c r="W1052" s="3" t="str">
        <f>IFERROR(INDEX(Return[],MATCH(Orders!B1052,Returns!$B$2:$B$801,0),1),"No")</f>
        <v>No</v>
      </c>
    </row>
    <row r="1053" spans="1:23" x14ac:dyDescent="0.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INDEX(People_[],MATCH(Orders!M1053,People!$B$2:$B$5,0),1)</f>
        <v>Chuck Magee</v>
      </c>
      <c r="W1053" s="3" t="str">
        <f>IFERROR(INDEX(Return[],MATCH(Orders!B1053,Returns!$B$2:$B$801,0),1),"No")</f>
        <v>No</v>
      </c>
    </row>
    <row r="1054" spans="1:23" x14ac:dyDescent="0.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INDEX(People_[],MATCH(Orders!M1054,People!$B$2:$B$5,0),1)</f>
        <v>Chuck Magee</v>
      </c>
      <c r="W1054" s="3" t="str">
        <f>IFERROR(INDEX(Return[],MATCH(Orders!B1054,Returns!$B$2:$B$801,0),1),"No")</f>
        <v>No</v>
      </c>
    </row>
    <row r="1055" spans="1:23" x14ac:dyDescent="0.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INDEX(People_[],MATCH(Orders!M1055,People!$B$2:$B$5,0),1)</f>
        <v>Chuck Magee</v>
      </c>
      <c r="W1055" s="3" t="str">
        <f>IFERROR(INDEX(Return[],MATCH(Orders!B1055,Returns!$B$2:$B$801,0),1),"No")</f>
        <v>No</v>
      </c>
    </row>
    <row r="1056" spans="1:23" x14ac:dyDescent="0.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INDEX(People_[],MATCH(Orders!M1056,People!$B$2:$B$5,0),1)</f>
        <v>Chuck Magee</v>
      </c>
      <c r="W1056" s="3" t="str">
        <f>IFERROR(INDEX(Return[],MATCH(Orders!B1056,Returns!$B$2:$B$801,0),1),"No")</f>
        <v>No</v>
      </c>
    </row>
    <row r="1057" spans="1:23" x14ac:dyDescent="0.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INDEX(People_[],MATCH(Orders!M1057,People!$B$2:$B$5,0),1)</f>
        <v>Chuck Magee</v>
      </c>
      <c r="W1057" s="3" t="str">
        <f>IFERROR(INDEX(Return[],MATCH(Orders!B1057,Returns!$B$2:$B$801,0),1),"No")</f>
        <v>No</v>
      </c>
    </row>
    <row r="1058" spans="1:23" x14ac:dyDescent="0.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INDEX(People_[],MATCH(Orders!M1058,People!$B$2:$B$5,0),1)</f>
        <v>Chuck Magee</v>
      </c>
      <c r="W1058" s="3" t="str">
        <f>IFERROR(INDEX(Return[],MATCH(Orders!B1058,Returns!$B$2:$B$801,0),1),"No")</f>
        <v>No</v>
      </c>
    </row>
    <row r="1059" spans="1:23" x14ac:dyDescent="0.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INDEX(People_[],MATCH(Orders!M1059,People!$B$2:$B$5,0),1)</f>
        <v>Anna Andreadi</v>
      </c>
      <c r="W1059" s="3" t="str">
        <f>IFERROR(INDEX(Return[],MATCH(Orders!B1059,Returns!$B$2:$B$801,0),1),"No")</f>
        <v>No</v>
      </c>
    </row>
    <row r="1060" spans="1:23" x14ac:dyDescent="0.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INDEX(People_[],MATCH(Orders!M1060,People!$B$2:$B$5,0),1)</f>
        <v>Anna Andreadi</v>
      </c>
      <c r="W1060" s="3" t="str">
        <f>IFERROR(INDEX(Return[],MATCH(Orders!B1060,Returns!$B$2:$B$801,0),1),"No")</f>
        <v>No</v>
      </c>
    </row>
    <row r="1061" spans="1:23" x14ac:dyDescent="0.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INDEX(People_[],MATCH(Orders!M1061,People!$B$2:$B$5,0),1)</f>
        <v>Chuck Magee</v>
      </c>
      <c r="W1061" s="3" t="str">
        <f>IFERROR(INDEX(Return[],MATCH(Orders!B1061,Returns!$B$2:$B$801,0),1),"No")</f>
        <v>No</v>
      </c>
    </row>
    <row r="1062" spans="1:23" x14ac:dyDescent="0.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INDEX(People_[],MATCH(Orders!M1062,People!$B$2:$B$5,0),1)</f>
        <v>Kelly Williams</v>
      </c>
      <c r="W1062" s="3" t="str">
        <f>IFERROR(INDEX(Return[],MATCH(Orders!B1062,Returns!$B$2:$B$801,0),1),"No")</f>
        <v>No</v>
      </c>
    </row>
    <row r="1063" spans="1:23" x14ac:dyDescent="0.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INDEX(People_[],MATCH(Orders!M1063,People!$B$2:$B$5,0),1)</f>
        <v>Chuck Magee</v>
      </c>
      <c r="W1063" s="3" t="str">
        <f>IFERROR(INDEX(Return[],MATCH(Orders!B1063,Returns!$B$2:$B$801,0),1),"No")</f>
        <v>No</v>
      </c>
    </row>
    <row r="1064" spans="1:23" x14ac:dyDescent="0.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INDEX(People_[],MATCH(Orders!M1064,People!$B$2:$B$5,0),1)</f>
        <v>Chuck Magee</v>
      </c>
      <c r="W1064" s="3" t="str">
        <f>IFERROR(INDEX(Return[],MATCH(Orders!B1064,Returns!$B$2:$B$801,0),1),"No")</f>
        <v>No</v>
      </c>
    </row>
    <row r="1065" spans="1:23" x14ac:dyDescent="0.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INDEX(People_[],MATCH(Orders!M1065,People!$B$2:$B$5,0),1)</f>
        <v>Chuck Magee</v>
      </c>
      <c r="W1065" s="3" t="str">
        <f>IFERROR(INDEX(Return[],MATCH(Orders!B1065,Returns!$B$2:$B$801,0),1),"No")</f>
        <v>No</v>
      </c>
    </row>
    <row r="1066" spans="1:23" x14ac:dyDescent="0.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INDEX(People_[],MATCH(Orders!M1066,People!$B$2:$B$5,0),1)</f>
        <v>Chuck Magee</v>
      </c>
      <c r="W1066" s="3" t="str">
        <f>IFERROR(INDEX(Return[],MATCH(Orders!B1066,Returns!$B$2:$B$801,0),1),"No")</f>
        <v>No</v>
      </c>
    </row>
    <row r="1067" spans="1:23" x14ac:dyDescent="0.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INDEX(People_[],MATCH(Orders!M1067,People!$B$2:$B$5,0),1)</f>
        <v>Chuck Magee</v>
      </c>
      <c r="W1067" s="3" t="str">
        <f>IFERROR(INDEX(Return[],MATCH(Orders!B1067,Returns!$B$2:$B$801,0),1),"No")</f>
        <v>No</v>
      </c>
    </row>
    <row r="1068" spans="1:23" x14ac:dyDescent="0.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INDEX(People_[],MATCH(Orders!M1068,People!$B$2:$B$5,0),1)</f>
        <v>Chuck Magee</v>
      </c>
      <c r="W1068" s="3" t="str">
        <f>IFERROR(INDEX(Return[],MATCH(Orders!B1068,Returns!$B$2:$B$801,0),1),"No")</f>
        <v>No</v>
      </c>
    </row>
    <row r="1069" spans="1:23" x14ac:dyDescent="0.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INDEX(People_[],MATCH(Orders!M1069,People!$B$2:$B$5,0),1)</f>
        <v>Anna Andreadi</v>
      </c>
      <c r="W1069" s="3" t="str">
        <f>IFERROR(INDEX(Return[],MATCH(Orders!B1069,Returns!$B$2:$B$801,0),1),"No")</f>
        <v>No</v>
      </c>
    </row>
    <row r="1070" spans="1:23" x14ac:dyDescent="0.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INDEX(People_[],MATCH(Orders!M1070,People!$B$2:$B$5,0),1)</f>
        <v>Kelly Williams</v>
      </c>
      <c r="W1070" s="3" t="str">
        <f>IFERROR(INDEX(Return[],MATCH(Orders!B1070,Returns!$B$2:$B$801,0),1),"No")</f>
        <v>No</v>
      </c>
    </row>
    <row r="1071" spans="1:23" x14ac:dyDescent="0.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INDEX(People_[],MATCH(Orders!M1071,People!$B$2:$B$5,0),1)</f>
        <v>Chuck Magee</v>
      </c>
      <c r="W1071" s="3" t="str">
        <f>IFERROR(INDEX(Return[],MATCH(Orders!B1071,Returns!$B$2:$B$801,0),1),"No")</f>
        <v>No</v>
      </c>
    </row>
    <row r="1072" spans="1:23" x14ac:dyDescent="0.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INDEX(People_[],MATCH(Orders!M1072,People!$B$2:$B$5,0),1)</f>
        <v>Anna Andreadi</v>
      </c>
      <c r="W1072" s="3" t="str">
        <f>IFERROR(INDEX(Return[],MATCH(Orders!B1072,Returns!$B$2:$B$801,0),1),"No")</f>
        <v>No</v>
      </c>
    </row>
    <row r="1073" spans="1:23" x14ac:dyDescent="0.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INDEX(People_[],MATCH(Orders!M1073,People!$B$2:$B$5,0),1)</f>
        <v>Anna Andreadi</v>
      </c>
      <c r="W1073" s="3" t="str">
        <f>IFERROR(INDEX(Return[],MATCH(Orders!B1073,Returns!$B$2:$B$801,0),1),"No")</f>
        <v>Yes</v>
      </c>
    </row>
    <row r="1074" spans="1:23" x14ac:dyDescent="0.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INDEX(People_[],MATCH(Orders!M1074,People!$B$2:$B$5,0),1)</f>
        <v>Chuck Magee</v>
      </c>
      <c r="W1074" s="3" t="str">
        <f>IFERROR(INDEX(Return[],MATCH(Orders!B1074,Returns!$B$2:$B$801,0),1),"No")</f>
        <v>No</v>
      </c>
    </row>
    <row r="1075" spans="1:23" x14ac:dyDescent="0.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INDEX(People_[],MATCH(Orders!M1075,People!$B$2:$B$5,0),1)</f>
        <v>Anna Andreadi</v>
      </c>
      <c r="W1075" s="3" t="str">
        <f>IFERROR(INDEX(Return[],MATCH(Orders!B1075,Returns!$B$2:$B$801,0),1),"No")</f>
        <v>No</v>
      </c>
    </row>
    <row r="1076" spans="1:23" x14ac:dyDescent="0.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INDEX(People_[],MATCH(Orders!M1076,People!$B$2:$B$5,0),1)</f>
        <v>Anna Andreadi</v>
      </c>
      <c r="W1076" s="3" t="str">
        <f>IFERROR(INDEX(Return[],MATCH(Orders!B1076,Returns!$B$2:$B$801,0),1),"No")</f>
        <v>No</v>
      </c>
    </row>
    <row r="1077" spans="1:23" x14ac:dyDescent="0.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INDEX(People_[],MATCH(Orders!M1077,People!$B$2:$B$5,0),1)</f>
        <v>Anna Andreadi</v>
      </c>
      <c r="W1077" s="3" t="str">
        <f>IFERROR(INDEX(Return[],MATCH(Orders!B1077,Returns!$B$2:$B$801,0),1),"No")</f>
        <v>No</v>
      </c>
    </row>
    <row r="1078" spans="1:23" x14ac:dyDescent="0.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INDEX(People_[],MATCH(Orders!M1078,People!$B$2:$B$5,0),1)</f>
        <v>Kelly Williams</v>
      </c>
      <c r="W1078" s="3" t="str">
        <f>IFERROR(INDEX(Return[],MATCH(Orders!B1078,Returns!$B$2:$B$801,0),1),"No")</f>
        <v>No</v>
      </c>
    </row>
    <row r="1079" spans="1:23" x14ac:dyDescent="0.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INDEX(People_[],MATCH(Orders!M1079,People!$B$2:$B$5,0),1)</f>
        <v>Anna Andreadi</v>
      </c>
      <c r="W1079" s="3" t="str">
        <f>IFERROR(INDEX(Return[],MATCH(Orders!B1079,Returns!$B$2:$B$801,0),1),"No")</f>
        <v>No</v>
      </c>
    </row>
    <row r="1080" spans="1:23" x14ac:dyDescent="0.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INDEX(People_[],MATCH(Orders!M1080,People!$B$2:$B$5,0),1)</f>
        <v>Anna Andreadi</v>
      </c>
      <c r="W1080" s="3" t="str">
        <f>IFERROR(INDEX(Return[],MATCH(Orders!B1080,Returns!$B$2:$B$801,0),1),"No")</f>
        <v>No</v>
      </c>
    </row>
    <row r="1081" spans="1:23" x14ac:dyDescent="0.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INDEX(People_[],MATCH(Orders!M1081,People!$B$2:$B$5,0),1)</f>
        <v>Anna Andreadi</v>
      </c>
      <c r="W1081" s="3" t="str">
        <f>IFERROR(INDEX(Return[],MATCH(Orders!B1081,Returns!$B$2:$B$801,0),1),"No")</f>
        <v>No</v>
      </c>
    </row>
    <row r="1082" spans="1:23" x14ac:dyDescent="0.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INDEX(People_[],MATCH(Orders!M1082,People!$B$2:$B$5,0),1)</f>
        <v>Kelly Williams</v>
      </c>
      <c r="W1082" s="3" t="str">
        <f>IFERROR(INDEX(Return[],MATCH(Orders!B1082,Returns!$B$2:$B$801,0),1),"No")</f>
        <v>No</v>
      </c>
    </row>
    <row r="1083" spans="1:23" x14ac:dyDescent="0.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INDEX(People_[],MATCH(Orders!M1083,People!$B$2:$B$5,0),1)</f>
        <v>Kelly Williams</v>
      </c>
      <c r="W1083" s="3" t="str">
        <f>IFERROR(INDEX(Return[],MATCH(Orders!B1083,Returns!$B$2:$B$801,0),1),"No")</f>
        <v>No</v>
      </c>
    </row>
    <row r="1084" spans="1:23" x14ac:dyDescent="0.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INDEX(People_[],MATCH(Orders!M1084,People!$B$2:$B$5,0),1)</f>
        <v>Chuck Magee</v>
      </c>
      <c r="W1084" s="3" t="str">
        <f>IFERROR(INDEX(Return[],MATCH(Orders!B1084,Returns!$B$2:$B$801,0),1),"No")</f>
        <v>No</v>
      </c>
    </row>
    <row r="1085" spans="1:23" x14ac:dyDescent="0.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INDEX(People_[],MATCH(Orders!M1085,People!$B$2:$B$5,0),1)</f>
        <v>Chuck Magee</v>
      </c>
      <c r="W1085" s="3" t="str">
        <f>IFERROR(INDEX(Return[],MATCH(Orders!B1085,Returns!$B$2:$B$801,0),1),"No")</f>
        <v>No</v>
      </c>
    </row>
    <row r="1086" spans="1:23" x14ac:dyDescent="0.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INDEX(People_[],MATCH(Orders!M1086,People!$B$2:$B$5,0),1)</f>
        <v>Chuck Magee</v>
      </c>
      <c r="W1086" s="3" t="str">
        <f>IFERROR(INDEX(Return[],MATCH(Orders!B1086,Returns!$B$2:$B$801,0),1),"No")</f>
        <v>No</v>
      </c>
    </row>
    <row r="1087" spans="1:23" x14ac:dyDescent="0.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INDEX(People_[],MATCH(Orders!M1087,People!$B$2:$B$5,0),1)</f>
        <v>Chuck Magee</v>
      </c>
      <c r="W1087" s="3" t="str">
        <f>IFERROR(INDEX(Return[],MATCH(Orders!B1087,Returns!$B$2:$B$801,0),1),"No")</f>
        <v>No</v>
      </c>
    </row>
    <row r="1088" spans="1:23" x14ac:dyDescent="0.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INDEX(People_[],MATCH(Orders!M1088,People!$B$2:$B$5,0),1)</f>
        <v>Kelly Williams</v>
      </c>
      <c r="W1088" s="3" t="str">
        <f>IFERROR(INDEX(Return[],MATCH(Orders!B1088,Returns!$B$2:$B$801,0),1),"No")</f>
        <v>No</v>
      </c>
    </row>
    <row r="1089" spans="1:23" x14ac:dyDescent="0.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INDEX(People_[],MATCH(Orders!M1089,People!$B$2:$B$5,0),1)</f>
        <v>Anna Andreadi</v>
      </c>
      <c r="W1089" s="3" t="str">
        <f>IFERROR(INDEX(Return[],MATCH(Orders!B1089,Returns!$B$2:$B$801,0),1),"No")</f>
        <v>No</v>
      </c>
    </row>
    <row r="1090" spans="1:23" x14ac:dyDescent="0.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INDEX(People_[],MATCH(Orders!M1090,People!$B$2:$B$5,0),1)</f>
        <v>Anna Andreadi</v>
      </c>
      <c r="W1090" s="3" t="str">
        <f>IFERROR(INDEX(Return[],MATCH(Orders!B1090,Returns!$B$2:$B$801,0),1),"No")</f>
        <v>No</v>
      </c>
    </row>
    <row r="1091" spans="1:23" x14ac:dyDescent="0.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INDEX(People_[],MATCH(Orders!M1091,People!$B$2:$B$5,0),1)</f>
        <v>Cassandra Brandow</v>
      </c>
      <c r="W1091" s="3" t="str">
        <f>IFERROR(INDEX(Return[],MATCH(Orders!B1091,Returns!$B$2:$B$801,0),1),"No")</f>
        <v>No</v>
      </c>
    </row>
    <row r="1092" spans="1:23" x14ac:dyDescent="0.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INDEX(People_[],MATCH(Orders!M1092,People!$B$2:$B$5,0),1)</f>
        <v>Cassandra Brandow</v>
      </c>
      <c r="W1092" s="3" t="str">
        <f>IFERROR(INDEX(Return[],MATCH(Orders!B1092,Returns!$B$2:$B$801,0),1),"No")</f>
        <v>No</v>
      </c>
    </row>
    <row r="1093" spans="1:23" x14ac:dyDescent="0.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INDEX(People_[],MATCH(Orders!M1093,People!$B$2:$B$5,0),1)</f>
        <v>Anna Andreadi</v>
      </c>
      <c r="W1093" s="3" t="str">
        <f>IFERROR(INDEX(Return[],MATCH(Orders!B1093,Returns!$B$2:$B$801,0),1),"No")</f>
        <v>Yes</v>
      </c>
    </row>
    <row r="1094" spans="1:23" x14ac:dyDescent="0.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INDEX(People_[],MATCH(Orders!M1094,People!$B$2:$B$5,0),1)</f>
        <v>Anna Andreadi</v>
      </c>
      <c r="W1094" s="3" t="str">
        <f>IFERROR(INDEX(Return[],MATCH(Orders!B1094,Returns!$B$2:$B$801,0),1),"No")</f>
        <v>Yes</v>
      </c>
    </row>
    <row r="1095" spans="1:23" x14ac:dyDescent="0.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INDEX(People_[],MATCH(Orders!M1095,People!$B$2:$B$5,0),1)</f>
        <v>Chuck Magee</v>
      </c>
      <c r="W1095" s="3" t="str">
        <f>IFERROR(INDEX(Return[],MATCH(Orders!B1095,Returns!$B$2:$B$801,0),1),"No")</f>
        <v>No</v>
      </c>
    </row>
    <row r="1096" spans="1:23" x14ac:dyDescent="0.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INDEX(People_[],MATCH(Orders!M1096,People!$B$2:$B$5,0),1)</f>
        <v>Chuck Magee</v>
      </c>
      <c r="W1096" s="3" t="str">
        <f>IFERROR(INDEX(Return[],MATCH(Orders!B1096,Returns!$B$2:$B$801,0),1),"No")</f>
        <v>No</v>
      </c>
    </row>
    <row r="1097" spans="1:23" x14ac:dyDescent="0.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INDEX(People_[],MATCH(Orders!M1097,People!$B$2:$B$5,0),1)</f>
        <v>Cassandra Brandow</v>
      </c>
      <c r="W1097" s="3" t="str">
        <f>IFERROR(INDEX(Return[],MATCH(Orders!B1097,Returns!$B$2:$B$801,0),1),"No")</f>
        <v>No</v>
      </c>
    </row>
    <row r="1098" spans="1:23" x14ac:dyDescent="0.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INDEX(People_[],MATCH(Orders!M1098,People!$B$2:$B$5,0),1)</f>
        <v>Cassandra Brandow</v>
      </c>
      <c r="W1098" s="3" t="str">
        <f>IFERROR(INDEX(Return[],MATCH(Orders!B1098,Returns!$B$2:$B$801,0),1),"No")</f>
        <v>No</v>
      </c>
    </row>
    <row r="1099" spans="1:23" x14ac:dyDescent="0.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INDEX(People_[],MATCH(Orders!M1099,People!$B$2:$B$5,0),1)</f>
        <v>Anna Andreadi</v>
      </c>
      <c r="W1099" s="3" t="str">
        <f>IFERROR(INDEX(Return[],MATCH(Orders!B1099,Returns!$B$2:$B$801,0),1),"No")</f>
        <v>Yes</v>
      </c>
    </row>
    <row r="1100" spans="1:23" x14ac:dyDescent="0.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INDEX(People_[],MATCH(Orders!M1100,People!$B$2:$B$5,0),1)</f>
        <v>Anna Andreadi</v>
      </c>
      <c r="W1100" s="3" t="str">
        <f>IFERROR(INDEX(Return[],MATCH(Orders!B1100,Returns!$B$2:$B$801,0),1),"No")</f>
        <v>No</v>
      </c>
    </row>
    <row r="1101" spans="1:23" x14ac:dyDescent="0.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INDEX(People_[],MATCH(Orders!M1101,People!$B$2:$B$5,0),1)</f>
        <v>Anna Andreadi</v>
      </c>
      <c r="W1101" s="3" t="str">
        <f>IFERROR(INDEX(Return[],MATCH(Orders!B1101,Returns!$B$2:$B$801,0),1),"No")</f>
        <v>No</v>
      </c>
    </row>
    <row r="1102" spans="1:23" x14ac:dyDescent="0.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INDEX(People_[],MATCH(Orders!M1102,People!$B$2:$B$5,0),1)</f>
        <v>Anna Andreadi</v>
      </c>
      <c r="W1102" s="3" t="str">
        <f>IFERROR(INDEX(Return[],MATCH(Orders!B1102,Returns!$B$2:$B$801,0),1),"No")</f>
        <v>No</v>
      </c>
    </row>
    <row r="1103" spans="1:23" x14ac:dyDescent="0.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INDEX(People_[],MATCH(Orders!M1103,People!$B$2:$B$5,0),1)</f>
        <v>Anna Andreadi</v>
      </c>
      <c r="W1103" s="3" t="str">
        <f>IFERROR(INDEX(Return[],MATCH(Orders!B1103,Returns!$B$2:$B$801,0),1),"No")</f>
        <v>No</v>
      </c>
    </row>
    <row r="1104" spans="1:23" x14ac:dyDescent="0.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INDEX(People_[],MATCH(Orders!M1104,People!$B$2:$B$5,0),1)</f>
        <v>Kelly Williams</v>
      </c>
      <c r="W1104" s="3" t="str">
        <f>IFERROR(INDEX(Return[],MATCH(Orders!B1104,Returns!$B$2:$B$801,0),1),"No")</f>
        <v>No</v>
      </c>
    </row>
    <row r="1105" spans="1:23" x14ac:dyDescent="0.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INDEX(People_[],MATCH(Orders!M1105,People!$B$2:$B$5,0),1)</f>
        <v>Kelly Williams</v>
      </c>
      <c r="W1105" s="3" t="str">
        <f>IFERROR(INDEX(Return[],MATCH(Orders!B1105,Returns!$B$2:$B$801,0),1),"No")</f>
        <v>No</v>
      </c>
    </row>
    <row r="1106" spans="1:23" x14ac:dyDescent="0.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INDEX(People_[],MATCH(Orders!M1106,People!$B$2:$B$5,0),1)</f>
        <v>Anna Andreadi</v>
      </c>
      <c r="W1106" s="3" t="str">
        <f>IFERROR(INDEX(Return[],MATCH(Orders!B1106,Returns!$B$2:$B$801,0),1),"No")</f>
        <v>Yes</v>
      </c>
    </row>
    <row r="1107" spans="1:23" x14ac:dyDescent="0.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INDEX(People_[],MATCH(Orders!M1107,People!$B$2:$B$5,0),1)</f>
        <v>Kelly Williams</v>
      </c>
      <c r="W1107" s="3" t="str">
        <f>IFERROR(INDEX(Return[],MATCH(Orders!B1107,Returns!$B$2:$B$801,0),1),"No")</f>
        <v>No</v>
      </c>
    </row>
    <row r="1108" spans="1:23" x14ac:dyDescent="0.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INDEX(People_[],MATCH(Orders!M1108,People!$B$2:$B$5,0),1)</f>
        <v>Kelly Williams</v>
      </c>
      <c r="W1108" s="3" t="str">
        <f>IFERROR(INDEX(Return[],MATCH(Orders!B1108,Returns!$B$2:$B$801,0),1),"No")</f>
        <v>No</v>
      </c>
    </row>
    <row r="1109" spans="1:23" x14ac:dyDescent="0.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INDEX(People_[],MATCH(Orders!M1109,People!$B$2:$B$5,0),1)</f>
        <v>Kelly Williams</v>
      </c>
      <c r="W1109" s="3" t="str">
        <f>IFERROR(INDEX(Return[],MATCH(Orders!B1109,Returns!$B$2:$B$801,0),1),"No")</f>
        <v>No</v>
      </c>
    </row>
    <row r="1110" spans="1:23" x14ac:dyDescent="0.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INDEX(People_[],MATCH(Orders!M1110,People!$B$2:$B$5,0),1)</f>
        <v>Kelly Williams</v>
      </c>
      <c r="W1110" s="3" t="str">
        <f>IFERROR(INDEX(Return[],MATCH(Orders!B1110,Returns!$B$2:$B$801,0),1),"No")</f>
        <v>No</v>
      </c>
    </row>
    <row r="1111" spans="1:23" x14ac:dyDescent="0.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INDEX(People_[],MATCH(Orders!M1111,People!$B$2:$B$5,0),1)</f>
        <v>Kelly Williams</v>
      </c>
      <c r="W1111" s="3" t="str">
        <f>IFERROR(INDEX(Return[],MATCH(Orders!B1111,Returns!$B$2:$B$801,0),1),"No")</f>
        <v>No</v>
      </c>
    </row>
    <row r="1112" spans="1:23" x14ac:dyDescent="0.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INDEX(People_[],MATCH(Orders!M1112,People!$B$2:$B$5,0),1)</f>
        <v>Kelly Williams</v>
      </c>
      <c r="W1112" s="3" t="str">
        <f>IFERROR(INDEX(Return[],MATCH(Orders!B1112,Returns!$B$2:$B$801,0),1),"No")</f>
        <v>No</v>
      </c>
    </row>
    <row r="1113" spans="1:23" x14ac:dyDescent="0.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INDEX(People_[],MATCH(Orders!M1113,People!$B$2:$B$5,0),1)</f>
        <v>Kelly Williams</v>
      </c>
      <c r="W1113" s="3" t="str">
        <f>IFERROR(INDEX(Return[],MATCH(Orders!B1113,Returns!$B$2:$B$801,0),1),"No")</f>
        <v>No</v>
      </c>
    </row>
    <row r="1114" spans="1:23" x14ac:dyDescent="0.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INDEX(People_[],MATCH(Orders!M1114,People!$B$2:$B$5,0),1)</f>
        <v>Kelly Williams</v>
      </c>
      <c r="W1114" s="3" t="str">
        <f>IFERROR(INDEX(Return[],MATCH(Orders!B1114,Returns!$B$2:$B$801,0),1),"No")</f>
        <v>No</v>
      </c>
    </row>
    <row r="1115" spans="1:23" x14ac:dyDescent="0.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INDEX(People_[],MATCH(Orders!M1115,People!$B$2:$B$5,0),1)</f>
        <v>Anna Andreadi</v>
      </c>
      <c r="W1115" s="3" t="str">
        <f>IFERROR(INDEX(Return[],MATCH(Orders!B1115,Returns!$B$2:$B$801,0),1),"No")</f>
        <v>Yes</v>
      </c>
    </row>
    <row r="1116" spans="1:23" x14ac:dyDescent="0.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INDEX(People_[],MATCH(Orders!M1116,People!$B$2:$B$5,0),1)</f>
        <v>Anna Andreadi</v>
      </c>
      <c r="W1116" s="3" t="str">
        <f>IFERROR(INDEX(Return[],MATCH(Orders!B1116,Returns!$B$2:$B$801,0),1),"No")</f>
        <v>Yes</v>
      </c>
    </row>
    <row r="1117" spans="1:23" x14ac:dyDescent="0.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INDEX(People_[],MATCH(Orders!M1117,People!$B$2:$B$5,0),1)</f>
        <v>Anna Andreadi</v>
      </c>
      <c r="W1117" s="3" t="str">
        <f>IFERROR(INDEX(Return[],MATCH(Orders!B1117,Returns!$B$2:$B$801,0),1),"No")</f>
        <v>Yes</v>
      </c>
    </row>
    <row r="1118" spans="1:23" x14ac:dyDescent="0.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INDEX(People_[],MATCH(Orders!M1118,People!$B$2:$B$5,0),1)</f>
        <v>Anna Andreadi</v>
      </c>
      <c r="W1118" s="3" t="str">
        <f>IFERROR(INDEX(Return[],MATCH(Orders!B1118,Returns!$B$2:$B$801,0),1),"No")</f>
        <v>No</v>
      </c>
    </row>
    <row r="1119" spans="1:23" x14ac:dyDescent="0.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INDEX(People_[],MATCH(Orders!M1119,People!$B$2:$B$5,0),1)</f>
        <v>Cassandra Brandow</v>
      </c>
      <c r="W1119" s="3" t="str">
        <f>IFERROR(INDEX(Return[],MATCH(Orders!B1119,Returns!$B$2:$B$801,0),1),"No")</f>
        <v>No</v>
      </c>
    </row>
    <row r="1120" spans="1:23" x14ac:dyDescent="0.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INDEX(People_[],MATCH(Orders!M1120,People!$B$2:$B$5,0),1)</f>
        <v>Cassandra Brandow</v>
      </c>
      <c r="W1120" s="3" t="str">
        <f>IFERROR(INDEX(Return[],MATCH(Orders!B1120,Returns!$B$2:$B$801,0),1),"No")</f>
        <v>No</v>
      </c>
    </row>
    <row r="1121" spans="1:23" x14ac:dyDescent="0.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INDEX(People_[],MATCH(Orders!M1121,People!$B$2:$B$5,0),1)</f>
        <v>Cassandra Brandow</v>
      </c>
      <c r="W1121" s="3" t="str">
        <f>IFERROR(INDEX(Return[],MATCH(Orders!B1121,Returns!$B$2:$B$801,0),1),"No")</f>
        <v>No</v>
      </c>
    </row>
    <row r="1122" spans="1:23" x14ac:dyDescent="0.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INDEX(People_[],MATCH(Orders!M1122,People!$B$2:$B$5,0),1)</f>
        <v>Cassandra Brandow</v>
      </c>
      <c r="W1122" s="3" t="str">
        <f>IFERROR(INDEX(Return[],MATCH(Orders!B1122,Returns!$B$2:$B$801,0),1),"No")</f>
        <v>No</v>
      </c>
    </row>
    <row r="1123" spans="1:23" x14ac:dyDescent="0.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INDEX(People_[],MATCH(Orders!M1123,People!$B$2:$B$5,0),1)</f>
        <v>Cassandra Brandow</v>
      </c>
      <c r="W1123" s="3" t="str">
        <f>IFERROR(INDEX(Return[],MATCH(Orders!B1123,Returns!$B$2:$B$801,0),1),"No")</f>
        <v>No</v>
      </c>
    </row>
    <row r="1124" spans="1:23" x14ac:dyDescent="0.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INDEX(People_[],MATCH(Orders!M1124,People!$B$2:$B$5,0),1)</f>
        <v>Cassandra Brandow</v>
      </c>
      <c r="W1124" s="3" t="str">
        <f>IFERROR(INDEX(Return[],MATCH(Orders!B1124,Returns!$B$2:$B$801,0),1),"No")</f>
        <v>No</v>
      </c>
    </row>
    <row r="1125" spans="1:23" x14ac:dyDescent="0.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INDEX(People_[],MATCH(Orders!M1125,People!$B$2:$B$5,0),1)</f>
        <v>Cassandra Brandow</v>
      </c>
      <c r="W1125" s="3" t="str">
        <f>IFERROR(INDEX(Return[],MATCH(Orders!B1125,Returns!$B$2:$B$801,0),1),"No")</f>
        <v>No</v>
      </c>
    </row>
    <row r="1126" spans="1:23" x14ac:dyDescent="0.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INDEX(People_[],MATCH(Orders!M1126,People!$B$2:$B$5,0),1)</f>
        <v>Cassandra Brandow</v>
      </c>
      <c r="W1126" s="3" t="str">
        <f>IFERROR(INDEX(Return[],MATCH(Orders!B1126,Returns!$B$2:$B$801,0),1),"No")</f>
        <v>No</v>
      </c>
    </row>
    <row r="1127" spans="1:23" x14ac:dyDescent="0.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INDEX(People_[],MATCH(Orders!M1127,People!$B$2:$B$5,0),1)</f>
        <v>Cassandra Brandow</v>
      </c>
      <c r="W1127" s="3" t="str">
        <f>IFERROR(INDEX(Return[],MATCH(Orders!B1127,Returns!$B$2:$B$801,0),1),"No")</f>
        <v>No</v>
      </c>
    </row>
    <row r="1128" spans="1:23" x14ac:dyDescent="0.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INDEX(People_[],MATCH(Orders!M1128,People!$B$2:$B$5,0),1)</f>
        <v>Cassandra Brandow</v>
      </c>
      <c r="W1128" s="3" t="str">
        <f>IFERROR(INDEX(Return[],MATCH(Orders!B1128,Returns!$B$2:$B$801,0),1),"No")</f>
        <v>No</v>
      </c>
    </row>
    <row r="1129" spans="1:23" x14ac:dyDescent="0.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INDEX(People_[],MATCH(Orders!M1129,People!$B$2:$B$5,0),1)</f>
        <v>Kelly Williams</v>
      </c>
      <c r="W1129" s="3" t="str">
        <f>IFERROR(INDEX(Return[],MATCH(Orders!B1129,Returns!$B$2:$B$801,0),1),"No")</f>
        <v>No</v>
      </c>
    </row>
    <row r="1130" spans="1:23" x14ac:dyDescent="0.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INDEX(People_[],MATCH(Orders!M1130,People!$B$2:$B$5,0),1)</f>
        <v>Kelly Williams</v>
      </c>
      <c r="W1130" s="3" t="str">
        <f>IFERROR(INDEX(Return[],MATCH(Orders!B1130,Returns!$B$2:$B$801,0),1),"No")</f>
        <v>No</v>
      </c>
    </row>
    <row r="1131" spans="1:23" x14ac:dyDescent="0.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INDEX(People_[],MATCH(Orders!M1131,People!$B$2:$B$5,0),1)</f>
        <v>Cassandra Brandow</v>
      </c>
      <c r="W1131" s="3" t="str">
        <f>IFERROR(INDEX(Return[],MATCH(Orders!B1131,Returns!$B$2:$B$801,0),1),"No")</f>
        <v>No</v>
      </c>
    </row>
    <row r="1132" spans="1:23" x14ac:dyDescent="0.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INDEX(People_[],MATCH(Orders!M1132,People!$B$2:$B$5,0),1)</f>
        <v>Cassandra Brandow</v>
      </c>
      <c r="W1132" s="3" t="str">
        <f>IFERROR(INDEX(Return[],MATCH(Orders!B1132,Returns!$B$2:$B$801,0),1),"No")</f>
        <v>No</v>
      </c>
    </row>
    <row r="1133" spans="1:23" x14ac:dyDescent="0.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INDEX(People_[],MATCH(Orders!M1133,People!$B$2:$B$5,0),1)</f>
        <v>Cassandra Brandow</v>
      </c>
      <c r="W1133" s="3" t="str">
        <f>IFERROR(INDEX(Return[],MATCH(Orders!B1133,Returns!$B$2:$B$801,0),1),"No")</f>
        <v>No</v>
      </c>
    </row>
    <row r="1134" spans="1:23" x14ac:dyDescent="0.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INDEX(People_[],MATCH(Orders!M1134,People!$B$2:$B$5,0),1)</f>
        <v>Anna Andreadi</v>
      </c>
      <c r="W1134" s="3" t="str">
        <f>IFERROR(INDEX(Return[],MATCH(Orders!B1134,Returns!$B$2:$B$801,0),1),"No")</f>
        <v>No</v>
      </c>
    </row>
    <row r="1135" spans="1:23" x14ac:dyDescent="0.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INDEX(People_[],MATCH(Orders!M1135,People!$B$2:$B$5,0),1)</f>
        <v>Chuck Magee</v>
      </c>
      <c r="W1135" s="3" t="str">
        <f>IFERROR(INDEX(Return[],MATCH(Orders!B1135,Returns!$B$2:$B$801,0),1),"No")</f>
        <v>No</v>
      </c>
    </row>
    <row r="1136" spans="1:23" x14ac:dyDescent="0.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INDEX(People_[],MATCH(Orders!M1136,People!$B$2:$B$5,0),1)</f>
        <v>Chuck Magee</v>
      </c>
      <c r="W1136" s="3" t="str">
        <f>IFERROR(INDEX(Return[],MATCH(Orders!B1136,Returns!$B$2:$B$801,0),1),"No")</f>
        <v>No</v>
      </c>
    </row>
    <row r="1137" spans="1:23" x14ac:dyDescent="0.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INDEX(People_[],MATCH(Orders!M1137,People!$B$2:$B$5,0),1)</f>
        <v>Cassandra Brandow</v>
      </c>
      <c r="W1137" s="3" t="str">
        <f>IFERROR(INDEX(Return[],MATCH(Orders!B1137,Returns!$B$2:$B$801,0),1),"No")</f>
        <v>No</v>
      </c>
    </row>
    <row r="1138" spans="1:23" x14ac:dyDescent="0.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INDEX(People_[],MATCH(Orders!M1138,People!$B$2:$B$5,0),1)</f>
        <v>Kelly Williams</v>
      </c>
      <c r="W1138" s="3" t="str">
        <f>IFERROR(INDEX(Return[],MATCH(Orders!B1138,Returns!$B$2:$B$801,0),1),"No")</f>
        <v>No</v>
      </c>
    </row>
    <row r="1139" spans="1:23" x14ac:dyDescent="0.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INDEX(People_[],MATCH(Orders!M1139,People!$B$2:$B$5,0),1)</f>
        <v>Kelly Williams</v>
      </c>
      <c r="W1139" s="3" t="str">
        <f>IFERROR(INDEX(Return[],MATCH(Orders!B1139,Returns!$B$2:$B$801,0),1),"No")</f>
        <v>No</v>
      </c>
    </row>
    <row r="1140" spans="1:23" x14ac:dyDescent="0.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INDEX(People_[],MATCH(Orders!M1140,People!$B$2:$B$5,0),1)</f>
        <v>Kelly Williams</v>
      </c>
      <c r="W1140" s="3" t="str">
        <f>IFERROR(INDEX(Return[],MATCH(Orders!B1140,Returns!$B$2:$B$801,0),1),"No")</f>
        <v>No</v>
      </c>
    </row>
    <row r="1141" spans="1:23" x14ac:dyDescent="0.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INDEX(People_[],MATCH(Orders!M1141,People!$B$2:$B$5,0),1)</f>
        <v>Kelly Williams</v>
      </c>
      <c r="W1141" s="3" t="str">
        <f>IFERROR(INDEX(Return[],MATCH(Orders!B1141,Returns!$B$2:$B$801,0),1),"No")</f>
        <v>No</v>
      </c>
    </row>
    <row r="1142" spans="1:23" x14ac:dyDescent="0.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INDEX(People_[],MATCH(Orders!M1142,People!$B$2:$B$5,0),1)</f>
        <v>Kelly Williams</v>
      </c>
      <c r="W1142" s="3" t="str">
        <f>IFERROR(INDEX(Return[],MATCH(Orders!B1142,Returns!$B$2:$B$801,0),1),"No")</f>
        <v>No</v>
      </c>
    </row>
    <row r="1143" spans="1:23" x14ac:dyDescent="0.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INDEX(People_[],MATCH(Orders!M1143,People!$B$2:$B$5,0),1)</f>
        <v>Anna Andreadi</v>
      </c>
      <c r="W1143" s="3" t="str">
        <f>IFERROR(INDEX(Return[],MATCH(Orders!B1143,Returns!$B$2:$B$801,0),1),"No")</f>
        <v>No</v>
      </c>
    </row>
    <row r="1144" spans="1:23" x14ac:dyDescent="0.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INDEX(People_[],MATCH(Orders!M1144,People!$B$2:$B$5,0),1)</f>
        <v>Anna Andreadi</v>
      </c>
      <c r="W1144" s="3" t="str">
        <f>IFERROR(INDEX(Return[],MATCH(Orders!B1144,Returns!$B$2:$B$801,0),1),"No")</f>
        <v>No</v>
      </c>
    </row>
    <row r="1145" spans="1:23" x14ac:dyDescent="0.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INDEX(People_[],MATCH(Orders!M1145,People!$B$2:$B$5,0),1)</f>
        <v>Anna Andreadi</v>
      </c>
      <c r="W1145" s="3" t="str">
        <f>IFERROR(INDEX(Return[],MATCH(Orders!B1145,Returns!$B$2:$B$801,0),1),"No")</f>
        <v>No</v>
      </c>
    </row>
    <row r="1146" spans="1:23" x14ac:dyDescent="0.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INDEX(People_[],MATCH(Orders!M1146,People!$B$2:$B$5,0),1)</f>
        <v>Anna Andreadi</v>
      </c>
      <c r="W1146" s="3" t="str">
        <f>IFERROR(INDEX(Return[],MATCH(Orders!B1146,Returns!$B$2:$B$801,0),1),"No")</f>
        <v>No</v>
      </c>
    </row>
    <row r="1147" spans="1:23" x14ac:dyDescent="0.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INDEX(People_[],MATCH(Orders!M1147,People!$B$2:$B$5,0),1)</f>
        <v>Anna Andreadi</v>
      </c>
      <c r="W1147" s="3" t="str">
        <f>IFERROR(INDEX(Return[],MATCH(Orders!B1147,Returns!$B$2:$B$801,0),1),"No")</f>
        <v>No</v>
      </c>
    </row>
    <row r="1148" spans="1:23" x14ac:dyDescent="0.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INDEX(People_[],MATCH(Orders!M1148,People!$B$2:$B$5,0),1)</f>
        <v>Kelly Williams</v>
      </c>
      <c r="W1148" s="3" t="str">
        <f>IFERROR(INDEX(Return[],MATCH(Orders!B1148,Returns!$B$2:$B$801,0),1),"No")</f>
        <v>No</v>
      </c>
    </row>
    <row r="1149" spans="1:23" x14ac:dyDescent="0.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INDEX(People_[],MATCH(Orders!M1149,People!$B$2:$B$5,0),1)</f>
        <v>Kelly Williams</v>
      </c>
      <c r="W1149" s="3" t="str">
        <f>IFERROR(INDEX(Return[],MATCH(Orders!B1149,Returns!$B$2:$B$801,0),1),"No")</f>
        <v>No</v>
      </c>
    </row>
    <row r="1150" spans="1:23" x14ac:dyDescent="0.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INDEX(People_[],MATCH(Orders!M1150,People!$B$2:$B$5,0),1)</f>
        <v>Kelly Williams</v>
      </c>
      <c r="W1150" s="3" t="str">
        <f>IFERROR(INDEX(Return[],MATCH(Orders!B1150,Returns!$B$2:$B$801,0),1),"No")</f>
        <v>No</v>
      </c>
    </row>
    <row r="1151" spans="1:23" x14ac:dyDescent="0.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INDEX(People_[],MATCH(Orders!M1151,People!$B$2:$B$5,0),1)</f>
        <v>Kelly Williams</v>
      </c>
      <c r="W1151" s="3" t="str">
        <f>IFERROR(INDEX(Return[],MATCH(Orders!B1151,Returns!$B$2:$B$801,0),1),"No")</f>
        <v>No</v>
      </c>
    </row>
    <row r="1152" spans="1:23" x14ac:dyDescent="0.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INDEX(People_[],MATCH(Orders!M1152,People!$B$2:$B$5,0),1)</f>
        <v>Kelly Williams</v>
      </c>
      <c r="W1152" s="3" t="str">
        <f>IFERROR(INDEX(Return[],MATCH(Orders!B1152,Returns!$B$2:$B$801,0),1),"No")</f>
        <v>No</v>
      </c>
    </row>
    <row r="1153" spans="1:23" x14ac:dyDescent="0.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INDEX(People_[],MATCH(Orders!M1153,People!$B$2:$B$5,0),1)</f>
        <v>Chuck Magee</v>
      </c>
      <c r="W1153" s="3" t="str">
        <f>IFERROR(INDEX(Return[],MATCH(Orders!B1153,Returns!$B$2:$B$801,0),1),"No")</f>
        <v>No</v>
      </c>
    </row>
    <row r="1154" spans="1:23" x14ac:dyDescent="0.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INDEX(People_[],MATCH(Orders!M1154,People!$B$2:$B$5,0),1)</f>
        <v>Anna Andreadi</v>
      </c>
      <c r="W1154" s="3" t="str">
        <f>IFERROR(INDEX(Return[],MATCH(Orders!B1154,Returns!$B$2:$B$801,0),1),"No")</f>
        <v>No</v>
      </c>
    </row>
    <row r="1155" spans="1:23" x14ac:dyDescent="0.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INDEX(People_[],MATCH(Orders!M1155,People!$B$2:$B$5,0),1)</f>
        <v>Anna Andreadi</v>
      </c>
      <c r="W1155" s="3" t="str">
        <f>IFERROR(INDEX(Return[],MATCH(Orders!B1155,Returns!$B$2:$B$801,0),1),"No")</f>
        <v>No</v>
      </c>
    </row>
    <row r="1156" spans="1:23" x14ac:dyDescent="0.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INDEX(People_[],MATCH(Orders!M1156,People!$B$2:$B$5,0),1)</f>
        <v>Cassandra Brandow</v>
      </c>
      <c r="W1156" s="3" t="str">
        <f>IFERROR(INDEX(Return[],MATCH(Orders!B1156,Returns!$B$2:$B$801,0),1),"No")</f>
        <v>No</v>
      </c>
    </row>
    <row r="1157" spans="1:23" x14ac:dyDescent="0.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INDEX(People_[],MATCH(Orders!M1157,People!$B$2:$B$5,0),1)</f>
        <v>Cassandra Brandow</v>
      </c>
      <c r="W1157" s="3" t="str">
        <f>IFERROR(INDEX(Return[],MATCH(Orders!B1157,Returns!$B$2:$B$801,0),1),"No")</f>
        <v>No</v>
      </c>
    </row>
    <row r="1158" spans="1:23" x14ac:dyDescent="0.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INDEX(People_[],MATCH(Orders!M1158,People!$B$2:$B$5,0),1)</f>
        <v>Cassandra Brandow</v>
      </c>
      <c r="W1158" s="3" t="str">
        <f>IFERROR(INDEX(Return[],MATCH(Orders!B1158,Returns!$B$2:$B$801,0),1),"No")</f>
        <v>No</v>
      </c>
    </row>
    <row r="1159" spans="1:23" x14ac:dyDescent="0.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INDEX(People_[],MATCH(Orders!M1159,People!$B$2:$B$5,0),1)</f>
        <v>Cassandra Brandow</v>
      </c>
      <c r="W1159" s="3" t="str">
        <f>IFERROR(INDEX(Return[],MATCH(Orders!B1159,Returns!$B$2:$B$801,0),1),"No")</f>
        <v>No</v>
      </c>
    </row>
    <row r="1160" spans="1:23" x14ac:dyDescent="0.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INDEX(People_[],MATCH(Orders!M1160,People!$B$2:$B$5,0),1)</f>
        <v>Anna Andreadi</v>
      </c>
      <c r="W1160" s="3" t="str">
        <f>IFERROR(INDEX(Return[],MATCH(Orders!B1160,Returns!$B$2:$B$801,0),1),"No")</f>
        <v>No</v>
      </c>
    </row>
    <row r="1161" spans="1:23" x14ac:dyDescent="0.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INDEX(People_[],MATCH(Orders!M1161,People!$B$2:$B$5,0),1)</f>
        <v>Kelly Williams</v>
      </c>
      <c r="W1161" s="3" t="str">
        <f>IFERROR(INDEX(Return[],MATCH(Orders!B1161,Returns!$B$2:$B$801,0),1),"No")</f>
        <v>No</v>
      </c>
    </row>
    <row r="1162" spans="1:23" x14ac:dyDescent="0.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INDEX(People_[],MATCH(Orders!M1162,People!$B$2:$B$5,0),1)</f>
        <v>Kelly Williams</v>
      </c>
      <c r="W1162" s="3" t="str">
        <f>IFERROR(INDEX(Return[],MATCH(Orders!B1162,Returns!$B$2:$B$801,0),1),"No")</f>
        <v>No</v>
      </c>
    </row>
    <row r="1163" spans="1:23" x14ac:dyDescent="0.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INDEX(People_[],MATCH(Orders!M1163,People!$B$2:$B$5,0),1)</f>
        <v>Anna Andreadi</v>
      </c>
      <c r="W1163" s="3" t="str">
        <f>IFERROR(INDEX(Return[],MATCH(Orders!B1163,Returns!$B$2:$B$801,0),1),"No")</f>
        <v>Yes</v>
      </c>
    </row>
    <row r="1164" spans="1:23" x14ac:dyDescent="0.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INDEX(People_[],MATCH(Orders!M1164,People!$B$2:$B$5,0),1)</f>
        <v>Chuck Magee</v>
      </c>
      <c r="W1164" s="3" t="str">
        <f>IFERROR(INDEX(Return[],MATCH(Orders!B1164,Returns!$B$2:$B$801,0),1),"No")</f>
        <v>No</v>
      </c>
    </row>
    <row r="1165" spans="1:23" x14ac:dyDescent="0.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INDEX(People_[],MATCH(Orders!M1165,People!$B$2:$B$5,0),1)</f>
        <v>Chuck Magee</v>
      </c>
      <c r="W1165" s="3" t="str">
        <f>IFERROR(INDEX(Return[],MATCH(Orders!B1165,Returns!$B$2:$B$801,0),1),"No")</f>
        <v>No</v>
      </c>
    </row>
    <row r="1166" spans="1:23" x14ac:dyDescent="0.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INDEX(People_[],MATCH(Orders!M1166,People!$B$2:$B$5,0),1)</f>
        <v>Chuck Magee</v>
      </c>
      <c r="W1166" s="3" t="str">
        <f>IFERROR(INDEX(Return[],MATCH(Orders!B1166,Returns!$B$2:$B$801,0),1),"No")</f>
        <v>No</v>
      </c>
    </row>
    <row r="1167" spans="1:23" x14ac:dyDescent="0.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INDEX(People_[],MATCH(Orders!M1167,People!$B$2:$B$5,0),1)</f>
        <v>Kelly Williams</v>
      </c>
      <c r="W1167" s="3" t="str">
        <f>IFERROR(INDEX(Return[],MATCH(Orders!B1167,Returns!$B$2:$B$801,0),1),"No")</f>
        <v>No</v>
      </c>
    </row>
    <row r="1168" spans="1:23" x14ac:dyDescent="0.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INDEX(People_[],MATCH(Orders!M1168,People!$B$2:$B$5,0),1)</f>
        <v>Anna Andreadi</v>
      </c>
      <c r="W1168" s="3" t="str">
        <f>IFERROR(INDEX(Return[],MATCH(Orders!B1168,Returns!$B$2:$B$801,0),1),"No")</f>
        <v>No</v>
      </c>
    </row>
    <row r="1169" spans="1:23" x14ac:dyDescent="0.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INDEX(People_[],MATCH(Orders!M1169,People!$B$2:$B$5,0),1)</f>
        <v>Chuck Magee</v>
      </c>
      <c r="W1169" s="3" t="str">
        <f>IFERROR(INDEX(Return[],MATCH(Orders!B1169,Returns!$B$2:$B$801,0),1),"No")</f>
        <v>No</v>
      </c>
    </row>
    <row r="1170" spans="1:23" x14ac:dyDescent="0.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INDEX(People_[],MATCH(Orders!M1170,People!$B$2:$B$5,0),1)</f>
        <v>Chuck Magee</v>
      </c>
      <c r="W1170" s="3" t="str">
        <f>IFERROR(INDEX(Return[],MATCH(Orders!B1170,Returns!$B$2:$B$801,0),1),"No")</f>
        <v>No</v>
      </c>
    </row>
    <row r="1171" spans="1:23" x14ac:dyDescent="0.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INDEX(People_[],MATCH(Orders!M1171,People!$B$2:$B$5,0),1)</f>
        <v>Chuck Magee</v>
      </c>
      <c r="W1171" s="3" t="str">
        <f>IFERROR(INDEX(Return[],MATCH(Orders!B1171,Returns!$B$2:$B$801,0),1),"No")</f>
        <v>No</v>
      </c>
    </row>
    <row r="1172" spans="1:23" x14ac:dyDescent="0.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INDEX(People_[],MATCH(Orders!M1172,People!$B$2:$B$5,0),1)</f>
        <v>Chuck Magee</v>
      </c>
      <c r="W1172" s="3" t="str">
        <f>IFERROR(INDEX(Return[],MATCH(Orders!B1172,Returns!$B$2:$B$801,0),1),"No")</f>
        <v>No</v>
      </c>
    </row>
    <row r="1173" spans="1:23" x14ac:dyDescent="0.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INDEX(People_[],MATCH(Orders!M1173,People!$B$2:$B$5,0),1)</f>
        <v>Kelly Williams</v>
      </c>
      <c r="W1173" s="3" t="str">
        <f>IFERROR(INDEX(Return[],MATCH(Orders!B1173,Returns!$B$2:$B$801,0),1),"No")</f>
        <v>No</v>
      </c>
    </row>
    <row r="1174" spans="1:23" x14ac:dyDescent="0.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INDEX(People_[],MATCH(Orders!M1174,People!$B$2:$B$5,0),1)</f>
        <v>Anna Andreadi</v>
      </c>
      <c r="W1174" s="3" t="str">
        <f>IFERROR(INDEX(Return[],MATCH(Orders!B1174,Returns!$B$2:$B$801,0),1),"No")</f>
        <v>No</v>
      </c>
    </row>
    <row r="1175" spans="1:23" x14ac:dyDescent="0.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INDEX(People_[],MATCH(Orders!M1175,People!$B$2:$B$5,0),1)</f>
        <v>Kelly Williams</v>
      </c>
      <c r="W1175" s="3" t="str">
        <f>IFERROR(INDEX(Return[],MATCH(Orders!B1175,Returns!$B$2:$B$801,0),1),"No")</f>
        <v>No</v>
      </c>
    </row>
    <row r="1176" spans="1:23" x14ac:dyDescent="0.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INDEX(People_[],MATCH(Orders!M1176,People!$B$2:$B$5,0),1)</f>
        <v>Chuck Magee</v>
      </c>
      <c r="W1176" s="3" t="str">
        <f>IFERROR(INDEX(Return[],MATCH(Orders!B1176,Returns!$B$2:$B$801,0),1),"No")</f>
        <v>No</v>
      </c>
    </row>
    <row r="1177" spans="1:23" x14ac:dyDescent="0.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INDEX(People_[],MATCH(Orders!M1177,People!$B$2:$B$5,0),1)</f>
        <v>Chuck Magee</v>
      </c>
      <c r="W1177" s="3" t="str">
        <f>IFERROR(INDEX(Return[],MATCH(Orders!B1177,Returns!$B$2:$B$801,0),1),"No")</f>
        <v>No</v>
      </c>
    </row>
    <row r="1178" spans="1:23" x14ac:dyDescent="0.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INDEX(People_[],MATCH(Orders!M1178,People!$B$2:$B$5,0),1)</f>
        <v>Anna Andreadi</v>
      </c>
      <c r="W1178" s="3" t="str">
        <f>IFERROR(INDEX(Return[],MATCH(Orders!B1178,Returns!$B$2:$B$801,0),1),"No")</f>
        <v>No</v>
      </c>
    </row>
    <row r="1179" spans="1:23" x14ac:dyDescent="0.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INDEX(People_[],MATCH(Orders!M1179,People!$B$2:$B$5,0),1)</f>
        <v>Chuck Magee</v>
      </c>
      <c r="W1179" s="3" t="str">
        <f>IFERROR(INDEX(Return[],MATCH(Orders!B1179,Returns!$B$2:$B$801,0),1),"No")</f>
        <v>No</v>
      </c>
    </row>
    <row r="1180" spans="1:23" x14ac:dyDescent="0.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INDEX(People_[],MATCH(Orders!M1180,People!$B$2:$B$5,0),1)</f>
        <v>Chuck Magee</v>
      </c>
      <c r="W1180" s="3" t="str">
        <f>IFERROR(INDEX(Return[],MATCH(Orders!B1180,Returns!$B$2:$B$801,0),1),"No")</f>
        <v>No</v>
      </c>
    </row>
    <row r="1181" spans="1:23" x14ac:dyDescent="0.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INDEX(People_[],MATCH(Orders!M1181,People!$B$2:$B$5,0),1)</f>
        <v>Kelly Williams</v>
      </c>
      <c r="W1181" s="3" t="str">
        <f>IFERROR(INDEX(Return[],MATCH(Orders!B1181,Returns!$B$2:$B$801,0),1),"No")</f>
        <v>No</v>
      </c>
    </row>
    <row r="1182" spans="1:23" x14ac:dyDescent="0.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INDEX(People_[],MATCH(Orders!M1182,People!$B$2:$B$5,0),1)</f>
        <v>Chuck Magee</v>
      </c>
      <c r="W1182" s="3" t="str">
        <f>IFERROR(INDEX(Return[],MATCH(Orders!B1182,Returns!$B$2:$B$801,0),1),"No")</f>
        <v>No</v>
      </c>
    </row>
    <row r="1183" spans="1:23" x14ac:dyDescent="0.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INDEX(People_[],MATCH(Orders!M1183,People!$B$2:$B$5,0),1)</f>
        <v>Chuck Magee</v>
      </c>
      <c r="W1183" s="3" t="str">
        <f>IFERROR(INDEX(Return[],MATCH(Orders!B1183,Returns!$B$2:$B$801,0),1),"No")</f>
        <v>No</v>
      </c>
    </row>
    <row r="1184" spans="1:23" x14ac:dyDescent="0.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INDEX(People_[],MATCH(Orders!M1184,People!$B$2:$B$5,0),1)</f>
        <v>Cassandra Brandow</v>
      </c>
      <c r="W1184" s="3" t="str">
        <f>IFERROR(INDEX(Return[],MATCH(Orders!B1184,Returns!$B$2:$B$801,0),1),"No")</f>
        <v>No</v>
      </c>
    </row>
    <row r="1185" spans="1:23" x14ac:dyDescent="0.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INDEX(People_[],MATCH(Orders!M1185,People!$B$2:$B$5,0),1)</f>
        <v>Cassandra Brandow</v>
      </c>
      <c r="W1185" s="3" t="str">
        <f>IFERROR(INDEX(Return[],MATCH(Orders!B1185,Returns!$B$2:$B$801,0),1),"No")</f>
        <v>No</v>
      </c>
    </row>
    <row r="1186" spans="1:23" x14ac:dyDescent="0.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INDEX(People_[],MATCH(Orders!M1186,People!$B$2:$B$5,0),1)</f>
        <v>Anna Andreadi</v>
      </c>
      <c r="W1186" s="3" t="str">
        <f>IFERROR(INDEX(Return[],MATCH(Orders!B1186,Returns!$B$2:$B$801,0),1),"No")</f>
        <v>Yes</v>
      </c>
    </row>
    <row r="1187" spans="1:23" x14ac:dyDescent="0.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INDEX(People_[],MATCH(Orders!M1187,People!$B$2:$B$5,0),1)</f>
        <v>Anna Andreadi</v>
      </c>
      <c r="W1187" s="3" t="str">
        <f>IFERROR(INDEX(Return[],MATCH(Orders!B1187,Returns!$B$2:$B$801,0),1),"No")</f>
        <v>Yes</v>
      </c>
    </row>
    <row r="1188" spans="1:23" x14ac:dyDescent="0.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INDEX(People_[],MATCH(Orders!M1188,People!$B$2:$B$5,0),1)</f>
        <v>Anna Andreadi</v>
      </c>
      <c r="W1188" s="3" t="str">
        <f>IFERROR(INDEX(Return[],MATCH(Orders!B1188,Returns!$B$2:$B$801,0),1),"No")</f>
        <v>Yes</v>
      </c>
    </row>
    <row r="1189" spans="1:23" x14ac:dyDescent="0.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INDEX(People_[],MATCH(Orders!M1189,People!$B$2:$B$5,0),1)</f>
        <v>Anna Andreadi</v>
      </c>
      <c r="W1189" s="3" t="str">
        <f>IFERROR(INDEX(Return[],MATCH(Orders!B1189,Returns!$B$2:$B$801,0),1),"No")</f>
        <v>Yes</v>
      </c>
    </row>
    <row r="1190" spans="1:23" x14ac:dyDescent="0.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INDEX(People_[],MATCH(Orders!M1190,People!$B$2:$B$5,0),1)</f>
        <v>Anna Andreadi</v>
      </c>
      <c r="W1190" s="3" t="str">
        <f>IFERROR(INDEX(Return[],MATCH(Orders!B1190,Returns!$B$2:$B$801,0),1),"No")</f>
        <v>Yes</v>
      </c>
    </row>
    <row r="1191" spans="1:23" x14ac:dyDescent="0.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INDEX(People_[],MATCH(Orders!M1191,People!$B$2:$B$5,0),1)</f>
        <v>Anna Andreadi</v>
      </c>
      <c r="W1191" s="3" t="str">
        <f>IFERROR(INDEX(Return[],MATCH(Orders!B1191,Returns!$B$2:$B$801,0),1),"No")</f>
        <v>Yes</v>
      </c>
    </row>
    <row r="1192" spans="1:23" x14ac:dyDescent="0.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INDEX(People_[],MATCH(Orders!M1192,People!$B$2:$B$5,0),1)</f>
        <v>Anna Andreadi</v>
      </c>
      <c r="W1192" s="3" t="str">
        <f>IFERROR(INDEX(Return[],MATCH(Orders!B1192,Returns!$B$2:$B$801,0),1),"No")</f>
        <v>Yes</v>
      </c>
    </row>
    <row r="1193" spans="1:23" x14ac:dyDescent="0.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INDEX(People_[],MATCH(Orders!M1193,People!$B$2:$B$5,0),1)</f>
        <v>Anna Andreadi</v>
      </c>
      <c r="W1193" s="3" t="str">
        <f>IFERROR(INDEX(Return[],MATCH(Orders!B1193,Returns!$B$2:$B$801,0),1),"No")</f>
        <v>Yes</v>
      </c>
    </row>
    <row r="1194" spans="1:23" x14ac:dyDescent="0.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INDEX(People_[],MATCH(Orders!M1194,People!$B$2:$B$5,0),1)</f>
        <v>Anna Andreadi</v>
      </c>
      <c r="W1194" s="3" t="str">
        <f>IFERROR(INDEX(Return[],MATCH(Orders!B1194,Returns!$B$2:$B$801,0),1),"No")</f>
        <v>Yes</v>
      </c>
    </row>
    <row r="1195" spans="1:23" x14ac:dyDescent="0.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INDEX(People_[],MATCH(Orders!M1195,People!$B$2:$B$5,0),1)</f>
        <v>Cassandra Brandow</v>
      </c>
      <c r="W1195" s="3" t="str">
        <f>IFERROR(INDEX(Return[],MATCH(Orders!B1195,Returns!$B$2:$B$801,0),1),"No")</f>
        <v>No</v>
      </c>
    </row>
    <row r="1196" spans="1:23" x14ac:dyDescent="0.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INDEX(People_[],MATCH(Orders!M1196,People!$B$2:$B$5,0),1)</f>
        <v>Cassandra Brandow</v>
      </c>
      <c r="W1196" s="3" t="str">
        <f>IFERROR(INDEX(Return[],MATCH(Orders!B1196,Returns!$B$2:$B$801,0),1),"No")</f>
        <v>No</v>
      </c>
    </row>
    <row r="1197" spans="1:23" x14ac:dyDescent="0.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INDEX(People_[],MATCH(Orders!M1197,People!$B$2:$B$5,0),1)</f>
        <v>Cassandra Brandow</v>
      </c>
      <c r="W1197" s="3" t="str">
        <f>IFERROR(INDEX(Return[],MATCH(Orders!B1197,Returns!$B$2:$B$801,0),1),"No")</f>
        <v>No</v>
      </c>
    </row>
    <row r="1198" spans="1:23" x14ac:dyDescent="0.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INDEX(People_[],MATCH(Orders!M1198,People!$B$2:$B$5,0),1)</f>
        <v>Cassandra Brandow</v>
      </c>
      <c r="W1198" s="3" t="str">
        <f>IFERROR(INDEX(Return[],MATCH(Orders!B1198,Returns!$B$2:$B$801,0),1),"No")</f>
        <v>No</v>
      </c>
    </row>
    <row r="1199" spans="1:23" x14ac:dyDescent="0.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INDEX(People_[],MATCH(Orders!M1199,People!$B$2:$B$5,0),1)</f>
        <v>Kelly Williams</v>
      </c>
      <c r="W1199" s="3" t="str">
        <f>IFERROR(INDEX(Return[],MATCH(Orders!B1199,Returns!$B$2:$B$801,0),1),"No")</f>
        <v>No</v>
      </c>
    </row>
    <row r="1200" spans="1:23" x14ac:dyDescent="0.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INDEX(People_[],MATCH(Orders!M1200,People!$B$2:$B$5,0),1)</f>
        <v>Kelly Williams</v>
      </c>
      <c r="W1200" s="3" t="str">
        <f>IFERROR(INDEX(Return[],MATCH(Orders!B1200,Returns!$B$2:$B$801,0),1),"No")</f>
        <v>No</v>
      </c>
    </row>
    <row r="1201" spans="1:23" x14ac:dyDescent="0.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INDEX(People_[],MATCH(Orders!M1201,People!$B$2:$B$5,0),1)</f>
        <v>Kelly Williams</v>
      </c>
      <c r="W1201" s="3" t="str">
        <f>IFERROR(INDEX(Return[],MATCH(Orders!B1201,Returns!$B$2:$B$801,0),1),"No")</f>
        <v>No</v>
      </c>
    </row>
    <row r="1202" spans="1:23" x14ac:dyDescent="0.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INDEX(People_[],MATCH(Orders!M1202,People!$B$2:$B$5,0),1)</f>
        <v>Anna Andreadi</v>
      </c>
      <c r="W1202" s="3" t="str">
        <f>IFERROR(INDEX(Return[],MATCH(Orders!B1202,Returns!$B$2:$B$801,0),1),"No")</f>
        <v>Yes</v>
      </c>
    </row>
    <row r="1203" spans="1:23" x14ac:dyDescent="0.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INDEX(People_[],MATCH(Orders!M1203,People!$B$2:$B$5,0),1)</f>
        <v>Anna Andreadi</v>
      </c>
      <c r="W1203" s="3" t="str">
        <f>IFERROR(INDEX(Return[],MATCH(Orders!B1203,Returns!$B$2:$B$801,0),1),"No")</f>
        <v>Yes</v>
      </c>
    </row>
    <row r="1204" spans="1:23" x14ac:dyDescent="0.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INDEX(People_[],MATCH(Orders!M1204,People!$B$2:$B$5,0),1)</f>
        <v>Anna Andreadi</v>
      </c>
      <c r="W1204" s="3" t="str">
        <f>IFERROR(INDEX(Return[],MATCH(Orders!B1204,Returns!$B$2:$B$801,0),1),"No")</f>
        <v>Yes</v>
      </c>
    </row>
    <row r="1205" spans="1:23" x14ac:dyDescent="0.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INDEX(People_[],MATCH(Orders!M1205,People!$B$2:$B$5,0),1)</f>
        <v>Anna Andreadi</v>
      </c>
      <c r="W1205" s="3" t="str">
        <f>IFERROR(INDEX(Return[],MATCH(Orders!B1205,Returns!$B$2:$B$801,0),1),"No")</f>
        <v>Yes</v>
      </c>
    </row>
    <row r="1206" spans="1:23" x14ac:dyDescent="0.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INDEX(People_[],MATCH(Orders!M1206,People!$B$2:$B$5,0),1)</f>
        <v>Anna Andreadi</v>
      </c>
      <c r="W1206" s="3" t="str">
        <f>IFERROR(INDEX(Return[],MATCH(Orders!B1206,Returns!$B$2:$B$801,0),1),"No")</f>
        <v>Yes</v>
      </c>
    </row>
    <row r="1207" spans="1:23" x14ac:dyDescent="0.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INDEX(People_[],MATCH(Orders!M1207,People!$B$2:$B$5,0),1)</f>
        <v>Cassandra Brandow</v>
      </c>
      <c r="W1207" s="3" t="str">
        <f>IFERROR(INDEX(Return[],MATCH(Orders!B1207,Returns!$B$2:$B$801,0),1),"No")</f>
        <v>No</v>
      </c>
    </row>
    <row r="1208" spans="1:23" x14ac:dyDescent="0.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INDEX(People_[],MATCH(Orders!M1208,People!$B$2:$B$5,0),1)</f>
        <v>Chuck Magee</v>
      </c>
      <c r="W1208" s="3" t="str">
        <f>IFERROR(INDEX(Return[],MATCH(Orders!B1208,Returns!$B$2:$B$801,0),1),"No")</f>
        <v>No</v>
      </c>
    </row>
    <row r="1209" spans="1:23" x14ac:dyDescent="0.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INDEX(People_[],MATCH(Orders!M1209,People!$B$2:$B$5,0),1)</f>
        <v>Chuck Magee</v>
      </c>
      <c r="W1209" s="3" t="str">
        <f>IFERROR(INDEX(Return[],MATCH(Orders!B1209,Returns!$B$2:$B$801,0),1),"No")</f>
        <v>No</v>
      </c>
    </row>
    <row r="1210" spans="1:23" x14ac:dyDescent="0.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INDEX(People_[],MATCH(Orders!M1210,People!$B$2:$B$5,0),1)</f>
        <v>Chuck Magee</v>
      </c>
      <c r="W1210" s="3" t="str">
        <f>IFERROR(INDEX(Return[],MATCH(Orders!B1210,Returns!$B$2:$B$801,0),1),"No")</f>
        <v>No</v>
      </c>
    </row>
    <row r="1211" spans="1:23" x14ac:dyDescent="0.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INDEX(People_[],MATCH(Orders!M1211,People!$B$2:$B$5,0),1)</f>
        <v>Chuck Magee</v>
      </c>
      <c r="W1211" s="3" t="str">
        <f>IFERROR(INDEX(Return[],MATCH(Orders!B1211,Returns!$B$2:$B$801,0),1),"No")</f>
        <v>No</v>
      </c>
    </row>
    <row r="1212" spans="1:23" x14ac:dyDescent="0.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INDEX(People_[],MATCH(Orders!M1212,People!$B$2:$B$5,0),1)</f>
        <v>Chuck Magee</v>
      </c>
      <c r="W1212" s="3" t="str">
        <f>IFERROR(INDEX(Return[],MATCH(Orders!B1212,Returns!$B$2:$B$801,0),1),"No")</f>
        <v>No</v>
      </c>
    </row>
    <row r="1213" spans="1:23" x14ac:dyDescent="0.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INDEX(People_[],MATCH(Orders!M1213,People!$B$2:$B$5,0),1)</f>
        <v>Chuck Magee</v>
      </c>
      <c r="W1213" s="3" t="str">
        <f>IFERROR(INDEX(Return[],MATCH(Orders!B1213,Returns!$B$2:$B$801,0),1),"No")</f>
        <v>No</v>
      </c>
    </row>
    <row r="1214" spans="1:23" x14ac:dyDescent="0.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INDEX(People_[],MATCH(Orders!M1214,People!$B$2:$B$5,0),1)</f>
        <v>Chuck Magee</v>
      </c>
      <c r="W1214" s="3" t="str">
        <f>IFERROR(INDEX(Return[],MATCH(Orders!B1214,Returns!$B$2:$B$801,0),1),"No")</f>
        <v>Yes</v>
      </c>
    </row>
    <row r="1215" spans="1:23" x14ac:dyDescent="0.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INDEX(People_[],MATCH(Orders!M1215,People!$B$2:$B$5,0),1)</f>
        <v>Chuck Magee</v>
      </c>
      <c r="W1215" s="3" t="str">
        <f>IFERROR(INDEX(Return[],MATCH(Orders!B1215,Returns!$B$2:$B$801,0),1),"No")</f>
        <v>Yes</v>
      </c>
    </row>
    <row r="1216" spans="1:23" x14ac:dyDescent="0.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INDEX(People_[],MATCH(Orders!M1216,People!$B$2:$B$5,0),1)</f>
        <v>Chuck Magee</v>
      </c>
      <c r="W1216" s="3" t="str">
        <f>IFERROR(INDEX(Return[],MATCH(Orders!B1216,Returns!$B$2:$B$801,0),1),"No")</f>
        <v>Yes</v>
      </c>
    </row>
    <row r="1217" spans="1:23" x14ac:dyDescent="0.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INDEX(People_[],MATCH(Orders!M1217,People!$B$2:$B$5,0),1)</f>
        <v>Chuck Magee</v>
      </c>
      <c r="W1217" s="3" t="str">
        <f>IFERROR(INDEX(Return[],MATCH(Orders!B1217,Returns!$B$2:$B$801,0),1),"No")</f>
        <v>Yes</v>
      </c>
    </row>
    <row r="1218" spans="1:23" x14ac:dyDescent="0.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INDEX(People_[],MATCH(Orders!M1218,People!$B$2:$B$5,0),1)</f>
        <v>Chuck Magee</v>
      </c>
      <c r="W1218" s="3" t="str">
        <f>IFERROR(INDEX(Return[],MATCH(Orders!B1218,Returns!$B$2:$B$801,0),1),"No")</f>
        <v>Yes</v>
      </c>
    </row>
    <row r="1219" spans="1:23" x14ac:dyDescent="0.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INDEX(People_[],MATCH(Orders!M1219,People!$B$2:$B$5,0),1)</f>
        <v>Chuck Magee</v>
      </c>
      <c r="W1219" s="3" t="str">
        <f>IFERROR(INDEX(Return[],MATCH(Orders!B1219,Returns!$B$2:$B$801,0),1),"No")</f>
        <v>Yes</v>
      </c>
    </row>
    <row r="1220" spans="1:23" x14ac:dyDescent="0.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INDEX(People_[],MATCH(Orders!M1220,People!$B$2:$B$5,0),1)</f>
        <v>Chuck Magee</v>
      </c>
      <c r="W1220" s="3" t="str">
        <f>IFERROR(INDEX(Return[],MATCH(Orders!B1220,Returns!$B$2:$B$801,0),1),"No")</f>
        <v>Yes</v>
      </c>
    </row>
    <row r="1221" spans="1:23" x14ac:dyDescent="0.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INDEX(People_[],MATCH(Orders!M1221,People!$B$2:$B$5,0),1)</f>
        <v>Chuck Magee</v>
      </c>
      <c r="W1221" s="3" t="str">
        <f>IFERROR(INDEX(Return[],MATCH(Orders!B1221,Returns!$B$2:$B$801,0),1),"No")</f>
        <v>Yes</v>
      </c>
    </row>
    <row r="1222" spans="1:23" x14ac:dyDescent="0.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INDEX(People_[],MATCH(Orders!M1222,People!$B$2:$B$5,0),1)</f>
        <v>Anna Andreadi</v>
      </c>
      <c r="W1222" s="3" t="str">
        <f>IFERROR(INDEX(Return[],MATCH(Orders!B1222,Returns!$B$2:$B$801,0),1),"No")</f>
        <v>No</v>
      </c>
    </row>
    <row r="1223" spans="1:23" x14ac:dyDescent="0.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INDEX(People_[],MATCH(Orders!M1223,People!$B$2:$B$5,0),1)</f>
        <v>Anna Andreadi</v>
      </c>
      <c r="W1223" s="3" t="str">
        <f>IFERROR(INDEX(Return[],MATCH(Orders!B1223,Returns!$B$2:$B$801,0),1),"No")</f>
        <v>No</v>
      </c>
    </row>
    <row r="1224" spans="1:23" x14ac:dyDescent="0.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INDEX(People_[],MATCH(Orders!M1224,People!$B$2:$B$5,0),1)</f>
        <v>Chuck Magee</v>
      </c>
      <c r="W1224" s="3" t="str">
        <f>IFERROR(INDEX(Return[],MATCH(Orders!B1224,Returns!$B$2:$B$801,0),1),"No")</f>
        <v>No</v>
      </c>
    </row>
    <row r="1225" spans="1:23" x14ac:dyDescent="0.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INDEX(People_[],MATCH(Orders!M1225,People!$B$2:$B$5,0),1)</f>
        <v>Chuck Magee</v>
      </c>
      <c r="W1225" s="3" t="str">
        <f>IFERROR(INDEX(Return[],MATCH(Orders!B1225,Returns!$B$2:$B$801,0),1),"No")</f>
        <v>No</v>
      </c>
    </row>
    <row r="1226" spans="1:23" x14ac:dyDescent="0.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INDEX(People_[],MATCH(Orders!M1226,People!$B$2:$B$5,0),1)</f>
        <v>Chuck Magee</v>
      </c>
      <c r="W1226" s="3" t="str">
        <f>IFERROR(INDEX(Return[],MATCH(Orders!B1226,Returns!$B$2:$B$801,0),1),"No")</f>
        <v>No</v>
      </c>
    </row>
    <row r="1227" spans="1:23" x14ac:dyDescent="0.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INDEX(People_[],MATCH(Orders!M1227,People!$B$2:$B$5,0),1)</f>
        <v>Chuck Magee</v>
      </c>
      <c r="W1227" s="3" t="str">
        <f>IFERROR(INDEX(Return[],MATCH(Orders!B1227,Returns!$B$2:$B$801,0),1),"No")</f>
        <v>No</v>
      </c>
    </row>
    <row r="1228" spans="1:23" x14ac:dyDescent="0.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INDEX(People_[],MATCH(Orders!M1228,People!$B$2:$B$5,0),1)</f>
        <v>Chuck Magee</v>
      </c>
      <c r="W1228" s="3" t="str">
        <f>IFERROR(INDEX(Return[],MATCH(Orders!B1228,Returns!$B$2:$B$801,0),1),"No")</f>
        <v>No</v>
      </c>
    </row>
    <row r="1229" spans="1:23" x14ac:dyDescent="0.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INDEX(People_[],MATCH(Orders!M1229,People!$B$2:$B$5,0),1)</f>
        <v>Chuck Magee</v>
      </c>
      <c r="W1229" s="3" t="str">
        <f>IFERROR(INDEX(Return[],MATCH(Orders!B1229,Returns!$B$2:$B$801,0),1),"No")</f>
        <v>No</v>
      </c>
    </row>
    <row r="1230" spans="1:23" x14ac:dyDescent="0.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INDEX(People_[],MATCH(Orders!M1230,People!$B$2:$B$5,0),1)</f>
        <v>Anna Andreadi</v>
      </c>
      <c r="W1230" s="3" t="str">
        <f>IFERROR(INDEX(Return[],MATCH(Orders!B1230,Returns!$B$2:$B$801,0),1),"No")</f>
        <v>No</v>
      </c>
    </row>
    <row r="1231" spans="1:23" x14ac:dyDescent="0.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INDEX(People_[],MATCH(Orders!M1231,People!$B$2:$B$5,0),1)</f>
        <v>Anna Andreadi</v>
      </c>
      <c r="W1231" s="3" t="str">
        <f>IFERROR(INDEX(Return[],MATCH(Orders!B1231,Returns!$B$2:$B$801,0),1),"No")</f>
        <v>No</v>
      </c>
    </row>
    <row r="1232" spans="1:23" x14ac:dyDescent="0.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INDEX(People_[],MATCH(Orders!M1232,People!$B$2:$B$5,0),1)</f>
        <v>Anna Andreadi</v>
      </c>
      <c r="W1232" s="3" t="str">
        <f>IFERROR(INDEX(Return[],MATCH(Orders!B1232,Returns!$B$2:$B$801,0),1),"No")</f>
        <v>No</v>
      </c>
    </row>
    <row r="1233" spans="1:23" x14ac:dyDescent="0.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INDEX(People_[],MATCH(Orders!M1233,People!$B$2:$B$5,0),1)</f>
        <v>Chuck Magee</v>
      </c>
      <c r="W1233" s="3" t="str">
        <f>IFERROR(INDEX(Return[],MATCH(Orders!B1233,Returns!$B$2:$B$801,0),1),"No")</f>
        <v>No</v>
      </c>
    </row>
    <row r="1234" spans="1:23" x14ac:dyDescent="0.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INDEX(People_[],MATCH(Orders!M1234,People!$B$2:$B$5,0),1)</f>
        <v>Chuck Magee</v>
      </c>
      <c r="W1234" s="3" t="str">
        <f>IFERROR(INDEX(Return[],MATCH(Orders!B1234,Returns!$B$2:$B$801,0),1),"No")</f>
        <v>No</v>
      </c>
    </row>
    <row r="1235" spans="1:23" x14ac:dyDescent="0.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INDEX(People_[],MATCH(Orders!M1235,People!$B$2:$B$5,0),1)</f>
        <v>Chuck Magee</v>
      </c>
      <c r="W1235" s="3" t="str">
        <f>IFERROR(INDEX(Return[],MATCH(Orders!B1235,Returns!$B$2:$B$801,0),1),"No")</f>
        <v>No</v>
      </c>
    </row>
    <row r="1236" spans="1:23" x14ac:dyDescent="0.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INDEX(People_[],MATCH(Orders!M1236,People!$B$2:$B$5,0),1)</f>
        <v>Cassandra Brandow</v>
      </c>
      <c r="W1236" s="3" t="str">
        <f>IFERROR(INDEX(Return[],MATCH(Orders!B1236,Returns!$B$2:$B$801,0),1),"No")</f>
        <v>No</v>
      </c>
    </row>
    <row r="1237" spans="1:23" x14ac:dyDescent="0.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INDEX(People_[],MATCH(Orders!M1237,People!$B$2:$B$5,0),1)</f>
        <v>Cassandra Brandow</v>
      </c>
      <c r="W1237" s="3" t="str">
        <f>IFERROR(INDEX(Return[],MATCH(Orders!B1237,Returns!$B$2:$B$801,0),1),"No")</f>
        <v>No</v>
      </c>
    </row>
    <row r="1238" spans="1:23" x14ac:dyDescent="0.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INDEX(People_[],MATCH(Orders!M1238,People!$B$2:$B$5,0),1)</f>
        <v>Cassandra Brandow</v>
      </c>
      <c r="W1238" s="3" t="str">
        <f>IFERROR(INDEX(Return[],MATCH(Orders!B1238,Returns!$B$2:$B$801,0),1),"No")</f>
        <v>No</v>
      </c>
    </row>
    <row r="1239" spans="1:23" x14ac:dyDescent="0.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INDEX(People_[],MATCH(Orders!M1239,People!$B$2:$B$5,0),1)</f>
        <v>Cassandra Brandow</v>
      </c>
      <c r="W1239" s="3" t="str">
        <f>IFERROR(INDEX(Return[],MATCH(Orders!B1239,Returns!$B$2:$B$801,0),1),"No")</f>
        <v>No</v>
      </c>
    </row>
    <row r="1240" spans="1:23" x14ac:dyDescent="0.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INDEX(People_[],MATCH(Orders!M1240,People!$B$2:$B$5,0),1)</f>
        <v>Anna Andreadi</v>
      </c>
      <c r="W1240" s="3" t="str">
        <f>IFERROR(INDEX(Return[],MATCH(Orders!B1240,Returns!$B$2:$B$801,0),1),"No")</f>
        <v>Yes</v>
      </c>
    </row>
    <row r="1241" spans="1:23" x14ac:dyDescent="0.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INDEX(People_[],MATCH(Orders!M1241,People!$B$2:$B$5,0),1)</f>
        <v>Anna Andreadi</v>
      </c>
      <c r="W1241" s="3" t="str">
        <f>IFERROR(INDEX(Return[],MATCH(Orders!B1241,Returns!$B$2:$B$801,0),1),"No")</f>
        <v>Yes</v>
      </c>
    </row>
    <row r="1242" spans="1:23" x14ac:dyDescent="0.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INDEX(People_[],MATCH(Orders!M1242,People!$B$2:$B$5,0),1)</f>
        <v>Anna Andreadi</v>
      </c>
      <c r="W1242" s="3" t="str">
        <f>IFERROR(INDEX(Return[],MATCH(Orders!B1242,Returns!$B$2:$B$801,0),1),"No")</f>
        <v>Yes</v>
      </c>
    </row>
    <row r="1243" spans="1:23" x14ac:dyDescent="0.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INDEX(People_[],MATCH(Orders!M1243,People!$B$2:$B$5,0),1)</f>
        <v>Chuck Magee</v>
      </c>
      <c r="W1243" s="3" t="str">
        <f>IFERROR(INDEX(Return[],MATCH(Orders!B1243,Returns!$B$2:$B$801,0),1),"No")</f>
        <v>No</v>
      </c>
    </row>
    <row r="1244" spans="1:23" x14ac:dyDescent="0.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INDEX(People_[],MATCH(Orders!M1244,People!$B$2:$B$5,0),1)</f>
        <v>Chuck Magee</v>
      </c>
      <c r="W1244" s="3" t="str">
        <f>IFERROR(INDEX(Return[],MATCH(Orders!B1244,Returns!$B$2:$B$801,0),1),"No")</f>
        <v>No</v>
      </c>
    </row>
    <row r="1245" spans="1:23" x14ac:dyDescent="0.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INDEX(People_[],MATCH(Orders!M1245,People!$B$2:$B$5,0),1)</f>
        <v>Chuck Magee</v>
      </c>
      <c r="W1245" s="3" t="str">
        <f>IFERROR(INDEX(Return[],MATCH(Orders!B1245,Returns!$B$2:$B$801,0),1),"No")</f>
        <v>No</v>
      </c>
    </row>
    <row r="1246" spans="1:23" x14ac:dyDescent="0.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INDEX(People_[],MATCH(Orders!M1246,People!$B$2:$B$5,0),1)</f>
        <v>Cassandra Brandow</v>
      </c>
      <c r="W1246" s="3" t="str">
        <f>IFERROR(INDEX(Return[],MATCH(Orders!B1246,Returns!$B$2:$B$801,0),1),"No")</f>
        <v>No</v>
      </c>
    </row>
    <row r="1247" spans="1:23" x14ac:dyDescent="0.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INDEX(People_[],MATCH(Orders!M1247,People!$B$2:$B$5,0),1)</f>
        <v>Anna Andreadi</v>
      </c>
      <c r="W1247" s="3" t="str">
        <f>IFERROR(INDEX(Return[],MATCH(Orders!B1247,Returns!$B$2:$B$801,0),1),"No")</f>
        <v>No</v>
      </c>
    </row>
    <row r="1248" spans="1:23" x14ac:dyDescent="0.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INDEX(People_[],MATCH(Orders!M1248,People!$B$2:$B$5,0),1)</f>
        <v>Anna Andreadi</v>
      </c>
      <c r="W1248" s="3" t="str">
        <f>IFERROR(INDEX(Return[],MATCH(Orders!B1248,Returns!$B$2:$B$801,0),1),"No")</f>
        <v>No</v>
      </c>
    </row>
    <row r="1249" spans="1:23" x14ac:dyDescent="0.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INDEX(People_[],MATCH(Orders!M1249,People!$B$2:$B$5,0),1)</f>
        <v>Anna Andreadi</v>
      </c>
      <c r="W1249" s="3" t="str">
        <f>IFERROR(INDEX(Return[],MATCH(Orders!B1249,Returns!$B$2:$B$801,0),1),"No")</f>
        <v>No</v>
      </c>
    </row>
    <row r="1250" spans="1:23" x14ac:dyDescent="0.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INDEX(People_[],MATCH(Orders!M1250,People!$B$2:$B$5,0),1)</f>
        <v>Chuck Magee</v>
      </c>
      <c r="W1250" s="3" t="str">
        <f>IFERROR(INDEX(Return[],MATCH(Orders!B1250,Returns!$B$2:$B$801,0),1),"No")</f>
        <v>No</v>
      </c>
    </row>
    <row r="1251" spans="1:23" x14ac:dyDescent="0.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INDEX(People_[],MATCH(Orders!M1251,People!$B$2:$B$5,0),1)</f>
        <v>Chuck Magee</v>
      </c>
      <c r="W1251" s="3" t="str">
        <f>IFERROR(INDEX(Return[],MATCH(Orders!B1251,Returns!$B$2:$B$801,0),1),"No")</f>
        <v>No</v>
      </c>
    </row>
    <row r="1252" spans="1:23" x14ac:dyDescent="0.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INDEX(People_[],MATCH(Orders!M1252,People!$B$2:$B$5,0),1)</f>
        <v>Chuck Magee</v>
      </c>
      <c r="W1252" s="3" t="str">
        <f>IFERROR(INDEX(Return[],MATCH(Orders!B1252,Returns!$B$2:$B$801,0),1),"No")</f>
        <v>No</v>
      </c>
    </row>
    <row r="1253" spans="1:23" x14ac:dyDescent="0.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INDEX(People_[],MATCH(Orders!M1253,People!$B$2:$B$5,0),1)</f>
        <v>Chuck Magee</v>
      </c>
      <c r="W1253" s="3" t="str">
        <f>IFERROR(INDEX(Return[],MATCH(Orders!B1253,Returns!$B$2:$B$801,0),1),"No")</f>
        <v>No</v>
      </c>
    </row>
    <row r="1254" spans="1:23" x14ac:dyDescent="0.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INDEX(People_[],MATCH(Orders!M1254,People!$B$2:$B$5,0),1)</f>
        <v>Kelly Williams</v>
      </c>
      <c r="W1254" s="3" t="str">
        <f>IFERROR(INDEX(Return[],MATCH(Orders!B1254,Returns!$B$2:$B$801,0),1),"No")</f>
        <v>No</v>
      </c>
    </row>
    <row r="1255" spans="1:23" x14ac:dyDescent="0.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INDEX(People_[],MATCH(Orders!M1255,People!$B$2:$B$5,0),1)</f>
        <v>Chuck Magee</v>
      </c>
      <c r="W1255" s="3" t="str">
        <f>IFERROR(INDEX(Return[],MATCH(Orders!B1255,Returns!$B$2:$B$801,0),1),"No")</f>
        <v>No</v>
      </c>
    </row>
    <row r="1256" spans="1:23" x14ac:dyDescent="0.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INDEX(People_[],MATCH(Orders!M1256,People!$B$2:$B$5,0),1)</f>
        <v>Chuck Magee</v>
      </c>
      <c r="W1256" s="3" t="str">
        <f>IFERROR(INDEX(Return[],MATCH(Orders!B1256,Returns!$B$2:$B$801,0),1),"No")</f>
        <v>No</v>
      </c>
    </row>
    <row r="1257" spans="1:23" x14ac:dyDescent="0.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INDEX(People_[],MATCH(Orders!M1257,People!$B$2:$B$5,0),1)</f>
        <v>Chuck Magee</v>
      </c>
      <c r="W1257" s="3" t="str">
        <f>IFERROR(INDEX(Return[],MATCH(Orders!B1257,Returns!$B$2:$B$801,0),1),"No")</f>
        <v>No</v>
      </c>
    </row>
    <row r="1258" spans="1:23" x14ac:dyDescent="0.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INDEX(People_[],MATCH(Orders!M1258,People!$B$2:$B$5,0),1)</f>
        <v>Chuck Magee</v>
      </c>
      <c r="W1258" s="3" t="str">
        <f>IFERROR(INDEX(Return[],MATCH(Orders!B1258,Returns!$B$2:$B$801,0),1),"No")</f>
        <v>No</v>
      </c>
    </row>
    <row r="1259" spans="1:23" x14ac:dyDescent="0.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INDEX(People_[],MATCH(Orders!M1259,People!$B$2:$B$5,0),1)</f>
        <v>Cassandra Brandow</v>
      </c>
      <c r="W1259" s="3" t="str">
        <f>IFERROR(INDEX(Return[],MATCH(Orders!B1259,Returns!$B$2:$B$801,0),1),"No")</f>
        <v>No</v>
      </c>
    </row>
    <row r="1260" spans="1:23" x14ac:dyDescent="0.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INDEX(People_[],MATCH(Orders!M1260,People!$B$2:$B$5,0),1)</f>
        <v>Cassandra Brandow</v>
      </c>
      <c r="W1260" s="3" t="str">
        <f>IFERROR(INDEX(Return[],MATCH(Orders!B1260,Returns!$B$2:$B$801,0),1),"No")</f>
        <v>No</v>
      </c>
    </row>
    <row r="1261" spans="1:23" x14ac:dyDescent="0.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INDEX(People_[],MATCH(Orders!M1261,People!$B$2:$B$5,0),1)</f>
        <v>Cassandra Brandow</v>
      </c>
      <c r="W1261" s="3" t="str">
        <f>IFERROR(INDEX(Return[],MATCH(Orders!B1261,Returns!$B$2:$B$801,0),1),"No")</f>
        <v>No</v>
      </c>
    </row>
    <row r="1262" spans="1:23" x14ac:dyDescent="0.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INDEX(People_[],MATCH(Orders!M1262,People!$B$2:$B$5,0),1)</f>
        <v>Cassandra Brandow</v>
      </c>
      <c r="W1262" s="3" t="str">
        <f>IFERROR(INDEX(Return[],MATCH(Orders!B1262,Returns!$B$2:$B$801,0),1),"No")</f>
        <v>No</v>
      </c>
    </row>
    <row r="1263" spans="1:23" x14ac:dyDescent="0.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INDEX(People_[],MATCH(Orders!M1263,People!$B$2:$B$5,0),1)</f>
        <v>Cassandra Brandow</v>
      </c>
      <c r="W1263" s="3" t="str">
        <f>IFERROR(INDEX(Return[],MATCH(Orders!B1263,Returns!$B$2:$B$801,0),1),"No")</f>
        <v>No</v>
      </c>
    </row>
    <row r="1264" spans="1:23" x14ac:dyDescent="0.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INDEX(People_[],MATCH(Orders!M1264,People!$B$2:$B$5,0),1)</f>
        <v>Chuck Magee</v>
      </c>
      <c r="W1264" s="3" t="str">
        <f>IFERROR(INDEX(Return[],MATCH(Orders!B1264,Returns!$B$2:$B$801,0),1),"No")</f>
        <v>No</v>
      </c>
    </row>
    <row r="1265" spans="1:23" x14ac:dyDescent="0.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INDEX(People_[],MATCH(Orders!M1265,People!$B$2:$B$5,0),1)</f>
        <v>Kelly Williams</v>
      </c>
      <c r="W1265" s="3" t="str">
        <f>IFERROR(INDEX(Return[],MATCH(Orders!B1265,Returns!$B$2:$B$801,0),1),"No")</f>
        <v>No</v>
      </c>
    </row>
    <row r="1266" spans="1:23" x14ac:dyDescent="0.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INDEX(People_[],MATCH(Orders!M1266,People!$B$2:$B$5,0),1)</f>
        <v>Kelly Williams</v>
      </c>
      <c r="W1266" s="3" t="str">
        <f>IFERROR(INDEX(Return[],MATCH(Orders!B1266,Returns!$B$2:$B$801,0),1),"No")</f>
        <v>No</v>
      </c>
    </row>
    <row r="1267" spans="1:23" x14ac:dyDescent="0.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INDEX(People_[],MATCH(Orders!M1267,People!$B$2:$B$5,0),1)</f>
        <v>Anna Andreadi</v>
      </c>
      <c r="W1267" s="3" t="str">
        <f>IFERROR(INDEX(Return[],MATCH(Orders!B1267,Returns!$B$2:$B$801,0),1),"No")</f>
        <v>No</v>
      </c>
    </row>
    <row r="1268" spans="1:23" x14ac:dyDescent="0.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INDEX(People_[],MATCH(Orders!M1268,People!$B$2:$B$5,0),1)</f>
        <v>Anna Andreadi</v>
      </c>
      <c r="W1268" s="3" t="str">
        <f>IFERROR(INDEX(Return[],MATCH(Orders!B1268,Returns!$B$2:$B$801,0),1),"No")</f>
        <v>No</v>
      </c>
    </row>
    <row r="1269" spans="1:23" x14ac:dyDescent="0.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INDEX(People_[],MATCH(Orders!M1269,People!$B$2:$B$5,0),1)</f>
        <v>Anna Andreadi</v>
      </c>
      <c r="W1269" s="3" t="str">
        <f>IFERROR(INDEX(Return[],MATCH(Orders!B1269,Returns!$B$2:$B$801,0),1),"No")</f>
        <v>No</v>
      </c>
    </row>
    <row r="1270" spans="1:23" x14ac:dyDescent="0.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INDEX(People_[],MATCH(Orders!M1270,People!$B$2:$B$5,0),1)</f>
        <v>Anna Andreadi</v>
      </c>
      <c r="W1270" s="3" t="str">
        <f>IFERROR(INDEX(Return[],MATCH(Orders!B1270,Returns!$B$2:$B$801,0),1),"No")</f>
        <v>No</v>
      </c>
    </row>
    <row r="1271" spans="1:23" x14ac:dyDescent="0.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INDEX(People_[],MATCH(Orders!M1271,People!$B$2:$B$5,0),1)</f>
        <v>Cassandra Brandow</v>
      </c>
      <c r="W1271" s="3" t="str">
        <f>IFERROR(INDEX(Return[],MATCH(Orders!B1271,Returns!$B$2:$B$801,0),1),"No")</f>
        <v>No</v>
      </c>
    </row>
    <row r="1272" spans="1:23" x14ac:dyDescent="0.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INDEX(People_[],MATCH(Orders!M1272,People!$B$2:$B$5,0),1)</f>
        <v>Kelly Williams</v>
      </c>
      <c r="W1272" s="3" t="str">
        <f>IFERROR(INDEX(Return[],MATCH(Orders!B1272,Returns!$B$2:$B$801,0),1),"No")</f>
        <v>No</v>
      </c>
    </row>
    <row r="1273" spans="1:23" x14ac:dyDescent="0.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INDEX(People_[],MATCH(Orders!M1273,People!$B$2:$B$5,0),1)</f>
        <v>Kelly Williams</v>
      </c>
      <c r="W1273" s="3" t="str">
        <f>IFERROR(INDEX(Return[],MATCH(Orders!B1273,Returns!$B$2:$B$801,0),1),"No")</f>
        <v>No</v>
      </c>
    </row>
    <row r="1274" spans="1:23" x14ac:dyDescent="0.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INDEX(People_[],MATCH(Orders!M1274,People!$B$2:$B$5,0),1)</f>
        <v>Kelly Williams</v>
      </c>
      <c r="W1274" s="3" t="str">
        <f>IFERROR(INDEX(Return[],MATCH(Orders!B1274,Returns!$B$2:$B$801,0),1),"No")</f>
        <v>No</v>
      </c>
    </row>
    <row r="1275" spans="1:23" x14ac:dyDescent="0.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INDEX(People_[],MATCH(Orders!M1275,People!$B$2:$B$5,0),1)</f>
        <v>Kelly Williams</v>
      </c>
      <c r="W1275" s="3" t="str">
        <f>IFERROR(INDEX(Return[],MATCH(Orders!B1275,Returns!$B$2:$B$801,0),1),"No")</f>
        <v>No</v>
      </c>
    </row>
    <row r="1276" spans="1:23" x14ac:dyDescent="0.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INDEX(People_[],MATCH(Orders!M1276,People!$B$2:$B$5,0),1)</f>
        <v>Kelly Williams</v>
      </c>
      <c r="W1276" s="3" t="str">
        <f>IFERROR(INDEX(Return[],MATCH(Orders!B1276,Returns!$B$2:$B$801,0),1),"No")</f>
        <v>No</v>
      </c>
    </row>
    <row r="1277" spans="1:23" x14ac:dyDescent="0.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INDEX(People_[],MATCH(Orders!M1277,People!$B$2:$B$5,0),1)</f>
        <v>Kelly Williams</v>
      </c>
      <c r="W1277" s="3" t="str">
        <f>IFERROR(INDEX(Return[],MATCH(Orders!B1277,Returns!$B$2:$B$801,0),1),"No")</f>
        <v>No</v>
      </c>
    </row>
    <row r="1278" spans="1:23" x14ac:dyDescent="0.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INDEX(People_[],MATCH(Orders!M1278,People!$B$2:$B$5,0),1)</f>
        <v>Kelly Williams</v>
      </c>
      <c r="W1278" s="3" t="str">
        <f>IFERROR(INDEX(Return[],MATCH(Orders!B1278,Returns!$B$2:$B$801,0),1),"No")</f>
        <v>No</v>
      </c>
    </row>
    <row r="1279" spans="1:23" x14ac:dyDescent="0.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INDEX(People_[],MATCH(Orders!M1279,People!$B$2:$B$5,0),1)</f>
        <v>Kelly Williams</v>
      </c>
      <c r="W1279" s="3" t="str">
        <f>IFERROR(INDEX(Return[],MATCH(Orders!B1279,Returns!$B$2:$B$801,0),1),"No")</f>
        <v>No</v>
      </c>
    </row>
    <row r="1280" spans="1:23" x14ac:dyDescent="0.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INDEX(People_[],MATCH(Orders!M1280,People!$B$2:$B$5,0),1)</f>
        <v>Cassandra Brandow</v>
      </c>
      <c r="W1280" s="3" t="str">
        <f>IFERROR(INDEX(Return[],MATCH(Orders!B1280,Returns!$B$2:$B$801,0),1),"No")</f>
        <v>No</v>
      </c>
    </row>
    <row r="1281" spans="1:23" x14ac:dyDescent="0.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INDEX(People_[],MATCH(Orders!M1281,People!$B$2:$B$5,0),1)</f>
        <v>Cassandra Brandow</v>
      </c>
      <c r="W1281" s="3" t="str">
        <f>IFERROR(INDEX(Return[],MATCH(Orders!B1281,Returns!$B$2:$B$801,0),1),"No")</f>
        <v>No</v>
      </c>
    </row>
    <row r="1282" spans="1:23" x14ac:dyDescent="0.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INDEX(People_[],MATCH(Orders!M1282,People!$B$2:$B$5,0),1)</f>
        <v>Kelly Williams</v>
      </c>
      <c r="W1282" s="3" t="str">
        <f>IFERROR(INDEX(Return[],MATCH(Orders!B1282,Returns!$B$2:$B$801,0),1),"No")</f>
        <v>No</v>
      </c>
    </row>
    <row r="1283" spans="1:23" x14ac:dyDescent="0.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INDEX(People_[],MATCH(Orders!M1283,People!$B$2:$B$5,0),1)</f>
        <v>Cassandra Brandow</v>
      </c>
      <c r="W1283" s="3" t="str">
        <f>IFERROR(INDEX(Return[],MATCH(Orders!B1283,Returns!$B$2:$B$801,0),1),"No")</f>
        <v>No</v>
      </c>
    </row>
    <row r="1284" spans="1:23" x14ac:dyDescent="0.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INDEX(People_[],MATCH(Orders!M1284,People!$B$2:$B$5,0),1)</f>
        <v>Cassandra Brandow</v>
      </c>
      <c r="W1284" s="3" t="str">
        <f>IFERROR(INDEX(Return[],MATCH(Orders!B1284,Returns!$B$2:$B$801,0),1),"No")</f>
        <v>No</v>
      </c>
    </row>
    <row r="1285" spans="1:23" x14ac:dyDescent="0.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INDEX(People_[],MATCH(Orders!M1285,People!$B$2:$B$5,0),1)</f>
        <v>Cassandra Brandow</v>
      </c>
      <c r="W1285" s="3" t="str">
        <f>IFERROR(INDEX(Return[],MATCH(Orders!B1285,Returns!$B$2:$B$801,0),1),"No")</f>
        <v>No</v>
      </c>
    </row>
    <row r="1286" spans="1:23" x14ac:dyDescent="0.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INDEX(People_[],MATCH(Orders!M1286,People!$B$2:$B$5,0),1)</f>
        <v>Kelly Williams</v>
      </c>
      <c r="W1286" s="3" t="str">
        <f>IFERROR(INDEX(Return[],MATCH(Orders!B1286,Returns!$B$2:$B$801,0),1),"No")</f>
        <v>No</v>
      </c>
    </row>
    <row r="1287" spans="1:23" x14ac:dyDescent="0.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INDEX(People_[],MATCH(Orders!M1287,People!$B$2:$B$5,0),1)</f>
        <v>Chuck Magee</v>
      </c>
      <c r="W1287" s="3" t="str">
        <f>IFERROR(INDEX(Return[],MATCH(Orders!B1287,Returns!$B$2:$B$801,0),1),"No")</f>
        <v>No</v>
      </c>
    </row>
    <row r="1288" spans="1:23" x14ac:dyDescent="0.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INDEX(People_[],MATCH(Orders!M1288,People!$B$2:$B$5,0),1)</f>
        <v>Chuck Magee</v>
      </c>
      <c r="W1288" s="3" t="str">
        <f>IFERROR(INDEX(Return[],MATCH(Orders!B1288,Returns!$B$2:$B$801,0),1),"No")</f>
        <v>No</v>
      </c>
    </row>
    <row r="1289" spans="1:23" x14ac:dyDescent="0.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INDEX(People_[],MATCH(Orders!M1289,People!$B$2:$B$5,0),1)</f>
        <v>Chuck Magee</v>
      </c>
      <c r="W1289" s="3" t="str">
        <f>IFERROR(INDEX(Return[],MATCH(Orders!B1289,Returns!$B$2:$B$801,0),1),"No")</f>
        <v>No</v>
      </c>
    </row>
    <row r="1290" spans="1:23" x14ac:dyDescent="0.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INDEX(People_[],MATCH(Orders!M1290,People!$B$2:$B$5,0),1)</f>
        <v>Chuck Magee</v>
      </c>
      <c r="W1290" s="3" t="str">
        <f>IFERROR(INDEX(Return[],MATCH(Orders!B1290,Returns!$B$2:$B$801,0),1),"No")</f>
        <v>No</v>
      </c>
    </row>
    <row r="1291" spans="1:23" x14ac:dyDescent="0.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INDEX(People_[],MATCH(Orders!M1291,People!$B$2:$B$5,0),1)</f>
        <v>Chuck Magee</v>
      </c>
      <c r="W1291" s="3" t="str">
        <f>IFERROR(INDEX(Return[],MATCH(Orders!B1291,Returns!$B$2:$B$801,0),1),"No")</f>
        <v>No</v>
      </c>
    </row>
    <row r="1292" spans="1:23" x14ac:dyDescent="0.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INDEX(People_[],MATCH(Orders!M1292,People!$B$2:$B$5,0),1)</f>
        <v>Anna Andreadi</v>
      </c>
      <c r="W1292" s="3" t="str">
        <f>IFERROR(INDEX(Return[],MATCH(Orders!B1292,Returns!$B$2:$B$801,0),1),"No")</f>
        <v>No</v>
      </c>
    </row>
    <row r="1293" spans="1:23" x14ac:dyDescent="0.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INDEX(People_[],MATCH(Orders!M1293,People!$B$2:$B$5,0),1)</f>
        <v>Anna Andreadi</v>
      </c>
      <c r="W1293" s="3" t="str">
        <f>IFERROR(INDEX(Return[],MATCH(Orders!B1293,Returns!$B$2:$B$801,0),1),"No")</f>
        <v>No</v>
      </c>
    </row>
    <row r="1294" spans="1:23" x14ac:dyDescent="0.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INDEX(People_[],MATCH(Orders!M1294,People!$B$2:$B$5,0),1)</f>
        <v>Anna Andreadi</v>
      </c>
      <c r="W1294" s="3" t="str">
        <f>IFERROR(INDEX(Return[],MATCH(Orders!B1294,Returns!$B$2:$B$801,0),1),"No")</f>
        <v>No</v>
      </c>
    </row>
    <row r="1295" spans="1:23" x14ac:dyDescent="0.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INDEX(People_[],MATCH(Orders!M1295,People!$B$2:$B$5,0),1)</f>
        <v>Anna Andreadi</v>
      </c>
      <c r="W1295" s="3" t="str">
        <f>IFERROR(INDEX(Return[],MATCH(Orders!B1295,Returns!$B$2:$B$801,0),1),"No")</f>
        <v>No</v>
      </c>
    </row>
    <row r="1296" spans="1:23" x14ac:dyDescent="0.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INDEX(People_[],MATCH(Orders!M1296,People!$B$2:$B$5,0),1)</f>
        <v>Anna Andreadi</v>
      </c>
      <c r="W1296" s="3" t="str">
        <f>IFERROR(INDEX(Return[],MATCH(Orders!B1296,Returns!$B$2:$B$801,0),1),"No")</f>
        <v>No</v>
      </c>
    </row>
    <row r="1297" spans="1:23" x14ac:dyDescent="0.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INDEX(People_[],MATCH(Orders!M1297,People!$B$2:$B$5,0),1)</f>
        <v>Anna Andreadi</v>
      </c>
      <c r="W1297" s="3" t="str">
        <f>IFERROR(INDEX(Return[],MATCH(Orders!B1297,Returns!$B$2:$B$801,0),1),"No")</f>
        <v>No</v>
      </c>
    </row>
    <row r="1298" spans="1:23" x14ac:dyDescent="0.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INDEX(People_[],MATCH(Orders!M1298,People!$B$2:$B$5,0),1)</f>
        <v>Anna Andreadi</v>
      </c>
      <c r="W1298" s="3" t="str">
        <f>IFERROR(INDEX(Return[],MATCH(Orders!B1298,Returns!$B$2:$B$801,0),1),"No")</f>
        <v>Yes</v>
      </c>
    </row>
    <row r="1299" spans="1:23" x14ac:dyDescent="0.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INDEX(People_[],MATCH(Orders!M1299,People!$B$2:$B$5,0),1)</f>
        <v>Anna Andreadi</v>
      </c>
      <c r="W1299" s="3" t="str">
        <f>IFERROR(INDEX(Return[],MATCH(Orders!B1299,Returns!$B$2:$B$801,0),1),"No")</f>
        <v>Yes</v>
      </c>
    </row>
    <row r="1300" spans="1:23" x14ac:dyDescent="0.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INDEX(People_[],MATCH(Orders!M1300,People!$B$2:$B$5,0),1)</f>
        <v>Kelly Williams</v>
      </c>
      <c r="W1300" s="3" t="str">
        <f>IFERROR(INDEX(Return[],MATCH(Orders!B1300,Returns!$B$2:$B$801,0),1),"No")</f>
        <v>No</v>
      </c>
    </row>
    <row r="1301" spans="1:23" x14ac:dyDescent="0.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INDEX(People_[],MATCH(Orders!M1301,People!$B$2:$B$5,0),1)</f>
        <v>Anna Andreadi</v>
      </c>
      <c r="W1301" s="3" t="str">
        <f>IFERROR(INDEX(Return[],MATCH(Orders!B1301,Returns!$B$2:$B$801,0),1),"No")</f>
        <v>No</v>
      </c>
    </row>
    <row r="1302" spans="1:23" x14ac:dyDescent="0.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INDEX(People_[],MATCH(Orders!M1302,People!$B$2:$B$5,0),1)</f>
        <v>Cassandra Brandow</v>
      </c>
      <c r="W1302" s="3" t="str">
        <f>IFERROR(INDEX(Return[],MATCH(Orders!B1302,Returns!$B$2:$B$801,0),1),"No")</f>
        <v>No</v>
      </c>
    </row>
    <row r="1303" spans="1:23" x14ac:dyDescent="0.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INDEX(People_[],MATCH(Orders!M1303,People!$B$2:$B$5,0),1)</f>
        <v>Cassandra Brandow</v>
      </c>
      <c r="W1303" s="3" t="str">
        <f>IFERROR(INDEX(Return[],MATCH(Orders!B1303,Returns!$B$2:$B$801,0),1),"No")</f>
        <v>No</v>
      </c>
    </row>
    <row r="1304" spans="1:23" x14ac:dyDescent="0.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INDEX(People_[],MATCH(Orders!M1304,People!$B$2:$B$5,0),1)</f>
        <v>Cassandra Brandow</v>
      </c>
      <c r="W1304" s="3" t="str">
        <f>IFERROR(INDEX(Return[],MATCH(Orders!B1304,Returns!$B$2:$B$801,0),1),"No")</f>
        <v>No</v>
      </c>
    </row>
    <row r="1305" spans="1:23" x14ac:dyDescent="0.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INDEX(People_[],MATCH(Orders!M1305,People!$B$2:$B$5,0),1)</f>
        <v>Cassandra Brandow</v>
      </c>
      <c r="W1305" s="3" t="str">
        <f>IFERROR(INDEX(Return[],MATCH(Orders!B1305,Returns!$B$2:$B$801,0),1),"No")</f>
        <v>No</v>
      </c>
    </row>
    <row r="1306" spans="1:23" x14ac:dyDescent="0.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INDEX(People_[],MATCH(Orders!M1306,People!$B$2:$B$5,0),1)</f>
        <v>Cassandra Brandow</v>
      </c>
      <c r="W1306" s="3" t="str">
        <f>IFERROR(INDEX(Return[],MATCH(Orders!B1306,Returns!$B$2:$B$801,0),1),"No")</f>
        <v>No</v>
      </c>
    </row>
    <row r="1307" spans="1:23" x14ac:dyDescent="0.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INDEX(People_[],MATCH(Orders!M1307,People!$B$2:$B$5,0),1)</f>
        <v>Kelly Williams</v>
      </c>
      <c r="W1307" s="3" t="str">
        <f>IFERROR(INDEX(Return[],MATCH(Orders!B1307,Returns!$B$2:$B$801,0),1),"No")</f>
        <v>No</v>
      </c>
    </row>
    <row r="1308" spans="1:23" x14ac:dyDescent="0.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INDEX(People_[],MATCH(Orders!M1308,People!$B$2:$B$5,0),1)</f>
        <v>Anna Andreadi</v>
      </c>
      <c r="W1308" s="3" t="str">
        <f>IFERROR(INDEX(Return[],MATCH(Orders!B1308,Returns!$B$2:$B$801,0),1),"No")</f>
        <v>No</v>
      </c>
    </row>
    <row r="1309" spans="1:23" x14ac:dyDescent="0.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INDEX(People_[],MATCH(Orders!M1309,People!$B$2:$B$5,0),1)</f>
        <v>Anna Andreadi</v>
      </c>
      <c r="W1309" s="3" t="str">
        <f>IFERROR(INDEX(Return[],MATCH(Orders!B1309,Returns!$B$2:$B$801,0),1),"No")</f>
        <v>No</v>
      </c>
    </row>
    <row r="1310" spans="1:23" x14ac:dyDescent="0.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INDEX(People_[],MATCH(Orders!M1310,People!$B$2:$B$5,0),1)</f>
        <v>Anna Andreadi</v>
      </c>
      <c r="W1310" s="3" t="str">
        <f>IFERROR(INDEX(Return[],MATCH(Orders!B1310,Returns!$B$2:$B$801,0),1),"No")</f>
        <v>No</v>
      </c>
    </row>
    <row r="1311" spans="1:23" x14ac:dyDescent="0.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INDEX(People_[],MATCH(Orders!M1311,People!$B$2:$B$5,0),1)</f>
        <v>Anna Andreadi</v>
      </c>
      <c r="W1311" s="3" t="str">
        <f>IFERROR(INDEX(Return[],MATCH(Orders!B1311,Returns!$B$2:$B$801,0),1),"No")</f>
        <v>No</v>
      </c>
    </row>
    <row r="1312" spans="1:23" x14ac:dyDescent="0.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INDEX(People_[],MATCH(Orders!M1312,People!$B$2:$B$5,0),1)</f>
        <v>Anna Andreadi</v>
      </c>
      <c r="W1312" s="3" t="str">
        <f>IFERROR(INDEX(Return[],MATCH(Orders!B1312,Returns!$B$2:$B$801,0),1),"No")</f>
        <v>No</v>
      </c>
    </row>
    <row r="1313" spans="1:23" x14ac:dyDescent="0.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INDEX(People_[],MATCH(Orders!M1313,People!$B$2:$B$5,0),1)</f>
        <v>Chuck Magee</v>
      </c>
      <c r="W1313" s="3" t="str">
        <f>IFERROR(INDEX(Return[],MATCH(Orders!B1313,Returns!$B$2:$B$801,0),1),"No")</f>
        <v>No</v>
      </c>
    </row>
    <row r="1314" spans="1:23" x14ac:dyDescent="0.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INDEX(People_[],MATCH(Orders!M1314,People!$B$2:$B$5,0),1)</f>
        <v>Chuck Magee</v>
      </c>
      <c r="W1314" s="3" t="str">
        <f>IFERROR(INDEX(Return[],MATCH(Orders!B1314,Returns!$B$2:$B$801,0),1),"No")</f>
        <v>No</v>
      </c>
    </row>
    <row r="1315" spans="1:23" x14ac:dyDescent="0.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INDEX(People_[],MATCH(Orders!M1315,People!$B$2:$B$5,0),1)</f>
        <v>Chuck Magee</v>
      </c>
      <c r="W1315" s="3" t="str">
        <f>IFERROR(INDEX(Return[],MATCH(Orders!B1315,Returns!$B$2:$B$801,0),1),"No")</f>
        <v>No</v>
      </c>
    </row>
    <row r="1316" spans="1:23" x14ac:dyDescent="0.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INDEX(People_[],MATCH(Orders!M1316,People!$B$2:$B$5,0),1)</f>
        <v>Anna Andreadi</v>
      </c>
      <c r="W1316" s="3" t="str">
        <f>IFERROR(INDEX(Return[],MATCH(Orders!B1316,Returns!$B$2:$B$801,0),1),"No")</f>
        <v>Yes</v>
      </c>
    </row>
    <row r="1317" spans="1:23" x14ac:dyDescent="0.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INDEX(People_[],MATCH(Orders!M1317,People!$B$2:$B$5,0),1)</f>
        <v>Anna Andreadi</v>
      </c>
      <c r="W1317" s="3" t="str">
        <f>IFERROR(INDEX(Return[],MATCH(Orders!B1317,Returns!$B$2:$B$801,0),1),"No")</f>
        <v>Yes</v>
      </c>
    </row>
    <row r="1318" spans="1:23" x14ac:dyDescent="0.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INDEX(People_[],MATCH(Orders!M1318,People!$B$2:$B$5,0),1)</f>
        <v>Anna Andreadi</v>
      </c>
      <c r="W1318" s="3" t="str">
        <f>IFERROR(INDEX(Return[],MATCH(Orders!B1318,Returns!$B$2:$B$801,0),1),"No")</f>
        <v>Yes</v>
      </c>
    </row>
    <row r="1319" spans="1:23" x14ac:dyDescent="0.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INDEX(People_[],MATCH(Orders!M1319,People!$B$2:$B$5,0),1)</f>
        <v>Chuck Magee</v>
      </c>
      <c r="W1319" s="3" t="str">
        <f>IFERROR(INDEX(Return[],MATCH(Orders!B1319,Returns!$B$2:$B$801,0),1),"No")</f>
        <v>No</v>
      </c>
    </row>
    <row r="1320" spans="1:23" x14ac:dyDescent="0.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INDEX(People_[],MATCH(Orders!M1320,People!$B$2:$B$5,0),1)</f>
        <v>Cassandra Brandow</v>
      </c>
      <c r="W1320" s="3" t="str">
        <f>IFERROR(INDEX(Return[],MATCH(Orders!B1320,Returns!$B$2:$B$801,0),1),"No")</f>
        <v>Yes</v>
      </c>
    </row>
    <row r="1321" spans="1:23" x14ac:dyDescent="0.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INDEX(People_[],MATCH(Orders!M1321,People!$B$2:$B$5,0),1)</f>
        <v>Cassandra Brandow</v>
      </c>
      <c r="W1321" s="3" t="str">
        <f>IFERROR(INDEX(Return[],MATCH(Orders!B1321,Returns!$B$2:$B$801,0),1),"No")</f>
        <v>Yes</v>
      </c>
    </row>
    <row r="1322" spans="1:23" x14ac:dyDescent="0.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INDEX(People_[],MATCH(Orders!M1322,People!$B$2:$B$5,0),1)</f>
        <v>Chuck Magee</v>
      </c>
      <c r="W1322" s="3" t="str">
        <f>IFERROR(INDEX(Return[],MATCH(Orders!B1322,Returns!$B$2:$B$801,0),1),"No")</f>
        <v>No</v>
      </c>
    </row>
    <row r="1323" spans="1:23" x14ac:dyDescent="0.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INDEX(People_[],MATCH(Orders!M1323,People!$B$2:$B$5,0),1)</f>
        <v>Chuck Magee</v>
      </c>
      <c r="W1323" s="3" t="str">
        <f>IFERROR(INDEX(Return[],MATCH(Orders!B1323,Returns!$B$2:$B$801,0),1),"No")</f>
        <v>No</v>
      </c>
    </row>
    <row r="1324" spans="1:23" x14ac:dyDescent="0.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INDEX(People_[],MATCH(Orders!M1324,People!$B$2:$B$5,0),1)</f>
        <v>Cassandra Brandow</v>
      </c>
      <c r="W1324" s="3" t="str">
        <f>IFERROR(INDEX(Return[],MATCH(Orders!B1324,Returns!$B$2:$B$801,0),1),"No")</f>
        <v>No</v>
      </c>
    </row>
    <row r="1325" spans="1:23" x14ac:dyDescent="0.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INDEX(People_[],MATCH(Orders!M1325,People!$B$2:$B$5,0),1)</f>
        <v>Cassandra Brandow</v>
      </c>
      <c r="W1325" s="3" t="str">
        <f>IFERROR(INDEX(Return[],MATCH(Orders!B1325,Returns!$B$2:$B$801,0),1),"No")</f>
        <v>No</v>
      </c>
    </row>
    <row r="1326" spans="1:23" x14ac:dyDescent="0.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INDEX(People_[],MATCH(Orders!M1326,People!$B$2:$B$5,0),1)</f>
        <v>Chuck Magee</v>
      </c>
      <c r="W1326" s="3" t="str">
        <f>IFERROR(INDEX(Return[],MATCH(Orders!B1326,Returns!$B$2:$B$801,0),1),"No")</f>
        <v>No</v>
      </c>
    </row>
    <row r="1327" spans="1:23" x14ac:dyDescent="0.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INDEX(People_[],MATCH(Orders!M1327,People!$B$2:$B$5,0),1)</f>
        <v>Kelly Williams</v>
      </c>
      <c r="W1327" s="3" t="str">
        <f>IFERROR(INDEX(Return[],MATCH(Orders!B1327,Returns!$B$2:$B$801,0),1),"No")</f>
        <v>No</v>
      </c>
    </row>
    <row r="1328" spans="1:23" x14ac:dyDescent="0.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INDEX(People_[],MATCH(Orders!M1328,People!$B$2:$B$5,0),1)</f>
        <v>Chuck Magee</v>
      </c>
      <c r="W1328" s="3" t="str">
        <f>IFERROR(INDEX(Return[],MATCH(Orders!B1328,Returns!$B$2:$B$801,0),1),"No")</f>
        <v>No</v>
      </c>
    </row>
    <row r="1329" spans="1:23" x14ac:dyDescent="0.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INDEX(People_[],MATCH(Orders!M1329,People!$B$2:$B$5,0),1)</f>
        <v>Chuck Magee</v>
      </c>
      <c r="W1329" s="3" t="str">
        <f>IFERROR(INDEX(Return[],MATCH(Orders!B1329,Returns!$B$2:$B$801,0),1),"No")</f>
        <v>No</v>
      </c>
    </row>
    <row r="1330" spans="1:23" x14ac:dyDescent="0.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INDEX(People_[],MATCH(Orders!M1330,People!$B$2:$B$5,0),1)</f>
        <v>Anna Andreadi</v>
      </c>
      <c r="W1330" s="3" t="str">
        <f>IFERROR(INDEX(Return[],MATCH(Orders!B1330,Returns!$B$2:$B$801,0),1),"No")</f>
        <v>No</v>
      </c>
    </row>
    <row r="1331" spans="1:23" x14ac:dyDescent="0.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INDEX(People_[],MATCH(Orders!M1331,People!$B$2:$B$5,0),1)</f>
        <v>Anna Andreadi</v>
      </c>
      <c r="W1331" s="3" t="str">
        <f>IFERROR(INDEX(Return[],MATCH(Orders!B1331,Returns!$B$2:$B$801,0),1),"No")</f>
        <v>No</v>
      </c>
    </row>
    <row r="1332" spans="1:23" x14ac:dyDescent="0.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INDEX(People_[],MATCH(Orders!M1332,People!$B$2:$B$5,0),1)</f>
        <v>Chuck Magee</v>
      </c>
      <c r="W1332" s="3" t="str">
        <f>IFERROR(INDEX(Return[],MATCH(Orders!B1332,Returns!$B$2:$B$801,0),1),"No")</f>
        <v>No</v>
      </c>
    </row>
    <row r="1333" spans="1:23" x14ac:dyDescent="0.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INDEX(People_[],MATCH(Orders!M1333,People!$B$2:$B$5,0),1)</f>
        <v>Chuck Magee</v>
      </c>
      <c r="W1333" s="3" t="str">
        <f>IFERROR(INDEX(Return[],MATCH(Orders!B1333,Returns!$B$2:$B$801,0),1),"No")</f>
        <v>No</v>
      </c>
    </row>
    <row r="1334" spans="1:23" x14ac:dyDescent="0.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INDEX(People_[],MATCH(Orders!M1334,People!$B$2:$B$5,0),1)</f>
        <v>Kelly Williams</v>
      </c>
      <c r="W1334" s="3" t="str">
        <f>IFERROR(INDEX(Return[],MATCH(Orders!B1334,Returns!$B$2:$B$801,0),1),"No")</f>
        <v>No</v>
      </c>
    </row>
    <row r="1335" spans="1:23" x14ac:dyDescent="0.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INDEX(People_[],MATCH(Orders!M1335,People!$B$2:$B$5,0),1)</f>
        <v>Kelly Williams</v>
      </c>
      <c r="W1335" s="3" t="str">
        <f>IFERROR(INDEX(Return[],MATCH(Orders!B1335,Returns!$B$2:$B$801,0),1),"No")</f>
        <v>No</v>
      </c>
    </row>
    <row r="1336" spans="1:23" x14ac:dyDescent="0.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INDEX(People_[],MATCH(Orders!M1336,People!$B$2:$B$5,0),1)</f>
        <v>Anna Andreadi</v>
      </c>
      <c r="W1336" s="3" t="str">
        <f>IFERROR(INDEX(Return[],MATCH(Orders!B1336,Returns!$B$2:$B$801,0),1),"No")</f>
        <v>No</v>
      </c>
    </row>
    <row r="1337" spans="1:23" x14ac:dyDescent="0.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INDEX(People_[],MATCH(Orders!M1337,People!$B$2:$B$5,0),1)</f>
        <v>Chuck Magee</v>
      </c>
      <c r="W1337" s="3" t="str">
        <f>IFERROR(INDEX(Return[],MATCH(Orders!B1337,Returns!$B$2:$B$801,0),1),"No")</f>
        <v>No</v>
      </c>
    </row>
    <row r="1338" spans="1:23" x14ac:dyDescent="0.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INDEX(People_[],MATCH(Orders!M1338,People!$B$2:$B$5,0),1)</f>
        <v>Anna Andreadi</v>
      </c>
      <c r="W1338" s="3" t="str">
        <f>IFERROR(INDEX(Return[],MATCH(Orders!B1338,Returns!$B$2:$B$801,0),1),"No")</f>
        <v>No</v>
      </c>
    </row>
    <row r="1339" spans="1:23" x14ac:dyDescent="0.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INDEX(People_[],MATCH(Orders!M1339,People!$B$2:$B$5,0),1)</f>
        <v>Chuck Magee</v>
      </c>
      <c r="W1339" s="3" t="str">
        <f>IFERROR(INDEX(Return[],MATCH(Orders!B1339,Returns!$B$2:$B$801,0),1),"No")</f>
        <v>No</v>
      </c>
    </row>
    <row r="1340" spans="1:23" x14ac:dyDescent="0.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INDEX(People_[],MATCH(Orders!M1340,People!$B$2:$B$5,0),1)</f>
        <v>Chuck Magee</v>
      </c>
      <c r="W1340" s="3" t="str">
        <f>IFERROR(INDEX(Return[],MATCH(Orders!B1340,Returns!$B$2:$B$801,0),1),"No")</f>
        <v>No</v>
      </c>
    </row>
    <row r="1341" spans="1:23" x14ac:dyDescent="0.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INDEX(People_[],MATCH(Orders!M1341,People!$B$2:$B$5,0),1)</f>
        <v>Chuck Magee</v>
      </c>
      <c r="W1341" s="3" t="str">
        <f>IFERROR(INDEX(Return[],MATCH(Orders!B1341,Returns!$B$2:$B$801,0),1),"No")</f>
        <v>No</v>
      </c>
    </row>
    <row r="1342" spans="1:23" x14ac:dyDescent="0.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INDEX(People_[],MATCH(Orders!M1342,People!$B$2:$B$5,0),1)</f>
        <v>Cassandra Brandow</v>
      </c>
      <c r="W1342" s="3" t="str">
        <f>IFERROR(INDEX(Return[],MATCH(Orders!B1342,Returns!$B$2:$B$801,0),1),"No")</f>
        <v>No</v>
      </c>
    </row>
    <row r="1343" spans="1:23" x14ac:dyDescent="0.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INDEX(People_[],MATCH(Orders!M1343,People!$B$2:$B$5,0),1)</f>
        <v>Cassandra Brandow</v>
      </c>
      <c r="W1343" s="3" t="str">
        <f>IFERROR(INDEX(Return[],MATCH(Orders!B1343,Returns!$B$2:$B$801,0),1),"No")</f>
        <v>No</v>
      </c>
    </row>
    <row r="1344" spans="1:23" x14ac:dyDescent="0.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INDEX(People_[],MATCH(Orders!M1344,People!$B$2:$B$5,0),1)</f>
        <v>Cassandra Brandow</v>
      </c>
      <c r="W1344" s="3" t="str">
        <f>IFERROR(INDEX(Return[],MATCH(Orders!B1344,Returns!$B$2:$B$801,0),1),"No")</f>
        <v>No</v>
      </c>
    </row>
    <row r="1345" spans="1:23" x14ac:dyDescent="0.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INDEX(People_[],MATCH(Orders!M1345,People!$B$2:$B$5,0),1)</f>
        <v>Chuck Magee</v>
      </c>
      <c r="W1345" s="3" t="str">
        <f>IFERROR(INDEX(Return[],MATCH(Orders!B1345,Returns!$B$2:$B$801,0),1),"No")</f>
        <v>No</v>
      </c>
    </row>
    <row r="1346" spans="1:23" x14ac:dyDescent="0.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INDEX(People_[],MATCH(Orders!M1346,People!$B$2:$B$5,0),1)</f>
        <v>Chuck Magee</v>
      </c>
      <c r="W1346" s="3" t="str">
        <f>IFERROR(INDEX(Return[],MATCH(Orders!B1346,Returns!$B$2:$B$801,0),1),"No")</f>
        <v>No</v>
      </c>
    </row>
    <row r="1347" spans="1:23" x14ac:dyDescent="0.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INDEX(People_[],MATCH(Orders!M1347,People!$B$2:$B$5,0),1)</f>
        <v>Kelly Williams</v>
      </c>
      <c r="W1347" s="3" t="str">
        <f>IFERROR(INDEX(Return[],MATCH(Orders!B1347,Returns!$B$2:$B$801,0),1),"No")</f>
        <v>No</v>
      </c>
    </row>
    <row r="1348" spans="1:23" x14ac:dyDescent="0.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INDEX(People_[],MATCH(Orders!M1348,People!$B$2:$B$5,0),1)</f>
        <v>Kelly Williams</v>
      </c>
      <c r="W1348" s="3" t="str">
        <f>IFERROR(INDEX(Return[],MATCH(Orders!B1348,Returns!$B$2:$B$801,0),1),"No")</f>
        <v>No</v>
      </c>
    </row>
    <row r="1349" spans="1:23" x14ac:dyDescent="0.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INDEX(People_[],MATCH(Orders!M1349,People!$B$2:$B$5,0),1)</f>
        <v>Kelly Williams</v>
      </c>
      <c r="W1349" s="3" t="str">
        <f>IFERROR(INDEX(Return[],MATCH(Orders!B1349,Returns!$B$2:$B$801,0),1),"No")</f>
        <v>No</v>
      </c>
    </row>
    <row r="1350" spans="1:23" x14ac:dyDescent="0.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INDEX(People_[],MATCH(Orders!M1350,People!$B$2:$B$5,0),1)</f>
        <v>Kelly Williams</v>
      </c>
      <c r="W1350" s="3" t="str">
        <f>IFERROR(INDEX(Return[],MATCH(Orders!B1350,Returns!$B$2:$B$801,0),1),"No")</f>
        <v>No</v>
      </c>
    </row>
    <row r="1351" spans="1:23" x14ac:dyDescent="0.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INDEX(People_[],MATCH(Orders!M1351,People!$B$2:$B$5,0),1)</f>
        <v>Kelly Williams</v>
      </c>
      <c r="W1351" s="3" t="str">
        <f>IFERROR(INDEX(Return[],MATCH(Orders!B1351,Returns!$B$2:$B$801,0),1),"No")</f>
        <v>No</v>
      </c>
    </row>
    <row r="1352" spans="1:23" x14ac:dyDescent="0.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INDEX(People_[],MATCH(Orders!M1352,People!$B$2:$B$5,0),1)</f>
        <v>Kelly Williams</v>
      </c>
      <c r="W1352" s="3" t="str">
        <f>IFERROR(INDEX(Return[],MATCH(Orders!B1352,Returns!$B$2:$B$801,0),1),"No")</f>
        <v>No</v>
      </c>
    </row>
    <row r="1353" spans="1:23" x14ac:dyDescent="0.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INDEX(People_[],MATCH(Orders!M1353,People!$B$2:$B$5,0),1)</f>
        <v>Cassandra Brandow</v>
      </c>
      <c r="W1353" s="3" t="str">
        <f>IFERROR(INDEX(Return[],MATCH(Orders!B1353,Returns!$B$2:$B$801,0),1),"No")</f>
        <v>No</v>
      </c>
    </row>
    <row r="1354" spans="1:23" x14ac:dyDescent="0.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INDEX(People_[],MATCH(Orders!M1354,People!$B$2:$B$5,0),1)</f>
        <v>Anna Andreadi</v>
      </c>
      <c r="W1354" s="3" t="str">
        <f>IFERROR(INDEX(Return[],MATCH(Orders!B1354,Returns!$B$2:$B$801,0),1),"No")</f>
        <v>No</v>
      </c>
    </row>
    <row r="1355" spans="1:23" x14ac:dyDescent="0.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INDEX(People_[],MATCH(Orders!M1355,People!$B$2:$B$5,0),1)</f>
        <v>Anna Andreadi</v>
      </c>
      <c r="W1355" s="3" t="str">
        <f>IFERROR(INDEX(Return[],MATCH(Orders!B1355,Returns!$B$2:$B$801,0),1),"No")</f>
        <v>No</v>
      </c>
    </row>
    <row r="1356" spans="1:23" x14ac:dyDescent="0.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INDEX(People_[],MATCH(Orders!M1356,People!$B$2:$B$5,0),1)</f>
        <v>Anna Andreadi</v>
      </c>
      <c r="W1356" s="3" t="str">
        <f>IFERROR(INDEX(Return[],MATCH(Orders!B1356,Returns!$B$2:$B$801,0),1),"No")</f>
        <v>No</v>
      </c>
    </row>
    <row r="1357" spans="1:23" x14ac:dyDescent="0.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INDEX(People_[],MATCH(Orders!M1357,People!$B$2:$B$5,0),1)</f>
        <v>Kelly Williams</v>
      </c>
      <c r="W1357" s="3" t="str">
        <f>IFERROR(INDEX(Return[],MATCH(Orders!B1357,Returns!$B$2:$B$801,0),1),"No")</f>
        <v>No</v>
      </c>
    </row>
    <row r="1358" spans="1:23" x14ac:dyDescent="0.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INDEX(People_[],MATCH(Orders!M1358,People!$B$2:$B$5,0),1)</f>
        <v>Kelly Williams</v>
      </c>
      <c r="W1358" s="3" t="str">
        <f>IFERROR(INDEX(Return[],MATCH(Orders!B1358,Returns!$B$2:$B$801,0),1),"No")</f>
        <v>No</v>
      </c>
    </row>
    <row r="1359" spans="1:23" x14ac:dyDescent="0.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INDEX(People_[],MATCH(Orders!M1359,People!$B$2:$B$5,0),1)</f>
        <v>Cassandra Brandow</v>
      </c>
      <c r="W1359" s="3" t="str">
        <f>IFERROR(INDEX(Return[],MATCH(Orders!B1359,Returns!$B$2:$B$801,0),1),"No")</f>
        <v>No</v>
      </c>
    </row>
    <row r="1360" spans="1:23" x14ac:dyDescent="0.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INDEX(People_[],MATCH(Orders!M1360,People!$B$2:$B$5,0),1)</f>
        <v>Kelly Williams</v>
      </c>
      <c r="W1360" s="3" t="str">
        <f>IFERROR(INDEX(Return[],MATCH(Orders!B1360,Returns!$B$2:$B$801,0),1),"No")</f>
        <v>No</v>
      </c>
    </row>
    <row r="1361" spans="1:23" x14ac:dyDescent="0.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INDEX(People_[],MATCH(Orders!M1361,People!$B$2:$B$5,0),1)</f>
        <v>Anna Andreadi</v>
      </c>
      <c r="W1361" s="3" t="str">
        <f>IFERROR(INDEX(Return[],MATCH(Orders!B1361,Returns!$B$2:$B$801,0),1),"No")</f>
        <v>No</v>
      </c>
    </row>
    <row r="1362" spans="1:23" x14ac:dyDescent="0.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INDEX(People_[],MATCH(Orders!M1362,People!$B$2:$B$5,0),1)</f>
        <v>Chuck Magee</v>
      </c>
      <c r="W1362" s="3" t="str">
        <f>IFERROR(INDEX(Return[],MATCH(Orders!B1362,Returns!$B$2:$B$801,0),1),"No")</f>
        <v>No</v>
      </c>
    </row>
    <row r="1363" spans="1:23" x14ac:dyDescent="0.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INDEX(People_[],MATCH(Orders!M1363,People!$B$2:$B$5,0),1)</f>
        <v>Chuck Magee</v>
      </c>
      <c r="W1363" s="3" t="str">
        <f>IFERROR(INDEX(Return[],MATCH(Orders!B1363,Returns!$B$2:$B$801,0),1),"No")</f>
        <v>No</v>
      </c>
    </row>
    <row r="1364" spans="1:23" x14ac:dyDescent="0.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INDEX(People_[],MATCH(Orders!M1364,People!$B$2:$B$5,0),1)</f>
        <v>Chuck Magee</v>
      </c>
      <c r="W1364" s="3" t="str">
        <f>IFERROR(INDEX(Return[],MATCH(Orders!B1364,Returns!$B$2:$B$801,0),1),"No")</f>
        <v>No</v>
      </c>
    </row>
    <row r="1365" spans="1:23" x14ac:dyDescent="0.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INDEX(People_[],MATCH(Orders!M1365,People!$B$2:$B$5,0),1)</f>
        <v>Anna Andreadi</v>
      </c>
      <c r="W1365" s="3" t="str">
        <f>IFERROR(INDEX(Return[],MATCH(Orders!B1365,Returns!$B$2:$B$801,0),1),"No")</f>
        <v>No</v>
      </c>
    </row>
    <row r="1366" spans="1:23" x14ac:dyDescent="0.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INDEX(People_[],MATCH(Orders!M1366,People!$B$2:$B$5,0),1)</f>
        <v>Anna Andreadi</v>
      </c>
      <c r="W1366" s="3" t="str">
        <f>IFERROR(INDEX(Return[],MATCH(Orders!B1366,Returns!$B$2:$B$801,0),1),"No")</f>
        <v>No</v>
      </c>
    </row>
    <row r="1367" spans="1:23" x14ac:dyDescent="0.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INDEX(People_[],MATCH(Orders!M1367,People!$B$2:$B$5,0),1)</f>
        <v>Anna Andreadi</v>
      </c>
      <c r="W1367" s="3" t="str">
        <f>IFERROR(INDEX(Return[],MATCH(Orders!B1367,Returns!$B$2:$B$801,0),1),"No")</f>
        <v>No</v>
      </c>
    </row>
    <row r="1368" spans="1:23" x14ac:dyDescent="0.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INDEX(People_[],MATCH(Orders!M1368,People!$B$2:$B$5,0),1)</f>
        <v>Anna Andreadi</v>
      </c>
      <c r="W1368" s="3" t="str">
        <f>IFERROR(INDEX(Return[],MATCH(Orders!B1368,Returns!$B$2:$B$801,0),1),"No")</f>
        <v>No</v>
      </c>
    </row>
    <row r="1369" spans="1:23" x14ac:dyDescent="0.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INDEX(People_[],MATCH(Orders!M1369,People!$B$2:$B$5,0),1)</f>
        <v>Anna Andreadi</v>
      </c>
      <c r="W1369" s="3" t="str">
        <f>IFERROR(INDEX(Return[],MATCH(Orders!B1369,Returns!$B$2:$B$801,0),1),"No")</f>
        <v>No</v>
      </c>
    </row>
    <row r="1370" spans="1:23" x14ac:dyDescent="0.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INDEX(People_[],MATCH(Orders!M1370,People!$B$2:$B$5,0),1)</f>
        <v>Anna Andreadi</v>
      </c>
      <c r="W1370" s="3" t="str">
        <f>IFERROR(INDEX(Return[],MATCH(Orders!B1370,Returns!$B$2:$B$801,0),1),"No")</f>
        <v>No</v>
      </c>
    </row>
    <row r="1371" spans="1:23" x14ac:dyDescent="0.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INDEX(People_[],MATCH(Orders!M1371,People!$B$2:$B$5,0),1)</f>
        <v>Anna Andreadi</v>
      </c>
      <c r="W1371" s="3" t="str">
        <f>IFERROR(INDEX(Return[],MATCH(Orders!B1371,Returns!$B$2:$B$801,0),1),"No")</f>
        <v>No</v>
      </c>
    </row>
    <row r="1372" spans="1:23" x14ac:dyDescent="0.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INDEX(People_[],MATCH(Orders!M1372,People!$B$2:$B$5,0),1)</f>
        <v>Anna Andreadi</v>
      </c>
      <c r="W1372" s="3" t="str">
        <f>IFERROR(INDEX(Return[],MATCH(Orders!B1372,Returns!$B$2:$B$801,0),1),"No")</f>
        <v>No</v>
      </c>
    </row>
    <row r="1373" spans="1:23" x14ac:dyDescent="0.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INDEX(People_[],MATCH(Orders!M1373,People!$B$2:$B$5,0),1)</f>
        <v>Chuck Magee</v>
      </c>
      <c r="W1373" s="3" t="str">
        <f>IFERROR(INDEX(Return[],MATCH(Orders!B1373,Returns!$B$2:$B$801,0),1),"No")</f>
        <v>No</v>
      </c>
    </row>
    <row r="1374" spans="1:23" x14ac:dyDescent="0.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INDEX(People_[],MATCH(Orders!M1374,People!$B$2:$B$5,0),1)</f>
        <v>Anna Andreadi</v>
      </c>
      <c r="W1374" s="3" t="str">
        <f>IFERROR(INDEX(Return[],MATCH(Orders!B1374,Returns!$B$2:$B$801,0),1),"No")</f>
        <v>No</v>
      </c>
    </row>
    <row r="1375" spans="1:23" x14ac:dyDescent="0.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INDEX(People_[],MATCH(Orders!M1375,People!$B$2:$B$5,0),1)</f>
        <v>Anna Andreadi</v>
      </c>
      <c r="W1375" s="3" t="str">
        <f>IFERROR(INDEX(Return[],MATCH(Orders!B1375,Returns!$B$2:$B$801,0),1),"No")</f>
        <v>No</v>
      </c>
    </row>
    <row r="1376" spans="1:23" x14ac:dyDescent="0.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INDEX(People_[],MATCH(Orders!M1376,People!$B$2:$B$5,0),1)</f>
        <v>Anna Andreadi</v>
      </c>
      <c r="W1376" s="3" t="str">
        <f>IFERROR(INDEX(Return[],MATCH(Orders!B1376,Returns!$B$2:$B$801,0),1),"No")</f>
        <v>No</v>
      </c>
    </row>
    <row r="1377" spans="1:23" x14ac:dyDescent="0.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INDEX(People_[],MATCH(Orders!M1377,People!$B$2:$B$5,0),1)</f>
        <v>Anna Andreadi</v>
      </c>
      <c r="W1377" s="3" t="str">
        <f>IFERROR(INDEX(Return[],MATCH(Orders!B1377,Returns!$B$2:$B$801,0),1),"No")</f>
        <v>Yes</v>
      </c>
    </row>
    <row r="1378" spans="1:23" x14ac:dyDescent="0.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INDEX(People_[],MATCH(Orders!M1378,People!$B$2:$B$5,0),1)</f>
        <v>Anna Andreadi</v>
      </c>
      <c r="W1378" s="3" t="str">
        <f>IFERROR(INDEX(Return[],MATCH(Orders!B1378,Returns!$B$2:$B$801,0),1),"No")</f>
        <v>Yes</v>
      </c>
    </row>
    <row r="1379" spans="1:23" x14ac:dyDescent="0.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INDEX(People_[],MATCH(Orders!M1379,People!$B$2:$B$5,0),1)</f>
        <v>Anna Andreadi</v>
      </c>
      <c r="W1379" s="3" t="str">
        <f>IFERROR(INDEX(Return[],MATCH(Orders!B1379,Returns!$B$2:$B$801,0),1),"No")</f>
        <v>Yes</v>
      </c>
    </row>
    <row r="1380" spans="1:23" x14ac:dyDescent="0.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INDEX(People_[],MATCH(Orders!M1380,People!$B$2:$B$5,0),1)</f>
        <v>Anna Andreadi</v>
      </c>
      <c r="W1380" s="3" t="str">
        <f>IFERROR(INDEX(Return[],MATCH(Orders!B1380,Returns!$B$2:$B$801,0),1),"No")</f>
        <v>Yes</v>
      </c>
    </row>
    <row r="1381" spans="1:23" x14ac:dyDescent="0.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INDEX(People_[],MATCH(Orders!M1381,People!$B$2:$B$5,0),1)</f>
        <v>Anna Andreadi</v>
      </c>
      <c r="W1381" s="3" t="str">
        <f>IFERROR(INDEX(Return[],MATCH(Orders!B1381,Returns!$B$2:$B$801,0),1),"No")</f>
        <v>Yes</v>
      </c>
    </row>
    <row r="1382" spans="1:23" x14ac:dyDescent="0.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INDEX(People_[],MATCH(Orders!M1382,People!$B$2:$B$5,0),1)</f>
        <v>Anna Andreadi</v>
      </c>
      <c r="W1382" s="3" t="str">
        <f>IFERROR(INDEX(Return[],MATCH(Orders!B1382,Returns!$B$2:$B$801,0),1),"No")</f>
        <v>Yes</v>
      </c>
    </row>
    <row r="1383" spans="1:23" x14ac:dyDescent="0.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INDEX(People_[],MATCH(Orders!M1383,People!$B$2:$B$5,0),1)</f>
        <v>Kelly Williams</v>
      </c>
      <c r="W1383" s="3" t="str">
        <f>IFERROR(INDEX(Return[],MATCH(Orders!B1383,Returns!$B$2:$B$801,0),1),"No")</f>
        <v>No</v>
      </c>
    </row>
    <row r="1384" spans="1:23" x14ac:dyDescent="0.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INDEX(People_[],MATCH(Orders!M1384,People!$B$2:$B$5,0),1)</f>
        <v>Cassandra Brandow</v>
      </c>
      <c r="W1384" s="3" t="str">
        <f>IFERROR(INDEX(Return[],MATCH(Orders!B1384,Returns!$B$2:$B$801,0),1),"No")</f>
        <v>No</v>
      </c>
    </row>
    <row r="1385" spans="1:23" x14ac:dyDescent="0.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INDEX(People_[],MATCH(Orders!M1385,People!$B$2:$B$5,0),1)</f>
        <v>Cassandra Brandow</v>
      </c>
      <c r="W1385" s="3" t="str">
        <f>IFERROR(INDEX(Return[],MATCH(Orders!B1385,Returns!$B$2:$B$801,0),1),"No")</f>
        <v>No</v>
      </c>
    </row>
    <row r="1386" spans="1:23" x14ac:dyDescent="0.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INDEX(People_[],MATCH(Orders!M1386,People!$B$2:$B$5,0),1)</f>
        <v>Cassandra Brandow</v>
      </c>
      <c r="W1386" s="3" t="str">
        <f>IFERROR(INDEX(Return[],MATCH(Orders!B1386,Returns!$B$2:$B$801,0),1),"No")</f>
        <v>No</v>
      </c>
    </row>
    <row r="1387" spans="1:23" x14ac:dyDescent="0.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INDEX(People_[],MATCH(Orders!M1387,People!$B$2:$B$5,0),1)</f>
        <v>Cassandra Brandow</v>
      </c>
      <c r="W1387" s="3" t="str">
        <f>IFERROR(INDEX(Return[],MATCH(Orders!B1387,Returns!$B$2:$B$801,0),1),"No")</f>
        <v>No</v>
      </c>
    </row>
    <row r="1388" spans="1:23" x14ac:dyDescent="0.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INDEX(People_[],MATCH(Orders!M1388,People!$B$2:$B$5,0),1)</f>
        <v>Cassandra Brandow</v>
      </c>
      <c r="W1388" s="3" t="str">
        <f>IFERROR(INDEX(Return[],MATCH(Orders!B1388,Returns!$B$2:$B$801,0),1),"No")</f>
        <v>No</v>
      </c>
    </row>
    <row r="1389" spans="1:23" x14ac:dyDescent="0.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INDEX(People_[],MATCH(Orders!M1389,People!$B$2:$B$5,0),1)</f>
        <v>Cassandra Brandow</v>
      </c>
      <c r="W1389" s="3" t="str">
        <f>IFERROR(INDEX(Return[],MATCH(Orders!B1389,Returns!$B$2:$B$801,0),1),"No")</f>
        <v>No</v>
      </c>
    </row>
    <row r="1390" spans="1:23" x14ac:dyDescent="0.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INDEX(People_[],MATCH(Orders!M1390,People!$B$2:$B$5,0),1)</f>
        <v>Cassandra Brandow</v>
      </c>
      <c r="W1390" s="3" t="str">
        <f>IFERROR(INDEX(Return[],MATCH(Orders!B1390,Returns!$B$2:$B$801,0),1),"No")</f>
        <v>No</v>
      </c>
    </row>
    <row r="1391" spans="1:23" x14ac:dyDescent="0.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INDEX(People_[],MATCH(Orders!M1391,People!$B$2:$B$5,0),1)</f>
        <v>Cassandra Brandow</v>
      </c>
      <c r="W1391" s="3" t="str">
        <f>IFERROR(INDEX(Return[],MATCH(Orders!B1391,Returns!$B$2:$B$801,0),1),"No")</f>
        <v>No</v>
      </c>
    </row>
    <row r="1392" spans="1:23" x14ac:dyDescent="0.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INDEX(People_[],MATCH(Orders!M1392,People!$B$2:$B$5,0),1)</f>
        <v>Cassandra Brandow</v>
      </c>
      <c r="W1392" s="3" t="str">
        <f>IFERROR(INDEX(Return[],MATCH(Orders!B1392,Returns!$B$2:$B$801,0),1),"No")</f>
        <v>No</v>
      </c>
    </row>
    <row r="1393" spans="1:23" x14ac:dyDescent="0.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INDEX(People_[],MATCH(Orders!M1393,People!$B$2:$B$5,0),1)</f>
        <v>Cassandra Brandow</v>
      </c>
      <c r="W1393" s="3" t="str">
        <f>IFERROR(INDEX(Return[],MATCH(Orders!B1393,Returns!$B$2:$B$801,0),1),"No")</f>
        <v>No</v>
      </c>
    </row>
    <row r="1394" spans="1:23" x14ac:dyDescent="0.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INDEX(People_[],MATCH(Orders!M1394,People!$B$2:$B$5,0),1)</f>
        <v>Cassandra Brandow</v>
      </c>
      <c r="W1394" s="3" t="str">
        <f>IFERROR(INDEX(Return[],MATCH(Orders!B1394,Returns!$B$2:$B$801,0),1),"No")</f>
        <v>No</v>
      </c>
    </row>
    <row r="1395" spans="1:23" x14ac:dyDescent="0.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INDEX(People_[],MATCH(Orders!M1395,People!$B$2:$B$5,0),1)</f>
        <v>Cassandra Brandow</v>
      </c>
      <c r="W1395" s="3" t="str">
        <f>IFERROR(INDEX(Return[],MATCH(Orders!B1395,Returns!$B$2:$B$801,0),1),"No")</f>
        <v>No</v>
      </c>
    </row>
    <row r="1396" spans="1:23" x14ac:dyDescent="0.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INDEX(People_[],MATCH(Orders!M1396,People!$B$2:$B$5,0),1)</f>
        <v>Kelly Williams</v>
      </c>
      <c r="W1396" s="3" t="str">
        <f>IFERROR(INDEX(Return[],MATCH(Orders!B1396,Returns!$B$2:$B$801,0),1),"No")</f>
        <v>No</v>
      </c>
    </row>
    <row r="1397" spans="1:23" x14ac:dyDescent="0.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INDEX(People_[],MATCH(Orders!M1397,People!$B$2:$B$5,0),1)</f>
        <v>Kelly Williams</v>
      </c>
      <c r="W1397" s="3" t="str">
        <f>IFERROR(INDEX(Return[],MATCH(Orders!B1397,Returns!$B$2:$B$801,0),1),"No")</f>
        <v>No</v>
      </c>
    </row>
    <row r="1398" spans="1:23" x14ac:dyDescent="0.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INDEX(People_[],MATCH(Orders!M1398,People!$B$2:$B$5,0),1)</f>
        <v>Chuck Magee</v>
      </c>
      <c r="W1398" s="3" t="str">
        <f>IFERROR(INDEX(Return[],MATCH(Orders!B1398,Returns!$B$2:$B$801,0),1),"No")</f>
        <v>No</v>
      </c>
    </row>
    <row r="1399" spans="1:23" x14ac:dyDescent="0.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INDEX(People_[],MATCH(Orders!M1399,People!$B$2:$B$5,0),1)</f>
        <v>Chuck Magee</v>
      </c>
      <c r="W1399" s="3" t="str">
        <f>IFERROR(INDEX(Return[],MATCH(Orders!B1399,Returns!$B$2:$B$801,0),1),"No")</f>
        <v>No</v>
      </c>
    </row>
    <row r="1400" spans="1:23" x14ac:dyDescent="0.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INDEX(People_[],MATCH(Orders!M1400,People!$B$2:$B$5,0),1)</f>
        <v>Chuck Magee</v>
      </c>
      <c r="W1400" s="3" t="str">
        <f>IFERROR(INDEX(Return[],MATCH(Orders!B1400,Returns!$B$2:$B$801,0),1),"No")</f>
        <v>No</v>
      </c>
    </row>
    <row r="1401" spans="1:23" x14ac:dyDescent="0.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INDEX(People_[],MATCH(Orders!M1401,People!$B$2:$B$5,0),1)</f>
        <v>Chuck Magee</v>
      </c>
      <c r="W1401" s="3" t="str">
        <f>IFERROR(INDEX(Return[],MATCH(Orders!B1401,Returns!$B$2:$B$801,0),1),"No")</f>
        <v>No</v>
      </c>
    </row>
    <row r="1402" spans="1:23" x14ac:dyDescent="0.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INDEX(People_[],MATCH(Orders!M1402,People!$B$2:$B$5,0),1)</f>
        <v>Cassandra Brandow</v>
      </c>
      <c r="W1402" s="3" t="str">
        <f>IFERROR(INDEX(Return[],MATCH(Orders!B1402,Returns!$B$2:$B$801,0),1),"No")</f>
        <v>Yes</v>
      </c>
    </row>
    <row r="1403" spans="1:23" x14ac:dyDescent="0.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INDEX(People_[],MATCH(Orders!M1403,People!$B$2:$B$5,0),1)</f>
        <v>Cassandra Brandow</v>
      </c>
      <c r="W1403" s="3" t="str">
        <f>IFERROR(INDEX(Return[],MATCH(Orders!B1403,Returns!$B$2:$B$801,0),1),"No")</f>
        <v>Yes</v>
      </c>
    </row>
    <row r="1404" spans="1:23" x14ac:dyDescent="0.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INDEX(People_[],MATCH(Orders!M1404,People!$B$2:$B$5,0),1)</f>
        <v>Chuck Magee</v>
      </c>
      <c r="W1404" s="3" t="str">
        <f>IFERROR(INDEX(Return[],MATCH(Orders!B1404,Returns!$B$2:$B$801,0),1),"No")</f>
        <v>No</v>
      </c>
    </row>
    <row r="1405" spans="1:23" x14ac:dyDescent="0.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INDEX(People_[],MATCH(Orders!M1405,People!$B$2:$B$5,0),1)</f>
        <v>Chuck Magee</v>
      </c>
      <c r="W1405" s="3" t="str">
        <f>IFERROR(INDEX(Return[],MATCH(Orders!B1405,Returns!$B$2:$B$801,0),1),"No")</f>
        <v>No</v>
      </c>
    </row>
    <row r="1406" spans="1:23" x14ac:dyDescent="0.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INDEX(People_[],MATCH(Orders!M1406,People!$B$2:$B$5,0),1)</f>
        <v>Chuck Magee</v>
      </c>
      <c r="W1406" s="3" t="str">
        <f>IFERROR(INDEX(Return[],MATCH(Orders!B1406,Returns!$B$2:$B$801,0),1),"No")</f>
        <v>No</v>
      </c>
    </row>
    <row r="1407" spans="1:23" x14ac:dyDescent="0.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INDEX(People_[],MATCH(Orders!M1407,People!$B$2:$B$5,0),1)</f>
        <v>Chuck Magee</v>
      </c>
      <c r="W1407" s="3" t="str">
        <f>IFERROR(INDEX(Return[],MATCH(Orders!B1407,Returns!$B$2:$B$801,0),1),"No")</f>
        <v>No</v>
      </c>
    </row>
    <row r="1408" spans="1:23" x14ac:dyDescent="0.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INDEX(People_[],MATCH(Orders!M1408,People!$B$2:$B$5,0),1)</f>
        <v>Chuck Magee</v>
      </c>
      <c r="W1408" s="3" t="str">
        <f>IFERROR(INDEX(Return[],MATCH(Orders!B1408,Returns!$B$2:$B$801,0),1),"No")</f>
        <v>No</v>
      </c>
    </row>
    <row r="1409" spans="1:23" x14ac:dyDescent="0.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INDEX(People_[],MATCH(Orders!M1409,People!$B$2:$B$5,0),1)</f>
        <v>Chuck Magee</v>
      </c>
      <c r="W1409" s="3" t="str">
        <f>IFERROR(INDEX(Return[],MATCH(Orders!B1409,Returns!$B$2:$B$801,0),1),"No")</f>
        <v>No</v>
      </c>
    </row>
    <row r="1410" spans="1:23" x14ac:dyDescent="0.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INDEX(People_[],MATCH(Orders!M1410,People!$B$2:$B$5,0),1)</f>
        <v>Chuck Magee</v>
      </c>
      <c r="W1410" s="3" t="str">
        <f>IFERROR(INDEX(Return[],MATCH(Orders!B1410,Returns!$B$2:$B$801,0),1),"No")</f>
        <v>No</v>
      </c>
    </row>
    <row r="1411" spans="1:23" x14ac:dyDescent="0.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INDEX(People_[],MATCH(Orders!M1411,People!$B$2:$B$5,0),1)</f>
        <v>Anna Andreadi</v>
      </c>
      <c r="W1411" s="3" t="str">
        <f>IFERROR(INDEX(Return[],MATCH(Orders!B1411,Returns!$B$2:$B$801,0),1),"No")</f>
        <v>No</v>
      </c>
    </row>
    <row r="1412" spans="1:23" x14ac:dyDescent="0.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INDEX(People_[],MATCH(Orders!M1412,People!$B$2:$B$5,0),1)</f>
        <v>Kelly Williams</v>
      </c>
      <c r="W1412" s="3" t="str">
        <f>IFERROR(INDEX(Return[],MATCH(Orders!B1412,Returns!$B$2:$B$801,0),1),"No")</f>
        <v>No</v>
      </c>
    </row>
    <row r="1413" spans="1:23" x14ac:dyDescent="0.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INDEX(People_[],MATCH(Orders!M1413,People!$B$2:$B$5,0),1)</f>
        <v>Chuck Magee</v>
      </c>
      <c r="W1413" s="3" t="str">
        <f>IFERROR(INDEX(Return[],MATCH(Orders!B1413,Returns!$B$2:$B$801,0),1),"No")</f>
        <v>No</v>
      </c>
    </row>
    <row r="1414" spans="1:23" x14ac:dyDescent="0.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INDEX(People_[],MATCH(Orders!M1414,People!$B$2:$B$5,0),1)</f>
        <v>Chuck Magee</v>
      </c>
      <c r="W1414" s="3" t="str">
        <f>IFERROR(INDEX(Return[],MATCH(Orders!B1414,Returns!$B$2:$B$801,0),1),"No")</f>
        <v>No</v>
      </c>
    </row>
    <row r="1415" spans="1:23" x14ac:dyDescent="0.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INDEX(People_[],MATCH(Orders!M1415,People!$B$2:$B$5,0),1)</f>
        <v>Chuck Magee</v>
      </c>
      <c r="W1415" s="3" t="str">
        <f>IFERROR(INDEX(Return[],MATCH(Orders!B1415,Returns!$B$2:$B$801,0),1),"No")</f>
        <v>No</v>
      </c>
    </row>
    <row r="1416" spans="1:23" x14ac:dyDescent="0.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INDEX(People_[],MATCH(Orders!M1416,People!$B$2:$B$5,0),1)</f>
        <v>Anna Andreadi</v>
      </c>
      <c r="W1416" s="3" t="str">
        <f>IFERROR(INDEX(Return[],MATCH(Orders!B1416,Returns!$B$2:$B$801,0),1),"No")</f>
        <v>Yes</v>
      </c>
    </row>
    <row r="1417" spans="1:23" x14ac:dyDescent="0.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INDEX(People_[],MATCH(Orders!M1417,People!$B$2:$B$5,0),1)</f>
        <v>Anna Andreadi</v>
      </c>
      <c r="W1417" s="3" t="str">
        <f>IFERROR(INDEX(Return[],MATCH(Orders!B1417,Returns!$B$2:$B$801,0),1),"No")</f>
        <v>Yes</v>
      </c>
    </row>
    <row r="1418" spans="1:23" x14ac:dyDescent="0.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INDEX(People_[],MATCH(Orders!M1418,People!$B$2:$B$5,0),1)</f>
        <v>Kelly Williams</v>
      </c>
      <c r="W1418" s="3" t="str">
        <f>IFERROR(INDEX(Return[],MATCH(Orders!B1418,Returns!$B$2:$B$801,0),1),"No")</f>
        <v>No</v>
      </c>
    </row>
    <row r="1419" spans="1:23" x14ac:dyDescent="0.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INDEX(People_[],MATCH(Orders!M1419,People!$B$2:$B$5,0),1)</f>
        <v>Kelly Williams</v>
      </c>
      <c r="W1419" s="3" t="str">
        <f>IFERROR(INDEX(Return[],MATCH(Orders!B1419,Returns!$B$2:$B$801,0),1),"No")</f>
        <v>No</v>
      </c>
    </row>
    <row r="1420" spans="1:23" x14ac:dyDescent="0.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INDEX(People_[],MATCH(Orders!M1420,People!$B$2:$B$5,0),1)</f>
        <v>Kelly Williams</v>
      </c>
      <c r="W1420" s="3" t="str">
        <f>IFERROR(INDEX(Return[],MATCH(Orders!B1420,Returns!$B$2:$B$801,0),1),"No")</f>
        <v>No</v>
      </c>
    </row>
    <row r="1421" spans="1:23" x14ac:dyDescent="0.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INDEX(People_[],MATCH(Orders!M1421,People!$B$2:$B$5,0),1)</f>
        <v>Anna Andreadi</v>
      </c>
      <c r="W1421" s="3" t="str">
        <f>IFERROR(INDEX(Return[],MATCH(Orders!B1421,Returns!$B$2:$B$801,0),1),"No")</f>
        <v>No</v>
      </c>
    </row>
    <row r="1422" spans="1:23" x14ac:dyDescent="0.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INDEX(People_[],MATCH(Orders!M1422,People!$B$2:$B$5,0),1)</f>
        <v>Anna Andreadi</v>
      </c>
      <c r="W1422" s="3" t="str">
        <f>IFERROR(INDEX(Return[],MATCH(Orders!B1422,Returns!$B$2:$B$801,0),1),"No")</f>
        <v>No</v>
      </c>
    </row>
    <row r="1423" spans="1:23" x14ac:dyDescent="0.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INDEX(People_[],MATCH(Orders!M1423,People!$B$2:$B$5,0),1)</f>
        <v>Anna Andreadi</v>
      </c>
      <c r="W1423" s="3" t="str">
        <f>IFERROR(INDEX(Return[],MATCH(Orders!B1423,Returns!$B$2:$B$801,0),1),"No")</f>
        <v>No</v>
      </c>
    </row>
    <row r="1424" spans="1:23" x14ac:dyDescent="0.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INDEX(People_[],MATCH(Orders!M1424,People!$B$2:$B$5,0),1)</f>
        <v>Anna Andreadi</v>
      </c>
      <c r="W1424" s="3" t="str">
        <f>IFERROR(INDEX(Return[],MATCH(Orders!B1424,Returns!$B$2:$B$801,0),1),"No")</f>
        <v>No</v>
      </c>
    </row>
    <row r="1425" spans="1:23" x14ac:dyDescent="0.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INDEX(People_[],MATCH(Orders!M1425,People!$B$2:$B$5,0),1)</f>
        <v>Anna Andreadi</v>
      </c>
      <c r="W1425" s="3" t="str">
        <f>IFERROR(INDEX(Return[],MATCH(Orders!B1425,Returns!$B$2:$B$801,0),1),"No")</f>
        <v>No</v>
      </c>
    </row>
    <row r="1426" spans="1:23" x14ac:dyDescent="0.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INDEX(People_[],MATCH(Orders!M1426,People!$B$2:$B$5,0),1)</f>
        <v>Anna Andreadi</v>
      </c>
      <c r="W1426" s="3" t="str">
        <f>IFERROR(INDEX(Return[],MATCH(Orders!B1426,Returns!$B$2:$B$801,0),1),"No")</f>
        <v>No</v>
      </c>
    </row>
    <row r="1427" spans="1:23" x14ac:dyDescent="0.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INDEX(People_[],MATCH(Orders!M1427,People!$B$2:$B$5,0),1)</f>
        <v>Anna Andreadi</v>
      </c>
      <c r="W1427" s="3" t="str">
        <f>IFERROR(INDEX(Return[],MATCH(Orders!B1427,Returns!$B$2:$B$801,0),1),"No")</f>
        <v>No</v>
      </c>
    </row>
    <row r="1428" spans="1:23" x14ac:dyDescent="0.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INDEX(People_[],MATCH(Orders!M1428,People!$B$2:$B$5,0),1)</f>
        <v>Anna Andreadi</v>
      </c>
      <c r="W1428" s="3" t="str">
        <f>IFERROR(INDEX(Return[],MATCH(Orders!B1428,Returns!$B$2:$B$801,0),1),"No")</f>
        <v>No</v>
      </c>
    </row>
    <row r="1429" spans="1:23" x14ac:dyDescent="0.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INDEX(People_[],MATCH(Orders!M1429,People!$B$2:$B$5,0),1)</f>
        <v>Anna Andreadi</v>
      </c>
      <c r="W1429" s="3" t="str">
        <f>IFERROR(INDEX(Return[],MATCH(Orders!B1429,Returns!$B$2:$B$801,0),1),"No")</f>
        <v>No</v>
      </c>
    </row>
    <row r="1430" spans="1:23" x14ac:dyDescent="0.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INDEX(People_[],MATCH(Orders!M1430,People!$B$2:$B$5,0),1)</f>
        <v>Anna Andreadi</v>
      </c>
      <c r="W1430" s="3" t="str">
        <f>IFERROR(INDEX(Return[],MATCH(Orders!B1430,Returns!$B$2:$B$801,0),1),"No")</f>
        <v>No</v>
      </c>
    </row>
    <row r="1431" spans="1:23" x14ac:dyDescent="0.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INDEX(People_[],MATCH(Orders!M1431,People!$B$2:$B$5,0),1)</f>
        <v>Anna Andreadi</v>
      </c>
      <c r="W1431" s="3" t="str">
        <f>IFERROR(INDEX(Return[],MATCH(Orders!B1431,Returns!$B$2:$B$801,0),1),"No")</f>
        <v>No</v>
      </c>
    </row>
    <row r="1432" spans="1:23" x14ac:dyDescent="0.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INDEX(People_[],MATCH(Orders!M1432,People!$B$2:$B$5,0),1)</f>
        <v>Chuck Magee</v>
      </c>
      <c r="W1432" s="3" t="str">
        <f>IFERROR(INDEX(Return[],MATCH(Orders!B1432,Returns!$B$2:$B$801,0),1),"No")</f>
        <v>No</v>
      </c>
    </row>
    <row r="1433" spans="1:23" x14ac:dyDescent="0.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INDEX(People_[],MATCH(Orders!M1433,People!$B$2:$B$5,0),1)</f>
        <v>Cassandra Brandow</v>
      </c>
      <c r="W1433" s="3" t="str">
        <f>IFERROR(INDEX(Return[],MATCH(Orders!B1433,Returns!$B$2:$B$801,0),1),"No")</f>
        <v>No</v>
      </c>
    </row>
    <row r="1434" spans="1:23" x14ac:dyDescent="0.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INDEX(People_[],MATCH(Orders!M1434,People!$B$2:$B$5,0),1)</f>
        <v>Cassandra Brandow</v>
      </c>
      <c r="W1434" s="3" t="str">
        <f>IFERROR(INDEX(Return[],MATCH(Orders!B1434,Returns!$B$2:$B$801,0),1),"No")</f>
        <v>No</v>
      </c>
    </row>
    <row r="1435" spans="1:23" x14ac:dyDescent="0.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INDEX(People_[],MATCH(Orders!M1435,People!$B$2:$B$5,0),1)</f>
        <v>Cassandra Brandow</v>
      </c>
      <c r="W1435" s="3" t="str">
        <f>IFERROR(INDEX(Return[],MATCH(Orders!B1435,Returns!$B$2:$B$801,0),1),"No")</f>
        <v>No</v>
      </c>
    </row>
    <row r="1436" spans="1:23" x14ac:dyDescent="0.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INDEX(People_[],MATCH(Orders!M1436,People!$B$2:$B$5,0),1)</f>
        <v>Anna Andreadi</v>
      </c>
      <c r="W1436" s="3" t="str">
        <f>IFERROR(INDEX(Return[],MATCH(Orders!B1436,Returns!$B$2:$B$801,0),1),"No")</f>
        <v>No</v>
      </c>
    </row>
    <row r="1437" spans="1:23" x14ac:dyDescent="0.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INDEX(People_[],MATCH(Orders!M1437,People!$B$2:$B$5,0),1)</f>
        <v>Chuck Magee</v>
      </c>
      <c r="W1437" s="3" t="str">
        <f>IFERROR(INDEX(Return[],MATCH(Orders!B1437,Returns!$B$2:$B$801,0),1),"No")</f>
        <v>No</v>
      </c>
    </row>
    <row r="1438" spans="1:23" x14ac:dyDescent="0.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INDEX(People_[],MATCH(Orders!M1438,People!$B$2:$B$5,0),1)</f>
        <v>Chuck Magee</v>
      </c>
      <c r="W1438" s="3" t="str">
        <f>IFERROR(INDEX(Return[],MATCH(Orders!B1438,Returns!$B$2:$B$801,0),1),"No")</f>
        <v>No</v>
      </c>
    </row>
    <row r="1439" spans="1:23" x14ac:dyDescent="0.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INDEX(People_[],MATCH(Orders!M1439,People!$B$2:$B$5,0),1)</f>
        <v>Kelly Williams</v>
      </c>
      <c r="W1439" s="3" t="str">
        <f>IFERROR(INDEX(Return[],MATCH(Orders!B1439,Returns!$B$2:$B$801,0),1),"No")</f>
        <v>Yes</v>
      </c>
    </row>
    <row r="1440" spans="1:23" x14ac:dyDescent="0.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INDEX(People_[],MATCH(Orders!M1440,People!$B$2:$B$5,0),1)</f>
        <v>Kelly Williams</v>
      </c>
      <c r="W1440" s="3" t="str">
        <f>IFERROR(INDEX(Return[],MATCH(Orders!B1440,Returns!$B$2:$B$801,0),1),"No")</f>
        <v>Yes</v>
      </c>
    </row>
    <row r="1441" spans="1:23" x14ac:dyDescent="0.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INDEX(People_[],MATCH(Orders!M1441,People!$B$2:$B$5,0),1)</f>
        <v>Chuck Magee</v>
      </c>
      <c r="W1441" s="3" t="str">
        <f>IFERROR(INDEX(Return[],MATCH(Orders!B1441,Returns!$B$2:$B$801,0),1),"No")</f>
        <v>No</v>
      </c>
    </row>
    <row r="1442" spans="1:23" x14ac:dyDescent="0.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INDEX(People_[],MATCH(Orders!M1442,People!$B$2:$B$5,0),1)</f>
        <v>Chuck Magee</v>
      </c>
      <c r="W1442" s="3" t="str">
        <f>IFERROR(INDEX(Return[],MATCH(Orders!B1442,Returns!$B$2:$B$801,0),1),"No")</f>
        <v>No</v>
      </c>
    </row>
    <row r="1443" spans="1:23" x14ac:dyDescent="0.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INDEX(People_[],MATCH(Orders!M1443,People!$B$2:$B$5,0),1)</f>
        <v>Anna Andreadi</v>
      </c>
      <c r="W1443" s="3" t="str">
        <f>IFERROR(INDEX(Return[],MATCH(Orders!B1443,Returns!$B$2:$B$801,0),1),"No")</f>
        <v>No</v>
      </c>
    </row>
    <row r="1444" spans="1:23" x14ac:dyDescent="0.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INDEX(People_[],MATCH(Orders!M1444,People!$B$2:$B$5,0),1)</f>
        <v>Cassandra Brandow</v>
      </c>
      <c r="W1444" s="3" t="str">
        <f>IFERROR(INDEX(Return[],MATCH(Orders!B1444,Returns!$B$2:$B$801,0),1),"No")</f>
        <v>No</v>
      </c>
    </row>
    <row r="1445" spans="1:23" x14ac:dyDescent="0.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INDEX(People_[],MATCH(Orders!M1445,People!$B$2:$B$5,0),1)</f>
        <v>Anna Andreadi</v>
      </c>
      <c r="W1445" s="3" t="str">
        <f>IFERROR(INDEX(Return[],MATCH(Orders!B1445,Returns!$B$2:$B$801,0),1),"No")</f>
        <v>No</v>
      </c>
    </row>
    <row r="1446" spans="1:23" x14ac:dyDescent="0.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INDEX(People_[],MATCH(Orders!M1446,People!$B$2:$B$5,0),1)</f>
        <v>Kelly Williams</v>
      </c>
      <c r="W1446" s="3" t="str">
        <f>IFERROR(INDEX(Return[],MATCH(Orders!B1446,Returns!$B$2:$B$801,0),1),"No")</f>
        <v>No</v>
      </c>
    </row>
    <row r="1447" spans="1:23" x14ac:dyDescent="0.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INDEX(People_[],MATCH(Orders!M1447,People!$B$2:$B$5,0),1)</f>
        <v>Kelly Williams</v>
      </c>
      <c r="W1447" s="3" t="str">
        <f>IFERROR(INDEX(Return[],MATCH(Orders!B1447,Returns!$B$2:$B$801,0),1),"No")</f>
        <v>No</v>
      </c>
    </row>
    <row r="1448" spans="1:23" x14ac:dyDescent="0.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INDEX(People_[],MATCH(Orders!M1448,People!$B$2:$B$5,0),1)</f>
        <v>Kelly Williams</v>
      </c>
      <c r="W1448" s="3" t="str">
        <f>IFERROR(INDEX(Return[],MATCH(Orders!B1448,Returns!$B$2:$B$801,0),1),"No")</f>
        <v>No</v>
      </c>
    </row>
    <row r="1449" spans="1:23" x14ac:dyDescent="0.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INDEX(People_[],MATCH(Orders!M1449,People!$B$2:$B$5,0),1)</f>
        <v>Kelly Williams</v>
      </c>
      <c r="W1449" s="3" t="str">
        <f>IFERROR(INDEX(Return[],MATCH(Orders!B1449,Returns!$B$2:$B$801,0),1),"No")</f>
        <v>No</v>
      </c>
    </row>
    <row r="1450" spans="1:23" x14ac:dyDescent="0.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INDEX(People_[],MATCH(Orders!M1450,People!$B$2:$B$5,0),1)</f>
        <v>Chuck Magee</v>
      </c>
      <c r="W1450" s="3" t="str">
        <f>IFERROR(INDEX(Return[],MATCH(Orders!B1450,Returns!$B$2:$B$801,0),1),"No")</f>
        <v>No</v>
      </c>
    </row>
    <row r="1451" spans="1:23" x14ac:dyDescent="0.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INDEX(People_[],MATCH(Orders!M1451,People!$B$2:$B$5,0),1)</f>
        <v>Anna Andreadi</v>
      </c>
      <c r="W1451" s="3" t="str">
        <f>IFERROR(INDEX(Return[],MATCH(Orders!B1451,Returns!$B$2:$B$801,0),1),"No")</f>
        <v>No</v>
      </c>
    </row>
    <row r="1452" spans="1:23" x14ac:dyDescent="0.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INDEX(People_[],MATCH(Orders!M1452,People!$B$2:$B$5,0),1)</f>
        <v>Anna Andreadi</v>
      </c>
      <c r="W1452" s="3" t="str">
        <f>IFERROR(INDEX(Return[],MATCH(Orders!B1452,Returns!$B$2:$B$801,0),1),"No")</f>
        <v>No</v>
      </c>
    </row>
    <row r="1453" spans="1:23" x14ac:dyDescent="0.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INDEX(People_[],MATCH(Orders!M1453,People!$B$2:$B$5,0),1)</f>
        <v>Cassandra Brandow</v>
      </c>
      <c r="W1453" s="3" t="str">
        <f>IFERROR(INDEX(Return[],MATCH(Orders!B1453,Returns!$B$2:$B$801,0),1),"No")</f>
        <v>No</v>
      </c>
    </row>
    <row r="1454" spans="1:23" x14ac:dyDescent="0.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INDEX(People_[],MATCH(Orders!M1454,People!$B$2:$B$5,0),1)</f>
        <v>Cassandra Brandow</v>
      </c>
      <c r="W1454" s="3" t="str">
        <f>IFERROR(INDEX(Return[],MATCH(Orders!B1454,Returns!$B$2:$B$801,0),1),"No")</f>
        <v>No</v>
      </c>
    </row>
    <row r="1455" spans="1:23" x14ac:dyDescent="0.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INDEX(People_[],MATCH(Orders!M1455,People!$B$2:$B$5,0),1)</f>
        <v>Cassandra Brandow</v>
      </c>
      <c r="W1455" s="3" t="str">
        <f>IFERROR(INDEX(Return[],MATCH(Orders!B1455,Returns!$B$2:$B$801,0),1),"No")</f>
        <v>No</v>
      </c>
    </row>
    <row r="1456" spans="1:23" x14ac:dyDescent="0.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INDEX(People_[],MATCH(Orders!M1456,People!$B$2:$B$5,0),1)</f>
        <v>Cassandra Brandow</v>
      </c>
      <c r="W1456" s="3" t="str">
        <f>IFERROR(INDEX(Return[],MATCH(Orders!B1456,Returns!$B$2:$B$801,0),1),"No")</f>
        <v>No</v>
      </c>
    </row>
    <row r="1457" spans="1:23" x14ac:dyDescent="0.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INDEX(People_[],MATCH(Orders!M1457,People!$B$2:$B$5,0),1)</f>
        <v>Cassandra Brandow</v>
      </c>
      <c r="W1457" s="3" t="str">
        <f>IFERROR(INDEX(Return[],MATCH(Orders!B1457,Returns!$B$2:$B$801,0),1),"No")</f>
        <v>No</v>
      </c>
    </row>
    <row r="1458" spans="1:23" x14ac:dyDescent="0.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INDEX(People_[],MATCH(Orders!M1458,People!$B$2:$B$5,0),1)</f>
        <v>Cassandra Brandow</v>
      </c>
      <c r="W1458" s="3" t="str">
        <f>IFERROR(INDEX(Return[],MATCH(Orders!B1458,Returns!$B$2:$B$801,0),1),"No")</f>
        <v>No</v>
      </c>
    </row>
    <row r="1459" spans="1:23" x14ac:dyDescent="0.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INDEX(People_[],MATCH(Orders!M1459,People!$B$2:$B$5,0),1)</f>
        <v>Chuck Magee</v>
      </c>
      <c r="W1459" s="3" t="str">
        <f>IFERROR(INDEX(Return[],MATCH(Orders!B1459,Returns!$B$2:$B$801,0),1),"No")</f>
        <v>No</v>
      </c>
    </row>
    <row r="1460" spans="1:23" x14ac:dyDescent="0.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INDEX(People_[],MATCH(Orders!M1460,People!$B$2:$B$5,0),1)</f>
        <v>Kelly Williams</v>
      </c>
      <c r="W1460" s="3" t="str">
        <f>IFERROR(INDEX(Return[],MATCH(Orders!B1460,Returns!$B$2:$B$801,0),1),"No")</f>
        <v>No</v>
      </c>
    </row>
    <row r="1461" spans="1:23" x14ac:dyDescent="0.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INDEX(People_[],MATCH(Orders!M1461,People!$B$2:$B$5,0),1)</f>
        <v>Chuck Magee</v>
      </c>
      <c r="W1461" s="3" t="str">
        <f>IFERROR(INDEX(Return[],MATCH(Orders!B1461,Returns!$B$2:$B$801,0),1),"No")</f>
        <v>No</v>
      </c>
    </row>
    <row r="1462" spans="1:23" x14ac:dyDescent="0.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INDEX(People_[],MATCH(Orders!M1462,People!$B$2:$B$5,0),1)</f>
        <v>Anna Andreadi</v>
      </c>
      <c r="W1462" s="3" t="str">
        <f>IFERROR(INDEX(Return[],MATCH(Orders!B1462,Returns!$B$2:$B$801,0),1),"No")</f>
        <v>Yes</v>
      </c>
    </row>
    <row r="1463" spans="1:23" x14ac:dyDescent="0.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INDEX(People_[],MATCH(Orders!M1463,People!$B$2:$B$5,0),1)</f>
        <v>Chuck Magee</v>
      </c>
      <c r="W1463" s="3" t="str">
        <f>IFERROR(INDEX(Return[],MATCH(Orders!B1463,Returns!$B$2:$B$801,0),1),"No")</f>
        <v>No</v>
      </c>
    </row>
    <row r="1464" spans="1:23" x14ac:dyDescent="0.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INDEX(People_[],MATCH(Orders!M1464,People!$B$2:$B$5,0),1)</f>
        <v>Kelly Williams</v>
      </c>
      <c r="W1464" s="3" t="str">
        <f>IFERROR(INDEX(Return[],MATCH(Orders!B1464,Returns!$B$2:$B$801,0),1),"No")</f>
        <v>No</v>
      </c>
    </row>
    <row r="1465" spans="1:23" x14ac:dyDescent="0.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INDEX(People_[],MATCH(Orders!M1465,People!$B$2:$B$5,0),1)</f>
        <v>Kelly Williams</v>
      </c>
      <c r="W1465" s="3" t="str">
        <f>IFERROR(INDEX(Return[],MATCH(Orders!B1465,Returns!$B$2:$B$801,0),1),"No")</f>
        <v>No</v>
      </c>
    </row>
    <row r="1466" spans="1:23" x14ac:dyDescent="0.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INDEX(People_[],MATCH(Orders!M1466,People!$B$2:$B$5,0),1)</f>
        <v>Chuck Magee</v>
      </c>
      <c r="W1466" s="3" t="str">
        <f>IFERROR(INDEX(Return[],MATCH(Orders!B1466,Returns!$B$2:$B$801,0),1),"No")</f>
        <v>No</v>
      </c>
    </row>
    <row r="1467" spans="1:23" x14ac:dyDescent="0.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INDEX(People_[],MATCH(Orders!M1467,People!$B$2:$B$5,0),1)</f>
        <v>Anna Andreadi</v>
      </c>
      <c r="W1467" s="3" t="str">
        <f>IFERROR(INDEX(Return[],MATCH(Orders!B1467,Returns!$B$2:$B$801,0),1),"No")</f>
        <v>No</v>
      </c>
    </row>
    <row r="1468" spans="1:23" x14ac:dyDescent="0.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INDEX(People_[],MATCH(Orders!M1468,People!$B$2:$B$5,0),1)</f>
        <v>Anna Andreadi</v>
      </c>
      <c r="W1468" s="3" t="str">
        <f>IFERROR(INDEX(Return[],MATCH(Orders!B1468,Returns!$B$2:$B$801,0),1),"No")</f>
        <v>No</v>
      </c>
    </row>
    <row r="1469" spans="1:23" x14ac:dyDescent="0.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INDEX(People_[],MATCH(Orders!M1469,People!$B$2:$B$5,0),1)</f>
        <v>Cassandra Brandow</v>
      </c>
      <c r="W1469" s="3" t="str">
        <f>IFERROR(INDEX(Return[],MATCH(Orders!B1469,Returns!$B$2:$B$801,0),1),"No")</f>
        <v>No</v>
      </c>
    </row>
    <row r="1470" spans="1:23" x14ac:dyDescent="0.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INDEX(People_[],MATCH(Orders!M1470,People!$B$2:$B$5,0),1)</f>
        <v>Kelly Williams</v>
      </c>
      <c r="W1470" s="3" t="str">
        <f>IFERROR(INDEX(Return[],MATCH(Orders!B1470,Returns!$B$2:$B$801,0),1),"No")</f>
        <v>No</v>
      </c>
    </row>
    <row r="1471" spans="1:23" x14ac:dyDescent="0.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INDEX(People_[],MATCH(Orders!M1471,People!$B$2:$B$5,0),1)</f>
        <v>Kelly Williams</v>
      </c>
      <c r="W1471" s="3" t="str">
        <f>IFERROR(INDEX(Return[],MATCH(Orders!B1471,Returns!$B$2:$B$801,0),1),"No")</f>
        <v>No</v>
      </c>
    </row>
    <row r="1472" spans="1:23" x14ac:dyDescent="0.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INDEX(People_[],MATCH(Orders!M1472,People!$B$2:$B$5,0),1)</f>
        <v>Kelly Williams</v>
      </c>
      <c r="W1472" s="3" t="str">
        <f>IFERROR(INDEX(Return[],MATCH(Orders!B1472,Returns!$B$2:$B$801,0),1),"No")</f>
        <v>No</v>
      </c>
    </row>
    <row r="1473" spans="1:23" x14ac:dyDescent="0.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INDEX(People_[],MATCH(Orders!M1473,People!$B$2:$B$5,0),1)</f>
        <v>Chuck Magee</v>
      </c>
      <c r="W1473" s="3" t="str">
        <f>IFERROR(INDEX(Return[],MATCH(Orders!B1473,Returns!$B$2:$B$801,0),1),"No")</f>
        <v>No</v>
      </c>
    </row>
    <row r="1474" spans="1:23" x14ac:dyDescent="0.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INDEX(People_[],MATCH(Orders!M1474,People!$B$2:$B$5,0),1)</f>
        <v>Anna Andreadi</v>
      </c>
      <c r="W1474" s="3" t="str">
        <f>IFERROR(INDEX(Return[],MATCH(Orders!B1474,Returns!$B$2:$B$801,0),1),"No")</f>
        <v>No</v>
      </c>
    </row>
    <row r="1475" spans="1:23" x14ac:dyDescent="0.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INDEX(People_[],MATCH(Orders!M1475,People!$B$2:$B$5,0),1)</f>
        <v>Kelly Williams</v>
      </c>
      <c r="W1475" s="3" t="str">
        <f>IFERROR(INDEX(Return[],MATCH(Orders!B1475,Returns!$B$2:$B$801,0),1),"No")</f>
        <v>No</v>
      </c>
    </row>
    <row r="1476" spans="1:23" x14ac:dyDescent="0.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INDEX(People_[],MATCH(Orders!M1476,People!$B$2:$B$5,0),1)</f>
        <v>Chuck Magee</v>
      </c>
      <c r="W1476" s="3" t="str">
        <f>IFERROR(INDEX(Return[],MATCH(Orders!B1476,Returns!$B$2:$B$801,0),1),"No")</f>
        <v>No</v>
      </c>
    </row>
    <row r="1477" spans="1:23" x14ac:dyDescent="0.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INDEX(People_[],MATCH(Orders!M1477,People!$B$2:$B$5,0),1)</f>
        <v>Chuck Magee</v>
      </c>
      <c r="W1477" s="3" t="str">
        <f>IFERROR(INDEX(Return[],MATCH(Orders!B1477,Returns!$B$2:$B$801,0),1),"No")</f>
        <v>No</v>
      </c>
    </row>
    <row r="1478" spans="1:23" x14ac:dyDescent="0.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INDEX(People_[],MATCH(Orders!M1478,People!$B$2:$B$5,0),1)</f>
        <v>Chuck Magee</v>
      </c>
      <c r="W1478" s="3" t="str">
        <f>IFERROR(INDEX(Return[],MATCH(Orders!B1478,Returns!$B$2:$B$801,0),1),"No")</f>
        <v>No</v>
      </c>
    </row>
    <row r="1479" spans="1:23" x14ac:dyDescent="0.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INDEX(People_[],MATCH(Orders!M1479,People!$B$2:$B$5,0),1)</f>
        <v>Cassandra Brandow</v>
      </c>
      <c r="W1479" s="3" t="str">
        <f>IFERROR(INDEX(Return[],MATCH(Orders!B1479,Returns!$B$2:$B$801,0),1),"No")</f>
        <v>No</v>
      </c>
    </row>
    <row r="1480" spans="1:23" x14ac:dyDescent="0.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INDEX(People_[],MATCH(Orders!M1480,People!$B$2:$B$5,0),1)</f>
        <v>Anna Andreadi</v>
      </c>
      <c r="W1480" s="3" t="str">
        <f>IFERROR(INDEX(Return[],MATCH(Orders!B1480,Returns!$B$2:$B$801,0),1),"No")</f>
        <v>No</v>
      </c>
    </row>
    <row r="1481" spans="1:23" x14ac:dyDescent="0.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INDEX(People_[],MATCH(Orders!M1481,People!$B$2:$B$5,0),1)</f>
        <v>Anna Andreadi</v>
      </c>
      <c r="W1481" s="3" t="str">
        <f>IFERROR(INDEX(Return[],MATCH(Orders!B1481,Returns!$B$2:$B$801,0),1),"No")</f>
        <v>Yes</v>
      </c>
    </row>
    <row r="1482" spans="1:23" x14ac:dyDescent="0.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INDEX(People_[],MATCH(Orders!M1482,People!$B$2:$B$5,0),1)</f>
        <v>Anna Andreadi</v>
      </c>
      <c r="W1482" s="3" t="str">
        <f>IFERROR(INDEX(Return[],MATCH(Orders!B1482,Returns!$B$2:$B$801,0),1),"No")</f>
        <v>Yes</v>
      </c>
    </row>
    <row r="1483" spans="1:23" x14ac:dyDescent="0.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INDEX(People_[],MATCH(Orders!M1483,People!$B$2:$B$5,0),1)</f>
        <v>Anna Andreadi</v>
      </c>
      <c r="W1483" s="3" t="str">
        <f>IFERROR(INDEX(Return[],MATCH(Orders!B1483,Returns!$B$2:$B$801,0),1),"No")</f>
        <v>Yes</v>
      </c>
    </row>
    <row r="1484" spans="1:23" x14ac:dyDescent="0.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INDEX(People_[],MATCH(Orders!M1484,People!$B$2:$B$5,0),1)</f>
        <v>Cassandra Brandow</v>
      </c>
      <c r="W1484" s="3" t="str">
        <f>IFERROR(INDEX(Return[],MATCH(Orders!B1484,Returns!$B$2:$B$801,0),1),"No")</f>
        <v>No</v>
      </c>
    </row>
    <row r="1485" spans="1:23" x14ac:dyDescent="0.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INDEX(People_[],MATCH(Orders!M1485,People!$B$2:$B$5,0),1)</f>
        <v>Cassandra Brandow</v>
      </c>
      <c r="W1485" s="3" t="str">
        <f>IFERROR(INDEX(Return[],MATCH(Orders!B1485,Returns!$B$2:$B$801,0),1),"No")</f>
        <v>No</v>
      </c>
    </row>
    <row r="1486" spans="1:23" x14ac:dyDescent="0.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INDEX(People_[],MATCH(Orders!M1486,People!$B$2:$B$5,0),1)</f>
        <v>Anna Andreadi</v>
      </c>
      <c r="W1486" s="3" t="str">
        <f>IFERROR(INDEX(Return[],MATCH(Orders!B1486,Returns!$B$2:$B$801,0),1),"No")</f>
        <v>No</v>
      </c>
    </row>
    <row r="1487" spans="1:23" x14ac:dyDescent="0.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INDEX(People_[],MATCH(Orders!M1487,People!$B$2:$B$5,0),1)</f>
        <v>Chuck Magee</v>
      </c>
      <c r="W1487" s="3" t="str">
        <f>IFERROR(INDEX(Return[],MATCH(Orders!B1487,Returns!$B$2:$B$801,0),1),"No")</f>
        <v>No</v>
      </c>
    </row>
    <row r="1488" spans="1:23" x14ac:dyDescent="0.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INDEX(People_[],MATCH(Orders!M1488,People!$B$2:$B$5,0),1)</f>
        <v>Anna Andreadi</v>
      </c>
      <c r="W1488" s="3" t="str">
        <f>IFERROR(INDEX(Return[],MATCH(Orders!B1488,Returns!$B$2:$B$801,0),1),"No")</f>
        <v>No</v>
      </c>
    </row>
    <row r="1489" spans="1:23" x14ac:dyDescent="0.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INDEX(People_[],MATCH(Orders!M1489,People!$B$2:$B$5,0),1)</f>
        <v>Anna Andreadi</v>
      </c>
      <c r="W1489" s="3" t="str">
        <f>IFERROR(INDEX(Return[],MATCH(Orders!B1489,Returns!$B$2:$B$801,0),1),"No")</f>
        <v>No</v>
      </c>
    </row>
    <row r="1490" spans="1:23" x14ac:dyDescent="0.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INDEX(People_[],MATCH(Orders!M1490,People!$B$2:$B$5,0),1)</f>
        <v>Anna Andreadi</v>
      </c>
      <c r="W1490" s="3" t="str">
        <f>IFERROR(INDEX(Return[],MATCH(Orders!B1490,Returns!$B$2:$B$801,0),1),"No")</f>
        <v>No</v>
      </c>
    </row>
    <row r="1491" spans="1:23" x14ac:dyDescent="0.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INDEX(People_[],MATCH(Orders!M1491,People!$B$2:$B$5,0),1)</f>
        <v>Chuck Magee</v>
      </c>
      <c r="W1491" s="3" t="str">
        <f>IFERROR(INDEX(Return[],MATCH(Orders!B1491,Returns!$B$2:$B$801,0),1),"No")</f>
        <v>No</v>
      </c>
    </row>
    <row r="1492" spans="1:23" x14ac:dyDescent="0.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INDEX(People_[],MATCH(Orders!M1492,People!$B$2:$B$5,0),1)</f>
        <v>Chuck Magee</v>
      </c>
      <c r="W1492" s="3" t="str">
        <f>IFERROR(INDEX(Return[],MATCH(Orders!B1492,Returns!$B$2:$B$801,0),1),"No")</f>
        <v>No</v>
      </c>
    </row>
    <row r="1493" spans="1:23" x14ac:dyDescent="0.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INDEX(People_[],MATCH(Orders!M1493,People!$B$2:$B$5,0),1)</f>
        <v>Chuck Magee</v>
      </c>
      <c r="W1493" s="3" t="str">
        <f>IFERROR(INDEX(Return[],MATCH(Orders!B1493,Returns!$B$2:$B$801,0),1),"No")</f>
        <v>No</v>
      </c>
    </row>
    <row r="1494" spans="1:23" x14ac:dyDescent="0.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INDEX(People_[],MATCH(Orders!M1494,People!$B$2:$B$5,0),1)</f>
        <v>Chuck Magee</v>
      </c>
      <c r="W1494" s="3" t="str">
        <f>IFERROR(INDEX(Return[],MATCH(Orders!B1494,Returns!$B$2:$B$801,0),1),"No")</f>
        <v>No</v>
      </c>
    </row>
    <row r="1495" spans="1:23" x14ac:dyDescent="0.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INDEX(People_[],MATCH(Orders!M1495,People!$B$2:$B$5,0),1)</f>
        <v>Anna Andreadi</v>
      </c>
      <c r="W1495" s="3" t="str">
        <f>IFERROR(INDEX(Return[],MATCH(Orders!B1495,Returns!$B$2:$B$801,0),1),"No")</f>
        <v>No</v>
      </c>
    </row>
    <row r="1496" spans="1:23" x14ac:dyDescent="0.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INDEX(People_[],MATCH(Orders!M1496,People!$B$2:$B$5,0),1)</f>
        <v>Cassandra Brandow</v>
      </c>
      <c r="W1496" s="3" t="str">
        <f>IFERROR(INDEX(Return[],MATCH(Orders!B1496,Returns!$B$2:$B$801,0),1),"No")</f>
        <v>No</v>
      </c>
    </row>
    <row r="1497" spans="1:23" x14ac:dyDescent="0.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INDEX(People_[],MATCH(Orders!M1497,People!$B$2:$B$5,0),1)</f>
        <v>Kelly Williams</v>
      </c>
      <c r="W1497" s="3" t="str">
        <f>IFERROR(INDEX(Return[],MATCH(Orders!B1497,Returns!$B$2:$B$801,0),1),"No")</f>
        <v>No</v>
      </c>
    </row>
    <row r="1498" spans="1:23" x14ac:dyDescent="0.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INDEX(People_[],MATCH(Orders!M1498,People!$B$2:$B$5,0),1)</f>
        <v>Kelly Williams</v>
      </c>
      <c r="W1498" s="3" t="str">
        <f>IFERROR(INDEX(Return[],MATCH(Orders!B1498,Returns!$B$2:$B$801,0),1),"No")</f>
        <v>No</v>
      </c>
    </row>
    <row r="1499" spans="1:23" x14ac:dyDescent="0.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INDEX(People_[],MATCH(Orders!M1499,People!$B$2:$B$5,0),1)</f>
        <v>Kelly Williams</v>
      </c>
      <c r="W1499" s="3" t="str">
        <f>IFERROR(INDEX(Return[],MATCH(Orders!B1499,Returns!$B$2:$B$801,0),1),"No")</f>
        <v>No</v>
      </c>
    </row>
    <row r="1500" spans="1:23" x14ac:dyDescent="0.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INDEX(People_[],MATCH(Orders!M1500,People!$B$2:$B$5,0),1)</f>
        <v>Anna Andreadi</v>
      </c>
      <c r="W1500" s="3" t="str">
        <f>IFERROR(INDEX(Return[],MATCH(Orders!B1500,Returns!$B$2:$B$801,0),1),"No")</f>
        <v>No</v>
      </c>
    </row>
    <row r="1501" spans="1:23" x14ac:dyDescent="0.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INDEX(People_[],MATCH(Orders!M1501,People!$B$2:$B$5,0),1)</f>
        <v>Kelly Williams</v>
      </c>
      <c r="W1501" s="3" t="str">
        <f>IFERROR(INDEX(Return[],MATCH(Orders!B1501,Returns!$B$2:$B$801,0),1),"No")</f>
        <v>No</v>
      </c>
    </row>
    <row r="1502" spans="1:23" x14ac:dyDescent="0.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INDEX(People_[],MATCH(Orders!M1502,People!$B$2:$B$5,0),1)</f>
        <v>Kelly Williams</v>
      </c>
      <c r="W1502" s="3" t="str">
        <f>IFERROR(INDEX(Return[],MATCH(Orders!B1502,Returns!$B$2:$B$801,0),1),"No")</f>
        <v>No</v>
      </c>
    </row>
    <row r="1503" spans="1:23" x14ac:dyDescent="0.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INDEX(People_[],MATCH(Orders!M1503,People!$B$2:$B$5,0),1)</f>
        <v>Kelly Williams</v>
      </c>
      <c r="W1503" s="3" t="str">
        <f>IFERROR(INDEX(Return[],MATCH(Orders!B1503,Returns!$B$2:$B$801,0),1),"No")</f>
        <v>No</v>
      </c>
    </row>
    <row r="1504" spans="1:23" x14ac:dyDescent="0.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INDEX(People_[],MATCH(Orders!M1504,People!$B$2:$B$5,0),1)</f>
        <v>Anna Andreadi</v>
      </c>
      <c r="W1504" s="3" t="str">
        <f>IFERROR(INDEX(Return[],MATCH(Orders!B1504,Returns!$B$2:$B$801,0),1),"No")</f>
        <v>No</v>
      </c>
    </row>
    <row r="1505" spans="1:23" x14ac:dyDescent="0.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INDEX(People_[],MATCH(Orders!M1505,People!$B$2:$B$5,0),1)</f>
        <v>Anna Andreadi</v>
      </c>
      <c r="W1505" s="3" t="str">
        <f>IFERROR(INDEX(Return[],MATCH(Orders!B1505,Returns!$B$2:$B$801,0),1),"No")</f>
        <v>No</v>
      </c>
    </row>
    <row r="1506" spans="1:23" x14ac:dyDescent="0.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INDEX(People_[],MATCH(Orders!M1506,People!$B$2:$B$5,0),1)</f>
        <v>Anna Andreadi</v>
      </c>
      <c r="W1506" s="3" t="str">
        <f>IFERROR(INDEX(Return[],MATCH(Orders!B1506,Returns!$B$2:$B$801,0),1),"No")</f>
        <v>No</v>
      </c>
    </row>
    <row r="1507" spans="1:23" x14ac:dyDescent="0.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INDEX(People_[],MATCH(Orders!M1507,People!$B$2:$B$5,0),1)</f>
        <v>Anna Andreadi</v>
      </c>
      <c r="W1507" s="3" t="str">
        <f>IFERROR(INDEX(Return[],MATCH(Orders!B1507,Returns!$B$2:$B$801,0),1),"No")</f>
        <v>No</v>
      </c>
    </row>
    <row r="1508" spans="1:23" x14ac:dyDescent="0.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INDEX(People_[],MATCH(Orders!M1508,People!$B$2:$B$5,0),1)</f>
        <v>Chuck Magee</v>
      </c>
      <c r="W1508" s="3" t="str">
        <f>IFERROR(INDEX(Return[],MATCH(Orders!B1508,Returns!$B$2:$B$801,0),1),"No")</f>
        <v>No</v>
      </c>
    </row>
    <row r="1509" spans="1:23" x14ac:dyDescent="0.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INDEX(People_[],MATCH(Orders!M1509,People!$B$2:$B$5,0),1)</f>
        <v>Cassandra Brandow</v>
      </c>
      <c r="W1509" s="3" t="str">
        <f>IFERROR(INDEX(Return[],MATCH(Orders!B1509,Returns!$B$2:$B$801,0),1),"No")</f>
        <v>No</v>
      </c>
    </row>
    <row r="1510" spans="1:23" x14ac:dyDescent="0.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INDEX(People_[],MATCH(Orders!M1510,People!$B$2:$B$5,0),1)</f>
        <v>Kelly Williams</v>
      </c>
      <c r="W1510" s="3" t="str">
        <f>IFERROR(INDEX(Return[],MATCH(Orders!B1510,Returns!$B$2:$B$801,0),1),"No")</f>
        <v>Yes</v>
      </c>
    </row>
    <row r="1511" spans="1:23" x14ac:dyDescent="0.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INDEX(People_[],MATCH(Orders!M1511,People!$B$2:$B$5,0),1)</f>
        <v>Anna Andreadi</v>
      </c>
      <c r="W1511" s="3" t="str">
        <f>IFERROR(INDEX(Return[],MATCH(Orders!B1511,Returns!$B$2:$B$801,0),1),"No")</f>
        <v>No</v>
      </c>
    </row>
    <row r="1512" spans="1:23" x14ac:dyDescent="0.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INDEX(People_[],MATCH(Orders!M1512,People!$B$2:$B$5,0),1)</f>
        <v>Anna Andreadi</v>
      </c>
      <c r="W1512" s="3" t="str">
        <f>IFERROR(INDEX(Return[],MATCH(Orders!B1512,Returns!$B$2:$B$801,0),1),"No")</f>
        <v>No</v>
      </c>
    </row>
    <row r="1513" spans="1:23" x14ac:dyDescent="0.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INDEX(People_[],MATCH(Orders!M1513,People!$B$2:$B$5,0),1)</f>
        <v>Anna Andreadi</v>
      </c>
      <c r="W1513" s="3" t="str">
        <f>IFERROR(INDEX(Return[],MATCH(Orders!B1513,Returns!$B$2:$B$801,0),1),"No")</f>
        <v>No</v>
      </c>
    </row>
    <row r="1514" spans="1:23" x14ac:dyDescent="0.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INDEX(People_[],MATCH(Orders!M1514,People!$B$2:$B$5,0),1)</f>
        <v>Kelly Williams</v>
      </c>
      <c r="W1514" s="3" t="str">
        <f>IFERROR(INDEX(Return[],MATCH(Orders!B1514,Returns!$B$2:$B$801,0),1),"No")</f>
        <v>No</v>
      </c>
    </row>
    <row r="1515" spans="1:23" x14ac:dyDescent="0.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INDEX(People_[],MATCH(Orders!M1515,People!$B$2:$B$5,0),1)</f>
        <v>Kelly Williams</v>
      </c>
      <c r="W1515" s="3" t="str">
        <f>IFERROR(INDEX(Return[],MATCH(Orders!B1515,Returns!$B$2:$B$801,0),1),"No")</f>
        <v>No</v>
      </c>
    </row>
    <row r="1516" spans="1:23" x14ac:dyDescent="0.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INDEX(People_[],MATCH(Orders!M1516,People!$B$2:$B$5,0),1)</f>
        <v>Kelly Williams</v>
      </c>
      <c r="W1516" s="3" t="str">
        <f>IFERROR(INDEX(Return[],MATCH(Orders!B1516,Returns!$B$2:$B$801,0),1),"No")</f>
        <v>No</v>
      </c>
    </row>
    <row r="1517" spans="1:23" x14ac:dyDescent="0.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INDEX(People_[],MATCH(Orders!M1517,People!$B$2:$B$5,0),1)</f>
        <v>Chuck Magee</v>
      </c>
      <c r="W1517" s="3" t="str">
        <f>IFERROR(INDEX(Return[],MATCH(Orders!B1517,Returns!$B$2:$B$801,0),1),"No")</f>
        <v>No</v>
      </c>
    </row>
    <row r="1518" spans="1:23" x14ac:dyDescent="0.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INDEX(People_[],MATCH(Orders!M1518,People!$B$2:$B$5,0),1)</f>
        <v>Anna Andreadi</v>
      </c>
      <c r="W1518" s="3" t="str">
        <f>IFERROR(INDEX(Return[],MATCH(Orders!B1518,Returns!$B$2:$B$801,0),1),"No")</f>
        <v>No</v>
      </c>
    </row>
    <row r="1519" spans="1:23" x14ac:dyDescent="0.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INDEX(People_[],MATCH(Orders!M1519,People!$B$2:$B$5,0),1)</f>
        <v>Anna Andreadi</v>
      </c>
      <c r="W1519" s="3" t="str">
        <f>IFERROR(INDEX(Return[],MATCH(Orders!B1519,Returns!$B$2:$B$801,0),1),"No")</f>
        <v>No</v>
      </c>
    </row>
    <row r="1520" spans="1:23" x14ac:dyDescent="0.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INDEX(People_[],MATCH(Orders!M1520,People!$B$2:$B$5,0),1)</f>
        <v>Anna Andreadi</v>
      </c>
      <c r="W1520" s="3" t="str">
        <f>IFERROR(INDEX(Return[],MATCH(Orders!B1520,Returns!$B$2:$B$801,0),1),"No")</f>
        <v>No</v>
      </c>
    </row>
    <row r="1521" spans="1:23" x14ac:dyDescent="0.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INDEX(People_[],MATCH(Orders!M1521,People!$B$2:$B$5,0),1)</f>
        <v>Anna Andreadi</v>
      </c>
      <c r="W1521" s="3" t="str">
        <f>IFERROR(INDEX(Return[],MATCH(Orders!B1521,Returns!$B$2:$B$801,0),1),"No")</f>
        <v>No</v>
      </c>
    </row>
    <row r="1522" spans="1:23" x14ac:dyDescent="0.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INDEX(People_[],MATCH(Orders!M1522,People!$B$2:$B$5,0),1)</f>
        <v>Kelly Williams</v>
      </c>
      <c r="W1522" s="3" t="str">
        <f>IFERROR(INDEX(Return[],MATCH(Orders!B1522,Returns!$B$2:$B$801,0),1),"No")</f>
        <v>No</v>
      </c>
    </row>
    <row r="1523" spans="1:23" x14ac:dyDescent="0.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INDEX(People_[],MATCH(Orders!M1523,People!$B$2:$B$5,0),1)</f>
        <v>Anna Andreadi</v>
      </c>
      <c r="W1523" s="3" t="str">
        <f>IFERROR(INDEX(Return[],MATCH(Orders!B1523,Returns!$B$2:$B$801,0),1),"No")</f>
        <v>No</v>
      </c>
    </row>
    <row r="1524" spans="1:23" x14ac:dyDescent="0.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INDEX(People_[],MATCH(Orders!M1524,People!$B$2:$B$5,0),1)</f>
        <v>Anna Andreadi</v>
      </c>
      <c r="W1524" s="3" t="str">
        <f>IFERROR(INDEX(Return[],MATCH(Orders!B1524,Returns!$B$2:$B$801,0),1),"No")</f>
        <v>No</v>
      </c>
    </row>
    <row r="1525" spans="1:23" x14ac:dyDescent="0.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INDEX(People_[],MATCH(Orders!M1525,People!$B$2:$B$5,0),1)</f>
        <v>Anna Andreadi</v>
      </c>
      <c r="W1525" s="3" t="str">
        <f>IFERROR(INDEX(Return[],MATCH(Orders!B1525,Returns!$B$2:$B$801,0),1),"No")</f>
        <v>No</v>
      </c>
    </row>
    <row r="1526" spans="1:23" x14ac:dyDescent="0.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INDEX(People_[],MATCH(Orders!M1526,People!$B$2:$B$5,0),1)</f>
        <v>Anna Andreadi</v>
      </c>
      <c r="W1526" s="3" t="str">
        <f>IFERROR(INDEX(Return[],MATCH(Orders!B1526,Returns!$B$2:$B$801,0),1),"No")</f>
        <v>No</v>
      </c>
    </row>
    <row r="1527" spans="1:23" x14ac:dyDescent="0.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INDEX(People_[],MATCH(Orders!M1527,People!$B$2:$B$5,0),1)</f>
        <v>Anna Andreadi</v>
      </c>
      <c r="W1527" s="3" t="str">
        <f>IFERROR(INDEX(Return[],MATCH(Orders!B1527,Returns!$B$2:$B$801,0),1),"No")</f>
        <v>No</v>
      </c>
    </row>
    <row r="1528" spans="1:23" x14ac:dyDescent="0.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INDEX(People_[],MATCH(Orders!M1528,People!$B$2:$B$5,0),1)</f>
        <v>Chuck Magee</v>
      </c>
      <c r="W1528" s="3" t="str">
        <f>IFERROR(INDEX(Return[],MATCH(Orders!B1528,Returns!$B$2:$B$801,0),1),"No")</f>
        <v>No</v>
      </c>
    </row>
    <row r="1529" spans="1:23" x14ac:dyDescent="0.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INDEX(People_[],MATCH(Orders!M1529,People!$B$2:$B$5,0),1)</f>
        <v>Chuck Magee</v>
      </c>
      <c r="W1529" s="3" t="str">
        <f>IFERROR(INDEX(Return[],MATCH(Orders!B1529,Returns!$B$2:$B$801,0),1),"No")</f>
        <v>No</v>
      </c>
    </row>
    <row r="1530" spans="1:23" x14ac:dyDescent="0.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INDEX(People_[],MATCH(Orders!M1530,People!$B$2:$B$5,0),1)</f>
        <v>Chuck Magee</v>
      </c>
      <c r="W1530" s="3" t="str">
        <f>IFERROR(INDEX(Return[],MATCH(Orders!B1530,Returns!$B$2:$B$801,0),1),"No")</f>
        <v>No</v>
      </c>
    </row>
    <row r="1531" spans="1:23" x14ac:dyDescent="0.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INDEX(People_[],MATCH(Orders!M1531,People!$B$2:$B$5,0),1)</f>
        <v>Chuck Magee</v>
      </c>
      <c r="W1531" s="3" t="str">
        <f>IFERROR(INDEX(Return[],MATCH(Orders!B1531,Returns!$B$2:$B$801,0),1),"No")</f>
        <v>No</v>
      </c>
    </row>
    <row r="1532" spans="1:23" x14ac:dyDescent="0.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INDEX(People_[],MATCH(Orders!M1532,People!$B$2:$B$5,0),1)</f>
        <v>Cassandra Brandow</v>
      </c>
      <c r="W1532" s="3" t="str">
        <f>IFERROR(INDEX(Return[],MATCH(Orders!B1532,Returns!$B$2:$B$801,0),1),"No")</f>
        <v>No</v>
      </c>
    </row>
    <row r="1533" spans="1:23" x14ac:dyDescent="0.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INDEX(People_[],MATCH(Orders!M1533,People!$B$2:$B$5,0),1)</f>
        <v>Anna Andreadi</v>
      </c>
      <c r="W1533" s="3" t="str">
        <f>IFERROR(INDEX(Return[],MATCH(Orders!B1533,Returns!$B$2:$B$801,0),1),"No")</f>
        <v>No</v>
      </c>
    </row>
    <row r="1534" spans="1:23" x14ac:dyDescent="0.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INDEX(People_[],MATCH(Orders!M1534,People!$B$2:$B$5,0),1)</f>
        <v>Anna Andreadi</v>
      </c>
      <c r="W1534" s="3" t="str">
        <f>IFERROR(INDEX(Return[],MATCH(Orders!B1534,Returns!$B$2:$B$801,0),1),"No")</f>
        <v>No</v>
      </c>
    </row>
    <row r="1535" spans="1:23" x14ac:dyDescent="0.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INDEX(People_[],MATCH(Orders!M1535,People!$B$2:$B$5,0),1)</f>
        <v>Chuck Magee</v>
      </c>
      <c r="W1535" s="3" t="str">
        <f>IFERROR(INDEX(Return[],MATCH(Orders!B1535,Returns!$B$2:$B$801,0),1),"No")</f>
        <v>No</v>
      </c>
    </row>
    <row r="1536" spans="1:23" x14ac:dyDescent="0.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INDEX(People_[],MATCH(Orders!M1536,People!$B$2:$B$5,0),1)</f>
        <v>Anna Andreadi</v>
      </c>
      <c r="W1536" s="3" t="str">
        <f>IFERROR(INDEX(Return[],MATCH(Orders!B1536,Returns!$B$2:$B$801,0),1),"No")</f>
        <v>No</v>
      </c>
    </row>
    <row r="1537" spans="1:23" x14ac:dyDescent="0.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INDEX(People_[],MATCH(Orders!M1537,People!$B$2:$B$5,0),1)</f>
        <v>Chuck Magee</v>
      </c>
      <c r="W1537" s="3" t="str">
        <f>IFERROR(INDEX(Return[],MATCH(Orders!B1537,Returns!$B$2:$B$801,0),1),"No")</f>
        <v>No</v>
      </c>
    </row>
    <row r="1538" spans="1:23" x14ac:dyDescent="0.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INDEX(People_[],MATCH(Orders!M1538,People!$B$2:$B$5,0),1)</f>
        <v>Chuck Magee</v>
      </c>
      <c r="W1538" s="3" t="str">
        <f>IFERROR(INDEX(Return[],MATCH(Orders!B1538,Returns!$B$2:$B$801,0),1),"No")</f>
        <v>No</v>
      </c>
    </row>
    <row r="1539" spans="1:23" x14ac:dyDescent="0.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INDEX(People_[],MATCH(Orders!M1539,People!$B$2:$B$5,0),1)</f>
        <v>Chuck Magee</v>
      </c>
      <c r="W1539" s="3" t="str">
        <f>IFERROR(INDEX(Return[],MATCH(Orders!B1539,Returns!$B$2:$B$801,0),1),"No")</f>
        <v>No</v>
      </c>
    </row>
    <row r="1540" spans="1:23" x14ac:dyDescent="0.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INDEX(People_[],MATCH(Orders!M1540,People!$B$2:$B$5,0),1)</f>
        <v>Chuck Magee</v>
      </c>
      <c r="W1540" s="3" t="str">
        <f>IFERROR(INDEX(Return[],MATCH(Orders!B1540,Returns!$B$2:$B$801,0),1),"No")</f>
        <v>No</v>
      </c>
    </row>
    <row r="1541" spans="1:23" x14ac:dyDescent="0.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INDEX(People_[],MATCH(Orders!M1541,People!$B$2:$B$5,0),1)</f>
        <v>Chuck Magee</v>
      </c>
      <c r="W1541" s="3" t="str">
        <f>IFERROR(INDEX(Return[],MATCH(Orders!B1541,Returns!$B$2:$B$801,0),1),"No")</f>
        <v>No</v>
      </c>
    </row>
    <row r="1542" spans="1:23" x14ac:dyDescent="0.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INDEX(People_[],MATCH(Orders!M1542,People!$B$2:$B$5,0),1)</f>
        <v>Chuck Magee</v>
      </c>
      <c r="W1542" s="3" t="str">
        <f>IFERROR(INDEX(Return[],MATCH(Orders!B1542,Returns!$B$2:$B$801,0),1),"No")</f>
        <v>No</v>
      </c>
    </row>
    <row r="1543" spans="1:23" x14ac:dyDescent="0.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INDEX(People_[],MATCH(Orders!M1543,People!$B$2:$B$5,0),1)</f>
        <v>Chuck Magee</v>
      </c>
      <c r="W1543" s="3" t="str">
        <f>IFERROR(INDEX(Return[],MATCH(Orders!B1543,Returns!$B$2:$B$801,0),1),"No")</f>
        <v>No</v>
      </c>
    </row>
    <row r="1544" spans="1:23" x14ac:dyDescent="0.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INDEX(People_[],MATCH(Orders!M1544,People!$B$2:$B$5,0),1)</f>
        <v>Chuck Magee</v>
      </c>
      <c r="W1544" s="3" t="str">
        <f>IFERROR(INDEX(Return[],MATCH(Orders!B1544,Returns!$B$2:$B$801,0),1),"No")</f>
        <v>No</v>
      </c>
    </row>
    <row r="1545" spans="1:23" x14ac:dyDescent="0.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INDEX(People_[],MATCH(Orders!M1545,People!$B$2:$B$5,0),1)</f>
        <v>Anna Andreadi</v>
      </c>
      <c r="W1545" s="3" t="str">
        <f>IFERROR(INDEX(Return[],MATCH(Orders!B1545,Returns!$B$2:$B$801,0),1),"No")</f>
        <v>No</v>
      </c>
    </row>
    <row r="1546" spans="1:23" x14ac:dyDescent="0.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INDEX(People_[],MATCH(Orders!M1546,People!$B$2:$B$5,0),1)</f>
        <v>Anna Andreadi</v>
      </c>
      <c r="W1546" s="3" t="str">
        <f>IFERROR(INDEX(Return[],MATCH(Orders!B1546,Returns!$B$2:$B$801,0),1),"No")</f>
        <v>No</v>
      </c>
    </row>
    <row r="1547" spans="1:23" x14ac:dyDescent="0.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INDEX(People_[],MATCH(Orders!M1547,People!$B$2:$B$5,0),1)</f>
        <v>Chuck Magee</v>
      </c>
      <c r="W1547" s="3" t="str">
        <f>IFERROR(INDEX(Return[],MATCH(Orders!B1547,Returns!$B$2:$B$801,0),1),"No")</f>
        <v>No</v>
      </c>
    </row>
    <row r="1548" spans="1:23" x14ac:dyDescent="0.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INDEX(People_[],MATCH(Orders!M1548,People!$B$2:$B$5,0),1)</f>
        <v>Kelly Williams</v>
      </c>
      <c r="W1548" s="3" t="str">
        <f>IFERROR(INDEX(Return[],MATCH(Orders!B1548,Returns!$B$2:$B$801,0),1),"No")</f>
        <v>No</v>
      </c>
    </row>
    <row r="1549" spans="1:23" x14ac:dyDescent="0.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INDEX(People_[],MATCH(Orders!M1549,People!$B$2:$B$5,0),1)</f>
        <v>Kelly Williams</v>
      </c>
      <c r="W1549" s="3" t="str">
        <f>IFERROR(INDEX(Return[],MATCH(Orders!B1549,Returns!$B$2:$B$801,0),1),"No")</f>
        <v>No</v>
      </c>
    </row>
    <row r="1550" spans="1:23" x14ac:dyDescent="0.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INDEX(People_[],MATCH(Orders!M1550,People!$B$2:$B$5,0),1)</f>
        <v>Kelly Williams</v>
      </c>
      <c r="W1550" s="3" t="str">
        <f>IFERROR(INDEX(Return[],MATCH(Orders!B1550,Returns!$B$2:$B$801,0),1),"No")</f>
        <v>No</v>
      </c>
    </row>
    <row r="1551" spans="1:23" x14ac:dyDescent="0.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INDEX(People_[],MATCH(Orders!M1551,People!$B$2:$B$5,0),1)</f>
        <v>Chuck Magee</v>
      </c>
      <c r="W1551" s="3" t="str">
        <f>IFERROR(INDEX(Return[],MATCH(Orders!B1551,Returns!$B$2:$B$801,0),1),"No")</f>
        <v>No</v>
      </c>
    </row>
    <row r="1552" spans="1:23" x14ac:dyDescent="0.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INDEX(People_[],MATCH(Orders!M1552,People!$B$2:$B$5,0),1)</f>
        <v>Kelly Williams</v>
      </c>
      <c r="W1552" s="3" t="str">
        <f>IFERROR(INDEX(Return[],MATCH(Orders!B1552,Returns!$B$2:$B$801,0),1),"No")</f>
        <v>No</v>
      </c>
    </row>
    <row r="1553" spans="1:23" x14ac:dyDescent="0.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INDEX(People_[],MATCH(Orders!M1553,People!$B$2:$B$5,0),1)</f>
        <v>Anna Andreadi</v>
      </c>
      <c r="W1553" s="3" t="str">
        <f>IFERROR(INDEX(Return[],MATCH(Orders!B1553,Returns!$B$2:$B$801,0),1),"No")</f>
        <v>Yes</v>
      </c>
    </row>
    <row r="1554" spans="1:23" x14ac:dyDescent="0.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INDEX(People_[],MATCH(Orders!M1554,People!$B$2:$B$5,0),1)</f>
        <v>Kelly Williams</v>
      </c>
      <c r="W1554" s="3" t="str">
        <f>IFERROR(INDEX(Return[],MATCH(Orders!B1554,Returns!$B$2:$B$801,0),1),"No")</f>
        <v>No</v>
      </c>
    </row>
    <row r="1555" spans="1:23" x14ac:dyDescent="0.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INDEX(People_[],MATCH(Orders!M1555,People!$B$2:$B$5,0),1)</f>
        <v>Cassandra Brandow</v>
      </c>
      <c r="W1555" s="3" t="str">
        <f>IFERROR(INDEX(Return[],MATCH(Orders!B1555,Returns!$B$2:$B$801,0),1),"No")</f>
        <v>No</v>
      </c>
    </row>
    <row r="1556" spans="1:23" x14ac:dyDescent="0.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INDEX(People_[],MATCH(Orders!M1556,People!$B$2:$B$5,0),1)</f>
        <v>Anna Andreadi</v>
      </c>
      <c r="W1556" s="3" t="str">
        <f>IFERROR(INDEX(Return[],MATCH(Orders!B1556,Returns!$B$2:$B$801,0),1),"No")</f>
        <v>No</v>
      </c>
    </row>
    <row r="1557" spans="1:23" x14ac:dyDescent="0.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INDEX(People_[],MATCH(Orders!M1557,People!$B$2:$B$5,0),1)</f>
        <v>Chuck Magee</v>
      </c>
      <c r="W1557" s="3" t="str">
        <f>IFERROR(INDEX(Return[],MATCH(Orders!B1557,Returns!$B$2:$B$801,0),1),"No")</f>
        <v>No</v>
      </c>
    </row>
    <row r="1558" spans="1:23" x14ac:dyDescent="0.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INDEX(People_[],MATCH(Orders!M1558,People!$B$2:$B$5,0),1)</f>
        <v>Chuck Magee</v>
      </c>
      <c r="W1558" s="3" t="str">
        <f>IFERROR(INDEX(Return[],MATCH(Orders!B1558,Returns!$B$2:$B$801,0),1),"No")</f>
        <v>No</v>
      </c>
    </row>
    <row r="1559" spans="1:23" x14ac:dyDescent="0.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INDEX(People_[],MATCH(Orders!M1559,People!$B$2:$B$5,0),1)</f>
        <v>Chuck Magee</v>
      </c>
      <c r="W1559" s="3" t="str">
        <f>IFERROR(INDEX(Return[],MATCH(Orders!B1559,Returns!$B$2:$B$801,0),1),"No")</f>
        <v>No</v>
      </c>
    </row>
    <row r="1560" spans="1:23" x14ac:dyDescent="0.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INDEX(People_[],MATCH(Orders!M1560,People!$B$2:$B$5,0),1)</f>
        <v>Anna Andreadi</v>
      </c>
      <c r="W1560" s="3" t="str">
        <f>IFERROR(INDEX(Return[],MATCH(Orders!B1560,Returns!$B$2:$B$801,0),1),"No")</f>
        <v>No</v>
      </c>
    </row>
    <row r="1561" spans="1:23" x14ac:dyDescent="0.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INDEX(People_[],MATCH(Orders!M1561,People!$B$2:$B$5,0),1)</f>
        <v>Anna Andreadi</v>
      </c>
      <c r="W1561" s="3" t="str">
        <f>IFERROR(INDEX(Return[],MATCH(Orders!B1561,Returns!$B$2:$B$801,0),1),"No")</f>
        <v>No</v>
      </c>
    </row>
    <row r="1562" spans="1:23" x14ac:dyDescent="0.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INDEX(People_[],MATCH(Orders!M1562,People!$B$2:$B$5,0),1)</f>
        <v>Anna Andreadi</v>
      </c>
      <c r="W1562" s="3" t="str">
        <f>IFERROR(INDEX(Return[],MATCH(Orders!B1562,Returns!$B$2:$B$801,0),1),"No")</f>
        <v>No</v>
      </c>
    </row>
    <row r="1563" spans="1:23" x14ac:dyDescent="0.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INDEX(People_[],MATCH(Orders!M1563,People!$B$2:$B$5,0),1)</f>
        <v>Anna Andreadi</v>
      </c>
      <c r="W1563" s="3" t="str">
        <f>IFERROR(INDEX(Return[],MATCH(Orders!B1563,Returns!$B$2:$B$801,0),1),"No")</f>
        <v>No</v>
      </c>
    </row>
    <row r="1564" spans="1:23" x14ac:dyDescent="0.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INDEX(People_[],MATCH(Orders!M1564,People!$B$2:$B$5,0),1)</f>
        <v>Chuck Magee</v>
      </c>
      <c r="W1564" s="3" t="str">
        <f>IFERROR(INDEX(Return[],MATCH(Orders!B1564,Returns!$B$2:$B$801,0),1),"No")</f>
        <v>No</v>
      </c>
    </row>
    <row r="1565" spans="1:23" x14ac:dyDescent="0.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INDEX(People_[],MATCH(Orders!M1565,People!$B$2:$B$5,0),1)</f>
        <v>Chuck Magee</v>
      </c>
      <c r="W1565" s="3" t="str">
        <f>IFERROR(INDEX(Return[],MATCH(Orders!B1565,Returns!$B$2:$B$801,0),1),"No")</f>
        <v>No</v>
      </c>
    </row>
    <row r="1566" spans="1:23" x14ac:dyDescent="0.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INDEX(People_[],MATCH(Orders!M1566,People!$B$2:$B$5,0),1)</f>
        <v>Cassandra Brandow</v>
      </c>
      <c r="W1566" s="3" t="str">
        <f>IFERROR(INDEX(Return[],MATCH(Orders!B1566,Returns!$B$2:$B$801,0),1),"No")</f>
        <v>No</v>
      </c>
    </row>
    <row r="1567" spans="1:23" x14ac:dyDescent="0.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INDEX(People_[],MATCH(Orders!M1567,People!$B$2:$B$5,0),1)</f>
        <v>Anna Andreadi</v>
      </c>
      <c r="W1567" s="3" t="str">
        <f>IFERROR(INDEX(Return[],MATCH(Orders!B1567,Returns!$B$2:$B$801,0),1),"No")</f>
        <v>No</v>
      </c>
    </row>
    <row r="1568" spans="1:23" x14ac:dyDescent="0.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INDEX(People_[],MATCH(Orders!M1568,People!$B$2:$B$5,0),1)</f>
        <v>Kelly Williams</v>
      </c>
      <c r="W1568" s="3" t="str">
        <f>IFERROR(INDEX(Return[],MATCH(Orders!B1568,Returns!$B$2:$B$801,0),1),"No")</f>
        <v>No</v>
      </c>
    </row>
    <row r="1569" spans="1:23" x14ac:dyDescent="0.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INDEX(People_[],MATCH(Orders!M1569,People!$B$2:$B$5,0),1)</f>
        <v>Kelly Williams</v>
      </c>
      <c r="W1569" s="3" t="str">
        <f>IFERROR(INDEX(Return[],MATCH(Orders!B1569,Returns!$B$2:$B$801,0),1),"No")</f>
        <v>No</v>
      </c>
    </row>
    <row r="1570" spans="1:23" x14ac:dyDescent="0.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INDEX(People_[],MATCH(Orders!M1570,People!$B$2:$B$5,0),1)</f>
        <v>Anna Andreadi</v>
      </c>
      <c r="W1570" s="3" t="str">
        <f>IFERROR(INDEX(Return[],MATCH(Orders!B1570,Returns!$B$2:$B$801,0),1),"No")</f>
        <v>No</v>
      </c>
    </row>
    <row r="1571" spans="1:23" x14ac:dyDescent="0.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INDEX(People_[],MATCH(Orders!M1571,People!$B$2:$B$5,0),1)</f>
        <v>Cassandra Brandow</v>
      </c>
      <c r="W1571" s="3" t="str">
        <f>IFERROR(INDEX(Return[],MATCH(Orders!B1571,Returns!$B$2:$B$801,0),1),"No")</f>
        <v>No</v>
      </c>
    </row>
    <row r="1572" spans="1:23" x14ac:dyDescent="0.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INDEX(People_[],MATCH(Orders!M1572,People!$B$2:$B$5,0),1)</f>
        <v>Anna Andreadi</v>
      </c>
      <c r="W1572" s="3" t="str">
        <f>IFERROR(INDEX(Return[],MATCH(Orders!B1572,Returns!$B$2:$B$801,0),1),"No")</f>
        <v>No</v>
      </c>
    </row>
    <row r="1573" spans="1:23" x14ac:dyDescent="0.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INDEX(People_[],MATCH(Orders!M1573,People!$B$2:$B$5,0),1)</f>
        <v>Anna Andreadi</v>
      </c>
      <c r="W1573" s="3" t="str">
        <f>IFERROR(INDEX(Return[],MATCH(Orders!B1573,Returns!$B$2:$B$801,0),1),"No")</f>
        <v>No</v>
      </c>
    </row>
    <row r="1574" spans="1:23" x14ac:dyDescent="0.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INDEX(People_[],MATCH(Orders!M1574,People!$B$2:$B$5,0),1)</f>
        <v>Anna Andreadi</v>
      </c>
      <c r="W1574" s="3" t="str">
        <f>IFERROR(INDEX(Return[],MATCH(Orders!B1574,Returns!$B$2:$B$801,0),1),"No")</f>
        <v>No</v>
      </c>
    </row>
    <row r="1575" spans="1:23" x14ac:dyDescent="0.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INDEX(People_[],MATCH(Orders!M1575,People!$B$2:$B$5,0),1)</f>
        <v>Anna Andreadi</v>
      </c>
      <c r="W1575" s="3" t="str">
        <f>IFERROR(INDEX(Return[],MATCH(Orders!B1575,Returns!$B$2:$B$801,0),1),"No")</f>
        <v>No</v>
      </c>
    </row>
    <row r="1576" spans="1:23" x14ac:dyDescent="0.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INDEX(People_[],MATCH(Orders!M1576,People!$B$2:$B$5,0),1)</f>
        <v>Kelly Williams</v>
      </c>
      <c r="W1576" s="3" t="str">
        <f>IFERROR(INDEX(Return[],MATCH(Orders!B1576,Returns!$B$2:$B$801,0),1),"No")</f>
        <v>No</v>
      </c>
    </row>
    <row r="1577" spans="1:23" x14ac:dyDescent="0.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INDEX(People_[],MATCH(Orders!M1577,People!$B$2:$B$5,0),1)</f>
        <v>Kelly Williams</v>
      </c>
      <c r="W1577" s="3" t="str">
        <f>IFERROR(INDEX(Return[],MATCH(Orders!B1577,Returns!$B$2:$B$801,0),1),"No")</f>
        <v>No</v>
      </c>
    </row>
    <row r="1578" spans="1:23" x14ac:dyDescent="0.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INDEX(People_[],MATCH(Orders!M1578,People!$B$2:$B$5,0),1)</f>
        <v>Kelly Williams</v>
      </c>
      <c r="W1578" s="3" t="str">
        <f>IFERROR(INDEX(Return[],MATCH(Orders!B1578,Returns!$B$2:$B$801,0),1),"No")</f>
        <v>No</v>
      </c>
    </row>
    <row r="1579" spans="1:23" x14ac:dyDescent="0.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INDEX(People_[],MATCH(Orders!M1579,People!$B$2:$B$5,0),1)</f>
        <v>Cassandra Brandow</v>
      </c>
      <c r="W1579" s="3" t="str">
        <f>IFERROR(INDEX(Return[],MATCH(Orders!B1579,Returns!$B$2:$B$801,0),1),"No")</f>
        <v>No</v>
      </c>
    </row>
    <row r="1580" spans="1:23" x14ac:dyDescent="0.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INDEX(People_[],MATCH(Orders!M1580,People!$B$2:$B$5,0),1)</f>
        <v>Chuck Magee</v>
      </c>
      <c r="W1580" s="3" t="str">
        <f>IFERROR(INDEX(Return[],MATCH(Orders!B1580,Returns!$B$2:$B$801,0),1),"No")</f>
        <v>No</v>
      </c>
    </row>
    <row r="1581" spans="1:23" x14ac:dyDescent="0.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INDEX(People_[],MATCH(Orders!M1581,People!$B$2:$B$5,0),1)</f>
        <v>Chuck Magee</v>
      </c>
      <c r="W1581" s="3" t="str">
        <f>IFERROR(INDEX(Return[],MATCH(Orders!B1581,Returns!$B$2:$B$801,0),1),"No")</f>
        <v>No</v>
      </c>
    </row>
    <row r="1582" spans="1:23" x14ac:dyDescent="0.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INDEX(People_[],MATCH(Orders!M1582,People!$B$2:$B$5,0),1)</f>
        <v>Chuck Magee</v>
      </c>
      <c r="W1582" s="3" t="str">
        <f>IFERROR(INDEX(Return[],MATCH(Orders!B1582,Returns!$B$2:$B$801,0),1),"No")</f>
        <v>No</v>
      </c>
    </row>
    <row r="1583" spans="1:23" x14ac:dyDescent="0.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INDEX(People_[],MATCH(Orders!M1583,People!$B$2:$B$5,0),1)</f>
        <v>Chuck Magee</v>
      </c>
      <c r="W1583" s="3" t="str">
        <f>IFERROR(INDEX(Return[],MATCH(Orders!B1583,Returns!$B$2:$B$801,0),1),"No")</f>
        <v>No</v>
      </c>
    </row>
    <row r="1584" spans="1:23" x14ac:dyDescent="0.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INDEX(People_[],MATCH(Orders!M1584,People!$B$2:$B$5,0),1)</f>
        <v>Chuck Magee</v>
      </c>
      <c r="W1584" s="3" t="str">
        <f>IFERROR(INDEX(Return[],MATCH(Orders!B1584,Returns!$B$2:$B$801,0),1),"No")</f>
        <v>No</v>
      </c>
    </row>
    <row r="1585" spans="1:23" x14ac:dyDescent="0.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INDEX(People_[],MATCH(Orders!M1585,People!$B$2:$B$5,0),1)</f>
        <v>Chuck Magee</v>
      </c>
      <c r="W1585" s="3" t="str">
        <f>IFERROR(INDEX(Return[],MATCH(Orders!B1585,Returns!$B$2:$B$801,0),1),"No")</f>
        <v>No</v>
      </c>
    </row>
    <row r="1586" spans="1:23" x14ac:dyDescent="0.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INDEX(People_[],MATCH(Orders!M1586,People!$B$2:$B$5,0),1)</f>
        <v>Chuck Magee</v>
      </c>
      <c r="W1586" s="3" t="str">
        <f>IFERROR(INDEX(Return[],MATCH(Orders!B1586,Returns!$B$2:$B$801,0),1),"No")</f>
        <v>No</v>
      </c>
    </row>
    <row r="1587" spans="1:23" x14ac:dyDescent="0.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INDEX(People_[],MATCH(Orders!M1587,People!$B$2:$B$5,0),1)</f>
        <v>Chuck Magee</v>
      </c>
      <c r="W1587" s="3" t="str">
        <f>IFERROR(INDEX(Return[],MATCH(Orders!B1587,Returns!$B$2:$B$801,0),1),"No")</f>
        <v>No</v>
      </c>
    </row>
    <row r="1588" spans="1:23" x14ac:dyDescent="0.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INDEX(People_[],MATCH(Orders!M1588,People!$B$2:$B$5,0),1)</f>
        <v>Chuck Magee</v>
      </c>
      <c r="W1588" s="3" t="str">
        <f>IFERROR(INDEX(Return[],MATCH(Orders!B1588,Returns!$B$2:$B$801,0),1),"No")</f>
        <v>No</v>
      </c>
    </row>
    <row r="1589" spans="1:23" x14ac:dyDescent="0.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INDEX(People_[],MATCH(Orders!M1589,People!$B$2:$B$5,0),1)</f>
        <v>Chuck Magee</v>
      </c>
      <c r="W1589" s="3" t="str">
        <f>IFERROR(INDEX(Return[],MATCH(Orders!B1589,Returns!$B$2:$B$801,0),1),"No")</f>
        <v>No</v>
      </c>
    </row>
    <row r="1590" spans="1:23" x14ac:dyDescent="0.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INDEX(People_[],MATCH(Orders!M1590,People!$B$2:$B$5,0),1)</f>
        <v>Chuck Magee</v>
      </c>
      <c r="W1590" s="3" t="str">
        <f>IFERROR(INDEX(Return[],MATCH(Orders!B1590,Returns!$B$2:$B$801,0),1),"No")</f>
        <v>No</v>
      </c>
    </row>
    <row r="1591" spans="1:23" x14ac:dyDescent="0.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INDEX(People_[],MATCH(Orders!M1591,People!$B$2:$B$5,0),1)</f>
        <v>Cassandra Brandow</v>
      </c>
      <c r="W1591" s="3" t="str">
        <f>IFERROR(INDEX(Return[],MATCH(Orders!B1591,Returns!$B$2:$B$801,0),1),"No")</f>
        <v>No</v>
      </c>
    </row>
    <row r="1592" spans="1:23" x14ac:dyDescent="0.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INDEX(People_[],MATCH(Orders!M1592,People!$B$2:$B$5,0),1)</f>
        <v>Kelly Williams</v>
      </c>
      <c r="W1592" s="3" t="str">
        <f>IFERROR(INDEX(Return[],MATCH(Orders!B1592,Returns!$B$2:$B$801,0),1),"No")</f>
        <v>No</v>
      </c>
    </row>
    <row r="1593" spans="1:23" x14ac:dyDescent="0.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INDEX(People_[],MATCH(Orders!M1593,People!$B$2:$B$5,0),1)</f>
        <v>Kelly Williams</v>
      </c>
      <c r="W1593" s="3" t="str">
        <f>IFERROR(INDEX(Return[],MATCH(Orders!B1593,Returns!$B$2:$B$801,0),1),"No")</f>
        <v>No</v>
      </c>
    </row>
    <row r="1594" spans="1:23" x14ac:dyDescent="0.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INDEX(People_[],MATCH(Orders!M1594,People!$B$2:$B$5,0),1)</f>
        <v>Anna Andreadi</v>
      </c>
      <c r="W1594" s="3" t="str">
        <f>IFERROR(INDEX(Return[],MATCH(Orders!B1594,Returns!$B$2:$B$801,0),1),"No")</f>
        <v>No</v>
      </c>
    </row>
    <row r="1595" spans="1:23" x14ac:dyDescent="0.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INDEX(People_[],MATCH(Orders!M1595,People!$B$2:$B$5,0),1)</f>
        <v>Anna Andreadi</v>
      </c>
      <c r="W1595" s="3" t="str">
        <f>IFERROR(INDEX(Return[],MATCH(Orders!B1595,Returns!$B$2:$B$801,0),1),"No")</f>
        <v>No</v>
      </c>
    </row>
    <row r="1596" spans="1:23" x14ac:dyDescent="0.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INDEX(People_[],MATCH(Orders!M1596,People!$B$2:$B$5,0),1)</f>
        <v>Kelly Williams</v>
      </c>
      <c r="W1596" s="3" t="str">
        <f>IFERROR(INDEX(Return[],MATCH(Orders!B1596,Returns!$B$2:$B$801,0),1),"No")</f>
        <v>No</v>
      </c>
    </row>
    <row r="1597" spans="1:23" x14ac:dyDescent="0.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INDEX(People_[],MATCH(Orders!M1597,People!$B$2:$B$5,0),1)</f>
        <v>Chuck Magee</v>
      </c>
      <c r="W1597" s="3" t="str">
        <f>IFERROR(INDEX(Return[],MATCH(Orders!B1597,Returns!$B$2:$B$801,0),1),"No")</f>
        <v>No</v>
      </c>
    </row>
    <row r="1598" spans="1:23" x14ac:dyDescent="0.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INDEX(People_[],MATCH(Orders!M1598,People!$B$2:$B$5,0),1)</f>
        <v>Chuck Magee</v>
      </c>
      <c r="W1598" s="3" t="str">
        <f>IFERROR(INDEX(Return[],MATCH(Orders!B1598,Returns!$B$2:$B$801,0),1),"No")</f>
        <v>No</v>
      </c>
    </row>
    <row r="1599" spans="1:23" x14ac:dyDescent="0.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INDEX(People_[],MATCH(Orders!M1599,People!$B$2:$B$5,0),1)</f>
        <v>Kelly Williams</v>
      </c>
      <c r="W1599" s="3" t="str">
        <f>IFERROR(INDEX(Return[],MATCH(Orders!B1599,Returns!$B$2:$B$801,0),1),"No")</f>
        <v>No</v>
      </c>
    </row>
    <row r="1600" spans="1:23" x14ac:dyDescent="0.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INDEX(People_[],MATCH(Orders!M1600,People!$B$2:$B$5,0),1)</f>
        <v>Kelly Williams</v>
      </c>
      <c r="W1600" s="3" t="str">
        <f>IFERROR(INDEX(Return[],MATCH(Orders!B1600,Returns!$B$2:$B$801,0),1),"No")</f>
        <v>No</v>
      </c>
    </row>
    <row r="1601" spans="1:23" x14ac:dyDescent="0.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INDEX(People_[],MATCH(Orders!M1601,People!$B$2:$B$5,0),1)</f>
        <v>Kelly Williams</v>
      </c>
      <c r="W1601" s="3" t="str">
        <f>IFERROR(INDEX(Return[],MATCH(Orders!B1601,Returns!$B$2:$B$801,0),1),"No")</f>
        <v>No</v>
      </c>
    </row>
    <row r="1602" spans="1:23" x14ac:dyDescent="0.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INDEX(People_[],MATCH(Orders!M1602,People!$B$2:$B$5,0),1)</f>
        <v>Kelly Williams</v>
      </c>
      <c r="W1602" s="3" t="str">
        <f>IFERROR(INDEX(Return[],MATCH(Orders!B1602,Returns!$B$2:$B$801,0),1),"No")</f>
        <v>No</v>
      </c>
    </row>
    <row r="1603" spans="1:23" x14ac:dyDescent="0.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INDEX(People_[],MATCH(Orders!M1603,People!$B$2:$B$5,0),1)</f>
        <v>Chuck Magee</v>
      </c>
      <c r="W1603" s="3" t="str">
        <f>IFERROR(INDEX(Return[],MATCH(Orders!B1603,Returns!$B$2:$B$801,0),1),"No")</f>
        <v>No</v>
      </c>
    </row>
    <row r="1604" spans="1:23" x14ac:dyDescent="0.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INDEX(People_[],MATCH(Orders!M1604,People!$B$2:$B$5,0),1)</f>
        <v>Cassandra Brandow</v>
      </c>
      <c r="W1604" s="3" t="str">
        <f>IFERROR(INDEX(Return[],MATCH(Orders!B1604,Returns!$B$2:$B$801,0),1),"No")</f>
        <v>No</v>
      </c>
    </row>
    <row r="1605" spans="1:23" x14ac:dyDescent="0.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INDEX(People_[],MATCH(Orders!M1605,People!$B$2:$B$5,0),1)</f>
        <v>Chuck Magee</v>
      </c>
      <c r="W1605" s="3" t="str">
        <f>IFERROR(INDEX(Return[],MATCH(Orders!B1605,Returns!$B$2:$B$801,0),1),"No")</f>
        <v>No</v>
      </c>
    </row>
    <row r="1606" spans="1:23" x14ac:dyDescent="0.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INDEX(People_[],MATCH(Orders!M1606,People!$B$2:$B$5,0),1)</f>
        <v>Anna Andreadi</v>
      </c>
      <c r="W1606" s="3" t="str">
        <f>IFERROR(INDEX(Return[],MATCH(Orders!B1606,Returns!$B$2:$B$801,0),1),"No")</f>
        <v>No</v>
      </c>
    </row>
    <row r="1607" spans="1:23" x14ac:dyDescent="0.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INDEX(People_[],MATCH(Orders!M1607,People!$B$2:$B$5,0),1)</f>
        <v>Anna Andreadi</v>
      </c>
      <c r="W1607" s="3" t="str">
        <f>IFERROR(INDEX(Return[],MATCH(Orders!B1607,Returns!$B$2:$B$801,0),1),"No")</f>
        <v>No</v>
      </c>
    </row>
    <row r="1608" spans="1:23" x14ac:dyDescent="0.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INDEX(People_[],MATCH(Orders!M1608,People!$B$2:$B$5,0),1)</f>
        <v>Anna Andreadi</v>
      </c>
      <c r="W1608" s="3" t="str">
        <f>IFERROR(INDEX(Return[],MATCH(Orders!B1608,Returns!$B$2:$B$801,0),1),"No")</f>
        <v>No</v>
      </c>
    </row>
    <row r="1609" spans="1:23" x14ac:dyDescent="0.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INDEX(People_[],MATCH(Orders!M1609,People!$B$2:$B$5,0),1)</f>
        <v>Anna Andreadi</v>
      </c>
      <c r="W1609" s="3" t="str">
        <f>IFERROR(INDEX(Return[],MATCH(Orders!B1609,Returns!$B$2:$B$801,0),1),"No")</f>
        <v>No</v>
      </c>
    </row>
    <row r="1610" spans="1:23" x14ac:dyDescent="0.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INDEX(People_[],MATCH(Orders!M1610,People!$B$2:$B$5,0),1)</f>
        <v>Anna Andreadi</v>
      </c>
      <c r="W1610" s="3" t="str">
        <f>IFERROR(INDEX(Return[],MATCH(Orders!B1610,Returns!$B$2:$B$801,0),1),"No")</f>
        <v>No</v>
      </c>
    </row>
    <row r="1611" spans="1:23" x14ac:dyDescent="0.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INDEX(People_[],MATCH(Orders!M1611,People!$B$2:$B$5,0),1)</f>
        <v>Anna Andreadi</v>
      </c>
      <c r="W1611" s="3" t="str">
        <f>IFERROR(INDEX(Return[],MATCH(Orders!B1611,Returns!$B$2:$B$801,0),1),"No")</f>
        <v>No</v>
      </c>
    </row>
    <row r="1612" spans="1:23" x14ac:dyDescent="0.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INDEX(People_[],MATCH(Orders!M1612,People!$B$2:$B$5,0),1)</f>
        <v>Anna Andreadi</v>
      </c>
      <c r="W1612" s="3" t="str">
        <f>IFERROR(INDEX(Return[],MATCH(Orders!B1612,Returns!$B$2:$B$801,0),1),"No")</f>
        <v>Yes</v>
      </c>
    </row>
    <row r="1613" spans="1:23" x14ac:dyDescent="0.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INDEX(People_[],MATCH(Orders!M1613,People!$B$2:$B$5,0),1)</f>
        <v>Anna Andreadi</v>
      </c>
      <c r="W1613" s="3" t="str">
        <f>IFERROR(INDEX(Return[],MATCH(Orders!B1613,Returns!$B$2:$B$801,0),1),"No")</f>
        <v>Yes</v>
      </c>
    </row>
    <row r="1614" spans="1:23" x14ac:dyDescent="0.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INDEX(People_[],MATCH(Orders!M1614,People!$B$2:$B$5,0),1)</f>
        <v>Anna Andreadi</v>
      </c>
      <c r="W1614" s="3" t="str">
        <f>IFERROR(INDEX(Return[],MATCH(Orders!B1614,Returns!$B$2:$B$801,0),1),"No")</f>
        <v>Yes</v>
      </c>
    </row>
    <row r="1615" spans="1:23" x14ac:dyDescent="0.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INDEX(People_[],MATCH(Orders!M1615,People!$B$2:$B$5,0),1)</f>
        <v>Anna Andreadi</v>
      </c>
      <c r="W1615" s="3" t="str">
        <f>IFERROR(INDEX(Return[],MATCH(Orders!B1615,Returns!$B$2:$B$801,0),1),"No")</f>
        <v>No</v>
      </c>
    </row>
    <row r="1616" spans="1:23" x14ac:dyDescent="0.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INDEX(People_[],MATCH(Orders!M1616,People!$B$2:$B$5,0),1)</f>
        <v>Chuck Magee</v>
      </c>
      <c r="W1616" s="3" t="str">
        <f>IFERROR(INDEX(Return[],MATCH(Orders!B1616,Returns!$B$2:$B$801,0),1),"No")</f>
        <v>No</v>
      </c>
    </row>
    <row r="1617" spans="1:23" x14ac:dyDescent="0.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INDEX(People_[],MATCH(Orders!M1617,People!$B$2:$B$5,0),1)</f>
        <v>Kelly Williams</v>
      </c>
      <c r="W1617" s="3" t="str">
        <f>IFERROR(INDEX(Return[],MATCH(Orders!B1617,Returns!$B$2:$B$801,0),1),"No")</f>
        <v>No</v>
      </c>
    </row>
    <row r="1618" spans="1:23" x14ac:dyDescent="0.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INDEX(People_[],MATCH(Orders!M1618,People!$B$2:$B$5,0),1)</f>
        <v>Kelly Williams</v>
      </c>
      <c r="W1618" s="3" t="str">
        <f>IFERROR(INDEX(Return[],MATCH(Orders!B1618,Returns!$B$2:$B$801,0),1),"No")</f>
        <v>No</v>
      </c>
    </row>
    <row r="1619" spans="1:23" x14ac:dyDescent="0.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INDEX(People_[],MATCH(Orders!M1619,People!$B$2:$B$5,0),1)</f>
        <v>Kelly Williams</v>
      </c>
      <c r="W1619" s="3" t="str">
        <f>IFERROR(INDEX(Return[],MATCH(Orders!B1619,Returns!$B$2:$B$801,0),1),"No")</f>
        <v>No</v>
      </c>
    </row>
    <row r="1620" spans="1:23" x14ac:dyDescent="0.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INDEX(People_[],MATCH(Orders!M1620,People!$B$2:$B$5,0),1)</f>
        <v>Chuck Magee</v>
      </c>
      <c r="W1620" s="3" t="str">
        <f>IFERROR(INDEX(Return[],MATCH(Orders!B1620,Returns!$B$2:$B$801,0),1),"No")</f>
        <v>No</v>
      </c>
    </row>
    <row r="1621" spans="1:23" x14ac:dyDescent="0.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INDEX(People_[],MATCH(Orders!M1621,People!$B$2:$B$5,0),1)</f>
        <v>Chuck Magee</v>
      </c>
      <c r="W1621" s="3" t="str">
        <f>IFERROR(INDEX(Return[],MATCH(Orders!B1621,Returns!$B$2:$B$801,0),1),"No")</f>
        <v>No</v>
      </c>
    </row>
    <row r="1622" spans="1:23" x14ac:dyDescent="0.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INDEX(People_[],MATCH(Orders!M1622,People!$B$2:$B$5,0),1)</f>
        <v>Anna Andreadi</v>
      </c>
      <c r="W1622" s="3" t="str">
        <f>IFERROR(INDEX(Return[],MATCH(Orders!B1622,Returns!$B$2:$B$801,0),1),"No")</f>
        <v>No</v>
      </c>
    </row>
    <row r="1623" spans="1:23" x14ac:dyDescent="0.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INDEX(People_[],MATCH(Orders!M1623,People!$B$2:$B$5,0),1)</f>
        <v>Anna Andreadi</v>
      </c>
      <c r="W1623" s="3" t="str">
        <f>IFERROR(INDEX(Return[],MATCH(Orders!B1623,Returns!$B$2:$B$801,0),1),"No")</f>
        <v>No</v>
      </c>
    </row>
    <row r="1624" spans="1:23" x14ac:dyDescent="0.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INDEX(People_[],MATCH(Orders!M1624,People!$B$2:$B$5,0),1)</f>
        <v>Anna Andreadi</v>
      </c>
      <c r="W1624" s="3" t="str">
        <f>IFERROR(INDEX(Return[],MATCH(Orders!B1624,Returns!$B$2:$B$801,0),1),"No")</f>
        <v>No</v>
      </c>
    </row>
    <row r="1625" spans="1:23" x14ac:dyDescent="0.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INDEX(People_[],MATCH(Orders!M1625,People!$B$2:$B$5,0),1)</f>
        <v>Anna Andreadi</v>
      </c>
      <c r="W1625" s="3" t="str">
        <f>IFERROR(INDEX(Return[],MATCH(Orders!B1625,Returns!$B$2:$B$801,0),1),"No")</f>
        <v>No</v>
      </c>
    </row>
    <row r="1626" spans="1:23" x14ac:dyDescent="0.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INDEX(People_[],MATCH(Orders!M1626,People!$B$2:$B$5,0),1)</f>
        <v>Anna Andreadi</v>
      </c>
      <c r="W1626" s="3" t="str">
        <f>IFERROR(INDEX(Return[],MATCH(Orders!B1626,Returns!$B$2:$B$801,0),1),"No")</f>
        <v>No</v>
      </c>
    </row>
    <row r="1627" spans="1:23" x14ac:dyDescent="0.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INDEX(People_[],MATCH(Orders!M1627,People!$B$2:$B$5,0),1)</f>
        <v>Anna Andreadi</v>
      </c>
      <c r="W1627" s="3" t="str">
        <f>IFERROR(INDEX(Return[],MATCH(Orders!B1627,Returns!$B$2:$B$801,0),1),"No")</f>
        <v>No</v>
      </c>
    </row>
    <row r="1628" spans="1:23" x14ac:dyDescent="0.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INDEX(People_[],MATCH(Orders!M1628,People!$B$2:$B$5,0),1)</f>
        <v>Chuck Magee</v>
      </c>
      <c r="W1628" s="3" t="str">
        <f>IFERROR(INDEX(Return[],MATCH(Orders!B1628,Returns!$B$2:$B$801,0),1),"No")</f>
        <v>No</v>
      </c>
    </row>
    <row r="1629" spans="1:23" x14ac:dyDescent="0.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INDEX(People_[],MATCH(Orders!M1629,People!$B$2:$B$5,0),1)</f>
        <v>Cassandra Brandow</v>
      </c>
      <c r="W1629" s="3" t="str">
        <f>IFERROR(INDEX(Return[],MATCH(Orders!B1629,Returns!$B$2:$B$801,0),1),"No")</f>
        <v>No</v>
      </c>
    </row>
    <row r="1630" spans="1:23" x14ac:dyDescent="0.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INDEX(People_[],MATCH(Orders!M1630,People!$B$2:$B$5,0),1)</f>
        <v>Chuck Magee</v>
      </c>
      <c r="W1630" s="3" t="str">
        <f>IFERROR(INDEX(Return[],MATCH(Orders!B1630,Returns!$B$2:$B$801,0),1),"No")</f>
        <v>No</v>
      </c>
    </row>
    <row r="1631" spans="1:23" x14ac:dyDescent="0.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INDEX(People_[],MATCH(Orders!M1631,People!$B$2:$B$5,0),1)</f>
        <v>Chuck Magee</v>
      </c>
      <c r="W1631" s="3" t="str">
        <f>IFERROR(INDEX(Return[],MATCH(Orders!B1631,Returns!$B$2:$B$801,0),1),"No")</f>
        <v>No</v>
      </c>
    </row>
    <row r="1632" spans="1:23" x14ac:dyDescent="0.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INDEX(People_[],MATCH(Orders!M1632,People!$B$2:$B$5,0),1)</f>
        <v>Chuck Magee</v>
      </c>
      <c r="W1632" s="3" t="str">
        <f>IFERROR(INDEX(Return[],MATCH(Orders!B1632,Returns!$B$2:$B$801,0),1),"No")</f>
        <v>No</v>
      </c>
    </row>
    <row r="1633" spans="1:23" x14ac:dyDescent="0.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INDEX(People_[],MATCH(Orders!M1633,People!$B$2:$B$5,0),1)</f>
        <v>Chuck Magee</v>
      </c>
      <c r="W1633" s="3" t="str">
        <f>IFERROR(INDEX(Return[],MATCH(Orders!B1633,Returns!$B$2:$B$801,0),1),"No")</f>
        <v>No</v>
      </c>
    </row>
    <row r="1634" spans="1:23" x14ac:dyDescent="0.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INDEX(People_[],MATCH(Orders!M1634,People!$B$2:$B$5,0),1)</f>
        <v>Chuck Magee</v>
      </c>
      <c r="W1634" s="3" t="str">
        <f>IFERROR(INDEX(Return[],MATCH(Orders!B1634,Returns!$B$2:$B$801,0),1),"No")</f>
        <v>No</v>
      </c>
    </row>
    <row r="1635" spans="1:23" x14ac:dyDescent="0.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INDEX(People_[],MATCH(Orders!M1635,People!$B$2:$B$5,0),1)</f>
        <v>Chuck Magee</v>
      </c>
      <c r="W1635" s="3" t="str">
        <f>IFERROR(INDEX(Return[],MATCH(Orders!B1635,Returns!$B$2:$B$801,0),1),"No")</f>
        <v>No</v>
      </c>
    </row>
    <row r="1636" spans="1:23" x14ac:dyDescent="0.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INDEX(People_[],MATCH(Orders!M1636,People!$B$2:$B$5,0),1)</f>
        <v>Chuck Magee</v>
      </c>
      <c r="W1636" s="3" t="str">
        <f>IFERROR(INDEX(Return[],MATCH(Orders!B1636,Returns!$B$2:$B$801,0),1),"No")</f>
        <v>No</v>
      </c>
    </row>
    <row r="1637" spans="1:23" x14ac:dyDescent="0.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INDEX(People_[],MATCH(Orders!M1637,People!$B$2:$B$5,0),1)</f>
        <v>Anna Andreadi</v>
      </c>
      <c r="W1637" s="3" t="str">
        <f>IFERROR(INDEX(Return[],MATCH(Orders!B1637,Returns!$B$2:$B$801,0),1),"No")</f>
        <v>No</v>
      </c>
    </row>
    <row r="1638" spans="1:23" x14ac:dyDescent="0.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INDEX(People_[],MATCH(Orders!M1638,People!$B$2:$B$5,0),1)</f>
        <v>Anna Andreadi</v>
      </c>
      <c r="W1638" s="3" t="str">
        <f>IFERROR(INDEX(Return[],MATCH(Orders!B1638,Returns!$B$2:$B$801,0),1),"No")</f>
        <v>No</v>
      </c>
    </row>
    <row r="1639" spans="1:23" x14ac:dyDescent="0.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INDEX(People_[],MATCH(Orders!M1639,People!$B$2:$B$5,0),1)</f>
        <v>Anna Andreadi</v>
      </c>
      <c r="W1639" s="3" t="str">
        <f>IFERROR(INDEX(Return[],MATCH(Orders!B1639,Returns!$B$2:$B$801,0),1),"No")</f>
        <v>No</v>
      </c>
    </row>
    <row r="1640" spans="1:23" x14ac:dyDescent="0.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INDEX(People_[],MATCH(Orders!M1640,People!$B$2:$B$5,0),1)</f>
        <v>Chuck Magee</v>
      </c>
      <c r="W1640" s="3" t="str">
        <f>IFERROR(INDEX(Return[],MATCH(Orders!B1640,Returns!$B$2:$B$801,0),1),"No")</f>
        <v>No</v>
      </c>
    </row>
    <row r="1641" spans="1:23" x14ac:dyDescent="0.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INDEX(People_[],MATCH(Orders!M1641,People!$B$2:$B$5,0),1)</f>
        <v>Chuck Magee</v>
      </c>
      <c r="W1641" s="3" t="str">
        <f>IFERROR(INDEX(Return[],MATCH(Orders!B1641,Returns!$B$2:$B$801,0),1),"No")</f>
        <v>No</v>
      </c>
    </row>
    <row r="1642" spans="1:23" x14ac:dyDescent="0.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INDEX(People_[],MATCH(Orders!M1642,People!$B$2:$B$5,0),1)</f>
        <v>Chuck Magee</v>
      </c>
      <c r="W1642" s="3" t="str">
        <f>IFERROR(INDEX(Return[],MATCH(Orders!B1642,Returns!$B$2:$B$801,0),1),"No")</f>
        <v>No</v>
      </c>
    </row>
    <row r="1643" spans="1:23" x14ac:dyDescent="0.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INDEX(People_[],MATCH(Orders!M1643,People!$B$2:$B$5,0),1)</f>
        <v>Chuck Magee</v>
      </c>
      <c r="W1643" s="3" t="str">
        <f>IFERROR(INDEX(Return[],MATCH(Orders!B1643,Returns!$B$2:$B$801,0),1),"No")</f>
        <v>No</v>
      </c>
    </row>
    <row r="1644" spans="1:23" x14ac:dyDescent="0.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INDEX(People_[],MATCH(Orders!M1644,People!$B$2:$B$5,0),1)</f>
        <v>Kelly Williams</v>
      </c>
      <c r="W1644" s="3" t="str">
        <f>IFERROR(INDEX(Return[],MATCH(Orders!B1644,Returns!$B$2:$B$801,0),1),"No")</f>
        <v>No</v>
      </c>
    </row>
    <row r="1645" spans="1:23" x14ac:dyDescent="0.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INDEX(People_[],MATCH(Orders!M1645,People!$B$2:$B$5,0),1)</f>
        <v>Anna Andreadi</v>
      </c>
      <c r="W1645" s="3" t="str">
        <f>IFERROR(INDEX(Return[],MATCH(Orders!B1645,Returns!$B$2:$B$801,0),1),"No")</f>
        <v>No</v>
      </c>
    </row>
    <row r="1646" spans="1:23" x14ac:dyDescent="0.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INDEX(People_[],MATCH(Orders!M1646,People!$B$2:$B$5,0),1)</f>
        <v>Anna Andreadi</v>
      </c>
      <c r="W1646" s="3" t="str">
        <f>IFERROR(INDEX(Return[],MATCH(Orders!B1646,Returns!$B$2:$B$801,0),1),"No")</f>
        <v>No</v>
      </c>
    </row>
    <row r="1647" spans="1:23" x14ac:dyDescent="0.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INDEX(People_[],MATCH(Orders!M1647,People!$B$2:$B$5,0),1)</f>
        <v>Anna Andreadi</v>
      </c>
      <c r="W1647" s="3" t="str">
        <f>IFERROR(INDEX(Return[],MATCH(Orders!B1647,Returns!$B$2:$B$801,0),1),"No")</f>
        <v>No</v>
      </c>
    </row>
    <row r="1648" spans="1:23" x14ac:dyDescent="0.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INDEX(People_[],MATCH(Orders!M1648,People!$B$2:$B$5,0),1)</f>
        <v>Chuck Magee</v>
      </c>
      <c r="W1648" s="3" t="str">
        <f>IFERROR(INDEX(Return[],MATCH(Orders!B1648,Returns!$B$2:$B$801,0),1),"No")</f>
        <v>No</v>
      </c>
    </row>
    <row r="1649" spans="1:23" x14ac:dyDescent="0.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INDEX(People_[],MATCH(Orders!M1649,People!$B$2:$B$5,0),1)</f>
        <v>Chuck Magee</v>
      </c>
      <c r="W1649" s="3" t="str">
        <f>IFERROR(INDEX(Return[],MATCH(Orders!B1649,Returns!$B$2:$B$801,0),1),"No")</f>
        <v>No</v>
      </c>
    </row>
    <row r="1650" spans="1:23" x14ac:dyDescent="0.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INDEX(People_[],MATCH(Orders!M1650,People!$B$2:$B$5,0),1)</f>
        <v>Chuck Magee</v>
      </c>
      <c r="W1650" s="3" t="str">
        <f>IFERROR(INDEX(Return[],MATCH(Orders!B1650,Returns!$B$2:$B$801,0),1),"No")</f>
        <v>No</v>
      </c>
    </row>
    <row r="1651" spans="1:23" x14ac:dyDescent="0.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INDEX(People_[],MATCH(Orders!M1651,People!$B$2:$B$5,0),1)</f>
        <v>Chuck Magee</v>
      </c>
      <c r="W1651" s="3" t="str">
        <f>IFERROR(INDEX(Return[],MATCH(Orders!B1651,Returns!$B$2:$B$801,0),1),"No")</f>
        <v>No</v>
      </c>
    </row>
    <row r="1652" spans="1:23" x14ac:dyDescent="0.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INDEX(People_[],MATCH(Orders!M1652,People!$B$2:$B$5,0),1)</f>
        <v>Anna Andreadi</v>
      </c>
      <c r="W1652" s="3" t="str">
        <f>IFERROR(INDEX(Return[],MATCH(Orders!B1652,Returns!$B$2:$B$801,0),1),"No")</f>
        <v>Yes</v>
      </c>
    </row>
    <row r="1653" spans="1:23" x14ac:dyDescent="0.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INDEX(People_[],MATCH(Orders!M1653,People!$B$2:$B$5,0),1)</f>
        <v>Anna Andreadi</v>
      </c>
      <c r="W1653" s="3" t="str">
        <f>IFERROR(INDEX(Return[],MATCH(Orders!B1653,Returns!$B$2:$B$801,0),1),"No")</f>
        <v>Yes</v>
      </c>
    </row>
    <row r="1654" spans="1:23" x14ac:dyDescent="0.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INDEX(People_[],MATCH(Orders!M1654,People!$B$2:$B$5,0),1)</f>
        <v>Anna Andreadi</v>
      </c>
      <c r="W1654" s="3" t="str">
        <f>IFERROR(INDEX(Return[],MATCH(Orders!B1654,Returns!$B$2:$B$801,0),1),"No")</f>
        <v>No</v>
      </c>
    </row>
    <row r="1655" spans="1:23" x14ac:dyDescent="0.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INDEX(People_[],MATCH(Orders!M1655,People!$B$2:$B$5,0),1)</f>
        <v>Anna Andreadi</v>
      </c>
      <c r="W1655" s="3" t="str">
        <f>IFERROR(INDEX(Return[],MATCH(Orders!B1655,Returns!$B$2:$B$801,0),1),"No")</f>
        <v>No</v>
      </c>
    </row>
    <row r="1656" spans="1:23" x14ac:dyDescent="0.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INDEX(People_[],MATCH(Orders!M1656,People!$B$2:$B$5,0),1)</f>
        <v>Anna Andreadi</v>
      </c>
      <c r="W1656" s="3" t="str">
        <f>IFERROR(INDEX(Return[],MATCH(Orders!B1656,Returns!$B$2:$B$801,0),1),"No")</f>
        <v>No</v>
      </c>
    </row>
    <row r="1657" spans="1:23" x14ac:dyDescent="0.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INDEX(People_[],MATCH(Orders!M1657,People!$B$2:$B$5,0),1)</f>
        <v>Anna Andreadi</v>
      </c>
      <c r="W1657" s="3" t="str">
        <f>IFERROR(INDEX(Return[],MATCH(Orders!B1657,Returns!$B$2:$B$801,0),1),"No")</f>
        <v>No</v>
      </c>
    </row>
    <row r="1658" spans="1:23" x14ac:dyDescent="0.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INDEX(People_[],MATCH(Orders!M1658,People!$B$2:$B$5,0),1)</f>
        <v>Anna Andreadi</v>
      </c>
      <c r="W1658" s="3" t="str">
        <f>IFERROR(INDEX(Return[],MATCH(Orders!B1658,Returns!$B$2:$B$801,0),1),"No")</f>
        <v>No</v>
      </c>
    </row>
    <row r="1659" spans="1:23" x14ac:dyDescent="0.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INDEX(People_[],MATCH(Orders!M1659,People!$B$2:$B$5,0),1)</f>
        <v>Kelly Williams</v>
      </c>
      <c r="W1659" s="3" t="str">
        <f>IFERROR(INDEX(Return[],MATCH(Orders!B1659,Returns!$B$2:$B$801,0),1),"No")</f>
        <v>No</v>
      </c>
    </row>
    <row r="1660" spans="1:23" x14ac:dyDescent="0.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INDEX(People_[],MATCH(Orders!M1660,People!$B$2:$B$5,0),1)</f>
        <v>Anna Andreadi</v>
      </c>
      <c r="W1660" s="3" t="str">
        <f>IFERROR(INDEX(Return[],MATCH(Orders!B1660,Returns!$B$2:$B$801,0),1),"No")</f>
        <v>No</v>
      </c>
    </row>
    <row r="1661" spans="1:23" x14ac:dyDescent="0.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INDEX(People_[],MATCH(Orders!M1661,People!$B$2:$B$5,0),1)</f>
        <v>Anna Andreadi</v>
      </c>
      <c r="W1661" s="3" t="str">
        <f>IFERROR(INDEX(Return[],MATCH(Orders!B1661,Returns!$B$2:$B$801,0),1),"No")</f>
        <v>No</v>
      </c>
    </row>
    <row r="1662" spans="1:23" x14ac:dyDescent="0.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INDEX(People_[],MATCH(Orders!M1662,People!$B$2:$B$5,0),1)</f>
        <v>Anna Andreadi</v>
      </c>
      <c r="W1662" s="3" t="str">
        <f>IFERROR(INDEX(Return[],MATCH(Orders!B1662,Returns!$B$2:$B$801,0),1),"No")</f>
        <v>No</v>
      </c>
    </row>
    <row r="1663" spans="1:23" x14ac:dyDescent="0.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INDEX(People_[],MATCH(Orders!M1663,People!$B$2:$B$5,0),1)</f>
        <v>Chuck Magee</v>
      </c>
      <c r="W1663" s="3" t="str">
        <f>IFERROR(INDEX(Return[],MATCH(Orders!B1663,Returns!$B$2:$B$801,0),1),"No")</f>
        <v>No</v>
      </c>
    </row>
    <row r="1664" spans="1:23" x14ac:dyDescent="0.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INDEX(People_[],MATCH(Orders!M1664,People!$B$2:$B$5,0),1)</f>
        <v>Chuck Magee</v>
      </c>
      <c r="W1664" s="3" t="str">
        <f>IFERROR(INDEX(Return[],MATCH(Orders!B1664,Returns!$B$2:$B$801,0),1),"No")</f>
        <v>No</v>
      </c>
    </row>
    <row r="1665" spans="1:23" x14ac:dyDescent="0.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INDEX(People_[],MATCH(Orders!M1665,People!$B$2:$B$5,0),1)</f>
        <v>Kelly Williams</v>
      </c>
      <c r="W1665" s="3" t="str">
        <f>IFERROR(INDEX(Return[],MATCH(Orders!B1665,Returns!$B$2:$B$801,0),1),"No")</f>
        <v>No</v>
      </c>
    </row>
    <row r="1666" spans="1:23" x14ac:dyDescent="0.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INDEX(People_[],MATCH(Orders!M1666,People!$B$2:$B$5,0),1)</f>
        <v>Kelly Williams</v>
      </c>
      <c r="W1666" s="3" t="str">
        <f>IFERROR(INDEX(Return[],MATCH(Orders!B1666,Returns!$B$2:$B$801,0),1),"No")</f>
        <v>No</v>
      </c>
    </row>
    <row r="1667" spans="1:23" x14ac:dyDescent="0.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INDEX(People_[],MATCH(Orders!M1667,People!$B$2:$B$5,0),1)</f>
        <v>Kelly Williams</v>
      </c>
      <c r="W1667" s="3" t="str">
        <f>IFERROR(INDEX(Return[],MATCH(Orders!B1667,Returns!$B$2:$B$801,0),1),"No")</f>
        <v>No</v>
      </c>
    </row>
    <row r="1668" spans="1:23" x14ac:dyDescent="0.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INDEX(People_[],MATCH(Orders!M1668,People!$B$2:$B$5,0),1)</f>
        <v>Kelly Williams</v>
      </c>
      <c r="W1668" s="3" t="str">
        <f>IFERROR(INDEX(Return[],MATCH(Orders!B1668,Returns!$B$2:$B$801,0),1),"No")</f>
        <v>No</v>
      </c>
    </row>
    <row r="1669" spans="1:23" x14ac:dyDescent="0.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INDEX(People_[],MATCH(Orders!M1669,People!$B$2:$B$5,0),1)</f>
        <v>Kelly Williams</v>
      </c>
      <c r="W1669" s="3" t="str">
        <f>IFERROR(INDEX(Return[],MATCH(Orders!B1669,Returns!$B$2:$B$801,0),1),"No")</f>
        <v>No</v>
      </c>
    </row>
    <row r="1670" spans="1:23" x14ac:dyDescent="0.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INDEX(People_[],MATCH(Orders!M1670,People!$B$2:$B$5,0),1)</f>
        <v>Kelly Williams</v>
      </c>
      <c r="W1670" s="3" t="str">
        <f>IFERROR(INDEX(Return[],MATCH(Orders!B1670,Returns!$B$2:$B$801,0),1),"No")</f>
        <v>No</v>
      </c>
    </row>
    <row r="1671" spans="1:23" x14ac:dyDescent="0.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INDEX(People_[],MATCH(Orders!M1671,People!$B$2:$B$5,0),1)</f>
        <v>Chuck Magee</v>
      </c>
      <c r="W1671" s="3" t="str">
        <f>IFERROR(INDEX(Return[],MATCH(Orders!B1671,Returns!$B$2:$B$801,0),1),"No")</f>
        <v>No</v>
      </c>
    </row>
    <row r="1672" spans="1:23" x14ac:dyDescent="0.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INDEX(People_[],MATCH(Orders!M1672,People!$B$2:$B$5,0),1)</f>
        <v>Kelly Williams</v>
      </c>
      <c r="W1672" s="3" t="str">
        <f>IFERROR(INDEX(Return[],MATCH(Orders!B1672,Returns!$B$2:$B$801,0),1),"No")</f>
        <v>No</v>
      </c>
    </row>
    <row r="1673" spans="1:23" x14ac:dyDescent="0.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INDEX(People_[],MATCH(Orders!M1673,People!$B$2:$B$5,0),1)</f>
        <v>Anna Andreadi</v>
      </c>
      <c r="W1673" s="3" t="str">
        <f>IFERROR(INDEX(Return[],MATCH(Orders!B1673,Returns!$B$2:$B$801,0),1),"No")</f>
        <v>No</v>
      </c>
    </row>
    <row r="1674" spans="1:23" x14ac:dyDescent="0.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INDEX(People_[],MATCH(Orders!M1674,People!$B$2:$B$5,0),1)</f>
        <v>Kelly Williams</v>
      </c>
      <c r="W1674" s="3" t="str">
        <f>IFERROR(INDEX(Return[],MATCH(Orders!B1674,Returns!$B$2:$B$801,0),1),"No")</f>
        <v>No</v>
      </c>
    </row>
    <row r="1675" spans="1:23" x14ac:dyDescent="0.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INDEX(People_[],MATCH(Orders!M1675,People!$B$2:$B$5,0),1)</f>
        <v>Cassandra Brandow</v>
      </c>
      <c r="W1675" s="3" t="str">
        <f>IFERROR(INDEX(Return[],MATCH(Orders!B1675,Returns!$B$2:$B$801,0),1),"No")</f>
        <v>No</v>
      </c>
    </row>
    <row r="1676" spans="1:23" x14ac:dyDescent="0.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INDEX(People_[],MATCH(Orders!M1676,People!$B$2:$B$5,0),1)</f>
        <v>Kelly Williams</v>
      </c>
      <c r="W1676" s="3" t="str">
        <f>IFERROR(INDEX(Return[],MATCH(Orders!B1676,Returns!$B$2:$B$801,0),1),"No")</f>
        <v>No</v>
      </c>
    </row>
    <row r="1677" spans="1:23" x14ac:dyDescent="0.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INDEX(People_[],MATCH(Orders!M1677,People!$B$2:$B$5,0),1)</f>
        <v>Kelly Williams</v>
      </c>
      <c r="W1677" s="3" t="str">
        <f>IFERROR(INDEX(Return[],MATCH(Orders!B1677,Returns!$B$2:$B$801,0),1),"No")</f>
        <v>No</v>
      </c>
    </row>
    <row r="1678" spans="1:23" x14ac:dyDescent="0.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INDEX(People_[],MATCH(Orders!M1678,People!$B$2:$B$5,0),1)</f>
        <v>Anna Andreadi</v>
      </c>
      <c r="W1678" s="3" t="str">
        <f>IFERROR(INDEX(Return[],MATCH(Orders!B1678,Returns!$B$2:$B$801,0),1),"No")</f>
        <v>No</v>
      </c>
    </row>
    <row r="1679" spans="1:23" x14ac:dyDescent="0.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INDEX(People_[],MATCH(Orders!M1679,People!$B$2:$B$5,0),1)</f>
        <v>Anna Andreadi</v>
      </c>
      <c r="W1679" s="3" t="str">
        <f>IFERROR(INDEX(Return[],MATCH(Orders!B1679,Returns!$B$2:$B$801,0),1),"No")</f>
        <v>No</v>
      </c>
    </row>
    <row r="1680" spans="1:23" x14ac:dyDescent="0.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INDEX(People_[],MATCH(Orders!M1680,People!$B$2:$B$5,0),1)</f>
        <v>Chuck Magee</v>
      </c>
      <c r="W1680" s="3" t="str">
        <f>IFERROR(INDEX(Return[],MATCH(Orders!B1680,Returns!$B$2:$B$801,0),1),"No")</f>
        <v>No</v>
      </c>
    </row>
    <row r="1681" spans="1:23" x14ac:dyDescent="0.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INDEX(People_[],MATCH(Orders!M1681,People!$B$2:$B$5,0),1)</f>
        <v>Chuck Magee</v>
      </c>
      <c r="W1681" s="3" t="str">
        <f>IFERROR(INDEX(Return[],MATCH(Orders!B1681,Returns!$B$2:$B$801,0),1),"No")</f>
        <v>No</v>
      </c>
    </row>
    <row r="1682" spans="1:23" x14ac:dyDescent="0.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INDEX(People_[],MATCH(Orders!M1682,People!$B$2:$B$5,0),1)</f>
        <v>Chuck Magee</v>
      </c>
      <c r="W1682" s="3" t="str">
        <f>IFERROR(INDEX(Return[],MATCH(Orders!B1682,Returns!$B$2:$B$801,0),1),"No")</f>
        <v>No</v>
      </c>
    </row>
    <row r="1683" spans="1:23" x14ac:dyDescent="0.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INDEX(People_[],MATCH(Orders!M1683,People!$B$2:$B$5,0),1)</f>
        <v>Chuck Magee</v>
      </c>
      <c r="W1683" s="3" t="str">
        <f>IFERROR(INDEX(Return[],MATCH(Orders!B1683,Returns!$B$2:$B$801,0),1),"No")</f>
        <v>No</v>
      </c>
    </row>
    <row r="1684" spans="1:23" x14ac:dyDescent="0.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INDEX(People_[],MATCH(Orders!M1684,People!$B$2:$B$5,0),1)</f>
        <v>Anna Andreadi</v>
      </c>
      <c r="W1684" s="3" t="str">
        <f>IFERROR(INDEX(Return[],MATCH(Orders!B1684,Returns!$B$2:$B$801,0),1),"No")</f>
        <v>No</v>
      </c>
    </row>
    <row r="1685" spans="1:23" x14ac:dyDescent="0.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INDEX(People_[],MATCH(Orders!M1685,People!$B$2:$B$5,0),1)</f>
        <v>Anna Andreadi</v>
      </c>
      <c r="W1685" s="3" t="str">
        <f>IFERROR(INDEX(Return[],MATCH(Orders!B1685,Returns!$B$2:$B$801,0),1),"No")</f>
        <v>No</v>
      </c>
    </row>
    <row r="1686" spans="1:23" x14ac:dyDescent="0.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INDEX(People_[],MATCH(Orders!M1686,People!$B$2:$B$5,0),1)</f>
        <v>Chuck Magee</v>
      </c>
      <c r="W1686" s="3" t="str">
        <f>IFERROR(INDEX(Return[],MATCH(Orders!B1686,Returns!$B$2:$B$801,0),1),"No")</f>
        <v>No</v>
      </c>
    </row>
    <row r="1687" spans="1:23" x14ac:dyDescent="0.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INDEX(People_[],MATCH(Orders!M1687,People!$B$2:$B$5,0),1)</f>
        <v>Chuck Magee</v>
      </c>
      <c r="W1687" s="3" t="str">
        <f>IFERROR(INDEX(Return[],MATCH(Orders!B1687,Returns!$B$2:$B$801,0),1),"No")</f>
        <v>No</v>
      </c>
    </row>
    <row r="1688" spans="1:23" x14ac:dyDescent="0.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INDEX(People_[],MATCH(Orders!M1688,People!$B$2:$B$5,0),1)</f>
        <v>Chuck Magee</v>
      </c>
      <c r="W1688" s="3" t="str">
        <f>IFERROR(INDEX(Return[],MATCH(Orders!B1688,Returns!$B$2:$B$801,0),1),"No")</f>
        <v>No</v>
      </c>
    </row>
    <row r="1689" spans="1:23" x14ac:dyDescent="0.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INDEX(People_[],MATCH(Orders!M1689,People!$B$2:$B$5,0),1)</f>
        <v>Chuck Magee</v>
      </c>
      <c r="W1689" s="3" t="str">
        <f>IFERROR(INDEX(Return[],MATCH(Orders!B1689,Returns!$B$2:$B$801,0),1),"No")</f>
        <v>No</v>
      </c>
    </row>
    <row r="1690" spans="1:23" x14ac:dyDescent="0.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INDEX(People_[],MATCH(Orders!M1690,People!$B$2:$B$5,0),1)</f>
        <v>Chuck Magee</v>
      </c>
      <c r="W1690" s="3" t="str">
        <f>IFERROR(INDEX(Return[],MATCH(Orders!B1690,Returns!$B$2:$B$801,0),1),"No")</f>
        <v>No</v>
      </c>
    </row>
    <row r="1691" spans="1:23" x14ac:dyDescent="0.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INDEX(People_[],MATCH(Orders!M1691,People!$B$2:$B$5,0),1)</f>
        <v>Chuck Magee</v>
      </c>
      <c r="W1691" s="3" t="str">
        <f>IFERROR(INDEX(Return[],MATCH(Orders!B1691,Returns!$B$2:$B$801,0),1),"No")</f>
        <v>No</v>
      </c>
    </row>
    <row r="1692" spans="1:23" x14ac:dyDescent="0.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INDEX(People_[],MATCH(Orders!M1692,People!$B$2:$B$5,0),1)</f>
        <v>Kelly Williams</v>
      </c>
      <c r="W1692" s="3" t="str">
        <f>IFERROR(INDEX(Return[],MATCH(Orders!B1692,Returns!$B$2:$B$801,0),1),"No")</f>
        <v>No</v>
      </c>
    </row>
    <row r="1693" spans="1:23" x14ac:dyDescent="0.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INDEX(People_[],MATCH(Orders!M1693,People!$B$2:$B$5,0),1)</f>
        <v>Kelly Williams</v>
      </c>
      <c r="W1693" s="3" t="str">
        <f>IFERROR(INDEX(Return[],MATCH(Orders!B1693,Returns!$B$2:$B$801,0),1),"No")</f>
        <v>No</v>
      </c>
    </row>
    <row r="1694" spans="1:23" x14ac:dyDescent="0.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INDEX(People_[],MATCH(Orders!M1694,People!$B$2:$B$5,0),1)</f>
        <v>Chuck Magee</v>
      </c>
      <c r="W1694" s="3" t="str">
        <f>IFERROR(INDEX(Return[],MATCH(Orders!B1694,Returns!$B$2:$B$801,0),1),"No")</f>
        <v>No</v>
      </c>
    </row>
    <row r="1695" spans="1:23" x14ac:dyDescent="0.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INDEX(People_[],MATCH(Orders!M1695,People!$B$2:$B$5,0),1)</f>
        <v>Kelly Williams</v>
      </c>
      <c r="W1695" s="3" t="str">
        <f>IFERROR(INDEX(Return[],MATCH(Orders!B1695,Returns!$B$2:$B$801,0),1),"No")</f>
        <v>No</v>
      </c>
    </row>
    <row r="1696" spans="1:23" x14ac:dyDescent="0.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INDEX(People_[],MATCH(Orders!M1696,People!$B$2:$B$5,0),1)</f>
        <v>Chuck Magee</v>
      </c>
      <c r="W1696" s="3" t="str">
        <f>IFERROR(INDEX(Return[],MATCH(Orders!B1696,Returns!$B$2:$B$801,0),1),"No")</f>
        <v>No</v>
      </c>
    </row>
    <row r="1697" spans="1:23" x14ac:dyDescent="0.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INDEX(People_[],MATCH(Orders!M1697,People!$B$2:$B$5,0),1)</f>
        <v>Chuck Magee</v>
      </c>
      <c r="W1697" s="3" t="str">
        <f>IFERROR(INDEX(Return[],MATCH(Orders!B1697,Returns!$B$2:$B$801,0),1),"No")</f>
        <v>No</v>
      </c>
    </row>
    <row r="1698" spans="1:23" x14ac:dyDescent="0.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INDEX(People_[],MATCH(Orders!M1698,People!$B$2:$B$5,0),1)</f>
        <v>Chuck Magee</v>
      </c>
      <c r="W1698" s="3" t="str">
        <f>IFERROR(INDEX(Return[],MATCH(Orders!B1698,Returns!$B$2:$B$801,0),1),"No")</f>
        <v>No</v>
      </c>
    </row>
    <row r="1699" spans="1:23" x14ac:dyDescent="0.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INDEX(People_[],MATCH(Orders!M1699,People!$B$2:$B$5,0),1)</f>
        <v>Anna Andreadi</v>
      </c>
      <c r="W1699" s="3" t="str">
        <f>IFERROR(INDEX(Return[],MATCH(Orders!B1699,Returns!$B$2:$B$801,0),1),"No")</f>
        <v>No</v>
      </c>
    </row>
    <row r="1700" spans="1:23" x14ac:dyDescent="0.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INDEX(People_[],MATCH(Orders!M1700,People!$B$2:$B$5,0),1)</f>
        <v>Anna Andreadi</v>
      </c>
      <c r="W1700" s="3" t="str">
        <f>IFERROR(INDEX(Return[],MATCH(Orders!B1700,Returns!$B$2:$B$801,0),1),"No")</f>
        <v>No</v>
      </c>
    </row>
    <row r="1701" spans="1:23" x14ac:dyDescent="0.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INDEX(People_[],MATCH(Orders!M1701,People!$B$2:$B$5,0),1)</f>
        <v>Anna Andreadi</v>
      </c>
      <c r="W1701" s="3" t="str">
        <f>IFERROR(INDEX(Return[],MATCH(Orders!B1701,Returns!$B$2:$B$801,0),1),"No")</f>
        <v>Yes</v>
      </c>
    </row>
    <row r="1702" spans="1:23" x14ac:dyDescent="0.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INDEX(People_[],MATCH(Orders!M1702,People!$B$2:$B$5,0),1)</f>
        <v>Chuck Magee</v>
      </c>
      <c r="W1702" s="3" t="str">
        <f>IFERROR(INDEX(Return[],MATCH(Orders!B1702,Returns!$B$2:$B$801,0),1),"No")</f>
        <v>No</v>
      </c>
    </row>
    <row r="1703" spans="1:23" x14ac:dyDescent="0.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INDEX(People_[],MATCH(Orders!M1703,People!$B$2:$B$5,0),1)</f>
        <v>Chuck Magee</v>
      </c>
      <c r="W1703" s="3" t="str">
        <f>IFERROR(INDEX(Return[],MATCH(Orders!B1703,Returns!$B$2:$B$801,0),1),"No")</f>
        <v>No</v>
      </c>
    </row>
    <row r="1704" spans="1:23" x14ac:dyDescent="0.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INDEX(People_[],MATCH(Orders!M1704,People!$B$2:$B$5,0),1)</f>
        <v>Chuck Magee</v>
      </c>
      <c r="W1704" s="3" t="str">
        <f>IFERROR(INDEX(Return[],MATCH(Orders!B1704,Returns!$B$2:$B$801,0),1),"No")</f>
        <v>No</v>
      </c>
    </row>
    <row r="1705" spans="1:23" x14ac:dyDescent="0.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INDEX(People_[],MATCH(Orders!M1705,People!$B$2:$B$5,0),1)</f>
        <v>Anna Andreadi</v>
      </c>
      <c r="W1705" s="3" t="str">
        <f>IFERROR(INDEX(Return[],MATCH(Orders!B1705,Returns!$B$2:$B$801,0),1),"No")</f>
        <v>No</v>
      </c>
    </row>
    <row r="1706" spans="1:23" x14ac:dyDescent="0.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INDEX(People_[],MATCH(Orders!M1706,People!$B$2:$B$5,0),1)</f>
        <v>Anna Andreadi</v>
      </c>
      <c r="W1706" s="3" t="str">
        <f>IFERROR(INDEX(Return[],MATCH(Orders!B1706,Returns!$B$2:$B$801,0),1),"No")</f>
        <v>No</v>
      </c>
    </row>
    <row r="1707" spans="1:23" x14ac:dyDescent="0.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INDEX(People_[],MATCH(Orders!M1707,People!$B$2:$B$5,0),1)</f>
        <v>Chuck Magee</v>
      </c>
      <c r="W1707" s="3" t="str">
        <f>IFERROR(INDEX(Return[],MATCH(Orders!B1707,Returns!$B$2:$B$801,0),1),"No")</f>
        <v>No</v>
      </c>
    </row>
    <row r="1708" spans="1:23" x14ac:dyDescent="0.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INDEX(People_[],MATCH(Orders!M1708,People!$B$2:$B$5,0),1)</f>
        <v>Anna Andreadi</v>
      </c>
      <c r="W1708" s="3" t="str">
        <f>IFERROR(INDEX(Return[],MATCH(Orders!B1708,Returns!$B$2:$B$801,0),1),"No")</f>
        <v>Yes</v>
      </c>
    </row>
    <row r="1709" spans="1:23" x14ac:dyDescent="0.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INDEX(People_[],MATCH(Orders!M1709,People!$B$2:$B$5,0),1)</f>
        <v>Anna Andreadi</v>
      </c>
      <c r="W1709" s="3" t="str">
        <f>IFERROR(INDEX(Return[],MATCH(Orders!B1709,Returns!$B$2:$B$801,0),1),"No")</f>
        <v>Yes</v>
      </c>
    </row>
    <row r="1710" spans="1:23" x14ac:dyDescent="0.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INDEX(People_[],MATCH(Orders!M1710,People!$B$2:$B$5,0),1)</f>
        <v>Anna Andreadi</v>
      </c>
      <c r="W1710" s="3" t="str">
        <f>IFERROR(INDEX(Return[],MATCH(Orders!B1710,Returns!$B$2:$B$801,0),1),"No")</f>
        <v>Yes</v>
      </c>
    </row>
    <row r="1711" spans="1:23" x14ac:dyDescent="0.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INDEX(People_[],MATCH(Orders!M1711,People!$B$2:$B$5,0),1)</f>
        <v>Anna Andreadi</v>
      </c>
      <c r="W1711" s="3" t="str">
        <f>IFERROR(INDEX(Return[],MATCH(Orders!B1711,Returns!$B$2:$B$801,0),1),"No")</f>
        <v>Yes</v>
      </c>
    </row>
    <row r="1712" spans="1:23" x14ac:dyDescent="0.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INDEX(People_[],MATCH(Orders!M1712,People!$B$2:$B$5,0),1)</f>
        <v>Anna Andreadi</v>
      </c>
      <c r="W1712" s="3" t="str">
        <f>IFERROR(INDEX(Return[],MATCH(Orders!B1712,Returns!$B$2:$B$801,0),1),"No")</f>
        <v>Yes</v>
      </c>
    </row>
    <row r="1713" spans="1:23" x14ac:dyDescent="0.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INDEX(People_[],MATCH(Orders!M1713,People!$B$2:$B$5,0),1)</f>
        <v>Anna Andreadi</v>
      </c>
      <c r="W1713" s="3" t="str">
        <f>IFERROR(INDEX(Return[],MATCH(Orders!B1713,Returns!$B$2:$B$801,0),1),"No")</f>
        <v>Yes</v>
      </c>
    </row>
    <row r="1714" spans="1:23" x14ac:dyDescent="0.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INDEX(People_[],MATCH(Orders!M1714,People!$B$2:$B$5,0),1)</f>
        <v>Kelly Williams</v>
      </c>
      <c r="W1714" s="3" t="str">
        <f>IFERROR(INDEX(Return[],MATCH(Orders!B1714,Returns!$B$2:$B$801,0),1),"No")</f>
        <v>No</v>
      </c>
    </row>
    <row r="1715" spans="1:23" x14ac:dyDescent="0.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INDEX(People_[],MATCH(Orders!M1715,People!$B$2:$B$5,0),1)</f>
        <v>Kelly Williams</v>
      </c>
      <c r="W1715" s="3" t="str">
        <f>IFERROR(INDEX(Return[],MATCH(Orders!B1715,Returns!$B$2:$B$801,0),1),"No")</f>
        <v>No</v>
      </c>
    </row>
    <row r="1716" spans="1:23" x14ac:dyDescent="0.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INDEX(People_[],MATCH(Orders!M1716,People!$B$2:$B$5,0),1)</f>
        <v>Anna Andreadi</v>
      </c>
      <c r="W1716" s="3" t="str">
        <f>IFERROR(INDEX(Return[],MATCH(Orders!B1716,Returns!$B$2:$B$801,0),1),"No")</f>
        <v>No</v>
      </c>
    </row>
    <row r="1717" spans="1:23" x14ac:dyDescent="0.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INDEX(People_[],MATCH(Orders!M1717,People!$B$2:$B$5,0),1)</f>
        <v>Chuck Magee</v>
      </c>
      <c r="W1717" s="3" t="str">
        <f>IFERROR(INDEX(Return[],MATCH(Orders!B1717,Returns!$B$2:$B$801,0),1),"No")</f>
        <v>No</v>
      </c>
    </row>
    <row r="1718" spans="1:23" x14ac:dyDescent="0.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INDEX(People_[],MATCH(Orders!M1718,People!$B$2:$B$5,0),1)</f>
        <v>Chuck Magee</v>
      </c>
      <c r="W1718" s="3" t="str">
        <f>IFERROR(INDEX(Return[],MATCH(Orders!B1718,Returns!$B$2:$B$801,0),1),"No")</f>
        <v>No</v>
      </c>
    </row>
    <row r="1719" spans="1:23" x14ac:dyDescent="0.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INDEX(People_[],MATCH(Orders!M1719,People!$B$2:$B$5,0),1)</f>
        <v>Chuck Magee</v>
      </c>
      <c r="W1719" s="3" t="str">
        <f>IFERROR(INDEX(Return[],MATCH(Orders!B1719,Returns!$B$2:$B$801,0),1),"No")</f>
        <v>No</v>
      </c>
    </row>
    <row r="1720" spans="1:23" x14ac:dyDescent="0.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INDEX(People_[],MATCH(Orders!M1720,People!$B$2:$B$5,0),1)</f>
        <v>Chuck Magee</v>
      </c>
      <c r="W1720" s="3" t="str">
        <f>IFERROR(INDEX(Return[],MATCH(Orders!B1720,Returns!$B$2:$B$801,0),1),"No")</f>
        <v>No</v>
      </c>
    </row>
    <row r="1721" spans="1:23" x14ac:dyDescent="0.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INDEX(People_[],MATCH(Orders!M1721,People!$B$2:$B$5,0),1)</f>
        <v>Chuck Magee</v>
      </c>
      <c r="W1721" s="3" t="str">
        <f>IFERROR(INDEX(Return[],MATCH(Orders!B1721,Returns!$B$2:$B$801,0),1),"No")</f>
        <v>No</v>
      </c>
    </row>
    <row r="1722" spans="1:23" x14ac:dyDescent="0.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INDEX(People_[],MATCH(Orders!M1722,People!$B$2:$B$5,0),1)</f>
        <v>Chuck Magee</v>
      </c>
      <c r="W1722" s="3" t="str">
        <f>IFERROR(INDEX(Return[],MATCH(Orders!B1722,Returns!$B$2:$B$801,0),1),"No")</f>
        <v>No</v>
      </c>
    </row>
    <row r="1723" spans="1:23" x14ac:dyDescent="0.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INDEX(People_[],MATCH(Orders!M1723,People!$B$2:$B$5,0),1)</f>
        <v>Kelly Williams</v>
      </c>
      <c r="W1723" s="3" t="str">
        <f>IFERROR(INDEX(Return[],MATCH(Orders!B1723,Returns!$B$2:$B$801,0),1),"No")</f>
        <v>No</v>
      </c>
    </row>
    <row r="1724" spans="1:23" x14ac:dyDescent="0.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INDEX(People_[],MATCH(Orders!M1724,People!$B$2:$B$5,0),1)</f>
        <v>Kelly Williams</v>
      </c>
      <c r="W1724" s="3" t="str">
        <f>IFERROR(INDEX(Return[],MATCH(Orders!B1724,Returns!$B$2:$B$801,0),1),"No")</f>
        <v>No</v>
      </c>
    </row>
    <row r="1725" spans="1:23" x14ac:dyDescent="0.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INDEX(People_[],MATCH(Orders!M1725,People!$B$2:$B$5,0),1)</f>
        <v>Kelly Williams</v>
      </c>
      <c r="W1725" s="3" t="str">
        <f>IFERROR(INDEX(Return[],MATCH(Orders!B1725,Returns!$B$2:$B$801,0),1),"No")</f>
        <v>No</v>
      </c>
    </row>
    <row r="1726" spans="1:23" x14ac:dyDescent="0.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INDEX(People_[],MATCH(Orders!M1726,People!$B$2:$B$5,0),1)</f>
        <v>Chuck Magee</v>
      </c>
      <c r="W1726" s="3" t="str">
        <f>IFERROR(INDEX(Return[],MATCH(Orders!B1726,Returns!$B$2:$B$801,0),1),"No")</f>
        <v>No</v>
      </c>
    </row>
    <row r="1727" spans="1:23" x14ac:dyDescent="0.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INDEX(People_[],MATCH(Orders!M1727,People!$B$2:$B$5,0),1)</f>
        <v>Chuck Magee</v>
      </c>
      <c r="W1727" s="3" t="str">
        <f>IFERROR(INDEX(Return[],MATCH(Orders!B1727,Returns!$B$2:$B$801,0),1),"No")</f>
        <v>No</v>
      </c>
    </row>
    <row r="1728" spans="1:23" x14ac:dyDescent="0.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INDEX(People_[],MATCH(Orders!M1728,People!$B$2:$B$5,0),1)</f>
        <v>Chuck Magee</v>
      </c>
      <c r="W1728" s="3" t="str">
        <f>IFERROR(INDEX(Return[],MATCH(Orders!B1728,Returns!$B$2:$B$801,0),1),"No")</f>
        <v>No</v>
      </c>
    </row>
    <row r="1729" spans="1:23" x14ac:dyDescent="0.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INDEX(People_[],MATCH(Orders!M1729,People!$B$2:$B$5,0),1)</f>
        <v>Chuck Magee</v>
      </c>
      <c r="W1729" s="3" t="str">
        <f>IFERROR(INDEX(Return[],MATCH(Orders!B1729,Returns!$B$2:$B$801,0),1),"No")</f>
        <v>No</v>
      </c>
    </row>
    <row r="1730" spans="1:23" x14ac:dyDescent="0.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INDEX(People_[],MATCH(Orders!M1730,People!$B$2:$B$5,0),1)</f>
        <v>Cassandra Brandow</v>
      </c>
      <c r="W1730" s="3" t="str">
        <f>IFERROR(INDEX(Return[],MATCH(Orders!B1730,Returns!$B$2:$B$801,0),1),"No")</f>
        <v>No</v>
      </c>
    </row>
    <row r="1731" spans="1:23" x14ac:dyDescent="0.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INDEX(People_[],MATCH(Orders!M1731,People!$B$2:$B$5,0),1)</f>
        <v>Cassandra Brandow</v>
      </c>
      <c r="W1731" s="3" t="str">
        <f>IFERROR(INDEX(Return[],MATCH(Orders!B1731,Returns!$B$2:$B$801,0),1),"No")</f>
        <v>No</v>
      </c>
    </row>
    <row r="1732" spans="1:23" x14ac:dyDescent="0.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INDEX(People_[],MATCH(Orders!M1732,People!$B$2:$B$5,0),1)</f>
        <v>Cassandra Brandow</v>
      </c>
      <c r="W1732" s="3" t="str">
        <f>IFERROR(INDEX(Return[],MATCH(Orders!B1732,Returns!$B$2:$B$801,0),1),"No")</f>
        <v>No</v>
      </c>
    </row>
    <row r="1733" spans="1:23" x14ac:dyDescent="0.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INDEX(People_[],MATCH(Orders!M1733,People!$B$2:$B$5,0),1)</f>
        <v>Cassandra Brandow</v>
      </c>
      <c r="W1733" s="3" t="str">
        <f>IFERROR(INDEX(Return[],MATCH(Orders!B1733,Returns!$B$2:$B$801,0),1),"No")</f>
        <v>No</v>
      </c>
    </row>
    <row r="1734" spans="1:23" x14ac:dyDescent="0.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INDEX(People_[],MATCH(Orders!M1734,People!$B$2:$B$5,0),1)</f>
        <v>Kelly Williams</v>
      </c>
      <c r="W1734" s="3" t="str">
        <f>IFERROR(INDEX(Return[],MATCH(Orders!B1734,Returns!$B$2:$B$801,0),1),"No")</f>
        <v>Yes</v>
      </c>
    </row>
    <row r="1735" spans="1:23" x14ac:dyDescent="0.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INDEX(People_[],MATCH(Orders!M1735,People!$B$2:$B$5,0),1)</f>
        <v>Kelly Williams</v>
      </c>
      <c r="W1735" s="3" t="str">
        <f>IFERROR(INDEX(Return[],MATCH(Orders!B1735,Returns!$B$2:$B$801,0),1),"No")</f>
        <v>Yes</v>
      </c>
    </row>
    <row r="1736" spans="1:23" x14ac:dyDescent="0.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INDEX(People_[],MATCH(Orders!M1736,People!$B$2:$B$5,0),1)</f>
        <v>Cassandra Brandow</v>
      </c>
      <c r="W1736" s="3" t="str">
        <f>IFERROR(INDEX(Return[],MATCH(Orders!B1736,Returns!$B$2:$B$801,0),1),"No")</f>
        <v>No</v>
      </c>
    </row>
    <row r="1737" spans="1:23" x14ac:dyDescent="0.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INDEX(People_[],MATCH(Orders!M1737,People!$B$2:$B$5,0),1)</f>
        <v>Cassandra Brandow</v>
      </c>
      <c r="W1737" s="3" t="str">
        <f>IFERROR(INDEX(Return[],MATCH(Orders!B1737,Returns!$B$2:$B$801,0),1),"No")</f>
        <v>No</v>
      </c>
    </row>
    <row r="1738" spans="1:23" x14ac:dyDescent="0.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INDEX(People_[],MATCH(Orders!M1738,People!$B$2:$B$5,0),1)</f>
        <v>Cassandra Brandow</v>
      </c>
      <c r="W1738" s="3" t="str">
        <f>IFERROR(INDEX(Return[],MATCH(Orders!B1738,Returns!$B$2:$B$801,0),1),"No")</f>
        <v>No</v>
      </c>
    </row>
    <row r="1739" spans="1:23" x14ac:dyDescent="0.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INDEX(People_[],MATCH(Orders!M1739,People!$B$2:$B$5,0),1)</f>
        <v>Anna Andreadi</v>
      </c>
      <c r="W1739" s="3" t="str">
        <f>IFERROR(INDEX(Return[],MATCH(Orders!B1739,Returns!$B$2:$B$801,0),1),"No")</f>
        <v>No</v>
      </c>
    </row>
    <row r="1740" spans="1:23" x14ac:dyDescent="0.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INDEX(People_[],MATCH(Orders!M1740,People!$B$2:$B$5,0),1)</f>
        <v>Anna Andreadi</v>
      </c>
      <c r="W1740" s="3" t="str">
        <f>IFERROR(INDEX(Return[],MATCH(Orders!B1740,Returns!$B$2:$B$801,0),1),"No")</f>
        <v>No</v>
      </c>
    </row>
    <row r="1741" spans="1:23" x14ac:dyDescent="0.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INDEX(People_[],MATCH(Orders!M1741,People!$B$2:$B$5,0),1)</f>
        <v>Anna Andreadi</v>
      </c>
      <c r="W1741" s="3" t="str">
        <f>IFERROR(INDEX(Return[],MATCH(Orders!B1741,Returns!$B$2:$B$801,0),1),"No")</f>
        <v>No</v>
      </c>
    </row>
    <row r="1742" spans="1:23" x14ac:dyDescent="0.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INDEX(People_[],MATCH(Orders!M1742,People!$B$2:$B$5,0),1)</f>
        <v>Anna Andreadi</v>
      </c>
      <c r="W1742" s="3" t="str">
        <f>IFERROR(INDEX(Return[],MATCH(Orders!B1742,Returns!$B$2:$B$801,0),1),"No")</f>
        <v>No</v>
      </c>
    </row>
    <row r="1743" spans="1:23" x14ac:dyDescent="0.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INDEX(People_[],MATCH(Orders!M1743,People!$B$2:$B$5,0),1)</f>
        <v>Chuck Magee</v>
      </c>
      <c r="W1743" s="3" t="str">
        <f>IFERROR(INDEX(Return[],MATCH(Orders!B1743,Returns!$B$2:$B$801,0),1),"No")</f>
        <v>No</v>
      </c>
    </row>
    <row r="1744" spans="1:23" x14ac:dyDescent="0.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INDEX(People_[],MATCH(Orders!M1744,People!$B$2:$B$5,0),1)</f>
        <v>Chuck Magee</v>
      </c>
      <c r="W1744" s="3" t="str">
        <f>IFERROR(INDEX(Return[],MATCH(Orders!B1744,Returns!$B$2:$B$801,0),1),"No")</f>
        <v>No</v>
      </c>
    </row>
    <row r="1745" spans="1:23" x14ac:dyDescent="0.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INDEX(People_[],MATCH(Orders!M1745,People!$B$2:$B$5,0),1)</f>
        <v>Chuck Magee</v>
      </c>
      <c r="W1745" s="3" t="str">
        <f>IFERROR(INDEX(Return[],MATCH(Orders!B1745,Returns!$B$2:$B$801,0),1),"No")</f>
        <v>No</v>
      </c>
    </row>
    <row r="1746" spans="1:23" x14ac:dyDescent="0.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INDEX(People_[],MATCH(Orders!M1746,People!$B$2:$B$5,0),1)</f>
        <v>Chuck Magee</v>
      </c>
      <c r="W1746" s="3" t="str">
        <f>IFERROR(INDEX(Return[],MATCH(Orders!B1746,Returns!$B$2:$B$801,0),1),"No")</f>
        <v>No</v>
      </c>
    </row>
    <row r="1747" spans="1:23" x14ac:dyDescent="0.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INDEX(People_[],MATCH(Orders!M1747,People!$B$2:$B$5,0),1)</f>
        <v>Chuck Magee</v>
      </c>
      <c r="W1747" s="3" t="str">
        <f>IFERROR(INDEX(Return[],MATCH(Orders!B1747,Returns!$B$2:$B$801,0),1),"No")</f>
        <v>No</v>
      </c>
    </row>
    <row r="1748" spans="1:23" x14ac:dyDescent="0.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INDEX(People_[],MATCH(Orders!M1748,People!$B$2:$B$5,0),1)</f>
        <v>Cassandra Brandow</v>
      </c>
      <c r="W1748" s="3" t="str">
        <f>IFERROR(INDEX(Return[],MATCH(Orders!B1748,Returns!$B$2:$B$801,0),1),"No")</f>
        <v>No</v>
      </c>
    </row>
    <row r="1749" spans="1:23" x14ac:dyDescent="0.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INDEX(People_[],MATCH(Orders!M1749,People!$B$2:$B$5,0),1)</f>
        <v>Cassandra Brandow</v>
      </c>
      <c r="W1749" s="3" t="str">
        <f>IFERROR(INDEX(Return[],MATCH(Orders!B1749,Returns!$B$2:$B$801,0),1),"No")</f>
        <v>No</v>
      </c>
    </row>
    <row r="1750" spans="1:23" x14ac:dyDescent="0.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INDEX(People_[],MATCH(Orders!M1750,People!$B$2:$B$5,0),1)</f>
        <v>Kelly Williams</v>
      </c>
      <c r="W1750" s="3" t="str">
        <f>IFERROR(INDEX(Return[],MATCH(Orders!B1750,Returns!$B$2:$B$801,0),1),"No")</f>
        <v>No</v>
      </c>
    </row>
    <row r="1751" spans="1:23" x14ac:dyDescent="0.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INDEX(People_[],MATCH(Orders!M1751,People!$B$2:$B$5,0),1)</f>
        <v>Kelly Williams</v>
      </c>
      <c r="W1751" s="3" t="str">
        <f>IFERROR(INDEX(Return[],MATCH(Orders!B1751,Returns!$B$2:$B$801,0),1),"No")</f>
        <v>No</v>
      </c>
    </row>
    <row r="1752" spans="1:23" x14ac:dyDescent="0.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INDEX(People_[],MATCH(Orders!M1752,People!$B$2:$B$5,0),1)</f>
        <v>Kelly Williams</v>
      </c>
      <c r="W1752" s="3" t="str">
        <f>IFERROR(INDEX(Return[],MATCH(Orders!B1752,Returns!$B$2:$B$801,0),1),"No")</f>
        <v>No</v>
      </c>
    </row>
    <row r="1753" spans="1:23" x14ac:dyDescent="0.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INDEX(People_[],MATCH(Orders!M1753,People!$B$2:$B$5,0),1)</f>
        <v>Anna Andreadi</v>
      </c>
      <c r="W1753" s="3" t="str">
        <f>IFERROR(INDEX(Return[],MATCH(Orders!B1753,Returns!$B$2:$B$801,0),1),"No")</f>
        <v>No</v>
      </c>
    </row>
    <row r="1754" spans="1:23" x14ac:dyDescent="0.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INDEX(People_[],MATCH(Orders!M1754,People!$B$2:$B$5,0),1)</f>
        <v>Anna Andreadi</v>
      </c>
      <c r="W1754" s="3" t="str">
        <f>IFERROR(INDEX(Return[],MATCH(Orders!B1754,Returns!$B$2:$B$801,0),1),"No")</f>
        <v>No</v>
      </c>
    </row>
    <row r="1755" spans="1:23" x14ac:dyDescent="0.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INDEX(People_[],MATCH(Orders!M1755,People!$B$2:$B$5,0),1)</f>
        <v>Anna Andreadi</v>
      </c>
      <c r="W1755" s="3" t="str">
        <f>IFERROR(INDEX(Return[],MATCH(Orders!B1755,Returns!$B$2:$B$801,0),1),"No")</f>
        <v>No</v>
      </c>
    </row>
    <row r="1756" spans="1:23" x14ac:dyDescent="0.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INDEX(People_[],MATCH(Orders!M1756,People!$B$2:$B$5,0),1)</f>
        <v>Anna Andreadi</v>
      </c>
      <c r="W1756" s="3" t="str">
        <f>IFERROR(INDEX(Return[],MATCH(Orders!B1756,Returns!$B$2:$B$801,0),1),"No")</f>
        <v>No</v>
      </c>
    </row>
    <row r="1757" spans="1:23" x14ac:dyDescent="0.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INDEX(People_[],MATCH(Orders!M1757,People!$B$2:$B$5,0),1)</f>
        <v>Kelly Williams</v>
      </c>
      <c r="W1757" s="3" t="str">
        <f>IFERROR(INDEX(Return[],MATCH(Orders!B1757,Returns!$B$2:$B$801,0),1),"No")</f>
        <v>No</v>
      </c>
    </row>
    <row r="1758" spans="1:23" x14ac:dyDescent="0.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INDEX(People_[],MATCH(Orders!M1758,People!$B$2:$B$5,0),1)</f>
        <v>Kelly Williams</v>
      </c>
      <c r="W1758" s="3" t="str">
        <f>IFERROR(INDEX(Return[],MATCH(Orders!B1758,Returns!$B$2:$B$801,0),1),"No")</f>
        <v>No</v>
      </c>
    </row>
    <row r="1759" spans="1:23" x14ac:dyDescent="0.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INDEX(People_[],MATCH(Orders!M1759,People!$B$2:$B$5,0),1)</f>
        <v>Kelly Williams</v>
      </c>
      <c r="W1759" s="3" t="str">
        <f>IFERROR(INDEX(Return[],MATCH(Orders!B1759,Returns!$B$2:$B$801,0),1),"No")</f>
        <v>No</v>
      </c>
    </row>
    <row r="1760" spans="1:23" x14ac:dyDescent="0.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INDEX(People_[],MATCH(Orders!M1760,People!$B$2:$B$5,0),1)</f>
        <v>Kelly Williams</v>
      </c>
      <c r="W1760" s="3" t="str">
        <f>IFERROR(INDEX(Return[],MATCH(Orders!B1760,Returns!$B$2:$B$801,0),1),"No")</f>
        <v>No</v>
      </c>
    </row>
    <row r="1761" spans="1:23" x14ac:dyDescent="0.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INDEX(People_[],MATCH(Orders!M1761,People!$B$2:$B$5,0),1)</f>
        <v>Chuck Magee</v>
      </c>
      <c r="W1761" s="3" t="str">
        <f>IFERROR(INDEX(Return[],MATCH(Orders!B1761,Returns!$B$2:$B$801,0),1),"No")</f>
        <v>No</v>
      </c>
    </row>
    <row r="1762" spans="1:23" x14ac:dyDescent="0.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INDEX(People_[],MATCH(Orders!M1762,People!$B$2:$B$5,0),1)</f>
        <v>Anna Andreadi</v>
      </c>
      <c r="W1762" s="3" t="str">
        <f>IFERROR(INDEX(Return[],MATCH(Orders!B1762,Returns!$B$2:$B$801,0),1),"No")</f>
        <v>Yes</v>
      </c>
    </row>
    <row r="1763" spans="1:23" x14ac:dyDescent="0.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INDEX(People_[],MATCH(Orders!M1763,People!$B$2:$B$5,0),1)</f>
        <v>Anna Andreadi</v>
      </c>
      <c r="W1763" s="3" t="str">
        <f>IFERROR(INDEX(Return[],MATCH(Orders!B1763,Returns!$B$2:$B$801,0),1),"No")</f>
        <v>Yes</v>
      </c>
    </row>
    <row r="1764" spans="1:23" x14ac:dyDescent="0.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INDEX(People_[],MATCH(Orders!M1764,People!$B$2:$B$5,0),1)</f>
        <v>Anna Andreadi</v>
      </c>
      <c r="W1764" s="3" t="str">
        <f>IFERROR(INDEX(Return[],MATCH(Orders!B1764,Returns!$B$2:$B$801,0),1),"No")</f>
        <v>Yes</v>
      </c>
    </row>
    <row r="1765" spans="1:23" x14ac:dyDescent="0.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INDEX(People_[],MATCH(Orders!M1765,People!$B$2:$B$5,0),1)</f>
        <v>Cassandra Brandow</v>
      </c>
      <c r="W1765" s="3" t="str">
        <f>IFERROR(INDEX(Return[],MATCH(Orders!B1765,Returns!$B$2:$B$801,0),1),"No")</f>
        <v>No</v>
      </c>
    </row>
    <row r="1766" spans="1:23" x14ac:dyDescent="0.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INDEX(People_[],MATCH(Orders!M1766,People!$B$2:$B$5,0),1)</f>
        <v>Cassandra Brandow</v>
      </c>
      <c r="W1766" s="3" t="str">
        <f>IFERROR(INDEX(Return[],MATCH(Orders!B1766,Returns!$B$2:$B$801,0),1),"No")</f>
        <v>No</v>
      </c>
    </row>
    <row r="1767" spans="1:23" x14ac:dyDescent="0.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INDEX(People_[],MATCH(Orders!M1767,People!$B$2:$B$5,0),1)</f>
        <v>Cassandra Brandow</v>
      </c>
      <c r="W1767" s="3" t="str">
        <f>IFERROR(INDEX(Return[],MATCH(Orders!B1767,Returns!$B$2:$B$801,0),1),"No")</f>
        <v>No</v>
      </c>
    </row>
    <row r="1768" spans="1:23" x14ac:dyDescent="0.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INDEX(People_[],MATCH(Orders!M1768,People!$B$2:$B$5,0),1)</f>
        <v>Cassandra Brandow</v>
      </c>
      <c r="W1768" s="3" t="str">
        <f>IFERROR(INDEX(Return[],MATCH(Orders!B1768,Returns!$B$2:$B$801,0),1),"No")</f>
        <v>No</v>
      </c>
    </row>
    <row r="1769" spans="1:23" x14ac:dyDescent="0.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INDEX(People_[],MATCH(Orders!M1769,People!$B$2:$B$5,0),1)</f>
        <v>Cassandra Brandow</v>
      </c>
      <c r="W1769" s="3" t="str">
        <f>IFERROR(INDEX(Return[],MATCH(Orders!B1769,Returns!$B$2:$B$801,0),1),"No")</f>
        <v>No</v>
      </c>
    </row>
    <row r="1770" spans="1:23" x14ac:dyDescent="0.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INDEX(People_[],MATCH(Orders!M1770,People!$B$2:$B$5,0),1)</f>
        <v>Cassandra Brandow</v>
      </c>
      <c r="W1770" s="3" t="str">
        <f>IFERROR(INDEX(Return[],MATCH(Orders!B1770,Returns!$B$2:$B$801,0),1),"No")</f>
        <v>No</v>
      </c>
    </row>
    <row r="1771" spans="1:23" x14ac:dyDescent="0.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INDEX(People_[],MATCH(Orders!M1771,People!$B$2:$B$5,0),1)</f>
        <v>Kelly Williams</v>
      </c>
      <c r="W1771" s="3" t="str">
        <f>IFERROR(INDEX(Return[],MATCH(Orders!B1771,Returns!$B$2:$B$801,0),1),"No")</f>
        <v>No</v>
      </c>
    </row>
    <row r="1772" spans="1:23" x14ac:dyDescent="0.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INDEX(People_[],MATCH(Orders!M1772,People!$B$2:$B$5,0),1)</f>
        <v>Kelly Williams</v>
      </c>
      <c r="W1772" s="3" t="str">
        <f>IFERROR(INDEX(Return[],MATCH(Orders!B1772,Returns!$B$2:$B$801,0),1),"No")</f>
        <v>No</v>
      </c>
    </row>
    <row r="1773" spans="1:23" x14ac:dyDescent="0.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INDEX(People_[],MATCH(Orders!M1773,People!$B$2:$B$5,0),1)</f>
        <v>Kelly Williams</v>
      </c>
      <c r="W1773" s="3" t="str">
        <f>IFERROR(INDEX(Return[],MATCH(Orders!B1773,Returns!$B$2:$B$801,0),1),"No")</f>
        <v>No</v>
      </c>
    </row>
    <row r="1774" spans="1:23" x14ac:dyDescent="0.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INDEX(People_[],MATCH(Orders!M1774,People!$B$2:$B$5,0),1)</f>
        <v>Kelly Williams</v>
      </c>
      <c r="W1774" s="3" t="str">
        <f>IFERROR(INDEX(Return[],MATCH(Orders!B1774,Returns!$B$2:$B$801,0),1),"No")</f>
        <v>No</v>
      </c>
    </row>
    <row r="1775" spans="1:23" x14ac:dyDescent="0.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INDEX(People_[],MATCH(Orders!M1775,People!$B$2:$B$5,0),1)</f>
        <v>Chuck Magee</v>
      </c>
      <c r="W1775" s="3" t="str">
        <f>IFERROR(INDEX(Return[],MATCH(Orders!B1775,Returns!$B$2:$B$801,0),1),"No")</f>
        <v>No</v>
      </c>
    </row>
    <row r="1776" spans="1:23" x14ac:dyDescent="0.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INDEX(People_[],MATCH(Orders!M1776,People!$B$2:$B$5,0),1)</f>
        <v>Chuck Magee</v>
      </c>
      <c r="W1776" s="3" t="str">
        <f>IFERROR(INDEX(Return[],MATCH(Orders!B1776,Returns!$B$2:$B$801,0),1),"No")</f>
        <v>No</v>
      </c>
    </row>
    <row r="1777" spans="1:23" x14ac:dyDescent="0.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INDEX(People_[],MATCH(Orders!M1777,People!$B$2:$B$5,0),1)</f>
        <v>Chuck Magee</v>
      </c>
      <c r="W1777" s="3" t="str">
        <f>IFERROR(INDEX(Return[],MATCH(Orders!B1777,Returns!$B$2:$B$801,0),1),"No")</f>
        <v>No</v>
      </c>
    </row>
    <row r="1778" spans="1:23" x14ac:dyDescent="0.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INDEX(People_[],MATCH(Orders!M1778,People!$B$2:$B$5,0),1)</f>
        <v>Chuck Magee</v>
      </c>
      <c r="W1778" s="3" t="str">
        <f>IFERROR(INDEX(Return[],MATCH(Orders!B1778,Returns!$B$2:$B$801,0),1),"No")</f>
        <v>No</v>
      </c>
    </row>
    <row r="1779" spans="1:23" x14ac:dyDescent="0.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INDEX(People_[],MATCH(Orders!M1779,People!$B$2:$B$5,0),1)</f>
        <v>Anna Andreadi</v>
      </c>
      <c r="W1779" s="3" t="str">
        <f>IFERROR(INDEX(Return[],MATCH(Orders!B1779,Returns!$B$2:$B$801,0),1),"No")</f>
        <v>No</v>
      </c>
    </row>
    <row r="1780" spans="1:23" x14ac:dyDescent="0.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INDEX(People_[],MATCH(Orders!M1780,People!$B$2:$B$5,0),1)</f>
        <v>Anna Andreadi</v>
      </c>
      <c r="W1780" s="3" t="str">
        <f>IFERROR(INDEX(Return[],MATCH(Orders!B1780,Returns!$B$2:$B$801,0),1),"No")</f>
        <v>No</v>
      </c>
    </row>
    <row r="1781" spans="1:23" x14ac:dyDescent="0.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INDEX(People_[],MATCH(Orders!M1781,People!$B$2:$B$5,0),1)</f>
        <v>Chuck Magee</v>
      </c>
      <c r="W1781" s="3" t="str">
        <f>IFERROR(INDEX(Return[],MATCH(Orders!B1781,Returns!$B$2:$B$801,0),1),"No")</f>
        <v>No</v>
      </c>
    </row>
    <row r="1782" spans="1:23" x14ac:dyDescent="0.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INDEX(People_[],MATCH(Orders!M1782,People!$B$2:$B$5,0),1)</f>
        <v>Chuck Magee</v>
      </c>
      <c r="W1782" s="3" t="str">
        <f>IFERROR(INDEX(Return[],MATCH(Orders!B1782,Returns!$B$2:$B$801,0),1),"No")</f>
        <v>No</v>
      </c>
    </row>
    <row r="1783" spans="1:23" x14ac:dyDescent="0.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INDEX(People_[],MATCH(Orders!M1783,People!$B$2:$B$5,0),1)</f>
        <v>Chuck Magee</v>
      </c>
      <c r="W1783" s="3" t="str">
        <f>IFERROR(INDEX(Return[],MATCH(Orders!B1783,Returns!$B$2:$B$801,0),1),"No")</f>
        <v>No</v>
      </c>
    </row>
    <row r="1784" spans="1:23" x14ac:dyDescent="0.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INDEX(People_[],MATCH(Orders!M1784,People!$B$2:$B$5,0),1)</f>
        <v>Chuck Magee</v>
      </c>
      <c r="W1784" s="3" t="str">
        <f>IFERROR(INDEX(Return[],MATCH(Orders!B1784,Returns!$B$2:$B$801,0),1),"No")</f>
        <v>No</v>
      </c>
    </row>
    <row r="1785" spans="1:23" x14ac:dyDescent="0.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INDEX(People_[],MATCH(Orders!M1785,People!$B$2:$B$5,0),1)</f>
        <v>Kelly Williams</v>
      </c>
      <c r="W1785" s="3" t="str">
        <f>IFERROR(INDEX(Return[],MATCH(Orders!B1785,Returns!$B$2:$B$801,0),1),"No")</f>
        <v>No</v>
      </c>
    </row>
    <row r="1786" spans="1:23" x14ac:dyDescent="0.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INDEX(People_[],MATCH(Orders!M1786,People!$B$2:$B$5,0),1)</f>
        <v>Kelly Williams</v>
      </c>
      <c r="W1786" s="3" t="str">
        <f>IFERROR(INDEX(Return[],MATCH(Orders!B1786,Returns!$B$2:$B$801,0),1),"No")</f>
        <v>No</v>
      </c>
    </row>
    <row r="1787" spans="1:23" x14ac:dyDescent="0.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INDEX(People_[],MATCH(Orders!M1787,People!$B$2:$B$5,0),1)</f>
        <v>Kelly Williams</v>
      </c>
      <c r="W1787" s="3" t="str">
        <f>IFERROR(INDEX(Return[],MATCH(Orders!B1787,Returns!$B$2:$B$801,0),1),"No")</f>
        <v>No</v>
      </c>
    </row>
    <row r="1788" spans="1:23" x14ac:dyDescent="0.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INDEX(People_[],MATCH(Orders!M1788,People!$B$2:$B$5,0),1)</f>
        <v>Kelly Williams</v>
      </c>
      <c r="W1788" s="3" t="str">
        <f>IFERROR(INDEX(Return[],MATCH(Orders!B1788,Returns!$B$2:$B$801,0),1),"No")</f>
        <v>No</v>
      </c>
    </row>
    <row r="1789" spans="1:23" x14ac:dyDescent="0.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INDEX(People_[],MATCH(Orders!M1789,People!$B$2:$B$5,0),1)</f>
        <v>Kelly Williams</v>
      </c>
      <c r="W1789" s="3" t="str">
        <f>IFERROR(INDEX(Return[],MATCH(Orders!B1789,Returns!$B$2:$B$801,0),1),"No")</f>
        <v>No</v>
      </c>
    </row>
    <row r="1790" spans="1:23" x14ac:dyDescent="0.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INDEX(People_[],MATCH(Orders!M1790,People!$B$2:$B$5,0),1)</f>
        <v>Kelly Williams</v>
      </c>
      <c r="W1790" s="3" t="str">
        <f>IFERROR(INDEX(Return[],MATCH(Orders!B1790,Returns!$B$2:$B$801,0),1),"No")</f>
        <v>No</v>
      </c>
    </row>
    <row r="1791" spans="1:23" x14ac:dyDescent="0.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INDEX(People_[],MATCH(Orders!M1791,People!$B$2:$B$5,0),1)</f>
        <v>Kelly Williams</v>
      </c>
      <c r="W1791" s="3" t="str">
        <f>IFERROR(INDEX(Return[],MATCH(Orders!B1791,Returns!$B$2:$B$801,0),1),"No")</f>
        <v>No</v>
      </c>
    </row>
    <row r="1792" spans="1:23" x14ac:dyDescent="0.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INDEX(People_[],MATCH(Orders!M1792,People!$B$2:$B$5,0),1)</f>
        <v>Chuck Magee</v>
      </c>
      <c r="W1792" s="3" t="str">
        <f>IFERROR(INDEX(Return[],MATCH(Orders!B1792,Returns!$B$2:$B$801,0),1),"No")</f>
        <v>No</v>
      </c>
    </row>
    <row r="1793" spans="1:23" x14ac:dyDescent="0.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INDEX(People_[],MATCH(Orders!M1793,People!$B$2:$B$5,0),1)</f>
        <v>Kelly Williams</v>
      </c>
      <c r="W1793" s="3" t="str">
        <f>IFERROR(INDEX(Return[],MATCH(Orders!B1793,Returns!$B$2:$B$801,0),1),"No")</f>
        <v>No</v>
      </c>
    </row>
    <row r="1794" spans="1:23" x14ac:dyDescent="0.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INDEX(People_[],MATCH(Orders!M1794,People!$B$2:$B$5,0),1)</f>
        <v>Kelly Williams</v>
      </c>
      <c r="W1794" s="3" t="str">
        <f>IFERROR(INDEX(Return[],MATCH(Orders!B1794,Returns!$B$2:$B$801,0),1),"No")</f>
        <v>No</v>
      </c>
    </row>
    <row r="1795" spans="1:23" x14ac:dyDescent="0.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INDEX(People_[],MATCH(Orders!M1795,People!$B$2:$B$5,0),1)</f>
        <v>Kelly Williams</v>
      </c>
      <c r="W1795" s="3" t="str">
        <f>IFERROR(INDEX(Return[],MATCH(Orders!B1795,Returns!$B$2:$B$801,0),1),"No")</f>
        <v>No</v>
      </c>
    </row>
    <row r="1796" spans="1:23" x14ac:dyDescent="0.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INDEX(People_[],MATCH(Orders!M1796,People!$B$2:$B$5,0),1)</f>
        <v>Kelly Williams</v>
      </c>
      <c r="W1796" s="3" t="str">
        <f>IFERROR(INDEX(Return[],MATCH(Orders!B1796,Returns!$B$2:$B$801,0),1),"No")</f>
        <v>No</v>
      </c>
    </row>
    <row r="1797" spans="1:23" x14ac:dyDescent="0.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INDEX(People_[],MATCH(Orders!M1797,People!$B$2:$B$5,0),1)</f>
        <v>Chuck Magee</v>
      </c>
      <c r="W1797" s="3" t="str">
        <f>IFERROR(INDEX(Return[],MATCH(Orders!B1797,Returns!$B$2:$B$801,0),1),"No")</f>
        <v>No</v>
      </c>
    </row>
    <row r="1798" spans="1:23" x14ac:dyDescent="0.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INDEX(People_[],MATCH(Orders!M1798,People!$B$2:$B$5,0),1)</f>
        <v>Chuck Magee</v>
      </c>
      <c r="W1798" s="3" t="str">
        <f>IFERROR(INDEX(Return[],MATCH(Orders!B1798,Returns!$B$2:$B$801,0),1),"No")</f>
        <v>No</v>
      </c>
    </row>
    <row r="1799" spans="1:23" x14ac:dyDescent="0.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INDEX(People_[],MATCH(Orders!M1799,People!$B$2:$B$5,0),1)</f>
        <v>Chuck Magee</v>
      </c>
      <c r="W1799" s="3" t="str">
        <f>IFERROR(INDEX(Return[],MATCH(Orders!B1799,Returns!$B$2:$B$801,0),1),"No")</f>
        <v>No</v>
      </c>
    </row>
    <row r="1800" spans="1:23" x14ac:dyDescent="0.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INDEX(People_[],MATCH(Orders!M1800,People!$B$2:$B$5,0),1)</f>
        <v>Anna Andreadi</v>
      </c>
      <c r="W1800" s="3" t="str">
        <f>IFERROR(INDEX(Return[],MATCH(Orders!B1800,Returns!$B$2:$B$801,0),1),"No")</f>
        <v>No</v>
      </c>
    </row>
    <row r="1801" spans="1:23" x14ac:dyDescent="0.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INDEX(People_[],MATCH(Orders!M1801,People!$B$2:$B$5,0),1)</f>
        <v>Kelly Williams</v>
      </c>
      <c r="W1801" s="3" t="str">
        <f>IFERROR(INDEX(Return[],MATCH(Orders!B1801,Returns!$B$2:$B$801,0),1),"No")</f>
        <v>No</v>
      </c>
    </row>
    <row r="1802" spans="1:23" x14ac:dyDescent="0.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INDEX(People_[],MATCH(Orders!M1802,People!$B$2:$B$5,0),1)</f>
        <v>Kelly Williams</v>
      </c>
      <c r="W1802" s="3" t="str">
        <f>IFERROR(INDEX(Return[],MATCH(Orders!B1802,Returns!$B$2:$B$801,0),1),"No")</f>
        <v>No</v>
      </c>
    </row>
    <row r="1803" spans="1:23" x14ac:dyDescent="0.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INDEX(People_[],MATCH(Orders!M1803,People!$B$2:$B$5,0),1)</f>
        <v>Anna Andreadi</v>
      </c>
      <c r="W1803" s="3" t="str">
        <f>IFERROR(INDEX(Return[],MATCH(Orders!B1803,Returns!$B$2:$B$801,0),1),"No")</f>
        <v>No</v>
      </c>
    </row>
    <row r="1804" spans="1:23" x14ac:dyDescent="0.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INDEX(People_[],MATCH(Orders!M1804,People!$B$2:$B$5,0),1)</f>
        <v>Chuck Magee</v>
      </c>
      <c r="W1804" s="3" t="str">
        <f>IFERROR(INDEX(Return[],MATCH(Orders!B1804,Returns!$B$2:$B$801,0),1),"No")</f>
        <v>No</v>
      </c>
    </row>
    <row r="1805" spans="1:23" x14ac:dyDescent="0.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INDEX(People_[],MATCH(Orders!M1805,People!$B$2:$B$5,0),1)</f>
        <v>Chuck Magee</v>
      </c>
      <c r="W1805" s="3" t="str">
        <f>IFERROR(INDEX(Return[],MATCH(Orders!B1805,Returns!$B$2:$B$801,0),1),"No")</f>
        <v>No</v>
      </c>
    </row>
    <row r="1806" spans="1:23" x14ac:dyDescent="0.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INDEX(People_[],MATCH(Orders!M1806,People!$B$2:$B$5,0),1)</f>
        <v>Chuck Magee</v>
      </c>
      <c r="W1806" s="3" t="str">
        <f>IFERROR(INDEX(Return[],MATCH(Orders!B1806,Returns!$B$2:$B$801,0),1),"No")</f>
        <v>No</v>
      </c>
    </row>
    <row r="1807" spans="1:23" x14ac:dyDescent="0.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INDEX(People_[],MATCH(Orders!M1807,People!$B$2:$B$5,0),1)</f>
        <v>Anna Andreadi</v>
      </c>
      <c r="W1807" s="3" t="str">
        <f>IFERROR(INDEX(Return[],MATCH(Orders!B1807,Returns!$B$2:$B$801,0),1),"No")</f>
        <v>No</v>
      </c>
    </row>
    <row r="1808" spans="1:23" x14ac:dyDescent="0.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INDEX(People_[],MATCH(Orders!M1808,People!$B$2:$B$5,0),1)</f>
        <v>Anna Andreadi</v>
      </c>
      <c r="W1808" s="3" t="str">
        <f>IFERROR(INDEX(Return[],MATCH(Orders!B1808,Returns!$B$2:$B$801,0),1),"No")</f>
        <v>No</v>
      </c>
    </row>
    <row r="1809" spans="1:23" x14ac:dyDescent="0.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INDEX(People_[],MATCH(Orders!M1809,People!$B$2:$B$5,0),1)</f>
        <v>Anna Andreadi</v>
      </c>
      <c r="W1809" s="3" t="str">
        <f>IFERROR(INDEX(Return[],MATCH(Orders!B1809,Returns!$B$2:$B$801,0),1),"No")</f>
        <v>No</v>
      </c>
    </row>
    <row r="1810" spans="1:23" x14ac:dyDescent="0.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INDEX(People_[],MATCH(Orders!M1810,People!$B$2:$B$5,0),1)</f>
        <v>Kelly Williams</v>
      </c>
      <c r="W1810" s="3" t="str">
        <f>IFERROR(INDEX(Return[],MATCH(Orders!B1810,Returns!$B$2:$B$801,0),1),"No")</f>
        <v>No</v>
      </c>
    </row>
    <row r="1811" spans="1:23" x14ac:dyDescent="0.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INDEX(People_[],MATCH(Orders!M1811,People!$B$2:$B$5,0),1)</f>
        <v>Kelly Williams</v>
      </c>
      <c r="W1811" s="3" t="str">
        <f>IFERROR(INDEX(Return[],MATCH(Orders!B1811,Returns!$B$2:$B$801,0),1),"No")</f>
        <v>No</v>
      </c>
    </row>
    <row r="1812" spans="1:23" x14ac:dyDescent="0.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INDEX(People_[],MATCH(Orders!M1812,People!$B$2:$B$5,0),1)</f>
        <v>Kelly Williams</v>
      </c>
      <c r="W1812" s="3" t="str">
        <f>IFERROR(INDEX(Return[],MATCH(Orders!B1812,Returns!$B$2:$B$801,0),1),"No")</f>
        <v>No</v>
      </c>
    </row>
    <row r="1813" spans="1:23" x14ac:dyDescent="0.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INDEX(People_[],MATCH(Orders!M1813,People!$B$2:$B$5,0),1)</f>
        <v>Cassandra Brandow</v>
      </c>
      <c r="W1813" s="3" t="str">
        <f>IFERROR(INDEX(Return[],MATCH(Orders!B1813,Returns!$B$2:$B$801,0),1),"No")</f>
        <v>No</v>
      </c>
    </row>
    <row r="1814" spans="1:23" x14ac:dyDescent="0.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INDEX(People_[],MATCH(Orders!M1814,People!$B$2:$B$5,0),1)</f>
        <v>Chuck Magee</v>
      </c>
      <c r="W1814" s="3" t="str">
        <f>IFERROR(INDEX(Return[],MATCH(Orders!B1814,Returns!$B$2:$B$801,0),1),"No")</f>
        <v>No</v>
      </c>
    </row>
    <row r="1815" spans="1:23" x14ac:dyDescent="0.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INDEX(People_[],MATCH(Orders!M1815,People!$B$2:$B$5,0),1)</f>
        <v>Chuck Magee</v>
      </c>
      <c r="W1815" s="3" t="str">
        <f>IFERROR(INDEX(Return[],MATCH(Orders!B1815,Returns!$B$2:$B$801,0),1),"No")</f>
        <v>No</v>
      </c>
    </row>
    <row r="1816" spans="1:23" x14ac:dyDescent="0.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INDEX(People_[],MATCH(Orders!M1816,People!$B$2:$B$5,0),1)</f>
        <v>Anna Andreadi</v>
      </c>
      <c r="W1816" s="3" t="str">
        <f>IFERROR(INDEX(Return[],MATCH(Orders!B1816,Returns!$B$2:$B$801,0),1),"No")</f>
        <v>No</v>
      </c>
    </row>
    <row r="1817" spans="1:23" x14ac:dyDescent="0.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INDEX(People_[],MATCH(Orders!M1817,People!$B$2:$B$5,0),1)</f>
        <v>Anna Andreadi</v>
      </c>
      <c r="W1817" s="3" t="str">
        <f>IFERROR(INDEX(Return[],MATCH(Orders!B1817,Returns!$B$2:$B$801,0),1),"No")</f>
        <v>No</v>
      </c>
    </row>
    <row r="1818" spans="1:23" x14ac:dyDescent="0.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INDEX(People_[],MATCH(Orders!M1818,People!$B$2:$B$5,0),1)</f>
        <v>Anna Andreadi</v>
      </c>
      <c r="W1818" s="3" t="str">
        <f>IFERROR(INDEX(Return[],MATCH(Orders!B1818,Returns!$B$2:$B$801,0),1),"No")</f>
        <v>No</v>
      </c>
    </row>
    <row r="1819" spans="1:23" x14ac:dyDescent="0.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INDEX(People_[],MATCH(Orders!M1819,People!$B$2:$B$5,0),1)</f>
        <v>Anna Andreadi</v>
      </c>
      <c r="W1819" s="3" t="str">
        <f>IFERROR(INDEX(Return[],MATCH(Orders!B1819,Returns!$B$2:$B$801,0),1),"No")</f>
        <v>No</v>
      </c>
    </row>
    <row r="1820" spans="1:23" x14ac:dyDescent="0.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INDEX(People_[],MATCH(Orders!M1820,People!$B$2:$B$5,0),1)</f>
        <v>Kelly Williams</v>
      </c>
      <c r="W1820" s="3" t="str">
        <f>IFERROR(INDEX(Return[],MATCH(Orders!B1820,Returns!$B$2:$B$801,0),1),"No")</f>
        <v>No</v>
      </c>
    </row>
    <row r="1821" spans="1:23" x14ac:dyDescent="0.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INDEX(People_[],MATCH(Orders!M1821,People!$B$2:$B$5,0),1)</f>
        <v>Kelly Williams</v>
      </c>
      <c r="W1821" s="3" t="str">
        <f>IFERROR(INDEX(Return[],MATCH(Orders!B1821,Returns!$B$2:$B$801,0),1),"No")</f>
        <v>No</v>
      </c>
    </row>
    <row r="1822" spans="1:23" x14ac:dyDescent="0.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INDEX(People_[],MATCH(Orders!M1822,People!$B$2:$B$5,0),1)</f>
        <v>Kelly Williams</v>
      </c>
      <c r="W1822" s="3" t="str">
        <f>IFERROR(INDEX(Return[],MATCH(Orders!B1822,Returns!$B$2:$B$801,0),1),"No")</f>
        <v>No</v>
      </c>
    </row>
    <row r="1823" spans="1:23" x14ac:dyDescent="0.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INDEX(People_[],MATCH(Orders!M1823,People!$B$2:$B$5,0),1)</f>
        <v>Kelly Williams</v>
      </c>
      <c r="W1823" s="3" t="str">
        <f>IFERROR(INDEX(Return[],MATCH(Orders!B1823,Returns!$B$2:$B$801,0),1),"No")</f>
        <v>No</v>
      </c>
    </row>
    <row r="1824" spans="1:23" x14ac:dyDescent="0.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INDEX(People_[],MATCH(Orders!M1824,People!$B$2:$B$5,0),1)</f>
        <v>Kelly Williams</v>
      </c>
      <c r="W1824" s="3" t="str">
        <f>IFERROR(INDEX(Return[],MATCH(Orders!B1824,Returns!$B$2:$B$801,0),1),"No")</f>
        <v>No</v>
      </c>
    </row>
    <row r="1825" spans="1:23" x14ac:dyDescent="0.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INDEX(People_[],MATCH(Orders!M1825,People!$B$2:$B$5,0),1)</f>
        <v>Kelly Williams</v>
      </c>
      <c r="W1825" s="3" t="str">
        <f>IFERROR(INDEX(Return[],MATCH(Orders!B1825,Returns!$B$2:$B$801,0),1),"No")</f>
        <v>No</v>
      </c>
    </row>
    <row r="1826" spans="1:23" x14ac:dyDescent="0.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INDEX(People_[],MATCH(Orders!M1826,People!$B$2:$B$5,0),1)</f>
        <v>Anna Andreadi</v>
      </c>
      <c r="W1826" s="3" t="str">
        <f>IFERROR(INDEX(Return[],MATCH(Orders!B1826,Returns!$B$2:$B$801,0),1),"No")</f>
        <v>No</v>
      </c>
    </row>
    <row r="1827" spans="1:23" x14ac:dyDescent="0.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INDEX(People_[],MATCH(Orders!M1827,People!$B$2:$B$5,0),1)</f>
        <v>Anna Andreadi</v>
      </c>
      <c r="W1827" s="3" t="str">
        <f>IFERROR(INDEX(Return[],MATCH(Orders!B1827,Returns!$B$2:$B$801,0),1),"No")</f>
        <v>No</v>
      </c>
    </row>
    <row r="1828" spans="1:23" x14ac:dyDescent="0.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INDEX(People_[],MATCH(Orders!M1828,People!$B$2:$B$5,0),1)</f>
        <v>Anna Andreadi</v>
      </c>
      <c r="W1828" s="3" t="str">
        <f>IFERROR(INDEX(Return[],MATCH(Orders!B1828,Returns!$B$2:$B$801,0),1),"No")</f>
        <v>No</v>
      </c>
    </row>
    <row r="1829" spans="1:23" x14ac:dyDescent="0.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INDEX(People_[],MATCH(Orders!M1829,People!$B$2:$B$5,0),1)</f>
        <v>Cassandra Brandow</v>
      </c>
      <c r="W1829" s="3" t="str">
        <f>IFERROR(INDEX(Return[],MATCH(Orders!B1829,Returns!$B$2:$B$801,0),1),"No")</f>
        <v>No</v>
      </c>
    </row>
    <row r="1830" spans="1:23" x14ac:dyDescent="0.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INDEX(People_[],MATCH(Orders!M1830,People!$B$2:$B$5,0),1)</f>
        <v>Cassandra Brandow</v>
      </c>
      <c r="W1830" s="3" t="str">
        <f>IFERROR(INDEX(Return[],MATCH(Orders!B1830,Returns!$B$2:$B$801,0),1),"No")</f>
        <v>No</v>
      </c>
    </row>
    <row r="1831" spans="1:23" x14ac:dyDescent="0.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INDEX(People_[],MATCH(Orders!M1831,People!$B$2:$B$5,0),1)</f>
        <v>Chuck Magee</v>
      </c>
      <c r="W1831" s="3" t="str">
        <f>IFERROR(INDEX(Return[],MATCH(Orders!B1831,Returns!$B$2:$B$801,0),1),"No")</f>
        <v>Yes</v>
      </c>
    </row>
    <row r="1832" spans="1:23" x14ac:dyDescent="0.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INDEX(People_[],MATCH(Orders!M1832,People!$B$2:$B$5,0),1)</f>
        <v>Kelly Williams</v>
      </c>
      <c r="W1832" s="3" t="str">
        <f>IFERROR(INDEX(Return[],MATCH(Orders!B1832,Returns!$B$2:$B$801,0),1),"No")</f>
        <v>No</v>
      </c>
    </row>
    <row r="1833" spans="1:23" x14ac:dyDescent="0.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INDEX(People_[],MATCH(Orders!M1833,People!$B$2:$B$5,0),1)</f>
        <v>Kelly Williams</v>
      </c>
      <c r="W1833" s="3" t="str">
        <f>IFERROR(INDEX(Return[],MATCH(Orders!B1833,Returns!$B$2:$B$801,0),1),"No")</f>
        <v>No</v>
      </c>
    </row>
    <row r="1834" spans="1:23" x14ac:dyDescent="0.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INDEX(People_[],MATCH(Orders!M1834,People!$B$2:$B$5,0),1)</f>
        <v>Cassandra Brandow</v>
      </c>
      <c r="W1834" s="3" t="str">
        <f>IFERROR(INDEX(Return[],MATCH(Orders!B1834,Returns!$B$2:$B$801,0),1),"No")</f>
        <v>No</v>
      </c>
    </row>
    <row r="1835" spans="1:23" x14ac:dyDescent="0.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INDEX(People_[],MATCH(Orders!M1835,People!$B$2:$B$5,0),1)</f>
        <v>Kelly Williams</v>
      </c>
      <c r="W1835" s="3" t="str">
        <f>IFERROR(INDEX(Return[],MATCH(Orders!B1835,Returns!$B$2:$B$801,0),1),"No")</f>
        <v>No</v>
      </c>
    </row>
    <row r="1836" spans="1:23" x14ac:dyDescent="0.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INDEX(People_[],MATCH(Orders!M1836,People!$B$2:$B$5,0),1)</f>
        <v>Kelly Williams</v>
      </c>
      <c r="W1836" s="3" t="str">
        <f>IFERROR(INDEX(Return[],MATCH(Orders!B1836,Returns!$B$2:$B$801,0),1),"No")</f>
        <v>No</v>
      </c>
    </row>
    <row r="1837" spans="1:23" x14ac:dyDescent="0.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INDEX(People_[],MATCH(Orders!M1837,People!$B$2:$B$5,0),1)</f>
        <v>Chuck Magee</v>
      </c>
      <c r="W1837" s="3" t="str">
        <f>IFERROR(INDEX(Return[],MATCH(Orders!B1837,Returns!$B$2:$B$801,0),1),"No")</f>
        <v>No</v>
      </c>
    </row>
    <row r="1838" spans="1:23" x14ac:dyDescent="0.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INDEX(People_[],MATCH(Orders!M1838,People!$B$2:$B$5,0),1)</f>
        <v>Cassandra Brandow</v>
      </c>
      <c r="W1838" s="3" t="str">
        <f>IFERROR(INDEX(Return[],MATCH(Orders!B1838,Returns!$B$2:$B$801,0),1),"No")</f>
        <v>No</v>
      </c>
    </row>
    <row r="1839" spans="1:23" x14ac:dyDescent="0.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INDEX(People_[],MATCH(Orders!M1839,People!$B$2:$B$5,0),1)</f>
        <v>Cassandra Brandow</v>
      </c>
      <c r="W1839" s="3" t="str">
        <f>IFERROR(INDEX(Return[],MATCH(Orders!B1839,Returns!$B$2:$B$801,0),1),"No")</f>
        <v>No</v>
      </c>
    </row>
    <row r="1840" spans="1:23" x14ac:dyDescent="0.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INDEX(People_[],MATCH(Orders!M1840,People!$B$2:$B$5,0),1)</f>
        <v>Cassandra Brandow</v>
      </c>
      <c r="W1840" s="3" t="str">
        <f>IFERROR(INDEX(Return[],MATCH(Orders!B1840,Returns!$B$2:$B$801,0),1),"No")</f>
        <v>No</v>
      </c>
    </row>
    <row r="1841" spans="1:23" x14ac:dyDescent="0.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INDEX(People_[],MATCH(Orders!M1841,People!$B$2:$B$5,0),1)</f>
        <v>Cassandra Brandow</v>
      </c>
      <c r="W1841" s="3" t="str">
        <f>IFERROR(INDEX(Return[],MATCH(Orders!B1841,Returns!$B$2:$B$801,0),1),"No")</f>
        <v>No</v>
      </c>
    </row>
    <row r="1842" spans="1:23" x14ac:dyDescent="0.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INDEX(People_[],MATCH(Orders!M1842,People!$B$2:$B$5,0),1)</f>
        <v>Cassandra Brandow</v>
      </c>
      <c r="W1842" s="3" t="str">
        <f>IFERROR(INDEX(Return[],MATCH(Orders!B1842,Returns!$B$2:$B$801,0),1),"No")</f>
        <v>No</v>
      </c>
    </row>
    <row r="1843" spans="1:23" x14ac:dyDescent="0.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INDEX(People_[],MATCH(Orders!M1843,People!$B$2:$B$5,0),1)</f>
        <v>Cassandra Brandow</v>
      </c>
      <c r="W1843" s="3" t="str">
        <f>IFERROR(INDEX(Return[],MATCH(Orders!B1843,Returns!$B$2:$B$801,0),1),"No")</f>
        <v>No</v>
      </c>
    </row>
    <row r="1844" spans="1:23" x14ac:dyDescent="0.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INDEX(People_[],MATCH(Orders!M1844,People!$B$2:$B$5,0),1)</f>
        <v>Kelly Williams</v>
      </c>
      <c r="W1844" s="3" t="str">
        <f>IFERROR(INDEX(Return[],MATCH(Orders!B1844,Returns!$B$2:$B$801,0),1),"No")</f>
        <v>No</v>
      </c>
    </row>
    <row r="1845" spans="1:23" x14ac:dyDescent="0.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INDEX(People_[],MATCH(Orders!M1845,People!$B$2:$B$5,0),1)</f>
        <v>Kelly Williams</v>
      </c>
      <c r="W1845" s="3" t="str">
        <f>IFERROR(INDEX(Return[],MATCH(Orders!B1845,Returns!$B$2:$B$801,0),1),"No")</f>
        <v>No</v>
      </c>
    </row>
    <row r="1846" spans="1:23" x14ac:dyDescent="0.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INDEX(People_[],MATCH(Orders!M1846,People!$B$2:$B$5,0),1)</f>
        <v>Anna Andreadi</v>
      </c>
      <c r="W1846" s="3" t="str">
        <f>IFERROR(INDEX(Return[],MATCH(Orders!B1846,Returns!$B$2:$B$801,0),1),"No")</f>
        <v>No</v>
      </c>
    </row>
    <row r="1847" spans="1:23" x14ac:dyDescent="0.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INDEX(People_[],MATCH(Orders!M1847,People!$B$2:$B$5,0),1)</f>
        <v>Chuck Magee</v>
      </c>
      <c r="W1847" s="3" t="str">
        <f>IFERROR(INDEX(Return[],MATCH(Orders!B1847,Returns!$B$2:$B$801,0),1),"No")</f>
        <v>No</v>
      </c>
    </row>
    <row r="1848" spans="1:23" x14ac:dyDescent="0.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INDEX(People_[],MATCH(Orders!M1848,People!$B$2:$B$5,0),1)</f>
        <v>Chuck Magee</v>
      </c>
      <c r="W1848" s="3" t="str">
        <f>IFERROR(INDEX(Return[],MATCH(Orders!B1848,Returns!$B$2:$B$801,0),1),"No")</f>
        <v>No</v>
      </c>
    </row>
    <row r="1849" spans="1:23" x14ac:dyDescent="0.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INDEX(People_[],MATCH(Orders!M1849,People!$B$2:$B$5,0),1)</f>
        <v>Anna Andreadi</v>
      </c>
      <c r="W1849" s="3" t="str">
        <f>IFERROR(INDEX(Return[],MATCH(Orders!B1849,Returns!$B$2:$B$801,0),1),"No")</f>
        <v>No</v>
      </c>
    </row>
    <row r="1850" spans="1:23" x14ac:dyDescent="0.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INDEX(People_[],MATCH(Orders!M1850,People!$B$2:$B$5,0),1)</f>
        <v>Anna Andreadi</v>
      </c>
      <c r="W1850" s="3" t="str">
        <f>IFERROR(INDEX(Return[],MATCH(Orders!B1850,Returns!$B$2:$B$801,0),1),"No")</f>
        <v>No</v>
      </c>
    </row>
    <row r="1851" spans="1:23" x14ac:dyDescent="0.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INDEX(People_[],MATCH(Orders!M1851,People!$B$2:$B$5,0),1)</f>
        <v>Kelly Williams</v>
      </c>
      <c r="W1851" s="3" t="str">
        <f>IFERROR(INDEX(Return[],MATCH(Orders!B1851,Returns!$B$2:$B$801,0),1),"No")</f>
        <v>No</v>
      </c>
    </row>
    <row r="1852" spans="1:23" x14ac:dyDescent="0.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INDEX(People_[],MATCH(Orders!M1852,People!$B$2:$B$5,0),1)</f>
        <v>Kelly Williams</v>
      </c>
      <c r="W1852" s="3" t="str">
        <f>IFERROR(INDEX(Return[],MATCH(Orders!B1852,Returns!$B$2:$B$801,0),1),"No")</f>
        <v>No</v>
      </c>
    </row>
    <row r="1853" spans="1:23" x14ac:dyDescent="0.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INDEX(People_[],MATCH(Orders!M1853,People!$B$2:$B$5,0),1)</f>
        <v>Kelly Williams</v>
      </c>
      <c r="W1853" s="3" t="str">
        <f>IFERROR(INDEX(Return[],MATCH(Orders!B1853,Returns!$B$2:$B$801,0),1),"No")</f>
        <v>No</v>
      </c>
    </row>
    <row r="1854" spans="1:23" x14ac:dyDescent="0.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INDEX(People_[],MATCH(Orders!M1854,People!$B$2:$B$5,0),1)</f>
        <v>Kelly Williams</v>
      </c>
      <c r="W1854" s="3" t="str">
        <f>IFERROR(INDEX(Return[],MATCH(Orders!B1854,Returns!$B$2:$B$801,0),1),"No")</f>
        <v>No</v>
      </c>
    </row>
    <row r="1855" spans="1:23" x14ac:dyDescent="0.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INDEX(People_[],MATCH(Orders!M1855,People!$B$2:$B$5,0),1)</f>
        <v>Kelly Williams</v>
      </c>
      <c r="W1855" s="3" t="str">
        <f>IFERROR(INDEX(Return[],MATCH(Orders!B1855,Returns!$B$2:$B$801,0),1),"No")</f>
        <v>No</v>
      </c>
    </row>
    <row r="1856" spans="1:23" x14ac:dyDescent="0.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INDEX(People_[],MATCH(Orders!M1856,People!$B$2:$B$5,0),1)</f>
        <v>Kelly Williams</v>
      </c>
      <c r="W1856" s="3" t="str">
        <f>IFERROR(INDEX(Return[],MATCH(Orders!B1856,Returns!$B$2:$B$801,0),1),"No")</f>
        <v>No</v>
      </c>
    </row>
    <row r="1857" spans="1:23" x14ac:dyDescent="0.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INDEX(People_[],MATCH(Orders!M1857,People!$B$2:$B$5,0),1)</f>
        <v>Anna Andreadi</v>
      </c>
      <c r="W1857" s="3" t="str">
        <f>IFERROR(INDEX(Return[],MATCH(Orders!B1857,Returns!$B$2:$B$801,0),1),"No")</f>
        <v>No</v>
      </c>
    </row>
    <row r="1858" spans="1:23" x14ac:dyDescent="0.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INDEX(People_[],MATCH(Orders!M1858,People!$B$2:$B$5,0),1)</f>
        <v>Kelly Williams</v>
      </c>
      <c r="W1858" s="3" t="str">
        <f>IFERROR(INDEX(Return[],MATCH(Orders!B1858,Returns!$B$2:$B$801,0),1),"No")</f>
        <v>No</v>
      </c>
    </row>
    <row r="1859" spans="1:23" x14ac:dyDescent="0.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INDEX(People_[],MATCH(Orders!M1859,People!$B$2:$B$5,0),1)</f>
        <v>Kelly Williams</v>
      </c>
      <c r="W1859" s="3" t="str">
        <f>IFERROR(INDEX(Return[],MATCH(Orders!B1859,Returns!$B$2:$B$801,0),1),"No")</f>
        <v>No</v>
      </c>
    </row>
    <row r="1860" spans="1:23" x14ac:dyDescent="0.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INDEX(People_[],MATCH(Orders!M1860,People!$B$2:$B$5,0),1)</f>
        <v>Chuck Magee</v>
      </c>
      <c r="W1860" s="3" t="str">
        <f>IFERROR(INDEX(Return[],MATCH(Orders!B1860,Returns!$B$2:$B$801,0),1),"No")</f>
        <v>No</v>
      </c>
    </row>
    <row r="1861" spans="1:23" x14ac:dyDescent="0.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INDEX(People_[],MATCH(Orders!M1861,People!$B$2:$B$5,0),1)</f>
        <v>Chuck Magee</v>
      </c>
      <c r="W1861" s="3" t="str">
        <f>IFERROR(INDEX(Return[],MATCH(Orders!B1861,Returns!$B$2:$B$801,0),1),"No")</f>
        <v>No</v>
      </c>
    </row>
    <row r="1862" spans="1:23" x14ac:dyDescent="0.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INDEX(People_[],MATCH(Orders!M1862,People!$B$2:$B$5,0),1)</f>
        <v>Chuck Magee</v>
      </c>
      <c r="W1862" s="3" t="str">
        <f>IFERROR(INDEX(Return[],MATCH(Orders!B1862,Returns!$B$2:$B$801,0),1),"No")</f>
        <v>No</v>
      </c>
    </row>
    <row r="1863" spans="1:23" x14ac:dyDescent="0.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INDEX(People_[],MATCH(Orders!M1863,People!$B$2:$B$5,0),1)</f>
        <v>Chuck Magee</v>
      </c>
      <c r="W1863" s="3" t="str">
        <f>IFERROR(INDEX(Return[],MATCH(Orders!B1863,Returns!$B$2:$B$801,0),1),"No")</f>
        <v>No</v>
      </c>
    </row>
    <row r="1864" spans="1:23" x14ac:dyDescent="0.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INDEX(People_[],MATCH(Orders!M1864,People!$B$2:$B$5,0),1)</f>
        <v>Kelly Williams</v>
      </c>
      <c r="W1864" s="3" t="str">
        <f>IFERROR(INDEX(Return[],MATCH(Orders!B1864,Returns!$B$2:$B$801,0),1),"No")</f>
        <v>No</v>
      </c>
    </row>
    <row r="1865" spans="1:23" x14ac:dyDescent="0.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INDEX(People_[],MATCH(Orders!M1865,People!$B$2:$B$5,0),1)</f>
        <v>Anna Andreadi</v>
      </c>
      <c r="W1865" s="3" t="str">
        <f>IFERROR(INDEX(Return[],MATCH(Orders!B1865,Returns!$B$2:$B$801,0),1),"No")</f>
        <v>No</v>
      </c>
    </row>
    <row r="1866" spans="1:23" x14ac:dyDescent="0.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INDEX(People_[],MATCH(Orders!M1866,People!$B$2:$B$5,0),1)</f>
        <v>Anna Andreadi</v>
      </c>
      <c r="W1866" s="3" t="str">
        <f>IFERROR(INDEX(Return[],MATCH(Orders!B1866,Returns!$B$2:$B$801,0),1),"No")</f>
        <v>No</v>
      </c>
    </row>
    <row r="1867" spans="1:23" x14ac:dyDescent="0.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INDEX(People_[],MATCH(Orders!M1867,People!$B$2:$B$5,0),1)</f>
        <v>Chuck Magee</v>
      </c>
      <c r="W1867" s="3" t="str">
        <f>IFERROR(INDEX(Return[],MATCH(Orders!B1867,Returns!$B$2:$B$801,0),1),"No")</f>
        <v>No</v>
      </c>
    </row>
    <row r="1868" spans="1:23" x14ac:dyDescent="0.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INDEX(People_[],MATCH(Orders!M1868,People!$B$2:$B$5,0),1)</f>
        <v>Anna Andreadi</v>
      </c>
      <c r="W1868" s="3" t="str">
        <f>IFERROR(INDEX(Return[],MATCH(Orders!B1868,Returns!$B$2:$B$801,0),1),"No")</f>
        <v>No</v>
      </c>
    </row>
    <row r="1869" spans="1:23" x14ac:dyDescent="0.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INDEX(People_[],MATCH(Orders!M1869,People!$B$2:$B$5,0),1)</f>
        <v>Chuck Magee</v>
      </c>
      <c r="W1869" s="3" t="str">
        <f>IFERROR(INDEX(Return[],MATCH(Orders!B1869,Returns!$B$2:$B$801,0),1),"No")</f>
        <v>No</v>
      </c>
    </row>
    <row r="1870" spans="1:23" x14ac:dyDescent="0.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INDEX(People_[],MATCH(Orders!M1870,People!$B$2:$B$5,0),1)</f>
        <v>Chuck Magee</v>
      </c>
      <c r="W1870" s="3" t="str">
        <f>IFERROR(INDEX(Return[],MATCH(Orders!B1870,Returns!$B$2:$B$801,0),1),"No")</f>
        <v>No</v>
      </c>
    </row>
    <row r="1871" spans="1:23" x14ac:dyDescent="0.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INDEX(People_[],MATCH(Orders!M1871,People!$B$2:$B$5,0),1)</f>
        <v>Anna Andreadi</v>
      </c>
      <c r="W1871" s="3" t="str">
        <f>IFERROR(INDEX(Return[],MATCH(Orders!B1871,Returns!$B$2:$B$801,0),1),"No")</f>
        <v>No</v>
      </c>
    </row>
    <row r="1872" spans="1:23" x14ac:dyDescent="0.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INDEX(People_[],MATCH(Orders!M1872,People!$B$2:$B$5,0),1)</f>
        <v>Anna Andreadi</v>
      </c>
      <c r="W1872" s="3" t="str">
        <f>IFERROR(INDEX(Return[],MATCH(Orders!B1872,Returns!$B$2:$B$801,0),1),"No")</f>
        <v>No</v>
      </c>
    </row>
    <row r="1873" spans="1:23" x14ac:dyDescent="0.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INDEX(People_[],MATCH(Orders!M1873,People!$B$2:$B$5,0),1)</f>
        <v>Anna Andreadi</v>
      </c>
      <c r="W1873" s="3" t="str">
        <f>IFERROR(INDEX(Return[],MATCH(Orders!B1873,Returns!$B$2:$B$801,0),1),"No")</f>
        <v>No</v>
      </c>
    </row>
    <row r="1874" spans="1:23" x14ac:dyDescent="0.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INDEX(People_[],MATCH(Orders!M1874,People!$B$2:$B$5,0),1)</f>
        <v>Anna Andreadi</v>
      </c>
      <c r="W1874" s="3" t="str">
        <f>IFERROR(INDEX(Return[],MATCH(Orders!B1874,Returns!$B$2:$B$801,0),1),"No")</f>
        <v>No</v>
      </c>
    </row>
    <row r="1875" spans="1:23" x14ac:dyDescent="0.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INDEX(People_[],MATCH(Orders!M1875,People!$B$2:$B$5,0),1)</f>
        <v>Anna Andreadi</v>
      </c>
      <c r="W1875" s="3" t="str">
        <f>IFERROR(INDEX(Return[],MATCH(Orders!B1875,Returns!$B$2:$B$801,0),1),"No")</f>
        <v>Yes</v>
      </c>
    </row>
    <row r="1876" spans="1:23" x14ac:dyDescent="0.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INDEX(People_[],MATCH(Orders!M1876,People!$B$2:$B$5,0),1)</f>
        <v>Chuck Magee</v>
      </c>
      <c r="W1876" s="3" t="str">
        <f>IFERROR(INDEX(Return[],MATCH(Orders!B1876,Returns!$B$2:$B$801,0),1),"No")</f>
        <v>No</v>
      </c>
    </row>
    <row r="1877" spans="1:23" x14ac:dyDescent="0.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INDEX(People_[],MATCH(Orders!M1877,People!$B$2:$B$5,0),1)</f>
        <v>Chuck Magee</v>
      </c>
      <c r="W1877" s="3" t="str">
        <f>IFERROR(INDEX(Return[],MATCH(Orders!B1877,Returns!$B$2:$B$801,0),1),"No")</f>
        <v>No</v>
      </c>
    </row>
    <row r="1878" spans="1:23" x14ac:dyDescent="0.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INDEX(People_[],MATCH(Orders!M1878,People!$B$2:$B$5,0),1)</f>
        <v>Kelly Williams</v>
      </c>
      <c r="W1878" s="3" t="str">
        <f>IFERROR(INDEX(Return[],MATCH(Orders!B1878,Returns!$B$2:$B$801,0),1),"No")</f>
        <v>No</v>
      </c>
    </row>
    <row r="1879" spans="1:23" x14ac:dyDescent="0.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INDEX(People_[],MATCH(Orders!M1879,People!$B$2:$B$5,0),1)</f>
        <v>Anna Andreadi</v>
      </c>
      <c r="W1879" s="3" t="str">
        <f>IFERROR(INDEX(Return[],MATCH(Orders!B1879,Returns!$B$2:$B$801,0),1),"No")</f>
        <v>No</v>
      </c>
    </row>
    <row r="1880" spans="1:23" x14ac:dyDescent="0.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INDEX(People_[],MATCH(Orders!M1880,People!$B$2:$B$5,0),1)</f>
        <v>Anna Andreadi</v>
      </c>
      <c r="W1880" s="3" t="str">
        <f>IFERROR(INDEX(Return[],MATCH(Orders!B1880,Returns!$B$2:$B$801,0),1),"No")</f>
        <v>No</v>
      </c>
    </row>
    <row r="1881" spans="1:23" x14ac:dyDescent="0.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INDEX(People_[],MATCH(Orders!M1881,People!$B$2:$B$5,0),1)</f>
        <v>Cassandra Brandow</v>
      </c>
      <c r="W1881" s="3" t="str">
        <f>IFERROR(INDEX(Return[],MATCH(Orders!B1881,Returns!$B$2:$B$801,0),1),"No")</f>
        <v>No</v>
      </c>
    </row>
    <row r="1882" spans="1:23" x14ac:dyDescent="0.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INDEX(People_[],MATCH(Orders!M1882,People!$B$2:$B$5,0),1)</f>
        <v>Chuck Magee</v>
      </c>
      <c r="W1882" s="3" t="str">
        <f>IFERROR(INDEX(Return[],MATCH(Orders!B1882,Returns!$B$2:$B$801,0),1),"No")</f>
        <v>No</v>
      </c>
    </row>
    <row r="1883" spans="1:23" x14ac:dyDescent="0.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INDEX(People_[],MATCH(Orders!M1883,People!$B$2:$B$5,0),1)</f>
        <v>Chuck Magee</v>
      </c>
      <c r="W1883" s="3" t="str">
        <f>IFERROR(INDEX(Return[],MATCH(Orders!B1883,Returns!$B$2:$B$801,0),1),"No")</f>
        <v>No</v>
      </c>
    </row>
    <row r="1884" spans="1:23" x14ac:dyDescent="0.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INDEX(People_[],MATCH(Orders!M1884,People!$B$2:$B$5,0),1)</f>
        <v>Chuck Magee</v>
      </c>
      <c r="W1884" s="3" t="str">
        <f>IFERROR(INDEX(Return[],MATCH(Orders!B1884,Returns!$B$2:$B$801,0),1),"No")</f>
        <v>No</v>
      </c>
    </row>
    <row r="1885" spans="1:23" x14ac:dyDescent="0.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INDEX(People_[],MATCH(Orders!M1885,People!$B$2:$B$5,0),1)</f>
        <v>Chuck Magee</v>
      </c>
      <c r="W1885" s="3" t="str">
        <f>IFERROR(INDEX(Return[],MATCH(Orders!B1885,Returns!$B$2:$B$801,0),1),"No")</f>
        <v>No</v>
      </c>
    </row>
    <row r="1886" spans="1:23" x14ac:dyDescent="0.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INDEX(People_[],MATCH(Orders!M1886,People!$B$2:$B$5,0),1)</f>
        <v>Kelly Williams</v>
      </c>
      <c r="W1886" s="3" t="str">
        <f>IFERROR(INDEX(Return[],MATCH(Orders!B1886,Returns!$B$2:$B$801,0),1),"No")</f>
        <v>No</v>
      </c>
    </row>
    <row r="1887" spans="1:23" x14ac:dyDescent="0.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INDEX(People_[],MATCH(Orders!M1887,People!$B$2:$B$5,0),1)</f>
        <v>Anna Andreadi</v>
      </c>
      <c r="W1887" s="3" t="str">
        <f>IFERROR(INDEX(Return[],MATCH(Orders!B1887,Returns!$B$2:$B$801,0),1),"No")</f>
        <v>No</v>
      </c>
    </row>
    <row r="1888" spans="1:23" x14ac:dyDescent="0.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INDEX(People_[],MATCH(Orders!M1888,People!$B$2:$B$5,0),1)</f>
        <v>Cassandra Brandow</v>
      </c>
      <c r="W1888" s="3" t="str">
        <f>IFERROR(INDEX(Return[],MATCH(Orders!B1888,Returns!$B$2:$B$801,0),1),"No")</f>
        <v>No</v>
      </c>
    </row>
    <row r="1889" spans="1:23" x14ac:dyDescent="0.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INDEX(People_[],MATCH(Orders!M1889,People!$B$2:$B$5,0),1)</f>
        <v>Cassandra Brandow</v>
      </c>
      <c r="W1889" s="3" t="str">
        <f>IFERROR(INDEX(Return[],MATCH(Orders!B1889,Returns!$B$2:$B$801,0),1),"No")</f>
        <v>No</v>
      </c>
    </row>
    <row r="1890" spans="1:23" x14ac:dyDescent="0.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INDEX(People_[],MATCH(Orders!M1890,People!$B$2:$B$5,0),1)</f>
        <v>Chuck Magee</v>
      </c>
      <c r="W1890" s="3" t="str">
        <f>IFERROR(INDEX(Return[],MATCH(Orders!B1890,Returns!$B$2:$B$801,0),1),"No")</f>
        <v>No</v>
      </c>
    </row>
    <row r="1891" spans="1:23" x14ac:dyDescent="0.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INDEX(People_[],MATCH(Orders!M1891,People!$B$2:$B$5,0),1)</f>
        <v>Chuck Magee</v>
      </c>
      <c r="W1891" s="3" t="str">
        <f>IFERROR(INDEX(Return[],MATCH(Orders!B1891,Returns!$B$2:$B$801,0),1),"No")</f>
        <v>No</v>
      </c>
    </row>
    <row r="1892" spans="1:23" x14ac:dyDescent="0.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INDEX(People_[],MATCH(Orders!M1892,People!$B$2:$B$5,0),1)</f>
        <v>Anna Andreadi</v>
      </c>
      <c r="W1892" s="3" t="str">
        <f>IFERROR(INDEX(Return[],MATCH(Orders!B1892,Returns!$B$2:$B$801,0),1),"No")</f>
        <v>No</v>
      </c>
    </row>
    <row r="1893" spans="1:23" x14ac:dyDescent="0.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INDEX(People_[],MATCH(Orders!M1893,People!$B$2:$B$5,0),1)</f>
        <v>Anna Andreadi</v>
      </c>
      <c r="W1893" s="3" t="str">
        <f>IFERROR(INDEX(Return[],MATCH(Orders!B1893,Returns!$B$2:$B$801,0),1),"No")</f>
        <v>No</v>
      </c>
    </row>
    <row r="1894" spans="1:23" x14ac:dyDescent="0.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INDEX(People_[],MATCH(Orders!M1894,People!$B$2:$B$5,0),1)</f>
        <v>Cassandra Brandow</v>
      </c>
      <c r="W1894" s="3" t="str">
        <f>IFERROR(INDEX(Return[],MATCH(Orders!B1894,Returns!$B$2:$B$801,0),1),"No")</f>
        <v>No</v>
      </c>
    </row>
    <row r="1895" spans="1:23" x14ac:dyDescent="0.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INDEX(People_[],MATCH(Orders!M1895,People!$B$2:$B$5,0),1)</f>
        <v>Anna Andreadi</v>
      </c>
      <c r="W1895" s="3" t="str">
        <f>IFERROR(INDEX(Return[],MATCH(Orders!B1895,Returns!$B$2:$B$801,0),1),"No")</f>
        <v>No</v>
      </c>
    </row>
    <row r="1896" spans="1:23" x14ac:dyDescent="0.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INDEX(People_[],MATCH(Orders!M1896,People!$B$2:$B$5,0),1)</f>
        <v>Cassandra Brandow</v>
      </c>
      <c r="W1896" s="3" t="str">
        <f>IFERROR(INDEX(Return[],MATCH(Orders!B1896,Returns!$B$2:$B$801,0),1),"No")</f>
        <v>No</v>
      </c>
    </row>
    <row r="1897" spans="1:23" x14ac:dyDescent="0.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INDEX(People_[],MATCH(Orders!M1897,People!$B$2:$B$5,0),1)</f>
        <v>Anna Andreadi</v>
      </c>
      <c r="W1897" s="3" t="str">
        <f>IFERROR(INDEX(Return[],MATCH(Orders!B1897,Returns!$B$2:$B$801,0),1),"No")</f>
        <v>No</v>
      </c>
    </row>
    <row r="1898" spans="1:23" x14ac:dyDescent="0.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INDEX(People_[],MATCH(Orders!M1898,People!$B$2:$B$5,0),1)</f>
        <v>Kelly Williams</v>
      </c>
      <c r="W1898" s="3" t="str">
        <f>IFERROR(INDEX(Return[],MATCH(Orders!B1898,Returns!$B$2:$B$801,0),1),"No")</f>
        <v>No</v>
      </c>
    </row>
    <row r="1899" spans="1:23" x14ac:dyDescent="0.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INDEX(People_[],MATCH(Orders!M1899,People!$B$2:$B$5,0),1)</f>
        <v>Cassandra Brandow</v>
      </c>
      <c r="W1899" s="3" t="str">
        <f>IFERROR(INDEX(Return[],MATCH(Orders!B1899,Returns!$B$2:$B$801,0),1),"No")</f>
        <v>No</v>
      </c>
    </row>
    <row r="1900" spans="1:23" x14ac:dyDescent="0.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INDEX(People_[],MATCH(Orders!M1900,People!$B$2:$B$5,0),1)</f>
        <v>Cassandra Brandow</v>
      </c>
      <c r="W1900" s="3" t="str">
        <f>IFERROR(INDEX(Return[],MATCH(Orders!B1900,Returns!$B$2:$B$801,0),1),"No")</f>
        <v>No</v>
      </c>
    </row>
    <row r="1901" spans="1:23" x14ac:dyDescent="0.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INDEX(People_[],MATCH(Orders!M1901,People!$B$2:$B$5,0),1)</f>
        <v>Cassandra Brandow</v>
      </c>
      <c r="W1901" s="3" t="str">
        <f>IFERROR(INDEX(Return[],MATCH(Orders!B1901,Returns!$B$2:$B$801,0),1),"No")</f>
        <v>No</v>
      </c>
    </row>
    <row r="1902" spans="1:23" x14ac:dyDescent="0.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INDEX(People_[],MATCH(Orders!M1902,People!$B$2:$B$5,0),1)</f>
        <v>Cassandra Brandow</v>
      </c>
      <c r="W1902" s="3" t="str">
        <f>IFERROR(INDEX(Return[],MATCH(Orders!B1902,Returns!$B$2:$B$801,0),1),"No")</f>
        <v>No</v>
      </c>
    </row>
    <row r="1903" spans="1:23" x14ac:dyDescent="0.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INDEX(People_[],MATCH(Orders!M1903,People!$B$2:$B$5,0),1)</f>
        <v>Kelly Williams</v>
      </c>
      <c r="W1903" s="3" t="str">
        <f>IFERROR(INDEX(Return[],MATCH(Orders!B1903,Returns!$B$2:$B$801,0),1),"No")</f>
        <v>No</v>
      </c>
    </row>
    <row r="1904" spans="1:23" x14ac:dyDescent="0.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INDEX(People_[],MATCH(Orders!M1904,People!$B$2:$B$5,0),1)</f>
        <v>Anna Andreadi</v>
      </c>
      <c r="W1904" s="3" t="str">
        <f>IFERROR(INDEX(Return[],MATCH(Orders!B1904,Returns!$B$2:$B$801,0),1),"No")</f>
        <v>No</v>
      </c>
    </row>
    <row r="1905" spans="1:23" x14ac:dyDescent="0.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INDEX(People_[],MATCH(Orders!M1905,People!$B$2:$B$5,0),1)</f>
        <v>Anna Andreadi</v>
      </c>
      <c r="W1905" s="3" t="str">
        <f>IFERROR(INDEX(Return[],MATCH(Orders!B1905,Returns!$B$2:$B$801,0),1),"No")</f>
        <v>No</v>
      </c>
    </row>
    <row r="1906" spans="1:23" x14ac:dyDescent="0.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INDEX(People_[],MATCH(Orders!M1906,People!$B$2:$B$5,0),1)</f>
        <v>Anna Andreadi</v>
      </c>
      <c r="W1906" s="3" t="str">
        <f>IFERROR(INDEX(Return[],MATCH(Orders!B1906,Returns!$B$2:$B$801,0),1),"No")</f>
        <v>No</v>
      </c>
    </row>
    <row r="1907" spans="1:23" x14ac:dyDescent="0.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INDEX(People_[],MATCH(Orders!M1907,People!$B$2:$B$5,0),1)</f>
        <v>Kelly Williams</v>
      </c>
      <c r="W1907" s="3" t="str">
        <f>IFERROR(INDEX(Return[],MATCH(Orders!B1907,Returns!$B$2:$B$801,0),1),"No")</f>
        <v>No</v>
      </c>
    </row>
    <row r="1908" spans="1:23" x14ac:dyDescent="0.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INDEX(People_[],MATCH(Orders!M1908,People!$B$2:$B$5,0),1)</f>
        <v>Cassandra Brandow</v>
      </c>
      <c r="W1908" s="3" t="str">
        <f>IFERROR(INDEX(Return[],MATCH(Orders!B1908,Returns!$B$2:$B$801,0),1),"No")</f>
        <v>No</v>
      </c>
    </row>
    <row r="1909" spans="1:23" x14ac:dyDescent="0.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INDEX(People_[],MATCH(Orders!M1909,People!$B$2:$B$5,0),1)</f>
        <v>Cassandra Brandow</v>
      </c>
      <c r="W1909" s="3" t="str">
        <f>IFERROR(INDEX(Return[],MATCH(Orders!B1909,Returns!$B$2:$B$801,0),1),"No")</f>
        <v>No</v>
      </c>
    </row>
    <row r="1910" spans="1:23" x14ac:dyDescent="0.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INDEX(People_[],MATCH(Orders!M1910,People!$B$2:$B$5,0),1)</f>
        <v>Anna Andreadi</v>
      </c>
      <c r="W1910" s="3" t="str">
        <f>IFERROR(INDEX(Return[],MATCH(Orders!B1910,Returns!$B$2:$B$801,0),1),"No")</f>
        <v>No</v>
      </c>
    </row>
    <row r="1911" spans="1:23" x14ac:dyDescent="0.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INDEX(People_[],MATCH(Orders!M1911,People!$B$2:$B$5,0),1)</f>
        <v>Chuck Magee</v>
      </c>
      <c r="W1911" s="3" t="str">
        <f>IFERROR(INDEX(Return[],MATCH(Orders!B1911,Returns!$B$2:$B$801,0),1),"No")</f>
        <v>No</v>
      </c>
    </row>
    <row r="1912" spans="1:23" x14ac:dyDescent="0.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INDEX(People_[],MATCH(Orders!M1912,People!$B$2:$B$5,0),1)</f>
        <v>Anna Andreadi</v>
      </c>
      <c r="W1912" s="3" t="str">
        <f>IFERROR(INDEX(Return[],MATCH(Orders!B1912,Returns!$B$2:$B$801,0),1),"No")</f>
        <v>No</v>
      </c>
    </row>
    <row r="1913" spans="1:23" x14ac:dyDescent="0.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INDEX(People_[],MATCH(Orders!M1913,People!$B$2:$B$5,0),1)</f>
        <v>Kelly Williams</v>
      </c>
      <c r="W1913" s="3" t="str">
        <f>IFERROR(INDEX(Return[],MATCH(Orders!B1913,Returns!$B$2:$B$801,0),1),"No")</f>
        <v>No</v>
      </c>
    </row>
    <row r="1914" spans="1:23" x14ac:dyDescent="0.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INDEX(People_[],MATCH(Orders!M1914,People!$B$2:$B$5,0),1)</f>
        <v>Kelly Williams</v>
      </c>
      <c r="W1914" s="3" t="str">
        <f>IFERROR(INDEX(Return[],MATCH(Orders!B1914,Returns!$B$2:$B$801,0),1),"No")</f>
        <v>No</v>
      </c>
    </row>
    <row r="1915" spans="1:23" x14ac:dyDescent="0.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INDEX(People_[],MATCH(Orders!M1915,People!$B$2:$B$5,0),1)</f>
        <v>Cassandra Brandow</v>
      </c>
      <c r="W1915" s="3" t="str">
        <f>IFERROR(INDEX(Return[],MATCH(Orders!B1915,Returns!$B$2:$B$801,0),1),"No")</f>
        <v>No</v>
      </c>
    </row>
    <row r="1916" spans="1:23" x14ac:dyDescent="0.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INDEX(People_[],MATCH(Orders!M1916,People!$B$2:$B$5,0),1)</f>
        <v>Cassandra Brandow</v>
      </c>
      <c r="W1916" s="3" t="str">
        <f>IFERROR(INDEX(Return[],MATCH(Orders!B1916,Returns!$B$2:$B$801,0),1),"No")</f>
        <v>No</v>
      </c>
    </row>
    <row r="1917" spans="1:23" x14ac:dyDescent="0.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INDEX(People_[],MATCH(Orders!M1917,People!$B$2:$B$5,0),1)</f>
        <v>Cassandra Brandow</v>
      </c>
      <c r="W1917" s="3" t="str">
        <f>IFERROR(INDEX(Return[],MATCH(Orders!B1917,Returns!$B$2:$B$801,0),1),"No")</f>
        <v>No</v>
      </c>
    </row>
    <row r="1918" spans="1:23" x14ac:dyDescent="0.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INDEX(People_[],MATCH(Orders!M1918,People!$B$2:$B$5,0),1)</f>
        <v>Cassandra Brandow</v>
      </c>
      <c r="W1918" s="3" t="str">
        <f>IFERROR(INDEX(Return[],MATCH(Orders!B1918,Returns!$B$2:$B$801,0),1),"No")</f>
        <v>No</v>
      </c>
    </row>
    <row r="1919" spans="1:23" x14ac:dyDescent="0.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INDEX(People_[],MATCH(Orders!M1919,People!$B$2:$B$5,0),1)</f>
        <v>Chuck Magee</v>
      </c>
      <c r="W1919" s="3" t="str">
        <f>IFERROR(INDEX(Return[],MATCH(Orders!B1919,Returns!$B$2:$B$801,0),1),"No")</f>
        <v>No</v>
      </c>
    </row>
    <row r="1920" spans="1:23" x14ac:dyDescent="0.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INDEX(People_[],MATCH(Orders!M1920,People!$B$2:$B$5,0),1)</f>
        <v>Kelly Williams</v>
      </c>
      <c r="W1920" s="3" t="str">
        <f>IFERROR(INDEX(Return[],MATCH(Orders!B1920,Returns!$B$2:$B$801,0),1),"No")</f>
        <v>No</v>
      </c>
    </row>
    <row r="1921" spans="1:23" x14ac:dyDescent="0.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INDEX(People_[],MATCH(Orders!M1921,People!$B$2:$B$5,0),1)</f>
        <v>Chuck Magee</v>
      </c>
      <c r="W1921" s="3" t="str">
        <f>IFERROR(INDEX(Return[],MATCH(Orders!B1921,Returns!$B$2:$B$801,0),1),"No")</f>
        <v>No</v>
      </c>
    </row>
    <row r="1922" spans="1:23" x14ac:dyDescent="0.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INDEX(People_[],MATCH(Orders!M1922,People!$B$2:$B$5,0),1)</f>
        <v>Chuck Magee</v>
      </c>
      <c r="W1922" s="3" t="str">
        <f>IFERROR(INDEX(Return[],MATCH(Orders!B1922,Returns!$B$2:$B$801,0),1),"No")</f>
        <v>No</v>
      </c>
    </row>
    <row r="1923" spans="1:23" x14ac:dyDescent="0.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INDEX(People_[],MATCH(Orders!M1923,People!$B$2:$B$5,0),1)</f>
        <v>Chuck Magee</v>
      </c>
      <c r="W1923" s="3" t="str">
        <f>IFERROR(INDEX(Return[],MATCH(Orders!B1923,Returns!$B$2:$B$801,0),1),"No")</f>
        <v>No</v>
      </c>
    </row>
    <row r="1924" spans="1:23" x14ac:dyDescent="0.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INDEX(People_[],MATCH(Orders!M1924,People!$B$2:$B$5,0),1)</f>
        <v>Kelly Williams</v>
      </c>
      <c r="W1924" s="3" t="str">
        <f>IFERROR(INDEX(Return[],MATCH(Orders!B1924,Returns!$B$2:$B$801,0),1),"No")</f>
        <v>No</v>
      </c>
    </row>
    <row r="1925" spans="1:23" x14ac:dyDescent="0.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INDEX(People_[],MATCH(Orders!M1925,People!$B$2:$B$5,0),1)</f>
        <v>Kelly Williams</v>
      </c>
      <c r="W1925" s="3" t="str">
        <f>IFERROR(INDEX(Return[],MATCH(Orders!B1925,Returns!$B$2:$B$801,0),1),"No")</f>
        <v>No</v>
      </c>
    </row>
    <row r="1926" spans="1:23" x14ac:dyDescent="0.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INDEX(People_[],MATCH(Orders!M1926,People!$B$2:$B$5,0),1)</f>
        <v>Anna Andreadi</v>
      </c>
      <c r="W1926" s="3" t="str">
        <f>IFERROR(INDEX(Return[],MATCH(Orders!B1926,Returns!$B$2:$B$801,0),1),"No")</f>
        <v>No</v>
      </c>
    </row>
    <row r="1927" spans="1:23" x14ac:dyDescent="0.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INDEX(People_[],MATCH(Orders!M1927,People!$B$2:$B$5,0),1)</f>
        <v>Anna Andreadi</v>
      </c>
      <c r="W1927" s="3" t="str">
        <f>IFERROR(INDEX(Return[],MATCH(Orders!B1927,Returns!$B$2:$B$801,0),1),"No")</f>
        <v>No</v>
      </c>
    </row>
    <row r="1928" spans="1:23" x14ac:dyDescent="0.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INDEX(People_[],MATCH(Orders!M1928,People!$B$2:$B$5,0),1)</f>
        <v>Anna Andreadi</v>
      </c>
      <c r="W1928" s="3" t="str">
        <f>IFERROR(INDEX(Return[],MATCH(Orders!B1928,Returns!$B$2:$B$801,0),1),"No")</f>
        <v>No</v>
      </c>
    </row>
    <row r="1929" spans="1:23" x14ac:dyDescent="0.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INDEX(People_[],MATCH(Orders!M1929,People!$B$2:$B$5,0),1)</f>
        <v>Anna Andreadi</v>
      </c>
      <c r="W1929" s="3" t="str">
        <f>IFERROR(INDEX(Return[],MATCH(Orders!B1929,Returns!$B$2:$B$801,0),1),"No")</f>
        <v>No</v>
      </c>
    </row>
    <row r="1930" spans="1:23" x14ac:dyDescent="0.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INDEX(People_[],MATCH(Orders!M1930,People!$B$2:$B$5,0),1)</f>
        <v>Anna Andreadi</v>
      </c>
      <c r="W1930" s="3" t="str">
        <f>IFERROR(INDEX(Return[],MATCH(Orders!B1930,Returns!$B$2:$B$801,0),1),"No")</f>
        <v>No</v>
      </c>
    </row>
    <row r="1931" spans="1:23" x14ac:dyDescent="0.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INDEX(People_[],MATCH(Orders!M1931,People!$B$2:$B$5,0),1)</f>
        <v>Anna Andreadi</v>
      </c>
      <c r="W1931" s="3" t="str">
        <f>IFERROR(INDEX(Return[],MATCH(Orders!B1931,Returns!$B$2:$B$801,0),1),"No")</f>
        <v>No</v>
      </c>
    </row>
    <row r="1932" spans="1:23" x14ac:dyDescent="0.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INDEX(People_[],MATCH(Orders!M1932,People!$B$2:$B$5,0),1)</f>
        <v>Anna Andreadi</v>
      </c>
      <c r="W1932" s="3" t="str">
        <f>IFERROR(INDEX(Return[],MATCH(Orders!B1932,Returns!$B$2:$B$801,0),1),"No")</f>
        <v>No</v>
      </c>
    </row>
    <row r="1933" spans="1:23" x14ac:dyDescent="0.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INDEX(People_[],MATCH(Orders!M1933,People!$B$2:$B$5,0),1)</f>
        <v>Anna Andreadi</v>
      </c>
      <c r="W1933" s="3" t="str">
        <f>IFERROR(INDEX(Return[],MATCH(Orders!B1933,Returns!$B$2:$B$801,0),1),"No")</f>
        <v>No</v>
      </c>
    </row>
    <row r="1934" spans="1:23" x14ac:dyDescent="0.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INDEX(People_[],MATCH(Orders!M1934,People!$B$2:$B$5,0),1)</f>
        <v>Cassandra Brandow</v>
      </c>
      <c r="W1934" s="3" t="str">
        <f>IFERROR(INDEX(Return[],MATCH(Orders!B1934,Returns!$B$2:$B$801,0),1),"No")</f>
        <v>No</v>
      </c>
    </row>
    <row r="1935" spans="1:23" x14ac:dyDescent="0.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INDEX(People_[],MATCH(Orders!M1935,People!$B$2:$B$5,0),1)</f>
        <v>Cassandra Brandow</v>
      </c>
      <c r="W1935" s="3" t="str">
        <f>IFERROR(INDEX(Return[],MATCH(Orders!B1935,Returns!$B$2:$B$801,0),1),"No")</f>
        <v>No</v>
      </c>
    </row>
    <row r="1936" spans="1:23" x14ac:dyDescent="0.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INDEX(People_[],MATCH(Orders!M1936,People!$B$2:$B$5,0),1)</f>
        <v>Anna Andreadi</v>
      </c>
      <c r="W1936" s="3" t="str">
        <f>IFERROR(INDEX(Return[],MATCH(Orders!B1936,Returns!$B$2:$B$801,0),1),"No")</f>
        <v>No</v>
      </c>
    </row>
    <row r="1937" spans="1:23" x14ac:dyDescent="0.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INDEX(People_[],MATCH(Orders!M1937,People!$B$2:$B$5,0),1)</f>
        <v>Anna Andreadi</v>
      </c>
      <c r="W1937" s="3" t="str">
        <f>IFERROR(INDEX(Return[],MATCH(Orders!B1937,Returns!$B$2:$B$801,0),1),"No")</f>
        <v>No</v>
      </c>
    </row>
    <row r="1938" spans="1:23" x14ac:dyDescent="0.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INDEX(People_[],MATCH(Orders!M1938,People!$B$2:$B$5,0),1)</f>
        <v>Anna Andreadi</v>
      </c>
      <c r="W1938" s="3" t="str">
        <f>IFERROR(INDEX(Return[],MATCH(Orders!B1938,Returns!$B$2:$B$801,0),1),"No")</f>
        <v>No</v>
      </c>
    </row>
    <row r="1939" spans="1:23" x14ac:dyDescent="0.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INDEX(People_[],MATCH(Orders!M1939,People!$B$2:$B$5,0),1)</f>
        <v>Anna Andreadi</v>
      </c>
      <c r="W1939" s="3" t="str">
        <f>IFERROR(INDEX(Return[],MATCH(Orders!B1939,Returns!$B$2:$B$801,0),1),"No")</f>
        <v>No</v>
      </c>
    </row>
    <row r="1940" spans="1:23" x14ac:dyDescent="0.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INDEX(People_[],MATCH(Orders!M1940,People!$B$2:$B$5,0),1)</f>
        <v>Anna Andreadi</v>
      </c>
      <c r="W1940" s="3" t="str">
        <f>IFERROR(INDEX(Return[],MATCH(Orders!B1940,Returns!$B$2:$B$801,0),1),"No")</f>
        <v>No</v>
      </c>
    </row>
    <row r="1941" spans="1:23" x14ac:dyDescent="0.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INDEX(People_[],MATCH(Orders!M1941,People!$B$2:$B$5,0),1)</f>
        <v>Anna Andreadi</v>
      </c>
      <c r="W1941" s="3" t="str">
        <f>IFERROR(INDEX(Return[],MATCH(Orders!B1941,Returns!$B$2:$B$801,0),1),"No")</f>
        <v>No</v>
      </c>
    </row>
    <row r="1942" spans="1:23" x14ac:dyDescent="0.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INDEX(People_[],MATCH(Orders!M1942,People!$B$2:$B$5,0),1)</f>
        <v>Anna Andreadi</v>
      </c>
      <c r="W1942" s="3" t="str">
        <f>IFERROR(INDEX(Return[],MATCH(Orders!B1942,Returns!$B$2:$B$801,0),1),"No")</f>
        <v>No</v>
      </c>
    </row>
    <row r="1943" spans="1:23" x14ac:dyDescent="0.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INDEX(People_[],MATCH(Orders!M1943,People!$B$2:$B$5,0),1)</f>
        <v>Kelly Williams</v>
      </c>
      <c r="W1943" s="3" t="str">
        <f>IFERROR(INDEX(Return[],MATCH(Orders!B1943,Returns!$B$2:$B$801,0),1),"No")</f>
        <v>Yes</v>
      </c>
    </row>
    <row r="1944" spans="1:23" x14ac:dyDescent="0.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INDEX(People_[],MATCH(Orders!M1944,People!$B$2:$B$5,0),1)</f>
        <v>Kelly Williams</v>
      </c>
      <c r="W1944" s="3" t="str">
        <f>IFERROR(INDEX(Return[],MATCH(Orders!B1944,Returns!$B$2:$B$801,0),1),"No")</f>
        <v>Yes</v>
      </c>
    </row>
    <row r="1945" spans="1:23" x14ac:dyDescent="0.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INDEX(People_[],MATCH(Orders!M1945,People!$B$2:$B$5,0),1)</f>
        <v>Kelly Williams</v>
      </c>
      <c r="W1945" s="3" t="str">
        <f>IFERROR(INDEX(Return[],MATCH(Orders!B1945,Returns!$B$2:$B$801,0),1),"No")</f>
        <v>Yes</v>
      </c>
    </row>
    <row r="1946" spans="1:23" x14ac:dyDescent="0.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INDEX(People_[],MATCH(Orders!M1946,People!$B$2:$B$5,0),1)</f>
        <v>Kelly Williams</v>
      </c>
      <c r="W1946" s="3" t="str">
        <f>IFERROR(INDEX(Return[],MATCH(Orders!B1946,Returns!$B$2:$B$801,0),1),"No")</f>
        <v>No</v>
      </c>
    </row>
    <row r="1947" spans="1:23" x14ac:dyDescent="0.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INDEX(People_[],MATCH(Orders!M1947,People!$B$2:$B$5,0),1)</f>
        <v>Kelly Williams</v>
      </c>
      <c r="W1947" s="3" t="str">
        <f>IFERROR(INDEX(Return[],MATCH(Orders!B1947,Returns!$B$2:$B$801,0),1),"No")</f>
        <v>No</v>
      </c>
    </row>
    <row r="1948" spans="1:23" x14ac:dyDescent="0.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INDEX(People_[],MATCH(Orders!M1948,People!$B$2:$B$5,0),1)</f>
        <v>Chuck Magee</v>
      </c>
      <c r="W1948" s="3" t="str">
        <f>IFERROR(INDEX(Return[],MATCH(Orders!B1948,Returns!$B$2:$B$801,0),1),"No")</f>
        <v>No</v>
      </c>
    </row>
    <row r="1949" spans="1:23" x14ac:dyDescent="0.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INDEX(People_[],MATCH(Orders!M1949,People!$B$2:$B$5,0),1)</f>
        <v>Chuck Magee</v>
      </c>
      <c r="W1949" s="3" t="str">
        <f>IFERROR(INDEX(Return[],MATCH(Orders!B1949,Returns!$B$2:$B$801,0),1),"No")</f>
        <v>No</v>
      </c>
    </row>
    <row r="1950" spans="1:23" x14ac:dyDescent="0.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INDEX(People_[],MATCH(Orders!M1950,People!$B$2:$B$5,0),1)</f>
        <v>Chuck Magee</v>
      </c>
      <c r="W1950" s="3" t="str">
        <f>IFERROR(INDEX(Return[],MATCH(Orders!B1950,Returns!$B$2:$B$801,0),1),"No")</f>
        <v>No</v>
      </c>
    </row>
    <row r="1951" spans="1:23" x14ac:dyDescent="0.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INDEX(People_[],MATCH(Orders!M1951,People!$B$2:$B$5,0),1)</f>
        <v>Chuck Magee</v>
      </c>
      <c r="W1951" s="3" t="str">
        <f>IFERROR(INDEX(Return[],MATCH(Orders!B1951,Returns!$B$2:$B$801,0),1),"No")</f>
        <v>No</v>
      </c>
    </row>
    <row r="1952" spans="1:23" x14ac:dyDescent="0.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INDEX(People_[],MATCH(Orders!M1952,People!$B$2:$B$5,0),1)</f>
        <v>Chuck Magee</v>
      </c>
      <c r="W1952" s="3" t="str">
        <f>IFERROR(INDEX(Return[],MATCH(Orders!B1952,Returns!$B$2:$B$801,0),1),"No")</f>
        <v>No</v>
      </c>
    </row>
    <row r="1953" spans="1:23" x14ac:dyDescent="0.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INDEX(People_[],MATCH(Orders!M1953,People!$B$2:$B$5,0),1)</f>
        <v>Chuck Magee</v>
      </c>
      <c r="W1953" s="3" t="str">
        <f>IFERROR(INDEX(Return[],MATCH(Orders!B1953,Returns!$B$2:$B$801,0),1),"No")</f>
        <v>No</v>
      </c>
    </row>
    <row r="1954" spans="1:23" x14ac:dyDescent="0.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INDEX(People_[],MATCH(Orders!M1954,People!$B$2:$B$5,0),1)</f>
        <v>Chuck Magee</v>
      </c>
      <c r="W1954" s="3" t="str">
        <f>IFERROR(INDEX(Return[],MATCH(Orders!B1954,Returns!$B$2:$B$801,0),1),"No")</f>
        <v>No</v>
      </c>
    </row>
    <row r="1955" spans="1:23" x14ac:dyDescent="0.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INDEX(People_[],MATCH(Orders!M1955,People!$B$2:$B$5,0),1)</f>
        <v>Chuck Magee</v>
      </c>
      <c r="W1955" s="3" t="str">
        <f>IFERROR(INDEX(Return[],MATCH(Orders!B1955,Returns!$B$2:$B$801,0),1),"No")</f>
        <v>No</v>
      </c>
    </row>
    <row r="1956" spans="1:23" x14ac:dyDescent="0.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INDEX(People_[],MATCH(Orders!M1956,People!$B$2:$B$5,0),1)</f>
        <v>Chuck Magee</v>
      </c>
      <c r="W1956" s="3" t="str">
        <f>IFERROR(INDEX(Return[],MATCH(Orders!B1956,Returns!$B$2:$B$801,0),1),"No")</f>
        <v>No</v>
      </c>
    </row>
    <row r="1957" spans="1:23" x14ac:dyDescent="0.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INDEX(People_[],MATCH(Orders!M1957,People!$B$2:$B$5,0),1)</f>
        <v>Chuck Magee</v>
      </c>
      <c r="W1957" s="3" t="str">
        <f>IFERROR(INDEX(Return[],MATCH(Orders!B1957,Returns!$B$2:$B$801,0),1),"No")</f>
        <v>No</v>
      </c>
    </row>
    <row r="1958" spans="1:23" x14ac:dyDescent="0.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INDEX(People_[],MATCH(Orders!M1958,People!$B$2:$B$5,0),1)</f>
        <v>Chuck Magee</v>
      </c>
      <c r="W1958" s="3" t="str">
        <f>IFERROR(INDEX(Return[],MATCH(Orders!B1958,Returns!$B$2:$B$801,0),1),"No")</f>
        <v>No</v>
      </c>
    </row>
    <row r="1959" spans="1:23" x14ac:dyDescent="0.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INDEX(People_[],MATCH(Orders!M1959,People!$B$2:$B$5,0),1)</f>
        <v>Chuck Magee</v>
      </c>
      <c r="W1959" s="3" t="str">
        <f>IFERROR(INDEX(Return[],MATCH(Orders!B1959,Returns!$B$2:$B$801,0),1),"No")</f>
        <v>No</v>
      </c>
    </row>
    <row r="1960" spans="1:23" x14ac:dyDescent="0.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INDEX(People_[],MATCH(Orders!M1960,People!$B$2:$B$5,0),1)</f>
        <v>Kelly Williams</v>
      </c>
      <c r="W1960" s="3" t="str">
        <f>IFERROR(INDEX(Return[],MATCH(Orders!B1960,Returns!$B$2:$B$801,0),1),"No")</f>
        <v>No</v>
      </c>
    </row>
    <row r="1961" spans="1:23" x14ac:dyDescent="0.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INDEX(People_[],MATCH(Orders!M1961,People!$B$2:$B$5,0),1)</f>
        <v>Kelly Williams</v>
      </c>
      <c r="W1961" s="3" t="str">
        <f>IFERROR(INDEX(Return[],MATCH(Orders!B1961,Returns!$B$2:$B$801,0),1),"No")</f>
        <v>No</v>
      </c>
    </row>
    <row r="1962" spans="1:23" x14ac:dyDescent="0.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INDEX(People_[],MATCH(Orders!M1962,People!$B$2:$B$5,0),1)</f>
        <v>Kelly Williams</v>
      </c>
      <c r="W1962" s="3" t="str">
        <f>IFERROR(INDEX(Return[],MATCH(Orders!B1962,Returns!$B$2:$B$801,0),1),"No")</f>
        <v>No</v>
      </c>
    </row>
    <row r="1963" spans="1:23" x14ac:dyDescent="0.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INDEX(People_[],MATCH(Orders!M1963,People!$B$2:$B$5,0),1)</f>
        <v>Kelly Williams</v>
      </c>
      <c r="W1963" s="3" t="str">
        <f>IFERROR(INDEX(Return[],MATCH(Orders!B1963,Returns!$B$2:$B$801,0),1),"No")</f>
        <v>No</v>
      </c>
    </row>
    <row r="1964" spans="1:23" x14ac:dyDescent="0.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INDEX(People_[],MATCH(Orders!M1964,People!$B$2:$B$5,0),1)</f>
        <v>Kelly Williams</v>
      </c>
      <c r="W1964" s="3" t="str">
        <f>IFERROR(INDEX(Return[],MATCH(Orders!B1964,Returns!$B$2:$B$801,0),1),"No")</f>
        <v>No</v>
      </c>
    </row>
    <row r="1965" spans="1:23" x14ac:dyDescent="0.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INDEX(People_[],MATCH(Orders!M1965,People!$B$2:$B$5,0),1)</f>
        <v>Kelly Williams</v>
      </c>
      <c r="W1965" s="3" t="str">
        <f>IFERROR(INDEX(Return[],MATCH(Orders!B1965,Returns!$B$2:$B$801,0),1),"No")</f>
        <v>No</v>
      </c>
    </row>
    <row r="1966" spans="1:23" x14ac:dyDescent="0.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INDEX(People_[],MATCH(Orders!M1966,People!$B$2:$B$5,0),1)</f>
        <v>Kelly Williams</v>
      </c>
      <c r="W1966" s="3" t="str">
        <f>IFERROR(INDEX(Return[],MATCH(Orders!B1966,Returns!$B$2:$B$801,0),1),"No")</f>
        <v>No</v>
      </c>
    </row>
    <row r="1967" spans="1:23" x14ac:dyDescent="0.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INDEX(People_[],MATCH(Orders!M1967,People!$B$2:$B$5,0),1)</f>
        <v>Kelly Williams</v>
      </c>
      <c r="W1967" s="3" t="str">
        <f>IFERROR(INDEX(Return[],MATCH(Orders!B1967,Returns!$B$2:$B$801,0),1),"No")</f>
        <v>No</v>
      </c>
    </row>
    <row r="1968" spans="1:23" x14ac:dyDescent="0.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INDEX(People_[],MATCH(Orders!M1968,People!$B$2:$B$5,0),1)</f>
        <v>Chuck Magee</v>
      </c>
      <c r="W1968" s="3" t="str">
        <f>IFERROR(INDEX(Return[],MATCH(Orders!B1968,Returns!$B$2:$B$801,0),1),"No")</f>
        <v>No</v>
      </c>
    </row>
    <row r="1969" spans="1:23" x14ac:dyDescent="0.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INDEX(People_[],MATCH(Orders!M1969,People!$B$2:$B$5,0),1)</f>
        <v>Chuck Magee</v>
      </c>
      <c r="W1969" s="3" t="str">
        <f>IFERROR(INDEX(Return[],MATCH(Orders!B1969,Returns!$B$2:$B$801,0),1),"No")</f>
        <v>No</v>
      </c>
    </row>
    <row r="1970" spans="1:23" x14ac:dyDescent="0.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INDEX(People_[],MATCH(Orders!M1970,People!$B$2:$B$5,0),1)</f>
        <v>Chuck Magee</v>
      </c>
      <c r="W1970" s="3" t="str">
        <f>IFERROR(INDEX(Return[],MATCH(Orders!B1970,Returns!$B$2:$B$801,0),1),"No")</f>
        <v>No</v>
      </c>
    </row>
    <row r="1971" spans="1:23" x14ac:dyDescent="0.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INDEX(People_[],MATCH(Orders!M1971,People!$B$2:$B$5,0),1)</f>
        <v>Kelly Williams</v>
      </c>
      <c r="W1971" s="3" t="str">
        <f>IFERROR(INDEX(Return[],MATCH(Orders!B1971,Returns!$B$2:$B$801,0),1),"No")</f>
        <v>No</v>
      </c>
    </row>
    <row r="1972" spans="1:23" x14ac:dyDescent="0.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INDEX(People_[],MATCH(Orders!M1972,People!$B$2:$B$5,0),1)</f>
        <v>Kelly Williams</v>
      </c>
      <c r="W1972" s="3" t="str">
        <f>IFERROR(INDEX(Return[],MATCH(Orders!B1972,Returns!$B$2:$B$801,0),1),"No")</f>
        <v>No</v>
      </c>
    </row>
    <row r="1973" spans="1:23" x14ac:dyDescent="0.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INDEX(People_[],MATCH(Orders!M1973,People!$B$2:$B$5,0),1)</f>
        <v>Kelly Williams</v>
      </c>
      <c r="W1973" s="3" t="str">
        <f>IFERROR(INDEX(Return[],MATCH(Orders!B1973,Returns!$B$2:$B$801,0),1),"No")</f>
        <v>No</v>
      </c>
    </row>
    <row r="1974" spans="1:23" x14ac:dyDescent="0.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INDEX(People_[],MATCH(Orders!M1974,People!$B$2:$B$5,0),1)</f>
        <v>Kelly Williams</v>
      </c>
      <c r="W1974" s="3" t="str">
        <f>IFERROR(INDEX(Return[],MATCH(Orders!B1974,Returns!$B$2:$B$801,0),1),"No")</f>
        <v>Yes</v>
      </c>
    </row>
    <row r="1975" spans="1:23" x14ac:dyDescent="0.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INDEX(People_[],MATCH(Orders!M1975,People!$B$2:$B$5,0),1)</f>
        <v>Kelly Williams</v>
      </c>
      <c r="W1975" s="3" t="str">
        <f>IFERROR(INDEX(Return[],MATCH(Orders!B1975,Returns!$B$2:$B$801,0),1),"No")</f>
        <v>Yes</v>
      </c>
    </row>
    <row r="1976" spans="1:23" x14ac:dyDescent="0.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INDEX(People_[],MATCH(Orders!M1976,People!$B$2:$B$5,0),1)</f>
        <v>Kelly Williams</v>
      </c>
      <c r="W1976" s="3" t="str">
        <f>IFERROR(INDEX(Return[],MATCH(Orders!B1976,Returns!$B$2:$B$801,0),1),"No")</f>
        <v>Yes</v>
      </c>
    </row>
    <row r="1977" spans="1:23" x14ac:dyDescent="0.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INDEX(People_[],MATCH(Orders!M1977,People!$B$2:$B$5,0),1)</f>
        <v>Cassandra Brandow</v>
      </c>
      <c r="W1977" s="3" t="str">
        <f>IFERROR(INDEX(Return[],MATCH(Orders!B1977,Returns!$B$2:$B$801,0),1),"No")</f>
        <v>No</v>
      </c>
    </row>
    <row r="1978" spans="1:23" x14ac:dyDescent="0.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INDEX(People_[],MATCH(Orders!M1978,People!$B$2:$B$5,0),1)</f>
        <v>Cassandra Brandow</v>
      </c>
      <c r="W1978" s="3" t="str">
        <f>IFERROR(INDEX(Return[],MATCH(Orders!B1978,Returns!$B$2:$B$801,0),1),"No")</f>
        <v>No</v>
      </c>
    </row>
    <row r="1979" spans="1:23" x14ac:dyDescent="0.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INDEX(People_[],MATCH(Orders!M1979,People!$B$2:$B$5,0),1)</f>
        <v>Cassandra Brandow</v>
      </c>
      <c r="W1979" s="3" t="str">
        <f>IFERROR(INDEX(Return[],MATCH(Orders!B1979,Returns!$B$2:$B$801,0),1),"No")</f>
        <v>No</v>
      </c>
    </row>
    <row r="1980" spans="1:23" x14ac:dyDescent="0.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INDEX(People_[],MATCH(Orders!M1980,People!$B$2:$B$5,0),1)</f>
        <v>Anna Andreadi</v>
      </c>
      <c r="W1980" s="3" t="str">
        <f>IFERROR(INDEX(Return[],MATCH(Orders!B1980,Returns!$B$2:$B$801,0),1),"No")</f>
        <v>No</v>
      </c>
    </row>
    <row r="1981" spans="1:23" x14ac:dyDescent="0.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INDEX(People_[],MATCH(Orders!M1981,People!$B$2:$B$5,0),1)</f>
        <v>Anna Andreadi</v>
      </c>
      <c r="W1981" s="3" t="str">
        <f>IFERROR(INDEX(Return[],MATCH(Orders!B1981,Returns!$B$2:$B$801,0),1),"No")</f>
        <v>No</v>
      </c>
    </row>
    <row r="1982" spans="1:23" x14ac:dyDescent="0.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INDEX(People_[],MATCH(Orders!M1982,People!$B$2:$B$5,0),1)</f>
        <v>Anna Andreadi</v>
      </c>
      <c r="W1982" s="3" t="str">
        <f>IFERROR(INDEX(Return[],MATCH(Orders!B1982,Returns!$B$2:$B$801,0),1),"No")</f>
        <v>No</v>
      </c>
    </row>
    <row r="1983" spans="1:23" x14ac:dyDescent="0.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INDEX(People_[],MATCH(Orders!M1983,People!$B$2:$B$5,0),1)</f>
        <v>Cassandra Brandow</v>
      </c>
      <c r="W1983" s="3" t="str">
        <f>IFERROR(INDEX(Return[],MATCH(Orders!B1983,Returns!$B$2:$B$801,0),1),"No")</f>
        <v>No</v>
      </c>
    </row>
    <row r="1984" spans="1:23" x14ac:dyDescent="0.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INDEX(People_[],MATCH(Orders!M1984,People!$B$2:$B$5,0),1)</f>
        <v>Kelly Williams</v>
      </c>
      <c r="W1984" s="3" t="str">
        <f>IFERROR(INDEX(Return[],MATCH(Orders!B1984,Returns!$B$2:$B$801,0),1),"No")</f>
        <v>No</v>
      </c>
    </row>
    <row r="1985" spans="1:23" x14ac:dyDescent="0.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INDEX(People_[],MATCH(Orders!M1985,People!$B$2:$B$5,0),1)</f>
        <v>Anna Andreadi</v>
      </c>
      <c r="W1985" s="3" t="str">
        <f>IFERROR(INDEX(Return[],MATCH(Orders!B1985,Returns!$B$2:$B$801,0),1),"No")</f>
        <v>Yes</v>
      </c>
    </row>
    <row r="1986" spans="1:23" x14ac:dyDescent="0.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INDEX(People_[],MATCH(Orders!M1986,People!$B$2:$B$5,0),1)</f>
        <v>Anna Andreadi</v>
      </c>
      <c r="W1986" s="3" t="str">
        <f>IFERROR(INDEX(Return[],MATCH(Orders!B1986,Returns!$B$2:$B$801,0),1),"No")</f>
        <v>Yes</v>
      </c>
    </row>
    <row r="1987" spans="1:23" x14ac:dyDescent="0.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INDEX(People_[],MATCH(Orders!M1987,People!$B$2:$B$5,0),1)</f>
        <v>Anna Andreadi</v>
      </c>
      <c r="W1987" s="3" t="str">
        <f>IFERROR(INDEX(Return[],MATCH(Orders!B1987,Returns!$B$2:$B$801,0),1),"No")</f>
        <v>Yes</v>
      </c>
    </row>
    <row r="1988" spans="1:23" x14ac:dyDescent="0.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INDEX(People_[],MATCH(Orders!M1988,People!$B$2:$B$5,0),1)</f>
        <v>Chuck Magee</v>
      </c>
      <c r="W1988" s="3" t="str">
        <f>IFERROR(INDEX(Return[],MATCH(Orders!B1988,Returns!$B$2:$B$801,0),1),"No")</f>
        <v>No</v>
      </c>
    </row>
    <row r="1989" spans="1:23" x14ac:dyDescent="0.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INDEX(People_[],MATCH(Orders!M1989,People!$B$2:$B$5,0),1)</f>
        <v>Kelly Williams</v>
      </c>
      <c r="W1989" s="3" t="str">
        <f>IFERROR(INDEX(Return[],MATCH(Orders!B1989,Returns!$B$2:$B$801,0),1),"No")</f>
        <v>No</v>
      </c>
    </row>
    <row r="1990" spans="1:23" x14ac:dyDescent="0.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INDEX(People_[],MATCH(Orders!M1990,People!$B$2:$B$5,0),1)</f>
        <v>Kelly Williams</v>
      </c>
      <c r="W1990" s="3" t="str">
        <f>IFERROR(INDEX(Return[],MATCH(Orders!B1990,Returns!$B$2:$B$801,0),1),"No")</f>
        <v>No</v>
      </c>
    </row>
    <row r="1991" spans="1:23" x14ac:dyDescent="0.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INDEX(People_[],MATCH(Orders!M1991,People!$B$2:$B$5,0),1)</f>
        <v>Kelly Williams</v>
      </c>
      <c r="W1991" s="3" t="str">
        <f>IFERROR(INDEX(Return[],MATCH(Orders!B1991,Returns!$B$2:$B$801,0),1),"No")</f>
        <v>No</v>
      </c>
    </row>
    <row r="1992" spans="1:23" x14ac:dyDescent="0.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INDEX(People_[],MATCH(Orders!M1992,People!$B$2:$B$5,0),1)</f>
        <v>Kelly Williams</v>
      </c>
      <c r="W1992" s="3" t="str">
        <f>IFERROR(INDEX(Return[],MATCH(Orders!B1992,Returns!$B$2:$B$801,0),1),"No")</f>
        <v>No</v>
      </c>
    </row>
    <row r="1993" spans="1:23" x14ac:dyDescent="0.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INDEX(People_[],MATCH(Orders!M1993,People!$B$2:$B$5,0),1)</f>
        <v>Chuck Magee</v>
      </c>
      <c r="W1993" s="3" t="str">
        <f>IFERROR(INDEX(Return[],MATCH(Orders!B1993,Returns!$B$2:$B$801,0),1),"No")</f>
        <v>No</v>
      </c>
    </row>
    <row r="1994" spans="1:23" x14ac:dyDescent="0.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INDEX(People_[],MATCH(Orders!M1994,People!$B$2:$B$5,0),1)</f>
        <v>Anna Andreadi</v>
      </c>
      <c r="W1994" s="3" t="str">
        <f>IFERROR(INDEX(Return[],MATCH(Orders!B1994,Returns!$B$2:$B$801,0),1),"No")</f>
        <v>No</v>
      </c>
    </row>
    <row r="1995" spans="1:23" x14ac:dyDescent="0.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INDEX(People_[],MATCH(Orders!M1995,People!$B$2:$B$5,0),1)</f>
        <v>Anna Andreadi</v>
      </c>
      <c r="W1995" s="3" t="str">
        <f>IFERROR(INDEX(Return[],MATCH(Orders!B1995,Returns!$B$2:$B$801,0),1),"No")</f>
        <v>No</v>
      </c>
    </row>
    <row r="1996" spans="1:23" x14ac:dyDescent="0.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INDEX(People_[],MATCH(Orders!M1996,People!$B$2:$B$5,0),1)</f>
        <v>Anna Andreadi</v>
      </c>
      <c r="W1996" s="3" t="str">
        <f>IFERROR(INDEX(Return[],MATCH(Orders!B1996,Returns!$B$2:$B$801,0),1),"No")</f>
        <v>No</v>
      </c>
    </row>
    <row r="1997" spans="1:23" x14ac:dyDescent="0.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INDEX(People_[],MATCH(Orders!M1997,People!$B$2:$B$5,0),1)</f>
        <v>Kelly Williams</v>
      </c>
      <c r="W1997" s="3" t="str">
        <f>IFERROR(INDEX(Return[],MATCH(Orders!B1997,Returns!$B$2:$B$801,0),1),"No")</f>
        <v>No</v>
      </c>
    </row>
    <row r="1998" spans="1:23" x14ac:dyDescent="0.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INDEX(People_[],MATCH(Orders!M1998,People!$B$2:$B$5,0),1)</f>
        <v>Kelly Williams</v>
      </c>
      <c r="W1998" s="3" t="str">
        <f>IFERROR(INDEX(Return[],MATCH(Orders!B1998,Returns!$B$2:$B$801,0),1),"No")</f>
        <v>No</v>
      </c>
    </row>
    <row r="1999" spans="1:23" x14ac:dyDescent="0.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INDEX(People_[],MATCH(Orders!M1999,People!$B$2:$B$5,0),1)</f>
        <v>Cassandra Brandow</v>
      </c>
      <c r="W1999" s="3" t="str">
        <f>IFERROR(INDEX(Return[],MATCH(Orders!B1999,Returns!$B$2:$B$801,0),1),"No")</f>
        <v>No</v>
      </c>
    </row>
    <row r="2000" spans="1:23" x14ac:dyDescent="0.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INDEX(People_[],MATCH(Orders!M2000,People!$B$2:$B$5,0),1)</f>
        <v>Cassandra Brandow</v>
      </c>
      <c r="W2000" s="3" t="str">
        <f>IFERROR(INDEX(Return[],MATCH(Orders!B2000,Returns!$B$2:$B$801,0),1),"No")</f>
        <v>No</v>
      </c>
    </row>
    <row r="2001" spans="1:23" x14ac:dyDescent="0.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INDEX(People_[],MATCH(Orders!M2001,People!$B$2:$B$5,0),1)</f>
        <v>Cassandra Brandow</v>
      </c>
      <c r="W2001" s="3" t="str">
        <f>IFERROR(INDEX(Return[],MATCH(Orders!B2001,Returns!$B$2:$B$801,0),1),"No")</f>
        <v>No</v>
      </c>
    </row>
    <row r="2002" spans="1:23" x14ac:dyDescent="0.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INDEX(People_[],MATCH(Orders!M2002,People!$B$2:$B$5,0),1)</f>
        <v>Anna Andreadi</v>
      </c>
      <c r="W2002" s="3" t="str">
        <f>IFERROR(INDEX(Return[],MATCH(Orders!B2002,Returns!$B$2:$B$801,0),1),"No")</f>
        <v>No</v>
      </c>
    </row>
    <row r="2003" spans="1:23" x14ac:dyDescent="0.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INDEX(People_[],MATCH(Orders!M2003,People!$B$2:$B$5,0),1)</f>
        <v>Anna Andreadi</v>
      </c>
      <c r="W2003" s="3" t="str">
        <f>IFERROR(INDEX(Return[],MATCH(Orders!B2003,Returns!$B$2:$B$801,0),1),"No")</f>
        <v>No</v>
      </c>
    </row>
    <row r="2004" spans="1:23" x14ac:dyDescent="0.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INDEX(People_[],MATCH(Orders!M2004,People!$B$2:$B$5,0),1)</f>
        <v>Cassandra Brandow</v>
      </c>
      <c r="W2004" s="3" t="str">
        <f>IFERROR(INDEX(Return[],MATCH(Orders!B2004,Returns!$B$2:$B$801,0),1),"No")</f>
        <v>No</v>
      </c>
    </row>
    <row r="2005" spans="1:23" x14ac:dyDescent="0.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INDEX(People_[],MATCH(Orders!M2005,People!$B$2:$B$5,0),1)</f>
        <v>Cassandra Brandow</v>
      </c>
      <c r="W2005" s="3" t="str">
        <f>IFERROR(INDEX(Return[],MATCH(Orders!B2005,Returns!$B$2:$B$801,0),1),"No")</f>
        <v>No</v>
      </c>
    </row>
    <row r="2006" spans="1:23" x14ac:dyDescent="0.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INDEX(People_[],MATCH(Orders!M2006,People!$B$2:$B$5,0),1)</f>
        <v>Kelly Williams</v>
      </c>
      <c r="W2006" s="3" t="str">
        <f>IFERROR(INDEX(Return[],MATCH(Orders!B2006,Returns!$B$2:$B$801,0),1),"No")</f>
        <v>No</v>
      </c>
    </row>
    <row r="2007" spans="1:23" x14ac:dyDescent="0.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INDEX(People_[],MATCH(Orders!M2007,People!$B$2:$B$5,0),1)</f>
        <v>Kelly Williams</v>
      </c>
      <c r="W2007" s="3" t="str">
        <f>IFERROR(INDEX(Return[],MATCH(Orders!B2007,Returns!$B$2:$B$801,0),1),"No")</f>
        <v>No</v>
      </c>
    </row>
    <row r="2008" spans="1:23" x14ac:dyDescent="0.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INDEX(People_[],MATCH(Orders!M2008,People!$B$2:$B$5,0),1)</f>
        <v>Kelly Williams</v>
      </c>
      <c r="W2008" s="3" t="str">
        <f>IFERROR(INDEX(Return[],MATCH(Orders!B2008,Returns!$B$2:$B$801,0),1),"No")</f>
        <v>No</v>
      </c>
    </row>
    <row r="2009" spans="1:23" x14ac:dyDescent="0.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INDEX(People_[],MATCH(Orders!M2009,People!$B$2:$B$5,0),1)</f>
        <v>Kelly Williams</v>
      </c>
      <c r="W2009" s="3" t="str">
        <f>IFERROR(INDEX(Return[],MATCH(Orders!B2009,Returns!$B$2:$B$801,0),1),"No")</f>
        <v>No</v>
      </c>
    </row>
    <row r="2010" spans="1:23" x14ac:dyDescent="0.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INDEX(People_[],MATCH(Orders!M2010,People!$B$2:$B$5,0),1)</f>
        <v>Cassandra Brandow</v>
      </c>
      <c r="W2010" s="3" t="str">
        <f>IFERROR(INDEX(Return[],MATCH(Orders!B2010,Returns!$B$2:$B$801,0),1),"No")</f>
        <v>No</v>
      </c>
    </row>
    <row r="2011" spans="1:23" x14ac:dyDescent="0.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INDEX(People_[],MATCH(Orders!M2011,People!$B$2:$B$5,0),1)</f>
        <v>Cassandra Brandow</v>
      </c>
      <c r="W2011" s="3" t="str">
        <f>IFERROR(INDEX(Return[],MATCH(Orders!B2011,Returns!$B$2:$B$801,0),1),"No")</f>
        <v>No</v>
      </c>
    </row>
    <row r="2012" spans="1:23" x14ac:dyDescent="0.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INDEX(People_[],MATCH(Orders!M2012,People!$B$2:$B$5,0),1)</f>
        <v>Cassandra Brandow</v>
      </c>
      <c r="W2012" s="3" t="str">
        <f>IFERROR(INDEX(Return[],MATCH(Orders!B2012,Returns!$B$2:$B$801,0),1),"No")</f>
        <v>No</v>
      </c>
    </row>
    <row r="2013" spans="1:23" x14ac:dyDescent="0.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INDEX(People_[],MATCH(Orders!M2013,People!$B$2:$B$5,0),1)</f>
        <v>Kelly Williams</v>
      </c>
      <c r="W2013" s="3" t="str">
        <f>IFERROR(INDEX(Return[],MATCH(Orders!B2013,Returns!$B$2:$B$801,0),1),"No")</f>
        <v>Yes</v>
      </c>
    </row>
    <row r="2014" spans="1:23" x14ac:dyDescent="0.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INDEX(People_[],MATCH(Orders!M2014,People!$B$2:$B$5,0),1)</f>
        <v>Kelly Williams</v>
      </c>
      <c r="W2014" s="3" t="str">
        <f>IFERROR(INDEX(Return[],MATCH(Orders!B2014,Returns!$B$2:$B$801,0),1),"No")</f>
        <v>Yes</v>
      </c>
    </row>
    <row r="2015" spans="1:23" x14ac:dyDescent="0.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INDEX(People_[],MATCH(Orders!M2015,People!$B$2:$B$5,0),1)</f>
        <v>Cassandra Brandow</v>
      </c>
      <c r="W2015" s="3" t="str">
        <f>IFERROR(INDEX(Return[],MATCH(Orders!B2015,Returns!$B$2:$B$801,0),1),"No")</f>
        <v>No</v>
      </c>
    </row>
    <row r="2016" spans="1:23" x14ac:dyDescent="0.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INDEX(People_[],MATCH(Orders!M2016,People!$B$2:$B$5,0),1)</f>
        <v>Cassandra Brandow</v>
      </c>
      <c r="W2016" s="3" t="str">
        <f>IFERROR(INDEX(Return[],MATCH(Orders!B2016,Returns!$B$2:$B$801,0),1),"No")</f>
        <v>No</v>
      </c>
    </row>
    <row r="2017" spans="1:23" x14ac:dyDescent="0.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INDEX(People_[],MATCH(Orders!M2017,People!$B$2:$B$5,0),1)</f>
        <v>Cassandra Brandow</v>
      </c>
      <c r="W2017" s="3" t="str">
        <f>IFERROR(INDEX(Return[],MATCH(Orders!B2017,Returns!$B$2:$B$801,0),1),"No")</f>
        <v>No</v>
      </c>
    </row>
    <row r="2018" spans="1:23" x14ac:dyDescent="0.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INDEX(People_[],MATCH(Orders!M2018,People!$B$2:$B$5,0),1)</f>
        <v>Anna Andreadi</v>
      </c>
      <c r="W2018" s="3" t="str">
        <f>IFERROR(INDEX(Return[],MATCH(Orders!B2018,Returns!$B$2:$B$801,0),1),"No")</f>
        <v>No</v>
      </c>
    </row>
    <row r="2019" spans="1:23" x14ac:dyDescent="0.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INDEX(People_[],MATCH(Orders!M2019,People!$B$2:$B$5,0),1)</f>
        <v>Anna Andreadi</v>
      </c>
      <c r="W2019" s="3" t="str">
        <f>IFERROR(INDEX(Return[],MATCH(Orders!B2019,Returns!$B$2:$B$801,0),1),"No")</f>
        <v>No</v>
      </c>
    </row>
    <row r="2020" spans="1:23" x14ac:dyDescent="0.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INDEX(People_[],MATCH(Orders!M2020,People!$B$2:$B$5,0),1)</f>
        <v>Anna Andreadi</v>
      </c>
      <c r="W2020" s="3" t="str">
        <f>IFERROR(INDEX(Return[],MATCH(Orders!B2020,Returns!$B$2:$B$801,0),1),"No")</f>
        <v>No</v>
      </c>
    </row>
    <row r="2021" spans="1:23" x14ac:dyDescent="0.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INDEX(People_[],MATCH(Orders!M2021,People!$B$2:$B$5,0),1)</f>
        <v>Anna Andreadi</v>
      </c>
      <c r="W2021" s="3" t="str">
        <f>IFERROR(INDEX(Return[],MATCH(Orders!B2021,Returns!$B$2:$B$801,0),1),"No")</f>
        <v>No</v>
      </c>
    </row>
    <row r="2022" spans="1:23" x14ac:dyDescent="0.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INDEX(People_[],MATCH(Orders!M2022,People!$B$2:$B$5,0),1)</f>
        <v>Chuck Magee</v>
      </c>
      <c r="W2022" s="3" t="str">
        <f>IFERROR(INDEX(Return[],MATCH(Orders!B2022,Returns!$B$2:$B$801,0),1),"No")</f>
        <v>No</v>
      </c>
    </row>
    <row r="2023" spans="1:23" x14ac:dyDescent="0.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INDEX(People_[],MATCH(Orders!M2023,People!$B$2:$B$5,0),1)</f>
        <v>Chuck Magee</v>
      </c>
      <c r="W2023" s="3" t="str">
        <f>IFERROR(INDEX(Return[],MATCH(Orders!B2023,Returns!$B$2:$B$801,0),1),"No")</f>
        <v>No</v>
      </c>
    </row>
    <row r="2024" spans="1:23" x14ac:dyDescent="0.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INDEX(People_[],MATCH(Orders!M2024,People!$B$2:$B$5,0),1)</f>
        <v>Chuck Magee</v>
      </c>
      <c r="W2024" s="3" t="str">
        <f>IFERROR(INDEX(Return[],MATCH(Orders!B2024,Returns!$B$2:$B$801,0),1),"No")</f>
        <v>No</v>
      </c>
    </row>
    <row r="2025" spans="1:23" x14ac:dyDescent="0.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INDEX(People_[],MATCH(Orders!M2025,People!$B$2:$B$5,0),1)</f>
        <v>Chuck Magee</v>
      </c>
      <c r="W2025" s="3" t="str">
        <f>IFERROR(INDEX(Return[],MATCH(Orders!B2025,Returns!$B$2:$B$801,0),1),"No")</f>
        <v>No</v>
      </c>
    </row>
    <row r="2026" spans="1:23" x14ac:dyDescent="0.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INDEX(People_[],MATCH(Orders!M2026,People!$B$2:$B$5,0),1)</f>
        <v>Anna Andreadi</v>
      </c>
      <c r="W2026" s="3" t="str">
        <f>IFERROR(INDEX(Return[],MATCH(Orders!B2026,Returns!$B$2:$B$801,0),1),"No")</f>
        <v>No</v>
      </c>
    </row>
    <row r="2027" spans="1:23" x14ac:dyDescent="0.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INDEX(People_[],MATCH(Orders!M2027,People!$B$2:$B$5,0),1)</f>
        <v>Anna Andreadi</v>
      </c>
      <c r="W2027" s="3" t="str">
        <f>IFERROR(INDEX(Return[],MATCH(Orders!B2027,Returns!$B$2:$B$801,0),1),"No")</f>
        <v>No</v>
      </c>
    </row>
    <row r="2028" spans="1:23" x14ac:dyDescent="0.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INDEX(People_[],MATCH(Orders!M2028,People!$B$2:$B$5,0),1)</f>
        <v>Anna Andreadi</v>
      </c>
      <c r="W2028" s="3" t="str">
        <f>IFERROR(INDEX(Return[],MATCH(Orders!B2028,Returns!$B$2:$B$801,0),1),"No")</f>
        <v>No</v>
      </c>
    </row>
    <row r="2029" spans="1:23" x14ac:dyDescent="0.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INDEX(People_[],MATCH(Orders!M2029,People!$B$2:$B$5,0),1)</f>
        <v>Anna Andreadi</v>
      </c>
      <c r="W2029" s="3" t="str">
        <f>IFERROR(INDEX(Return[],MATCH(Orders!B2029,Returns!$B$2:$B$801,0),1),"No")</f>
        <v>No</v>
      </c>
    </row>
    <row r="2030" spans="1:23" x14ac:dyDescent="0.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INDEX(People_[],MATCH(Orders!M2030,People!$B$2:$B$5,0),1)</f>
        <v>Chuck Magee</v>
      </c>
      <c r="W2030" s="3" t="str">
        <f>IFERROR(INDEX(Return[],MATCH(Orders!B2030,Returns!$B$2:$B$801,0),1),"No")</f>
        <v>No</v>
      </c>
    </row>
    <row r="2031" spans="1:23" x14ac:dyDescent="0.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INDEX(People_[],MATCH(Orders!M2031,People!$B$2:$B$5,0),1)</f>
        <v>Chuck Magee</v>
      </c>
      <c r="W2031" s="3" t="str">
        <f>IFERROR(INDEX(Return[],MATCH(Orders!B2031,Returns!$B$2:$B$801,0),1),"No")</f>
        <v>No</v>
      </c>
    </row>
    <row r="2032" spans="1:23" x14ac:dyDescent="0.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INDEX(People_[],MATCH(Orders!M2032,People!$B$2:$B$5,0),1)</f>
        <v>Chuck Magee</v>
      </c>
      <c r="W2032" s="3" t="str">
        <f>IFERROR(INDEX(Return[],MATCH(Orders!B2032,Returns!$B$2:$B$801,0),1),"No")</f>
        <v>No</v>
      </c>
    </row>
    <row r="2033" spans="1:23" x14ac:dyDescent="0.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INDEX(People_[],MATCH(Orders!M2033,People!$B$2:$B$5,0),1)</f>
        <v>Chuck Magee</v>
      </c>
      <c r="W2033" s="3" t="str">
        <f>IFERROR(INDEX(Return[],MATCH(Orders!B2033,Returns!$B$2:$B$801,0),1),"No")</f>
        <v>No</v>
      </c>
    </row>
    <row r="2034" spans="1:23" x14ac:dyDescent="0.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INDEX(People_[],MATCH(Orders!M2034,People!$B$2:$B$5,0),1)</f>
        <v>Kelly Williams</v>
      </c>
      <c r="W2034" s="3" t="str">
        <f>IFERROR(INDEX(Return[],MATCH(Orders!B2034,Returns!$B$2:$B$801,0),1),"No")</f>
        <v>No</v>
      </c>
    </row>
    <row r="2035" spans="1:23" x14ac:dyDescent="0.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INDEX(People_[],MATCH(Orders!M2035,People!$B$2:$B$5,0),1)</f>
        <v>Kelly Williams</v>
      </c>
      <c r="W2035" s="3" t="str">
        <f>IFERROR(INDEX(Return[],MATCH(Orders!B2035,Returns!$B$2:$B$801,0),1),"No")</f>
        <v>No</v>
      </c>
    </row>
    <row r="2036" spans="1:23" x14ac:dyDescent="0.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INDEX(People_[],MATCH(Orders!M2036,People!$B$2:$B$5,0),1)</f>
        <v>Kelly Williams</v>
      </c>
      <c r="W2036" s="3" t="str">
        <f>IFERROR(INDEX(Return[],MATCH(Orders!B2036,Returns!$B$2:$B$801,0),1),"No")</f>
        <v>No</v>
      </c>
    </row>
    <row r="2037" spans="1:23" x14ac:dyDescent="0.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INDEX(People_[],MATCH(Orders!M2037,People!$B$2:$B$5,0),1)</f>
        <v>Kelly Williams</v>
      </c>
      <c r="W2037" s="3" t="str">
        <f>IFERROR(INDEX(Return[],MATCH(Orders!B2037,Returns!$B$2:$B$801,0),1),"No")</f>
        <v>No</v>
      </c>
    </row>
    <row r="2038" spans="1:23" x14ac:dyDescent="0.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INDEX(People_[],MATCH(Orders!M2038,People!$B$2:$B$5,0),1)</f>
        <v>Anna Andreadi</v>
      </c>
      <c r="W2038" s="3" t="str">
        <f>IFERROR(INDEX(Return[],MATCH(Orders!B2038,Returns!$B$2:$B$801,0),1),"No")</f>
        <v>Yes</v>
      </c>
    </row>
    <row r="2039" spans="1:23" x14ac:dyDescent="0.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INDEX(People_[],MATCH(Orders!M2039,People!$B$2:$B$5,0),1)</f>
        <v>Anna Andreadi</v>
      </c>
      <c r="W2039" s="3" t="str">
        <f>IFERROR(INDEX(Return[],MATCH(Orders!B2039,Returns!$B$2:$B$801,0),1),"No")</f>
        <v>Yes</v>
      </c>
    </row>
    <row r="2040" spans="1:23" x14ac:dyDescent="0.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INDEX(People_[],MATCH(Orders!M2040,People!$B$2:$B$5,0),1)</f>
        <v>Anna Andreadi</v>
      </c>
      <c r="W2040" s="3" t="str">
        <f>IFERROR(INDEX(Return[],MATCH(Orders!B2040,Returns!$B$2:$B$801,0),1),"No")</f>
        <v>No</v>
      </c>
    </row>
    <row r="2041" spans="1:23" x14ac:dyDescent="0.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INDEX(People_[],MATCH(Orders!M2041,People!$B$2:$B$5,0),1)</f>
        <v>Anna Andreadi</v>
      </c>
      <c r="W2041" s="3" t="str">
        <f>IFERROR(INDEX(Return[],MATCH(Orders!B2041,Returns!$B$2:$B$801,0),1),"No")</f>
        <v>No</v>
      </c>
    </row>
    <row r="2042" spans="1:23" x14ac:dyDescent="0.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INDEX(People_[],MATCH(Orders!M2042,People!$B$2:$B$5,0),1)</f>
        <v>Anna Andreadi</v>
      </c>
      <c r="W2042" s="3" t="str">
        <f>IFERROR(INDEX(Return[],MATCH(Orders!B2042,Returns!$B$2:$B$801,0),1),"No")</f>
        <v>No</v>
      </c>
    </row>
    <row r="2043" spans="1:23" x14ac:dyDescent="0.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INDEX(People_[],MATCH(Orders!M2043,People!$B$2:$B$5,0),1)</f>
        <v>Anna Andreadi</v>
      </c>
      <c r="W2043" s="3" t="str">
        <f>IFERROR(INDEX(Return[],MATCH(Orders!B2043,Returns!$B$2:$B$801,0),1),"No")</f>
        <v>No</v>
      </c>
    </row>
    <row r="2044" spans="1:23" x14ac:dyDescent="0.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INDEX(People_[],MATCH(Orders!M2044,People!$B$2:$B$5,0),1)</f>
        <v>Anna Andreadi</v>
      </c>
      <c r="W2044" s="3" t="str">
        <f>IFERROR(INDEX(Return[],MATCH(Orders!B2044,Returns!$B$2:$B$801,0),1),"No")</f>
        <v>No</v>
      </c>
    </row>
    <row r="2045" spans="1:23" x14ac:dyDescent="0.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INDEX(People_[],MATCH(Orders!M2045,People!$B$2:$B$5,0),1)</f>
        <v>Chuck Magee</v>
      </c>
      <c r="W2045" s="3" t="str">
        <f>IFERROR(INDEX(Return[],MATCH(Orders!B2045,Returns!$B$2:$B$801,0),1),"No")</f>
        <v>No</v>
      </c>
    </row>
    <row r="2046" spans="1:23" x14ac:dyDescent="0.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INDEX(People_[],MATCH(Orders!M2046,People!$B$2:$B$5,0),1)</f>
        <v>Kelly Williams</v>
      </c>
      <c r="W2046" s="3" t="str">
        <f>IFERROR(INDEX(Return[],MATCH(Orders!B2046,Returns!$B$2:$B$801,0),1),"No")</f>
        <v>No</v>
      </c>
    </row>
    <row r="2047" spans="1:23" x14ac:dyDescent="0.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INDEX(People_[],MATCH(Orders!M2047,People!$B$2:$B$5,0),1)</f>
        <v>Chuck Magee</v>
      </c>
      <c r="W2047" s="3" t="str">
        <f>IFERROR(INDEX(Return[],MATCH(Orders!B2047,Returns!$B$2:$B$801,0),1),"No")</f>
        <v>No</v>
      </c>
    </row>
    <row r="2048" spans="1:23" x14ac:dyDescent="0.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INDEX(People_[],MATCH(Orders!M2048,People!$B$2:$B$5,0),1)</f>
        <v>Chuck Magee</v>
      </c>
      <c r="W2048" s="3" t="str">
        <f>IFERROR(INDEX(Return[],MATCH(Orders!B2048,Returns!$B$2:$B$801,0),1),"No")</f>
        <v>No</v>
      </c>
    </row>
    <row r="2049" spans="1:23" x14ac:dyDescent="0.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INDEX(People_[],MATCH(Orders!M2049,People!$B$2:$B$5,0),1)</f>
        <v>Chuck Magee</v>
      </c>
      <c r="W2049" s="3" t="str">
        <f>IFERROR(INDEX(Return[],MATCH(Orders!B2049,Returns!$B$2:$B$801,0),1),"No")</f>
        <v>No</v>
      </c>
    </row>
    <row r="2050" spans="1:23" x14ac:dyDescent="0.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INDEX(People_[],MATCH(Orders!M2050,People!$B$2:$B$5,0),1)</f>
        <v>Chuck Magee</v>
      </c>
      <c r="W2050" s="3" t="str">
        <f>IFERROR(INDEX(Return[],MATCH(Orders!B2050,Returns!$B$2:$B$801,0),1),"No")</f>
        <v>No</v>
      </c>
    </row>
    <row r="2051" spans="1:23" x14ac:dyDescent="0.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INDEX(People_[],MATCH(Orders!M2051,People!$B$2:$B$5,0),1)</f>
        <v>Chuck Magee</v>
      </c>
      <c r="W2051" s="3" t="str">
        <f>IFERROR(INDEX(Return[],MATCH(Orders!B2051,Returns!$B$2:$B$801,0),1),"No")</f>
        <v>No</v>
      </c>
    </row>
    <row r="2052" spans="1:23" x14ac:dyDescent="0.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INDEX(People_[],MATCH(Orders!M2052,People!$B$2:$B$5,0),1)</f>
        <v>Chuck Magee</v>
      </c>
      <c r="W2052" s="3" t="str">
        <f>IFERROR(INDEX(Return[],MATCH(Orders!B2052,Returns!$B$2:$B$801,0),1),"No")</f>
        <v>No</v>
      </c>
    </row>
    <row r="2053" spans="1:23" x14ac:dyDescent="0.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INDEX(People_[],MATCH(Orders!M2053,People!$B$2:$B$5,0),1)</f>
        <v>Chuck Magee</v>
      </c>
      <c r="W2053" s="3" t="str">
        <f>IFERROR(INDEX(Return[],MATCH(Orders!B2053,Returns!$B$2:$B$801,0),1),"No")</f>
        <v>No</v>
      </c>
    </row>
    <row r="2054" spans="1:23" x14ac:dyDescent="0.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INDEX(People_[],MATCH(Orders!M2054,People!$B$2:$B$5,0),1)</f>
        <v>Chuck Magee</v>
      </c>
      <c r="W2054" s="3" t="str">
        <f>IFERROR(INDEX(Return[],MATCH(Orders!B2054,Returns!$B$2:$B$801,0),1),"No")</f>
        <v>No</v>
      </c>
    </row>
    <row r="2055" spans="1:23" x14ac:dyDescent="0.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INDEX(People_[],MATCH(Orders!M2055,People!$B$2:$B$5,0),1)</f>
        <v>Chuck Magee</v>
      </c>
      <c r="W2055" s="3" t="str">
        <f>IFERROR(INDEX(Return[],MATCH(Orders!B2055,Returns!$B$2:$B$801,0),1),"No")</f>
        <v>No</v>
      </c>
    </row>
    <row r="2056" spans="1:23" x14ac:dyDescent="0.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INDEX(People_[],MATCH(Orders!M2056,People!$B$2:$B$5,0),1)</f>
        <v>Kelly Williams</v>
      </c>
      <c r="W2056" s="3" t="str">
        <f>IFERROR(INDEX(Return[],MATCH(Orders!B2056,Returns!$B$2:$B$801,0),1),"No")</f>
        <v>No</v>
      </c>
    </row>
    <row r="2057" spans="1:23" x14ac:dyDescent="0.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INDEX(People_[],MATCH(Orders!M2057,People!$B$2:$B$5,0),1)</f>
        <v>Kelly Williams</v>
      </c>
      <c r="W2057" s="3" t="str">
        <f>IFERROR(INDEX(Return[],MATCH(Orders!B2057,Returns!$B$2:$B$801,0),1),"No")</f>
        <v>No</v>
      </c>
    </row>
    <row r="2058" spans="1:23" x14ac:dyDescent="0.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INDEX(People_[],MATCH(Orders!M2058,People!$B$2:$B$5,0),1)</f>
        <v>Kelly Williams</v>
      </c>
      <c r="W2058" s="3" t="str">
        <f>IFERROR(INDEX(Return[],MATCH(Orders!B2058,Returns!$B$2:$B$801,0),1),"No")</f>
        <v>No</v>
      </c>
    </row>
    <row r="2059" spans="1:23" x14ac:dyDescent="0.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INDEX(People_[],MATCH(Orders!M2059,People!$B$2:$B$5,0),1)</f>
        <v>Kelly Williams</v>
      </c>
      <c r="W2059" s="3" t="str">
        <f>IFERROR(INDEX(Return[],MATCH(Orders!B2059,Returns!$B$2:$B$801,0),1),"No")</f>
        <v>No</v>
      </c>
    </row>
    <row r="2060" spans="1:23" x14ac:dyDescent="0.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INDEX(People_[],MATCH(Orders!M2060,People!$B$2:$B$5,0),1)</f>
        <v>Kelly Williams</v>
      </c>
      <c r="W2060" s="3" t="str">
        <f>IFERROR(INDEX(Return[],MATCH(Orders!B2060,Returns!$B$2:$B$801,0),1),"No")</f>
        <v>No</v>
      </c>
    </row>
    <row r="2061" spans="1:23" x14ac:dyDescent="0.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INDEX(People_[],MATCH(Orders!M2061,People!$B$2:$B$5,0),1)</f>
        <v>Anna Andreadi</v>
      </c>
      <c r="W2061" s="3" t="str">
        <f>IFERROR(INDEX(Return[],MATCH(Orders!B2061,Returns!$B$2:$B$801,0),1),"No")</f>
        <v>No</v>
      </c>
    </row>
    <row r="2062" spans="1:23" x14ac:dyDescent="0.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INDEX(People_[],MATCH(Orders!M2062,People!$B$2:$B$5,0),1)</f>
        <v>Anna Andreadi</v>
      </c>
      <c r="W2062" s="3" t="str">
        <f>IFERROR(INDEX(Return[],MATCH(Orders!B2062,Returns!$B$2:$B$801,0),1),"No")</f>
        <v>No</v>
      </c>
    </row>
    <row r="2063" spans="1:23" x14ac:dyDescent="0.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INDEX(People_[],MATCH(Orders!M2063,People!$B$2:$B$5,0),1)</f>
        <v>Anna Andreadi</v>
      </c>
      <c r="W2063" s="3" t="str">
        <f>IFERROR(INDEX(Return[],MATCH(Orders!B2063,Returns!$B$2:$B$801,0),1),"No")</f>
        <v>No</v>
      </c>
    </row>
    <row r="2064" spans="1:23" x14ac:dyDescent="0.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INDEX(People_[],MATCH(Orders!M2064,People!$B$2:$B$5,0),1)</f>
        <v>Anna Andreadi</v>
      </c>
      <c r="W2064" s="3" t="str">
        <f>IFERROR(INDEX(Return[],MATCH(Orders!B2064,Returns!$B$2:$B$801,0),1),"No")</f>
        <v>No</v>
      </c>
    </row>
    <row r="2065" spans="1:23" x14ac:dyDescent="0.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INDEX(People_[],MATCH(Orders!M2065,People!$B$2:$B$5,0),1)</f>
        <v>Anna Andreadi</v>
      </c>
      <c r="W2065" s="3" t="str">
        <f>IFERROR(INDEX(Return[],MATCH(Orders!B2065,Returns!$B$2:$B$801,0),1),"No")</f>
        <v>No</v>
      </c>
    </row>
    <row r="2066" spans="1:23" x14ac:dyDescent="0.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INDEX(People_[],MATCH(Orders!M2066,People!$B$2:$B$5,0),1)</f>
        <v>Anna Andreadi</v>
      </c>
      <c r="W2066" s="3" t="str">
        <f>IFERROR(INDEX(Return[],MATCH(Orders!B2066,Returns!$B$2:$B$801,0),1),"No")</f>
        <v>No</v>
      </c>
    </row>
    <row r="2067" spans="1:23" x14ac:dyDescent="0.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INDEX(People_[],MATCH(Orders!M2067,People!$B$2:$B$5,0),1)</f>
        <v>Anna Andreadi</v>
      </c>
      <c r="W2067" s="3" t="str">
        <f>IFERROR(INDEX(Return[],MATCH(Orders!B2067,Returns!$B$2:$B$801,0),1),"No")</f>
        <v>No</v>
      </c>
    </row>
    <row r="2068" spans="1:23" x14ac:dyDescent="0.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INDEX(People_[],MATCH(Orders!M2068,People!$B$2:$B$5,0),1)</f>
        <v>Anna Andreadi</v>
      </c>
      <c r="W2068" s="3" t="str">
        <f>IFERROR(INDEX(Return[],MATCH(Orders!B2068,Returns!$B$2:$B$801,0),1),"No")</f>
        <v>No</v>
      </c>
    </row>
    <row r="2069" spans="1:23" x14ac:dyDescent="0.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INDEX(People_[],MATCH(Orders!M2069,People!$B$2:$B$5,0),1)</f>
        <v>Anna Andreadi</v>
      </c>
      <c r="W2069" s="3" t="str">
        <f>IFERROR(INDEX(Return[],MATCH(Orders!B2069,Returns!$B$2:$B$801,0),1),"No")</f>
        <v>No</v>
      </c>
    </row>
    <row r="2070" spans="1:23" x14ac:dyDescent="0.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INDEX(People_[],MATCH(Orders!M2070,People!$B$2:$B$5,0),1)</f>
        <v>Anna Andreadi</v>
      </c>
      <c r="W2070" s="3" t="str">
        <f>IFERROR(INDEX(Return[],MATCH(Orders!B2070,Returns!$B$2:$B$801,0),1),"No")</f>
        <v>No</v>
      </c>
    </row>
    <row r="2071" spans="1:23" x14ac:dyDescent="0.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INDEX(People_[],MATCH(Orders!M2071,People!$B$2:$B$5,0),1)</f>
        <v>Anna Andreadi</v>
      </c>
      <c r="W2071" s="3" t="str">
        <f>IFERROR(INDEX(Return[],MATCH(Orders!B2071,Returns!$B$2:$B$801,0),1),"No")</f>
        <v>No</v>
      </c>
    </row>
    <row r="2072" spans="1:23" x14ac:dyDescent="0.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INDEX(People_[],MATCH(Orders!M2072,People!$B$2:$B$5,0),1)</f>
        <v>Chuck Magee</v>
      </c>
      <c r="W2072" s="3" t="str">
        <f>IFERROR(INDEX(Return[],MATCH(Orders!B2072,Returns!$B$2:$B$801,0),1),"No")</f>
        <v>No</v>
      </c>
    </row>
    <row r="2073" spans="1:23" x14ac:dyDescent="0.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INDEX(People_[],MATCH(Orders!M2073,People!$B$2:$B$5,0),1)</f>
        <v>Anna Andreadi</v>
      </c>
      <c r="W2073" s="3" t="str">
        <f>IFERROR(INDEX(Return[],MATCH(Orders!B2073,Returns!$B$2:$B$801,0),1),"No")</f>
        <v>No</v>
      </c>
    </row>
    <row r="2074" spans="1:23" x14ac:dyDescent="0.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INDEX(People_[],MATCH(Orders!M2074,People!$B$2:$B$5,0),1)</f>
        <v>Anna Andreadi</v>
      </c>
      <c r="W2074" s="3" t="str">
        <f>IFERROR(INDEX(Return[],MATCH(Orders!B2074,Returns!$B$2:$B$801,0),1),"No")</f>
        <v>No</v>
      </c>
    </row>
    <row r="2075" spans="1:23" x14ac:dyDescent="0.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INDEX(People_[],MATCH(Orders!M2075,People!$B$2:$B$5,0),1)</f>
        <v>Anna Andreadi</v>
      </c>
      <c r="W2075" s="3" t="str">
        <f>IFERROR(INDEX(Return[],MATCH(Orders!B2075,Returns!$B$2:$B$801,0),1),"No")</f>
        <v>Yes</v>
      </c>
    </row>
    <row r="2076" spans="1:23" x14ac:dyDescent="0.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INDEX(People_[],MATCH(Orders!M2076,People!$B$2:$B$5,0),1)</f>
        <v>Anna Andreadi</v>
      </c>
      <c r="W2076" s="3" t="str">
        <f>IFERROR(INDEX(Return[],MATCH(Orders!B2076,Returns!$B$2:$B$801,0),1),"No")</f>
        <v>Yes</v>
      </c>
    </row>
    <row r="2077" spans="1:23" x14ac:dyDescent="0.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INDEX(People_[],MATCH(Orders!M2077,People!$B$2:$B$5,0),1)</f>
        <v>Anna Andreadi</v>
      </c>
      <c r="W2077" s="3" t="str">
        <f>IFERROR(INDEX(Return[],MATCH(Orders!B2077,Returns!$B$2:$B$801,0),1),"No")</f>
        <v>No</v>
      </c>
    </row>
    <row r="2078" spans="1:23" x14ac:dyDescent="0.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INDEX(People_[],MATCH(Orders!M2078,People!$B$2:$B$5,0),1)</f>
        <v>Chuck Magee</v>
      </c>
      <c r="W2078" s="3" t="str">
        <f>IFERROR(INDEX(Return[],MATCH(Orders!B2078,Returns!$B$2:$B$801,0),1),"No")</f>
        <v>No</v>
      </c>
    </row>
    <row r="2079" spans="1:23" x14ac:dyDescent="0.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INDEX(People_[],MATCH(Orders!M2079,People!$B$2:$B$5,0),1)</f>
        <v>Chuck Magee</v>
      </c>
      <c r="W2079" s="3" t="str">
        <f>IFERROR(INDEX(Return[],MATCH(Orders!B2079,Returns!$B$2:$B$801,0),1),"No")</f>
        <v>No</v>
      </c>
    </row>
    <row r="2080" spans="1:23" x14ac:dyDescent="0.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INDEX(People_[],MATCH(Orders!M2080,People!$B$2:$B$5,0),1)</f>
        <v>Chuck Magee</v>
      </c>
      <c r="W2080" s="3" t="str">
        <f>IFERROR(INDEX(Return[],MATCH(Orders!B2080,Returns!$B$2:$B$801,0),1),"No")</f>
        <v>No</v>
      </c>
    </row>
    <row r="2081" spans="1:23" x14ac:dyDescent="0.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INDEX(People_[],MATCH(Orders!M2081,People!$B$2:$B$5,0),1)</f>
        <v>Anna Andreadi</v>
      </c>
      <c r="W2081" s="3" t="str">
        <f>IFERROR(INDEX(Return[],MATCH(Orders!B2081,Returns!$B$2:$B$801,0),1),"No")</f>
        <v>No</v>
      </c>
    </row>
    <row r="2082" spans="1:23" x14ac:dyDescent="0.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INDEX(People_[],MATCH(Orders!M2082,People!$B$2:$B$5,0),1)</f>
        <v>Anna Andreadi</v>
      </c>
      <c r="W2082" s="3" t="str">
        <f>IFERROR(INDEX(Return[],MATCH(Orders!B2082,Returns!$B$2:$B$801,0),1),"No")</f>
        <v>No</v>
      </c>
    </row>
    <row r="2083" spans="1:23" x14ac:dyDescent="0.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INDEX(People_[],MATCH(Orders!M2083,People!$B$2:$B$5,0),1)</f>
        <v>Anna Andreadi</v>
      </c>
      <c r="W2083" s="3" t="str">
        <f>IFERROR(INDEX(Return[],MATCH(Orders!B2083,Returns!$B$2:$B$801,0),1),"No")</f>
        <v>No</v>
      </c>
    </row>
    <row r="2084" spans="1:23" x14ac:dyDescent="0.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INDEX(People_[],MATCH(Orders!M2084,People!$B$2:$B$5,0),1)</f>
        <v>Anna Andreadi</v>
      </c>
      <c r="W2084" s="3" t="str">
        <f>IFERROR(INDEX(Return[],MATCH(Orders!B2084,Returns!$B$2:$B$801,0),1),"No")</f>
        <v>No</v>
      </c>
    </row>
    <row r="2085" spans="1:23" x14ac:dyDescent="0.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INDEX(People_[],MATCH(Orders!M2085,People!$B$2:$B$5,0),1)</f>
        <v>Kelly Williams</v>
      </c>
      <c r="W2085" s="3" t="str">
        <f>IFERROR(INDEX(Return[],MATCH(Orders!B2085,Returns!$B$2:$B$801,0),1),"No")</f>
        <v>No</v>
      </c>
    </row>
    <row r="2086" spans="1:23" x14ac:dyDescent="0.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INDEX(People_[],MATCH(Orders!M2086,People!$B$2:$B$5,0),1)</f>
        <v>Chuck Magee</v>
      </c>
      <c r="W2086" s="3" t="str">
        <f>IFERROR(INDEX(Return[],MATCH(Orders!B2086,Returns!$B$2:$B$801,0),1),"No")</f>
        <v>No</v>
      </c>
    </row>
    <row r="2087" spans="1:23" x14ac:dyDescent="0.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INDEX(People_[],MATCH(Orders!M2087,People!$B$2:$B$5,0),1)</f>
        <v>Chuck Magee</v>
      </c>
      <c r="W2087" s="3" t="str">
        <f>IFERROR(INDEX(Return[],MATCH(Orders!B2087,Returns!$B$2:$B$801,0),1),"No")</f>
        <v>No</v>
      </c>
    </row>
    <row r="2088" spans="1:23" x14ac:dyDescent="0.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INDEX(People_[],MATCH(Orders!M2088,People!$B$2:$B$5,0),1)</f>
        <v>Chuck Magee</v>
      </c>
      <c r="W2088" s="3" t="str">
        <f>IFERROR(INDEX(Return[],MATCH(Orders!B2088,Returns!$B$2:$B$801,0),1),"No")</f>
        <v>No</v>
      </c>
    </row>
    <row r="2089" spans="1:23" x14ac:dyDescent="0.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INDEX(People_[],MATCH(Orders!M2089,People!$B$2:$B$5,0),1)</f>
        <v>Chuck Magee</v>
      </c>
      <c r="W2089" s="3" t="str">
        <f>IFERROR(INDEX(Return[],MATCH(Orders!B2089,Returns!$B$2:$B$801,0),1),"No")</f>
        <v>No</v>
      </c>
    </row>
    <row r="2090" spans="1:23" x14ac:dyDescent="0.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INDEX(People_[],MATCH(Orders!M2090,People!$B$2:$B$5,0),1)</f>
        <v>Chuck Magee</v>
      </c>
      <c r="W2090" s="3" t="str">
        <f>IFERROR(INDEX(Return[],MATCH(Orders!B2090,Returns!$B$2:$B$801,0),1),"No")</f>
        <v>No</v>
      </c>
    </row>
    <row r="2091" spans="1:23" x14ac:dyDescent="0.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INDEX(People_[],MATCH(Orders!M2091,People!$B$2:$B$5,0),1)</f>
        <v>Anna Andreadi</v>
      </c>
      <c r="W2091" s="3" t="str">
        <f>IFERROR(INDEX(Return[],MATCH(Orders!B2091,Returns!$B$2:$B$801,0),1),"No")</f>
        <v>No</v>
      </c>
    </row>
    <row r="2092" spans="1:23" x14ac:dyDescent="0.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INDEX(People_[],MATCH(Orders!M2092,People!$B$2:$B$5,0),1)</f>
        <v>Chuck Magee</v>
      </c>
      <c r="W2092" s="3" t="str">
        <f>IFERROR(INDEX(Return[],MATCH(Orders!B2092,Returns!$B$2:$B$801,0),1),"No")</f>
        <v>Yes</v>
      </c>
    </row>
    <row r="2093" spans="1:23" x14ac:dyDescent="0.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INDEX(People_[],MATCH(Orders!M2093,People!$B$2:$B$5,0),1)</f>
        <v>Chuck Magee</v>
      </c>
      <c r="W2093" s="3" t="str">
        <f>IFERROR(INDEX(Return[],MATCH(Orders!B2093,Returns!$B$2:$B$801,0),1),"No")</f>
        <v>Yes</v>
      </c>
    </row>
    <row r="2094" spans="1:23" x14ac:dyDescent="0.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INDEX(People_[],MATCH(Orders!M2094,People!$B$2:$B$5,0),1)</f>
        <v>Kelly Williams</v>
      </c>
      <c r="W2094" s="3" t="str">
        <f>IFERROR(INDEX(Return[],MATCH(Orders!B2094,Returns!$B$2:$B$801,0),1),"No")</f>
        <v>No</v>
      </c>
    </row>
    <row r="2095" spans="1:23" x14ac:dyDescent="0.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INDEX(People_[],MATCH(Orders!M2095,People!$B$2:$B$5,0),1)</f>
        <v>Anna Andreadi</v>
      </c>
      <c r="W2095" s="3" t="str">
        <f>IFERROR(INDEX(Return[],MATCH(Orders!B2095,Returns!$B$2:$B$801,0),1),"No")</f>
        <v>No</v>
      </c>
    </row>
    <row r="2096" spans="1:23" x14ac:dyDescent="0.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INDEX(People_[],MATCH(Orders!M2096,People!$B$2:$B$5,0),1)</f>
        <v>Cassandra Brandow</v>
      </c>
      <c r="W2096" s="3" t="str">
        <f>IFERROR(INDEX(Return[],MATCH(Orders!B2096,Returns!$B$2:$B$801,0),1),"No")</f>
        <v>No</v>
      </c>
    </row>
    <row r="2097" spans="1:23" x14ac:dyDescent="0.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INDEX(People_[],MATCH(Orders!M2097,People!$B$2:$B$5,0),1)</f>
        <v>Cassandra Brandow</v>
      </c>
      <c r="W2097" s="3" t="str">
        <f>IFERROR(INDEX(Return[],MATCH(Orders!B2097,Returns!$B$2:$B$801,0),1),"No")</f>
        <v>No</v>
      </c>
    </row>
    <row r="2098" spans="1:23" x14ac:dyDescent="0.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INDEX(People_[],MATCH(Orders!M2098,People!$B$2:$B$5,0),1)</f>
        <v>Cassandra Brandow</v>
      </c>
      <c r="W2098" s="3" t="str">
        <f>IFERROR(INDEX(Return[],MATCH(Orders!B2098,Returns!$B$2:$B$801,0),1),"No")</f>
        <v>No</v>
      </c>
    </row>
    <row r="2099" spans="1:23" x14ac:dyDescent="0.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INDEX(People_[],MATCH(Orders!M2099,People!$B$2:$B$5,0),1)</f>
        <v>Cassandra Brandow</v>
      </c>
      <c r="W2099" s="3" t="str">
        <f>IFERROR(INDEX(Return[],MATCH(Orders!B2099,Returns!$B$2:$B$801,0),1),"No")</f>
        <v>No</v>
      </c>
    </row>
    <row r="2100" spans="1:23" x14ac:dyDescent="0.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INDEX(People_[],MATCH(Orders!M2100,People!$B$2:$B$5,0),1)</f>
        <v>Anna Andreadi</v>
      </c>
      <c r="W2100" s="3" t="str">
        <f>IFERROR(INDEX(Return[],MATCH(Orders!B2100,Returns!$B$2:$B$801,0),1),"No")</f>
        <v>Yes</v>
      </c>
    </row>
    <row r="2101" spans="1:23" x14ac:dyDescent="0.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INDEX(People_[],MATCH(Orders!M2101,People!$B$2:$B$5,0),1)</f>
        <v>Anna Andreadi</v>
      </c>
      <c r="W2101" s="3" t="str">
        <f>IFERROR(INDEX(Return[],MATCH(Orders!B2101,Returns!$B$2:$B$801,0),1),"No")</f>
        <v>Yes</v>
      </c>
    </row>
    <row r="2102" spans="1:23" x14ac:dyDescent="0.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INDEX(People_[],MATCH(Orders!M2102,People!$B$2:$B$5,0),1)</f>
        <v>Anna Andreadi</v>
      </c>
      <c r="W2102" s="3" t="str">
        <f>IFERROR(INDEX(Return[],MATCH(Orders!B2102,Returns!$B$2:$B$801,0),1),"No")</f>
        <v>No</v>
      </c>
    </row>
    <row r="2103" spans="1:23" x14ac:dyDescent="0.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INDEX(People_[],MATCH(Orders!M2103,People!$B$2:$B$5,0),1)</f>
        <v>Anna Andreadi</v>
      </c>
      <c r="W2103" s="3" t="str">
        <f>IFERROR(INDEX(Return[],MATCH(Orders!B2103,Returns!$B$2:$B$801,0),1),"No")</f>
        <v>No</v>
      </c>
    </row>
    <row r="2104" spans="1:23" x14ac:dyDescent="0.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INDEX(People_[],MATCH(Orders!M2104,People!$B$2:$B$5,0),1)</f>
        <v>Anna Andreadi</v>
      </c>
      <c r="W2104" s="3" t="str">
        <f>IFERROR(INDEX(Return[],MATCH(Orders!B2104,Returns!$B$2:$B$801,0),1),"No")</f>
        <v>No</v>
      </c>
    </row>
    <row r="2105" spans="1:23" x14ac:dyDescent="0.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INDEX(People_[],MATCH(Orders!M2105,People!$B$2:$B$5,0),1)</f>
        <v>Chuck Magee</v>
      </c>
      <c r="W2105" s="3" t="str">
        <f>IFERROR(INDEX(Return[],MATCH(Orders!B2105,Returns!$B$2:$B$801,0),1),"No")</f>
        <v>No</v>
      </c>
    </row>
    <row r="2106" spans="1:23" x14ac:dyDescent="0.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INDEX(People_[],MATCH(Orders!M2106,People!$B$2:$B$5,0),1)</f>
        <v>Chuck Magee</v>
      </c>
      <c r="W2106" s="3" t="str">
        <f>IFERROR(INDEX(Return[],MATCH(Orders!B2106,Returns!$B$2:$B$801,0),1),"No")</f>
        <v>No</v>
      </c>
    </row>
    <row r="2107" spans="1:23" x14ac:dyDescent="0.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INDEX(People_[],MATCH(Orders!M2107,People!$B$2:$B$5,0),1)</f>
        <v>Cassandra Brandow</v>
      </c>
      <c r="W2107" s="3" t="str">
        <f>IFERROR(INDEX(Return[],MATCH(Orders!B2107,Returns!$B$2:$B$801,0),1),"No")</f>
        <v>No</v>
      </c>
    </row>
    <row r="2108" spans="1:23" x14ac:dyDescent="0.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INDEX(People_[],MATCH(Orders!M2108,People!$B$2:$B$5,0),1)</f>
        <v>Kelly Williams</v>
      </c>
      <c r="W2108" s="3" t="str">
        <f>IFERROR(INDEX(Return[],MATCH(Orders!B2108,Returns!$B$2:$B$801,0),1),"No")</f>
        <v>No</v>
      </c>
    </row>
    <row r="2109" spans="1:23" x14ac:dyDescent="0.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INDEX(People_[],MATCH(Orders!M2109,People!$B$2:$B$5,0),1)</f>
        <v>Anna Andreadi</v>
      </c>
      <c r="W2109" s="3" t="str">
        <f>IFERROR(INDEX(Return[],MATCH(Orders!B2109,Returns!$B$2:$B$801,0),1),"No")</f>
        <v>Yes</v>
      </c>
    </row>
    <row r="2110" spans="1:23" x14ac:dyDescent="0.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INDEX(People_[],MATCH(Orders!M2110,People!$B$2:$B$5,0),1)</f>
        <v>Anna Andreadi</v>
      </c>
      <c r="W2110" s="3" t="str">
        <f>IFERROR(INDEX(Return[],MATCH(Orders!B2110,Returns!$B$2:$B$801,0),1),"No")</f>
        <v>Yes</v>
      </c>
    </row>
    <row r="2111" spans="1:23" x14ac:dyDescent="0.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INDEX(People_[],MATCH(Orders!M2111,People!$B$2:$B$5,0),1)</f>
        <v>Anna Andreadi</v>
      </c>
      <c r="W2111" s="3" t="str">
        <f>IFERROR(INDEX(Return[],MATCH(Orders!B2111,Returns!$B$2:$B$801,0),1),"No")</f>
        <v>Yes</v>
      </c>
    </row>
    <row r="2112" spans="1:23" x14ac:dyDescent="0.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INDEX(People_[],MATCH(Orders!M2112,People!$B$2:$B$5,0),1)</f>
        <v>Anna Andreadi</v>
      </c>
      <c r="W2112" s="3" t="str">
        <f>IFERROR(INDEX(Return[],MATCH(Orders!B2112,Returns!$B$2:$B$801,0),1),"No")</f>
        <v>Yes</v>
      </c>
    </row>
    <row r="2113" spans="1:23" x14ac:dyDescent="0.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INDEX(People_[],MATCH(Orders!M2113,People!$B$2:$B$5,0),1)</f>
        <v>Anna Andreadi</v>
      </c>
      <c r="W2113" s="3" t="str">
        <f>IFERROR(INDEX(Return[],MATCH(Orders!B2113,Returns!$B$2:$B$801,0),1),"No")</f>
        <v>Yes</v>
      </c>
    </row>
    <row r="2114" spans="1:23" x14ac:dyDescent="0.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INDEX(People_[],MATCH(Orders!M2114,People!$B$2:$B$5,0),1)</f>
        <v>Anna Andreadi</v>
      </c>
      <c r="W2114" s="3" t="str">
        <f>IFERROR(INDEX(Return[],MATCH(Orders!B2114,Returns!$B$2:$B$801,0),1),"No")</f>
        <v>Yes</v>
      </c>
    </row>
    <row r="2115" spans="1:23" x14ac:dyDescent="0.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INDEX(People_[],MATCH(Orders!M2115,People!$B$2:$B$5,0),1)</f>
        <v>Anna Andreadi</v>
      </c>
      <c r="W2115" s="3" t="str">
        <f>IFERROR(INDEX(Return[],MATCH(Orders!B2115,Returns!$B$2:$B$801,0),1),"No")</f>
        <v>Yes</v>
      </c>
    </row>
    <row r="2116" spans="1:23" x14ac:dyDescent="0.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INDEX(People_[],MATCH(Orders!M2116,People!$B$2:$B$5,0),1)</f>
        <v>Anna Andreadi</v>
      </c>
      <c r="W2116" s="3" t="str">
        <f>IFERROR(INDEX(Return[],MATCH(Orders!B2116,Returns!$B$2:$B$801,0),1),"No")</f>
        <v>Yes</v>
      </c>
    </row>
    <row r="2117" spans="1:23" x14ac:dyDescent="0.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INDEX(People_[],MATCH(Orders!M2117,People!$B$2:$B$5,0),1)</f>
        <v>Anna Andreadi</v>
      </c>
      <c r="W2117" s="3" t="str">
        <f>IFERROR(INDEX(Return[],MATCH(Orders!B2117,Returns!$B$2:$B$801,0),1),"No")</f>
        <v>Yes</v>
      </c>
    </row>
    <row r="2118" spans="1:23" x14ac:dyDescent="0.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INDEX(People_[],MATCH(Orders!M2118,People!$B$2:$B$5,0),1)</f>
        <v>Chuck Magee</v>
      </c>
      <c r="W2118" s="3" t="str">
        <f>IFERROR(INDEX(Return[],MATCH(Orders!B2118,Returns!$B$2:$B$801,0),1),"No")</f>
        <v>No</v>
      </c>
    </row>
    <row r="2119" spans="1:23" x14ac:dyDescent="0.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INDEX(People_[],MATCH(Orders!M2119,People!$B$2:$B$5,0),1)</f>
        <v>Anna Andreadi</v>
      </c>
      <c r="W2119" s="3" t="str">
        <f>IFERROR(INDEX(Return[],MATCH(Orders!B2119,Returns!$B$2:$B$801,0),1),"No")</f>
        <v>No</v>
      </c>
    </row>
    <row r="2120" spans="1:23" x14ac:dyDescent="0.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INDEX(People_[],MATCH(Orders!M2120,People!$B$2:$B$5,0),1)</f>
        <v>Anna Andreadi</v>
      </c>
      <c r="W2120" s="3" t="str">
        <f>IFERROR(INDEX(Return[],MATCH(Orders!B2120,Returns!$B$2:$B$801,0),1),"No")</f>
        <v>No</v>
      </c>
    </row>
    <row r="2121" spans="1:23" x14ac:dyDescent="0.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INDEX(People_[],MATCH(Orders!M2121,People!$B$2:$B$5,0),1)</f>
        <v>Anna Andreadi</v>
      </c>
      <c r="W2121" s="3" t="str">
        <f>IFERROR(INDEX(Return[],MATCH(Orders!B2121,Returns!$B$2:$B$801,0),1),"No")</f>
        <v>No</v>
      </c>
    </row>
    <row r="2122" spans="1:23" x14ac:dyDescent="0.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INDEX(People_[],MATCH(Orders!M2122,People!$B$2:$B$5,0),1)</f>
        <v>Cassandra Brandow</v>
      </c>
      <c r="W2122" s="3" t="str">
        <f>IFERROR(INDEX(Return[],MATCH(Orders!B2122,Returns!$B$2:$B$801,0),1),"No")</f>
        <v>No</v>
      </c>
    </row>
    <row r="2123" spans="1:23" x14ac:dyDescent="0.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INDEX(People_[],MATCH(Orders!M2123,People!$B$2:$B$5,0),1)</f>
        <v>Anna Andreadi</v>
      </c>
      <c r="W2123" s="3" t="str">
        <f>IFERROR(INDEX(Return[],MATCH(Orders!B2123,Returns!$B$2:$B$801,0),1),"No")</f>
        <v>No</v>
      </c>
    </row>
    <row r="2124" spans="1:23" x14ac:dyDescent="0.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INDEX(People_[],MATCH(Orders!M2124,People!$B$2:$B$5,0),1)</f>
        <v>Kelly Williams</v>
      </c>
      <c r="W2124" s="3" t="str">
        <f>IFERROR(INDEX(Return[],MATCH(Orders!B2124,Returns!$B$2:$B$801,0),1),"No")</f>
        <v>No</v>
      </c>
    </row>
    <row r="2125" spans="1:23" x14ac:dyDescent="0.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INDEX(People_[],MATCH(Orders!M2125,People!$B$2:$B$5,0),1)</f>
        <v>Kelly Williams</v>
      </c>
      <c r="W2125" s="3" t="str">
        <f>IFERROR(INDEX(Return[],MATCH(Orders!B2125,Returns!$B$2:$B$801,0),1),"No")</f>
        <v>No</v>
      </c>
    </row>
    <row r="2126" spans="1:23" x14ac:dyDescent="0.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INDEX(People_[],MATCH(Orders!M2126,People!$B$2:$B$5,0),1)</f>
        <v>Chuck Magee</v>
      </c>
      <c r="W2126" s="3" t="str">
        <f>IFERROR(INDEX(Return[],MATCH(Orders!B2126,Returns!$B$2:$B$801,0),1),"No")</f>
        <v>No</v>
      </c>
    </row>
    <row r="2127" spans="1:23" x14ac:dyDescent="0.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INDEX(People_[],MATCH(Orders!M2127,People!$B$2:$B$5,0),1)</f>
        <v>Chuck Magee</v>
      </c>
      <c r="W2127" s="3" t="str">
        <f>IFERROR(INDEX(Return[],MATCH(Orders!B2127,Returns!$B$2:$B$801,0),1),"No")</f>
        <v>No</v>
      </c>
    </row>
    <row r="2128" spans="1:23" x14ac:dyDescent="0.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INDEX(People_[],MATCH(Orders!M2128,People!$B$2:$B$5,0),1)</f>
        <v>Chuck Magee</v>
      </c>
      <c r="W2128" s="3" t="str">
        <f>IFERROR(INDEX(Return[],MATCH(Orders!B2128,Returns!$B$2:$B$801,0),1),"No")</f>
        <v>No</v>
      </c>
    </row>
    <row r="2129" spans="1:23" x14ac:dyDescent="0.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INDEX(People_[],MATCH(Orders!M2129,People!$B$2:$B$5,0),1)</f>
        <v>Chuck Magee</v>
      </c>
      <c r="W2129" s="3" t="str">
        <f>IFERROR(INDEX(Return[],MATCH(Orders!B2129,Returns!$B$2:$B$801,0),1),"No")</f>
        <v>No</v>
      </c>
    </row>
    <row r="2130" spans="1:23" x14ac:dyDescent="0.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INDEX(People_[],MATCH(Orders!M2130,People!$B$2:$B$5,0),1)</f>
        <v>Chuck Magee</v>
      </c>
      <c r="W2130" s="3" t="str">
        <f>IFERROR(INDEX(Return[],MATCH(Orders!B2130,Returns!$B$2:$B$801,0),1),"No")</f>
        <v>No</v>
      </c>
    </row>
    <row r="2131" spans="1:23" x14ac:dyDescent="0.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INDEX(People_[],MATCH(Orders!M2131,People!$B$2:$B$5,0),1)</f>
        <v>Chuck Magee</v>
      </c>
      <c r="W2131" s="3" t="str">
        <f>IFERROR(INDEX(Return[],MATCH(Orders!B2131,Returns!$B$2:$B$801,0),1),"No")</f>
        <v>No</v>
      </c>
    </row>
    <row r="2132" spans="1:23" x14ac:dyDescent="0.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INDEX(People_[],MATCH(Orders!M2132,People!$B$2:$B$5,0),1)</f>
        <v>Chuck Magee</v>
      </c>
      <c r="W2132" s="3" t="str">
        <f>IFERROR(INDEX(Return[],MATCH(Orders!B2132,Returns!$B$2:$B$801,0),1),"No")</f>
        <v>No</v>
      </c>
    </row>
    <row r="2133" spans="1:23" x14ac:dyDescent="0.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INDEX(People_[],MATCH(Orders!M2133,People!$B$2:$B$5,0),1)</f>
        <v>Chuck Magee</v>
      </c>
      <c r="W2133" s="3" t="str">
        <f>IFERROR(INDEX(Return[],MATCH(Orders!B2133,Returns!$B$2:$B$801,0),1),"No")</f>
        <v>No</v>
      </c>
    </row>
    <row r="2134" spans="1:23" x14ac:dyDescent="0.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INDEX(People_[],MATCH(Orders!M2134,People!$B$2:$B$5,0),1)</f>
        <v>Chuck Magee</v>
      </c>
      <c r="W2134" s="3" t="str">
        <f>IFERROR(INDEX(Return[],MATCH(Orders!B2134,Returns!$B$2:$B$801,0),1),"No")</f>
        <v>No</v>
      </c>
    </row>
    <row r="2135" spans="1:23" x14ac:dyDescent="0.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INDEX(People_[],MATCH(Orders!M2135,People!$B$2:$B$5,0),1)</f>
        <v>Chuck Magee</v>
      </c>
      <c r="W2135" s="3" t="str">
        <f>IFERROR(INDEX(Return[],MATCH(Orders!B2135,Returns!$B$2:$B$801,0),1),"No")</f>
        <v>No</v>
      </c>
    </row>
    <row r="2136" spans="1:23" x14ac:dyDescent="0.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INDEX(People_[],MATCH(Orders!M2136,People!$B$2:$B$5,0),1)</f>
        <v>Chuck Magee</v>
      </c>
      <c r="W2136" s="3" t="str">
        <f>IFERROR(INDEX(Return[],MATCH(Orders!B2136,Returns!$B$2:$B$801,0),1),"No")</f>
        <v>No</v>
      </c>
    </row>
    <row r="2137" spans="1:23" x14ac:dyDescent="0.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INDEX(People_[],MATCH(Orders!M2137,People!$B$2:$B$5,0),1)</f>
        <v>Chuck Magee</v>
      </c>
      <c r="W2137" s="3" t="str">
        <f>IFERROR(INDEX(Return[],MATCH(Orders!B2137,Returns!$B$2:$B$801,0),1),"No")</f>
        <v>No</v>
      </c>
    </row>
    <row r="2138" spans="1:23" x14ac:dyDescent="0.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INDEX(People_[],MATCH(Orders!M2138,People!$B$2:$B$5,0),1)</f>
        <v>Kelly Williams</v>
      </c>
      <c r="W2138" s="3" t="str">
        <f>IFERROR(INDEX(Return[],MATCH(Orders!B2138,Returns!$B$2:$B$801,0),1),"No")</f>
        <v>No</v>
      </c>
    </row>
    <row r="2139" spans="1:23" x14ac:dyDescent="0.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INDEX(People_[],MATCH(Orders!M2139,People!$B$2:$B$5,0),1)</f>
        <v>Kelly Williams</v>
      </c>
      <c r="W2139" s="3" t="str">
        <f>IFERROR(INDEX(Return[],MATCH(Orders!B2139,Returns!$B$2:$B$801,0),1),"No")</f>
        <v>No</v>
      </c>
    </row>
    <row r="2140" spans="1:23" x14ac:dyDescent="0.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INDEX(People_[],MATCH(Orders!M2140,People!$B$2:$B$5,0),1)</f>
        <v>Chuck Magee</v>
      </c>
      <c r="W2140" s="3" t="str">
        <f>IFERROR(INDEX(Return[],MATCH(Orders!B2140,Returns!$B$2:$B$801,0),1),"No")</f>
        <v>No</v>
      </c>
    </row>
    <row r="2141" spans="1:23" x14ac:dyDescent="0.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INDEX(People_[],MATCH(Orders!M2141,People!$B$2:$B$5,0),1)</f>
        <v>Chuck Magee</v>
      </c>
      <c r="W2141" s="3" t="str">
        <f>IFERROR(INDEX(Return[],MATCH(Orders!B2141,Returns!$B$2:$B$801,0),1),"No")</f>
        <v>No</v>
      </c>
    </row>
    <row r="2142" spans="1:23" x14ac:dyDescent="0.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INDEX(People_[],MATCH(Orders!M2142,People!$B$2:$B$5,0),1)</f>
        <v>Chuck Magee</v>
      </c>
      <c r="W2142" s="3" t="str">
        <f>IFERROR(INDEX(Return[],MATCH(Orders!B2142,Returns!$B$2:$B$801,0),1),"No")</f>
        <v>No</v>
      </c>
    </row>
    <row r="2143" spans="1:23" x14ac:dyDescent="0.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INDEX(People_[],MATCH(Orders!M2143,People!$B$2:$B$5,0),1)</f>
        <v>Chuck Magee</v>
      </c>
      <c r="W2143" s="3" t="str">
        <f>IFERROR(INDEX(Return[],MATCH(Orders!B2143,Returns!$B$2:$B$801,0),1),"No")</f>
        <v>No</v>
      </c>
    </row>
    <row r="2144" spans="1:23" x14ac:dyDescent="0.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INDEX(People_[],MATCH(Orders!M2144,People!$B$2:$B$5,0),1)</f>
        <v>Chuck Magee</v>
      </c>
      <c r="W2144" s="3" t="str">
        <f>IFERROR(INDEX(Return[],MATCH(Orders!B2144,Returns!$B$2:$B$801,0),1),"No")</f>
        <v>No</v>
      </c>
    </row>
    <row r="2145" spans="1:23" x14ac:dyDescent="0.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INDEX(People_[],MATCH(Orders!M2145,People!$B$2:$B$5,0),1)</f>
        <v>Chuck Magee</v>
      </c>
      <c r="W2145" s="3" t="str">
        <f>IFERROR(INDEX(Return[],MATCH(Orders!B2145,Returns!$B$2:$B$801,0),1),"No")</f>
        <v>No</v>
      </c>
    </row>
    <row r="2146" spans="1:23" x14ac:dyDescent="0.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INDEX(People_[],MATCH(Orders!M2146,People!$B$2:$B$5,0),1)</f>
        <v>Chuck Magee</v>
      </c>
      <c r="W2146" s="3" t="str">
        <f>IFERROR(INDEX(Return[],MATCH(Orders!B2146,Returns!$B$2:$B$801,0),1),"No")</f>
        <v>No</v>
      </c>
    </row>
    <row r="2147" spans="1:23" x14ac:dyDescent="0.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INDEX(People_[],MATCH(Orders!M2147,People!$B$2:$B$5,0),1)</f>
        <v>Chuck Magee</v>
      </c>
      <c r="W2147" s="3" t="str">
        <f>IFERROR(INDEX(Return[],MATCH(Orders!B2147,Returns!$B$2:$B$801,0),1),"No")</f>
        <v>Yes</v>
      </c>
    </row>
    <row r="2148" spans="1:23" x14ac:dyDescent="0.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INDEX(People_[],MATCH(Orders!M2148,People!$B$2:$B$5,0),1)</f>
        <v>Chuck Magee</v>
      </c>
      <c r="W2148" s="3" t="str">
        <f>IFERROR(INDEX(Return[],MATCH(Orders!B2148,Returns!$B$2:$B$801,0),1),"No")</f>
        <v>Yes</v>
      </c>
    </row>
    <row r="2149" spans="1:23" x14ac:dyDescent="0.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INDEX(People_[],MATCH(Orders!M2149,People!$B$2:$B$5,0),1)</f>
        <v>Chuck Magee</v>
      </c>
      <c r="W2149" s="3" t="str">
        <f>IFERROR(INDEX(Return[],MATCH(Orders!B2149,Returns!$B$2:$B$801,0),1),"No")</f>
        <v>Yes</v>
      </c>
    </row>
    <row r="2150" spans="1:23" x14ac:dyDescent="0.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INDEX(People_[],MATCH(Orders!M2150,People!$B$2:$B$5,0),1)</f>
        <v>Anna Andreadi</v>
      </c>
      <c r="W2150" s="3" t="str">
        <f>IFERROR(INDEX(Return[],MATCH(Orders!B2150,Returns!$B$2:$B$801,0),1),"No")</f>
        <v>No</v>
      </c>
    </row>
    <row r="2151" spans="1:23" x14ac:dyDescent="0.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INDEX(People_[],MATCH(Orders!M2151,People!$B$2:$B$5,0),1)</f>
        <v>Chuck Magee</v>
      </c>
      <c r="W2151" s="3" t="str">
        <f>IFERROR(INDEX(Return[],MATCH(Orders!B2151,Returns!$B$2:$B$801,0),1),"No")</f>
        <v>No</v>
      </c>
    </row>
    <row r="2152" spans="1:23" x14ac:dyDescent="0.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INDEX(People_[],MATCH(Orders!M2152,People!$B$2:$B$5,0),1)</f>
        <v>Kelly Williams</v>
      </c>
      <c r="W2152" s="3" t="str">
        <f>IFERROR(INDEX(Return[],MATCH(Orders!B2152,Returns!$B$2:$B$801,0),1),"No")</f>
        <v>No</v>
      </c>
    </row>
    <row r="2153" spans="1:23" x14ac:dyDescent="0.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INDEX(People_[],MATCH(Orders!M2153,People!$B$2:$B$5,0),1)</f>
        <v>Kelly Williams</v>
      </c>
      <c r="W2153" s="3" t="str">
        <f>IFERROR(INDEX(Return[],MATCH(Orders!B2153,Returns!$B$2:$B$801,0),1),"No")</f>
        <v>No</v>
      </c>
    </row>
    <row r="2154" spans="1:23" x14ac:dyDescent="0.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INDEX(People_[],MATCH(Orders!M2154,People!$B$2:$B$5,0),1)</f>
        <v>Chuck Magee</v>
      </c>
      <c r="W2154" s="3" t="str">
        <f>IFERROR(INDEX(Return[],MATCH(Orders!B2154,Returns!$B$2:$B$801,0),1),"No")</f>
        <v>No</v>
      </c>
    </row>
    <row r="2155" spans="1:23" x14ac:dyDescent="0.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INDEX(People_[],MATCH(Orders!M2155,People!$B$2:$B$5,0),1)</f>
        <v>Chuck Magee</v>
      </c>
      <c r="W2155" s="3" t="str">
        <f>IFERROR(INDEX(Return[],MATCH(Orders!B2155,Returns!$B$2:$B$801,0),1),"No")</f>
        <v>No</v>
      </c>
    </row>
    <row r="2156" spans="1:23" x14ac:dyDescent="0.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INDEX(People_[],MATCH(Orders!M2156,People!$B$2:$B$5,0),1)</f>
        <v>Kelly Williams</v>
      </c>
      <c r="W2156" s="3" t="str">
        <f>IFERROR(INDEX(Return[],MATCH(Orders!B2156,Returns!$B$2:$B$801,0),1),"No")</f>
        <v>No</v>
      </c>
    </row>
    <row r="2157" spans="1:23" x14ac:dyDescent="0.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INDEX(People_[],MATCH(Orders!M2157,People!$B$2:$B$5,0),1)</f>
        <v>Anna Andreadi</v>
      </c>
      <c r="W2157" s="3" t="str">
        <f>IFERROR(INDEX(Return[],MATCH(Orders!B2157,Returns!$B$2:$B$801,0),1),"No")</f>
        <v>No</v>
      </c>
    </row>
    <row r="2158" spans="1:23" x14ac:dyDescent="0.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INDEX(People_[],MATCH(Orders!M2158,People!$B$2:$B$5,0),1)</f>
        <v>Kelly Williams</v>
      </c>
      <c r="W2158" s="3" t="str">
        <f>IFERROR(INDEX(Return[],MATCH(Orders!B2158,Returns!$B$2:$B$801,0),1),"No")</f>
        <v>No</v>
      </c>
    </row>
    <row r="2159" spans="1:23" x14ac:dyDescent="0.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INDEX(People_[],MATCH(Orders!M2159,People!$B$2:$B$5,0),1)</f>
        <v>Kelly Williams</v>
      </c>
      <c r="W2159" s="3" t="str">
        <f>IFERROR(INDEX(Return[],MATCH(Orders!B2159,Returns!$B$2:$B$801,0),1),"No")</f>
        <v>No</v>
      </c>
    </row>
    <row r="2160" spans="1:23" x14ac:dyDescent="0.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INDEX(People_[],MATCH(Orders!M2160,People!$B$2:$B$5,0),1)</f>
        <v>Cassandra Brandow</v>
      </c>
      <c r="W2160" s="3" t="str">
        <f>IFERROR(INDEX(Return[],MATCH(Orders!B2160,Returns!$B$2:$B$801,0),1),"No")</f>
        <v>No</v>
      </c>
    </row>
    <row r="2161" spans="1:23" x14ac:dyDescent="0.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INDEX(People_[],MATCH(Orders!M2161,People!$B$2:$B$5,0),1)</f>
        <v>Kelly Williams</v>
      </c>
      <c r="W2161" s="3" t="str">
        <f>IFERROR(INDEX(Return[],MATCH(Orders!B2161,Returns!$B$2:$B$801,0),1),"No")</f>
        <v>No</v>
      </c>
    </row>
    <row r="2162" spans="1:23" x14ac:dyDescent="0.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INDEX(People_[],MATCH(Orders!M2162,People!$B$2:$B$5,0),1)</f>
        <v>Chuck Magee</v>
      </c>
      <c r="W2162" s="3" t="str">
        <f>IFERROR(INDEX(Return[],MATCH(Orders!B2162,Returns!$B$2:$B$801,0),1),"No")</f>
        <v>No</v>
      </c>
    </row>
    <row r="2163" spans="1:23" x14ac:dyDescent="0.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INDEX(People_[],MATCH(Orders!M2163,People!$B$2:$B$5,0),1)</f>
        <v>Anna Andreadi</v>
      </c>
      <c r="W2163" s="3" t="str">
        <f>IFERROR(INDEX(Return[],MATCH(Orders!B2163,Returns!$B$2:$B$801,0),1),"No")</f>
        <v>No</v>
      </c>
    </row>
    <row r="2164" spans="1:23" x14ac:dyDescent="0.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INDEX(People_[],MATCH(Orders!M2164,People!$B$2:$B$5,0),1)</f>
        <v>Anna Andreadi</v>
      </c>
      <c r="W2164" s="3" t="str">
        <f>IFERROR(INDEX(Return[],MATCH(Orders!B2164,Returns!$B$2:$B$801,0),1),"No")</f>
        <v>No</v>
      </c>
    </row>
    <row r="2165" spans="1:23" x14ac:dyDescent="0.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INDEX(People_[],MATCH(Orders!M2165,People!$B$2:$B$5,0),1)</f>
        <v>Kelly Williams</v>
      </c>
      <c r="W2165" s="3" t="str">
        <f>IFERROR(INDEX(Return[],MATCH(Orders!B2165,Returns!$B$2:$B$801,0),1),"No")</f>
        <v>No</v>
      </c>
    </row>
    <row r="2166" spans="1:23" x14ac:dyDescent="0.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INDEX(People_[],MATCH(Orders!M2166,People!$B$2:$B$5,0),1)</f>
        <v>Kelly Williams</v>
      </c>
      <c r="W2166" s="3" t="str">
        <f>IFERROR(INDEX(Return[],MATCH(Orders!B2166,Returns!$B$2:$B$801,0),1),"No")</f>
        <v>No</v>
      </c>
    </row>
    <row r="2167" spans="1:23" x14ac:dyDescent="0.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INDEX(People_[],MATCH(Orders!M2167,People!$B$2:$B$5,0),1)</f>
        <v>Kelly Williams</v>
      </c>
      <c r="W2167" s="3" t="str">
        <f>IFERROR(INDEX(Return[],MATCH(Orders!B2167,Returns!$B$2:$B$801,0),1),"No")</f>
        <v>No</v>
      </c>
    </row>
    <row r="2168" spans="1:23" x14ac:dyDescent="0.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INDEX(People_[],MATCH(Orders!M2168,People!$B$2:$B$5,0),1)</f>
        <v>Kelly Williams</v>
      </c>
      <c r="W2168" s="3" t="str">
        <f>IFERROR(INDEX(Return[],MATCH(Orders!B2168,Returns!$B$2:$B$801,0),1),"No")</f>
        <v>No</v>
      </c>
    </row>
    <row r="2169" spans="1:23" x14ac:dyDescent="0.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INDEX(People_[],MATCH(Orders!M2169,People!$B$2:$B$5,0),1)</f>
        <v>Kelly Williams</v>
      </c>
      <c r="W2169" s="3" t="str">
        <f>IFERROR(INDEX(Return[],MATCH(Orders!B2169,Returns!$B$2:$B$801,0),1),"No")</f>
        <v>No</v>
      </c>
    </row>
    <row r="2170" spans="1:23" x14ac:dyDescent="0.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INDEX(People_[],MATCH(Orders!M2170,People!$B$2:$B$5,0),1)</f>
        <v>Chuck Magee</v>
      </c>
      <c r="W2170" s="3" t="str">
        <f>IFERROR(INDEX(Return[],MATCH(Orders!B2170,Returns!$B$2:$B$801,0),1),"No")</f>
        <v>No</v>
      </c>
    </row>
    <row r="2171" spans="1:23" x14ac:dyDescent="0.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INDEX(People_[],MATCH(Orders!M2171,People!$B$2:$B$5,0),1)</f>
        <v>Chuck Magee</v>
      </c>
      <c r="W2171" s="3" t="str">
        <f>IFERROR(INDEX(Return[],MATCH(Orders!B2171,Returns!$B$2:$B$801,0),1),"No")</f>
        <v>No</v>
      </c>
    </row>
    <row r="2172" spans="1:23" x14ac:dyDescent="0.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INDEX(People_[],MATCH(Orders!M2172,People!$B$2:$B$5,0),1)</f>
        <v>Chuck Magee</v>
      </c>
      <c r="W2172" s="3" t="str">
        <f>IFERROR(INDEX(Return[],MATCH(Orders!B2172,Returns!$B$2:$B$801,0),1),"No")</f>
        <v>No</v>
      </c>
    </row>
    <row r="2173" spans="1:23" x14ac:dyDescent="0.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INDEX(People_[],MATCH(Orders!M2173,People!$B$2:$B$5,0),1)</f>
        <v>Kelly Williams</v>
      </c>
      <c r="W2173" s="3" t="str">
        <f>IFERROR(INDEX(Return[],MATCH(Orders!B2173,Returns!$B$2:$B$801,0),1),"No")</f>
        <v>No</v>
      </c>
    </row>
    <row r="2174" spans="1:23" x14ac:dyDescent="0.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INDEX(People_[],MATCH(Orders!M2174,People!$B$2:$B$5,0),1)</f>
        <v>Anna Andreadi</v>
      </c>
      <c r="W2174" s="3" t="str">
        <f>IFERROR(INDEX(Return[],MATCH(Orders!B2174,Returns!$B$2:$B$801,0),1),"No")</f>
        <v>No</v>
      </c>
    </row>
    <row r="2175" spans="1:23" x14ac:dyDescent="0.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INDEX(People_[],MATCH(Orders!M2175,People!$B$2:$B$5,0),1)</f>
        <v>Kelly Williams</v>
      </c>
      <c r="W2175" s="3" t="str">
        <f>IFERROR(INDEX(Return[],MATCH(Orders!B2175,Returns!$B$2:$B$801,0),1),"No")</f>
        <v>No</v>
      </c>
    </row>
    <row r="2176" spans="1:23" x14ac:dyDescent="0.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INDEX(People_[],MATCH(Orders!M2176,People!$B$2:$B$5,0),1)</f>
        <v>Kelly Williams</v>
      </c>
      <c r="W2176" s="3" t="str">
        <f>IFERROR(INDEX(Return[],MATCH(Orders!B2176,Returns!$B$2:$B$801,0),1),"No")</f>
        <v>No</v>
      </c>
    </row>
    <row r="2177" spans="1:23" x14ac:dyDescent="0.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INDEX(People_[],MATCH(Orders!M2177,People!$B$2:$B$5,0),1)</f>
        <v>Anna Andreadi</v>
      </c>
      <c r="W2177" s="3" t="str">
        <f>IFERROR(INDEX(Return[],MATCH(Orders!B2177,Returns!$B$2:$B$801,0),1),"No")</f>
        <v>No</v>
      </c>
    </row>
    <row r="2178" spans="1:23" x14ac:dyDescent="0.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INDEX(People_[],MATCH(Orders!M2178,People!$B$2:$B$5,0),1)</f>
        <v>Anna Andreadi</v>
      </c>
      <c r="W2178" s="3" t="str">
        <f>IFERROR(INDEX(Return[],MATCH(Orders!B2178,Returns!$B$2:$B$801,0),1),"No")</f>
        <v>No</v>
      </c>
    </row>
    <row r="2179" spans="1:23" x14ac:dyDescent="0.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INDEX(People_[],MATCH(Orders!M2179,People!$B$2:$B$5,0),1)</f>
        <v>Anna Andreadi</v>
      </c>
      <c r="W2179" s="3" t="str">
        <f>IFERROR(INDEX(Return[],MATCH(Orders!B2179,Returns!$B$2:$B$801,0),1),"No")</f>
        <v>No</v>
      </c>
    </row>
    <row r="2180" spans="1:23" x14ac:dyDescent="0.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INDEX(People_[],MATCH(Orders!M2180,People!$B$2:$B$5,0),1)</f>
        <v>Anna Andreadi</v>
      </c>
      <c r="W2180" s="3" t="str">
        <f>IFERROR(INDEX(Return[],MATCH(Orders!B2180,Returns!$B$2:$B$801,0),1),"No")</f>
        <v>No</v>
      </c>
    </row>
    <row r="2181" spans="1:23" x14ac:dyDescent="0.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INDEX(People_[],MATCH(Orders!M2181,People!$B$2:$B$5,0),1)</f>
        <v>Chuck Magee</v>
      </c>
      <c r="W2181" s="3" t="str">
        <f>IFERROR(INDEX(Return[],MATCH(Orders!B2181,Returns!$B$2:$B$801,0),1),"No")</f>
        <v>No</v>
      </c>
    </row>
    <row r="2182" spans="1:23" x14ac:dyDescent="0.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INDEX(People_[],MATCH(Orders!M2182,People!$B$2:$B$5,0),1)</f>
        <v>Chuck Magee</v>
      </c>
      <c r="W2182" s="3" t="str">
        <f>IFERROR(INDEX(Return[],MATCH(Orders!B2182,Returns!$B$2:$B$801,0),1),"No")</f>
        <v>No</v>
      </c>
    </row>
    <row r="2183" spans="1:23" x14ac:dyDescent="0.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INDEX(People_[],MATCH(Orders!M2183,People!$B$2:$B$5,0),1)</f>
        <v>Chuck Magee</v>
      </c>
      <c r="W2183" s="3" t="str">
        <f>IFERROR(INDEX(Return[],MATCH(Orders!B2183,Returns!$B$2:$B$801,0),1),"No")</f>
        <v>No</v>
      </c>
    </row>
    <row r="2184" spans="1:23" x14ac:dyDescent="0.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INDEX(People_[],MATCH(Orders!M2184,People!$B$2:$B$5,0),1)</f>
        <v>Chuck Magee</v>
      </c>
      <c r="W2184" s="3" t="str">
        <f>IFERROR(INDEX(Return[],MATCH(Orders!B2184,Returns!$B$2:$B$801,0),1),"No")</f>
        <v>No</v>
      </c>
    </row>
    <row r="2185" spans="1:23" x14ac:dyDescent="0.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INDEX(People_[],MATCH(Orders!M2185,People!$B$2:$B$5,0),1)</f>
        <v>Chuck Magee</v>
      </c>
      <c r="W2185" s="3" t="str">
        <f>IFERROR(INDEX(Return[],MATCH(Orders!B2185,Returns!$B$2:$B$801,0),1),"No")</f>
        <v>No</v>
      </c>
    </row>
    <row r="2186" spans="1:23" x14ac:dyDescent="0.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INDEX(People_[],MATCH(Orders!M2186,People!$B$2:$B$5,0),1)</f>
        <v>Chuck Magee</v>
      </c>
      <c r="W2186" s="3" t="str">
        <f>IFERROR(INDEX(Return[],MATCH(Orders!B2186,Returns!$B$2:$B$801,0),1),"No")</f>
        <v>No</v>
      </c>
    </row>
    <row r="2187" spans="1:23" x14ac:dyDescent="0.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INDEX(People_[],MATCH(Orders!M2187,People!$B$2:$B$5,0),1)</f>
        <v>Anna Andreadi</v>
      </c>
      <c r="W2187" s="3" t="str">
        <f>IFERROR(INDEX(Return[],MATCH(Orders!B2187,Returns!$B$2:$B$801,0),1),"No")</f>
        <v>No</v>
      </c>
    </row>
    <row r="2188" spans="1:23" x14ac:dyDescent="0.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INDEX(People_[],MATCH(Orders!M2188,People!$B$2:$B$5,0),1)</f>
        <v>Cassandra Brandow</v>
      </c>
      <c r="W2188" s="3" t="str">
        <f>IFERROR(INDEX(Return[],MATCH(Orders!B2188,Returns!$B$2:$B$801,0),1),"No")</f>
        <v>No</v>
      </c>
    </row>
    <row r="2189" spans="1:23" x14ac:dyDescent="0.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INDEX(People_[],MATCH(Orders!M2189,People!$B$2:$B$5,0),1)</f>
        <v>Kelly Williams</v>
      </c>
      <c r="W2189" s="3" t="str">
        <f>IFERROR(INDEX(Return[],MATCH(Orders!B2189,Returns!$B$2:$B$801,0),1),"No")</f>
        <v>No</v>
      </c>
    </row>
    <row r="2190" spans="1:23" x14ac:dyDescent="0.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INDEX(People_[],MATCH(Orders!M2190,People!$B$2:$B$5,0),1)</f>
        <v>Kelly Williams</v>
      </c>
      <c r="W2190" s="3" t="str">
        <f>IFERROR(INDEX(Return[],MATCH(Orders!B2190,Returns!$B$2:$B$801,0),1),"No")</f>
        <v>No</v>
      </c>
    </row>
    <row r="2191" spans="1:23" x14ac:dyDescent="0.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INDEX(People_[],MATCH(Orders!M2191,People!$B$2:$B$5,0),1)</f>
        <v>Kelly Williams</v>
      </c>
      <c r="W2191" s="3" t="str">
        <f>IFERROR(INDEX(Return[],MATCH(Orders!B2191,Returns!$B$2:$B$801,0),1),"No")</f>
        <v>No</v>
      </c>
    </row>
    <row r="2192" spans="1:23" x14ac:dyDescent="0.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INDEX(People_[],MATCH(Orders!M2192,People!$B$2:$B$5,0),1)</f>
        <v>Anna Andreadi</v>
      </c>
      <c r="W2192" s="3" t="str">
        <f>IFERROR(INDEX(Return[],MATCH(Orders!B2192,Returns!$B$2:$B$801,0),1),"No")</f>
        <v>No</v>
      </c>
    </row>
    <row r="2193" spans="1:23" x14ac:dyDescent="0.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INDEX(People_[],MATCH(Orders!M2193,People!$B$2:$B$5,0),1)</f>
        <v>Anna Andreadi</v>
      </c>
      <c r="W2193" s="3" t="str">
        <f>IFERROR(INDEX(Return[],MATCH(Orders!B2193,Returns!$B$2:$B$801,0),1),"No")</f>
        <v>No</v>
      </c>
    </row>
    <row r="2194" spans="1:23" x14ac:dyDescent="0.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INDEX(People_[],MATCH(Orders!M2194,People!$B$2:$B$5,0),1)</f>
        <v>Anna Andreadi</v>
      </c>
      <c r="W2194" s="3" t="str">
        <f>IFERROR(INDEX(Return[],MATCH(Orders!B2194,Returns!$B$2:$B$801,0),1),"No")</f>
        <v>No</v>
      </c>
    </row>
    <row r="2195" spans="1:23" x14ac:dyDescent="0.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INDEX(People_[],MATCH(Orders!M2195,People!$B$2:$B$5,0),1)</f>
        <v>Anna Andreadi</v>
      </c>
      <c r="W2195" s="3" t="str">
        <f>IFERROR(INDEX(Return[],MATCH(Orders!B2195,Returns!$B$2:$B$801,0),1),"No")</f>
        <v>No</v>
      </c>
    </row>
    <row r="2196" spans="1:23" x14ac:dyDescent="0.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INDEX(People_[],MATCH(Orders!M2196,People!$B$2:$B$5,0),1)</f>
        <v>Anna Andreadi</v>
      </c>
      <c r="W2196" s="3" t="str">
        <f>IFERROR(INDEX(Return[],MATCH(Orders!B2196,Returns!$B$2:$B$801,0),1),"No")</f>
        <v>No</v>
      </c>
    </row>
    <row r="2197" spans="1:23" x14ac:dyDescent="0.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INDEX(People_[],MATCH(Orders!M2197,People!$B$2:$B$5,0),1)</f>
        <v>Anna Andreadi</v>
      </c>
      <c r="W2197" s="3" t="str">
        <f>IFERROR(INDEX(Return[],MATCH(Orders!B2197,Returns!$B$2:$B$801,0),1),"No")</f>
        <v>No</v>
      </c>
    </row>
    <row r="2198" spans="1:23" x14ac:dyDescent="0.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INDEX(People_[],MATCH(Orders!M2198,People!$B$2:$B$5,0),1)</f>
        <v>Cassandra Brandow</v>
      </c>
      <c r="W2198" s="3" t="str">
        <f>IFERROR(INDEX(Return[],MATCH(Orders!B2198,Returns!$B$2:$B$801,0),1),"No")</f>
        <v>Yes</v>
      </c>
    </row>
    <row r="2199" spans="1:23" x14ac:dyDescent="0.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INDEX(People_[],MATCH(Orders!M2199,People!$B$2:$B$5,0),1)</f>
        <v>Cassandra Brandow</v>
      </c>
      <c r="W2199" s="3" t="str">
        <f>IFERROR(INDEX(Return[],MATCH(Orders!B2199,Returns!$B$2:$B$801,0),1),"No")</f>
        <v>No</v>
      </c>
    </row>
    <row r="2200" spans="1:23" x14ac:dyDescent="0.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INDEX(People_[],MATCH(Orders!M2200,People!$B$2:$B$5,0),1)</f>
        <v>Chuck Magee</v>
      </c>
      <c r="W2200" s="3" t="str">
        <f>IFERROR(INDEX(Return[],MATCH(Orders!B2200,Returns!$B$2:$B$801,0),1),"No")</f>
        <v>No</v>
      </c>
    </row>
    <row r="2201" spans="1:23" x14ac:dyDescent="0.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INDEX(People_[],MATCH(Orders!M2201,People!$B$2:$B$5,0),1)</f>
        <v>Chuck Magee</v>
      </c>
      <c r="W2201" s="3" t="str">
        <f>IFERROR(INDEX(Return[],MATCH(Orders!B2201,Returns!$B$2:$B$801,0),1),"No")</f>
        <v>No</v>
      </c>
    </row>
    <row r="2202" spans="1:23" x14ac:dyDescent="0.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INDEX(People_[],MATCH(Orders!M2202,People!$B$2:$B$5,0),1)</f>
        <v>Cassandra Brandow</v>
      </c>
      <c r="W2202" s="3" t="str">
        <f>IFERROR(INDEX(Return[],MATCH(Orders!B2202,Returns!$B$2:$B$801,0),1),"No")</f>
        <v>No</v>
      </c>
    </row>
    <row r="2203" spans="1:23" x14ac:dyDescent="0.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INDEX(People_[],MATCH(Orders!M2203,People!$B$2:$B$5,0),1)</f>
        <v>Cassandra Brandow</v>
      </c>
      <c r="W2203" s="3" t="str">
        <f>IFERROR(INDEX(Return[],MATCH(Orders!B2203,Returns!$B$2:$B$801,0),1),"No")</f>
        <v>No</v>
      </c>
    </row>
    <row r="2204" spans="1:23" x14ac:dyDescent="0.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INDEX(People_[],MATCH(Orders!M2204,People!$B$2:$B$5,0),1)</f>
        <v>Anna Andreadi</v>
      </c>
      <c r="W2204" s="3" t="str">
        <f>IFERROR(INDEX(Return[],MATCH(Orders!B2204,Returns!$B$2:$B$801,0),1),"No")</f>
        <v>No</v>
      </c>
    </row>
    <row r="2205" spans="1:23" x14ac:dyDescent="0.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INDEX(People_[],MATCH(Orders!M2205,People!$B$2:$B$5,0),1)</f>
        <v>Anna Andreadi</v>
      </c>
      <c r="W2205" s="3" t="str">
        <f>IFERROR(INDEX(Return[],MATCH(Orders!B2205,Returns!$B$2:$B$801,0),1),"No")</f>
        <v>No</v>
      </c>
    </row>
    <row r="2206" spans="1:23" x14ac:dyDescent="0.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INDEX(People_[],MATCH(Orders!M2206,People!$B$2:$B$5,0),1)</f>
        <v>Chuck Magee</v>
      </c>
      <c r="W2206" s="3" t="str">
        <f>IFERROR(INDEX(Return[],MATCH(Orders!B2206,Returns!$B$2:$B$801,0),1),"No")</f>
        <v>No</v>
      </c>
    </row>
    <row r="2207" spans="1:23" x14ac:dyDescent="0.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INDEX(People_[],MATCH(Orders!M2207,People!$B$2:$B$5,0),1)</f>
        <v>Cassandra Brandow</v>
      </c>
      <c r="W2207" s="3" t="str">
        <f>IFERROR(INDEX(Return[],MATCH(Orders!B2207,Returns!$B$2:$B$801,0),1),"No")</f>
        <v>No</v>
      </c>
    </row>
    <row r="2208" spans="1:23" x14ac:dyDescent="0.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INDEX(People_[],MATCH(Orders!M2208,People!$B$2:$B$5,0),1)</f>
        <v>Kelly Williams</v>
      </c>
      <c r="W2208" s="3" t="str">
        <f>IFERROR(INDEX(Return[],MATCH(Orders!B2208,Returns!$B$2:$B$801,0),1),"No")</f>
        <v>No</v>
      </c>
    </row>
    <row r="2209" spans="1:23" x14ac:dyDescent="0.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INDEX(People_[],MATCH(Orders!M2209,People!$B$2:$B$5,0),1)</f>
        <v>Kelly Williams</v>
      </c>
      <c r="W2209" s="3" t="str">
        <f>IFERROR(INDEX(Return[],MATCH(Orders!B2209,Returns!$B$2:$B$801,0),1),"No")</f>
        <v>No</v>
      </c>
    </row>
    <row r="2210" spans="1:23" x14ac:dyDescent="0.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INDEX(People_[],MATCH(Orders!M2210,People!$B$2:$B$5,0),1)</f>
        <v>Chuck Magee</v>
      </c>
      <c r="W2210" s="3" t="str">
        <f>IFERROR(INDEX(Return[],MATCH(Orders!B2210,Returns!$B$2:$B$801,0),1),"No")</f>
        <v>No</v>
      </c>
    </row>
    <row r="2211" spans="1:23" x14ac:dyDescent="0.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INDEX(People_[],MATCH(Orders!M2211,People!$B$2:$B$5,0),1)</f>
        <v>Chuck Magee</v>
      </c>
      <c r="W2211" s="3" t="str">
        <f>IFERROR(INDEX(Return[],MATCH(Orders!B2211,Returns!$B$2:$B$801,0),1),"No")</f>
        <v>No</v>
      </c>
    </row>
    <row r="2212" spans="1:23" x14ac:dyDescent="0.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INDEX(People_[],MATCH(Orders!M2212,People!$B$2:$B$5,0),1)</f>
        <v>Chuck Magee</v>
      </c>
      <c r="W2212" s="3" t="str">
        <f>IFERROR(INDEX(Return[],MATCH(Orders!B2212,Returns!$B$2:$B$801,0),1),"No")</f>
        <v>No</v>
      </c>
    </row>
    <row r="2213" spans="1:23" x14ac:dyDescent="0.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INDEX(People_[],MATCH(Orders!M2213,People!$B$2:$B$5,0),1)</f>
        <v>Kelly Williams</v>
      </c>
      <c r="W2213" s="3" t="str">
        <f>IFERROR(INDEX(Return[],MATCH(Orders!B2213,Returns!$B$2:$B$801,0),1),"No")</f>
        <v>No</v>
      </c>
    </row>
    <row r="2214" spans="1:23" x14ac:dyDescent="0.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INDEX(People_[],MATCH(Orders!M2214,People!$B$2:$B$5,0),1)</f>
        <v>Chuck Magee</v>
      </c>
      <c r="W2214" s="3" t="str">
        <f>IFERROR(INDEX(Return[],MATCH(Orders!B2214,Returns!$B$2:$B$801,0),1),"No")</f>
        <v>No</v>
      </c>
    </row>
    <row r="2215" spans="1:23" x14ac:dyDescent="0.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INDEX(People_[],MATCH(Orders!M2215,People!$B$2:$B$5,0),1)</f>
        <v>Anna Andreadi</v>
      </c>
      <c r="W2215" s="3" t="str">
        <f>IFERROR(INDEX(Return[],MATCH(Orders!B2215,Returns!$B$2:$B$801,0),1),"No")</f>
        <v>No</v>
      </c>
    </row>
    <row r="2216" spans="1:23" x14ac:dyDescent="0.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INDEX(People_[],MATCH(Orders!M2216,People!$B$2:$B$5,0),1)</f>
        <v>Anna Andreadi</v>
      </c>
      <c r="W2216" s="3" t="str">
        <f>IFERROR(INDEX(Return[],MATCH(Orders!B2216,Returns!$B$2:$B$801,0),1),"No")</f>
        <v>No</v>
      </c>
    </row>
    <row r="2217" spans="1:23" x14ac:dyDescent="0.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INDEX(People_[],MATCH(Orders!M2217,People!$B$2:$B$5,0),1)</f>
        <v>Anna Andreadi</v>
      </c>
      <c r="W2217" s="3" t="str">
        <f>IFERROR(INDEX(Return[],MATCH(Orders!B2217,Returns!$B$2:$B$801,0),1),"No")</f>
        <v>No</v>
      </c>
    </row>
    <row r="2218" spans="1:23" x14ac:dyDescent="0.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INDEX(People_[],MATCH(Orders!M2218,People!$B$2:$B$5,0),1)</f>
        <v>Anna Andreadi</v>
      </c>
      <c r="W2218" s="3" t="str">
        <f>IFERROR(INDEX(Return[],MATCH(Orders!B2218,Returns!$B$2:$B$801,0),1),"No")</f>
        <v>No</v>
      </c>
    </row>
    <row r="2219" spans="1:23" x14ac:dyDescent="0.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INDEX(People_[],MATCH(Orders!M2219,People!$B$2:$B$5,0),1)</f>
        <v>Cassandra Brandow</v>
      </c>
      <c r="W2219" s="3" t="str">
        <f>IFERROR(INDEX(Return[],MATCH(Orders!B2219,Returns!$B$2:$B$801,0),1),"No")</f>
        <v>No</v>
      </c>
    </row>
    <row r="2220" spans="1:23" x14ac:dyDescent="0.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INDEX(People_[],MATCH(Orders!M2220,People!$B$2:$B$5,0),1)</f>
        <v>Anna Andreadi</v>
      </c>
      <c r="W2220" s="3" t="str">
        <f>IFERROR(INDEX(Return[],MATCH(Orders!B2220,Returns!$B$2:$B$801,0),1),"No")</f>
        <v>No</v>
      </c>
    </row>
    <row r="2221" spans="1:23" x14ac:dyDescent="0.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INDEX(People_[],MATCH(Orders!M2221,People!$B$2:$B$5,0),1)</f>
        <v>Anna Andreadi</v>
      </c>
      <c r="W2221" s="3" t="str">
        <f>IFERROR(INDEX(Return[],MATCH(Orders!B2221,Returns!$B$2:$B$801,0),1),"No")</f>
        <v>No</v>
      </c>
    </row>
    <row r="2222" spans="1:23" x14ac:dyDescent="0.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INDEX(People_[],MATCH(Orders!M2222,People!$B$2:$B$5,0),1)</f>
        <v>Anna Andreadi</v>
      </c>
      <c r="W2222" s="3" t="str">
        <f>IFERROR(INDEX(Return[],MATCH(Orders!B2222,Returns!$B$2:$B$801,0),1),"No")</f>
        <v>No</v>
      </c>
    </row>
    <row r="2223" spans="1:23" x14ac:dyDescent="0.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INDEX(People_[],MATCH(Orders!M2223,People!$B$2:$B$5,0),1)</f>
        <v>Chuck Magee</v>
      </c>
      <c r="W2223" s="3" t="str">
        <f>IFERROR(INDEX(Return[],MATCH(Orders!B2223,Returns!$B$2:$B$801,0),1),"No")</f>
        <v>No</v>
      </c>
    </row>
    <row r="2224" spans="1:23" x14ac:dyDescent="0.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INDEX(People_[],MATCH(Orders!M2224,People!$B$2:$B$5,0),1)</f>
        <v>Chuck Magee</v>
      </c>
      <c r="W2224" s="3" t="str">
        <f>IFERROR(INDEX(Return[],MATCH(Orders!B2224,Returns!$B$2:$B$801,0),1),"No")</f>
        <v>No</v>
      </c>
    </row>
    <row r="2225" spans="1:23" x14ac:dyDescent="0.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INDEX(People_[],MATCH(Orders!M2225,People!$B$2:$B$5,0),1)</f>
        <v>Chuck Magee</v>
      </c>
      <c r="W2225" s="3" t="str">
        <f>IFERROR(INDEX(Return[],MATCH(Orders!B2225,Returns!$B$2:$B$801,0),1),"No")</f>
        <v>No</v>
      </c>
    </row>
    <row r="2226" spans="1:23" x14ac:dyDescent="0.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INDEX(People_[],MATCH(Orders!M2226,People!$B$2:$B$5,0),1)</f>
        <v>Chuck Magee</v>
      </c>
      <c r="W2226" s="3" t="str">
        <f>IFERROR(INDEX(Return[],MATCH(Orders!B2226,Returns!$B$2:$B$801,0),1),"No")</f>
        <v>No</v>
      </c>
    </row>
    <row r="2227" spans="1:23" x14ac:dyDescent="0.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INDEX(People_[],MATCH(Orders!M2227,People!$B$2:$B$5,0),1)</f>
        <v>Anna Andreadi</v>
      </c>
      <c r="W2227" s="3" t="str">
        <f>IFERROR(INDEX(Return[],MATCH(Orders!B2227,Returns!$B$2:$B$801,0),1),"No")</f>
        <v>No</v>
      </c>
    </row>
    <row r="2228" spans="1:23" x14ac:dyDescent="0.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INDEX(People_[],MATCH(Orders!M2228,People!$B$2:$B$5,0),1)</f>
        <v>Kelly Williams</v>
      </c>
      <c r="W2228" s="3" t="str">
        <f>IFERROR(INDEX(Return[],MATCH(Orders!B2228,Returns!$B$2:$B$801,0),1),"No")</f>
        <v>No</v>
      </c>
    </row>
    <row r="2229" spans="1:23" x14ac:dyDescent="0.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INDEX(People_[],MATCH(Orders!M2229,People!$B$2:$B$5,0),1)</f>
        <v>Kelly Williams</v>
      </c>
      <c r="W2229" s="3" t="str">
        <f>IFERROR(INDEX(Return[],MATCH(Orders!B2229,Returns!$B$2:$B$801,0),1),"No")</f>
        <v>No</v>
      </c>
    </row>
    <row r="2230" spans="1:23" x14ac:dyDescent="0.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INDEX(People_[],MATCH(Orders!M2230,People!$B$2:$B$5,0),1)</f>
        <v>Chuck Magee</v>
      </c>
      <c r="W2230" s="3" t="str">
        <f>IFERROR(INDEX(Return[],MATCH(Orders!B2230,Returns!$B$2:$B$801,0),1),"No")</f>
        <v>No</v>
      </c>
    </row>
    <row r="2231" spans="1:23" x14ac:dyDescent="0.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INDEX(People_[],MATCH(Orders!M2231,People!$B$2:$B$5,0),1)</f>
        <v>Anna Andreadi</v>
      </c>
      <c r="W2231" s="3" t="str">
        <f>IFERROR(INDEX(Return[],MATCH(Orders!B2231,Returns!$B$2:$B$801,0),1),"No")</f>
        <v>No</v>
      </c>
    </row>
    <row r="2232" spans="1:23" x14ac:dyDescent="0.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INDEX(People_[],MATCH(Orders!M2232,People!$B$2:$B$5,0),1)</f>
        <v>Anna Andreadi</v>
      </c>
      <c r="W2232" s="3" t="str">
        <f>IFERROR(INDEX(Return[],MATCH(Orders!B2232,Returns!$B$2:$B$801,0),1),"No")</f>
        <v>No</v>
      </c>
    </row>
    <row r="2233" spans="1:23" x14ac:dyDescent="0.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INDEX(People_[],MATCH(Orders!M2233,People!$B$2:$B$5,0),1)</f>
        <v>Kelly Williams</v>
      </c>
      <c r="W2233" s="3" t="str">
        <f>IFERROR(INDEX(Return[],MATCH(Orders!B2233,Returns!$B$2:$B$801,0),1),"No")</f>
        <v>No</v>
      </c>
    </row>
    <row r="2234" spans="1:23" x14ac:dyDescent="0.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INDEX(People_[],MATCH(Orders!M2234,People!$B$2:$B$5,0),1)</f>
        <v>Kelly Williams</v>
      </c>
      <c r="W2234" s="3" t="str">
        <f>IFERROR(INDEX(Return[],MATCH(Orders!B2234,Returns!$B$2:$B$801,0),1),"No")</f>
        <v>No</v>
      </c>
    </row>
    <row r="2235" spans="1:23" x14ac:dyDescent="0.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INDEX(People_[],MATCH(Orders!M2235,People!$B$2:$B$5,0),1)</f>
        <v>Anna Andreadi</v>
      </c>
      <c r="W2235" s="3" t="str">
        <f>IFERROR(INDEX(Return[],MATCH(Orders!B2235,Returns!$B$2:$B$801,0),1),"No")</f>
        <v>No</v>
      </c>
    </row>
    <row r="2236" spans="1:23" x14ac:dyDescent="0.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INDEX(People_[],MATCH(Orders!M2236,People!$B$2:$B$5,0),1)</f>
        <v>Chuck Magee</v>
      </c>
      <c r="W2236" s="3" t="str">
        <f>IFERROR(INDEX(Return[],MATCH(Orders!B2236,Returns!$B$2:$B$801,0),1),"No")</f>
        <v>No</v>
      </c>
    </row>
    <row r="2237" spans="1:23" x14ac:dyDescent="0.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INDEX(People_[],MATCH(Orders!M2237,People!$B$2:$B$5,0),1)</f>
        <v>Kelly Williams</v>
      </c>
      <c r="W2237" s="3" t="str">
        <f>IFERROR(INDEX(Return[],MATCH(Orders!B2237,Returns!$B$2:$B$801,0),1),"No")</f>
        <v>No</v>
      </c>
    </row>
    <row r="2238" spans="1:23" x14ac:dyDescent="0.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INDEX(People_[],MATCH(Orders!M2238,People!$B$2:$B$5,0),1)</f>
        <v>Kelly Williams</v>
      </c>
      <c r="W2238" s="3" t="str">
        <f>IFERROR(INDEX(Return[],MATCH(Orders!B2238,Returns!$B$2:$B$801,0),1),"No")</f>
        <v>No</v>
      </c>
    </row>
    <row r="2239" spans="1:23" x14ac:dyDescent="0.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INDEX(People_[],MATCH(Orders!M2239,People!$B$2:$B$5,0),1)</f>
        <v>Anna Andreadi</v>
      </c>
      <c r="W2239" s="3" t="str">
        <f>IFERROR(INDEX(Return[],MATCH(Orders!B2239,Returns!$B$2:$B$801,0),1),"No")</f>
        <v>No</v>
      </c>
    </row>
    <row r="2240" spans="1:23" x14ac:dyDescent="0.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INDEX(People_[],MATCH(Orders!M2240,People!$B$2:$B$5,0),1)</f>
        <v>Kelly Williams</v>
      </c>
      <c r="W2240" s="3" t="str">
        <f>IFERROR(INDEX(Return[],MATCH(Orders!B2240,Returns!$B$2:$B$801,0),1),"No")</f>
        <v>No</v>
      </c>
    </row>
    <row r="2241" spans="1:23" x14ac:dyDescent="0.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INDEX(People_[],MATCH(Orders!M2241,People!$B$2:$B$5,0),1)</f>
        <v>Anna Andreadi</v>
      </c>
      <c r="W2241" s="3" t="str">
        <f>IFERROR(INDEX(Return[],MATCH(Orders!B2241,Returns!$B$2:$B$801,0),1),"No")</f>
        <v>No</v>
      </c>
    </row>
    <row r="2242" spans="1:23" x14ac:dyDescent="0.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INDEX(People_[],MATCH(Orders!M2242,People!$B$2:$B$5,0),1)</f>
        <v>Anna Andreadi</v>
      </c>
      <c r="W2242" s="3" t="str">
        <f>IFERROR(INDEX(Return[],MATCH(Orders!B2242,Returns!$B$2:$B$801,0),1),"No")</f>
        <v>No</v>
      </c>
    </row>
    <row r="2243" spans="1:23" x14ac:dyDescent="0.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INDEX(People_[],MATCH(Orders!M2243,People!$B$2:$B$5,0),1)</f>
        <v>Chuck Magee</v>
      </c>
      <c r="W2243" s="3" t="str">
        <f>IFERROR(INDEX(Return[],MATCH(Orders!B2243,Returns!$B$2:$B$801,0),1),"No")</f>
        <v>No</v>
      </c>
    </row>
    <row r="2244" spans="1:23" x14ac:dyDescent="0.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INDEX(People_[],MATCH(Orders!M2244,People!$B$2:$B$5,0),1)</f>
        <v>Anna Andreadi</v>
      </c>
      <c r="W2244" s="3" t="str">
        <f>IFERROR(INDEX(Return[],MATCH(Orders!B2244,Returns!$B$2:$B$801,0),1),"No")</f>
        <v>Yes</v>
      </c>
    </row>
    <row r="2245" spans="1:23" x14ac:dyDescent="0.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INDEX(People_[],MATCH(Orders!M2245,People!$B$2:$B$5,0),1)</f>
        <v>Anna Andreadi</v>
      </c>
      <c r="W2245" s="3" t="str">
        <f>IFERROR(INDEX(Return[],MATCH(Orders!B2245,Returns!$B$2:$B$801,0),1),"No")</f>
        <v>Yes</v>
      </c>
    </row>
    <row r="2246" spans="1:23" x14ac:dyDescent="0.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INDEX(People_[],MATCH(Orders!M2246,People!$B$2:$B$5,0),1)</f>
        <v>Anna Andreadi</v>
      </c>
      <c r="W2246" s="3" t="str">
        <f>IFERROR(INDEX(Return[],MATCH(Orders!B2246,Returns!$B$2:$B$801,0),1),"No")</f>
        <v>Yes</v>
      </c>
    </row>
    <row r="2247" spans="1:23" x14ac:dyDescent="0.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INDEX(People_[],MATCH(Orders!M2247,People!$B$2:$B$5,0),1)</f>
        <v>Anna Andreadi</v>
      </c>
      <c r="W2247" s="3" t="str">
        <f>IFERROR(INDEX(Return[],MATCH(Orders!B2247,Returns!$B$2:$B$801,0),1),"No")</f>
        <v>Yes</v>
      </c>
    </row>
    <row r="2248" spans="1:23" x14ac:dyDescent="0.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INDEX(People_[],MATCH(Orders!M2248,People!$B$2:$B$5,0),1)</f>
        <v>Anna Andreadi</v>
      </c>
      <c r="W2248" s="3" t="str">
        <f>IFERROR(INDEX(Return[],MATCH(Orders!B2248,Returns!$B$2:$B$801,0),1),"No")</f>
        <v>Yes</v>
      </c>
    </row>
    <row r="2249" spans="1:23" x14ac:dyDescent="0.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INDEX(People_[],MATCH(Orders!M2249,People!$B$2:$B$5,0),1)</f>
        <v>Anna Andreadi</v>
      </c>
      <c r="W2249" s="3" t="str">
        <f>IFERROR(INDEX(Return[],MATCH(Orders!B2249,Returns!$B$2:$B$801,0),1),"No")</f>
        <v>Yes</v>
      </c>
    </row>
    <row r="2250" spans="1:23" x14ac:dyDescent="0.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INDEX(People_[],MATCH(Orders!M2250,People!$B$2:$B$5,0),1)</f>
        <v>Anna Andreadi</v>
      </c>
      <c r="W2250" s="3" t="str">
        <f>IFERROR(INDEX(Return[],MATCH(Orders!B2250,Returns!$B$2:$B$801,0),1),"No")</f>
        <v>Yes</v>
      </c>
    </row>
    <row r="2251" spans="1:23" x14ac:dyDescent="0.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INDEX(People_[],MATCH(Orders!M2251,People!$B$2:$B$5,0),1)</f>
        <v>Anna Andreadi</v>
      </c>
      <c r="W2251" s="3" t="str">
        <f>IFERROR(INDEX(Return[],MATCH(Orders!B2251,Returns!$B$2:$B$801,0),1),"No")</f>
        <v>Yes</v>
      </c>
    </row>
    <row r="2252" spans="1:23" x14ac:dyDescent="0.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INDEX(People_[],MATCH(Orders!M2252,People!$B$2:$B$5,0),1)</f>
        <v>Anna Andreadi</v>
      </c>
      <c r="W2252" s="3" t="str">
        <f>IFERROR(INDEX(Return[],MATCH(Orders!B2252,Returns!$B$2:$B$801,0),1),"No")</f>
        <v>Yes</v>
      </c>
    </row>
    <row r="2253" spans="1:23" x14ac:dyDescent="0.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INDEX(People_[],MATCH(Orders!M2253,People!$B$2:$B$5,0),1)</f>
        <v>Anna Andreadi</v>
      </c>
      <c r="W2253" s="3" t="str">
        <f>IFERROR(INDEX(Return[],MATCH(Orders!B2253,Returns!$B$2:$B$801,0),1),"No")</f>
        <v>Yes</v>
      </c>
    </row>
    <row r="2254" spans="1:23" x14ac:dyDescent="0.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INDEX(People_[],MATCH(Orders!M2254,People!$B$2:$B$5,0),1)</f>
        <v>Anna Andreadi</v>
      </c>
      <c r="W2254" s="3" t="str">
        <f>IFERROR(INDEX(Return[],MATCH(Orders!B2254,Returns!$B$2:$B$801,0),1),"No")</f>
        <v>No</v>
      </c>
    </row>
    <row r="2255" spans="1:23" x14ac:dyDescent="0.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INDEX(People_[],MATCH(Orders!M2255,People!$B$2:$B$5,0),1)</f>
        <v>Anna Andreadi</v>
      </c>
      <c r="W2255" s="3" t="str">
        <f>IFERROR(INDEX(Return[],MATCH(Orders!B2255,Returns!$B$2:$B$801,0),1),"No")</f>
        <v>No</v>
      </c>
    </row>
    <row r="2256" spans="1:23" x14ac:dyDescent="0.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INDEX(People_[],MATCH(Orders!M2256,People!$B$2:$B$5,0),1)</f>
        <v>Anna Andreadi</v>
      </c>
      <c r="W2256" s="3" t="str">
        <f>IFERROR(INDEX(Return[],MATCH(Orders!B2256,Returns!$B$2:$B$801,0),1),"No")</f>
        <v>No</v>
      </c>
    </row>
    <row r="2257" spans="1:23" x14ac:dyDescent="0.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INDEX(People_[],MATCH(Orders!M2257,People!$B$2:$B$5,0),1)</f>
        <v>Chuck Magee</v>
      </c>
      <c r="W2257" s="3" t="str">
        <f>IFERROR(INDEX(Return[],MATCH(Orders!B2257,Returns!$B$2:$B$801,0),1),"No")</f>
        <v>No</v>
      </c>
    </row>
    <row r="2258" spans="1:23" x14ac:dyDescent="0.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INDEX(People_[],MATCH(Orders!M2258,People!$B$2:$B$5,0),1)</f>
        <v>Chuck Magee</v>
      </c>
      <c r="W2258" s="3" t="str">
        <f>IFERROR(INDEX(Return[],MATCH(Orders!B2258,Returns!$B$2:$B$801,0),1),"No")</f>
        <v>No</v>
      </c>
    </row>
    <row r="2259" spans="1:23" x14ac:dyDescent="0.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INDEX(People_[],MATCH(Orders!M2259,People!$B$2:$B$5,0),1)</f>
        <v>Anna Andreadi</v>
      </c>
      <c r="W2259" s="3" t="str">
        <f>IFERROR(INDEX(Return[],MATCH(Orders!B2259,Returns!$B$2:$B$801,0),1),"No")</f>
        <v>No</v>
      </c>
    </row>
    <row r="2260" spans="1:23" x14ac:dyDescent="0.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INDEX(People_[],MATCH(Orders!M2260,People!$B$2:$B$5,0),1)</f>
        <v>Anna Andreadi</v>
      </c>
      <c r="W2260" s="3" t="str">
        <f>IFERROR(INDEX(Return[],MATCH(Orders!B2260,Returns!$B$2:$B$801,0),1),"No")</f>
        <v>No</v>
      </c>
    </row>
    <row r="2261" spans="1:23" x14ac:dyDescent="0.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INDEX(People_[],MATCH(Orders!M2261,People!$B$2:$B$5,0),1)</f>
        <v>Anna Andreadi</v>
      </c>
      <c r="W2261" s="3" t="str">
        <f>IFERROR(INDEX(Return[],MATCH(Orders!B2261,Returns!$B$2:$B$801,0),1),"No")</f>
        <v>No</v>
      </c>
    </row>
    <row r="2262" spans="1:23" x14ac:dyDescent="0.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INDEX(People_[],MATCH(Orders!M2262,People!$B$2:$B$5,0),1)</f>
        <v>Anna Andreadi</v>
      </c>
      <c r="W2262" s="3" t="str">
        <f>IFERROR(INDEX(Return[],MATCH(Orders!B2262,Returns!$B$2:$B$801,0),1),"No")</f>
        <v>No</v>
      </c>
    </row>
    <row r="2263" spans="1:23" x14ac:dyDescent="0.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INDEX(People_[],MATCH(Orders!M2263,People!$B$2:$B$5,0),1)</f>
        <v>Chuck Magee</v>
      </c>
      <c r="W2263" s="3" t="str">
        <f>IFERROR(INDEX(Return[],MATCH(Orders!B2263,Returns!$B$2:$B$801,0),1),"No")</f>
        <v>No</v>
      </c>
    </row>
    <row r="2264" spans="1:23" x14ac:dyDescent="0.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INDEX(People_[],MATCH(Orders!M2264,People!$B$2:$B$5,0),1)</f>
        <v>Cassandra Brandow</v>
      </c>
      <c r="W2264" s="3" t="str">
        <f>IFERROR(INDEX(Return[],MATCH(Orders!B2264,Returns!$B$2:$B$801,0),1),"No")</f>
        <v>No</v>
      </c>
    </row>
    <row r="2265" spans="1:23" x14ac:dyDescent="0.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INDEX(People_[],MATCH(Orders!M2265,People!$B$2:$B$5,0),1)</f>
        <v>Cassandra Brandow</v>
      </c>
      <c r="W2265" s="3" t="str">
        <f>IFERROR(INDEX(Return[],MATCH(Orders!B2265,Returns!$B$2:$B$801,0),1),"No")</f>
        <v>No</v>
      </c>
    </row>
    <row r="2266" spans="1:23" x14ac:dyDescent="0.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INDEX(People_[],MATCH(Orders!M2266,People!$B$2:$B$5,0),1)</f>
        <v>Cassandra Brandow</v>
      </c>
      <c r="W2266" s="3" t="str">
        <f>IFERROR(INDEX(Return[],MATCH(Orders!B2266,Returns!$B$2:$B$801,0),1),"No")</f>
        <v>No</v>
      </c>
    </row>
    <row r="2267" spans="1:23" x14ac:dyDescent="0.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INDEX(People_[],MATCH(Orders!M2267,People!$B$2:$B$5,0),1)</f>
        <v>Cassandra Brandow</v>
      </c>
      <c r="W2267" s="3" t="str">
        <f>IFERROR(INDEX(Return[],MATCH(Orders!B2267,Returns!$B$2:$B$801,0),1),"No")</f>
        <v>No</v>
      </c>
    </row>
    <row r="2268" spans="1:23" x14ac:dyDescent="0.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INDEX(People_[],MATCH(Orders!M2268,People!$B$2:$B$5,0),1)</f>
        <v>Cassandra Brandow</v>
      </c>
      <c r="W2268" s="3" t="str">
        <f>IFERROR(INDEX(Return[],MATCH(Orders!B2268,Returns!$B$2:$B$801,0),1),"No")</f>
        <v>No</v>
      </c>
    </row>
    <row r="2269" spans="1:23" x14ac:dyDescent="0.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INDEX(People_[],MATCH(Orders!M2269,People!$B$2:$B$5,0),1)</f>
        <v>Anna Andreadi</v>
      </c>
      <c r="W2269" s="3" t="str">
        <f>IFERROR(INDEX(Return[],MATCH(Orders!B2269,Returns!$B$2:$B$801,0),1),"No")</f>
        <v>No</v>
      </c>
    </row>
    <row r="2270" spans="1:23" x14ac:dyDescent="0.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INDEX(People_[],MATCH(Orders!M2270,People!$B$2:$B$5,0),1)</f>
        <v>Chuck Magee</v>
      </c>
      <c r="W2270" s="3" t="str">
        <f>IFERROR(INDEX(Return[],MATCH(Orders!B2270,Returns!$B$2:$B$801,0),1),"No")</f>
        <v>No</v>
      </c>
    </row>
    <row r="2271" spans="1:23" x14ac:dyDescent="0.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INDEX(People_[],MATCH(Orders!M2271,People!$B$2:$B$5,0),1)</f>
        <v>Chuck Magee</v>
      </c>
      <c r="W2271" s="3" t="str">
        <f>IFERROR(INDEX(Return[],MATCH(Orders!B2271,Returns!$B$2:$B$801,0),1),"No")</f>
        <v>No</v>
      </c>
    </row>
    <row r="2272" spans="1:23" x14ac:dyDescent="0.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INDEX(People_[],MATCH(Orders!M2272,People!$B$2:$B$5,0),1)</f>
        <v>Cassandra Brandow</v>
      </c>
      <c r="W2272" s="3" t="str">
        <f>IFERROR(INDEX(Return[],MATCH(Orders!B2272,Returns!$B$2:$B$801,0),1),"No")</f>
        <v>No</v>
      </c>
    </row>
    <row r="2273" spans="1:23" x14ac:dyDescent="0.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INDEX(People_[],MATCH(Orders!M2273,People!$B$2:$B$5,0),1)</f>
        <v>Anna Andreadi</v>
      </c>
      <c r="W2273" s="3" t="str">
        <f>IFERROR(INDEX(Return[],MATCH(Orders!B2273,Returns!$B$2:$B$801,0),1),"No")</f>
        <v>No</v>
      </c>
    </row>
    <row r="2274" spans="1:23" x14ac:dyDescent="0.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INDEX(People_[],MATCH(Orders!M2274,People!$B$2:$B$5,0),1)</f>
        <v>Anna Andreadi</v>
      </c>
      <c r="W2274" s="3" t="str">
        <f>IFERROR(INDEX(Return[],MATCH(Orders!B2274,Returns!$B$2:$B$801,0),1),"No")</f>
        <v>No</v>
      </c>
    </row>
    <row r="2275" spans="1:23" x14ac:dyDescent="0.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INDEX(People_[],MATCH(Orders!M2275,People!$B$2:$B$5,0),1)</f>
        <v>Anna Andreadi</v>
      </c>
      <c r="W2275" s="3" t="str">
        <f>IFERROR(INDEX(Return[],MATCH(Orders!B2275,Returns!$B$2:$B$801,0),1),"No")</f>
        <v>No</v>
      </c>
    </row>
    <row r="2276" spans="1:23" x14ac:dyDescent="0.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INDEX(People_[],MATCH(Orders!M2276,People!$B$2:$B$5,0),1)</f>
        <v>Anna Andreadi</v>
      </c>
      <c r="W2276" s="3" t="str">
        <f>IFERROR(INDEX(Return[],MATCH(Orders!B2276,Returns!$B$2:$B$801,0),1),"No")</f>
        <v>No</v>
      </c>
    </row>
    <row r="2277" spans="1:23" x14ac:dyDescent="0.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INDEX(People_[],MATCH(Orders!M2277,People!$B$2:$B$5,0),1)</f>
        <v>Anna Andreadi</v>
      </c>
      <c r="W2277" s="3" t="str">
        <f>IFERROR(INDEX(Return[],MATCH(Orders!B2277,Returns!$B$2:$B$801,0),1),"No")</f>
        <v>No</v>
      </c>
    </row>
    <row r="2278" spans="1:23" x14ac:dyDescent="0.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INDEX(People_[],MATCH(Orders!M2278,People!$B$2:$B$5,0),1)</f>
        <v>Cassandra Brandow</v>
      </c>
      <c r="W2278" s="3" t="str">
        <f>IFERROR(INDEX(Return[],MATCH(Orders!B2278,Returns!$B$2:$B$801,0),1),"No")</f>
        <v>No</v>
      </c>
    </row>
    <row r="2279" spans="1:23" x14ac:dyDescent="0.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INDEX(People_[],MATCH(Orders!M2279,People!$B$2:$B$5,0),1)</f>
        <v>Cassandra Brandow</v>
      </c>
      <c r="W2279" s="3" t="str">
        <f>IFERROR(INDEX(Return[],MATCH(Orders!B2279,Returns!$B$2:$B$801,0),1),"No")</f>
        <v>No</v>
      </c>
    </row>
    <row r="2280" spans="1:23" x14ac:dyDescent="0.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INDEX(People_[],MATCH(Orders!M2280,People!$B$2:$B$5,0),1)</f>
        <v>Cassandra Brandow</v>
      </c>
      <c r="W2280" s="3" t="str">
        <f>IFERROR(INDEX(Return[],MATCH(Orders!B2280,Returns!$B$2:$B$801,0),1),"No")</f>
        <v>No</v>
      </c>
    </row>
    <row r="2281" spans="1:23" x14ac:dyDescent="0.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INDEX(People_[],MATCH(Orders!M2281,People!$B$2:$B$5,0),1)</f>
        <v>Anna Andreadi</v>
      </c>
      <c r="W2281" s="3" t="str">
        <f>IFERROR(INDEX(Return[],MATCH(Orders!B2281,Returns!$B$2:$B$801,0),1),"No")</f>
        <v>No</v>
      </c>
    </row>
    <row r="2282" spans="1:23" x14ac:dyDescent="0.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INDEX(People_[],MATCH(Orders!M2282,People!$B$2:$B$5,0),1)</f>
        <v>Anna Andreadi</v>
      </c>
      <c r="W2282" s="3" t="str">
        <f>IFERROR(INDEX(Return[],MATCH(Orders!B2282,Returns!$B$2:$B$801,0),1),"No")</f>
        <v>No</v>
      </c>
    </row>
    <row r="2283" spans="1:23" x14ac:dyDescent="0.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INDEX(People_[],MATCH(Orders!M2283,People!$B$2:$B$5,0),1)</f>
        <v>Anna Andreadi</v>
      </c>
      <c r="W2283" s="3" t="str">
        <f>IFERROR(INDEX(Return[],MATCH(Orders!B2283,Returns!$B$2:$B$801,0),1),"No")</f>
        <v>No</v>
      </c>
    </row>
    <row r="2284" spans="1:23" x14ac:dyDescent="0.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INDEX(People_[],MATCH(Orders!M2284,People!$B$2:$B$5,0),1)</f>
        <v>Chuck Magee</v>
      </c>
      <c r="W2284" s="3" t="str">
        <f>IFERROR(INDEX(Return[],MATCH(Orders!B2284,Returns!$B$2:$B$801,0),1),"No")</f>
        <v>No</v>
      </c>
    </row>
    <row r="2285" spans="1:23" x14ac:dyDescent="0.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INDEX(People_[],MATCH(Orders!M2285,People!$B$2:$B$5,0),1)</f>
        <v>Kelly Williams</v>
      </c>
      <c r="W2285" s="3" t="str">
        <f>IFERROR(INDEX(Return[],MATCH(Orders!B2285,Returns!$B$2:$B$801,0),1),"No")</f>
        <v>No</v>
      </c>
    </row>
    <row r="2286" spans="1:23" x14ac:dyDescent="0.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INDEX(People_[],MATCH(Orders!M2286,People!$B$2:$B$5,0),1)</f>
        <v>Kelly Williams</v>
      </c>
      <c r="W2286" s="3" t="str">
        <f>IFERROR(INDEX(Return[],MATCH(Orders!B2286,Returns!$B$2:$B$801,0),1),"No")</f>
        <v>No</v>
      </c>
    </row>
    <row r="2287" spans="1:23" x14ac:dyDescent="0.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INDEX(People_[],MATCH(Orders!M2287,People!$B$2:$B$5,0),1)</f>
        <v>Cassandra Brandow</v>
      </c>
      <c r="W2287" s="3" t="str">
        <f>IFERROR(INDEX(Return[],MATCH(Orders!B2287,Returns!$B$2:$B$801,0),1),"No")</f>
        <v>No</v>
      </c>
    </row>
    <row r="2288" spans="1:23" x14ac:dyDescent="0.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INDEX(People_[],MATCH(Orders!M2288,People!$B$2:$B$5,0),1)</f>
        <v>Cassandra Brandow</v>
      </c>
      <c r="W2288" s="3" t="str">
        <f>IFERROR(INDEX(Return[],MATCH(Orders!B2288,Returns!$B$2:$B$801,0),1),"No")</f>
        <v>No</v>
      </c>
    </row>
    <row r="2289" spans="1:23" x14ac:dyDescent="0.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INDEX(People_[],MATCH(Orders!M2289,People!$B$2:$B$5,0),1)</f>
        <v>Chuck Magee</v>
      </c>
      <c r="W2289" s="3" t="str">
        <f>IFERROR(INDEX(Return[],MATCH(Orders!B2289,Returns!$B$2:$B$801,0),1),"No")</f>
        <v>No</v>
      </c>
    </row>
    <row r="2290" spans="1:23" x14ac:dyDescent="0.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INDEX(People_[],MATCH(Orders!M2290,People!$B$2:$B$5,0),1)</f>
        <v>Anna Andreadi</v>
      </c>
      <c r="W2290" s="3" t="str">
        <f>IFERROR(INDEX(Return[],MATCH(Orders!B2290,Returns!$B$2:$B$801,0),1),"No")</f>
        <v>No</v>
      </c>
    </row>
    <row r="2291" spans="1:23" x14ac:dyDescent="0.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INDEX(People_[],MATCH(Orders!M2291,People!$B$2:$B$5,0),1)</f>
        <v>Anna Andreadi</v>
      </c>
      <c r="W2291" s="3" t="str">
        <f>IFERROR(INDEX(Return[],MATCH(Orders!B2291,Returns!$B$2:$B$801,0),1),"No")</f>
        <v>No</v>
      </c>
    </row>
    <row r="2292" spans="1:23" x14ac:dyDescent="0.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INDEX(People_[],MATCH(Orders!M2292,People!$B$2:$B$5,0),1)</f>
        <v>Cassandra Brandow</v>
      </c>
      <c r="W2292" s="3" t="str">
        <f>IFERROR(INDEX(Return[],MATCH(Orders!B2292,Returns!$B$2:$B$801,0),1),"No")</f>
        <v>Yes</v>
      </c>
    </row>
    <row r="2293" spans="1:23" x14ac:dyDescent="0.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INDEX(People_[],MATCH(Orders!M2293,People!$B$2:$B$5,0),1)</f>
        <v>Cassandra Brandow</v>
      </c>
      <c r="W2293" s="3" t="str">
        <f>IFERROR(INDEX(Return[],MATCH(Orders!B2293,Returns!$B$2:$B$801,0),1),"No")</f>
        <v>Yes</v>
      </c>
    </row>
    <row r="2294" spans="1:23" x14ac:dyDescent="0.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INDEX(People_[],MATCH(Orders!M2294,People!$B$2:$B$5,0),1)</f>
        <v>Cassandra Brandow</v>
      </c>
      <c r="W2294" s="3" t="str">
        <f>IFERROR(INDEX(Return[],MATCH(Orders!B2294,Returns!$B$2:$B$801,0),1),"No")</f>
        <v>Yes</v>
      </c>
    </row>
    <row r="2295" spans="1:23" x14ac:dyDescent="0.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INDEX(People_[],MATCH(Orders!M2295,People!$B$2:$B$5,0),1)</f>
        <v>Chuck Magee</v>
      </c>
      <c r="W2295" s="3" t="str">
        <f>IFERROR(INDEX(Return[],MATCH(Orders!B2295,Returns!$B$2:$B$801,0),1),"No")</f>
        <v>No</v>
      </c>
    </row>
    <row r="2296" spans="1:23" x14ac:dyDescent="0.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INDEX(People_[],MATCH(Orders!M2296,People!$B$2:$B$5,0),1)</f>
        <v>Chuck Magee</v>
      </c>
      <c r="W2296" s="3" t="str">
        <f>IFERROR(INDEX(Return[],MATCH(Orders!B2296,Returns!$B$2:$B$801,0),1),"No")</f>
        <v>No</v>
      </c>
    </row>
    <row r="2297" spans="1:23" x14ac:dyDescent="0.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INDEX(People_[],MATCH(Orders!M2297,People!$B$2:$B$5,0),1)</f>
        <v>Chuck Magee</v>
      </c>
      <c r="W2297" s="3" t="str">
        <f>IFERROR(INDEX(Return[],MATCH(Orders!B2297,Returns!$B$2:$B$801,0),1),"No")</f>
        <v>No</v>
      </c>
    </row>
    <row r="2298" spans="1:23" x14ac:dyDescent="0.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INDEX(People_[],MATCH(Orders!M2298,People!$B$2:$B$5,0),1)</f>
        <v>Chuck Magee</v>
      </c>
      <c r="W2298" s="3" t="str">
        <f>IFERROR(INDEX(Return[],MATCH(Orders!B2298,Returns!$B$2:$B$801,0),1),"No")</f>
        <v>No</v>
      </c>
    </row>
    <row r="2299" spans="1:23" x14ac:dyDescent="0.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INDEX(People_[],MATCH(Orders!M2299,People!$B$2:$B$5,0),1)</f>
        <v>Chuck Magee</v>
      </c>
      <c r="W2299" s="3" t="str">
        <f>IFERROR(INDEX(Return[],MATCH(Orders!B2299,Returns!$B$2:$B$801,0),1),"No")</f>
        <v>No</v>
      </c>
    </row>
    <row r="2300" spans="1:23" x14ac:dyDescent="0.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INDEX(People_[],MATCH(Orders!M2300,People!$B$2:$B$5,0),1)</f>
        <v>Chuck Magee</v>
      </c>
      <c r="W2300" s="3" t="str">
        <f>IFERROR(INDEX(Return[],MATCH(Orders!B2300,Returns!$B$2:$B$801,0),1),"No")</f>
        <v>No</v>
      </c>
    </row>
    <row r="2301" spans="1:23" x14ac:dyDescent="0.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INDEX(People_[],MATCH(Orders!M2301,People!$B$2:$B$5,0),1)</f>
        <v>Chuck Magee</v>
      </c>
      <c r="W2301" s="3" t="str">
        <f>IFERROR(INDEX(Return[],MATCH(Orders!B2301,Returns!$B$2:$B$801,0),1),"No")</f>
        <v>No</v>
      </c>
    </row>
    <row r="2302" spans="1:23" x14ac:dyDescent="0.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INDEX(People_[],MATCH(Orders!M2302,People!$B$2:$B$5,0),1)</f>
        <v>Kelly Williams</v>
      </c>
      <c r="W2302" s="3" t="str">
        <f>IFERROR(INDEX(Return[],MATCH(Orders!B2302,Returns!$B$2:$B$801,0),1),"No")</f>
        <v>No</v>
      </c>
    </row>
    <row r="2303" spans="1:23" x14ac:dyDescent="0.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INDEX(People_[],MATCH(Orders!M2303,People!$B$2:$B$5,0),1)</f>
        <v>Kelly Williams</v>
      </c>
      <c r="W2303" s="3" t="str">
        <f>IFERROR(INDEX(Return[],MATCH(Orders!B2303,Returns!$B$2:$B$801,0),1),"No")</f>
        <v>No</v>
      </c>
    </row>
    <row r="2304" spans="1:23" x14ac:dyDescent="0.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INDEX(People_[],MATCH(Orders!M2304,People!$B$2:$B$5,0),1)</f>
        <v>Cassandra Brandow</v>
      </c>
      <c r="W2304" s="3" t="str">
        <f>IFERROR(INDEX(Return[],MATCH(Orders!B2304,Returns!$B$2:$B$801,0),1),"No")</f>
        <v>No</v>
      </c>
    </row>
    <row r="2305" spans="1:23" x14ac:dyDescent="0.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INDEX(People_[],MATCH(Orders!M2305,People!$B$2:$B$5,0),1)</f>
        <v>Cassandra Brandow</v>
      </c>
      <c r="W2305" s="3" t="str">
        <f>IFERROR(INDEX(Return[],MATCH(Orders!B2305,Returns!$B$2:$B$801,0),1),"No")</f>
        <v>No</v>
      </c>
    </row>
    <row r="2306" spans="1:23" x14ac:dyDescent="0.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INDEX(People_[],MATCH(Orders!M2306,People!$B$2:$B$5,0),1)</f>
        <v>Cassandra Brandow</v>
      </c>
      <c r="W2306" s="3" t="str">
        <f>IFERROR(INDEX(Return[],MATCH(Orders!B2306,Returns!$B$2:$B$801,0),1),"No")</f>
        <v>No</v>
      </c>
    </row>
    <row r="2307" spans="1:23" x14ac:dyDescent="0.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INDEX(People_[],MATCH(Orders!M2307,People!$B$2:$B$5,0),1)</f>
        <v>Kelly Williams</v>
      </c>
      <c r="W2307" s="3" t="str">
        <f>IFERROR(INDEX(Return[],MATCH(Orders!B2307,Returns!$B$2:$B$801,0),1),"No")</f>
        <v>No</v>
      </c>
    </row>
    <row r="2308" spans="1:23" x14ac:dyDescent="0.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INDEX(People_[],MATCH(Orders!M2308,People!$B$2:$B$5,0),1)</f>
        <v>Kelly Williams</v>
      </c>
      <c r="W2308" s="3" t="str">
        <f>IFERROR(INDEX(Return[],MATCH(Orders!B2308,Returns!$B$2:$B$801,0),1),"No")</f>
        <v>No</v>
      </c>
    </row>
    <row r="2309" spans="1:23" x14ac:dyDescent="0.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INDEX(People_[],MATCH(Orders!M2309,People!$B$2:$B$5,0),1)</f>
        <v>Chuck Magee</v>
      </c>
      <c r="W2309" s="3" t="str">
        <f>IFERROR(INDEX(Return[],MATCH(Orders!B2309,Returns!$B$2:$B$801,0),1),"No")</f>
        <v>No</v>
      </c>
    </row>
    <row r="2310" spans="1:23" x14ac:dyDescent="0.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INDEX(People_[],MATCH(Orders!M2310,People!$B$2:$B$5,0),1)</f>
        <v>Anna Andreadi</v>
      </c>
      <c r="W2310" s="3" t="str">
        <f>IFERROR(INDEX(Return[],MATCH(Orders!B2310,Returns!$B$2:$B$801,0),1),"No")</f>
        <v>No</v>
      </c>
    </row>
    <row r="2311" spans="1:23" x14ac:dyDescent="0.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INDEX(People_[],MATCH(Orders!M2311,People!$B$2:$B$5,0),1)</f>
        <v>Anna Andreadi</v>
      </c>
      <c r="W2311" s="3" t="str">
        <f>IFERROR(INDEX(Return[],MATCH(Orders!B2311,Returns!$B$2:$B$801,0),1),"No")</f>
        <v>No</v>
      </c>
    </row>
    <row r="2312" spans="1:23" x14ac:dyDescent="0.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INDEX(People_[],MATCH(Orders!M2312,People!$B$2:$B$5,0),1)</f>
        <v>Anna Andreadi</v>
      </c>
      <c r="W2312" s="3" t="str">
        <f>IFERROR(INDEX(Return[],MATCH(Orders!B2312,Returns!$B$2:$B$801,0),1),"No")</f>
        <v>No</v>
      </c>
    </row>
    <row r="2313" spans="1:23" x14ac:dyDescent="0.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INDEX(People_[],MATCH(Orders!M2313,People!$B$2:$B$5,0),1)</f>
        <v>Anna Andreadi</v>
      </c>
      <c r="W2313" s="3" t="str">
        <f>IFERROR(INDEX(Return[],MATCH(Orders!B2313,Returns!$B$2:$B$801,0),1),"No")</f>
        <v>No</v>
      </c>
    </row>
    <row r="2314" spans="1:23" x14ac:dyDescent="0.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INDEX(People_[],MATCH(Orders!M2314,People!$B$2:$B$5,0),1)</f>
        <v>Anna Andreadi</v>
      </c>
      <c r="W2314" s="3" t="str">
        <f>IFERROR(INDEX(Return[],MATCH(Orders!B2314,Returns!$B$2:$B$801,0),1),"No")</f>
        <v>No</v>
      </c>
    </row>
    <row r="2315" spans="1:23" x14ac:dyDescent="0.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INDEX(People_[],MATCH(Orders!M2315,People!$B$2:$B$5,0),1)</f>
        <v>Kelly Williams</v>
      </c>
      <c r="W2315" s="3" t="str">
        <f>IFERROR(INDEX(Return[],MATCH(Orders!B2315,Returns!$B$2:$B$801,0),1),"No")</f>
        <v>No</v>
      </c>
    </row>
    <row r="2316" spans="1:23" x14ac:dyDescent="0.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INDEX(People_[],MATCH(Orders!M2316,People!$B$2:$B$5,0),1)</f>
        <v>Kelly Williams</v>
      </c>
      <c r="W2316" s="3" t="str">
        <f>IFERROR(INDEX(Return[],MATCH(Orders!B2316,Returns!$B$2:$B$801,0),1),"No")</f>
        <v>No</v>
      </c>
    </row>
    <row r="2317" spans="1:23" x14ac:dyDescent="0.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INDEX(People_[],MATCH(Orders!M2317,People!$B$2:$B$5,0),1)</f>
        <v>Kelly Williams</v>
      </c>
      <c r="W2317" s="3" t="str">
        <f>IFERROR(INDEX(Return[],MATCH(Orders!B2317,Returns!$B$2:$B$801,0),1),"No")</f>
        <v>No</v>
      </c>
    </row>
    <row r="2318" spans="1:23" x14ac:dyDescent="0.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INDEX(People_[],MATCH(Orders!M2318,People!$B$2:$B$5,0),1)</f>
        <v>Kelly Williams</v>
      </c>
      <c r="W2318" s="3" t="str">
        <f>IFERROR(INDEX(Return[],MATCH(Orders!B2318,Returns!$B$2:$B$801,0),1),"No")</f>
        <v>No</v>
      </c>
    </row>
    <row r="2319" spans="1:23" x14ac:dyDescent="0.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INDEX(People_[],MATCH(Orders!M2319,People!$B$2:$B$5,0),1)</f>
        <v>Kelly Williams</v>
      </c>
      <c r="W2319" s="3" t="str">
        <f>IFERROR(INDEX(Return[],MATCH(Orders!B2319,Returns!$B$2:$B$801,0),1),"No")</f>
        <v>No</v>
      </c>
    </row>
    <row r="2320" spans="1:23" x14ac:dyDescent="0.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INDEX(People_[],MATCH(Orders!M2320,People!$B$2:$B$5,0),1)</f>
        <v>Kelly Williams</v>
      </c>
      <c r="W2320" s="3" t="str">
        <f>IFERROR(INDEX(Return[],MATCH(Orders!B2320,Returns!$B$2:$B$801,0),1),"No")</f>
        <v>No</v>
      </c>
    </row>
    <row r="2321" spans="1:23" x14ac:dyDescent="0.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INDEX(People_[],MATCH(Orders!M2321,People!$B$2:$B$5,0),1)</f>
        <v>Cassandra Brandow</v>
      </c>
      <c r="W2321" s="3" t="str">
        <f>IFERROR(INDEX(Return[],MATCH(Orders!B2321,Returns!$B$2:$B$801,0),1),"No")</f>
        <v>No</v>
      </c>
    </row>
    <row r="2322" spans="1:23" x14ac:dyDescent="0.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INDEX(People_[],MATCH(Orders!M2322,People!$B$2:$B$5,0),1)</f>
        <v>Anna Andreadi</v>
      </c>
      <c r="W2322" s="3" t="str">
        <f>IFERROR(INDEX(Return[],MATCH(Orders!B2322,Returns!$B$2:$B$801,0),1),"No")</f>
        <v>Yes</v>
      </c>
    </row>
    <row r="2323" spans="1:23" x14ac:dyDescent="0.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INDEX(People_[],MATCH(Orders!M2323,People!$B$2:$B$5,0),1)</f>
        <v>Cassandra Brandow</v>
      </c>
      <c r="W2323" s="3" t="str">
        <f>IFERROR(INDEX(Return[],MATCH(Orders!B2323,Returns!$B$2:$B$801,0),1),"No")</f>
        <v>No</v>
      </c>
    </row>
    <row r="2324" spans="1:23" x14ac:dyDescent="0.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INDEX(People_[],MATCH(Orders!M2324,People!$B$2:$B$5,0),1)</f>
        <v>Cassandra Brandow</v>
      </c>
      <c r="W2324" s="3" t="str">
        <f>IFERROR(INDEX(Return[],MATCH(Orders!B2324,Returns!$B$2:$B$801,0),1),"No")</f>
        <v>No</v>
      </c>
    </row>
    <row r="2325" spans="1:23" x14ac:dyDescent="0.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INDEX(People_[],MATCH(Orders!M2325,People!$B$2:$B$5,0),1)</f>
        <v>Cassandra Brandow</v>
      </c>
      <c r="W2325" s="3" t="str">
        <f>IFERROR(INDEX(Return[],MATCH(Orders!B2325,Returns!$B$2:$B$801,0),1),"No")</f>
        <v>No</v>
      </c>
    </row>
    <row r="2326" spans="1:23" x14ac:dyDescent="0.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INDEX(People_[],MATCH(Orders!M2326,People!$B$2:$B$5,0),1)</f>
        <v>Cassandra Brandow</v>
      </c>
      <c r="W2326" s="3" t="str">
        <f>IFERROR(INDEX(Return[],MATCH(Orders!B2326,Returns!$B$2:$B$801,0),1),"No")</f>
        <v>No</v>
      </c>
    </row>
    <row r="2327" spans="1:23" x14ac:dyDescent="0.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INDEX(People_[],MATCH(Orders!M2327,People!$B$2:$B$5,0),1)</f>
        <v>Chuck Magee</v>
      </c>
      <c r="W2327" s="3" t="str">
        <f>IFERROR(INDEX(Return[],MATCH(Orders!B2327,Returns!$B$2:$B$801,0),1),"No")</f>
        <v>No</v>
      </c>
    </row>
    <row r="2328" spans="1:23" x14ac:dyDescent="0.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INDEX(People_[],MATCH(Orders!M2328,People!$B$2:$B$5,0),1)</f>
        <v>Chuck Magee</v>
      </c>
      <c r="W2328" s="3" t="str">
        <f>IFERROR(INDEX(Return[],MATCH(Orders!B2328,Returns!$B$2:$B$801,0),1),"No")</f>
        <v>No</v>
      </c>
    </row>
    <row r="2329" spans="1:23" x14ac:dyDescent="0.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INDEX(People_[],MATCH(Orders!M2329,People!$B$2:$B$5,0),1)</f>
        <v>Chuck Magee</v>
      </c>
      <c r="W2329" s="3" t="str">
        <f>IFERROR(INDEX(Return[],MATCH(Orders!B2329,Returns!$B$2:$B$801,0),1),"No")</f>
        <v>No</v>
      </c>
    </row>
    <row r="2330" spans="1:23" x14ac:dyDescent="0.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INDEX(People_[],MATCH(Orders!M2330,People!$B$2:$B$5,0),1)</f>
        <v>Anna Andreadi</v>
      </c>
      <c r="W2330" s="3" t="str">
        <f>IFERROR(INDEX(Return[],MATCH(Orders!B2330,Returns!$B$2:$B$801,0),1),"No")</f>
        <v>No</v>
      </c>
    </row>
    <row r="2331" spans="1:23" x14ac:dyDescent="0.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INDEX(People_[],MATCH(Orders!M2331,People!$B$2:$B$5,0),1)</f>
        <v>Chuck Magee</v>
      </c>
      <c r="W2331" s="3" t="str">
        <f>IFERROR(INDEX(Return[],MATCH(Orders!B2331,Returns!$B$2:$B$801,0),1),"No")</f>
        <v>No</v>
      </c>
    </row>
    <row r="2332" spans="1:23" x14ac:dyDescent="0.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INDEX(People_[],MATCH(Orders!M2332,People!$B$2:$B$5,0),1)</f>
        <v>Anna Andreadi</v>
      </c>
      <c r="W2332" s="3" t="str">
        <f>IFERROR(INDEX(Return[],MATCH(Orders!B2332,Returns!$B$2:$B$801,0),1),"No")</f>
        <v>No</v>
      </c>
    </row>
    <row r="2333" spans="1:23" x14ac:dyDescent="0.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INDEX(People_[],MATCH(Orders!M2333,People!$B$2:$B$5,0),1)</f>
        <v>Anna Andreadi</v>
      </c>
      <c r="W2333" s="3" t="str">
        <f>IFERROR(INDEX(Return[],MATCH(Orders!B2333,Returns!$B$2:$B$801,0),1),"No")</f>
        <v>No</v>
      </c>
    </row>
    <row r="2334" spans="1:23" x14ac:dyDescent="0.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INDEX(People_[],MATCH(Orders!M2334,People!$B$2:$B$5,0),1)</f>
        <v>Kelly Williams</v>
      </c>
      <c r="W2334" s="3" t="str">
        <f>IFERROR(INDEX(Return[],MATCH(Orders!B2334,Returns!$B$2:$B$801,0),1),"No")</f>
        <v>No</v>
      </c>
    </row>
    <row r="2335" spans="1:23" x14ac:dyDescent="0.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INDEX(People_[],MATCH(Orders!M2335,People!$B$2:$B$5,0),1)</f>
        <v>Kelly Williams</v>
      </c>
      <c r="W2335" s="3" t="str">
        <f>IFERROR(INDEX(Return[],MATCH(Orders!B2335,Returns!$B$2:$B$801,0),1),"No")</f>
        <v>No</v>
      </c>
    </row>
    <row r="2336" spans="1:23" x14ac:dyDescent="0.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INDEX(People_[],MATCH(Orders!M2336,People!$B$2:$B$5,0),1)</f>
        <v>Cassandra Brandow</v>
      </c>
      <c r="W2336" s="3" t="str">
        <f>IFERROR(INDEX(Return[],MATCH(Orders!B2336,Returns!$B$2:$B$801,0),1),"No")</f>
        <v>No</v>
      </c>
    </row>
    <row r="2337" spans="1:23" x14ac:dyDescent="0.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INDEX(People_[],MATCH(Orders!M2337,People!$B$2:$B$5,0),1)</f>
        <v>Chuck Magee</v>
      </c>
      <c r="W2337" s="3" t="str">
        <f>IFERROR(INDEX(Return[],MATCH(Orders!B2337,Returns!$B$2:$B$801,0),1),"No")</f>
        <v>No</v>
      </c>
    </row>
    <row r="2338" spans="1:23" x14ac:dyDescent="0.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INDEX(People_[],MATCH(Orders!M2338,People!$B$2:$B$5,0),1)</f>
        <v>Chuck Magee</v>
      </c>
      <c r="W2338" s="3" t="str">
        <f>IFERROR(INDEX(Return[],MATCH(Orders!B2338,Returns!$B$2:$B$801,0),1),"No")</f>
        <v>No</v>
      </c>
    </row>
    <row r="2339" spans="1:23" x14ac:dyDescent="0.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INDEX(People_[],MATCH(Orders!M2339,People!$B$2:$B$5,0),1)</f>
        <v>Chuck Magee</v>
      </c>
      <c r="W2339" s="3" t="str">
        <f>IFERROR(INDEX(Return[],MATCH(Orders!B2339,Returns!$B$2:$B$801,0),1),"No")</f>
        <v>No</v>
      </c>
    </row>
    <row r="2340" spans="1:23" x14ac:dyDescent="0.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INDEX(People_[],MATCH(Orders!M2340,People!$B$2:$B$5,0),1)</f>
        <v>Chuck Magee</v>
      </c>
      <c r="W2340" s="3" t="str">
        <f>IFERROR(INDEX(Return[],MATCH(Orders!B2340,Returns!$B$2:$B$801,0),1),"No")</f>
        <v>No</v>
      </c>
    </row>
    <row r="2341" spans="1:23" x14ac:dyDescent="0.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INDEX(People_[],MATCH(Orders!M2341,People!$B$2:$B$5,0),1)</f>
        <v>Chuck Magee</v>
      </c>
      <c r="W2341" s="3" t="str">
        <f>IFERROR(INDEX(Return[],MATCH(Orders!B2341,Returns!$B$2:$B$801,0),1),"No")</f>
        <v>No</v>
      </c>
    </row>
    <row r="2342" spans="1:23" x14ac:dyDescent="0.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INDEX(People_[],MATCH(Orders!M2342,People!$B$2:$B$5,0),1)</f>
        <v>Cassandra Brandow</v>
      </c>
      <c r="W2342" s="3" t="str">
        <f>IFERROR(INDEX(Return[],MATCH(Orders!B2342,Returns!$B$2:$B$801,0),1),"No")</f>
        <v>No</v>
      </c>
    </row>
    <row r="2343" spans="1:23" x14ac:dyDescent="0.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INDEX(People_[],MATCH(Orders!M2343,People!$B$2:$B$5,0),1)</f>
        <v>Chuck Magee</v>
      </c>
      <c r="W2343" s="3" t="str">
        <f>IFERROR(INDEX(Return[],MATCH(Orders!B2343,Returns!$B$2:$B$801,0),1),"No")</f>
        <v>No</v>
      </c>
    </row>
    <row r="2344" spans="1:23" x14ac:dyDescent="0.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INDEX(People_[],MATCH(Orders!M2344,People!$B$2:$B$5,0),1)</f>
        <v>Chuck Magee</v>
      </c>
      <c r="W2344" s="3" t="str">
        <f>IFERROR(INDEX(Return[],MATCH(Orders!B2344,Returns!$B$2:$B$801,0),1),"No")</f>
        <v>No</v>
      </c>
    </row>
    <row r="2345" spans="1:23" x14ac:dyDescent="0.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INDEX(People_[],MATCH(Orders!M2345,People!$B$2:$B$5,0),1)</f>
        <v>Kelly Williams</v>
      </c>
      <c r="W2345" s="3" t="str">
        <f>IFERROR(INDEX(Return[],MATCH(Orders!B2345,Returns!$B$2:$B$801,0),1),"No")</f>
        <v>No</v>
      </c>
    </row>
    <row r="2346" spans="1:23" x14ac:dyDescent="0.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INDEX(People_[],MATCH(Orders!M2346,People!$B$2:$B$5,0),1)</f>
        <v>Kelly Williams</v>
      </c>
      <c r="W2346" s="3" t="str">
        <f>IFERROR(INDEX(Return[],MATCH(Orders!B2346,Returns!$B$2:$B$801,0),1),"No")</f>
        <v>No</v>
      </c>
    </row>
    <row r="2347" spans="1:23" x14ac:dyDescent="0.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INDEX(People_[],MATCH(Orders!M2347,People!$B$2:$B$5,0),1)</f>
        <v>Kelly Williams</v>
      </c>
      <c r="W2347" s="3" t="str">
        <f>IFERROR(INDEX(Return[],MATCH(Orders!B2347,Returns!$B$2:$B$801,0),1),"No")</f>
        <v>No</v>
      </c>
    </row>
    <row r="2348" spans="1:23" x14ac:dyDescent="0.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INDEX(People_[],MATCH(Orders!M2348,People!$B$2:$B$5,0),1)</f>
        <v>Kelly Williams</v>
      </c>
      <c r="W2348" s="3" t="str">
        <f>IFERROR(INDEX(Return[],MATCH(Orders!B2348,Returns!$B$2:$B$801,0),1),"No")</f>
        <v>No</v>
      </c>
    </row>
    <row r="2349" spans="1:23" x14ac:dyDescent="0.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INDEX(People_[],MATCH(Orders!M2349,People!$B$2:$B$5,0),1)</f>
        <v>Kelly Williams</v>
      </c>
      <c r="W2349" s="3" t="str">
        <f>IFERROR(INDEX(Return[],MATCH(Orders!B2349,Returns!$B$2:$B$801,0),1),"No")</f>
        <v>No</v>
      </c>
    </row>
    <row r="2350" spans="1:23" x14ac:dyDescent="0.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INDEX(People_[],MATCH(Orders!M2350,People!$B$2:$B$5,0),1)</f>
        <v>Anna Andreadi</v>
      </c>
      <c r="W2350" s="3" t="str">
        <f>IFERROR(INDEX(Return[],MATCH(Orders!B2350,Returns!$B$2:$B$801,0),1),"No")</f>
        <v>No</v>
      </c>
    </row>
    <row r="2351" spans="1:23" x14ac:dyDescent="0.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INDEX(People_[],MATCH(Orders!M2351,People!$B$2:$B$5,0),1)</f>
        <v>Anna Andreadi</v>
      </c>
      <c r="W2351" s="3" t="str">
        <f>IFERROR(INDEX(Return[],MATCH(Orders!B2351,Returns!$B$2:$B$801,0),1),"No")</f>
        <v>No</v>
      </c>
    </row>
    <row r="2352" spans="1:23" x14ac:dyDescent="0.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INDEX(People_[],MATCH(Orders!M2352,People!$B$2:$B$5,0),1)</f>
        <v>Anna Andreadi</v>
      </c>
      <c r="W2352" s="3" t="str">
        <f>IFERROR(INDEX(Return[],MATCH(Orders!B2352,Returns!$B$2:$B$801,0),1),"No")</f>
        <v>No</v>
      </c>
    </row>
    <row r="2353" spans="1:23" x14ac:dyDescent="0.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INDEX(People_[],MATCH(Orders!M2353,People!$B$2:$B$5,0),1)</f>
        <v>Anna Andreadi</v>
      </c>
      <c r="W2353" s="3" t="str">
        <f>IFERROR(INDEX(Return[],MATCH(Orders!B2353,Returns!$B$2:$B$801,0),1),"No")</f>
        <v>No</v>
      </c>
    </row>
    <row r="2354" spans="1:23" x14ac:dyDescent="0.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INDEX(People_[],MATCH(Orders!M2354,People!$B$2:$B$5,0),1)</f>
        <v>Anna Andreadi</v>
      </c>
      <c r="W2354" s="3" t="str">
        <f>IFERROR(INDEX(Return[],MATCH(Orders!B2354,Returns!$B$2:$B$801,0),1),"No")</f>
        <v>No</v>
      </c>
    </row>
    <row r="2355" spans="1:23" x14ac:dyDescent="0.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INDEX(People_[],MATCH(Orders!M2355,People!$B$2:$B$5,0),1)</f>
        <v>Anna Andreadi</v>
      </c>
      <c r="W2355" s="3" t="str">
        <f>IFERROR(INDEX(Return[],MATCH(Orders!B2355,Returns!$B$2:$B$801,0),1),"No")</f>
        <v>No</v>
      </c>
    </row>
    <row r="2356" spans="1:23" x14ac:dyDescent="0.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INDEX(People_[],MATCH(Orders!M2356,People!$B$2:$B$5,0),1)</f>
        <v>Anna Andreadi</v>
      </c>
      <c r="W2356" s="3" t="str">
        <f>IFERROR(INDEX(Return[],MATCH(Orders!B2356,Returns!$B$2:$B$801,0),1),"No")</f>
        <v>No</v>
      </c>
    </row>
    <row r="2357" spans="1:23" x14ac:dyDescent="0.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INDEX(People_[],MATCH(Orders!M2357,People!$B$2:$B$5,0),1)</f>
        <v>Anna Andreadi</v>
      </c>
      <c r="W2357" s="3" t="str">
        <f>IFERROR(INDEX(Return[],MATCH(Orders!B2357,Returns!$B$2:$B$801,0),1),"No")</f>
        <v>No</v>
      </c>
    </row>
    <row r="2358" spans="1:23" x14ac:dyDescent="0.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INDEX(People_[],MATCH(Orders!M2358,People!$B$2:$B$5,0),1)</f>
        <v>Anna Andreadi</v>
      </c>
      <c r="W2358" s="3" t="str">
        <f>IFERROR(INDEX(Return[],MATCH(Orders!B2358,Returns!$B$2:$B$801,0),1),"No")</f>
        <v>No</v>
      </c>
    </row>
    <row r="2359" spans="1:23" x14ac:dyDescent="0.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INDEX(People_[],MATCH(Orders!M2359,People!$B$2:$B$5,0),1)</f>
        <v>Chuck Magee</v>
      </c>
      <c r="W2359" s="3" t="str">
        <f>IFERROR(INDEX(Return[],MATCH(Orders!B2359,Returns!$B$2:$B$801,0),1),"No")</f>
        <v>No</v>
      </c>
    </row>
    <row r="2360" spans="1:23" x14ac:dyDescent="0.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INDEX(People_[],MATCH(Orders!M2360,People!$B$2:$B$5,0),1)</f>
        <v>Chuck Magee</v>
      </c>
      <c r="W2360" s="3" t="str">
        <f>IFERROR(INDEX(Return[],MATCH(Orders!B2360,Returns!$B$2:$B$801,0),1),"No")</f>
        <v>No</v>
      </c>
    </row>
    <row r="2361" spans="1:23" x14ac:dyDescent="0.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INDEX(People_[],MATCH(Orders!M2361,People!$B$2:$B$5,0),1)</f>
        <v>Chuck Magee</v>
      </c>
      <c r="W2361" s="3" t="str">
        <f>IFERROR(INDEX(Return[],MATCH(Orders!B2361,Returns!$B$2:$B$801,0),1),"No")</f>
        <v>No</v>
      </c>
    </row>
    <row r="2362" spans="1:23" x14ac:dyDescent="0.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INDEX(People_[],MATCH(Orders!M2362,People!$B$2:$B$5,0),1)</f>
        <v>Chuck Magee</v>
      </c>
      <c r="W2362" s="3" t="str">
        <f>IFERROR(INDEX(Return[],MATCH(Orders!B2362,Returns!$B$2:$B$801,0),1),"No")</f>
        <v>No</v>
      </c>
    </row>
    <row r="2363" spans="1:23" x14ac:dyDescent="0.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INDEX(People_[],MATCH(Orders!M2363,People!$B$2:$B$5,0),1)</f>
        <v>Chuck Magee</v>
      </c>
      <c r="W2363" s="3" t="str">
        <f>IFERROR(INDEX(Return[],MATCH(Orders!B2363,Returns!$B$2:$B$801,0),1),"No")</f>
        <v>No</v>
      </c>
    </row>
    <row r="2364" spans="1:23" x14ac:dyDescent="0.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INDEX(People_[],MATCH(Orders!M2364,People!$B$2:$B$5,0),1)</f>
        <v>Chuck Magee</v>
      </c>
      <c r="W2364" s="3" t="str">
        <f>IFERROR(INDEX(Return[],MATCH(Orders!B2364,Returns!$B$2:$B$801,0),1),"No")</f>
        <v>No</v>
      </c>
    </row>
    <row r="2365" spans="1:23" x14ac:dyDescent="0.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INDEX(People_[],MATCH(Orders!M2365,People!$B$2:$B$5,0),1)</f>
        <v>Cassandra Brandow</v>
      </c>
      <c r="W2365" s="3" t="str">
        <f>IFERROR(INDEX(Return[],MATCH(Orders!B2365,Returns!$B$2:$B$801,0),1),"No")</f>
        <v>No</v>
      </c>
    </row>
    <row r="2366" spans="1:23" x14ac:dyDescent="0.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INDEX(People_[],MATCH(Orders!M2366,People!$B$2:$B$5,0),1)</f>
        <v>Cassandra Brandow</v>
      </c>
      <c r="W2366" s="3" t="str">
        <f>IFERROR(INDEX(Return[],MATCH(Orders!B2366,Returns!$B$2:$B$801,0),1),"No")</f>
        <v>No</v>
      </c>
    </row>
    <row r="2367" spans="1:23" x14ac:dyDescent="0.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INDEX(People_[],MATCH(Orders!M2367,People!$B$2:$B$5,0),1)</f>
        <v>Cassandra Brandow</v>
      </c>
      <c r="W2367" s="3" t="str">
        <f>IFERROR(INDEX(Return[],MATCH(Orders!B2367,Returns!$B$2:$B$801,0),1),"No")</f>
        <v>No</v>
      </c>
    </row>
    <row r="2368" spans="1:23" x14ac:dyDescent="0.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INDEX(People_[],MATCH(Orders!M2368,People!$B$2:$B$5,0),1)</f>
        <v>Anna Andreadi</v>
      </c>
      <c r="W2368" s="3" t="str">
        <f>IFERROR(INDEX(Return[],MATCH(Orders!B2368,Returns!$B$2:$B$801,0),1),"No")</f>
        <v>No</v>
      </c>
    </row>
    <row r="2369" spans="1:23" x14ac:dyDescent="0.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INDEX(People_[],MATCH(Orders!M2369,People!$B$2:$B$5,0),1)</f>
        <v>Chuck Magee</v>
      </c>
      <c r="W2369" s="3" t="str">
        <f>IFERROR(INDEX(Return[],MATCH(Orders!B2369,Returns!$B$2:$B$801,0),1),"No")</f>
        <v>No</v>
      </c>
    </row>
    <row r="2370" spans="1:23" x14ac:dyDescent="0.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INDEX(People_[],MATCH(Orders!M2370,People!$B$2:$B$5,0),1)</f>
        <v>Chuck Magee</v>
      </c>
      <c r="W2370" s="3" t="str">
        <f>IFERROR(INDEX(Return[],MATCH(Orders!B2370,Returns!$B$2:$B$801,0),1),"No")</f>
        <v>No</v>
      </c>
    </row>
    <row r="2371" spans="1:23" x14ac:dyDescent="0.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INDEX(People_[],MATCH(Orders!M2371,People!$B$2:$B$5,0),1)</f>
        <v>Chuck Magee</v>
      </c>
      <c r="W2371" s="3" t="str">
        <f>IFERROR(INDEX(Return[],MATCH(Orders!B2371,Returns!$B$2:$B$801,0),1),"No")</f>
        <v>No</v>
      </c>
    </row>
    <row r="2372" spans="1:23" x14ac:dyDescent="0.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INDEX(People_[],MATCH(Orders!M2372,People!$B$2:$B$5,0),1)</f>
        <v>Chuck Magee</v>
      </c>
      <c r="W2372" s="3" t="str">
        <f>IFERROR(INDEX(Return[],MATCH(Orders!B2372,Returns!$B$2:$B$801,0),1),"No")</f>
        <v>No</v>
      </c>
    </row>
    <row r="2373" spans="1:23" x14ac:dyDescent="0.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INDEX(People_[],MATCH(Orders!M2373,People!$B$2:$B$5,0),1)</f>
        <v>Kelly Williams</v>
      </c>
      <c r="W2373" s="3" t="str">
        <f>IFERROR(INDEX(Return[],MATCH(Orders!B2373,Returns!$B$2:$B$801,0),1),"No")</f>
        <v>No</v>
      </c>
    </row>
    <row r="2374" spans="1:23" x14ac:dyDescent="0.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INDEX(People_[],MATCH(Orders!M2374,People!$B$2:$B$5,0),1)</f>
        <v>Kelly Williams</v>
      </c>
      <c r="W2374" s="3" t="str">
        <f>IFERROR(INDEX(Return[],MATCH(Orders!B2374,Returns!$B$2:$B$801,0),1),"No")</f>
        <v>No</v>
      </c>
    </row>
    <row r="2375" spans="1:23" x14ac:dyDescent="0.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INDEX(People_[],MATCH(Orders!M2375,People!$B$2:$B$5,0),1)</f>
        <v>Kelly Williams</v>
      </c>
      <c r="W2375" s="3" t="str">
        <f>IFERROR(INDEX(Return[],MATCH(Orders!B2375,Returns!$B$2:$B$801,0),1),"No")</f>
        <v>No</v>
      </c>
    </row>
    <row r="2376" spans="1:23" x14ac:dyDescent="0.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INDEX(People_[],MATCH(Orders!M2376,People!$B$2:$B$5,0),1)</f>
        <v>Kelly Williams</v>
      </c>
      <c r="W2376" s="3" t="str">
        <f>IFERROR(INDEX(Return[],MATCH(Orders!B2376,Returns!$B$2:$B$801,0),1),"No")</f>
        <v>No</v>
      </c>
    </row>
    <row r="2377" spans="1:23" x14ac:dyDescent="0.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INDEX(People_[],MATCH(Orders!M2377,People!$B$2:$B$5,0),1)</f>
        <v>Cassandra Brandow</v>
      </c>
      <c r="W2377" s="3" t="str">
        <f>IFERROR(INDEX(Return[],MATCH(Orders!B2377,Returns!$B$2:$B$801,0),1),"No")</f>
        <v>No</v>
      </c>
    </row>
    <row r="2378" spans="1:23" x14ac:dyDescent="0.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INDEX(People_[],MATCH(Orders!M2378,People!$B$2:$B$5,0),1)</f>
        <v>Chuck Magee</v>
      </c>
      <c r="W2378" s="3" t="str">
        <f>IFERROR(INDEX(Return[],MATCH(Orders!B2378,Returns!$B$2:$B$801,0),1),"No")</f>
        <v>No</v>
      </c>
    </row>
    <row r="2379" spans="1:23" x14ac:dyDescent="0.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INDEX(People_[],MATCH(Orders!M2379,People!$B$2:$B$5,0),1)</f>
        <v>Chuck Magee</v>
      </c>
      <c r="W2379" s="3" t="str">
        <f>IFERROR(INDEX(Return[],MATCH(Orders!B2379,Returns!$B$2:$B$801,0),1),"No")</f>
        <v>No</v>
      </c>
    </row>
    <row r="2380" spans="1:23" x14ac:dyDescent="0.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INDEX(People_[],MATCH(Orders!M2380,People!$B$2:$B$5,0),1)</f>
        <v>Anna Andreadi</v>
      </c>
      <c r="W2380" s="3" t="str">
        <f>IFERROR(INDEX(Return[],MATCH(Orders!B2380,Returns!$B$2:$B$801,0),1),"No")</f>
        <v>No</v>
      </c>
    </row>
    <row r="2381" spans="1:23" x14ac:dyDescent="0.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INDEX(People_[],MATCH(Orders!M2381,People!$B$2:$B$5,0),1)</f>
        <v>Chuck Magee</v>
      </c>
      <c r="W2381" s="3" t="str">
        <f>IFERROR(INDEX(Return[],MATCH(Orders!B2381,Returns!$B$2:$B$801,0),1),"No")</f>
        <v>No</v>
      </c>
    </row>
    <row r="2382" spans="1:23" x14ac:dyDescent="0.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INDEX(People_[],MATCH(Orders!M2382,People!$B$2:$B$5,0),1)</f>
        <v>Chuck Magee</v>
      </c>
      <c r="W2382" s="3" t="str">
        <f>IFERROR(INDEX(Return[],MATCH(Orders!B2382,Returns!$B$2:$B$801,0),1),"No")</f>
        <v>No</v>
      </c>
    </row>
    <row r="2383" spans="1:23" x14ac:dyDescent="0.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INDEX(People_[],MATCH(Orders!M2383,People!$B$2:$B$5,0),1)</f>
        <v>Chuck Magee</v>
      </c>
      <c r="W2383" s="3" t="str">
        <f>IFERROR(INDEX(Return[],MATCH(Orders!B2383,Returns!$B$2:$B$801,0),1),"No")</f>
        <v>No</v>
      </c>
    </row>
    <row r="2384" spans="1:23" x14ac:dyDescent="0.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INDEX(People_[],MATCH(Orders!M2384,People!$B$2:$B$5,0),1)</f>
        <v>Anna Andreadi</v>
      </c>
      <c r="W2384" s="3" t="str">
        <f>IFERROR(INDEX(Return[],MATCH(Orders!B2384,Returns!$B$2:$B$801,0),1),"No")</f>
        <v>No</v>
      </c>
    </row>
    <row r="2385" spans="1:23" x14ac:dyDescent="0.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INDEX(People_[],MATCH(Orders!M2385,People!$B$2:$B$5,0),1)</f>
        <v>Anna Andreadi</v>
      </c>
      <c r="W2385" s="3" t="str">
        <f>IFERROR(INDEX(Return[],MATCH(Orders!B2385,Returns!$B$2:$B$801,0),1),"No")</f>
        <v>No</v>
      </c>
    </row>
    <row r="2386" spans="1:23" x14ac:dyDescent="0.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INDEX(People_[],MATCH(Orders!M2386,People!$B$2:$B$5,0),1)</f>
        <v>Anna Andreadi</v>
      </c>
      <c r="W2386" s="3" t="str">
        <f>IFERROR(INDEX(Return[],MATCH(Orders!B2386,Returns!$B$2:$B$801,0),1),"No")</f>
        <v>No</v>
      </c>
    </row>
    <row r="2387" spans="1:23" x14ac:dyDescent="0.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INDEX(People_[],MATCH(Orders!M2387,People!$B$2:$B$5,0),1)</f>
        <v>Anna Andreadi</v>
      </c>
      <c r="W2387" s="3" t="str">
        <f>IFERROR(INDEX(Return[],MATCH(Orders!B2387,Returns!$B$2:$B$801,0),1),"No")</f>
        <v>No</v>
      </c>
    </row>
    <row r="2388" spans="1:23" x14ac:dyDescent="0.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INDEX(People_[],MATCH(Orders!M2388,People!$B$2:$B$5,0),1)</f>
        <v>Anna Andreadi</v>
      </c>
      <c r="W2388" s="3" t="str">
        <f>IFERROR(INDEX(Return[],MATCH(Orders!B2388,Returns!$B$2:$B$801,0),1),"No")</f>
        <v>No</v>
      </c>
    </row>
    <row r="2389" spans="1:23" x14ac:dyDescent="0.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INDEX(People_[],MATCH(Orders!M2389,People!$B$2:$B$5,0),1)</f>
        <v>Anna Andreadi</v>
      </c>
      <c r="W2389" s="3" t="str">
        <f>IFERROR(INDEX(Return[],MATCH(Orders!B2389,Returns!$B$2:$B$801,0),1),"No")</f>
        <v>No</v>
      </c>
    </row>
    <row r="2390" spans="1:23" x14ac:dyDescent="0.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INDEX(People_[],MATCH(Orders!M2390,People!$B$2:$B$5,0),1)</f>
        <v>Anna Andreadi</v>
      </c>
      <c r="W2390" s="3" t="str">
        <f>IFERROR(INDEX(Return[],MATCH(Orders!B2390,Returns!$B$2:$B$801,0),1),"No")</f>
        <v>No</v>
      </c>
    </row>
    <row r="2391" spans="1:23" x14ac:dyDescent="0.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INDEX(People_[],MATCH(Orders!M2391,People!$B$2:$B$5,0),1)</f>
        <v>Chuck Magee</v>
      </c>
      <c r="W2391" s="3" t="str">
        <f>IFERROR(INDEX(Return[],MATCH(Orders!B2391,Returns!$B$2:$B$801,0),1),"No")</f>
        <v>No</v>
      </c>
    </row>
    <row r="2392" spans="1:23" x14ac:dyDescent="0.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INDEX(People_[],MATCH(Orders!M2392,People!$B$2:$B$5,0),1)</f>
        <v>Chuck Magee</v>
      </c>
      <c r="W2392" s="3" t="str">
        <f>IFERROR(INDEX(Return[],MATCH(Orders!B2392,Returns!$B$2:$B$801,0),1),"No")</f>
        <v>No</v>
      </c>
    </row>
    <row r="2393" spans="1:23" x14ac:dyDescent="0.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INDEX(People_[],MATCH(Orders!M2393,People!$B$2:$B$5,0),1)</f>
        <v>Chuck Magee</v>
      </c>
      <c r="W2393" s="3" t="str">
        <f>IFERROR(INDEX(Return[],MATCH(Orders!B2393,Returns!$B$2:$B$801,0),1),"No")</f>
        <v>No</v>
      </c>
    </row>
    <row r="2394" spans="1:23" x14ac:dyDescent="0.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INDEX(People_[],MATCH(Orders!M2394,People!$B$2:$B$5,0),1)</f>
        <v>Chuck Magee</v>
      </c>
      <c r="W2394" s="3" t="str">
        <f>IFERROR(INDEX(Return[],MATCH(Orders!B2394,Returns!$B$2:$B$801,0),1),"No")</f>
        <v>No</v>
      </c>
    </row>
    <row r="2395" spans="1:23" x14ac:dyDescent="0.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INDEX(People_[],MATCH(Orders!M2395,People!$B$2:$B$5,0),1)</f>
        <v>Chuck Magee</v>
      </c>
      <c r="W2395" s="3" t="str">
        <f>IFERROR(INDEX(Return[],MATCH(Orders!B2395,Returns!$B$2:$B$801,0),1),"No")</f>
        <v>No</v>
      </c>
    </row>
    <row r="2396" spans="1:23" x14ac:dyDescent="0.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INDEX(People_[],MATCH(Orders!M2396,People!$B$2:$B$5,0),1)</f>
        <v>Chuck Magee</v>
      </c>
      <c r="W2396" s="3" t="str">
        <f>IFERROR(INDEX(Return[],MATCH(Orders!B2396,Returns!$B$2:$B$801,0),1),"No")</f>
        <v>No</v>
      </c>
    </row>
    <row r="2397" spans="1:23" x14ac:dyDescent="0.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INDEX(People_[],MATCH(Orders!M2397,People!$B$2:$B$5,0),1)</f>
        <v>Chuck Magee</v>
      </c>
      <c r="W2397" s="3" t="str">
        <f>IFERROR(INDEX(Return[],MATCH(Orders!B2397,Returns!$B$2:$B$801,0),1),"No")</f>
        <v>No</v>
      </c>
    </row>
    <row r="2398" spans="1:23" x14ac:dyDescent="0.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INDEX(People_[],MATCH(Orders!M2398,People!$B$2:$B$5,0),1)</f>
        <v>Chuck Magee</v>
      </c>
      <c r="W2398" s="3" t="str">
        <f>IFERROR(INDEX(Return[],MATCH(Orders!B2398,Returns!$B$2:$B$801,0),1),"No")</f>
        <v>No</v>
      </c>
    </row>
    <row r="2399" spans="1:23" x14ac:dyDescent="0.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INDEX(People_[],MATCH(Orders!M2399,People!$B$2:$B$5,0),1)</f>
        <v>Anna Andreadi</v>
      </c>
      <c r="W2399" s="3" t="str">
        <f>IFERROR(INDEX(Return[],MATCH(Orders!B2399,Returns!$B$2:$B$801,0),1),"No")</f>
        <v>No</v>
      </c>
    </row>
    <row r="2400" spans="1:23" x14ac:dyDescent="0.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INDEX(People_[],MATCH(Orders!M2400,People!$B$2:$B$5,0),1)</f>
        <v>Anna Andreadi</v>
      </c>
      <c r="W2400" s="3" t="str">
        <f>IFERROR(INDEX(Return[],MATCH(Orders!B2400,Returns!$B$2:$B$801,0),1),"No")</f>
        <v>No</v>
      </c>
    </row>
    <row r="2401" spans="1:23" x14ac:dyDescent="0.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INDEX(People_[],MATCH(Orders!M2401,People!$B$2:$B$5,0),1)</f>
        <v>Cassandra Brandow</v>
      </c>
      <c r="W2401" s="3" t="str">
        <f>IFERROR(INDEX(Return[],MATCH(Orders!B2401,Returns!$B$2:$B$801,0),1),"No")</f>
        <v>No</v>
      </c>
    </row>
    <row r="2402" spans="1:23" x14ac:dyDescent="0.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INDEX(People_[],MATCH(Orders!M2402,People!$B$2:$B$5,0),1)</f>
        <v>Cassandra Brandow</v>
      </c>
      <c r="W2402" s="3" t="str">
        <f>IFERROR(INDEX(Return[],MATCH(Orders!B2402,Returns!$B$2:$B$801,0),1),"No")</f>
        <v>No</v>
      </c>
    </row>
    <row r="2403" spans="1:23" x14ac:dyDescent="0.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INDEX(People_[],MATCH(Orders!M2403,People!$B$2:$B$5,0),1)</f>
        <v>Kelly Williams</v>
      </c>
      <c r="W2403" s="3" t="str">
        <f>IFERROR(INDEX(Return[],MATCH(Orders!B2403,Returns!$B$2:$B$801,0),1),"No")</f>
        <v>No</v>
      </c>
    </row>
    <row r="2404" spans="1:23" x14ac:dyDescent="0.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INDEX(People_[],MATCH(Orders!M2404,People!$B$2:$B$5,0),1)</f>
        <v>Kelly Williams</v>
      </c>
      <c r="W2404" s="3" t="str">
        <f>IFERROR(INDEX(Return[],MATCH(Orders!B2404,Returns!$B$2:$B$801,0),1),"No")</f>
        <v>No</v>
      </c>
    </row>
    <row r="2405" spans="1:23" x14ac:dyDescent="0.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INDEX(People_[],MATCH(Orders!M2405,People!$B$2:$B$5,0),1)</f>
        <v>Kelly Williams</v>
      </c>
      <c r="W2405" s="3" t="str">
        <f>IFERROR(INDEX(Return[],MATCH(Orders!B2405,Returns!$B$2:$B$801,0),1),"No")</f>
        <v>No</v>
      </c>
    </row>
    <row r="2406" spans="1:23" x14ac:dyDescent="0.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INDEX(People_[],MATCH(Orders!M2406,People!$B$2:$B$5,0),1)</f>
        <v>Anna Andreadi</v>
      </c>
      <c r="W2406" s="3" t="str">
        <f>IFERROR(INDEX(Return[],MATCH(Orders!B2406,Returns!$B$2:$B$801,0),1),"No")</f>
        <v>No</v>
      </c>
    </row>
    <row r="2407" spans="1:23" x14ac:dyDescent="0.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INDEX(People_[],MATCH(Orders!M2407,People!$B$2:$B$5,0),1)</f>
        <v>Anna Andreadi</v>
      </c>
      <c r="W2407" s="3" t="str">
        <f>IFERROR(INDEX(Return[],MATCH(Orders!B2407,Returns!$B$2:$B$801,0),1),"No")</f>
        <v>No</v>
      </c>
    </row>
    <row r="2408" spans="1:23" x14ac:dyDescent="0.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INDEX(People_[],MATCH(Orders!M2408,People!$B$2:$B$5,0),1)</f>
        <v>Anna Andreadi</v>
      </c>
      <c r="W2408" s="3" t="str">
        <f>IFERROR(INDEX(Return[],MATCH(Orders!B2408,Returns!$B$2:$B$801,0),1),"No")</f>
        <v>No</v>
      </c>
    </row>
    <row r="2409" spans="1:23" x14ac:dyDescent="0.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INDEX(People_[],MATCH(Orders!M2409,People!$B$2:$B$5,0),1)</f>
        <v>Anna Andreadi</v>
      </c>
      <c r="W2409" s="3" t="str">
        <f>IFERROR(INDEX(Return[],MATCH(Orders!B2409,Returns!$B$2:$B$801,0),1),"No")</f>
        <v>No</v>
      </c>
    </row>
    <row r="2410" spans="1:23" x14ac:dyDescent="0.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INDEX(People_[],MATCH(Orders!M2410,People!$B$2:$B$5,0),1)</f>
        <v>Anna Andreadi</v>
      </c>
      <c r="W2410" s="3" t="str">
        <f>IFERROR(INDEX(Return[],MATCH(Orders!B2410,Returns!$B$2:$B$801,0),1),"No")</f>
        <v>No</v>
      </c>
    </row>
    <row r="2411" spans="1:23" x14ac:dyDescent="0.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INDEX(People_[],MATCH(Orders!M2411,People!$B$2:$B$5,0),1)</f>
        <v>Anna Andreadi</v>
      </c>
      <c r="W2411" s="3" t="str">
        <f>IFERROR(INDEX(Return[],MATCH(Orders!B2411,Returns!$B$2:$B$801,0),1),"No")</f>
        <v>No</v>
      </c>
    </row>
    <row r="2412" spans="1:23" x14ac:dyDescent="0.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INDEX(People_[],MATCH(Orders!M2412,People!$B$2:$B$5,0),1)</f>
        <v>Chuck Magee</v>
      </c>
      <c r="W2412" s="3" t="str">
        <f>IFERROR(INDEX(Return[],MATCH(Orders!B2412,Returns!$B$2:$B$801,0),1),"No")</f>
        <v>No</v>
      </c>
    </row>
    <row r="2413" spans="1:23" x14ac:dyDescent="0.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INDEX(People_[],MATCH(Orders!M2413,People!$B$2:$B$5,0),1)</f>
        <v>Anna Andreadi</v>
      </c>
      <c r="W2413" s="3" t="str">
        <f>IFERROR(INDEX(Return[],MATCH(Orders!B2413,Returns!$B$2:$B$801,0),1),"No")</f>
        <v>No</v>
      </c>
    </row>
    <row r="2414" spans="1:23" x14ac:dyDescent="0.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INDEX(People_[],MATCH(Orders!M2414,People!$B$2:$B$5,0),1)</f>
        <v>Anna Andreadi</v>
      </c>
      <c r="W2414" s="3" t="str">
        <f>IFERROR(INDEX(Return[],MATCH(Orders!B2414,Returns!$B$2:$B$801,0),1),"No")</f>
        <v>No</v>
      </c>
    </row>
    <row r="2415" spans="1:23" x14ac:dyDescent="0.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INDEX(People_[],MATCH(Orders!M2415,People!$B$2:$B$5,0),1)</f>
        <v>Anna Andreadi</v>
      </c>
      <c r="W2415" s="3" t="str">
        <f>IFERROR(INDEX(Return[],MATCH(Orders!B2415,Returns!$B$2:$B$801,0),1),"No")</f>
        <v>No</v>
      </c>
    </row>
    <row r="2416" spans="1:23" x14ac:dyDescent="0.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INDEX(People_[],MATCH(Orders!M2416,People!$B$2:$B$5,0),1)</f>
        <v>Kelly Williams</v>
      </c>
      <c r="W2416" s="3" t="str">
        <f>IFERROR(INDEX(Return[],MATCH(Orders!B2416,Returns!$B$2:$B$801,0),1),"No")</f>
        <v>No</v>
      </c>
    </row>
    <row r="2417" spans="1:23" x14ac:dyDescent="0.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INDEX(People_[],MATCH(Orders!M2417,People!$B$2:$B$5,0),1)</f>
        <v>Chuck Magee</v>
      </c>
      <c r="W2417" s="3" t="str">
        <f>IFERROR(INDEX(Return[],MATCH(Orders!B2417,Returns!$B$2:$B$801,0),1),"No")</f>
        <v>No</v>
      </c>
    </row>
    <row r="2418" spans="1:23" x14ac:dyDescent="0.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INDEX(People_[],MATCH(Orders!M2418,People!$B$2:$B$5,0),1)</f>
        <v>Anna Andreadi</v>
      </c>
      <c r="W2418" s="3" t="str">
        <f>IFERROR(INDEX(Return[],MATCH(Orders!B2418,Returns!$B$2:$B$801,0),1),"No")</f>
        <v>No</v>
      </c>
    </row>
    <row r="2419" spans="1:23" x14ac:dyDescent="0.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INDEX(People_[],MATCH(Orders!M2419,People!$B$2:$B$5,0),1)</f>
        <v>Anna Andreadi</v>
      </c>
      <c r="W2419" s="3" t="str">
        <f>IFERROR(INDEX(Return[],MATCH(Orders!B2419,Returns!$B$2:$B$801,0),1),"No")</f>
        <v>No</v>
      </c>
    </row>
    <row r="2420" spans="1:23" x14ac:dyDescent="0.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INDEX(People_[],MATCH(Orders!M2420,People!$B$2:$B$5,0),1)</f>
        <v>Anna Andreadi</v>
      </c>
      <c r="W2420" s="3" t="str">
        <f>IFERROR(INDEX(Return[],MATCH(Orders!B2420,Returns!$B$2:$B$801,0),1),"No")</f>
        <v>No</v>
      </c>
    </row>
    <row r="2421" spans="1:23" x14ac:dyDescent="0.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INDEX(People_[],MATCH(Orders!M2421,People!$B$2:$B$5,0),1)</f>
        <v>Anna Andreadi</v>
      </c>
      <c r="W2421" s="3" t="str">
        <f>IFERROR(INDEX(Return[],MATCH(Orders!B2421,Returns!$B$2:$B$801,0),1),"No")</f>
        <v>No</v>
      </c>
    </row>
    <row r="2422" spans="1:23" x14ac:dyDescent="0.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INDEX(People_[],MATCH(Orders!M2422,People!$B$2:$B$5,0),1)</f>
        <v>Anna Andreadi</v>
      </c>
      <c r="W2422" s="3" t="str">
        <f>IFERROR(INDEX(Return[],MATCH(Orders!B2422,Returns!$B$2:$B$801,0),1),"No")</f>
        <v>No</v>
      </c>
    </row>
    <row r="2423" spans="1:23" x14ac:dyDescent="0.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INDEX(People_[],MATCH(Orders!M2423,People!$B$2:$B$5,0),1)</f>
        <v>Kelly Williams</v>
      </c>
      <c r="W2423" s="3" t="str">
        <f>IFERROR(INDEX(Return[],MATCH(Orders!B2423,Returns!$B$2:$B$801,0),1),"No")</f>
        <v>No</v>
      </c>
    </row>
    <row r="2424" spans="1:23" x14ac:dyDescent="0.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INDEX(People_[],MATCH(Orders!M2424,People!$B$2:$B$5,0),1)</f>
        <v>Kelly Williams</v>
      </c>
      <c r="W2424" s="3" t="str">
        <f>IFERROR(INDEX(Return[],MATCH(Orders!B2424,Returns!$B$2:$B$801,0),1),"No")</f>
        <v>No</v>
      </c>
    </row>
    <row r="2425" spans="1:23" x14ac:dyDescent="0.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INDEX(People_[],MATCH(Orders!M2425,People!$B$2:$B$5,0),1)</f>
        <v>Chuck Magee</v>
      </c>
      <c r="W2425" s="3" t="str">
        <f>IFERROR(INDEX(Return[],MATCH(Orders!B2425,Returns!$B$2:$B$801,0),1),"No")</f>
        <v>No</v>
      </c>
    </row>
    <row r="2426" spans="1:23" x14ac:dyDescent="0.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INDEX(People_[],MATCH(Orders!M2426,People!$B$2:$B$5,0),1)</f>
        <v>Chuck Magee</v>
      </c>
      <c r="W2426" s="3" t="str">
        <f>IFERROR(INDEX(Return[],MATCH(Orders!B2426,Returns!$B$2:$B$801,0),1),"No")</f>
        <v>No</v>
      </c>
    </row>
    <row r="2427" spans="1:23" x14ac:dyDescent="0.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INDEX(People_[],MATCH(Orders!M2427,People!$B$2:$B$5,0),1)</f>
        <v>Chuck Magee</v>
      </c>
      <c r="W2427" s="3" t="str">
        <f>IFERROR(INDEX(Return[],MATCH(Orders!B2427,Returns!$B$2:$B$801,0),1),"No")</f>
        <v>No</v>
      </c>
    </row>
    <row r="2428" spans="1:23" x14ac:dyDescent="0.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INDEX(People_[],MATCH(Orders!M2428,People!$B$2:$B$5,0),1)</f>
        <v>Chuck Magee</v>
      </c>
      <c r="W2428" s="3" t="str">
        <f>IFERROR(INDEX(Return[],MATCH(Orders!B2428,Returns!$B$2:$B$801,0),1),"No")</f>
        <v>No</v>
      </c>
    </row>
    <row r="2429" spans="1:23" x14ac:dyDescent="0.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INDEX(People_[],MATCH(Orders!M2429,People!$B$2:$B$5,0),1)</f>
        <v>Kelly Williams</v>
      </c>
      <c r="W2429" s="3" t="str">
        <f>IFERROR(INDEX(Return[],MATCH(Orders!B2429,Returns!$B$2:$B$801,0),1),"No")</f>
        <v>No</v>
      </c>
    </row>
    <row r="2430" spans="1:23" x14ac:dyDescent="0.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INDEX(People_[],MATCH(Orders!M2430,People!$B$2:$B$5,0),1)</f>
        <v>Kelly Williams</v>
      </c>
      <c r="W2430" s="3" t="str">
        <f>IFERROR(INDEX(Return[],MATCH(Orders!B2430,Returns!$B$2:$B$801,0),1),"No")</f>
        <v>No</v>
      </c>
    </row>
    <row r="2431" spans="1:23" x14ac:dyDescent="0.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INDEX(People_[],MATCH(Orders!M2431,People!$B$2:$B$5,0),1)</f>
        <v>Kelly Williams</v>
      </c>
      <c r="W2431" s="3" t="str">
        <f>IFERROR(INDEX(Return[],MATCH(Orders!B2431,Returns!$B$2:$B$801,0),1),"No")</f>
        <v>No</v>
      </c>
    </row>
    <row r="2432" spans="1:23" x14ac:dyDescent="0.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INDEX(People_[],MATCH(Orders!M2432,People!$B$2:$B$5,0),1)</f>
        <v>Anna Andreadi</v>
      </c>
      <c r="W2432" s="3" t="str">
        <f>IFERROR(INDEX(Return[],MATCH(Orders!B2432,Returns!$B$2:$B$801,0),1),"No")</f>
        <v>No</v>
      </c>
    </row>
    <row r="2433" spans="1:23" x14ac:dyDescent="0.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INDEX(People_[],MATCH(Orders!M2433,People!$B$2:$B$5,0),1)</f>
        <v>Anna Andreadi</v>
      </c>
      <c r="W2433" s="3" t="str">
        <f>IFERROR(INDEX(Return[],MATCH(Orders!B2433,Returns!$B$2:$B$801,0),1),"No")</f>
        <v>No</v>
      </c>
    </row>
    <row r="2434" spans="1:23" x14ac:dyDescent="0.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INDEX(People_[],MATCH(Orders!M2434,People!$B$2:$B$5,0),1)</f>
        <v>Chuck Magee</v>
      </c>
      <c r="W2434" s="3" t="str">
        <f>IFERROR(INDEX(Return[],MATCH(Orders!B2434,Returns!$B$2:$B$801,0),1),"No")</f>
        <v>No</v>
      </c>
    </row>
    <row r="2435" spans="1:23" x14ac:dyDescent="0.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INDEX(People_[],MATCH(Orders!M2435,People!$B$2:$B$5,0),1)</f>
        <v>Kelly Williams</v>
      </c>
      <c r="W2435" s="3" t="str">
        <f>IFERROR(INDEX(Return[],MATCH(Orders!B2435,Returns!$B$2:$B$801,0),1),"No")</f>
        <v>No</v>
      </c>
    </row>
    <row r="2436" spans="1:23" x14ac:dyDescent="0.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INDEX(People_[],MATCH(Orders!M2436,People!$B$2:$B$5,0),1)</f>
        <v>Cassandra Brandow</v>
      </c>
      <c r="W2436" s="3" t="str">
        <f>IFERROR(INDEX(Return[],MATCH(Orders!B2436,Returns!$B$2:$B$801,0),1),"No")</f>
        <v>No</v>
      </c>
    </row>
    <row r="2437" spans="1:23" x14ac:dyDescent="0.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INDEX(People_[],MATCH(Orders!M2437,People!$B$2:$B$5,0),1)</f>
        <v>Cassandra Brandow</v>
      </c>
      <c r="W2437" s="3" t="str">
        <f>IFERROR(INDEX(Return[],MATCH(Orders!B2437,Returns!$B$2:$B$801,0),1),"No")</f>
        <v>No</v>
      </c>
    </row>
    <row r="2438" spans="1:23" x14ac:dyDescent="0.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INDEX(People_[],MATCH(Orders!M2438,People!$B$2:$B$5,0),1)</f>
        <v>Anna Andreadi</v>
      </c>
      <c r="W2438" s="3" t="str">
        <f>IFERROR(INDEX(Return[],MATCH(Orders!B2438,Returns!$B$2:$B$801,0),1),"No")</f>
        <v>Yes</v>
      </c>
    </row>
    <row r="2439" spans="1:23" x14ac:dyDescent="0.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INDEX(People_[],MATCH(Orders!M2439,People!$B$2:$B$5,0),1)</f>
        <v>Anna Andreadi</v>
      </c>
      <c r="W2439" s="3" t="str">
        <f>IFERROR(INDEX(Return[],MATCH(Orders!B2439,Returns!$B$2:$B$801,0),1),"No")</f>
        <v>No</v>
      </c>
    </row>
    <row r="2440" spans="1:23" x14ac:dyDescent="0.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INDEX(People_[],MATCH(Orders!M2440,People!$B$2:$B$5,0),1)</f>
        <v>Anna Andreadi</v>
      </c>
      <c r="W2440" s="3" t="str">
        <f>IFERROR(INDEX(Return[],MATCH(Orders!B2440,Returns!$B$2:$B$801,0),1),"No")</f>
        <v>No</v>
      </c>
    </row>
    <row r="2441" spans="1:23" x14ac:dyDescent="0.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INDEX(People_[],MATCH(Orders!M2441,People!$B$2:$B$5,0),1)</f>
        <v>Cassandra Brandow</v>
      </c>
      <c r="W2441" s="3" t="str">
        <f>IFERROR(INDEX(Return[],MATCH(Orders!B2441,Returns!$B$2:$B$801,0),1),"No")</f>
        <v>No</v>
      </c>
    </row>
    <row r="2442" spans="1:23" x14ac:dyDescent="0.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INDEX(People_[],MATCH(Orders!M2442,People!$B$2:$B$5,0),1)</f>
        <v>Chuck Magee</v>
      </c>
      <c r="W2442" s="3" t="str">
        <f>IFERROR(INDEX(Return[],MATCH(Orders!B2442,Returns!$B$2:$B$801,0),1),"No")</f>
        <v>No</v>
      </c>
    </row>
    <row r="2443" spans="1:23" x14ac:dyDescent="0.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INDEX(People_[],MATCH(Orders!M2443,People!$B$2:$B$5,0),1)</f>
        <v>Chuck Magee</v>
      </c>
      <c r="W2443" s="3" t="str">
        <f>IFERROR(INDEX(Return[],MATCH(Orders!B2443,Returns!$B$2:$B$801,0),1),"No")</f>
        <v>No</v>
      </c>
    </row>
    <row r="2444" spans="1:23" x14ac:dyDescent="0.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INDEX(People_[],MATCH(Orders!M2444,People!$B$2:$B$5,0),1)</f>
        <v>Chuck Magee</v>
      </c>
      <c r="W2444" s="3" t="str">
        <f>IFERROR(INDEX(Return[],MATCH(Orders!B2444,Returns!$B$2:$B$801,0),1),"No")</f>
        <v>No</v>
      </c>
    </row>
    <row r="2445" spans="1:23" x14ac:dyDescent="0.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INDEX(People_[],MATCH(Orders!M2445,People!$B$2:$B$5,0),1)</f>
        <v>Chuck Magee</v>
      </c>
      <c r="W2445" s="3" t="str">
        <f>IFERROR(INDEX(Return[],MATCH(Orders!B2445,Returns!$B$2:$B$801,0),1),"No")</f>
        <v>No</v>
      </c>
    </row>
    <row r="2446" spans="1:23" x14ac:dyDescent="0.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INDEX(People_[],MATCH(Orders!M2446,People!$B$2:$B$5,0),1)</f>
        <v>Chuck Magee</v>
      </c>
      <c r="W2446" s="3" t="str">
        <f>IFERROR(INDEX(Return[],MATCH(Orders!B2446,Returns!$B$2:$B$801,0),1),"No")</f>
        <v>No</v>
      </c>
    </row>
    <row r="2447" spans="1:23" x14ac:dyDescent="0.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INDEX(People_[],MATCH(Orders!M2447,People!$B$2:$B$5,0),1)</f>
        <v>Chuck Magee</v>
      </c>
      <c r="W2447" s="3" t="str">
        <f>IFERROR(INDEX(Return[],MATCH(Orders!B2447,Returns!$B$2:$B$801,0),1),"No")</f>
        <v>No</v>
      </c>
    </row>
    <row r="2448" spans="1:23" x14ac:dyDescent="0.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INDEX(People_[],MATCH(Orders!M2448,People!$B$2:$B$5,0),1)</f>
        <v>Anna Andreadi</v>
      </c>
      <c r="W2448" s="3" t="str">
        <f>IFERROR(INDEX(Return[],MATCH(Orders!B2448,Returns!$B$2:$B$801,0),1),"No")</f>
        <v>No</v>
      </c>
    </row>
    <row r="2449" spans="1:23" x14ac:dyDescent="0.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INDEX(People_[],MATCH(Orders!M2449,People!$B$2:$B$5,0),1)</f>
        <v>Chuck Magee</v>
      </c>
      <c r="W2449" s="3" t="str">
        <f>IFERROR(INDEX(Return[],MATCH(Orders!B2449,Returns!$B$2:$B$801,0),1),"No")</f>
        <v>No</v>
      </c>
    </row>
    <row r="2450" spans="1:23" x14ac:dyDescent="0.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INDEX(People_[],MATCH(Orders!M2450,People!$B$2:$B$5,0),1)</f>
        <v>Cassandra Brandow</v>
      </c>
      <c r="W2450" s="3" t="str">
        <f>IFERROR(INDEX(Return[],MATCH(Orders!B2450,Returns!$B$2:$B$801,0),1),"No")</f>
        <v>No</v>
      </c>
    </row>
    <row r="2451" spans="1:23" x14ac:dyDescent="0.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INDEX(People_[],MATCH(Orders!M2451,People!$B$2:$B$5,0),1)</f>
        <v>Anna Andreadi</v>
      </c>
      <c r="W2451" s="3" t="str">
        <f>IFERROR(INDEX(Return[],MATCH(Orders!B2451,Returns!$B$2:$B$801,0),1),"No")</f>
        <v>No</v>
      </c>
    </row>
    <row r="2452" spans="1:23" x14ac:dyDescent="0.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INDEX(People_[],MATCH(Orders!M2452,People!$B$2:$B$5,0),1)</f>
        <v>Chuck Magee</v>
      </c>
      <c r="W2452" s="3" t="str">
        <f>IFERROR(INDEX(Return[],MATCH(Orders!B2452,Returns!$B$2:$B$801,0),1),"No")</f>
        <v>No</v>
      </c>
    </row>
    <row r="2453" spans="1:23" x14ac:dyDescent="0.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INDEX(People_[],MATCH(Orders!M2453,People!$B$2:$B$5,0),1)</f>
        <v>Chuck Magee</v>
      </c>
      <c r="W2453" s="3" t="str">
        <f>IFERROR(INDEX(Return[],MATCH(Orders!B2453,Returns!$B$2:$B$801,0),1),"No")</f>
        <v>No</v>
      </c>
    </row>
    <row r="2454" spans="1:23" x14ac:dyDescent="0.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INDEX(People_[],MATCH(Orders!M2454,People!$B$2:$B$5,0),1)</f>
        <v>Chuck Magee</v>
      </c>
      <c r="W2454" s="3" t="str">
        <f>IFERROR(INDEX(Return[],MATCH(Orders!B2454,Returns!$B$2:$B$801,0),1),"No")</f>
        <v>No</v>
      </c>
    </row>
    <row r="2455" spans="1:23" x14ac:dyDescent="0.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INDEX(People_[],MATCH(Orders!M2455,People!$B$2:$B$5,0),1)</f>
        <v>Chuck Magee</v>
      </c>
      <c r="W2455" s="3" t="str">
        <f>IFERROR(INDEX(Return[],MATCH(Orders!B2455,Returns!$B$2:$B$801,0),1),"No")</f>
        <v>No</v>
      </c>
    </row>
    <row r="2456" spans="1:23" x14ac:dyDescent="0.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INDEX(People_[],MATCH(Orders!M2456,People!$B$2:$B$5,0),1)</f>
        <v>Chuck Magee</v>
      </c>
      <c r="W2456" s="3" t="str">
        <f>IFERROR(INDEX(Return[],MATCH(Orders!B2456,Returns!$B$2:$B$801,0),1),"No")</f>
        <v>No</v>
      </c>
    </row>
    <row r="2457" spans="1:23" x14ac:dyDescent="0.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INDEX(People_[],MATCH(Orders!M2457,People!$B$2:$B$5,0),1)</f>
        <v>Chuck Magee</v>
      </c>
      <c r="W2457" s="3" t="str">
        <f>IFERROR(INDEX(Return[],MATCH(Orders!B2457,Returns!$B$2:$B$801,0),1),"No")</f>
        <v>No</v>
      </c>
    </row>
    <row r="2458" spans="1:23" x14ac:dyDescent="0.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INDEX(People_[],MATCH(Orders!M2458,People!$B$2:$B$5,0),1)</f>
        <v>Chuck Magee</v>
      </c>
      <c r="W2458" s="3" t="str">
        <f>IFERROR(INDEX(Return[],MATCH(Orders!B2458,Returns!$B$2:$B$801,0),1),"No")</f>
        <v>No</v>
      </c>
    </row>
    <row r="2459" spans="1:23" x14ac:dyDescent="0.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INDEX(People_[],MATCH(Orders!M2459,People!$B$2:$B$5,0),1)</f>
        <v>Chuck Magee</v>
      </c>
      <c r="W2459" s="3" t="str">
        <f>IFERROR(INDEX(Return[],MATCH(Orders!B2459,Returns!$B$2:$B$801,0),1),"No")</f>
        <v>No</v>
      </c>
    </row>
    <row r="2460" spans="1:23" x14ac:dyDescent="0.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INDEX(People_[],MATCH(Orders!M2460,People!$B$2:$B$5,0),1)</f>
        <v>Chuck Magee</v>
      </c>
      <c r="W2460" s="3" t="str">
        <f>IFERROR(INDEX(Return[],MATCH(Orders!B2460,Returns!$B$2:$B$801,0),1),"No")</f>
        <v>No</v>
      </c>
    </row>
    <row r="2461" spans="1:23" x14ac:dyDescent="0.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INDEX(People_[],MATCH(Orders!M2461,People!$B$2:$B$5,0),1)</f>
        <v>Chuck Magee</v>
      </c>
      <c r="W2461" s="3" t="str">
        <f>IFERROR(INDEX(Return[],MATCH(Orders!B2461,Returns!$B$2:$B$801,0),1),"No")</f>
        <v>No</v>
      </c>
    </row>
    <row r="2462" spans="1:23" x14ac:dyDescent="0.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INDEX(People_[],MATCH(Orders!M2462,People!$B$2:$B$5,0),1)</f>
        <v>Anna Andreadi</v>
      </c>
      <c r="W2462" s="3" t="str">
        <f>IFERROR(INDEX(Return[],MATCH(Orders!B2462,Returns!$B$2:$B$801,0),1),"No")</f>
        <v>No</v>
      </c>
    </row>
    <row r="2463" spans="1:23" x14ac:dyDescent="0.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INDEX(People_[],MATCH(Orders!M2463,People!$B$2:$B$5,0),1)</f>
        <v>Anna Andreadi</v>
      </c>
      <c r="W2463" s="3" t="str">
        <f>IFERROR(INDEX(Return[],MATCH(Orders!B2463,Returns!$B$2:$B$801,0),1),"No")</f>
        <v>No</v>
      </c>
    </row>
    <row r="2464" spans="1:23" x14ac:dyDescent="0.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INDEX(People_[],MATCH(Orders!M2464,People!$B$2:$B$5,0),1)</f>
        <v>Chuck Magee</v>
      </c>
      <c r="W2464" s="3" t="str">
        <f>IFERROR(INDEX(Return[],MATCH(Orders!B2464,Returns!$B$2:$B$801,0),1),"No")</f>
        <v>No</v>
      </c>
    </row>
    <row r="2465" spans="1:23" x14ac:dyDescent="0.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INDEX(People_[],MATCH(Orders!M2465,People!$B$2:$B$5,0),1)</f>
        <v>Chuck Magee</v>
      </c>
      <c r="W2465" s="3" t="str">
        <f>IFERROR(INDEX(Return[],MATCH(Orders!B2465,Returns!$B$2:$B$801,0),1),"No")</f>
        <v>No</v>
      </c>
    </row>
    <row r="2466" spans="1:23" x14ac:dyDescent="0.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INDEX(People_[],MATCH(Orders!M2466,People!$B$2:$B$5,0),1)</f>
        <v>Chuck Magee</v>
      </c>
      <c r="W2466" s="3" t="str">
        <f>IFERROR(INDEX(Return[],MATCH(Orders!B2466,Returns!$B$2:$B$801,0),1),"No")</f>
        <v>No</v>
      </c>
    </row>
    <row r="2467" spans="1:23" x14ac:dyDescent="0.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INDEX(People_[],MATCH(Orders!M2467,People!$B$2:$B$5,0),1)</f>
        <v>Chuck Magee</v>
      </c>
      <c r="W2467" s="3" t="str">
        <f>IFERROR(INDEX(Return[],MATCH(Orders!B2467,Returns!$B$2:$B$801,0),1),"No")</f>
        <v>No</v>
      </c>
    </row>
    <row r="2468" spans="1:23" x14ac:dyDescent="0.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INDEX(People_[],MATCH(Orders!M2468,People!$B$2:$B$5,0),1)</f>
        <v>Cassandra Brandow</v>
      </c>
      <c r="W2468" s="3" t="str">
        <f>IFERROR(INDEX(Return[],MATCH(Orders!B2468,Returns!$B$2:$B$801,0),1),"No")</f>
        <v>No</v>
      </c>
    </row>
    <row r="2469" spans="1:23" x14ac:dyDescent="0.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INDEX(People_[],MATCH(Orders!M2469,People!$B$2:$B$5,0),1)</f>
        <v>Cassandra Brandow</v>
      </c>
      <c r="W2469" s="3" t="str">
        <f>IFERROR(INDEX(Return[],MATCH(Orders!B2469,Returns!$B$2:$B$801,0),1),"No")</f>
        <v>No</v>
      </c>
    </row>
    <row r="2470" spans="1:23" x14ac:dyDescent="0.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INDEX(People_[],MATCH(Orders!M2470,People!$B$2:$B$5,0),1)</f>
        <v>Cassandra Brandow</v>
      </c>
      <c r="W2470" s="3" t="str">
        <f>IFERROR(INDEX(Return[],MATCH(Orders!B2470,Returns!$B$2:$B$801,0),1),"No")</f>
        <v>No</v>
      </c>
    </row>
    <row r="2471" spans="1:23" x14ac:dyDescent="0.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INDEX(People_[],MATCH(Orders!M2471,People!$B$2:$B$5,0),1)</f>
        <v>Cassandra Brandow</v>
      </c>
      <c r="W2471" s="3" t="str">
        <f>IFERROR(INDEX(Return[],MATCH(Orders!B2471,Returns!$B$2:$B$801,0),1),"No")</f>
        <v>No</v>
      </c>
    </row>
    <row r="2472" spans="1:23" x14ac:dyDescent="0.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INDEX(People_[],MATCH(Orders!M2472,People!$B$2:$B$5,0),1)</f>
        <v>Cassandra Brandow</v>
      </c>
      <c r="W2472" s="3" t="str">
        <f>IFERROR(INDEX(Return[],MATCH(Orders!B2472,Returns!$B$2:$B$801,0),1),"No")</f>
        <v>No</v>
      </c>
    </row>
    <row r="2473" spans="1:23" x14ac:dyDescent="0.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INDEX(People_[],MATCH(Orders!M2473,People!$B$2:$B$5,0),1)</f>
        <v>Cassandra Brandow</v>
      </c>
      <c r="W2473" s="3" t="str">
        <f>IFERROR(INDEX(Return[],MATCH(Orders!B2473,Returns!$B$2:$B$801,0),1),"No")</f>
        <v>No</v>
      </c>
    </row>
    <row r="2474" spans="1:23" x14ac:dyDescent="0.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INDEX(People_[],MATCH(Orders!M2474,People!$B$2:$B$5,0),1)</f>
        <v>Cassandra Brandow</v>
      </c>
      <c r="W2474" s="3" t="str">
        <f>IFERROR(INDEX(Return[],MATCH(Orders!B2474,Returns!$B$2:$B$801,0),1),"No")</f>
        <v>No</v>
      </c>
    </row>
    <row r="2475" spans="1:23" x14ac:dyDescent="0.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INDEX(People_[],MATCH(Orders!M2475,People!$B$2:$B$5,0),1)</f>
        <v>Anna Andreadi</v>
      </c>
      <c r="W2475" s="3" t="str">
        <f>IFERROR(INDEX(Return[],MATCH(Orders!B2475,Returns!$B$2:$B$801,0),1),"No")</f>
        <v>No</v>
      </c>
    </row>
    <row r="2476" spans="1:23" x14ac:dyDescent="0.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INDEX(People_[],MATCH(Orders!M2476,People!$B$2:$B$5,0),1)</f>
        <v>Anna Andreadi</v>
      </c>
      <c r="W2476" s="3" t="str">
        <f>IFERROR(INDEX(Return[],MATCH(Orders!B2476,Returns!$B$2:$B$801,0),1),"No")</f>
        <v>No</v>
      </c>
    </row>
    <row r="2477" spans="1:23" x14ac:dyDescent="0.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INDEX(People_[],MATCH(Orders!M2477,People!$B$2:$B$5,0),1)</f>
        <v>Anna Andreadi</v>
      </c>
      <c r="W2477" s="3" t="str">
        <f>IFERROR(INDEX(Return[],MATCH(Orders!B2477,Returns!$B$2:$B$801,0),1),"No")</f>
        <v>No</v>
      </c>
    </row>
    <row r="2478" spans="1:23" x14ac:dyDescent="0.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INDEX(People_[],MATCH(Orders!M2478,People!$B$2:$B$5,0),1)</f>
        <v>Anna Andreadi</v>
      </c>
      <c r="W2478" s="3" t="str">
        <f>IFERROR(INDEX(Return[],MATCH(Orders!B2478,Returns!$B$2:$B$801,0),1),"No")</f>
        <v>No</v>
      </c>
    </row>
    <row r="2479" spans="1:23" x14ac:dyDescent="0.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INDEX(People_[],MATCH(Orders!M2479,People!$B$2:$B$5,0),1)</f>
        <v>Anna Andreadi</v>
      </c>
      <c r="W2479" s="3" t="str">
        <f>IFERROR(INDEX(Return[],MATCH(Orders!B2479,Returns!$B$2:$B$801,0),1),"No")</f>
        <v>No</v>
      </c>
    </row>
    <row r="2480" spans="1:23" x14ac:dyDescent="0.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INDEX(People_[],MATCH(Orders!M2480,People!$B$2:$B$5,0),1)</f>
        <v>Chuck Magee</v>
      </c>
      <c r="W2480" s="3" t="str">
        <f>IFERROR(INDEX(Return[],MATCH(Orders!B2480,Returns!$B$2:$B$801,0),1),"No")</f>
        <v>No</v>
      </c>
    </row>
    <row r="2481" spans="1:23" x14ac:dyDescent="0.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INDEX(People_[],MATCH(Orders!M2481,People!$B$2:$B$5,0),1)</f>
        <v>Kelly Williams</v>
      </c>
      <c r="W2481" s="3" t="str">
        <f>IFERROR(INDEX(Return[],MATCH(Orders!B2481,Returns!$B$2:$B$801,0),1),"No")</f>
        <v>No</v>
      </c>
    </row>
    <row r="2482" spans="1:23" x14ac:dyDescent="0.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INDEX(People_[],MATCH(Orders!M2482,People!$B$2:$B$5,0),1)</f>
        <v>Kelly Williams</v>
      </c>
      <c r="W2482" s="3" t="str">
        <f>IFERROR(INDEX(Return[],MATCH(Orders!B2482,Returns!$B$2:$B$801,0),1),"No")</f>
        <v>No</v>
      </c>
    </row>
    <row r="2483" spans="1:23" x14ac:dyDescent="0.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INDEX(People_[],MATCH(Orders!M2483,People!$B$2:$B$5,0),1)</f>
        <v>Anna Andreadi</v>
      </c>
      <c r="W2483" s="3" t="str">
        <f>IFERROR(INDEX(Return[],MATCH(Orders!B2483,Returns!$B$2:$B$801,0),1),"No")</f>
        <v>No</v>
      </c>
    </row>
    <row r="2484" spans="1:23" x14ac:dyDescent="0.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INDEX(People_[],MATCH(Orders!M2484,People!$B$2:$B$5,0),1)</f>
        <v>Anna Andreadi</v>
      </c>
      <c r="W2484" s="3" t="str">
        <f>IFERROR(INDEX(Return[],MATCH(Orders!B2484,Returns!$B$2:$B$801,0),1),"No")</f>
        <v>No</v>
      </c>
    </row>
    <row r="2485" spans="1:23" x14ac:dyDescent="0.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INDEX(People_[],MATCH(Orders!M2485,People!$B$2:$B$5,0),1)</f>
        <v>Anna Andreadi</v>
      </c>
      <c r="W2485" s="3" t="str">
        <f>IFERROR(INDEX(Return[],MATCH(Orders!B2485,Returns!$B$2:$B$801,0),1),"No")</f>
        <v>No</v>
      </c>
    </row>
    <row r="2486" spans="1:23" x14ac:dyDescent="0.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INDEX(People_[],MATCH(Orders!M2486,People!$B$2:$B$5,0),1)</f>
        <v>Anna Andreadi</v>
      </c>
      <c r="W2486" s="3" t="str">
        <f>IFERROR(INDEX(Return[],MATCH(Orders!B2486,Returns!$B$2:$B$801,0),1),"No")</f>
        <v>No</v>
      </c>
    </row>
    <row r="2487" spans="1:23" x14ac:dyDescent="0.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INDEX(People_[],MATCH(Orders!M2487,People!$B$2:$B$5,0),1)</f>
        <v>Anna Andreadi</v>
      </c>
      <c r="W2487" s="3" t="str">
        <f>IFERROR(INDEX(Return[],MATCH(Orders!B2487,Returns!$B$2:$B$801,0),1),"No")</f>
        <v>No</v>
      </c>
    </row>
    <row r="2488" spans="1:23" x14ac:dyDescent="0.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INDEX(People_[],MATCH(Orders!M2488,People!$B$2:$B$5,0),1)</f>
        <v>Chuck Magee</v>
      </c>
      <c r="W2488" s="3" t="str">
        <f>IFERROR(INDEX(Return[],MATCH(Orders!B2488,Returns!$B$2:$B$801,0),1),"No")</f>
        <v>No</v>
      </c>
    </row>
    <row r="2489" spans="1:23" x14ac:dyDescent="0.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INDEX(People_[],MATCH(Orders!M2489,People!$B$2:$B$5,0),1)</f>
        <v>Chuck Magee</v>
      </c>
      <c r="W2489" s="3" t="str">
        <f>IFERROR(INDEX(Return[],MATCH(Orders!B2489,Returns!$B$2:$B$801,0),1),"No")</f>
        <v>No</v>
      </c>
    </row>
    <row r="2490" spans="1:23" x14ac:dyDescent="0.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INDEX(People_[],MATCH(Orders!M2490,People!$B$2:$B$5,0),1)</f>
        <v>Chuck Magee</v>
      </c>
      <c r="W2490" s="3" t="str">
        <f>IFERROR(INDEX(Return[],MATCH(Orders!B2490,Returns!$B$2:$B$801,0),1),"No")</f>
        <v>No</v>
      </c>
    </row>
    <row r="2491" spans="1:23" x14ac:dyDescent="0.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INDEX(People_[],MATCH(Orders!M2491,People!$B$2:$B$5,0),1)</f>
        <v>Chuck Magee</v>
      </c>
      <c r="W2491" s="3" t="str">
        <f>IFERROR(INDEX(Return[],MATCH(Orders!B2491,Returns!$B$2:$B$801,0),1),"No")</f>
        <v>No</v>
      </c>
    </row>
    <row r="2492" spans="1:23" x14ac:dyDescent="0.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INDEX(People_[],MATCH(Orders!M2492,People!$B$2:$B$5,0),1)</f>
        <v>Chuck Magee</v>
      </c>
      <c r="W2492" s="3" t="str">
        <f>IFERROR(INDEX(Return[],MATCH(Orders!B2492,Returns!$B$2:$B$801,0),1),"No")</f>
        <v>No</v>
      </c>
    </row>
    <row r="2493" spans="1:23" x14ac:dyDescent="0.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INDEX(People_[],MATCH(Orders!M2493,People!$B$2:$B$5,0),1)</f>
        <v>Anna Andreadi</v>
      </c>
      <c r="W2493" s="3" t="str">
        <f>IFERROR(INDEX(Return[],MATCH(Orders!B2493,Returns!$B$2:$B$801,0),1),"No")</f>
        <v>No</v>
      </c>
    </row>
    <row r="2494" spans="1:23" x14ac:dyDescent="0.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INDEX(People_[],MATCH(Orders!M2494,People!$B$2:$B$5,0),1)</f>
        <v>Chuck Magee</v>
      </c>
      <c r="W2494" s="3" t="str">
        <f>IFERROR(INDEX(Return[],MATCH(Orders!B2494,Returns!$B$2:$B$801,0),1),"No")</f>
        <v>No</v>
      </c>
    </row>
    <row r="2495" spans="1:23" x14ac:dyDescent="0.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INDEX(People_[],MATCH(Orders!M2495,People!$B$2:$B$5,0),1)</f>
        <v>Kelly Williams</v>
      </c>
      <c r="W2495" s="3" t="str">
        <f>IFERROR(INDEX(Return[],MATCH(Orders!B2495,Returns!$B$2:$B$801,0),1),"No")</f>
        <v>No</v>
      </c>
    </row>
    <row r="2496" spans="1:23" x14ac:dyDescent="0.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INDEX(People_[],MATCH(Orders!M2496,People!$B$2:$B$5,0),1)</f>
        <v>Kelly Williams</v>
      </c>
      <c r="W2496" s="3" t="str">
        <f>IFERROR(INDEX(Return[],MATCH(Orders!B2496,Returns!$B$2:$B$801,0),1),"No")</f>
        <v>No</v>
      </c>
    </row>
    <row r="2497" spans="1:23" x14ac:dyDescent="0.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INDEX(People_[],MATCH(Orders!M2497,People!$B$2:$B$5,0),1)</f>
        <v>Kelly Williams</v>
      </c>
      <c r="W2497" s="3" t="str">
        <f>IFERROR(INDEX(Return[],MATCH(Orders!B2497,Returns!$B$2:$B$801,0),1),"No")</f>
        <v>No</v>
      </c>
    </row>
    <row r="2498" spans="1:23" x14ac:dyDescent="0.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INDEX(People_[],MATCH(Orders!M2498,People!$B$2:$B$5,0),1)</f>
        <v>Anna Andreadi</v>
      </c>
      <c r="W2498" s="3" t="str">
        <f>IFERROR(INDEX(Return[],MATCH(Orders!B2498,Returns!$B$2:$B$801,0),1),"No")</f>
        <v>No</v>
      </c>
    </row>
    <row r="2499" spans="1:23" x14ac:dyDescent="0.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INDEX(People_[],MATCH(Orders!M2499,People!$B$2:$B$5,0),1)</f>
        <v>Anna Andreadi</v>
      </c>
      <c r="W2499" s="3" t="str">
        <f>IFERROR(INDEX(Return[],MATCH(Orders!B2499,Returns!$B$2:$B$801,0),1),"No")</f>
        <v>No</v>
      </c>
    </row>
    <row r="2500" spans="1:23" x14ac:dyDescent="0.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INDEX(People_[],MATCH(Orders!M2500,People!$B$2:$B$5,0),1)</f>
        <v>Anna Andreadi</v>
      </c>
      <c r="W2500" s="3" t="str">
        <f>IFERROR(INDEX(Return[],MATCH(Orders!B2500,Returns!$B$2:$B$801,0),1),"No")</f>
        <v>No</v>
      </c>
    </row>
    <row r="2501" spans="1:23" x14ac:dyDescent="0.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INDEX(People_[],MATCH(Orders!M2501,People!$B$2:$B$5,0),1)</f>
        <v>Cassandra Brandow</v>
      </c>
      <c r="W2501" s="3" t="str">
        <f>IFERROR(INDEX(Return[],MATCH(Orders!B2501,Returns!$B$2:$B$801,0),1),"No")</f>
        <v>No</v>
      </c>
    </row>
    <row r="2502" spans="1:23" x14ac:dyDescent="0.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INDEX(People_[],MATCH(Orders!M2502,People!$B$2:$B$5,0),1)</f>
        <v>Kelly Williams</v>
      </c>
      <c r="W2502" s="3" t="str">
        <f>IFERROR(INDEX(Return[],MATCH(Orders!B2502,Returns!$B$2:$B$801,0),1),"No")</f>
        <v>Yes</v>
      </c>
    </row>
    <row r="2503" spans="1:23" x14ac:dyDescent="0.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INDEX(People_[],MATCH(Orders!M2503,People!$B$2:$B$5,0),1)</f>
        <v>Kelly Williams</v>
      </c>
      <c r="W2503" s="3" t="str">
        <f>IFERROR(INDEX(Return[],MATCH(Orders!B2503,Returns!$B$2:$B$801,0),1),"No")</f>
        <v>Yes</v>
      </c>
    </row>
    <row r="2504" spans="1:23" x14ac:dyDescent="0.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INDEX(People_[],MATCH(Orders!M2504,People!$B$2:$B$5,0),1)</f>
        <v>Kelly Williams</v>
      </c>
      <c r="W2504" s="3" t="str">
        <f>IFERROR(INDEX(Return[],MATCH(Orders!B2504,Returns!$B$2:$B$801,0),1),"No")</f>
        <v>Yes</v>
      </c>
    </row>
    <row r="2505" spans="1:23" x14ac:dyDescent="0.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INDEX(People_[],MATCH(Orders!M2505,People!$B$2:$B$5,0),1)</f>
        <v>Anna Andreadi</v>
      </c>
      <c r="W2505" s="3" t="str">
        <f>IFERROR(INDEX(Return[],MATCH(Orders!B2505,Returns!$B$2:$B$801,0),1),"No")</f>
        <v>No</v>
      </c>
    </row>
    <row r="2506" spans="1:23" x14ac:dyDescent="0.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INDEX(People_[],MATCH(Orders!M2506,People!$B$2:$B$5,0),1)</f>
        <v>Anna Andreadi</v>
      </c>
      <c r="W2506" s="3" t="str">
        <f>IFERROR(INDEX(Return[],MATCH(Orders!B2506,Returns!$B$2:$B$801,0),1),"No")</f>
        <v>No</v>
      </c>
    </row>
    <row r="2507" spans="1:23" x14ac:dyDescent="0.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INDEX(People_[],MATCH(Orders!M2507,People!$B$2:$B$5,0),1)</f>
        <v>Anna Andreadi</v>
      </c>
      <c r="W2507" s="3" t="str">
        <f>IFERROR(INDEX(Return[],MATCH(Orders!B2507,Returns!$B$2:$B$801,0),1),"No")</f>
        <v>No</v>
      </c>
    </row>
    <row r="2508" spans="1:23" x14ac:dyDescent="0.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INDEX(People_[],MATCH(Orders!M2508,People!$B$2:$B$5,0),1)</f>
        <v>Anna Andreadi</v>
      </c>
      <c r="W2508" s="3" t="str">
        <f>IFERROR(INDEX(Return[],MATCH(Orders!B2508,Returns!$B$2:$B$801,0),1),"No")</f>
        <v>No</v>
      </c>
    </row>
    <row r="2509" spans="1:23" x14ac:dyDescent="0.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INDEX(People_[],MATCH(Orders!M2509,People!$B$2:$B$5,0),1)</f>
        <v>Kelly Williams</v>
      </c>
      <c r="W2509" s="3" t="str">
        <f>IFERROR(INDEX(Return[],MATCH(Orders!B2509,Returns!$B$2:$B$801,0),1),"No")</f>
        <v>No</v>
      </c>
    </row>
    <row r="2510" spans="1:23" x14ac:dyDescent="0.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INDEX(People_[],MATCH(Orders!M2510,People!$B$2:$B$5,0),1)</f>
        <v>Anna Andreadi</v>
      </c>
      <c r="W2510" s="3" t="str">
        <f>IFERROR(INDEX(Return[],MATCH(Orders!B2510,Returns!$B$2:$B$801,0),1),"No")</f>
        <v>No</v>
      </c>
    </row>
    <row r="2511" spans="1:23" x14ac:dyDescent="0.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INDEX(People_[],MATCH(Orders!M2511,People!$B$2:$B$5,0),1)</f>
        <v>Anna Andreadi</v>
      </c>
      <c r="W2511" s="3" t="str">
        <f>IFERROR(INDEX(Return[],MATCH(Orders!B2511,Returns!$B$2:$B$801,0),1),"No")</f>
        <v>No</v>
      </c>
    </row>
    <row r="2512" spans="1:23" x14ac:dyDescent="0.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INDEX(People_[],MATCH(Orders!M2512,People!$B$2:$B$5,0),1)</f>
        <v>Kelly Williams</v>
      </c>
      <c r="W2512" s="3" t="str">
        <f>IFERROR(INDEX(Return[],MATCH(Orders!B2512,Returns!$B$2:$B$801,0),1),"No")</f>
        <v>No</v>
      </c>
    </row>
    <row r="2513" spans="1:23" x14ac:dyDescent="0.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INDEX(People_[],MATCH(Orders!M2513,People!$B$2:$B$5,0),1)</f>
        <v>Cassandra Brandow</v>
      </c>
      <c r="W2513" s="3" t="str">
        <f>IFERROR(INDEX(Return[],MATCH(Orders!B2513,Returns!$B$2:$B$801,0),1),"No")</f>
        <v>No</v>
      </c>
    </row>
    <row r="2514" spans="1:23" x14ac:dyDescent="0.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INDEX(People_[],MATCH(Orders!M2514,People!$B$2:$B$5,0),1)</f>
        <v>Cassandra Brandow</v>
      </c>
      <c r="W2514" s="3" t="str">
        <f>IFERROR(INDEX(Return[],MATCH(Orders!B2514,Returns!$B$2:$B$801,0),1),"No")</f>
        <v>No</v>
      </c>
    </row>
    <row r="2515" spans="1:23" x14ac:dyDescent="0.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INDEX(People_[],MATCH(Orders!M2515,People!$B$2:$B$5,0),1)</f>
        <v>Kelly Williams</v>
      </c>
      <c r="W2515" s="3" t="str">
        <f>IFERROR(INDEX(Return[],MATCH(Orders!B2515,Returns!$B$2:$B$801,0),1),"No")</f>
        <v>No</v>
      </c>
    </row>
    <row r="2516" spans="1:23" x14ac:dyDescent="0.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INDEX(People_[],MATCH(Orders!M2516,People!$B$2:$B$5,0),1)</f>
        <v>Kelly Williams</v>
      </c>
      <c r="W2516" s="3" t="str">
        <f>IFERROR(INDEX(Return[],MATCH(Orders!B2516,Returns!$B$2:$B$801,0),1),"No")</f>
        <v>No</v>
      </c>
    </row>
    <row r="2517" spans="1:23" x14ac:dyDescent="0.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INDEX(People_[],MATCH(Orders!M2517,People!$B$2:$B$5,0),1)</f>
        <v>Chuck Magee</v>
      </c>
      <c r="W2517" s="3" t="str">
        <f>IFERROR(INDEX(Return[],MATCH(Orders!B2517,Returns!$B$2:$B$801,0),1),"No")</f>
        <v>No</v>
      </c>
    </row>
    <row r="2518" spans="1:23" x14ac:dyDescent="0.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INDEX(People_[],MATCH(Orders!M2518,People!$B$2:$B$5,0),1)</f>
        <v>Kelly Williams</v>
      </c>
      <c r="W2518" s="3" t="str">
        <f>IFERROR(INDEX(Return[],MATCH(Orders!B2518,Returns!$B$2:$B$801,0),1),"No")</f>
        <v>No</v>
      </c>
    </row>
    <row r="2519" spans="1:23" x14ac:dyDescent="0.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INDEX(People_[],MATCH(Orders!M2519,People!$B$2:$B$5,0),1)</f>
        <v>Chuck Magee</v>
      </c>
      <c r="W2519" s="3" t="str">
        <f>IFERROR(INDEX(Return[],MATCH(Orders!B2519,Returns!$B$2:$B$801,0),1),"No")</f>
        <v>No</v>
      </c>
    </row>
    <row r="2520" spans="1:23" x14ac:dyDescent="0.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INDEX(People_[],MATCH(Orders!M2520,People!$B$2:$B$5,0),1)</f>
        <v>Kelly Williams</v>
      </c>
      <c r="W2520" s="3" t="str">
        <f>IFERROR(INDEX(Return[],MATCH(Orders!B2520,Returns!$B$2:$B$801,0),1),"No")</f>
        <v>No</v>
      </c>
    </row>
    <row r="2521" spans="1:23" x14ac:dyDescent="0.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INDEX(People_[],MATCH(Orders!M2521,People!$B$2:$B$5,0),1)</f>
        <v>Kelly Williams</v>
      </c>
      <c r="W2521" s="3" t="str">
        <f>IFERROR(INDEX(Return[],MATCH(Orders!B2521,Returns!$B$2:$B$801,0),1),"No")</f>
        <v>No</v>
      </c>
    </row>
    <row r="2522" spans="1:23" x14ac:dyDescent="0.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INDEX(People_[],MATCH(Orders!M2522,People!$B$2:$B$5,0),1)</f>
        <v>Kelly Williams</v>
      </c>
      <c r="W2522" s="3" t="str">
        <f>IFERROR(INDEX(Return[],MATCH(Orders!B2522,Returns!$B$2:$B$801,0),1),"No")</f>
        <v>No</v>
      </c>
    </row>
    <row r="2523" spans="1:23" x14ac:dyDescent="0.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INDEX(People_[],MATCH(Orders!M2523,People!$B$2:$B$5,0),1)</f>
        <v>Kelly Williams</v>
      </c>
      <c r="W2523" s="3" t="str">
        <f>IFERROR(INDEX(Return[],MATCH(Orders!B2523,Returns!$B$2:$B$801,0),1),"No")</f>
        <v>No</v>
      </c>
    </row>
    <row r="2524" spans="1:23" x14ac:dyDescent="0.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INDEX(People_[],MATCH(Orders!M2524,People!$B$2:$B$5,0),1)</f>
        <v>Kelly Williams</v>
      </c>
      <c r="W2524" s="3" t="str">
        <f>IFERROR(INDEX(Return[],MATCH(Orders!B2524,Returns!$B$2:$B$801,0),1),"No")</f>
        <v>No</v>
      </c>
    </row>
    <row r="2525" spans="1:23" x14ac:dyDescent="0.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INDEX(People_[],MATCH(Orders!M2525,People!$B$2:$B$5,0),1)</f>
        <v>Kelly Williams</v>
      </c>
      <c r="W2525" s="3" t="str">
        <f>IFERROR(INDEX(Return[],MATCH(Orders!B2525,Returns!$B$2:$B$801,0),1),"No")</f>
        <v>No</v>
      </c>
    </row>
    <row r="2526" spans="1:23" x14ac:dyDescent="0.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INDEX(People_[],MATCH(Orders!M2526,People!$B$2:$B$5,0),1)</f>
        <v>Kelly Williams</v>
      </c>
      <c r="W2526" s="3" t="str">
        <f>IFERROR(INDEX(Return[],MATCH(Orders!B2526,Returns!$B$2:$B$801,0),1),"No")</f>
        <v>No</v>
      </c>
    </row>
    <row r="2527" spans="1:23" x14ac:dyDescent="0.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INDEX(People_[],MATCH(Orders!M2527,People!$B$2:$B$5,0),1)</f>
        <v>Kelly Williams</v>
      </c>
      <c r="W2527" s="3" t="str">
        <f>IFERROR(INDEX(Return[],MATCH(Orders!B2527,Returns!$B$2:$B$801,0),1),"No")</f>
        <v>No</v>
      </c>
    </row>
    <row r="2528" spans="1:23" x14ac:dyDescent="0.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INDEX(People_[],MATCH(Orders!M2528,People!$B$2:$B$5,0),1)</f>
        <v>Kelly Williams</v>
      </c>
      <c r="W2528" s="3" t="str">
        <f>IFERROR(INDEX(Return[],MATCH(Orders!B2528,Returns!$B$2:$B$801,0),1),"No")</f>
        <v>No</v>
      </c>
    </row>
    <row r="2529" spans="1:23" x14ac:dyDescent="0.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INDEX(People_[],MATCH(Orders!M2529,People!$B$2:$B$5,0),1)</f>
        <v>Kelly Williams</v>
      </c>
      <c r="W2529" s="3" t="str">
        <f>IFERROR(INDEX(Return[],MATCH(Orders!B2529,Returns!$B$2:$B$801,0),1),"No")</f>
        <v>No</v>
      </c>
    </row>
    <row r="2530" spans="1:23" x14ac:dyDescent="0.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INDEX(People_[],MATCH(Orders!M2530,People!$B$2:$B$5,0),1)</f>
        <v>Kelly Williams</v>
      </c>
      <c r="W2530" s="3" t="str">
        <f>IFERROR(INDEX(Return[],MATCH(Orders!B2530,Returns!$B$2:$B$801,0),1),"No")</f>
        <v>No</v>
      </c>
    </row>
    <row r="2531" spans="1:23" x14ac:dyDescent="0.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INDEX(People_[],MATCH(Orders!M2531,People!$B$2:$B$5,0),1)</f>
        <v>Cassandra Brandow</v>
      </c>
      <c r="W2531" s="3" t="str">
        <f>IFERROR(INDEX(Return[],MATCH(Orders!B2531,Returns!$B$2:$B$801,0),1),"No")</f>
        <v>No</v>
      </c>
    </row>
    <row r="2532" spans="1:23" x14ac:dyDescent="0.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INDEX(People_[],MATCH(Orders!M2532,People!$B$2:$B$5,0),1)</f>
        <v>Cassandra Brandow</v>
      </c>
      <c r="W2532" s="3" t="str">
        <f>IFERROR(INDEX(Return[],MATCH(Orders!B2532,Returns!$B$2:$B$801,0),1),"No")</f>
        <v>No</v>
      </c>
    </row>
    <row r="2533" spans="1:23" x14ac:dyDescent="0.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INDEX(People_[],MATCH(Orders!M2533,People!$B$2:$B$5,0),1)</f>
        <v>Cassandra Brandow</v>
      </c>
      <c r="W2533" s="3" t="str">
        <f>IFERROR(INDEX(Return[],MATCH(Orders!B2533,Returns!$B$2:$B$801,0),1),"No")</f>
        <v>No</v>
      </c>
    </row>
    <row r="2534" spans="1:23" x14ac:dyDescent="0.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INDEX(People_[],MATCH(Orders!M2534,People!$B$2:$B$5,0),1)</f>
        <v>Cassandra Brandow</v>
      </c>
      <c r="W2534" s="3" t="str">
        <f>IFERROR(INDEX(Return[],MATCH(Orders!B2534,Returns!$B$2:$B$801,0),1),"No")</f>
        <v>No</v>
      </c>
    </row>
    <row r="2535" spans="1:23" x14ac:dyDescent="0.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INDEX(People_[],MATCH(Orders!M2535,People!$B$2:$B$5,0),1)</f>
        <v>Cassandra Brandow</v>
      </c>
      <c r="W2535" s="3" t="str">
        <f>IFERROR(INDEX(Return[],MATCH(Orders!B2535,Returns!$B$2:$B$801,0),1),"No")</f>
        <v>No</v>
      </c>
    </row>
    <row r="2536" spans="1:23" x14ac:dyDescent="0.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INDEX(People_[],MATCH(Orders!M2536,People!$B$2:$B$5,0),1)</f>
        <v>Chuck Magee</v>
      </c>
      <c r="W2536" s="3" t="str">
        <f>IFERROR(INDEX(Return[],MATCH(Orders!B2536,Returns!$B$2:$B$801,0),1),"No")</f>
        <v>No</v>
      </c>
    </row>
    <row r="2537" spans="1:23" x14ac:dyDescent="0.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INDEX(People_[],MATCH(Orders!M2537,People!$B$2:$B$5,0),1)</f>
        <v>Anna Andreadi</v>
      </c>
      <c r="W2537" s="3" t="str">
        <f>IFERROR(INDEX(Return[],MATCH(Orders!B2537,Returns!$B$2:$B$801,0),1),"No")</f>
        <v>Yes</v>
      </c>
    </row>
    <row r="2538" spans="1:23" x14ac:dyDescent="0.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INDEX(People_[],MATCH(Orders!M2538,People!$B$2:$B$5,0),1)</f>
        <v>Chuck Magee</v>
      </c>
      <c r="W2538" s="3" t="str">
        <f>IFERROR(INDEX(Return[],MATCH(Orders!B2538,Returns!$B$2:$B$801,0),1),"No")</f>
        <v>No</v>
      </c>
    </row>
    <row r="2539" spans="1:23" x14ac:dyDescent="0.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INDEX(People_[],MATCH(Orders!M2539,People!$B$2:$B$5,0),1)</f>
        <v>Chuck Magee</v>
      </c>
      <c r="W2539" s="3" t="str">
        <f>IFERROR(INDEX(Return[],MATCH(Orders!B2539,Returns!$B$2:$B$801,0),1),"No")</f>
        <v>No</v>
      </c>
    </row>
    <row r="2540" spans="1:23" x14ac:dyDescent="0.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INDEX(People_[],MATCH(Orders!M2540,People!$B$2:$B$5,0),1)</f>
        <v>Chuck Magee</v>
      </c>
      <c r="W2540" s="3" t="str">
        <f>IFERROR(INDEX(Return[],MATCH(Orders!B2540,Returns!$B$2:$B$801,0),1),"No")</f>
        <v>No</v>
      </c>
    </row>
    <row r="2541" spans="1:23" x14ac:dyDescent="0.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INDEX(People_[],MATCH(Orders!M2541,People!$B$2:$B$5,0),1)</f>
        <v>Anna Andreadi</v>
      </c>
      <c r="W2541" s="3" t="str">
        <f>IFERROR(INDEX(Return[],MATCH(Orders!B2541,Returns!$B$2:$B$801,0),1),"No")</f>
        <v>No</v>
      </c>
    </row>
    <row r="2542" spans="1:23" x14ac:dyDescent="0.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INDEX(People_[],MATCH(Orders!M2542,People!$B$2:$B$5,0),1)</f>
        <v>Anna Andreadi</v>
      </c>
      <c r="W2542" s="3" t="str">
        <f>IFERROR(INDEX(Return[],MATCH(Orders!B2542,Returns!$B$2:$B$801,0),1),"No")</f>
        <v>No</v>
      </c>
    </row>
    <row r="2543" spans="1:23" x14ac:dyDescent="0.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INDEX(People_[],MATCH(Orders!M2543,People!$B$2:$B$5,0),1)</f>
        <v>Anna Andreadi</v>
      </c>
      <c r="W2543" s="3" t="str">
        <f>IFERROR(INDEX(Return[],MATCH(Orders!B2543,Returns!$B$2:$B$801,0),1),"No")</f>
        <v>No</v>
      </c>
    </row>
    <row r="2544" spans="1:23" x14ac:dyDescent="0.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INDEX(People_[],MATCH(Orders!M2544,People!$B$2:$B$5,0),1)</f>
        <v>Chuck Magee</v>
      </c>
      <c r="W2544" s="3" t="str">
        <f>IFERROR(INDEX(Return[],MATCH(Orders!B2544,Returns!$B$2:$B$801,0),1),"No")</f>
        <v>No</v>
      </c>
    </row>
    <row r="2545" spans="1:23" x14ac:dyDescent="0.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INDEX(People_[],MATCH(Orders!M2545,People!$B$2:$B$5,0),1)</f>
        <v>Chuck Magee</v>
      </c>
      <c r="W2545" s="3" t="str">
        <f>IFERROR(INDEX(Return[],MATCH(Orders!B2545,Returns!$B$2:$B$801,0),1),"No")</f>
        <v>No</v>
      </c>
    </row>
    <row r="2546" spans="1:23" x14ac:dyDescent="0.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INDEX(People_[],MATCH(Orders!M2546,People!$B$2:$B$5,0),1)</f>
        <v>Chuck Magee</v>
      </c>
      <c r="W2546" s="3" t="str">
        <f>IFERROR(INDEX(Return[],MATCH(Orders!B2546,Returns!$B$2:$B$801,0),1),"No")</f>
        <v>No</v>
      </c>
    </row>
    <row r="2547" spans="1:23" x14ac:dyDescent="0.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INDEX(People_[],MATCH(Orders!M2547,People!$B$2:$B$5,0),1)</f>
        <v>Anna Andreadi</v>
      </c>
      <c r="W2547" s="3" t="str">
        <f>IFERROR(INDEX(Return[],MATCH(Orders!B2547,Returns!$B$2:$B$801,0),1),"No")</f>
        <v>No</v>
      </c>
    </row>
    <row r="2548" spans="1:23" x14ac:dyDescent="0.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INDEX(People_[],MATCH(Orders!M2548,People!$B$2:$B$5,0),1)</f>
        <v>Anna Andreadi</v>
      </c>
      <c r="W2548" s="3" t="str">
        <f>IFERROR(INDEX(Return[],MATCH(Orders!B2548,Returns!$B$2:$B$801,0),1),"No")</f>
        <v>No</v>
      </c>
    </row>
    <row r="2549" spans="1:23" x14ac:dyDescent="0.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INDEX(People_[],MATCH(Orders!M2549,People!$B$2:$B$5,0),1)</f>
        <v>Anna Andreadi</v>
      </c>
      <c r="W2549" s="3" t="str">
        <f>IFERROR(INDEX(Return[],MATCH(Orders!B2549,Returns!$B$2:$B$801,0),1),"No")</f>
        <v>Yes</v>
      </c>
    </row>
    <row r="2550" spans="1:23" x14ac:dyDescent="0.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INDEX(People_[],MATCH(Orders!M2550,People!$B$2:$B$5,0),1)</f>
        <v>Anna Andreadi</v>
      </c>
      <c r="W2550" s="3" t="str">
        <f>IFERROR(INDEX(Return[],MATCH(Orders!B2550,Returns!$B$2:$B$801,0),1),"No")</f>
        <v>Yes</v>
      </c>
    </row>
    <row r="2551" spans="1:23" x14ac:dyDescent="0.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INDEX(People_[],MATCH(Orders!M2551,People!$B$2:$B$5,0),1)</f>
        <v>Anna Andreadi</v>
      </c>
      <c r="W2551" s="3" t="str">
        <f>IFERROR(INDEX(Return[],MATCH(Orders!B2551,Returns!$B$2:$B$801,0),1),"No")</f>
        <v>Yes</v>
      </c>
    </row>
    <row r="2552" spans="1:23" x14ac:dyDescent="0.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INDEX(People_[],MATCH(Orders!M2552,People!$B$2:$B$5,0),1)</f>
        <v>Anna Andreadi</v>
      </c>
      <c r="W2552" s="3" t="str">
        <f>IFERROR(INDEX(Return[],MATCH(Orders!B2552,Returns!$B$2:$B$801,0),1),"No")</f>
        <v>Yes</v>
      </c>
    </row>
    <row r="2553" spans="1:23" x14ac:dyDescent="0.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INDEX(People_[],MATCH(Orders!M2553,People!$B$2:$B$5,0),1)</f>
        <v>Cassandra Brandow</v>
      </c>
      <c r="W2553" s="3" t="str">
        <f>IFERROR(INDEX(Return[],MATCH(Orders!B2553,Returns!$B$2:$B$801,0),1),"No")</f>
        <v>No</v>
      </c>
    </row>
    <row r="2554" spans="1:23" x14ac:dyDescent="0.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INDEX(People_[],MATCH(Orders!M2554,People!$B$2:$B$5,0),1)</f>
        <v>Cassandra Brandow</v>
      </c>
      <c r="W2554" s="3" t="str">
        <f>IFERROR(INDEX(Return[],MATCH(Orders!B2554,Returns!$B$2:$B$801,0),1),"No")</f>
        <v>No</v>
      </c>
    </row>
    <row r="2555" spans="1:23" x14ac:dyDescent="0.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INDEX(People_[],MATCH(Orders!M2555,People!$B$2:$B$5,0),1)</f>
        <v>Cassandra Brandow</v>
      </c>
      <c r="W2555" s="3" t="str">
        <f>IFERROR(INDEX(Return[],MATCH(Orders!B2555,Returns!$B$2:$B$801,0),1),"No")</f>
        <v>No</v>
      </c>
    </row>
    <row r="2556" spans="1:23" x14ac:dyDescent="0.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INDEX(People_[],MATCH(Orders!M2556,People!$B$2:$B$5,0),1)</f>
        <v>Cassandra Brandow</v>
      </c>
      <c r="W2556" s="3" t="str">
        <f>IFERROR(INDEX(Return[],MATCH(Orders!B2556,Returns!$B$2:$B$801,0),1),"No")</f>
        <v>No</v>
      </c>
    </row>
    <row r="2557" spans="1:23" x14ac:dyDescent="0.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INDEX(People_[],MATCH(Orders!M2557,People!$B$2:$B$5,0),1)</f>
        <v>Chuck Magee</v>
      </c>
      <c r="W2557" s="3" t="str">
        <f>IFERROR(INDEX(Return[],MATCH(Orders!B2557,Returns!$B$2:$B$801,0),1),"No")</f>
        <v>No</v>
      </c>
    </row>
    <row r="2558" spans="1:23" x14ac:dyDescent="0.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INDEX(People_[],MATCH(Orders!M2558,People!$B$2:$B$5,0),1)</f>
        <v>Kelly Williams</v>
      </c>
      <c r="W2558" s="3" t="str">
        <f>IFERROR(INDEX(Return[],MATCH(Orders!B2558,Returns!$B$2:$B$801,0),1),"No")</f>
        <v>No</v>
      </c>
    </row>
    <row r="2559" spans="1:23" x14ac:dyDescent="0.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INDEX(People_[],MATCH(Orders!M2559,People!$B$2:$B$5,0),1)</f>
        <v>Cassandra Brandow</v>
      </c>
      <c r="W2559" s="3" t="str">
        <f>IFERROR(INDEX(Return[],MATCH(Orders!B2559,Returns!$B$2:$B$801,0),1),"No")</f>
        <v>No</v>
      </c>
    </row>
    <row r="2560" spans="1:23" x14ac:dyDescent="0.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INDEX(People_[],MATCH(Orders!M2560,People!$B$2:$B$5,0),1)</f>
        <v>Anna Andreadi</v>
      </c>
      <c r="W2560" s="3" t="str">
        <f>IFERROR(INDEX(Return[],MATCH(Orders!B2560,Returns!$B$2:$B$801,0),1),"No")</f>
        <v>No</v>
      </c>
    </row>
    <row r="2561" spans="1:23" x14ac:dyDescent="0.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INDEX(People_[],MATCH(Orders!M2561,People!$B$2:$B$5,0),1)</f>
        <v>Anna Andreadi</v>
      </c>
      <c r="W2561" s="3" t="str">
        <f>IFERROR(INDEX(Return[],MATCH(Orders!B2561,Returns!$B$2:$B$801,0),1),"No")</f>
        <v>No</v>
      </c>
    </row>
    <row r="2562" spans="1:23" x14ac:dyDescent="0.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INDEX(People_[],MATCH(Orders!M2562,People!$B$2:$B$5,0),1)</f>
        <v>Anna Andreadi</v>
      </c>
      <c r="W2562" s="3" t="str">
        <f>IFERROR(INDEX(Return[],MATCH(Orders!B2562,Returns!$B$2:$B$801,0),1),"No")</f>
        <v>No</v>
      </c>
    </row>
    <row r="2563" spans="1:23" x14ac:dyDescent="0.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INDEX(People_[],MATCH(Orders!M2563,People!$B$2:$B$5,0),1)</f>
        <v>Cassandra Brandow</v>
      </c>
      <c r="W2563" s="3" t="str">
        <f>IFERROR(INDEX(Return[],MATCH(Orders!B2563,Returns!$B$2:$B$801,0),1),"No")</f>
        <v>No</v>
      </c>
    </row>
    <row r="2564" spans="1:23" x14ac:dyDescent="0.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INDEX(People_[],MATCH(Orders!M2564,People!$B$2:$B$5,0),1)</f>
        <v>Cassandra Brandow</v>
      </c>
      <c r="W2564" s="3" t="str">
        <f>IFERROR(INDEX(Return[],MATCH(Orders!B2564,Returns!$B$2:$B$801,0),1),"No")</f>
        <v>No</v>
      </c>
    </row>
    <row r="2565" spans="1:23" x14ac:dyDescent="0.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INDEX(People_[],MATCH(Orders!M2565,People!$B$2:$B$5,0),1)</f>
        <v>Chuck Magee</v>
      </c>
      <c r="W2565" s="3" t="str">
        <f>IFERROR(INDEX(Return[],MATCH(Orders!B2565,Returns!$B$2:$B$801,0),1),"No")</f>
        <v>No</v>
      </c>
    </row>
    <row r="2566" spans="1:23" x14ac:dyDescent="0.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INDEX(People_[],MATCH(Orders!M2566,People!$B$2:$B$5,0),1)</f>
        <v>Chuck Magee</v>
      </c>
      <c r="W2566" s="3" t="str">
        <f>IFERROR(INDEX(Return[],MATCH(Orders!B2566,Returns!$B$2:$B$801,0),1),"No")</f>
        <v>No</v>
      </c>
    </row>
    <row r="2567" spans="1:23" x14ac:dyDescent="0.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INDEX(People_[],MATCH(Orders!M2567,People!$B$2:$B$5,0),1)</f>
        <v>Cassandra Brandow</v>
      </c>
      <c r="W2567" s="3" t="str">
        <f>IFERROR(INDEX(Return[],MATCH(Orders!B2567,Returns!$B$2:$B$801,0),1),"No")</f>
        <v>No</v>
      </c>
    </row>
    <row r="2568" spans="1:23" x14ac:dyDescent="0.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INDEX(People_[],MATCH(Orders!M2568,People!$B$2:$B$5,0),1)</f>
        <v>Anna Andreadi</v>
      </c>
      <c r="W2568" s="3" t="str">
        <f>IFERROR(INDEX(Return[],MATCH(Orders!B2568,Returns!$B$2:$B$801,0),1),"No")</f>
        <v>No</v>
      </c>
    </row>
    <row r="2569" spans="1:23" x14ac:dyDescent="0.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INDEX(People_[],MATCH(Orders!M2569,People!$B$2:$B$5,0),1)</f>
        <v>Anna Andreadi</v>
      </c>
      <c r="W2569" s="3" t="str">
        <f>IFERROR(INDEX(Return[],MATCH(Orders!B2569,Returns!$B$2:$B$801,0),1),"No")</f>
        <v>No</v>
      </c>
    </row>
    <row r="2570" spans="1:23" x14ac:dyDescent="0.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INDEX(People_[],MATCH(Orders!M2570,People!$B$2:$B$5,0),1)</f>
        <v>Chuck Magee</v>
      </c>
      <c r="W2570" s="3" t="str">
        <f>IFERROR(INDEX(Return[],MATCH(Orders!B2570,Returns!$B$2:$B$801,0),1),"No")</f>
        <v>No</v>
      </c>
    </row>
    <row r="2571" spans="1:23" x14ac:dyDescent="0.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INDEX(People_[],MATCH(Orders!M2571,People!$B$2:$B$5,0),1)</f>
        <v>Chuck Magee</v>
      </c>
      <c r="W2571" s="3" t="str">
        <f>IFERROR(INDEX(Return[],MATCH(Orders!B2571,Returns!$B$2:$B$801,0),1),"No")</f>
        <v>No</v>
      </c>
    </row>
    <row r="2572" spans="1:23" x14ac:dyDescent="0.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INDEX(People_[],MATCH(Orders!M2572,People!$B$2:$B$5,0),1)</f>
        <v>Chuck Magee</v>
      </c>
      <c r="W2572" s="3" t="str">
        <f>IFERROR(INDEX(Return[],MATCH(Orders!B2572,Returns!$B$2:$B$801,0),1),"No")</f>
        <v>No</v>
      </c>
    </row>
    <row r="2573" spans="1:23" x14ac:dyDescent="0.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INDEX(People_[],MATCH(Orders!M2573,People!$B$2:$B$5,0),1)</f>
        <v>Kelly Williams</v>
      </c>
      <c r="W2573" s="3" t="str">
        <f>IFERROR(INDEX(Return[],MATCH(Orders!B2573,Returns!$B$2:$B$801,0),1),"No")</f>
        <v>No</v>
      </c>
    </row>
    <row r="2574" spans="1:23" x14ac:dyDescent="0.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INDEX(People_[],MATCH(Orders!M2574,People!$B$2:$B$5,0),1)</f>
        <v>Kelly Williams</v>
      </c>
      <c r="W2574" s="3" t="str">
        <f>IFERROR(INDEX(Return[],MATCH(Orders!B2574,Returns!$B$2:$B$801,0),1),"No")</f>
        <v>No</v>
      </c>
    </row>
    <row r="2575" spans="1:23" x14ac:dyDescent="0.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INDEX(People_[],MATCH(Orders!M2575,People!$B$2:$B$5,0),1)</f>
        <v>Kelly Williams</v>
      </c>
      <c r="W2575" s="3" t="str">
        <f>IFERROR(INDEX(Return[],MATCH(Orders!B2575,Returns!$B$2:$B$801,0),1),"No")</f>
        <v>Yes</v>
      </c>
    </row>
    <row r="2576" spans="1:23" x14ac:dyDescent="0.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INDEX(People_[],MATCH(Orders!M2576,People!$B$2:$B$5,0),1)</f>
        <v>Cassandra Brandow</v>
      </c>
      <c r="W2576" s="3" t="str">
        <f>IFERROR(INDEX(Return[],MATCH(Orders!B2576,Returns!$B$2:$B$801,0),1),"No")</f>
        <v>No</v>
      </c>
    </row>
    <row r="2577" spans="1:23" x14ac:dyDescent="0.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INDEX(People_[],MATCH(Orders!M2577,People!$B$2:$B$5,0),1)</f>
        <v>Cassandra Brandow</v>
      </c>
      <c r="W2577" s="3" t="str">
        <f>IFERROR(INDEX(Return[],MATCH(Orders!B2577,Returns!$B$2:$B$801,0),1),"No")</f>
        <v>No</v>
      </c>
    </row>
    <row r="2578" spans="1:23" x14ac:dyDescent="0.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INDEX(People_[],MATCH(Orders!M2578,People!$B$2:$B$5,0),1)</f>
        <v>Cassandra Brandow</v>
      </c>
      <c r="W2578" s="3" t="str">
        <f>IFERROR(INDEX(Return[],MATCH(Orders!B2578,Returns!$B$2:$B$801,0),1),"No")</f>
        <v>No</v>
      </c>
    </row>
    <row r="2579" spans="1:23" x14ac:dyDescent="0.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INDEX(People_[],MATCH(Orders!M2579,People!$B$2:$B$5,0),1)</f>
        <v>Cassandra Brandow</v>
      </c>
      <c r="W2579" s="3" t="str">
        <f>IFERROR(INDEX(Return[],MATCH(Orders!B2579,Returns!$B$2:$B$801,0),1),"No")</f>
        <v>No</v>
      </c>
    </row>
    <row r="2580" spans="1:23" x14ac:dyDescent="0.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INDEX(People_[],MATCH(Orders!M2580,People!$B$2:$B$5,0),1)</f>
        <v>Cassandra Brandow</v>
      </c>
      <c r="W2580" s="3" t="str">
        <f>IFERROR(INDEX(Return[],MATCH(Orders!B2580,Returns!$B$2:$B$801,0),1),"No")</f>
        <v>No</v>
      </c>
    </row>
    <row r="2581" spans="1:23" x14ac:dyDescent="0.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INDEX(People_[],MATCH(Orders!M2581,People!$B$2:$B$5,0),1)</f>
        <v>Cassandra Brandow</v>
      </c>
      <c r="W2581" s="3" t="str">
        <f>IFERROR(INDEX(Return[],MATCH(Orders!B2581,Returns!$B$2:$B$801,0),1),"No")</f>
        <v>No</v>
      </c>
    </row>
    <row r="2582" spans="1:23" x14ac:dyDescent="0.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INDEX(People_[],MATCH(Orders!M2582,People!$B$2:$B$5,0),1)</f>
        <v>Cassandra Brandow</v>
      </c>
      <c r="W2582" s="3" t="str">
        <f>IFERROR(INDEX(Return[],MATCH(Orders!B2582,Returns!$B$2:$B$801,0),1),"No")</f>
        <v>No</v>
      </c>
    </row>
    <row r="2583" spans="1:23" x14ac:dyDescent="0.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INDEX(People_[],MATCH(Orders!M2583,People!$B$2:$B$5,0),1)</f>
        <v>Cassandra Brandow</v>
      </c>
      <c r="W2583" s="3" t="str">
        <f>IFERROR(INDEX(Return[],MATCH(Orders!B2583,Returns!$B$2:$B$801,0),1),"No")</f>
        <v>No</v>
      </c>
    </row>
    <row r="2584" spans="1:23" x14ac:dyDescent="0.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INDEX(People_[],MATCH(Orders!M2584,People!$B$2:$B$5,0),1)</f>
        <v>Cassandra Brandow</v>
      </c>
      <c r="W2584" s="3" t="str">
        <f>IFERROR(INDEX(Return[],MATCH(Orders!B2584,Returns!$B$2:$B$801,0),1),"No")</f>
        <v>No</v>
      </c>
    </row>
    <row r="2585" spans="1:23" x14ac:dyDescent="0.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INDEX(People_[],MATCH(Orders!M2585,People!$B$2:$B$5,0),1)</f>
        <v>Cassandra Brandow</v>
      </c>
      <c r="W2585" s="3" t="str">
        <f>IFERROR(INDEX(Return[],MATCH(Orders!B2585,Returns!$B$2:$B$801,0),1),"No")</f>
        <v>No</v>
      </c>
    </row>
    <row r="2586" spans="1:23" x14ac:dyDescent="0.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INDEX(People_[],MATCH(Orders!M2586,People!$B$2:$B$5,0),1)</f>
        <v>Cassandra Brandow</v>
      </c>
      <c r="W2586" s="3" t="str">
        <f>IFERROR(INDEX(Return[],MATCH(Orders!B2586,Returns!$B$2:$B$801,0),1),"No")</f>
        <v>No</v>
      </c>
    </row>
    <row r="2587" spans="1:23" x14ac:dyDescent="0.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INDEX(People_[],MATCH(Orders!M2587,People!$B$2:$B$5,0),1)</f>
        <v>Kelly Williams</v>
      </c>
      <c r="W2587" s="3" t="str">
        <f>IFERROR(INDEX(Return[],MATCH(Orders!B2587,Returns!$B$2:$B$801,0),1),"No")</f>
        <v>No</v>
      </c>
    </row>
    <row r="2588" spans="1:23" x14ac:dyDescent="0.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INDEX(People_[],MATCH(Orders!M2588,People!$B$2:$B$5,0),1)</f>
        <v>Chuck Magee</v>
      </c>
      <c r="W2588" s="3" t="str">
        <f>IFERROR(INDEX(Return[],MATCH(Orders!B2588,Returns!$B$2:$B$801,0),1),"No")</f>
        <v>No</v>
      </c>
    </row>
    <row r="2589" spans="1:23" x14ac:dyDescent="0.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INDEX(People_[],MATCH(Orders!M2589,People!$B$2:$B$5,0),1)</f>
        <v>Chuck Magee</v>
      </c>
      <c r="W2589" s="3" t="str">
        <f>IFERROR(INDEX(Return[],MATCH(Orders!B2589,Returns!$B$2:$B$801,0),1),"No")</f>
        <v>No</v>
      </c>
    </row>
    <row r="2590" spans="1:23" x14ac:dyDescent="0.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INDEX(People_[],MATCH(Orders!M2590,People!$B$2:$B$5,0),1)</f>
        <v>Anna Andreadi</v>
      </c>
      <c r="W2590" s="3" t="str">
        <f>IFERROR(INDEX(Return[],MATCH(Orders!B2590,Returns!$B$2:$B$801,0),1),"No")</f>
        <v>No</v>
      </c>
    </row>
    <row r="2591" spans="1:23" x14ac:dyDescent="0.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INDEX(People_[],MATCH(Orders!M2591,People!$B$2:$B$5,0),1)</f>
        <v>Anna Andreadi</v>
      </c>
      <c r="W2591" s="3" t="str">
        <f>IFERROR(INDEX(Return[],MATCH(Orders!B2591,Returns!$B$2:$B$801,0),1),"No")</f>
        <v>No</v>
      </c>
    </row>
    <row r="2592" spans="1:23" x14ac:dyDescent="0.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INDEX(People_[],MATCH(Orders!M2592,People!$B$2:$B$5,0),1)</f>
        <v>Kelly Williams</v>
      </c>
      <c r="W2592" s="3" t="str">
        <f>IFERROR(INDEX(Return[],MATCH(Orders!B2592,Returns!$B$2:$B$801,0),1),"No")</f>
        <v>No</v>
      </c>
    </row>
    <row r="2593" spans="1:23" x14ac:dyDescent="0.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INDEX(People_[],MATCH(Orders!M2593,People!$B$2:$B$5,0),1)</f>
        <v>Kelly Williams</v>
      </c>
      <c r="W2593" s="3" t="str">
        <f>IFERROR(INDEX(Return[],MATCH(Orders!B2593,Returns!$B$2:$B$801,0),1),"No")</f>
        <v>No</v>
      </c>
    </row>
    <row r="2594" spans="1:23" x14ac:dyDescent="0.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INDEX(People_[],MATCH(Orders!M2594,People!$B$2:$B$5,0),1)</f>
        <v>Cassandra Brandow</v>
      </c>
      <c r="W2594" s="3" t="str">
        <f>IFERROR(INDEX(Return[],MATCH(Orders!B2594,Returns!$B$2:$B$801,0),1),"No")</f>
        <v>No</v>
      </c>
    </row>
    <row r="2595" spans="1:23" x14ac:dyDescent="0.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INDEX(People_[],MATCH(Orders!M2595,People!$B$2:$B$5,0),1)</f>
        <v>Cassandra Brandow</v>
      </c>
      <c r="W2595" s="3" t="str">
        <f>IFERROR(INDEX(Return[],MATCH(Orders!B2595,Returns!$B$2:$B$801,0),1),"No")</f>
        <v>No</v>
      </c>
    </row>
    <row r="2596" spans="1:23" x14ac:dyDescent="0.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INDEX(People_[],MATCH(Orders!M2596,People!$B$2:$B$5,0),1)</f>
        <v>Kelly Williams</v>
      </c>
      <c r="W2596" s="3" t="str">
        <f>IFERROR(INDEX(Return[],MATCH(Orders!B2596,Returns!$B$2:$B$801,0),1),"No")</f>
        <v>No</v>
      </c>
    </row>
    <row r="2597" spans="1:23" x14ac:dyDescent="0.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INDEX(People_[],MATCH(Orders!M2597,People!$B$2:$B$5,0),1)</f>
        <v>Kelly Williams</v>
      </c>
      <c r="W2597" s="3" t="str">
        <f>IFERROR(INDEX(Return[],MATCH(Orders!B2597,Returns!$B$2:$B$801,0),1),"No")</f>
        <v>No</v>
      </c>
    </row>
    <row r="2598" spans="1:23" x14ac:dyDescent="0.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INDEX(People_[],MATCH(Orders!M2598,People!$B$2:$B$5,0),1)</f>
        <v>Kelly Williams</v>
      </c>
      <c r="W2598" s="3" t="str">
        <f>IFERROR(INDEX(Return[],MATCH(Orders!B2598,Returns!$B$2:$B$801,0),1),"No")</f>
        <v>No</v>
      </c>
    </row>
    <row r="2599" spans="1:23" x14ac:dyDescent="0.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INDEX(People_[],MATCH(Orders!M2599,People!$B$2:$B$5,0),1)</f>
        <v>Kelly Williams</v>
      </c>
      <c r="W2599" s="3" t="str">
        <f>IFERROR(INDEX(Return[],MATCH(Orders!B2599,Returns!$B$2:$B$801,0),1),"No")</f>
        <v>No</v>
      </c>
    </row>
    <row r="2600" spans="1:23" x14ac:dyDescent="0.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INDEX(People_[],MATCH(Orders!M2600,People!$B$2:$B$5,0),1)</f>
        <v>Kelly Williams</v>
      </c>
      <c r="W2600" s="3" t="str">
        <f>IFERROR(INDEX(Return[],MATCH(Orders!B2600,Returns!$B$2:$B$801,0),1),"No")</f>
        <v>No</v>
      </c>
    </row>
    <row r="2601" spans="1:23" x14ac:dyDescent="0.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INDEX(People_[],MATCH(Orders!M2601,People!$B$2:$B$5,0),1)</f>
        <v>Chuck Magee</v>
      </c>
      <c r="W2601" s="3" t="str">
        <f>IFERROR(INDEX(Return[],MATCH(Orders!B2601,Returns!$B$2:$B$801,0),1),"No")</f>
        <v>No</v>
      </c>
    </row>
    <row r="2602" spans="1:23" x14ac:dyDescent="0.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INDEX(People_[],MATCH(Orders!M2602,People!$B$2:$B$5,0),1)</f>
        <v>Chuck Magee</v>
      </c>
      <c r="W2602" s="3" t="str">
        <f>IFERROR(INDEX(Return[],MATCH(Orders!B2602,Returns!$B$2:$B$801,0),1),"No")</f>
        <v>No</v>
      </c>
    </row>
    <row r="2603" spans="1:23" x14ac:dyDescent="0.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INDEX(People_[],MATCH(Orders!M2603,People!$B$2:$B$5,0),1)</f>
        <v>Chuck Magee</v>
      </c>
      <c r="W2603" s="3" t="str">
        <f>IFERROR(INDEX(Return[],MATCH(Orders!B2603,Returns!$B$2:$B$801,0),1),"No")</f>
        <v>No</v>
      </c>
    </row>
    <row r="2604" spans="1:23" x14ac:dyDescent="0.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INDEX(People_[],MATCH(Orders!M2604,People!$B$2:$B$5,0),1)</f>
        <v>Chuck Magee</v>
      </c>
      <c r="W2604" s="3" t="str">
        <f>IFERROR(INDEX(Return[],MATCH(Orders!B2604,Returns!$B$2:$B$801,0),1),"No")</f>
        <v>No</v>
      </c>
    </row>
    <row r="2605" spans="1:23" x14ac:dyDescent="0.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INDEX(People_[],MATCH(Orders!M2605,People!$B$2:$B$5,0),1)</f>
        <v>Chuck Magee</v>
      </c>
      <c r="W2605" s="3" t="str">
        <f>IFERROR(INDEX(Return[],MATCH(Orders!B2605,Returns!$B$2:$B$801,0),1),"No")</f>
        <v>No</v>
      </c>
    </row>
    <row r="2606" spans="1:23" x14ac:dyDescent="0.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INDEX(People_[],MATCH(Orders!M2606,People!$B$2:$B$5,0),1)</f>
        <v>Chuck Magee</v>
      </c>
      <c r="W2606" s="3" t="str">
        <f>IFERROR(INDEX(Return[],MATCH(Orders!B2606,Returns!$B$2:$B$801,0),1),"No")</f>
        <v>No</v>
      </c>
    </row>
    <row r="2607" spans="1:23" x14ac:dyDescent="0.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INDEX(People_[],MATCH(Orders!M2607,People!$B$2:$B$5,0),1)</f>
        <v>Cassandra Brandow</v>
      </c>
      <c r="W2607" s="3" t="str">
        <f>IFERROR(INDEX(Return[],MATCH(Orders!B2607,Returns!$B$2:$B$801,0),1),"No")</f>
        <v>No</v>
      </c>
    </row>
    <row r="2608" spans="1:23" x14ac:dyDescent="0.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INDEX(People_[],MATCH(Orders!M2608,People!$B$2:$B$5,0),1)</f>
        <v>Anna Andreadi</v>
      </c>
      <c r="W2608" s="3" t="str">
        <f>IFERROR(INDEX(Return[],MATCH(Orders!B2608,Returns!$B$2:$B$801,0),1),"No")</f>
        <v>No</v>
      </c>
    </row>
    <row r="2609" spans="1:23" x14ac:dyDescent="0.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INDEX(People_[],MATCH(Orders!M2609,People!$B$2:$B$5,0),1)</f>
        <v>Kelly Williams</v>
      </c>
      <c r="W2609" s="3" t="str">
        <f>IFERROR(INDEX(Return[],MATCH(Orders!B2609,Returns!$B$2:$B$801,0),1),"No")</f>
        <v>No</v>
      </c>
    </row>
    <row r="2610" spans="1:23" x14ac:dyDescent="0.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INDEX(People_[],MATCH(Orders!M2610,People!$B$2:$B$5,0),1)</f>
        <v>Kelly Williams</v>
      </c>
      <c r="W2610" s="3" t="str">
        <f>IFERROR(INDEX(Return[],MATCH(Orders!B2610,Returns!$B$2:$B$801,0),1),"No")</f>
        <v>No</v>
      </c>
    </row>
    <row r="2611" spans="1:23" x14ac:dyDescent="0.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INDEX(People_[],MATCH(Orders!M2611,People!$B$2:$B$5,0),1)</f>
        <v>Kelly Williams</v>
      </c>
      <c r="W2611" s="3" t="str">
        <f>IFERROR(INDEX(Return[],MATCH(Orders!B2611,Returns!$B$2:$B$801,0),1),"No")</f>
        <v>No</v>
      </c>
    </row>
    <row r="2612" spans="1:23" x14ac:dyDescent="0.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INDEX(People_[],MATCH(Orders!M2612,People!$B$2:$B$5,0),1)</f>
        <v>Kelly Williams</v>
      </c>
      <c r="W2612" s="3" t="str">
        <f>IFERROR(INDEX(Return[],MATCH(Orders!B2612,Returns!$B$2:$B$801,0),1),"No")</f>
        <v>No</v>
      </c>
    </row>
    <row r="2613" spans="1:23" x14ac:dyDescent="0.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INDEX(People_[],MATCH(Orders!M2613,People!$B$2:$B$5,0),1)</f>
        <v>Kelly Williams</v>
      </c>
      <c r="W2613" s="3" t="str">
        <f>IFERROR(INDEX(Return[],MATCH(Orders!B2613,Returns!$B$2:$B$801,0),1),"No")</f>
        <v>No</v>
      </c>
    </row>
    <row r="2614" spans="1:23" x14ac:dyDescent="0.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INDEX(People_[],MATCH(Orders!M2614,People!$B$2:$B$5,0),1)</f>
        <v>Kelly Williams</v>
      </c>
      <c r="W2614" s="3" t="str">
        <f>IFERROR(INDEX(Return[],MATCH(Orders!B2614,Returns!$B$2:$B$801,0),1),"No")</f>
        <v>No</v>
      </c>
    </row>
    <row r="2615" spans="1:23" x14ac:dyDescent="0.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INDEX(People_[],MATCH(Orders!M2615,People!$B$2:$B$5,0),1)</f>
        <v>Anna Andreadi</v>
      </c>
      <c r="W2615" s="3" t="str">
        <f>IFERROR(INDEX(Return[],MATCH(Orders!B2615,Returns!$B$2:$B$801,0),1),"No")</f>
        <v>No</v>
      </c>
    </row>
    <row r="2616" spans="1:23" x14ac:dyDescent="0.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INDEX(People_[],MATCH(Orders!M2616,People!$B$2:$B$5,0),1)</f>
        <v>Anna Andreadi</v>
      </c>
      <c r="W2616" s="3" t="str">
        <f>IFERROR(INDEX(Return[],MATCH(Orders!B2616,Returns!$B$2:$B$801,0),1),"No")</f>
        <v>No</v>
      </c>
    </row>
    <row r="2617" spans="1:23" x14ac:dyDescent="0.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INDEX(People_[],MATCH(Orders!M2617,People!$B$2:$B$5,0),1)</f>
        <v>Anna Andreadi</v>
      </c>
      <c r="W2617" s="3" t="str">
        <f>IFERROR(INDEX(Return[],MATCH(Orders!B2617,Returns!$B$2:$B$801,0),1),"No")</f>
        <v>No</v>
      </c>
    </row>
    <row r="2618" spans="1:23" x14ac:dyDescent="0.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INDEX(People_[],MATCH(Orders!M2618,People!$B$2:$B$5,0),1)</f>
        <v>Anna Andreadi</v>
      </c>
      <c r="W2618" s="3" t="str">
        <f>IFERROR(INDEX(Return[],MATCH(Orders!B2618,Returns!$B$2:$B$801,0),1),"No")</f>
        <v>No</v>
      </c>
    </row>
    <row r="2619" spans="1:23" x14ac:dyDescent="0.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INDEX(People_[],MATCH(Orders!M2619,People!$B$2:$B$5,0),1)</f>
        <v>Anna Andreadi</v>
      </c>
      <c r="W2619" s="3" t="str">
        <f>IFERROR(INDEX(Return[],MATCH(Orders!B2619,Returns!$B$2:$B$801,0),1),"No")</f>
        <v>No</v>
      </c>
    </row>
    <row r="2620" spans="1:23" x14ac:dyDescent="0.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INDEX(People_[],MATCH(Orders!M2620,People!$B$2:$B$5,0),1)</f>
        <v>Anna Andreadi</v>
      </c>
      <c r="W2620" s="3" t="str">
        <f>IFERROR(INDEX(Return[],MATCH(Orders!B2620,Returns!$B$2:$B$801,0),1),"No")</f>
        <v>No</v>
      </c>
    </row>
    <row r="2621" spans="1:23" x14ac:dyDescent="0.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INDEX(People_[],MATCH(Orders!M2621,People!$B$2:$B$5,0),1)</f>
        <v>Anna Andreadi</v>
      </c>
      <c r="W2621" s="3" t="str">
        <f>IFERROR(INDEX(Return[],MATCH(Orders!B2621,Returns!$B$2:$B$801,0),1),"No")</f>
        <v>No</v>
      </c>
    </row>
    <row r="2622" spans="1:23" x14ac:dyDescent="0.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INDEX(People_[],MATCH(Orders!M2622,People!$B$2:$B$5,0),1)</f>
        <v>Anna Andreadi</v>
      </c>
      <c r="W2622" s="3" t="str">
        <f>IFERROR(INDEX(Return[],MATCH(Orders!B2622,Returns!$B$2:$B$801,0),1),"No")</f>
        <v>No</v>
      </c>
    </row>
    <row r="2623" spans="1:23" x14ac:dyDescent="0.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INDEX(People_[],MATCH(Orders!M2623,People!$B$2:$B$5,0),1)</f>
        <v>Anna Andreadi</v>
      </c>
      <c r="W2623" s="3" t="str">
        <f>IFERROR(INDEX(Return[],MATCH(Orders!B2623,Returns!$B$2:$B$801,0),1),"No")</f>
        <v>No</v>
      </c>
    </row>
    <row r="2624" spans="1:23" x14ac:dyDescent="0.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INDEX(People_[],MATCH(Orders!M2624,People!$B$2:$B$5,0),1)</f>
        <v>Kelly Williams</v>
      </c>
      <c r="W2624" s="3" t="str">
        <f>IFERROR(INDEX(Return[],MATCH(Orders!B2624,Returns!$B$2:$B$801,0),1),"No")</f>
        <v>Yes</v>
      </c>
    </row>
    <row r="2625" spans="1:23" x14ac:dyDescent="0.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INDEX(People_[],MATCH(Orders!M2625,People!$B$2:$B$5,0),1)</f>
        <v>Chuck Magee</v>
      </c>
      <c r="W2625" s="3" t="str">
        <f>IFERROR(INDEX(Return[],MATCH(Orders!B2625,Returns!$B$2:$B$801,0),1),"No")</f>
        <v>No</v>
      </c>
    </row>
    <row r="2626" spans="1:23" x14ac:dyDescent="0.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INDEX(People_[],MATCH(Orders!M2626,People!$B$2:$B$5,0),1)</f>
        <v>Chuck Magee</v>
      </c>
      <c r="W2626" s="3" t="str">
        <f>IFERROR(INDEX(Return[],MATCH(Orders!B2626,Returns!$B$2:$B$801,0),1),"No")</f>
        <v>No</v>
      </c>
    </row>
    <row r="2627" spans="1:23" x14ac:dyDescent="0.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INDEX(People_[],MATCH(Orders!M2627,People!$B$2:$B$5,0),1)</f>
        <v>Chuck Magee</v>
      </c>
      <c r="W2627" s="3" t="str">
        <f>IFERROR(INDEX(Return[],MATCH(Orders!B2627,Returns!$B$2:$B$801,0),1),"No")</f>
        <v>No</v>
      </c>
    </row>
    <row r="2628" spans="1:23" x14ac:dyDescent="0.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INDEX(People_[],MATCH(Orders!M2628,People!$B$2:$B$5,0),1)</f>
        <v>Chuck Magee</v>
      </c>
      <c r="W2628" s="3" t="str">
        <f>IFERROR(INDEX(Return[],MATCH(Orders!B2628,Returns!$B$2:$B$801,0),1),"No")</f>
        <v>No</v>
      </c>
    </row>
    <row r="2629" spans="1:23" x14ac:dyDescent="0.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INDEX(People_[],MATCH(Orders!M2629,People!$B$2:$B$5,0),1)</f>
        <v>Chuck Magee</v>
      </c>
      <c r="W2629" s="3" t="str">
        <f>IFERROR(INDEX(Return[],MATCH(Orders!B2629,Returns!$B$2:$B$801,0),1),"No")</f>
        <v>No</v>
      </c>
    </row>
    <row r="2630" spans="1:23" x14ac:dyDescent="0.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INDEX(People_[],MATCH(Orders!M2630,People!$B$2:$B$5,0),1)</f>
        <v>Chuck Magee</v>
      </c>
      <c r="W2630" s="3" t="str">
        <f>IFERROR(INDEX(Return[],MATCH(Orders!B2630,Returns!$B$2:$B$801,0),1),"No")</f>
        <v>No</v>
      </c>
    </row>
    <row r="2631" spans="1:23" x14ac:dyDescent="0.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INDEX(People_[],MATCH(Orders!M2631,People!$B$2:$B$5,0),1)</f>
        <v>Chuck Magee</v>
      </c>
      <c r="W2631" s="3" t="str">
        <f>IFERROR(INDEX(Return[],MATCH(Orders!B2631,Returns!$B$2:$B$801,0),1),"No")</f>
        <v>No</v>
      </c>
    </row>
    <row r="2632" spans="1:23" x14ac:dyDescent="0.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INDEX(People_[],MATCH(Orders!M2632,People!$B$2:$B$5,0),1)</f>
        <v>Kelly Williams</v>
      </c>
      <c r="W2632" s="3" t="str">
        <f>IFERROR(INDEX(Return[],MATCH(Orders!B2632,Returns!$B$2:$B$801,0),1),"No")</f>
        <v>No</v>
      </c>
    </row>
    <row r="2633" spans="1:23" x14ac:dyDescent="0.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INDEX(People_[],MATCH(Orders!M2633,People!$B$2:$B$5,0),1)</f>
        <v>Anna Andreadi</v>
      </c>
      <c r="W2633" s="3" t="str">
        <f>IFERROR(INDEX(Return[],MATCH(Orders!B2633,Returns!$B$2:$B$801,0),1),"No")</f>
        <v>No</v>
      </c>
    </row>
    <row r="2634" spans="1:23" x14ac:dyDescent="0.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INDEX(People_[],MATCH(Orders!M2634,People!$B$2:$B$5,0),1)</f>
        <v>Anna Andreadi</v>
      </c>
      <c r="W2634" s="3" t="str">
        <f>IFERROR(INDEX(Return[],MATCH(Orders!B2634,Returns!$B$2:$B$801,0),1),"No")</f>
        <v>No</v>
      </c>
    </row>
    <row r="2635" spans="1:23" x14ac:dyDescent="0.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INDEX(People_[],MATCH(Orders!M2635,People!$B$2:$B$5,0),1)</f>
        <v>Anna Andreadi</v>
      </c>
      <c r="W2635" s="3" t="str">
        <f>IFERROR(INDEX(Return[],MATCH(Orders!B2635,Returns!$B$2:$B$801,0),1),"No")</f>
        <v>No</v>
      </c>
    </row>
    <row r="2636" spans="1:23" x14ac:dyDescent="0.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INDEX(People_[],MATCH(Orders!M2636,People!$B$2:$B$5,0),1)</f>
        <v>Cassandra Brandow</v>
      </c>
      <c r="W2636" s="3" t="str">
        <f>IFERROR(INDEX(Return[],MATCH(Orders!B2636,Returns!$B$2:$B$801,0),1),"No")</f>
        <v>No</v>
      </c>
    </row>
    <row r="2637" spans="1:23" x14ac:dyDescent="0.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INDEX(People_[],MATCH(Orders!M2637,People!$B$2:$B$5,0),1)</f>
        <v>Cassandra Brandow</v>
      </c>
      <c r="W2637" s="3" t="str">
        <f>IFERROR(INDEX(Return[],MATCH(Orders!B2637,Returns!$B$2:$B$801,0),1),"No")</f>
        <v>No</v>
      </c>
    </row>
    <row r="2638" spans="1:23" x14ac:dyDescent="0.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INDEX(People_[],MATCH(Orders!M2638,People!$B$2:$B$5,0),1)</f>
        <v>Anna Andreadi</v>
      </c>
      <c r="W2638" s="3" t="str">
        <f>IFERROR(INDEX(Return[],MATCH(Orders!B2638,Returns!$B$2:$B$801,0),1),"No")</f>
        <v>No</v>
      </c>
    </row>
    <row r="2639" spans="1:23" x14ac:dyDescent="0.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INDEX(People_[],MATCH(Orders!M2639,People!$B$2:$B$5,0),1)</f>
        <v>Chuck Magee</v>
      </c>
      <c r="W2639" s="3" t="str">
        <f>IFERROR(INDEX(Return[],MATCH(Orders!B2639,Returns!$B$2:$B$801,0),1),"No")</f>
        <v>No</v>
      </c>
    </row>
    <row r="2640" spans="1:23" x14ac:dyDescent="0.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INDEX(People_[],MATCH(Orders!M2640,People!$B$2:$B$5,0),1)</f>
        <v>Chuck Magee</v>
      </c>
      <c r="W2640" s="3" t="str">
        <f>IFERROR(INDEX(Return[],MATCH(Orders!B2640,Returns!$B$2:$B$801,0),1),"No")</f>
        <v>No</v>
      </c>
    </row>
    <row r="2641" spans="1:23" x14ac:dyDescent="0.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INDEX(People_[],MATCH(Orders!M2641,People!$B$2:$B$5,0),1)</f>
        <v>Chuck Magee</v>
      </c>
      <c r="W2641" s="3" t="str">
        <f>IFERROR(INDEX(Return[],MATCH(Orders!B2641,Returns!$B$2:$B$801,0),1),"No")</f>
        <v>No</v>
      </c>
    </row>
    <row r="2642" spans="1:23" x14ac:dyDescent="0.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INDEX(People_[],MATCH(Orders!M2642,People!$B$2:$B$5,0),1)</f>
        <v>Chuck Magee</v>
      </c>
      <c r="W2642" s="3" t="str">
        <f>IFERROR(INDEX(Return[],MATCH(Orders!B2642,Returns!$B$2:$B$801,0),1),"No")</f>
        <v>No</v>
      </c>
    </row>
    <row r="2643" spans="1:23" x14ac:dyDescent="0.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INDEX(People_[],MATCH(Orders!M2643,People!$B$2:$B$5,0),1)</f>
        <v>Cassandra Brandow</v>
      </c>
      <c r="W2643" s="3" t="str">
        <f>IFERROR(INDEX(Return[],MATCH(Orders!B2643,Returns!$B$2:$B$801,0),1),"No")</f>
        <v>No</v>
      </c>
    </row>
    <row r="2644" spans="1:23" x14ac:dyDescent="0.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INDEX(People_[],MATCH(Orders!M2644,People!$B$2:$B$5,0),1)</f>
        <v>Kelly Williams</v>
      </c>
      <c r="W2644" s="3" t="str">
        <f>IFERROR(INDEX(Return[],MATCH(Orders!B2644,Returns!$B$2:$B$801,0),1),"No")</f>
        <v>No</v>
      </c>
    </row>
    <row r="2645" spans="1:23" x14ac:dyDescent="0.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INDEX(People_[],MATCH(Orders!M2645,People!$B$2:$B$5,0),1)</f>
        <v>Cassandra Brandow</v>
      </c>
      <c r="W2645" s="3" t="str">
        <f>IFERROR(INDEX(Return[],MATCH(Orders!B2645,Returns!$B$2:$B$801,0),1),"No")</f>
        <v>No</v>
      </c>
    </row>
    <row r="2646" spans="1:23" x14ac:dyDescent="0.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INDEX(People_[],MATCH(Orders!M2646,People!$B$2:$B$5,0),1)</f>
        <v>Cassandra Brandow</v>
      </c>
      <c r="W2646" s="3" t="str">
        <f>IFERROR(INDEX(Return[],MATCH(Orders!B2646,Returns!$B$2:$B$801,0),1),"No")</f>
        <v>No</v>
      </c>
    </row>
    <row r="2647" spans="1:23" x14ac:dyDescent="0.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INDEX(People_[],MATCH(Orders!M2647,People!$B$2:$B$5,0),1)</f>
        <v>Kelly Williams</v>
      </c>
      <c r="W2647" s="3" t="str">
        <f>IFERROR(INDEX(Return[],MATCH(Orders!B2647,Returns!$B$2:$B$801,0),1),"No")</f>
        <v>No</v>
      </c>
    </row>
    <row r="2648" spans="1:23" x14ac:dyDescent="0.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INDEX(People_[],MATCH(Orders!M2648,People!$B$2:$B$5,0),1)</f>
        <v>Kelly Williams</v>
      </c>
      <c r="W2648" s="3" t="str">
        <f>IFERROR(INDEX(Return[],MATCH(Orders!B2648,Returns!$B$2:$B$801,0),1),"No")</f>
        <v>No</v>
      </c>
    </row>
    <row r="2649" spans="1:23" x14ac:dyDescent="0.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INDEX(People_[],MATCH(Orders!M2649,People!$B$2:$B$5,0),1)</f>
        <v>Kelly Williams</v>
      </c>
      <c r="W2649" s="3" t="str">
        <f>IFERROR(INDEX(Return[],MATCH(Orders!B2649,Returns!$B$2:$B$801,0),1),"No")</f>
        <v>No</v>
      </c>
    </row>
    <row r="2650" spans="1:23" x14ac:dyDescent="0.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INDEX(People_[],MATCH(Orders!M2650,People!$B$2:$B$5,0),1)</f>
        <v>Kelly Williams</v>
      </c>
      <c r="W2650" s="3" t="str">
        <f>IFERROR(INDEX(Return[],MATCH(Orders!B2650,Returns!$B$2:$B$801,0),1),"No")</f>
        <v>No</v>
      </c>
    </row>
    <row r="2651" spans="1:23" x14ac:dyDescent="0.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INDEX(People_[],MATCH(Orders!M2651,People!$B$2:$B$5,0),1)</f>
        <v>Kelly Williams</v>
      </c>
      <c r="W2651" s="3" t="str">
        <f>IFERROR(INDEX(Return[],MATCH(Orders!B2651,Returns!$B$2:$B$801,0),1),"No")</f>
        <v>No</v>
      </c>
    </row>
    <row r="2652" spans="1:23" x14ac:dyDescent="0.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INDEX(People_[],MATCH(Orders!M2652,People!$B$2:$B$5,0),1)</f>
        <v>Anna Andreadi</v>
      </c>
      <c r="W2652" s="3" t="str">
        <f>IFERROR(INDEX(Return[],MATCH(Orders!B2652,Returns!$B$2:$B$801,0),1),"No")</f>
        <v>No</v>
      </c>
    </row>
    <row r="2653" spans="1:23" x14ac:dyDescent="0.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INDEX(People_[],MATCH(Orders!M2653,People!$B$2:$B$5,0),1)</f>
        <v>Anna Andreadi</v>
      </c>
      <c r="W2653" s="3" t="str">
        <f>IFERROR(INDEX(Return[],MATCH(Orders!B2653,Returns!$B$2:$B$801,0),1),"No")</f>
        <v>No</v>
      </c>
    </row>
    <row r="2654" spans="1:23" x14ac:dyDescent="0.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INDEX(People_[],MATCH(Orders!M2654,People!$B$2:$B$5,0),1)</f>
        <v>Anna Andreadi</v>
      </c>
      <c r="W2654" s="3" t="str">
        <f>IFERROR(INDEX(Return[],MATCH(Orders!B2654,Returns!$B$2:$B$801,0),1),"No")</f>
        <v>No</v>
      </c>
    </row>
    <row r="2655" spans="1:23" x14ac:dyDescent="0.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INDEX(People_[],MATCH(Orders!M2655,People!$B$2:$B$5,0),1)</f>
        <v>Anna Andreadi</v>
      </c>
      <c r="W2655" s="3" t="str">
        <f>IFERROR(INDEX(Return[],MATCH(Orders!B2655,Returns!$B$2:$B$801,0),1),"No")</f>
        <v>No</v>
      </c>
    </row>
    <row r="2656" spans="1:23" x14ac:dyDescent="0.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INDEX(People_[],MATCH(Orders!M2656,People!$B$2:$B$5,0),1)</f>
        <v>Anna Andreadi</v>
      </c>
      <c r="W2656" s="3" t="str">
        <f>IFERROR(INDEX(Return[],MATCH(Orders!B2656,Returns!$B$2:$B$801,0),1),"No")</f>
        <v>No</v>
      </c>
    </row>
    <row r="2657" spans="1:23" x14ac:dyDescent="0.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INDEX(People_[],MATCH(Orders!M2657,People!$B$2:$B$5,0),1)</f>
        <v>Anna Andreadi</v>
      </c>
      <c r="W2657" s="3" t="str">
        <f>IFERROR(INDEX(Return[],MATCH(Orders!B2657,Returns!$B$2:$B$801,0),1),"No")</f>
        <v>No</v>
      </c>
    </row>
    <row r="2658" spans="1:23" x14ac:dyDescent="0.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INDEX(People_[],MATCH(Orders!M2658,People!$B$2:$B$5,0),1)</f>
        <v>Anna Andreadi</v>
      </c>
      <c r="W2658" s="3" t="str">
        <f>IFERROR(INDEX(Return[],MATCH(Orders!B2658,Returns!$B$2:$B$801,0),1),"No")</f>
        <v>No</v>
      </c>
    </row>
    <row r="2659" spans="1:23" x14ac:dyDescent="0.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INDEX(People_[],MATCH(Orders!M2659,People!$B$2:$B$5,0),1)</f>
        <v>Anna Andreadi</v>
      </c>
      <c r="W2659" s="3" t="str">
        <f>IFERROR(INDEX(Return[],MATCH(Orders!B2659,Returns!$B$2:$B$801,0),1),"No")</f>
        <v>No</v>
      </c>
    </row>
    <row r="2660" spans="1:23" x14ac:dyDescent="0.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INDEX(People_[],MATCH(Orders!M2660,People!$B$2:$B$5,0),1)</f>
        <v>Anna Andreadi</v>
      </c>
      <c r="W2660" s="3" t="str">
        <f>IFERROR(INDEX(Return[],MATCH(Orders!B2660,Returns!$B$2:$B$801,0),1),"No")</f>
        <v>No</v>
      </c>
    </row>
    <row r="2661" spans="1:23" x14ac:dyDescent="0.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INDEX(People_[],MATCH(Orders!M2661,People!$B$2:$B$5,0),1)</f>
        <v>Anna Andreadi</v>
      </c>
      <c r="W2661" s="3" t="str">
        <f>IFERROR(INDEX(Return[],MATCH(Orders!B2661,Returns!$B$2:$B$801,0),1),"No")</f>
        <v>No</v>
      </c>
    </row>
    <row r="2662" spans="1:23" x14ac:dyDescent="0.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INDEX(People_[],MATCH(Orders!M2662,People!$B$2:$B$5,0),1)</f>
        <v>Chuck Magee</v>
      </c>
      <c r="W2662" s="3" t="str">
        <f>IFERROR(INDEX(Return[],MATCH(Orders!B2662,Returns!$B$2:$B$801,0),1),"No")</f>
        <v>No</v>
      </c>
    </row>
    <row r="2663" spans="1:23" x14ac:dyDescent="0.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INDEX(People_[],MATCH(Orders!M2663,People!$B$2:$B$5,0),1)</f>
        <v>Chuck Magee</v>
      </c>
      <c r="W2663" s="3" t="str">
        <f>IFERROR(INDEX(Return[],MATCH(Orders!B2663,Returns!$B$2:$B$801,0),1),"No")</f>
        <v>No</v>
      </c>
    </row>
    <row r="2664" spans="1:23" x14ac:dyDescent="0.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INDEX(People_[],MATCH(Orders!M2664,People!$B$2:$B$5,0),1)</f>
        <v>Kelly Williams</v>
      </c>
      <c r="W2664" s="3" t="str">
        <f>IFERROR(INDEX(Return[],MATCH(Orders!B2664,Returns!$B$2:$B$801,0),1),"No")</f>
        <v>No</v>
      </c>
    </row>
    <row r="2665" spans="1:23" x14ac:dyDescent="0.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INDEX(People_[],MATCH(Orders!M2665,People!$B$2:$B$5,0),1)</f>
        <v>Cassandra Brandow</v>
      </c>
      <c r="W2665" s="3" t="str">
        <f>IFERROR(INDEX(Return[],MATCH(Orders!B2665,Returns!$B$2:$B$801,0),1),"No")</f>
        <v>No</v>
      </c>
    </row>
    <row r="2666" spans="1:23" x14ac:dyDescent="0.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INDEX(People_[],MATCH(Orders!M2666,People!$B$2:$B$5,0),1)</f>
        <v>Cassandra Brandow</v>
      </c>
      <c r="W2666" s="3" t="str">
        <f>IFERROR(INDEX(Return[],MATCH(Orders!B2666,Returns!$B$2:$B$801,0),1),"No")</f>
        <v>No</v>
      </c>
    </row>
    <row r="2667" spans="1:23" x14ac:dyDescent="0.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INDEX(People_[],MATCH(Orders!M2667,People!$B$2:$B$5,0),1)</f>
        <v>Cassandra Brandow</v>
      </c>
      <c r="W2667" s="3" t="str">
        <f>IFERROR(INDEX(Return[],MATCH(Orders!B2667,Returns!$B$2:$B$801,0),1),"No")</f>
        <v>No</v>
      </c>
    </row>
    <row r="2668" spans="1:23" x14ac:dyDescent="0.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INDEX(People_[],MATCH(Orders!M2668,People!$B$2:$B$5,0),1)</f>
        <v>Kelly Williams</v>
      </c>
      <c r="W2668" s="3" t="str">
        <f>IFERROR(INDEX(Return[],MATCH(Orders!B2668,Returns!$B$2:$B$801,0),1),"No")</f>
        <v>No</v>
      </c>
    </row>
    <row r="2669" spans="1:23" x14ac:dyDescent="0.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INDEX(People_[],MATCH(Orders!M2669,People!$B$2:$B$5,0),1)</f>
        <v>Kelly Williams</v>
      </c>
      <c r="W2669" s="3" t="str">
        <f>IFERROR(INDEX(Return[],MATCH(Orders!B2669,Returns!$B$2:$B$801,0),1),"No")</f>
        <v>No</v>
      </c>
    </row>
    <row r="2670" spans="1:23" x14ac:dyDescent="0.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INDEX(People_[],MATCH(Orders!M2670,People!$B$2:$B$5,0),1)</f>
        <v>Anna Andreadi</v>
      </c>
      <c r="W2670" s="3" t="str">
        <f>IFERROR(INDEX(Return[],MATCH(Orders!B2670,Returns!$B$2:$B$801,0),1),"No")</f>
        <v>No</v>
      </c>
    </row>
    <row r="2671" spans="1:23" x14ac:dyDescent="0.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INDEX(People_[],MATCH(Orders!M2671,People!$B$2:$B$5,0),1)</f>
        <v>Anna Andreadi</v>
      </c>
      <c r="W2671" s="3" t="str">
        <f>IFERROR(INDEX(Return[],MATCH(Orders!B2671,Returns!$B$2:$B$801,0),1),"No")</f>
        <v>No</v>
      </c>
    </row>
    <row r="2672" spans="1:23" x14ac:dyDescent="0.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INDEX(People_[],MATCH(Orders!M2672,People!$B$2:$B$5,0),1)</f>
        <v>Chuck Magee</v>
      </c>
      <c r="W2672" s="3" t="str">
        <f>IFERROR(INDEX(Return[],MATCH(Orders!B2672,Returns!$B$2:$B$801,0),1),"No")</f>
        <v>Yes</v>
      </c>
    </row>
    <row r="2673" spans="1:23" x14ac:dyDescent="0.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INDEX(People_[],MATCH(Orders!M2673,People!$B$2:$B$5,0),1)</f>
        <v>Chuck Magee</v>
      </c>
      <c r="W2673" s="3" t="str">
        <f>IFERROR(INDEX(Return[],MATCH(Orders!B2673,Returns!$B$2:$B$801,0),1),"No")</f>
        <v>Yes</v>
      </c>
    </row>
    <row r="2674" spans="1:23" x14ac:dyDescent="0.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INDEX(People_[],MATCH(Orders!M2674,People!$B$2:$B$5,0),1)</f>
        <v>Chuck Magee</v>
      </c>
      <c r="W2674" s="3" t="str">
        <f>IFERROR(INDEX(Return[],MATCH(Orders!B2674,Returns!$B$2:$B$801,0),1),"No")</f>
        <v>Yes</v>
      </c>
    </row>
    <row r="2675" spans="1:23" x14ac:dyDescent="0.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INDEX(People_[],MATCH(Orders!M2675,People!$B$2:$B$5,0),1)</f>
        <v>Chuck Magee</v>
      </c>
      <c r="W2675" s="3" t="str">
        <f>IFERROR(INDEX(Return[],MATCH(Orders!B2675,Returns!$B$2:$B$801,0),1),"No")</f>
        <v>Yes</v>
      </c>
    </row>
    <row r="2676" spans="1:23" x14ac:dyDescent="0.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INDEX(People_[],MATCH(Orders!M2676,People!$B$2:$B$5,0),1)</f>
        <v>Anna Andreadi</v>
      </c>
      <c r="W2676" s="3" t="str">
        <f>IFERROR(INDEX(Return[],MATCH(Orders!B2676,Returns!$B$2:$B$801,0),1),"No")</f>
        <v>No</v>
      </c>
    </row>
    <row r="2677" spans="1:23" x14ac:dyDescent="0.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INDEX(People_[],MATCH(Orders!M2677,People!$B$2:$B$5,0),1)</f>
        <v>Cassandra Brandow</v>
      </c>
      <c r="W2677" s="3" t="str">
        <f>IFERROR(INDEX(Return[],MATCH(Orders!B2677,Returns!$B$2:$B$801,0),1),"No")</f>
        <v>No</v>
      </c>
    </row>
    <row r="2678" spans="1:23" x14ac:dyDescent="0.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INDEX(People_[],MATCH(Orders!M2678,People!$B$2:$B$5,0),1)</f>
        <v>Cassandra Brandow</v>
      </c>
      <c r="W2678" s="3" t="str">
        <f>IFERROR(INDEX(Return[],MATCH(Orders!B2678,Returns!$B$2:$B$801,0),1),"No")</f>
        <v>No</v>
      </c>
    </row>
    <row r="2679" spans="1:23" x14ac:dyDescent="0.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INDEX(People_[],MATCH(Orders!M2679,People!$B$2:$B$5,0),1)</f>
        <v>Anna Andreadi</v>
      </c>
      <c r="W2679" s="3" t="str">
        <f>IFERROR(INDEX(Return[],MATCH(Orders!B2679,Returns!$B$2:$B$801,0),1),"No")</f>
        <v>No</v>
      </c>
    </row>
    <row r="2680" spans="1:23" x14ac:dyDescent="0.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INDEX(People_[],MATCH(Orders!M2680,People!$B$2:$B$5,0),1)</f>
        <v>Anna Andreadi</v>
      </c>
      <c r="W2680" s="3" t="str">
        <f>IFERROR(INDEX(Return[],MATCH(Orders!B2680,Returns!$B$2:$B$801,0),1),"No")</f>
        <v>No</v>
      </c>
    </row>
    <row r="2681" spans="1:23" x14ac:dyDescent="0.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INDEX(People_[],MATCH(Orders!M2681,People!$B$2:$B$5,0),1)</f>
        <v>Kelly Williams</v>
      </c>
      <c r="W2681" s="3" t="str">
        <f>IFERROR(INDEX(Return[],MATCH(Orders!B2681,Returns!$B$2:$B$801,0),1),"No")</f>
        <v>No</v>
      </c>
    </row>
    <row r="2682" spans="1:23" x14ac:dyDescent="0.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INDEX(People_[],MATCH(Orders!M2682,People!$B$2:$B$5,0),1)</f>
        <v>Kelly Williams</v>
      </c>
      <c r="W2682" s="3" t="str">
        <f>IFERROR(INDEX(Return[],MATCH(Orders!B2682,Returns!$B$2:$B$801,0),1),"No")</f>
        <v>No</v>
      </c>
    </row>
    <row r="2683" spans="1:23" x14ac:dyDescent="0.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INDEX(People_[],MATCH(Orders!M2683,People!$B$2:$B$5,0),1)</f>
        <v>Kelly Williams</v>
      </c>
      <c r="W2683" s="3" t="str">
        <f>IFERROR(INDEX(Return[],MATCH(Orders!B2683,Returns!$B$2:$B$801,0),1),"No")</f>
        <v>No</v>
      </c>
    </row>
    <row r="2684" spans="1:23" x14ac:dyDescent="0.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INDEX(People_[],MATCH(Orders!M2684,People!$B$2:$B$5,0),1)</f>
        <v>Kelly Williams</v>
      </c>
      <c r="W2684" s="3" t="str">
        <f>IFERROR(INDEX(Return[],MATCH(Orders!B2684,Returns!$B$2:$B$801,0),1),"No")</f>
        <v>No</v>
      </c>
    </row>
    <row r="2685" spans="1:23" x14ac:dyDescent="0.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INDEX(People_[],MATCH(Orders!M2685,People!$B$2:$B$5,0),1)</f>
        <v>Kelly Williams</v>
      </c>
      <c r="W2685" s="3" t="str">
        <f>IFERROR(INDEX(Return[],MATCH(Orders!B2685,Returns!$B$2:$B$801,0),1),"No")</f>
        <v>No</v>
      </c>
    </row>
    <row r="2686" spans="1:23" x14ac:dyDescent="0.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INDEX(People_[],MATCH(Orders!M2686,People!$B$2:$B$5,0),1)</f>
        <v>Anna Andreadi</v>
      </c>
      <c r="W2686" s="3" t="str">
        <f>IFERROR(INDEX(Return[],MATCH(Orders!B2686,Returns!$B$2:$B$801,0),1),"No")</f>
        <v>Yes</v>
      </c>
    </row>
    <row r="2687" spans="1:23" x14ac:dyDescent="0.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INDEX(People_[],MATCH(Orders!M2687,People!$B$2:$B$5,0),1)</f>
        <v>Cassandra Brandow</v>
      </c>
      <c r="W2687" s="3" t="str">
        <f>IFERROR(INDEX(Return[],MATCH(Orders!B2687,Returns!$B$2:$B$801,0),1),"No")</f>
        <v>No</v>
      </c>
    </row>
    <row r="2688" spans="1:23" x14ac:dyDescent="0.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INDEX(People_[],MATCH(Orders!M2688,People!$B$2:$B$5,0),1)</f>
        <v>Cassandra Brandow</v>
      </c>
      <c r="W2688" s="3" t="str">
        <f>IFERROR(INDEX(Return[],MATCH(Orders!B2688,Returns!$B$2:$B$801,0),1),"No")</f>
        <v>No</v>
      </c>
    </row>
    <row r="2689" spans="1:23" x14ac:dyDescent="0.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INDEX(People_[],MATCH(Orders!M2689,People!$B$2:$B$5,0),1)</f>
        <v>Kelly Williams</v>
      </c>
      <c r="W2689" s="3" t="str">
        <f>IFERROR(INDEX(Return[],MATCH(Orders!B2689,Returns!$B$2:$B$801,0),1),"No")</f>
        <v>No</v>
      </c>
    </row>
    <row r="2690" spans="1:23" x14ac:dyDescent="0.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INDEX(People_[],MATCH(Orders!M2690,People!$B$2:$B$5,0),1)</f>
        <v>Anna Andreadi</v>
      </c>
      <c r="W2690" s="3" t="str">
        <f>IFERROR(INDEX(Return[],MATCH(Orders!B2690,Returns!$B$2:$B$801,0),1),"No")</f>
        <v>Yes</v>
      </c>
    </row>
    <row r="2691" spans="1:23" x14ac:dyDescent="0.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INDEX(People_[],MATCH(Orders!M2691,People!$B$2:$B$5,0),1)</f>
        <v>Kelly Williams</v>
      </c>
      <c r="W2691" s="3" t="str">
        <f>IFERROR(INDEX(Return[],MATCH(Orders!B2691,Returns!$B$2:$B$801,0),1),"No")</f>
        <v>No</v>
      </c>
    </row>
    <row r="2692" spans="1:23" x14ac:dyDescent="0.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INDEX(People_[],MATCH(Orders!M2692,People!$B$2:$B$5,0),1)</f>
        <v>Chuck Magee</v>
      </c>
      <c r="W2692" s="3" t="str">
        <f>IFERROR(INDEX(Return[],MATCH(Orders!B2692,Returns!$B$2:$B$801,0),1),"No")</f>
        <v>No</v>
      </c>
    </row>
    <row r="2693" spans="1:23" x14ac:dyDescent="0.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INDEX(People_[],MATCH(Orders!M2693,People!$B$2:$B$5,0),1)</f>
        <v>Anna Andreadi</v>
      </c>
      <c r="W2693" s="3" t="str">
        <f>IFERROR(INDEX(Return[],MATCH(Orders!B2693,Returns!$B$2:$B$801,0),1),"No")</f>
        <v>No</v>
      </c>
    </row>
    <row r="2694" spans="1:23" x14ac:dyDescent="0.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INDEX(People_[],MATCH(Orders!M2694,People!$B$2:$B$5,0),1)</f>
        <v>Anna Andreadi</v>
      </c>
      <c r="W2694" s="3" t="str">
        <f>IFERROR(INDEX(Return[],MATCH(Orders!B2694,Returns!$B$2:$B$801,0),1),"No")</f>
        <v>No</v>
      </c>
    </row>
    <row r="2695" spans="1:23" x14ac:dyDescent="0.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INDEX(People_[],MATCH(Orders!M2695,People!$B$2:$B$5,0),1)</f>
        <v>Anna Andreadi</v>
      </c>
      <c r="W2695" s="3" t="str">
        <f>IFERROR(INDEX(Return[],MATCH(Orders!B2695,Returns!$B$2:$B$801,0),1),"No")</f>
        <v>No</v>
      </c>
    </row>
    <row r="2696" spans="1:23" x14ac:dyDescent="0.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INDEX(People_[],MATCH(Orders!M2696,People!$B$2:$B$5,0),1)</f>
        <v>Cassandra Brandow</v>
      </c>
      <c r="W2696" s="3" t="str">
        <f>IFERROR(INDEX(Return[],MATCH(Orders!B2696,Returns!$B$2:$B$801,0),1),"No")</f>
        <v>No</v>
      </c>
    </row>
    <row r="2697" spans="1:23" x14ac:dyDescent="0.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INDEX(People_[],MATCH(Orders!M2697,People!$B$2:$B$5,0),1)</f>
        <v>Chuck Magee</v>
      </c>
      <c r="W2697" s="3" t="str">
        <f>IFERROR(INDEX(Return[],MATCH(Orders!B2697,Returns!$B$2:$B$801,0),1),"No")</f>
        <v>No</v>
      </c>
    </row>
    <row r="2698" spans="1:23" x14ac:dyDescent="0.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INDEX(People_[],MATCH(Orders!M2698,People!$B$2:$B$5,0),1)</f>
        <v>Cassandra Brandow</v>
      </c>
      <c r="W2698" s="3" t="str">
        <f>IFERROR(INDEX(Return[],MATCH(Orders!B2698,Returns!$B$2:$B$801,0),1),"No")</f>
        <v>No</v>
      </c>
    </row>
    <row r="2699" spans="1:23" x14ac:dyDescent="0.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INDEX(People_[],MATCH(Orders!M2699,People!$B$2:$B$5,0),1)</f>
        <v>Cassandra Brandow</v>
      </c>
      <c r="W2699" s="3" t="str">
        <f>IFERROR(INDEX(Return[],MATCH(Orders!B2699,Returns!$B$2:$B$801,0),1),"No")</f>
        <v>No</v>
      </c>
    </row>
    <row r="2700" spans="1:23" x14ac:dyDescent="0.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INDEX(People_[],MATCH(Orders!M2700,People!$B$2:$B$5,0),1)</f>
        <v>Cassandra Brandow</v>
      </c>
      <c r="W2700" s="3" t="str">
        <f>IFERROR(INDEX(Return[],MATCH(Orders!B2700,Returns!$B$2:$B$801,0),1),"No")</f>
        <v>No</v>
      </c>
    </row>
    <row r="2701" spans="1:23" x14ac:dyDescent="0.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INDEX(People_[],MATCH(Orders!M2701,People!$B$2:$B$5,0),1)</f>
        <v>Cassandra Brandow</v>
      </c>
      <c r="W2701" s="3" t="str">
        <f>IFERROR(INDEX(Return[],MATCH(Orders!B2701,Returns!$B$2:$B$801,0),1),"No")</f>
        <v>No</v>
      </c>
    </row>
    <row r="2702" spans="1:23" x14ac:dyDescent="0.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INDEX(People_[],MATCH(Orders!M2702,People!$B$2:$B$5,0),1)</f>
        <v>Cassandra Brandow</v>
      </c>
      <c r="W2702" s="3" t="str">
        <f>IFERROR(INDEX(Return[],MATCH(Orders!B2702,Returns!$B$2:$B$801,0),1),"No")</f>
        <v>No</v>
      </c>
    </row>
    <row r="2703" spans="1:23" x14ac:dyDescent="0.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INDEX(People_[],MATCH(Orders!M2703,People!$B$2:$B$5,0),1)</f>
        <v>Cassandra Brandow</v>
      </c>
      <c r="W2703" s="3" t="str">
        <f>IFERROR(INDEX(Return[],MATCH(Orders!B2703,Returns!$B$2:$B$801,0),1),"No")</f>
        <v>No</v>
      </c>
    </row>
    <row r="2704" spans="1:23" x14ac:dyDescent="0.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INDEX(People_[],MATCH(Orders!M2704,People!$B$2:$B$5,0),1)</f>
        <v>Cassandra Brandow</v>
      </c>
      <c r="W2704" s="3" t="str">
        <f>IFERROR(INDEX(Return[],MATCH(Orders!B2704,Returns!$B$2:$B$801,0),1),"No")</f>
        <v>No</v>
      </c>
    </row>
    <row r="2705" spans="1:23" x14ac:dyDescent="0.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INDEX(People_[],MATCH(Orders!M2705,People!$B$2:$B$5,0),1)</f>
        <v>Chuck Magee</v>
      </c>
      <c r="W2705" s="3" t="str">
        <f>IFERROR(INDEX(Return[],MATCH(Orders!B2705,Returns!$B$2:$B$801,0),1),"No")</f>
        <v>No</v>
      </c>
    </row>
    <row r="2706" spans="1:23" x14ac:dyDescent="0.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INDEX(People_[],MATCH(Orders!M2706,People!$B$2:$B$5,0),1)</f>
        <v>Chuck Magee</v>
      </c>
      <c r="W2706" s="3" t="str">
        <f>IFERROR(INDEX(Return[],MATCH(Orders!B2706,Returns!$B$2:$B$801,0),1),"No")</f>
        <v>No</v>
      </c>
    </row>
    <row r="2707" spans="1:23" x14ac:dyDescent="0.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INDEX(People_[],MATCH(Orders!M2707,People!$B$2:$B$5,0),1)</f>
        <v>Anna Andreadi</v>
      </c>
      <c r="W2707" s="3" t="str">
        <f>IFERROR(INDEX(Return[],MATCH(Orders!B2707,Returns!$B$2:$B$801,0),1),"No")</f>
        <v>No</v>
      </c>
    </row>
    <row r="2708" spans="1:23" x14ac:dyDescent="0.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INDEX(People_[],MATCH(Orders!M2708,People!$B$2:$B$5,0),1)</f>
        <v>Anna Andreadi</v>
      </c>
      <c r="W2708" s="3" t="str">
        <f>IFERROR(INDEX(Return[],MATCH(Orders!B2708,Returns!$B$2:$B$801,0),1),"No")</f>
        <v>No</v>
      </c>
    </row>
    <row r="2709" spans="1:23" x14ac:dyDescent="0.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INDEX(People_[],MATCH(Orders!M2709,People!$B$2:$B$5,0),1)</f>
        <v>Anna Andreadi</v>
      </c>
      <c r="W2709" s="3" t="str">
        <f>IFERROR(INDEX(Return[],MATCH(Orders!B2709,Returns!$B$2:$B$801,0),1),"No")</f>
        <v>No</v>
      </c>
    </row>
    <row r="2710" spans="1:23" x14ac:dyDescent="0.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INDEX(People_[],MATCH(Orders!M2710,People!$B$2:$B$5,0),1)</f>
        <v>Anna Andreadi</v>
      </c>
      <c r="W2710" s="3" t="str">
        <f>IFERROR(INDEX(Return[],MATCH(Orders!B2710,Returns!$B$2:$B$801,0),1),"No")</f>
        <v>No</v>
      </c>
    </row>
    <row r="2711" spans="1:23" x14ac:dyDescent="0.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INDEX(People_[],MATCH(Orders!M2711,People!$B$2:$B$5,0),1)</f>
        <v>Anna Andreadi</v>
      </c>
      <c r="W2711" s="3" t="str">
        <f>IFERROR(INDEX(Return[],MATCH(Orders!B2711,Returns!$B$2:$B$801,0),1),"No")</f>
        <v>No</v>
      </c>
    </row>
    <row r="2712" spans="1:23" x14ac:dyDescent="0.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INDEX(People_[],MATCH(Orders!M2712,People!$B$2:$B$5,0),1)</f>
        <v>Cassandra Brandow</v>
      </c>
      <c r="W2712" s="3" t="str">
        <f>IFERROR(INDEX(Return[],MATCH(Orders!B2712,Returns!$B$2:$B$801,0),1),"No")</f>
        <v>No</v>
      </c>
    </row>
    <row r="2713" spans="1:23" x14ac:dyDescent="0.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INDEX(People_[],MATCH(Orders!M2713,People!$B$2:$B$5,0),1)</f>
        <v>Chuck Magee</v>
      </c>
      <c r="W2713" s="3" t="str">
        <f>IFERROR(INDEX(Return[],MATCH(Orders!B2713,Returns!$B$2:$B$801,0),1),"No")</f>
        <v>No</v>
      </c>
    </row>
    <row r="2714" spans="1:23" x14ac:dyDescent="0.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INDEX(People_[],MATCH(Orders!M2714,People!$B$2:$B$5,0),1)</f>
        <v>Chuck Magee</v>
      </c>
      <c r="W2714" s="3" t="str">
        <f>IFERROR(INDEX(Return[],MATCH(Orders!B2714,Returns!$B$2:$B$801,0),1),"No")</f>
        <v>No</v>
      </c>
    </row>
    <row r="2715" spans="1:23" x14ac:dyDescent="0.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INDEX(People_[],MATCH(Orders!M2715,People!$B$2:$B$5,0),1)</f>
        <v>Cassandra Brandow</v>
      </c>
      <c r="W2715" s="3" t="str">
        <f>IFERROR(INDEX(Return[],MATCH(Orders!B2715,Returns!$B$2:$B$801,0),1),"No")</f>
        <v>No</v>
      </c>
    </row>
    <row r="2716" spans="1:23" x14ac:dyDescent="0.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INDEX(People_[],MATCH(Orders!M2716,People!$B$2:$B$5,0),1)</f>
        <v>Anna Andreadi</v>
      </c>
      <c r="W2716" s="3" t="str">
        <f>IFERROR(INDEX(Return[],MATCH(Orders!B2716,Returns!$B$2:$B$801,0),1),"No")</f>
        <v>No</v>
      </c>
    </row>
    <row r="2717" spans="1:23" x14ac:dyDescent="0.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INDEX(People_[],MATCH(Orders!M2717,People!$B$2:$B$5,0),1)</f>
        <v>Chuck Magee</v>
      </c>
      <c r="W2717" s="3" t="str">
        <f>IFERROR(INDEX(Return[],MATCH(Orders!B2717,Returns!$B$2:$B$801,0),1),"No")</f>
        <v>No</v>
      </c>
    </row>
    <row r="2718" spans="1:23" x14ac:dyDescent="0.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INDEX(People_[],MATCH(Orders!M2718,People!$B$2:$B$5,0),1)</f>
        <v>Cassandra Brandow</v>
      </c>
      <c r="W2718" s="3" t="str">
        <f>IFERROR(INDEX(Return[],MATCH(Orders!B2718,Returns!$B$2:$B$801,0),1),"No")</f>
        <v>No</v>
      </c>
    </row>
    <row r="2719" spans="1:23" x14ac:dyDescent="0.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INDEX(People_[],MATCH(Orders!M2719,People!$B$2:$B$5,0),1)</f>
        <v>Chuck Magee</v>
      </c>
      <c r="W2719" s="3" t="str">
        <f>IFERROR(INDEX(Return[],MATCH(Orders!B2719,Returns!$B$2:$B$801,0),1),"No")</f>
        <v>No</v>
      </c>
    </row>
    <row r="2720" spans="1:23" x14ac:dyDescent="0.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INDEX(People_[],MATCH(Orders!M2720,People!$B$2:$B$5,0),1)</f>
        <v>Anna Andreadi</v>
      </c>
      <c r="W2720" s="3" t="str">
        <f>IFERROR(INDEX(Return[],MATCH(Orders!B2720,Returns!$B$2:$B$801,0),1),"No")</f>
        <v>No</v>
      </c>
    </row>
    <row r="2721" spans="1:23" x14ac:dyDescent="0.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INDEX(People_[],MATCH(Orders!M2721,People!$B$2:$B$5,0),1)</f>
        <v>Kelly Williams</v>
      </c>
      <c r="W2721" s="3" t="str">
        <f>IFERROR(INDEX(Return[],MATCH(Orders!B2721,Returns!$B$2:$B$801,0),1),"No")</f>
        <v>No</v>
      </c>
    </row>
    <row r="2722" spans="1:23" x14ac:dyDescent="0.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INDEX(People_[],MATCH(Orders!M2722,People!$B$2:$B$5,0),1)</f>
        <v>Cassandra Brandow</v>
      </c>
      <c r="W2722" s="3" t="str">
        <f>IFERROR(INDEX(Return[],MATCH(Orders!B2722,Returns!$B$2:$B$801,0),1),"No")</f>
        <v>No</v>
      </c>
    </row>
    <row r="2723" spans="1:23" x14ac:dyDescent="0.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INDEX(People_[],MATCH(Orders!M2723,People!$B$2:$B$5,0),1)</f>
        <v>Cassandra Brandow</v>
      </c>
      <c r="W2723" s="3" t="str">
        <f>IFERROR(INDEX(Return[],MATCH(Orders!B2723,Returns!$B$2:$B$801,0),1),"No")</f>
        <v>No</v>
      </c>
    </row>
    <row r="2724" spans="1:23" x14ac:dyDescent="0.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INDEX(People_[],MATCH(Orders!M2724,People!$B$2:$B$5,0),1)</f>
        <v>Cassandra Brandow</v>
      </c>
      <c r="W2724" s="3" t="str">
        <f>IFERROR(INDEX(Return[],MATCH(Orders!B2724,Returns!$B$2:$B$801,0),1),"No")</f>
        <v>No</v>
      </c>
    </row>
    <row r="2725" spans="1:23" x14ac:dyDescent="0.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INDEX(People_[],MATCH(Orders!M2725,People!$B$2:$B$5,0),1)</f>
        <v>Anna Andreadi</v>
      </c>
      <c r="W2725" s="3" t="str">
        <f>IFERROR(INDEX(Return[],MATCH(Orders!B2725,Returns!$B$2:$B$801,0),1),"No")</f>
        <v>No</v>
      </c>
    </row>
    <row r="2726" spans="1:23" x14ac:dyDescent="0.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INDEX(People_[],MATCH(Orders!M2726,People!$B$2:$B$5,0),1)</f>
        <v>Anna Andreadi</v>
      </c>
      <c r="W2726" s="3" t="str">
        <f>IFERROR(INDEX(Return[],MATCH(Orders!B2726,Returns!$B$2:$B$801,0),1),"No")</f>
        <v>No</v>
      </c>
    </row>
    <row r="2727" spans="1:23" x14ac:dyDescent="0.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INDEX(People_[],MATCH(Orders!M2727,People!$B$2:$B$5,0),1)</f>
        <v>Chuck Magee</v>
      </c>
      <c r="W2727" s="3" t="str">
        <f>IFERROR(INDEX(Return[],MATCH(Orders!B2727,Returns!$B$2:$B$801,0),1),"No")</f>
        <v>No</v>
      </c>
    </row>
    <row r="2728" spans="1:23" x14ac:dyDescent="0.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INDEX(People_[],MATCH(Orders!M2728,People!$B$2:$B$5,0),1)</f>
        <v>Chuck Magee</v>
      </c>
      <c r="W2728" s="3" t="str">
        <f>IFERROR(INDEX(Return[],MATCH(Orders!B2728,Returns!$B$2:$B$801,0),1),"No")</f>
        <v>No</v>
      </c>
    </row>
    <row r="2729" spans="1:23" x14ac:dyDescent="0.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INDEX(People_[],MATCH(Orders!M2729,People!$B$2:$B$5,0),1)</f>
        <v>Chuck Magee</v>
      </c>
      <c r="W2729" s="3" t="str">
        <f>IFERROR(INDEX(Return[],MATCH(Orders!B2729,Returns!$B$2:$B$801,0),1),"No")</f>
        <v>No</v>
      </c>
    </row>
    <row r="2730" spans="1:23" x14ac:dyDescent="0.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INDEX(People_[],MATCH(Orders!M2730,People!$B$2:$B$5,0),1)</f>
        <v>Chuck Magee</v>
      </c>
      <c r="W2730" s="3" t="str">
        <f>IFERROR(INDEX(Return[],MATCH(Orders!B2730,Returns!$B$2:$B$801,0),1),"No")</f>
        <v>No</v>
      </c>
    </row>
    <row r="2731" spans="1:23" x14ac:dyDescent="0.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INDEX(People_[],MATCH(Orders!M2731,People!$B$2:$B$5,0),1)</f>
        <v>Anna Andreadi</v>
      </c>
      <c r="W2731" s="3" t="str">
        <f>IFERROR(INDEX(Return[],MATCH(Orders!B2731,Returns!$B$2:$B$801,0),1),"No")</f>
        <v>No</v>
      </c>
    </row>
    <row r="2732" spans="1:23" x14ac:dyDescent="0.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INDEX(People_[],MATCH(Orders!M2732,People!$B$2:$B$5,0),1)</f>
        <v>Anna Andreadi</v>
      </c>
      <c r="W2732" s="3" t="str">
        <f>IFERROR(INDEX(Return[],MATCH(Orders!B2732,Returns!$B$2:$B$801,0),1),"No")</f>
        <v>No</v>
      </c>
    </row>
    <row r="2733" spans="1:23" x14ac:dyDescent="0.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INDEX(People_[],MATCH(Orders!M2733,People!$B$2:$B$5,0),1)</f>
        <v>Anna Andreadi</v>
      </c>
      <c r="W2733" s="3" t="str">
        <f>IFERROR(INDEX(Return[],MATCH(Orders!B2733,Returns!$B$2:$B$801,0),1),"No")</f>
        <v>No</v>
      </c>
    </row>
    <row r="2734" spans="1:23" x14ac:dyDescent="0.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INDEX(People_[],MATCH(Orders!M2734,People!$B$2:$B$5,0),1)</f>
        <v>Chuck Magee</v>
      </c>
      <c r="W2734" s="3" t="str">
        <f>IFERROR(INDEX(Return[],MATCH(Orders!B2734,Returns!$B$2:$B$801,0),1),"No")</f>
        <v>No</v>
      </c>
    </row>
    <row r="2735" spans="1:23" x14ac:dyDescent="0.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INDEX(People_[],MATCH(Orders!M2735,People!$B$2:$B$5,0),1)</f>
        <v>Chuck Magee</v>
      </c>
      <c r="W2735" s="3" t="str">
        <f>IFERROR(INDEX(Return[],MATCH(Orders!B2735,Returns!$B$2:$B$801,0),1),"No")</f>
        <v>No</v>
      </c>
    </row>
    <row r="2736" spans="1:23" x14ac:dyDescent="0.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INDEX(People_[],MATCH(Orders!M2736,People!$B$2:$B$5,0),1)</f>
        <v>Anna Andreadi</v>
      </c>
      <c r="W2736" s="3" t="str">
        <f>IFERROR(INDEX(Return[],MATCH(Orders!B2736,Returns!$B$2:$B$801,0),1),"No")</f>
        <v>No</v>
      </c>
    </row>
    <row r="2737" spans="1:23" x14ac:dyDescent="0.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INDEX(People_[],MATCH(Orders!M2737,People!$B$2:$B$5,0),1)</f>
        <v>Chuck Magee</v>
      </c>
      <c r="W2737" s="3" t="str">
        <f>IFERROR(INDEX(Return[],MATCH(Orders!B2737,Returns!$B$2:$B$801,0),1),"No")</f>
        <v>No</v>
      </c>
    </row>
    <row r="2738" spans="1:23" x14ac:dyDescent="0.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INDEX(People_[],MATCH(Orders!M2738,People!$B$2:$B$5,0),1)</f>
        <v>Chuck Magee</v>
      </c>
      <c r="W2738" s="3" t="str">
        <f>IFERROR(INDEX(Return[],MATCH(Orders!B2738,Returns!$B$2:$B$801,0),1),"No")</f>
        <v>No</v>
      </c>
    </row>
    <row r="2739" spans="1:23" x14ac:dyDescent="0.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INDEX(People_[],MATCH(Orders!M2739,People!$B$2:$B$5,0),1)</f>
        <v>Chuck Magee</v>
      </c>
      <c r="W2739" s="3" t="str">
        <f>IFERROR(INDEX(Return[],MATCH(Orders!B2739,Returns!$B$2:$B$801,0),1),"No")</f>
        <v>No</v>
      </c>
    </row>
    <row r="2740" spans="1:23" x14ac:dyDescent="0.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INDEX(People_[],MATCH(Orders!M2740,People!$B$2:$B$5,0),1)</f>
        <v>Chuck Magee</v>
      </c>
      <c r="W2740" s="3" t="str">
        <f>IFERROR(INDEX(Return[],MATCH(Orders!B2740,Returns!$B$2:$B$801,0),1),"No")</f>
        <v>No</v>
      </c>
    </row>
    <row r="2741" spans="1:23" x14ac:dyDescent="0.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INDEX(People_[],MATCH(Orders!M2741,People!$B$2:$B$5,0),1)</f>
        <v>Cassandra Brandow</v>
      </c>
      <c r="W2741" s="3" t="str">
        <f>IFERROR(INDEX(Return[],MATCH(Orders!B2741,Returns!$B$2:$B$801,0),1),"No")</f>
        <v>No</v>
      </c>
    </row>
    <row r="2742" spans="1:23" x14ac:dyDescent="0.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INDEX(People_[],MATCH(Orders!M2742,People!$B$2:$B$5,0),1)</f>
        <v>Cassandra Brandow</v>
      </c>
      <c r="W2742" s="3" t="str">
        <f>IFERROR(INDEX(Return[],MATCH(Orders!B2742,Returns!$B$2:$B$801,0),1),"No")</f>
        <v>No</v>
      </c>
    </row>
    <row r="2743" spans="1:23" x14ac:dyDescent="0.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INDEX(People_[],MATCH(Orders!M2743,People!$B$2:$B$5,0),1)</f>
        <v>Chuck Magee</v>
      </c>
      <c r="W2743" s="3" t="str">
        <f>IFERROR(INDEX(Return[],MATCH(Orders!B2743,Returns!$B$2:$B$801,0),1),"No")</f>
        <v>No</v>
      </c>
    </row>
    <row r="2744" spans="1:23" x14ac:dyDescent="0.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INDEX(People_[],MATCH(Orders!M2744,People!$B$2:$B$5,0),1)</f>
        <v>Anna Andreadi</v>
      </c>
      <c r="W2744" s="3" t="str">
        <f>IFERROR(INDEX(Return[],MATCH(Orders!B2744,Returns!$B$2:$B$801,0),1),"No")</f>
        <v>No</v>
      </c>
    </row>
    <row r="2745" spans="1:23" x14ac:dyDescent="0.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INDEX(People_[],MATCH(Orders!M2745,People!$B$2:$B$5,0),1)</f>
        <v>Anna Andreadi</v>
      </c>
      <c r="W2745" s="3" t="str">
        <f>IFERROR(INDEX(Return[],MATCH(Orders!B2745,Returns!$B$2:$B$801,0),1),"No")</f>
        <v>No</v>
      </c>
    </row>
    <row r="2746" spans="1:23" x14ac:dyDescent="0.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INDEX(People_[],MATCH(Orders!M2746,People!$B$2:$B$5,0),1)</f>
        <v>Anna Andreadi</v>
      </c>
      <c r="W2746" s="3" t="str">
        <f>IFERROR(INDEX(Return[],MATCH(Orders!B2746,Returns!$B$2:$B$801,0),1),"No")</f>
        <v>No</v>
      </c>
    </row>
    <row r="2747" spans="1:23" x14ac:dyDescent="0.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INDEX(People_[],MATCH(Orders!M2747,People!$B$2:$B$5,0),1)</f>
        <v>Cassandra Brandow</v>
      </c>
      <c r="W2747" s="3" t="str">
        <f>IFERROR(INDEX(Return[],MATCH(Orders!B2747,Returns!$B$2:$B$801,0),1),"No")</f>
        <v>No</v>
      </c>
    </row>
    <row r="2748" spans="1:23" x14ac:dyDescent="0.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INDEX(People_[],MATCH(Orders!M2748,People!$B$2:$B$5,0),1)</f>
        <v>Chuck Magee</v>
      </c>
      <c r="W2748" s="3" t="str">
        <f>IFERROR(INDEX(Return[],MATCH(Orders!B2748,Returns!$B$2:$B$801,0),1),"No")</f>
        <v>No</v>
      </c>
    </row>
    <row r="2749" spans="1:23" x14ac:dyDescent="0.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INDEX(People_[],MATCH(Orders!M2749,People!$B$2:$B$5,0),1)</f>
        <v>Kelly Williams</v>
      </c>
      <c r="W2749" s="3" t="str">
        <f>IFERROR(INDEX(Return[],MATCH(Orders!B2749,Returns!$B$2:$B$801,0),1),"No")</f>
        <v>No</v>
      </c>
    </row>
    <row r="2750" spans="1:23" x14ac:dyDescent="0.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INDEX(People_[],MATCH(Orders!M2750,People!$B$2:$B$5,0),1)</f>
        <v>Cassandra Brandow</v>
      </c>
      <c r="W2750" s="3" t="str">
        <f>IFERROR(INDEX(Return[],MATCH(Orders!B2750,Returns!$B$2:$B$801,0),1),"No")</f>
        <v>No</v>
      </c>
    </row>
    <row r="2751" spans="1:23" x14ac:dyDescent="0.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INDEX(People_[],MATCH(Orders!M2751,People!$B$2:$B$5,0),1)</f>
        <v>Anna Andreadi</v>
      </c>
      <c r="W2751" s="3" t="str">
        <f>IFERROR(INDEX(Return[],MATCH(Orders!B2751,Returns!$B$2:$B$801,0),1),"No")</f>
        <v>No</v>
      </c>
    </row>
    <row r="2752" spans="1:23" x14ac:dyDescent="0.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INDEX(People_[],MATCH(Orders!M2752,People!$B$2:$B$5,0),1)</f>
        <v>Anna Andreadi</v>
      </c>
      <c r="W2752" s="3" t="str">
        <f>IFERROR(INDEX(Return[],MATCH(Orders!B2752,Returns!$B$2:$B$801,0),1),"No")</f>
        <v>No</v>
      </c>
    </row>
    <row r="2753" spans="1:23" x14ac:dyDescent="0.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INDEX(People_[],MATCH(Orders!M2753,People!$B$2:$B$5,0),1)</f>
        <v>Anna Andreadi</v>
      </c>
      <c r="W2753" s="3" t="str">
        <f>IFERROR(INDEX(Return[],MATCH(Orders!B2753,Returns!$B$2:$B$801,0),1),"No")</f>
        <v>No</v>
      </c>
    </row>
    <row r="2754" spans="1:23" x14ac:dyDescent="0.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INDEX(People_[],MATCH(Orders!M2754,People!$B$2:$B$5,0),1)</f>
        <v>Anna Andreadi</v>
      </c>
      <c r="W2754" s="3" t="str">
        <f>IFERROR(INDEX(Return[],MATCH(Orders!B2754,Returns!$B$2:$B$801,0),1),"No")</f>
        <v>No</v>
      </c>
    </row>
    <row r="2755" spans="1:23" x14ac:dyDescent="0.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INDEX(People_[],MATCH(Orders!M2755,People!$B$2:$B$5,0),1)</f>
        <v>Anna Andreadi</v>
      </c>
      <c r="W2755" s="3" t="str">
        <f>IFERROR(INDEX(Return[],MATCH(Orders!B2755,Returns!$B$2:$B$801,0),1),"No")</f>
        <v>No</v>
      </c>
    </row>
    <row r="2756" spans="1:23" x14ac:dyDescent="0.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INDEX(People_[],MATCH(Orders!M2756,People!$B$2:$B$5,0),1)</f>
        <v>Anna Andreadi</v>
      </c>
      <c r="W2756" s="3" t="str">
        <f>IFERROR(INDEX(Return[],MATCH(Orders!B2756,Returns!$B$2:$B$801,0),1),"No")</f>
        <v>No</v>
      </c>
    </row>
    <row r="2757" spans="1:23" x14ac:dyDescent="0.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INDEX(People_[],MATCH(Orders!M2757,People!$B$2:$B$5,0),1)</f>
        <v>Anna Andreadi</v>
      </c>
      <c r="W2757" s="3" t="str">
        <f>IFERROR(INDEX(Return[],MATCH(Orders!B2757,Returns!$B$2:$B$801,0),1),"No")</f>
        <v>No</v>
      </c>
    </row>
    <row r="2758" spans="1:23" x14ac:dyDescent="0.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INDEX(People_[],MATCH(Orders!M2758,People!$B$2:$B$5,0),1)</f>
        <v>Anna Andreadi</v>
      </c>
      <c r="W2758" s="3" t="str">
        <f>IFERROR(INDEX(Return[],MATCH(Orders!B2758,Returns!$B$2:$B$801,0),1),"No")</f>
        <v>No</v>
      </c>
    </row>
    <row r="2759" spans="1:23" x14ac:dyDescent="0.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INDEX(People_[],MATCH(Orders!M2759,People!$B$2:$B$5,0),1)</f>
        <v>Chuck Magee</v>
      </c>
      <c r="W2759" s="3" t="str">
        <f>IFERROR(INDEX(Return[],MATCH(Orders!B2759,Returns!$B$2:$B$801,0),1),"No")</f>
        <v>No</v>
      </c>
    </row>
    <row r="2760" spans="1:23" x14ac:dyDescent="0.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INDEX(People_[],MATCH(Orders!M2760,People!$B$2:$B$5,0),1)</f>
        <v>Cassandra Brandow</v>
      </c>
      <c r="W2760" s="3" t="str">
        <f>IFERROR(INDEX(Return[],MATCH(Orders!B2760,Returns!$B$2:$B$801,0),1),"No")</f>
        <v>No</v>
      </c>
    </row>
    <row r="2761" spans="1:23" x14ac:dyDescent="0.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INDEX(People_[],MATCH(Orders!M2761,People!$B$2:$B$5,0),1)</f>
        <v>Cassandra Brandow</v>
      </c>
      <c r="W2761" s="3" t="str">
        <f>IFERROR(INDEX(Return[],MATCH(Orders!B2761,Returns!$B$2:$B$801,0),1),"No")</f>
        <v>No</v>
      </c>
    </row>
    <row r="2762" spans="1:23" x14ac:dyDescent="0.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INDEX(People_[],MATCH(Orders!M2762,People!$B$2:$B$5,0),1)</f>
        <v>Anna Andreadi</v>
      </c>
      <c r="W2762" s="3" t="str">
        <f>IFERROR(INDEX(Return[],MATCH(Orders!B2762,Returns!$B$2:$B$801,0),1),"No")</f>
        <v>No</v>
      </c>
    </row>
    <row r="2763" spans="1:23" x14ac:dyDescent="0.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INDEX(People_[],MATCH(Orders!M2763,People!$B$2:$B$5,0),1)</f>
        <v>Anna Andreadi</v>
      </c>
      <c r="W2763" s="3" t="str">
        <f>IFERROR(INDEX(Return[],MATCH(Orders!B2763,Returns!$B$2:$B$801,0),1),"No")</f>
        <v>No</v>
      </c>
    </row>
    <row r="2764" spans="1:23" x14ac:dyDescent="0.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INDEX(People_[],MATCH(Orders!M2764,People!$B$2:$B$5,0),1)</f>
        <v>Anna Andreadi</v>
      </c>
      <c r="W2764" s="3" t="str">
        <f>IFERROR(INDEX(Return[],MATCH(Orders!B2764,Returns!$B$2:$B$801,0),1),"No")</f>
        <v>No</v>
      </c>
    </row>
    <row r="2765" spans="1:23" x14ac:dyDescent="0.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INDEX(People_[],MATCH(Orders!M2765,People!$B$2:$B$5,0),1)</f>
        <v>Chuck Magee</v>
      </c>
      <c r="W2765" s="3" t="str">
        <f>IFERROR(INDEX(Return[],MATCH(Orders!B2765,Returns!$B$2:$B$801,0),1),"No")</f>
        <v>No</v>
      </c>
    </row>
    <row r="2766" spans="1:23" x14ac:dyDescent="0.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INDEX(People_[],MATCH(Orders!M2766,People!$B$2:$B$5,0),1)</f>
        <v>Chuck Magee</v>
      </c>
      <c r="W2766" s="3" t="str">
        <f>IFERROR(INDEX(Return[],MATCH(Orders!B2766,Returns!$B$2:$B$801,0),1),"No")</f>
        <v>No</v>
      </c>
    </row>
    <row r="2767" spans="1:23" x14ac:dyDescent="0.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INDEX(People_[],MATCH(Orders!M2767,People!$B$2:$B$5,0),1)</f>
        <v>Chuck Magee</v>
      </c>
      <c r="W2767" s="3" t="str">
        <f>IFERROR(INDEX(Return[],MATCH(Orders!B2767,Returns!$B$2:$B$801,0),1),"No")</f>
        <v>No</v>
      </c>
    </row>
    <row r="2768" spans="1:23" x14ac:dyDescent="0.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INDEX(People_[],MATCH(Orders!M2768,People!$B$2:$B$5,0),1)</f>
        <v>Chuck Magee</v>
      </c>
      <c r="W2768" s="3" t="str">
        <f>IFERROR(INDEX(Return[],MATCH(Orders!B2768,Returns!$B$2:$B$801,0),1),"No")</f>
        <v>No</v>
      </c>
    </row>
    <row r="2769" spans="1:23" x14ac:dyDescent="0.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INDEX(People_[],MATCH(Orders!M2769,People!$B$2:$B$5,0),1)</f>
        <v>Chuck Magee</v>
      </c>
      <c r="W2769" s="3" t="str">
        <f>IFERROR(INDEX(Return[],MATCH(Orders!B2769,Returns!$B$2:$B$801,0),1),"No")</f>
        <v>No</v>
      </c>
    </row>
    <row r="2770" spans="1:23" x14ac:dyDescent="0.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INDEX(People_[],MATCH(Orders!M2770,People!$B$2:$B$5,0),1)</f>
        <v>Kelly Williams</v>
      </c>
      <c r="W2770" s="3" t="str">
        <f>IFERROR(INDEX(Return[],MATCH(Orders!B2770,Returns!$B$2:$B$801,0),1),"No")</f>
        <v>No</v>
      </c>
    </row>
    <row r="2771" spans="1:23" x14ac:dyDescent="0.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INDEX(People_[],MATCH(Orders!M2771,People!$B$2:$B$5,0),1)</f>
        <v>Kelly Williams</v>
      </c>
      <c r="W2771" s="3" t="str">
        <f>IFERROR(INDEX(Return[],MATCH(Orders!B2771,Returns!$B$2:$B$801,0),1),"No")</f>
        <v>No</v>
      </c>
    </row>
    <row r="2772" spans="1:23" x14ac:dyDescent="0.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INDEX(People_[],MATCH(Orders!M2772,People!$B$2:$B$5,0),1)</f>
        <v>Kelly Williams</v>
      </c>
      <c r="W2772" s="3" t="str">
        <f>IFERROR(INDEX(Return[],MATCH(Orders!B2772,Returns!$B$2:$B$801,0),1),"No")</f>
        <v>No</v>
      </c>
    </row>
    <row r="2773" spans="1:23" x14ac:dyDescent="0.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INDEX(People_[],MATCH(Orders!M2773,People!$B$2:$B$5,0),1)</f>
        <v>Kelly Williams</v>
      </c>
      <c r="W2773" s="3" t="str">
        <f>IFERROR(INDEX(Return[],MATCH(Orders!B2773,Returns!$B$2:$B$801,0),1),"No")</f>
        <v>No</v>
      </c>
    </row>
    <row r="2774" spans="1:23" x14ac:dyDescent="0.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INDEX(People_[],MATCH(Orders!M2774,People!$B$2:$B$5,0),1)</f>
        <v>Cassandra Brandow</v>
      </c>
      <c r="W2774" s="3" t="str">
        <f>IFERROR(INDEX(Return[],MATCH(Orders!B2774,Returns!$B$2:$B$801,0),1),"No")</f>
        <v>No</v>
      </c>
    </row>
    <row r="2775" spans="1:23" x14ac:dyDescent="0.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INDEX(People_[],MATCH(Orders!M2775,People!$B$2:$B$5,0),1)</f>
        <v>Kelly Williams</v>
      </c>
      <c r="W2775" s="3" t="str">
        <f>IFERROR(INDEX(Return[],MATCH(Orders!B2775,Returns!$B$2:$B$801,0),1),"No")</f>
        <v>No</v>
      </c>
    </row>
    <row r="2776" spans="1:23" x14ac:dyDescent="0.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INDEX(People_[],MATCH(Orders!M2776,People!$B$2:$B$5,0),1)</f>
        <v>Chuck Magee</v>
      </c>
      <c r="W2776" s="3" t="str">
        <f>IFERROR(INDEX(Return[],MATCH(Orders!B2776,Returns!$B$2:$B$801,0),1),"No")</f>
        <v>No</v>
      </c>
    </row>
    <row r="2777" spans="1:23" x14ac:dyDescent="0.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INDEX(People_[],MATCH(Orders!M2777,People!$B$2:$B$5,0),1)</f>
        <v>Anna Andreadi</v>
      </c>
      <c r="W2777" s="3" t="str">
        <f>IFERROR(INDEX(Return[],MATCH(Orders!B2777,Returns!$B$2:$B$801,0),1),"No")</f>
        <v>No</v>
      </c>
    </row>
    <row r="2778" spans="1:23" x14ac:dyDescent="0.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INDEX(People_[],MATCH(Orders!M2778,People!$B$2:$B$5,0),1)</f>
        <v>Anna Andreadi</v>
      </c>
      <c r="W2778" s="3" t="str">
        <f>IFERROR(INDEX(Return[],MATCH(Orders!B2778,Returns!$B$2:$B$801,0),1),"No")</f>
        <v>No</v>
      </c>
    </row>
    <row r="2779" spans="1:23" x14ac:dyDescent="0.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INDEX(People_[],MATCH(Orders!M2779,People!$B$2:$B$5,0),1)</f>
        <v>Anna Andreadi</v>
      </c>
      <c r="W2779" s="3" t="str">
        <f>IFERROR(INDEX(Return[],MATCH(Orders!B2779,Returns!$B$2:$B$801,0),1),"No")</f>
        <v>No</v>
      </c>
    </row>
    <row r="2780" spans="1:23" x14ac:dyDescent="0.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INDEX(People_[],MATCH(Orders!M2780,People!$B$2:$B$5,0),1)</f>
        <v>Cassandra Brandow</v>
      </c>
      <c r="W2780" s="3" t="str">
        <f>IFERROR(INDEX(Return[],MATCH(Orders!B2780,Returns!$B$2:$B$801,0),1),"No")</f>
        <v>No</v>
      </c>
    </row>
    <row r="2781" spans="1:23" x14ac:dyDescent="0.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INDEX(People_[],MATCH(Orders!M2781,People!$B$2:$B$5,0),1)</f>
        <v>Cassandra Brandow</v>
      </c>
      <c r="W2781" s="3" t="str">
        <f>IFERROR(INDEX(Return[],MATCH(Orders!B2781,Returns!$B$2:$B$801,0),1),"No")</f>
        <v>No</v>
      </c>
    </row>
    <row r="2782" spans="1:23" x14ac:dyDescent="0.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INDEX(People_[],MATCH(Orders!M2782,People!$B$2:$B$5,0),1)</f>
        <v>Chuck Magee</v>
      </c>
      <c r="W2782" s="3" t="str">
        <f>IFERROR(INDEX(Return[],MATCH(Orders!B2782,Returns!$B$2:$B$801,0),1),"No")</f>
        <v>No</v>
      </c>
    </row>
    <row r="2783" spans="1:23" x14ac:dyDescent="0.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INDEX(People_[],MATCH(Orders!M2783,People!$B$2:$B$5,0),1)</f>
        <v>Kelly Williams</v>
      </c>
      <c r="W2783" s="3" t="str">
        <f>IFERROR(INDEX(Return[],MATCH(Orders!B2783,Returns!$B$2:$B$801,0),1),"No")</f>
        <v>No</v>
      </c>
    </row>
    <row r="2784" spans="1:23" x14ac:dyDescent="0.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INDEX(People_[],MATCH(Orders!M2784,People!$B$2:$B$5,0),1)</f>
        <v>Kelly Williams</v>
      </c>
      <c r="W2784" s="3" t="str">
        <f>IFERROR(INDEX(Return[],MATCH(Orders!B2784,Returns!$B$2:$B$801,0),1),"No")</f>
        <v>No</v>
      </c>
    </row>
    <row r="2785" spans="1:23" x14ac:dyDescent="0.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INDEX(People_[],MATCH(Orders!M2785,People!$B$2:$B$5,0),1)</f>
        <v>Chuck Magee</v>
      </c>
      <c r="W2785" s="3" t="str">
        <f>IFERROR(INDEX(Return[],MATCH(Orders!B2785,Returns!$B$2:$B$801,0),1),"No")</f>
        <v>No</v>
      </c>
    </row>
    <row r="2786" spans="1:23" x14ac:dyDescent="0.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INDEX(People_[],MATCH(Orders!M2786,People!$B$2:$B$5,0),1)</f>
        <v>Chuck Magee</v>
      </c>
      <c r="W2786" s="3" t="str">
        <f>IFERROR(INDEX(Return[],MATCH(Orders!B2786,Returns!$B$2:$B$801,0),1),"No")</f>
        <v>No</v>
      </c>
    </row>
    <row r="2787" spans="1:23" x14ac:dyDescent="0.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INDEX(People_[],MATCH(Orders!M2787,People!$B$2:$B$5,0),1)</f>
        <v>Anna Andreadi</v>
      </c>
      <c r="W2787" s="3" t="str">
        <f>IFERROR(INDEX(Return[],MATCH(Orders!B2787,Returns!$B$2:$B$801,0),1),"No")</f>
        <v>No</v>
      </c>
    </row>
    <row r="2788" spans="1:23" x14ac:dyDescent="0.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INDEX(People_[],MATCH(Orders!M2788,People!$B$2:$B$5,0),1)</f>
        <v>Anna Andreadi</v>
      </c>
      <c r="W2788" s="3" t="str">
        <f>IFERROR(INDEX(Return[],MATCH(Orders!B2788,Returns!$B$2:$B$801,0),1),"No")</f>
        <v>No</v>
      </c>
    </row>
    <row r="2789" spans="1:23" x14ac:dyDescent="0.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INDEX(People_[],MATCH(Orders!M2789,People!$B$2:$B$5,0),1)</f>
        <v>Kelly Williams</v>
      </c>
      <c r="W2789" s="3" t="str">
        <f>IFERROR(INDEX(Return[],MATCH(Orders!B2789,Returns!$B$2:$B$801,0),1),"No")</f>
        <v>No</v>
      </c>
    </row>
    <row r="2790" spans="1:23" x14ac:dyDescent="0.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INDEX(People_[],MATCH(Orders!M2790,People!$B$2:$B$5,0),1)</f>
        <v>Kelly Williams</v>
      </c>
      <c r="W2790" s="3" t="str">
        <f>IFERROR(INDEX(Return[],MATCH(Orders!B2790,Returns!$B$2:$B$801,0),1),"No")</f>
        <v>No</v>
      </c>
    </row>
    <row r="2791" spans="1:23" x14ac:dyDescent="0.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INDEX(People_[],MATCH(Orders!M2791,People!$B$2:$B$5,0),1)</f>
        <v>Kelly Williams</v>
      </c>
      <c r="W2791" s="3" t="str">
        <f>IFERROR(INDEX(Return[],MATCH(Orders!B2791,Returns!$B$2:$B$801,0),1),"No")</f>
        <v>No</v>
      </c>
    </row>
    <row r="2792" spans="1:23" x14ac:dyDescent="0.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INDEX(People_[],MATCH(Orders!M2792,People!$B$2:$B$5,0),1)</f>
        <v>Kelly Williams</v>
      </c>
      <c r="W2792" s="3" t="str">
        <f>IFERROR(INDEX(Return[],MATCH(Orders!B2792,Returns!$B$2:$B$801,0),1),"No")</f>
        <v>No</v>
      </c>
    </row>
    <row r="2793" spans="1:23" x14ac:dyDescent="0.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INDEX(People_[],MATCH(Orders!M2793,People!$B$2:$B$5,0),1)</f>
        <v>Kelly Williams</v>
      </c>
      <c r="W2793" s="3" t="str">
        <f>IFERROR(INDEX(Return[],MATCH(Orders!B2793,Returns!$B$2:$B$801,0),1),"No")</f>
        <v>No</v>
      </c>
    </row>
    <row r="2794" spans="1:23" x14ac:dyDescent="0.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INDEX(People_[],MATCH(Orders!M2794,People!$B$2:$B$5,0),1)</f>
        <v>Kelly Williams</v>
      </c>
      <c r="W2794" s="3" t="str">
        <f>IFERROR(INDEX(Return[],MATCH(Orders!B2794,Returns!$B$2:$B$801,0),1),"No")</f>
        <v>No</v>
      </c>
    </row>
    <row r="2795" spans="1:23" x14ac:dyDescent="0.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INDEX(People_[],MATCH(Orders!M2795,People!$B$2:$B$5,0),1)</f>
        <v>Anna Andreadi</v>
      </c>
      <c r="W2795" s="3" t="str">
        <f>IFERROR(INDEX(Return[],MATCH(Orders!B2795,Returns!$B$2:$B$801,0),1),"No")</f>
        <v>No</v>
      </c>
    </row>
    <row r="2796" spans="1:23" x14ac:dyDescent="0.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INDEX(People_[],MATCH(Orders!M2796,People!$B$2:$B$5,0),1)</f>
        <v>Anna Andreadi</v>
      </c>
      <c r="W2796" s="3" t="str">
        <f>IFERROR(INDEX(Return[],MATCH(Orders!B2796,Returns!$B$2:$B$801,0),1),"No")</f>
        <v>No</v>
      </c>
    </row>
    <row r="2797" spans="1:23" x14ac:dyDescent="0.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INDEX(People_[],MATCH(Orders!M2797,People!$B$2:$B$5,0),1)</f>
        <v>Anna Andreadi</v>
      </c>
      <c r="W2797" s="3" t="str">
        <f>IFERROR(INDEX(Return[],MATCH(Orders!B2797,Returns!$B$2:$B$801,0),1),"No")</f>
        <v>No</v>
      </c>
    </row>
    <row r="2798" spans="1:23" x14ac:dyDescent="0.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INDEX(People_[],MATCH(Orders!M2798,People!$B$2:$B$5,0),1)</f>
        <v>Anna Andreadi</v>
      </c>
      <c r="W2798" s="3" t="str">
        <f>IFERROR(INDEX(Return[],MATCH(Orders!B2798,Returns!$B$2:$B$801,0),1),"No")</f>
        <v>No</v>
      </c>
    </row>
    <row r="2799" spans="1:23" x14ac:dyDescent="0.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INDEX(People_[],MATCH(Orders!M2799,People!$B$2:$B$5,0),1)</f>
        <v>Cassandra Brandow</v>
      </c>
      <c r="W2799" s="3" t="str">
        <f>IFERROR(INDEX(Return[],MATCH(Orders!B2799,Returns!$B$2:$B$801,0),1),"No")</f>
        <v>No</v>
      </c>
    </row>
    <row r="2800" spans="1:23" x14ac:dyDescent="0.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INDEX(People_[],MATCH(Orders!M2800,People!$B$2:$B$5,0),1)</f>
        <v>Cassandra Brandow</v>
      </c>
      <c r="W2800" s="3" t="str">
        <f>IFERROR(INDEX(Return[],MATCH(Orders!B2800,Returns!$B$2:$B$801,0),1),"No")</f>
        <v>No</v>
      </c>
    </row>
    <row r="2801" spans="1:23" x14ac:dyDescent="0.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INDEX(People_[],MATCH(Orders!M2801,People!$B$2:$B$5,0),1)</f>
        <v>Cassandra Brandow</v>
      </c>
      <c r="W2801" s="3" t="str">
        <f>IFERROR(INDEX(Return[],MATCH(Orders!B2801,Returns!$B$2:$B$801,0),1),"No")</f>
        <v>No</v>
      </c>
    </row>
    <row r="2802" spans="1:23" x14ac:dyDescent="0.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INDEX(People_[],MATCH(Orders!M2802,People!$B$2:$B$5,0),1)</f>
        <v>Cassandra Brandow</v>
      </c>
      <c r="W2802" s="3" t="str">
        <f>IFERROR(INDEX(Return[],MATCH(Orders!B2802,Returns!$B$2:$B$801,0),1),"No")</f>
        <v>No</v>
      </c>
    </row>
    <row r="2803" spans="1:23" x14ac:dyDescent="0.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INDEX(People_[],MATCH(Orders!M2803,People!$B$2:$B$5,0),1)</f>
        <v>Anna Andreadi</v>
      </c>
      <c r="W2803" s="3" t="str">
        <f>IFERROR(INDEX(Return[],MATCH(Orders!B2803,Returns!$B$2:$B$801,0),1),"No")</f>
        <v>No</v>
      </c>
    </row>
    <row r="2804" spans="1:23" x14ac:dyDescent="0.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INDEX(People_[],MATCH(Orders!M2804,People!$B$2:$B$5,0),1)</f>
        <v>Anna Andreadi</v>
      </c>
      <c r="W2804" s="3" t="str">
        <f>IFERROR(INDEX(Return[],MATCH(Orders!B2804,Returns!$B$2:$B$801,0),1),"No")</f>
        <v>No</v>
      </c>
    </row>
    <row r="2805" spans="1:23" x14ac:dyDescent="0.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INDEX(People_[],MATCH(Orders!M2805,People!$B$2:$B$5,0),1)</f>
        <v>Anna Andreadi</v>
      </c>
      <c r="W2805" s="3" t="str">
        <f>IFERROR(INDEX(Return[],MATCH(Orders!B2805,Returns!$B$2:$B$801,0),1),"No")</f>
        <v>No</v>
      </c>
    </row>
    <row r="2806" spans="1:23" x14ac:dyDescent="0.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INDEX(People_[],MATCH(Orders!M2806,People!$B$2:$B$5,0),1)</f>
        <v>Anna Andreadi</v>
      </c>
      <c r="W2806" s="3" t="str">
        <f>IFERROR(INDEX(Return[],MATCH(Orders!B2806,Returns!$B$2:$B$801,0),1),"No")</f>
        <v>No</v>
      </c>
    </row>
    <row r="2807" spans="1:23" x14ac:dyDescent="0.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INDEX(People_[],MATCH(Orders!M2807,People!$B$2:$B$5,0),1)</f>
        <v>Kelly Williams</v>
      </c>
      <c r="W2807" s="3" t="str">
        <f>IFERROR(INDEX(Return[],MATCH(Orders!B2807,Returns!$B$2:$B$801,0),1),"No")</f>
        <v>No</v>
      </c>
    </row>
    <row r="2808" spans="1:23" x14ac:dyDescent="0.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INDEX(People_[],MATCH(Orders!M2808,People!$B$2:$B$5,0),1)</f>
        <v>Anna Andreadi</v>
      </c>
      <c r="W2808" s="3" t="str">
        <f>IFERROR(INDEX(Return[],MATCH(Orders!B2808,Returns!$B$2:$B$801,0),1),"No")</f>
        <v>No</v>
      </c>
    </row>
    <row r="2809" spans="1:23" x14ac:dyDescent="0.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INDEX(People_[],MATCH(Orders!M2809,People!$B$2:$B$5,0),1)</f>
        <v>Anna Andreadi</v>
      </c>
      <c r="W2809" s="3" t="str">
        <f>IFERROR(INDEX(Return[],MATCH(Orders!B2809,Returns!$B$2:$B$801,0),1),"No")</f>
        <v>No</v>
      </c>
    </row>
    <row r="2810" spans="1:23" x14ac:dyDescent="0.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INDEX(People_[],MATCH(Orders!M2810,People!$B$2:$B$5,0),1)</f>
        <v>Anna Andreadi</v>
      </c>
      <c r="W2810" s="3" t="str">
        <f>IFERROR(INDEX(Return[],MATCH(Orders!B2810,Returns!$B$2:$B$801,0),1),"No")</f>
        <v>No</v>
      </c>
    </row>
    <row r="2811" spans="1:23" x14ac:dyDescent="0.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INDEX(People_[],MATCH(Orders!M2811,People!$B$2:$B$5,0),1)</f>
        <v>Anna Andreadi</v>
      </c>
      <c r="W2811" s="3" t="str">
        <f>IFERROR(INDEX(Return[],MATCH(Orders!B2811,Returns!$B$2:$B$801,0),1),"No")</f>
        <v>No</v>
      </c>
    </row>
    <row r="2812" spans="1:23" x14ac:dyDescent="0.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INDEX(People_[],MATCH(Orders!M2812,People!$B$2:$B$5,0),1)</f>
        <v>Kelly Williams</v>
      </c>
      <c r="W2812" s="3" t="str">
        <f>IFERROR(INDEX(Return[],MATCH(Orders!B2812,Returns!$B$2:$B$801,0),1),"No")</f>
        <v>No</v>
      </c>
    </row>
    <row r="2813" spans="1:23" x14ac:dyDescent="0.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INDEX(People_[],MATCH(Orders!M2813,People!$B$2:$B$5,0),1)</f>
        <v>Kelly Williams</v>
      </c>
      <c r="W2813" s="3" t="str">
        <f>IFERROR(INDEX(Return[],MATCH(Orders!B2813,Returns!$B$2:$B$801,0),1),"No")</f>
        <v>No</v>
      </c>
    </row>
    <row r="2814" spans="1:23" x14ac:dyDescent="0.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INDEX(People_[],MATCH(Orders!M2814,People!$B$2:$B$5,0),1)</f>
        <v>Kelly Williams</v>
      </c>
      <c r="W2814" s="3" t="str">
        <f>IFERROR(INDEX(Return[],MATCH(Orders!B2814,Returns!$B$2:$B$801,0),1),"No")</f>
        <v>No</v>
      </c>
    </row>
    <row r="2815" spans="1:23" x14ac:dyDescent="0.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INDEX(People_[],MATCH(Orders!M2815,People!$B$2:$B$5,0),1)</f>
        <v>Kelly Williams</v>
      </c>
      <c r="W2815" s="3" t="str">
        <f>IFERROR(INDEX(Return[],MATCH(Orders!B2815,Returns!$B$2:$B$801,0),1),"No")</f>
        <v>No</v>
      </c>
    </row>
    <row r="2816" spans="1:23" x14ac:dyDescent="0.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INDEX(People_[],MATCH(Orders!M2816,People!$B$2:$B$5,0),1)</f>
        <v>Kelly Williams</v>
      </c>
      <c r="W2816" s="3" t="str">
        <f>IFERROR(INDEX(Return[],MATCH(Orders!B2816,Returns!$B$2:$B$801,0),1),"No")</f>
        <v>No</v>
      </c>
    </row>
    <row r="2817" spans="1:23" x14ac:dyDescent="0.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INDEX(People_[],MATCH(Orders!M2817,People!$B$2:$B$5,0),1)</f>
        <v>Chuck Magee</v>
      </c>
      <c r="W2817" s="3" t="str">
        <f>IFERROR(INDEX(Return[],MATCH(Orders!B2817,Returns!$B$2:$B$801,0),1),"No")</f>
        <v>No</v>
      </c>
    </row>
    <row r="2818" spans="1:23" x14ac:dyDescent="0.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INDEX(People_[],MATCH(Orders!M2818,People!$B$2:$B$5,0),1)</f>
        <v>Chuck Magee</v>
      </c>
      <c r="W2818" s="3" t="str">
        <f>IFERROR(INDEX(Return[],MATCH(Orders!B2818,Returns!$B$2:$B$801,0),1),"No")</f>
        <v>No</v>
      </c>
    </row>
    <row r="2819" spans="1:23" x14ac:dyDescent="0.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INDEX(People_[],MATCH(Orders!M2819,People!$B$2:$B$5,0),1)</f>
        <v>Chuck Magee</v>
      </c>
      <c r="W2819" s="3" t="str">
        <f>IFERROR(INDEX(Return[],MATCH(Orders!B2819,Returns!$B$2:$B$801,0),1),"No")</f>
        <v>No</v>
      </c>
    </row>
    <row r="2820" spans="1:23" x14ac:dyDescent="0.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INDEX(People_[],MATCH(Orders!M2820,People!$B$2:$B$5,0),1)</f>
        <v>Chuck Magee</v>
      </c>
      <c r="W2820" s="3" t="str">
        <f>IFERROR(INDEX(Return[],MATCH(Orders!B2820,Returns!$B$2:$B$801,0),1),"No")</f>
        <v>No</v>
      </c>
    </row>
    <row r="2821" spans="1:23" x14ac:dyDescent="0.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INDEX(People_[],MATCH(Orders!M2821,People!$B$2:$B$5,0),1)</f>
        <v>Anna Andreadi</v>
      </c>
      <c r="W2821" s="3" t="str">
        <f>IFERROR(INDEX(Return[],MATCH(Orders!B2821,Returns!$B$2:$B$801,0),1),"No")</f>
        <v>No</v>
      </c>
    </row>
    <row r="2822" spans="1:23" x14ac:dyDescent="0.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INDEX(People_[],MATCH(Orders!M2822,People!$B$2:$B$5,0),1)</f>
        <v>Anna Andreadi</v>
      </c>
      <c r="W2822" s="3" t="str">
        <f>IFERROR(INDEX(Return[],MATCH(Orders!B2822,Returns!$B$2:$B$801,0),1),"No")</f>
        <v>No</v>
      </c>
    </row>
    <row r="2823" spans="1:23" x14ac:dyDescent="0.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INDEX(People_[],MATCH(Orders!M2823,People!$B$2:$B$5,0),1)</f>
        <v>Anna Andreadi</v>
      </c>
      <c r="W2823" s="3" t="str">
        <f>IFERROR(INDEX(Return[],MATCH(Orders!B2823,Returns!$B$2:$B$801,0),1),"No")</f>
        <v>No</v>
      </c>
    </row>
    <row r="2824" spans="1:23" x14ac:dyDescent="0.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INDEX(People_[],MATCH(Orders!M2824,People!$B$2:$B$5,0),1)</f>
        <v>Kelly Williams</v>
      </c>
      <c r="W2824" s="3" t="str">
        <f>IFERROR(INDEX(Return[],MATCH(Orders!B2824,Returns!$B$2:$B$801,0),1),"No")</f>
        <v>No</v>
      </c>
    </row>
    <row r="2825" spans="1:23" x14ac:dyDescent="0.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INDEX(People_[],MATCH(Orders!M2825,People!$B$2:$B$5,0),1)</f>
        <v>Kelly Williams</v>
      </c>
      <c r="W2825" s="3" t="str">
        <f>IFERROR(INDEX(Return[],MATCH(Orders!B2825,Returns!$B$2:$B$801,0),1),"No")</f>
        <v>No</v>
      </c>
    </row>
    <row r="2826" spans="1:23" x14ac:dyDescent="0.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INDEX(People_[],MATCH(Orders!M2826,People!$B$2:$B$5,0),1)</f>
        <v>Kelly Williams</v>
      </c>
      <c r="W2826" s="3" t="str">
        <f>IFERROR(INDEX(Return[],MATCH(Orders!B2826,Returns!$B$2:$B$801,0),1),"No")</f>
        <v>No</v>
      </c>
    </row>
    <row r="2827" spans="1:23" x14ac:dyDescent="0.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INDEX(People_[],MATCH(Orders!M2827,People!$B$2:$B$5,0),1)</f>
        <v>Kelly Williams</v>
      </c>
      <c r="W2827" s="3" t="str">
        <f>IFERROR(INDEX(Return[],MATCH(Orders!B2827,Returns!$B$2:$B$801,0),1),"No")</f>
        <v>No</v>
      </c>
    </row>
    <row r="2828" spans="1:23" x14ac:dyDescent="0.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INDEX(People_[],MATCH(Orders!M2828,People!$B$2:$B$5,0),1)</f>
        <v>Kelly Williams</v>
      </c>
      <c r="W2828" s="3" t="str">
        <f>IFERROR(INDEX(Return[],MATCH(Orders!B2828,Returns!$B$2:$B$801,0),1),"No")</f>
        <v>No</v>
      </c>
    </row>
    <row r="2829" spans="1:23" x14ac:dyDescent="0.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INDEX(People_[],MATCH(Orders!M2829,People!$B$2:$B$5,0),1)</f>
        <v>Kelly Williams</v>
      </c>
      <c r="W2829" s="3" t="str">
        <f>IFERROR(INDEX(Return[],MATCH(Orders!B2829,Returns!$B$2:$B$801,0),1),"No")</f>
        <v>No</v>
      </c>
    </row>
    <row r="2830" spans="1:23" x14ac:dyDescent="0.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INDEX(People_[],MATCH(Orders!M2830,People!$B$2:$B$5,0),1)</f>
        <v>Chuck Magee</v>
      </c>
      <c r="W2830" s="3" t="str">
        <f>IFERROR(INDEX(Return[],MATCH(Orders!B2830,Returns!$B$2:$B$801,0),1),"No")</f>
        <v>No</v>
      </c>
    </row>
    <row r="2831" spans="1:23" x14ac:dyDescent="0.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INDEX(People_[],MATCH(Orders!M2831,People!$B$2:$B$5,0),1)</f>
        <v>Chuck Magee</v>
      </c>
      <c r="W2831" s="3" t="str">
        <f>IFERROR(INDEX(Return[],MATCH(Orders!B2831,Returns!$B$2:$B$801,0),1),"No")</f>
        <v>No</v>
      </c>
    </row>
    <row r="2832" spans="1:23" x14ac:dyDescent="0.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INDEX(People_[],MATCH(Orders!M2832,People!$B$2:$B$5,0),1)</f>
        <v>Chuck Magee</v>
      </c>
      <c r="W2832" s="3" t="str">
        <f>IFERROR(INDEX(Return[],MATCH(Orders!B2832,Returns!$B$2:$B$801,0),1),"No")</f>
        <v>No</v>
      </c>
    </row>
    <row r="2833" spans="1:23" x14ac:dyDescent="0.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INDEX(People_[],MATCH(Orders!M2833,People!$B$2:$B$5,0),1)</f>
        <v>Anna Andreadi</v>
      </c>
      <c r="W2833" s="3" t="str">
        <f>IFERROR(INDEX(Return[],MATCH(Orders!B2833,Returns!$B$2:$B$801,0),1),"No")</f>
        <v>No</v>
      </c>
    </row>
    <row r="2834" spans="1:23" x14ac:dyDescent="0.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INDEX(People_[],MATCH(Orders!M2834,People!$B$2:$B$5,0),1)</f>
        <v>Anna Andreadi</v>
      </c>
      <c r="W2834" s="3" t="str">
        <f>IFERROR(INDEX(Return[],MATCH(Orders!B2834,Returns!$B$2:$B$801,0),1),"No")</f>
        <v>No</v>
      </c>
    </row>
    <row r="2835" spans="1:23" x14ac:dyDescent="0.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INDEX(People_[],MATCH(Orders!M2835,People!$B$2:$B$5,0),1)</f>
        <v>Cassandra Brandow</v>
      </c>
      <c r="W2835" s="3" t="str">
        <f>IFERROR(INDEX(Return[],MATCH(Orders!B2835,Returns!$B$2:$B$801,0),1),"No")</f>
        <v>No</v>
      </c>
    </row>
    <row r="2836" spans="1:23" x14ac:dyDescent="0.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INDEX(People_[],MATCH(Orders!M2836,People!$B$2:$B$5,0),1)</f>
        <v>Cassandra Brandow</v>
      </c>
      <c r="W2836" s="3" t="str">
        <f>IFERROR(INDEX(Return[],MATCH(Orders!B2836,Returns!$B$2:$B$801,0),1),"No")</f>
        <v>No</v>
      </c>
    </row>
    <row r="2837" spans="1:23" x14ac:dyDescent="0.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INDEX(People_[],MATCH(Orders!M2837,People!$B$2:$B$5,0),1)</f>
        <v>Anna Andreadi</v>
      </c>
      <c r="W2837" s="3" t="str">
        <f>IFERROR(INDEX(Return[],MATCH(Orders!B2837,Returns!$B$2:$B$801,0),1),"No")</f>
        <v>No</v>
      </c>
    </row>
    <row r="2838" spans="1:23" x14ac:dyDescent="0.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INDEX(People_[],MATCH(Orders!M2838,People!$B$2:$B$5,0),1)</f>
        <v>Anna Andreadi</v>
      </c>
      <c r="W2838" s="3" t="str">
        <f>IFERROR(INDEX(Return[],MATCH(Orders!B2838,Returns!$B$2:$B$801,0),1),"No")</f>
        <v>No</v>
      </c>
    </row>
    <row r="2839" spans="1:23" x14ac:dyDescent="0.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INDEX(People_[],MATCH(Orders!M2839,People!$B$2:$B$5,0),1)</f>
        <v>Anna Andreadi</v>
      </c>
      <c r="W2839" s="3" t="str">
        <f>IFERROR(INDEX(Return[],MATCH(Orders!B2839,Returns!$B$2:$B$801,0),1),"No")</f>
        <v>No</v>
      </c>
    </row>
    <row r="2840" spans="1:23" x14ac:dyDescent="0.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INDEX(People_[],MATCH(Orders!M2840,People!$B$2:$B$5,0),1)</f>
        <v>Cassandra Brandow</v>
      </c>
      <c r="W2840" s="3" t="str">
        <f>IFERROR(INDEX(Return[],MATCH(Orders!B2840,Returns!$B$2:$B$801,0),1),"No")</f>
        <v>No</v>
      </c>
    </row>
    <row r="2841" spans="1:23" x14ac:dyDescent="0.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INDEX(People_[],MATCH(Orders!M2841,People!$B$2:$B$5,0),1)</f>
        <v>Chuck Magee</v>
      </c>
      <c r="W2841" s="3" t="str">
        <f>IFERROR(INDEX(Return[],MATCH(Orders!B2841,Returns!$B$2:$B$801,0),1),"No")</f>
        <v>No</v>
      </c>
    </row>
    <row r="2842" spans="1:23" x14ac:dyDescent="0.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INDEX(People_[],MATCH(Orders!M2842,People!$B$2:$B$5,0),1)</f>
        <v>Cassandra Brandow</v>
      </c>
      <c r="W2842" s="3" t="str">
        <f>IFERROR(INDEX(Return[],MATCH(Orders!B2842,Returns!$B$2:$B$801,0),1),"No")</f>
        <v>No</v>
      </c>
    </row>
    <row r="2843" spans="1:23" x14ac:dyDescent="0.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INDEX(People_[],MATCH(Orders!M2843,People!$B$2:$B$5,0),1)</f>
        <v>Cassandra Brandow</v>
      </c>
      <c r="W2843" s="3" t="str">
        <f>IFERROR(INDEX(Return[],MATCH(Orders!B2843,Returns!$B$2:$B$801,0),1),"No")</f>
        <v>No</v>
      </c>
    </row>
    <row r="2844" spans="1:23" x14ac:dyDescent="0.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INDEX(People_[],MATCH(Orders!M2844,People!$B$2:$B$5,0),1)</f>
        <v>Kelly Williams</v>
      </c>
      <c r="W2844" s="3" t="str">
        <f>IFERROR(INDEX(Return[],MATCH(Orders!B2844,Returns!$B$2:$B$801,0),1),"No")</f>
        <v>No</v>
      </c>
    </row>
    <row r="2845" spans="1:23" x14ac:dyDescent="0.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INDEX(People_[],MATCH(Orders!M2845,People!$B$2:$B$5,0),1)</f>
        <v>Chuck Magee</v>
      </c>
      <c r="W2845" s="3" t="str">
        <f>IFERROR(INDEX(Return[],MATCH(Orders!B2845,Returns!$B$2:$B$801,0),1),"No")</f>
        <v>Yes</v>
      </c>
    </row>
    <row r="2846" spans="1:23" x14ac:dyDescent="0.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INDEX(People_[],MATCH(Orders!M2846,People!$B$2:$B$5,0),1)</f>
        <v>Kelly Williams</v>
      </c>
      <c r="W2846" s="3" t="str">
        <f>IFERROR(INDEX(Return[],MATCH(Orders!B2846,Returns!$B$2:$B$801,0),1),"No")</f>
        <v>No</v>
      </c>
    </row>
    <row r="2847" spans="1:23" x14ac:dyDescent="0.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INDEX(People_[],MATCH(Orders!M2847,People!$B$2:$B$5,0),1)</f>
        <v>Chuck Magee</v>
      </c>
      <c r="W2847" s="3" t="str">
        <f>IFERROR(INDEX(Return[],MATCH(Orders!B2847,Returns!$B$2:$B$801,0),1),"No")</f>
        <v>Yes</v>
      </c>
    </row>
    <row r="2848" spans="1:23" x14ac:dyDescent="0.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INDEX(People_[],MATCH(Orders!M2848,People!$B$2:$B$5,0),1)</f>
        <v>Kelly Williams</v>
      </c>
      <c r="W2848" s="3" t="str">
        <f>IFERROR(INDEX(Return[],MATCH(Orders!B2848,Returns!$B$2:$B$801,0),1),"No")</f>
        <v>No</v>
      </c>
    </row>
    <row r="2849" spans="1:23" x14ac:dyDescent="0.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INDEX(People_[],MATCH(Orders!M2849,People!$B$2:$B$5,0),1)</f>
        <v>Cassandra Brandow</v>
      </c>
      <c r="W2849" s="3" t="str">
        <f>IFERROR(INDEX(Return[],MATCH(Orders!B2849,Returns!$B$2:$B$801,0),1),"No")</f>
        <v>No</v>
      </c>
    </row>
    <row r="2850" spans="1:23" x14ac:dyDescent="0.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INDEX(People_[],MATCH(Orders!M2850,People!$B$2:$B$5,0),1)</f>
        <v>Cassandra Brandow</v>
      </c>
      <c r="W2850" s="3" t="str">
        <f>IFERROR(INDEX(Return[],MATCH(Orders!B2850,Returns!$B$2:$B$801,0),1),"No")</f>
        <v>No</v>
      </c>
    </row>
    <row r="2851" spans="1:23" x14ac:dyDescent="0.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INDEX(People_[],MATCH(Orders!M2851,People!$B$2:$B$5,0),1)</f>
        <v>Cassandra Brandow</v>
      </c>
      <c r="W2851" s="3" t="str">
        <f>IFERROR(INDEX(Return[],MATCH(Orders!B2851,Returns!$B$2:$B$801,0),1),"No")</f>
        <v>No</v>
      </c>
    </row>
    <row r="2852" spans="1:23" x14ac:dyDescent="0.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INDEX(People_[],MATCH(Orders!M2852,People!$B$2:$B$5,0),1)</f>
        <v>Chuck Magee</v>
      </c>
      <c r="W2852" s="3" t="str">
        <f>IFERROR(INDEX(Return[],MATCH(Orders!B2852,Returns!$B$2:$B$801,0),1),"No")</f>
        <v>No</v>
      </c>
    </row>
    <row r="2853" spans="1:23" x14ac:dyDescent="0.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INDEX(People_[],MATCH(Orders!M2853,People!$B$2:$B$5,0),1)</f>
        <v>Kelly Williams</v>
      </c>
      <c r="W2853" s="3" t="str">
        <f>IFERROR(INDEX(Return[],MATCH(Orders!B2853,Returns!$B$2:$B$801,0),1),"No")</f>
        <v>No</v>
      </c>
    </row>
    <row r="2854" spans="1:23" x14ac:dyDescent="0.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INDEX(People_[],MATCH(Orders!M2854,People!$B$2:$B$5,0),1)</f>
        <v>Chuck Magee</v>
      </c>
      <c r="W2854" s="3" t="str">
        <f>IFERROR(INDEX(Return[],MATCH(Orders!B2854,Returns!$B$2:$B$801,0),1),"No")</f>
        <v>No</v>
      </c>
    </row>
    <row r="2855" spans="1:23" x14ac:dyDescent="0.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INDEX(People_[],MATCH(Orders!M2855,People!$B$2:$B$5,0),1)</f>
        <v>Chuck Magee</v>
      </c>
      <c r="W2855" s="3" t="str">
        <f>IFERROR(INDEX(Return[],MATCH(Orders!B2855,Returns!$B$2:$B$801,0),1),"No")</f>
        <v>No</v>
      </c>
    </row>
    <row r="2856" spans="1:23" x14ac:dyDescent="0.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INDEX(People_[],MATCH(Orders!M2856,People!$B$2:$B$5,0),1)</f>
        <v>Chuck Magee</v>
      </c>
      <c r="W2856" s="3" t="str">
        <f>IFERROR(INDEX(Return[],MATCH(Orders!B2856,Returns!$B$2:$B$801,0),1),"No")</f>
        <v>No</v>
      </c>
    </row>
    <row r="2857" spans="1:23" x14ac:dyDescent="0.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INDEX(People_[],MATCH(Orders!M2857,People!$B$2:$B$5,0),1)</f>
        <v>Kelly Williams</v>
      </c>
      <c r="W2857" s="3" t="str">
        <f>IFERROR(INDEX(Return[],MATCH(Orders!B2857,Returns!$B$2:$B$801,0),1),"No")</f>
        <v>No</v>
      </c>
    </row>
    <row r="2858" spans="1:23" x14ac:dyDescent="0.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INDEX(People_[],MATCH(Orders!M2858,People!$B$2:$B$5,0),1)</f>
        <v>Anna Andreadi</v>
      </c>
      <c r="W2858" s="3" t="str">
        <f>IFERROR(INDEX(Return[],MATCH(Orders!B2858,Returns!$B$2:$B$801,0),1),"No")</f>
        <v>No</v>
      </c>
    </row>
    <row r="2859" spans="1:23" x14ac:dyDescent="0.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INDEX(People_[],MATCH(Orders!M2859,People!$B$2:$B$5,0),1)</f>
        <v>Cassandra Brandow</v>
      </c>
      <c r="W2859" s="3" t="str">
        <f>IFERROR(INDEX(Return[],MATCH(Orders!B2859,Returns!$B$2:$B$801,0),1),"No")</f>
        <v>No</v>
      </c>
    </row>
    <row r="2860" spans="1:23" x14ac:dyDescent="0.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INDEX(People_[],MATCH(Orders!M2860,People!$B$2:$B$5,0),1)</f>
        <v>Cassandra Brandow</v>
      </c>
      <c r="W2860" s="3" t="str">
        <f>IFERROR(INDEX(Return[],MATCH(Orders!B2860,Returns!$B$2:$B$801,0),1),"No")</f>
        <v>No</v>
      </c>
    </row>
    <row r="2861" spans="1:23" x14ac:dyDescent="0.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INDEX(People_[],MATCH(Orders!M2861,People!$B$2:$B$5,0),1)</f>
        <v>Cassandra Brandow</v>
      </c>
      <c r="W2861" s="3" t="str">
        <f>IFERROR(INDEX(Return[],MATCH(Orders!B2861,Returns!$B$2:$B$801,0),1),"No")</f>
        <v>No</v>
      </c>
    </row>
    <row r="2862" spans="1:23" x14ac:dyDescent="0.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INDEX(People_[],MATCH(Orders!M2862,People!$B$2:$B$5,0),1)</f>
        <v>Cassandra Brandow</v>
      </c>
      <c r="W2862" s="3" t="str">
        <f>IFERROR(INDEX(Return[],MATCH(Orders!B2862,Returns!$B$2:$B$801,0),1),"No")</f>
        <v>No</v>
      </c>
    </row>
    <row r="2863" spans="1:23" x14ac:dyDescent="0.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INDEX(People_[],MATCH(Orders!M2863,People!$B$2:$B$5,0),1)</f>
        <v>Cassandra Brandow</v>
      </c>
      <c r="W2863" s="3" t="str">
        <f>IFERROR(INDEX(Return[],MATCH(Orders!B2863,Returns!$B$2:$B$801,0),1),"No")</f>
        <v>No</v>
      </c>
    </row>
    <row r="2864" spans="1:23" x14ac:dyDescent="0.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INDEX(People_[],MATCH(Orders!M2864,People!$B$2:$B$5,0),1)</f>
        <v>Cassandra Brandow</v>
      </c>
      <c r="W2864" s="3" t="str">
        <f>IFERROR(INDEX(Return[],MATCH(Orders!B2864,Returns!$B$2:$B$801,0),1),"No")</f>
        <v>No</v>
      </c>
    </row>
    <row r="2865" spans="1:23" x14ac:dyDescent="0.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INDEX(People_[],MATCH(Orders!M2865,People!$B$2:$B$5,0),1)</f>
        <v>Anna Andreadi</v>
      </c>
      <c r="W2865" s="3" t="str">
        <f>IFERROR(INDEX(Return[],MATCH(Orders!B2865,Returns!$B$2:$B$801,0),1),"No")</f>
        <v>Yes</v>
      </c>
    </row>
    <row r="2866" spans="1:23" x14ac:dyDescent="0.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INDEX(People_[],MATCH(Orders!M2866,People!$B$2:$B$5,0),1)</f>
        <v>Anna Andreadi</v>
      </c>
      <c r="W2866" s="3" t="str">
        <f>IFERROR(INDEX(Return[],MATCH(Orders!B2866,Returns!$B$2:$B$801,0),1),"No")</f>
        <v>Yes</v>
      </c>
    </row>
    <row r="2867" spans="1:23" x14ac:dyDescent="0.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INDEX(People_[],MATCH(Orders!M2867,People!$B$2:$B$5,0),1)</f>
        <v>Anna Andreadi</v>
      </c>
      <c r="W2867" s="3" t="str">
        <f>IFERROR(INDEX(Return[],MATCH(Orders!B2867,Returns!$B$2:$B$801,0),1),"No")</f>
        <v>Yes</v>
      </c>
    </row>
    <row r="2868" spans="1:23" x14ac:dyDescent="0.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INDEX(People_[],MATCH(Orders!M2868,People!$B$2:$B$5,0),1)</f>
        <v>Anna Andreadi</v>
      </c>
      <c r="W2868" s="3" t="str">
        <f>IFERROR(INDEX(Return[],MATCH(Orders!B2868,Returns!$B$2:$B$801,0),1),"No")</f>
        <v>Yes</v>
      </c>
    </row>
    <row r="2869" spans="1:23" x14ac:dyDescent="0.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INDEX(People_[],MATCH(Orders!M2869,People!$B$2:$B$5,0),1)</f>
        <v>Chuck Magee</v>
      </c>
      <c r="W2869" s="3" t="str">
        <f>IFERROR(INDEX(Return[],MATCH(Orders!B2869,Returns!$B$2:$B$801,0),1),"No")</f>
        <v>No</v>
      </c>
    </row>
    <row r="2870" spans="1:23" x14ac:dyDescent="0.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INDEX(People_[],MATCH(Orders!M2870,People!$B$2:$B$5,0),1)</f>
        <v>Chuck Magee</v>
      </c>
      <c r="W2870" s="3" t="str">
        <f>IFERROR(INDEX(Return[],MATCH(Orders!B2870,Returns!$B$2:$B$801,0),1),"No")</f>
        <v>No</v>
      </c>
    </row>
    <row r="2871" spans="1:23" x14ac:dyDescent="0.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INDEX(People_[],MATCH(Orders!M2871,People!$B$2:$B$5,0),1)</f>
        <v>Cassandra Brandow</v>
      </c>
      <c r="W2871" s="3" t="str">
        <f>IFERROR(INDEX(Return[],MATCH(Orders!B2871,Returns!$B$2:$B$801,0),1),"No")</f>
        <v>No</v>
      </c>
    </row>
    <row r="2872" spans="1:23" x14ac:dyDescent="0.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INDEX(People_[],MATCH(Orders!M2872,People!$B$2:$B$5,0),1)</f>
        <v>Anna Andreadi</v>
      </c>
      <c r="W2872" s="3" t="str">
        <f>IFERROR(INDEX(Return[],MATCH(Orders!B2872,Returns!$B$2:$B$801,0),1),"No")</f>
        <v>No</v>
      </c>
    </row>
    <row r="2873" spans="1:23" x14ac:dyDescent="0.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INDEX(People_[],MATCH(Orders!M2873,People!$B$2:$B$5,0),1)</f>
        <v>Anna Andreadi</v>
      </c>
      <c r="W2873" s="3" t="str">
        <f>IFERROR(INDEX(Return[],MATCH(Orders!B2873,Returns!$B$2:$B$801,0),1),"No")</f>
        <v>No</v>
      </c>
    </row>
    <row r="2874" spans="1:23" x14ac:dyDescent="0.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INDEX(People_[],MATCH(Orders!M2874,People!$B$2:$B$5,0),1)</f>
        <v>Anna Andreadi</v>
      </c>
      <c r="W2874" s="3" t="str">
        <f>IFERROR(INDEX(Return[],MATCH(Orders!B2874,Returns!$B$2:$B$801,0),1),"No")</f>
        <v>No</v>
      </c>
    </row>
    <row r="2875" spans="1:23" x14ac:dyDescent="0.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INDEX(People_[],MATCH(Orders!M2875,People!$B$2:$B$5,0),1)</f>
        <v>Anna Andreadi</v>
      </c>
      <c r="W2875" s="3" t="str">
        <f>IFERROR(INDEX(Return[],MATCH(Orders!B2875,Returns!$B$2:$B$801,0),1),"No")</f>
        <v>No</v>
      </c>
    </row>
    <row r="2876" spans="1:23" x14ac:dyDescent="0.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INDEX(People_[],MATCH(Orders!M2876,People!$B$2:$B$5,0),1)</f>
        <v>Chuck Magee</v>
      </c>
      <c r="W2876" s="3" t="str">
        <f>IFERROR(INDEX(Return[],MATCH(Orders!B2876,Returns!$B$2:$B$801,0),1),"No")</f>
        <v>No</v>
      </c>
    </row>
    <row r="2877" spans="1:23" x14ac:dyDescent="0.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INDEX(People_[],MATCH(Orders!M2877,People!$B$2:$B$5,0),1)</f>
        <v>Anna Andreadi</v>
      </c>
      <c r="W2877" s="3" t="str">
        <f>IFERROR(INDEX(Return[],MATCH(Orders!B2877,Returns!$B$2:$B$801,0),1),"No")</f>
        <v>No</v>
      </c>
    </row>
    <row r="2878" spans="1:23" x14ac:dyDescent="0.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INDEX(People_[],MATCH(Orders!M2878,People!$B$2:$B$5,0),1)</f>
        <v>Anna Andreadi</v>
      </c>
      <c r="W2878" s="3" t="str">
        <f>IFERROR(INDEX(Return[],MATCH(Orders!B2878,Returns!$B$2:$B$801,0),1),"No")</f>
        <v>No</v>
      </c>
    </row>
    <row r="2879" spans="1:23" x14ac:dyDescent="0.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INDEX(People_[],MATCH(Orders!M2879,People!$B$2:$B$5,0),1)</f>
        <v>Chuck Magee</v>
      </c>
      <c r="W2879" s="3" t="str">
        <f>IFERROR(INDEX(Return[],MATCH(Orders!B2879,Returns!$B$2:$B$801,0),1),"No")</f>
        <v>No</v>
      </c>
    </row>
    <row r="2880" spans="1:23" x14ac:dyDescent="0.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INDEX(People_[],MATCH(Orders!M2880,People!$B$2:$B$5,0),1)</f>
        <v>Chuck Magee</v>
      </c>
      <c r="W2880" s="3" t="str">
        <f>IFERROR(INDEX(Return[],MATCH(Orders!B2880,Returns!$B$2:$B$801,0),1),"No")</f>
        <v>No</v>
      </c>
    </row>
    <row r="2881" spans="1:23" x14ac:dyDescent="0.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INDEX(People_[],MATCH(Orders!M2881,People!$B$2:$B$5,0),1)</f>
        <v>Chuck Magee</v>
      </c>
      <c r="W2881" s="3" t="str">
        <f>IFERROR(INDEX(Return[],MATCH(Orders!B2881,Returns!$B$2:$B$801,0),1),"No")</f>
        <v>No</v>
      </c>
    </row>
    <row r="2882" spans="1:23" x14ac:dyDescent="0.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INDEX(People_[],MATCH(Orders!M2882,People!$B$2:$B$5,0),1)</f>
        <v>Chuck Magee</v>
      </c>
      <c r="W2882" s="3" t="str">
        <f>IFERROR(INDEX(Return[],MATCH(Orders!B2882,Returns!$B$2:$B$801,0),1),"No")</f>
        <v>No</v>
      </c>
    </row>
    <row r="2883" spans="1:23" x14ac:dyDescent="0.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INDEX(People_[],MATCH(Orders!M2883,People!$B$2:$B$5,0),1)</f>
        <v>Chuck Magee</v>
      </c>
      <c r="W2883" s="3" t="str">
        <f>IFERROR(INDEX(Return[],MATCH(Orders!B2883,Returns!$B$2:$B$801,0),1),"No")</f>
        <v>No</v>
      </c>
    </row>
    <row r="2884" spans="1:23" x14ac:dyDescent="0.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INDEX(People_[],MATCH(Orders!M2884,People!$B$2:$B$5,0),1)</f>
        <v>Kelly Williams</v>
      </c>
      <c r="W2884" s="3" t="str">
        <f>IFERROR(INDEX(Return[],MATCH(Orders!B2884,Returns!$B$2:$B$801,0),1),"No")</f>
        <v>No</v>
      </c>
    </row>
    <row r="2885" spans="1:23" x14ac:dyDescent="0.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INDEX(People_[],MATCH(Orders!M2885,People!$B$2:$B$5,0),1)</f>
        <v>Anna Andreadi</v>
      </c>
      <c r="W2885" s="3" t="str">
        <f>IFERROR(INDEX(Return[],MATCH(Orders!B2885,Returns!$B$2:$B$801,0),1),"No")</f>
        <v>No</v>
      </c>
    </row>
    <row r="2886" spans="1:23" x14ac:dyDescent="0.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INDEX(People_[],MATCH(Orders!M2886,People!$B$2:$B$5,0),1)</f>
        <v>Anna Andreadi</v>
      </c>
      <c r="W2886" s="3" t="str">
        <f>IFERROR(INDEX(Return[],MATCH(Orders!B2886,Returns!$B$2:$B$801,0),1),"No")</f>
        <v>No</v>
      </c>
    </row>
    <row r="2887" spans="1:23" x14ac:dyDescent="0.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INDEX(People_[],MATCH(Orders!M2887,People!$B$2:$B$5,0),1)</f>
        <v>Anna Andreadi</v>
      </c>
      <c r="W2887" s="3" t="str">
        <f>IFERROR(INDEX(Return[],MATCH(Orders!B2887,Returns!$B$2:$B$801,0),1),"No")</f>
        <v>No</v>
      </c>
    </row>
    <row r="2888" spans="1:23" x14ac:dyDescent="0.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INDEX(People_[],MATCH(Orders!M2888,People!$B$2:$B$5,0),1)</f>
        <v>Anna Andreadi</v>
      </c>
      <c r="W2888" s="3" t="str">
        <f>IFERROR(INDEX(Return[],MATCH(Orders!B2888,Returns!$B$2:$B$801,0),1),"No")</f>
        <v>No</v>
      </c>
    </row>
    <row r="2889" spans="1:23" x14ac:dyDescent="0.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INDEX(People_[],MATCH(Orders!M2889,People!$B$2:$B$5,0),1)</f>
        <v>Anna Andreadi</v>
      </c>
      <c r="W2889" s="3" t="str">
        <f>IFERROR(INDEX(Return[],MATCH(Orders!B2889,Returns!$B$2:$B$801,0),1),"No")</f>
        <v>No</v>
      </c>
    </row>
    <row r="2890" spans="1:23" x14ac:dyDescent="0.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INDEX(People_[],MATCH(Orders!M2890,People!$B$2:$B$5,0),1)</f>
        <v>Anna Andreadi</v>
      </c>
      <c r="W2890" s="3" t="str">
        <f>IFERROR(INDEX(Return[],MATCH(Orders!B2890,Returns!$B$2:$B$801,0),1),"No")</f>
        <v>No</v>
      </c>
    </row>
    <row r="2891" spans="1:23" x14ac:dyDescent="0.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INDEX(People_[],MATCH(Orders!M2891,People!$B$2:$B$5,0),1)</f>
        <v>Anna Andreadi</v>
      </c>
      <c r="W2891" s="3" t="str">
        <f>IFERROR(INDEX(Return[],MATCH(Orders!B2891,Returns!$B$2:$B$801,0),1),"No")</f>
        <v>No</v>
      </c>
    </row>
    <row r="2892" spans="1:23" x14ac:dyDescent="0.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INDEX(People_[],MATCH(Orders!M2892,People!$B$2:$B$5,0),1)</f>
        <v>Cassandra Brandow</v>
      </c>
      <c r="W2892" s="3" t="str">
        <f>IFERROR(INDEX(Return[],MATCH(Orders!B2892,Returns!$B$2:$B$801,0),1),"No")</f>
        <v>No</v>
      </c>
    </row>
    <row r="2893" spans="1:23" x14ac:dyDescent="0.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INDEX(People_[],MATCH(Orders!M2893,People!$B$2:$B$5,0),1)</f>
        <v>Cassandra Brandow</v>
      </c>
      <c r="W2893" s="3" t="str">
        <f>IFERROR(INDEX(Return[],MATCH(Orders!B2893,Returns!$B$2:$B$801,0),1),"No")</f>
        <v>No</v>
      </c>
    </row>
    <row r="2894" spans="1:23" x14ac:dyDescent="0.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INDEX(People_[],MATCH(Orders!M2894,People!$B$2:$B$5,0),1)</f>
        <v>Chuck Magee</v>
      </c>
      <c r="W2894" s="3" t="str">
        <f>IFERROR(INDEX(Return[],MATCH(Orders!B2894,Returns!$B$2:$B$801,0),1),"No")</f>
        <v>No</v>
      </c>
    </row>
    <row r="2895" spans="1:23" x14ac:dyDescent="0.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INDEX(People_[],MATCH(Orders!M2895,People!$B$2:$B$5,0),1)</f>
        <v>Chuck Magee</v>
      </c>
      <c r="W2895" s="3" t="str">
        <f>IFERROR(INDEX(Return[],MATCH(Orders!B2895,Returns!$B$2:$B$801,0),1),"No")</f>
        <v>No</v>
      </c>
    </row>
    <row r="2896" spans="1:23" x14ac:dyDescent="0.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INDEX(People_[],MATCH(Orders!M2896,People!$B$2:$B$5,0),1)</f>
        <v>Chuck Magee</v>
      </c>
      <c r="W2896" s="3" t="str">
        <f>IFERROR(INDEX(Return[],MATCH(Orders!B2896,Returns!$B$2:$B$801,0),1),"No")</f>
        <v>No</v>
      </c>
    </row>
    <row r="2897" spans="1:23" x14ac:dyDescent="0.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INDEX(People_[],MATCH(Orders!M2897,People!$B$2:$B$5,0),1)</f>
        <v>Chuck Magee</v>
      </c>
      <c r="W2897" s="3" t="str">
        <f>IFERROR(INDEX(Return[],MATCH(Orders!B2897,Returns!$B$2:$B$801,0),1),"No")</f>
        <v>No</v>
      </c>
    </row>
    <row r="2898" spans="1:23" x14ac:dyDescent="0.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INDEX(People_[],MATCH(Orders!M2898,People!$B$2:$B$5,0),1)</f>
        <v>Chuck Magee</v>
      </c>
      <c r="W2898" s="3" t="str">
        <f>IFERROR(INDEX(Return[],MATCH(Orders!B2898,Returns!$B$2:$B$801,0),1),"No")</f>
        <v>No</v>
      </c>
    </row>
    <row r="2899" spans="1:23" x14ac:dyDescent="0.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INDEX(People_[],MATCH(Orders!M2899,People!$B$2:$B$5,0),1)</f>
        <v>Cassandra Brandow</v>
      </c>
      <c r="W2899" s="3" t="str">
        <f>IFERROR(INDEX(Return[],MATCH(Orders!B2899,Returns!$B$2:$B$801,0),1),"No")</f>
        <v>No</v>
      </c>
    </row>
    <row r="2900" spans="1:23" x14ac:dyDescent="0.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INDEX(People_[],MATCH(Orders!M2900,People!$B$2:$B$5,0),1)</f>
        <v>Kelly Williams</v>
      </c>
      <c r="W2900" s="3" t="str">
        <f>IFERROR(INDEX(Return[],MATCH(Orders!B2900,Returns!$B$2:$B$801,0),1),"No")</f>
        <v>No</v>
      </c>
    </row>
    <row r="2901" spans="1:23" x14ac:dyDescent="0.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INDEX(People_[],MATCH(Orders!M2901,People!$B$2:$B$5,0),1)</f>
        <v>Chuck Magee</v>
      </c>
      <c r="W2901" s="3" t="str">
        <f>IFERROR(INDEX(Return[],MATCH(Orders!B2901,Returns!$B$2:$B$801,0),1),"No")</f>
        <v>No</v>
      </c>
    </row>
    <row r="2902" spans="1:23" x14ac:dyDescent="0.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INDEX(People_[],MATCH(Orders!M2902,People!$B$2:$B$5,0),1)</f>
        <v>Chuck Magee</v>
      </c>
      <c r="W2902" s="3" t="str">
        <f>IFERROR(INDEX(Return[],MATCH(Orders!B2902,Returns!$B$2:$B$801,0),1),"No")</f>
        <v>No</v>
      </c>
    </row>
    <row r="2903" spans="1:23" x14ac:dyDescent="0.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INDEX(People_[],MATCH(Orders!M2903,People!$B$2:$B$5,0),1)</f>
        <v>Cassandra Brandow</v>
      </c>
      <c r="W2903" s="3" t="str">
        <f>IFERROR(INDEX(Return[],MATCH(Orders!B2903,Returns!$B$2:$B$801,0),1),"No")</f>
        <v>No</v>
      </c>
    </row>
    <row r="2904" spans="1:23" x14ac:dyDescent="0.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INDEX(People_[],MATCH(Orders!M2904,People!$B$2:$B$5,0),1)</f>
        <v>Kelly Williams</v>
      </c>
      <c r="W2904" s="3" t="str">
        <f>IFERROR(INDEX(Return[],MATCH(Orders!B2904,Returns!$B$2:$B$801,0),1),"No")</f>
        <v>No</v>
      </c>
    </row>
    <row r="2905" spans="1:23" x14ac:dyDescent="0.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INDEX(People_[],MATCH(Orders!M2905,People!$B$2:$B$5,0),1)</f>
        <v>Kelly Williams</v>
      </c>
      <c r="W2905" s="3" t="str">
        <f>IFERROR(INDEX(Return[],MATCH(Orders!B2905,Returns!$B$2:$B$801,0),1),"No")</f>
        <v>No</v>
      </c>
    </row>
    <row r="2906" spans="1:23" x14ac:dyDescent="0.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INDEX(People_[],MATCH(Orders!M2906,People!$B$2:$B$5,0),1)</f>
        <v>Kelly Williams</v>
      </c>
      <c r="W2906" s="3" t="str">
        <f>IFERROR(INDEX(Return[],MATCH(Orders!B2906,Returns!$B$2:$B$801,0),1),"No")</f>
        <v>No</v>
      </c>
    </row>
    <row r="2907" spans="1:23" x14ac:dyDescent="0.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INDEX(People_[],MATCH(Orders!M2907,People!$B$2:$B$5,0),1)</f>
        <v>Anna Andreadi</v>
      </c>
      <c r="W2907" s="3" t="str">
        <f>IFERROR(INDEX(Return[],MATCH(Orders!B2907,Returns!$B$2:$B$801,0),1),"No")</f>
        <v>No</v>
      </c>
    </row>
    <row r="2908" spans="1:23" x14ac:dyDescent="0.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INDEX(People_[],MATCH(Orders!M2908,People!$B$2:$B$5,0),1)</f>
        <v>Kelly Williams</v>
      </c>
      <c r="W2908" s="3" t="str">
        <f>IFERROR(INDEX(Return[],MATCH(Orders!B2908,Returns!$B$2:$B$801,0),1),"No")</f>
        <v>No</v>
      </c>
    </row>
    <row r="2909" spans="1:23" x14ac:dyDescent="0.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INDEX(People_[],MATCH(Orders!M2909,People!$B$2:$B$5,0),1)</f>
        <v>Kelly Williams</v>
      </c>
      <c r="W2909" s="3" t="str">
        <f>IFERROR(INDEX(Return[],MATCH(Orders!B2909,Returns!$B$2:$B$801,0),1),"No")</f>
        <v>No</v>
      </c>
    </row>
    <row r="2910" spans="1:23" x14ac:dyDescent="0.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INDEX(People_[],MATCH(Orders!M2910,People!$B$2:$B$5,0),1)</f>
        <v>Kelly Williams</v>
      </c>
      <c r="W2910" s="3" t="str">
        <f>IFERROR(INDEX(Return[],MATCH(Orders!B2910,Returns!$B$2:$B$801,0),1),"No")</f>
        <v>No</v>
      </c>
    </row>
    <row r="2911" spans="1:23" x14ac:dyDescent="0.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INDEX(People_[],MATCH(Orders!M2911,People!$B$2:$B$5,0),1)</f>
        <v>Anna Andreadi</v>
      </c>
      <c r="W2911" s="3" t="str">
        <f>IFERROR(INDEX(Return[],MATCH(Orders!B2911,Returns!$B$2:$B$801,0),1),"No")</f>
        <v>No</v>
      </c>
    </row>
    <row r="2912" spans="1:23" x14ac:dyDescent="0.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INDEX(People_[],MATCH(Orders!M2912,People!$B$2:$B$5,0),1)</f>
        <v>Cassandra Brandow</v>
      </c>
      <c r="W2912" s="3" t="str">
        <f>IFERROR(INDEX(Return[],MATCH(Orders!B2912,Returns!$B$2:$B$801,0),1),"No")</f>
        <v>No</v>
      </c>
    </row>
    <row r="2913" spans="1:23" x14ac:dyDescent="0.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INDEX(People_[],MATCH(Orders!M2913,People!$B$2:$B$5,0),1)</f>
        <v>Chuck Magee</v>
      </c>
      <c r="W2913" s="3" t="str">
        <f>IFERROR(INDEX(Return[],MATCH(Orders!B2913,Returns!$B$2:$B$801,0),1),"No")</f>
        <v>No</v>
      </c>
    </row>
    <row r="2914" spans="1:23" x14ac:dyDescent="0.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INDEX(People_[],MATCH(Orders!M2914,People!$B$2:$B$5,0),1)</f>
        <v>Chuck Magee</v>
      </c>
      <c r="W2914" s="3" t="str">
        <f>IFERROR(INDEX(Return[],MATCH(Orders!B2914,Returns!$B$2:$B$801,0),1),"No")</f>
        <v>No</v>
      </c>
    </row>
    <row r="2915" spans="1:23" x14ac:dyDescent="0.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INDEX(People_[],MATCH(Orders!M2915,People!$B$2:$B$5,0),1)</f>
        <v>Chuck Magee</v>
      </c>
      <c r="W2915" s="3" t="str">
        <f>IFERROR(INDEX(Return[],MATCH(Orders!B2915,Returns!$B$2:$B$801,0),1),"No")</f>
        <v>No</v>
      </c>
    </row>
    <row r="2916" spans="1:23" x14ac:dyDescent="0.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INDEX(People_[],MATCH(Orders!M2916,People!$B$2:$B$5,0),1)</f>
        <v>Kelly Williams</v>
      </c>
      <c r="W2916" s="3" t="str">
        <f>IFERROR(INDEX(Return[],MATCH(Orders!B2916,Returns!$B$2:$B$801,0),1),"No")</f>
        <v>No</v>
      </c>
    </row>
    <row r="2917" spans="1:23" x14ac:dyDescent="0.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INDEX(People_[],MATCH(Orders!M2917,People!$B$2:$B$5,0),1)</f>
        <v>Kelly Williams</v>
      </c>
      <c r="W2917" s="3" t="str">
        <f>IFERROR(INDEX(Return[],MATCH(Orders!B2917,Returns!$B$2:$B$801,0),1),"No")</f>
        <v>No</v>
      </c>
    </row>
    <row r="2918" spans="1:23" x14ac:dyDescent="0.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INDEX(People_[],MATCH(Orders!M2918,People!$B$2:$B$5,0),1)</f>
        <v>Kelly Williams</v>
      </c>
      <c r="W2918" s="3" t="str">
        <f>IFERROR(INDEX(Return[],MATCH(Orders!B2918,Returns!$B$2:$B$801,0),1),"No")</f>
        <v>No</v>
      </c>
    </row>
    <row r="2919" spans="1:23" x14ac:dyDescent="0.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INDEX(People_[],MATCH(Orders!M2919,People!$B$2:$B$5,0),1)</f>
        <v>Kelly Williams</v>
      </c>
      <c r="W2919" s="3" t="str">
        <f>IFERROR(INDEX(Return[],MATCH(Orders!B2919,Returns!$B$2:$B$801,0),1),"No")</f>
        <v>No</v>
      </c>
    </row>
    <row r="2920" spans="1:23" x14ac:dyDescent="0.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INDEX(People_[],MATCH(Orders!M2920,People!$B$2:$B$5,0),1)</f>
        <v>Chuck Magee</v>
      </c>
      <c r="W2920" s="3" t="str">
        <f>IFERROR(INDEX(Return[],MATCH(Orders!B2920,Returns!$B$2:$B$801,0),1),"No")</f>
        <v>No</v>
      </c>
    </row>
    <row r="2921" spans="1:23" x14ac:dyDescent="0.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INDEX(People_[],MATCH(Orders!M2921,People!$B$2:$B$5,0),1)</f>
        <v>Chuck Magee</v>
      </c>
      <c r="W2921" s="3" t="str">
        <f>IFERROR(INDEX(Return[],MATCH(Orders!B2921,Returns!$B$2:$B$801,0),1),"No")</f>
        <v>No</v>
      </c>
    </row>
    <row r="2922" spans="1:23" x14ac:dyDescent="0.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INDEX(People_[],MATCH(Orders!M2922,People!$B$2:$B$5,0),1)</f>
        <v>Chuck Magee</v>
      </c>
      <c r="W2922" s="3" t="str">
        <f>IFERROR(INDEX(Return[],MATCH(Orders!B2922,Returns!$B$2:$B$801,0),1),"No")</f>
        <v>No</v>
      </c>
    </row>
    <row r="2923" spans="1:23" x14ac:dyDescent="0.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INDEX(People_[],MATCH(Orders!M2923,People!$B$2:$B$5,0),1)</f>
        <v>Anna Andreadi</v>
      </c>
      <c r="W2923" s="3" t="str">
        <f>IFERROR(INDEX(Return[],MATCH(Orders!B2923,Returns!$B$2:$B$801,0),1),"No")</f>
        <v>No</v>
      </c>
    </row>
    <row r="2924" spans="1:23" x14ac:dyDescent="0.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INDEX(People_[],MATCH(Orders!M2924,People!$B$2:$B$5,0),1)</f>
        <v>Kelly Williams</v>
      </c>
      <c r="W2924" s="3" t="str">
        <f>IFERROR(INDEX(Return[],MATCH(Orders!B2924,Returns!$B$2:$B$801,0),1),"No")</f>
        <v>No</v>
      </c>
    </row>
    <row r="2925" spans="1:23" x14ac:dyDescent="0.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INDEX(People_[],MATCH(Orders!M2925,People!$B$2:$B$5,0),1)</f>
        <v>Kelly Williams</v>
      </c>
      <c r="W2925" s="3" t="str">
        <f>IFERROR(INDEX(Return[],MATCH(Orders!B2925,Returns!$B$2:$B$801,0),1),"No")</f>
        <v>No</v>
      </c>
    </row>
    <row r="2926" spans="1:23" x14ac:dyDescent="0.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INDEX(People_[],MATCH(Orders!M2926,People!$B$2:$B$5,0),1)</f>
        <v>Chuck Magee</v>
      </c>
      <c r="W2926" s="3" t="str">
        <f>IFERROR(INDEX(Return[],MATCH(Orders!B2926,Returns!$B$2:$B$801,0),1),"No")</f>
        <v>No</v>
      </c>
    </row>
    <row r="2927" spans="1:23" x14ac:dyDescent="0.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INDEX(People_[],MATCH(Orders!M2927,People!$B$2:$B$5,0),1)</f>
        <v>Chuck Magee</v>
      </c>
      <c r="W2927" s="3" t="str">
        <f>IFERROR(INDEX(Return[],MATCH(Orders!B2927,Returns!$B$2:$B$801,0),1),"No")</f>
        <v>No</v>
      </c>
    </row>
    <row r="2928" spans="1:23" x14ac:dyDescent="0.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INDEX(People_[],MATCH(Orders!M2928,People!$B$2:$B$5,0),1)</f>
        <v>Cassandra Brandow</v>
      </c>
      <c r="W2928" s="3" t="str">
        <f>IFERROR(INDEX(Return[],MATCH(Orders!B2928,Returns!$B$2:$B$801,0),1),"No")</f>
        <v>No</v>
      </c>
    </row>
    <row r="2929" spans="1:23" x14ac:dyDescent="0.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INDEX(People_[],MATCH(Orders!M2929,People!$B$2:$B$5,0),1)</f>
        <v>Kelly Williams</v>
      </c>
      <c r="W2929" s="3" t="str">
        <f>IFERROR(INDEX(Return[],MATCH(Orders!B2929,Returns!$B$2:$B$801,0),1),"No")</f>
        <v>No</v>
      </c>
    </row>
    <row r="2930" spans="1:23" x14ac:dyDescent="0.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INDEX(People_[],MATCH(Orders!M2930,People!$B$2:$B$5,0),1)</f>
        <v>Cassandra Brandow</v>
      </c>
      <c r="W2930" s="3" t="str">
        <f>IFERROR(INDEX(Return[],MATCH(Orders!B2930,Returns!$B$2:$B$801,0),1),"No")</f>
        <v>No</v>
      </c>
    </row>
    <row r="2931" spans="1:23" x14ac:dyDescent="0.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INDEX(People_[],MATCH(Orders!M2931,People!$B$2:$B$5,0),1)</f>
        <v>Kelly Williams</v>
      </c>
      <c r="W2931" s="3" t="str">
        <f>IFERROR(INDEX(Return[],MATCH(Orders!B2931,Returns!$B$2:$B$801,0),1),"No")</f>
        <v>No</v>
      </c>
    </row>
    <row r="2932" spans="1:23" x14ac:dyDescent="0.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INDEX(People_[],MATCH(Orders!M2932,People!$B$2:$B$5,0),1)</f>
        <v>Anna Andreadi</v>
      </c>
      <c r="W2932" s="3" t="str">
        <f>IFERROR(INDEX(Return[],MATCH(Orders!B2932,Returns!$B$2:$B$801,0),1),"No")</f>
        <v>Yes</v>
      </c>
    </row>
    <row r="2933" spans="1:23" x14ac:dyDescent="0.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INDEX(People_[],MATCH(Orders!M2933,People!$B$2:$B$5,0),1)</f>
        <v>Anna Andreadi</v>
      </c>
      <c r="W2933" s="3" t="str">
        <f>IFERROR(INDEX(Return[],MATCH(Orders!B2933,Returns!$B$2:$B$801,0),1),"No")</f>
        <v>Yes</v>
      </c>
    </row>
    <row r="2934" spans="1:23" x14ac:dyDescent="0.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INDEX(People_[],MATCH(Orders!M2934,People!$B$2:$B$5,0),1)</f>
        <v>Anna Andreadi</v>
      </c>
      <c r="W2934" s="3" t="str">
        <f>IFERROR(INDEX(Return[],MATCH(Orders!B2934,Returns!$B$2:$B$801,0),1),"No")</f>
        <v>Yes</v>
      </c>
    </row>
    <row r="2935" spans="1:23" x14ac:dyDescent="0.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INDEX(People_[],MATCH(Orders!M2935,People!$B$2:$B$5,0),1)</f>
        <v>Anna Andreadi</v>
      </c>
      <c r="W2935" s="3" t="str">
        <f>IFERROR(INDEX(Return[],MATCH(Orders!B2935,Returns!$B$2:$B$801,0),1),"No")</f>
        <v>No</v>
      </c>
    </row>
    <row r="2936" spans="1:23" x14ac:dyDescent="0.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INDEX(People_[],MATCH(Orders!M2936,People!$B$2:$B$5,0),1)</f>
        <v>Anna Andreadi</v>
      </c>
      <c r="W2936" s="3" t="str">
        <f>IFERROR(INDEX(Return[],MATCH(Orders!B2936,Returns!$B$2:$B$801,0),1),"No")</f>
        <v>No</v>
      </c>
    </row>
    <row r="2937" spans="1:23" x14ac:dyDescent="0.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INDEX(People_[],MATCH(Orders!M2937,People!$B$2:$B$5,0),1)</f>
        <v>Anna Andreadi</v>
      </c>
      <c r="W2937" s="3" t="str">
        <f>IFERROR(INDEX(Return[],MATCH(Orders!B2937,Returns!$B$2:$B$801,0),1),"No")</f>
        <v>No</v>
      </c>
    </row>
    <row r="2938" spans="1:23" x14ac:dyDescent="0.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INDEX(People_[],MATCH(Orders!M2938,People!$B$2:$B$5,0),1)</f>
        <v>Anna Andreadi</v>
      </c>
      <c r="W2938" s="3" t="str">
        <f>IFERROR(INDEX(Return[],MATCH(Orders!B2938,Returns!$B$2:$B$801,0),1),"No")</f>
        <v>No</v>
      </c>
    </row>
    <row r="2939" spans="1:23" x14ac:dyDescent="0.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INDEX(People_[],MATCH(Orders!M2939,People!$B$2:$B$5,0),1)</f>
        <v>Anna Andreadi</v>
      </c>
      <c r="W2939" s="3" t="str">
        <f>IFERROR(INDEX(Return[],MATCH(Orders!B2939,Returns!$B$2:$B$801,0),1),"No")</f>
        <v>No</v>
      </c>
    </row>
    <row r="2940" spans="1:23" x14ac:dyDescent="0.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INDEX(People_[],MATCH(Orders!M2940,People!$B$2:$B$5,0),1)</f>
        <v>Anna Andreadi</v>
      </c>
      <c r="W2940" s="3" t="str">
        <f>IFERROR(INDEX(Return[],MATCH(Orders!B2940,Returns!$B$2:$B$801,0),1),"No")</f>
        <v>No</v>
      </c>
    </row>
    <row r="2941" spans="1:23" x14ac:dyDescent="0.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INDEX(People_[],MATCH(Orders!M2941,People!$B$2:$B$5,0),1)</f>
        <v>Anna Andreadi</v>
      </c>
      <c r="W2941" s="3" t="str">
        <f>IFERROR(INDEX(Return[],MATCH(Orders!B2941,Returns!$B$2:$B$801,0),1),"No")</f>
        <v>No</v>
      </c>
    </row>
    <row r="2942" spans="1:23" x14ac:dyDescent="0.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INDEX(People_[],MATCH(Orders!M2942,People!$B$2:$B$5,0),1)</f>
        <v>Kelly Williams</v>
      </c>
      <c r="W2942" s="3" t="str">
        <f>IFERROR(INDEX(Return[],MATCH(Orders!B2942,Returns!$B$2:$B$801,0),1),"No")</f>
        <v>No</v>
      </c>
    </row>
    <row r="2943" spans="1:23" x14ac:dyDescent="0.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INDEX(People_[],MATCH(Orders!M2943,People!$B$2:$B$5,0),1)</f>
        <v>Kelly Williams</v>
      </c>
      <c r="W2943" s="3" t="str">
        <f>IFERROR(INDEX(Return[],MATCH(Orders!B2943,Returns!$B$2:$B$801,0),1),"No")</f>
        <v>No</v>
      </c>
    </row>
    <row r="2944" spans="1:23" x14ac:dyDescent="0.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INDEX(People_[],MATCH(Orders!M2944,People!$B$2:$B$5,0),1)</f>
        <v>Kelly Williams</v>
      </c>
      <c r="W2944" s="3" t="str">
        <f>IFERROR(INDEX(Return[],MATCH(Orders!B2944,Returns!$B$2:$B$801,0),1),"No")</f>
        <v>No</v>
      </c>
    </row>
    <row r="2945" spans="1:23" x14ac:dyDescent="0.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INDEX(People_[],MATCH(Orders!M2945,People!$B$2:$B$5,0),1)</f>
        <v>Anna Andreadi</v>
      </c>
      <c r="W2945" s="3" t="str">
        <f>IFERROR(INDEX(Return[],MATCH(Orders!B2945,Returns!$B$2:$B$801,0),1),"No")</f>
        <v>No</v>
      </c>
    </row>
    <row r="2946" spans="1:23" x14ac:dyDescent="0.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INDEX(People_[],MATCH(Orders!M2946,People!$B$2:$B$5,0),1)</f>
        <v>Anna Andreadi</v>
      </c>
      <c r="W2946" s="3" t="str">
        <f>IFERROR(INDEX(Return[],MATCH(Orders!B2946,Returns!$B$2:$B$801,0),1),"No")</f>
        <v>No</v>
      </c>
    </row>
    <row r="2947" spans="1:23" x14ac:dyDescent="0.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INDEX(People_[],MATCH(Orders!M2947,People!$B$2:$B$5,0),1)</f>
        <v>Anna Andreadi</v>
      </c>
      <c r="W2947" s="3" t="str">
        <f>IFERROR(INDEX(Return[],MATCH(Orders!B2947,Returns!$B$2:$B$801,0),1),"No")</f>
        <v>No</v>
      </c>
    </row>
    <row r="2948" spans="1:23" x14ac:dyDescent="0.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INDEX(People_[],MATCH(Orders!M2948,People!$B$2:$B$5,0),1)</f>
        <v>Anna Andreadi</v>
      </c>
      <c r="W2948" s="3" t="str">
        <f>IFERROR(INDEX(Return[],MATCH(Orders!B2948,Returns!$B$2:$B$801,0),1),"No")</f>
        <v>Yes</v>
      </c>
    </row>
    <row r="2949" spans="1:23" x14ac:dyDescent="0.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INDEX(People_[],MATCH(Orders!M2949,People!$B$2:$B$5,0),1)</f>
        <v>Anna Andreadi</v>
      </c>
      <c r="W2949" s="3" t="str">
        <f>IFERROR(INDEX(Return[],MATCH(Orders!B2949,Returns!$B$2:$B$801,0),1),"No")</f>
        <v>Yes</v>
      </c>
    </row>
    <row r="2950" spans="1:23" x14ac:dyDescent="0.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INDEX(People_[],MATCH(Orders!M2950,People!$B$2:$B$5,0),1)</f>
        <v>Anna Andreadi</v>
      </c>
      <c r="W2950" s="3" t="str">
        <f>IFERROR(INDEX(Return[],MATCH(Orders!B2950,Returns!$B$2:$B$801,0),1),"No")</f>
        <v>Yes</v>
      </c>
    </row>
    <row r="2951" spans="1:23" x14ac:dyDescent="0.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INDEX(People_[],MATCH(Orders!M2951,People!$B$2:$B$5,0),1)</f>
        <v>Anna Andreadi</v>
      </c>
      <c r="W2951" s="3" t="str">
        <f>IFERROR(INDEX(Return[],MATCH(Orders!B2951,Returns!$B$2:$B$801,0),1),"No")</f>
        <v>No</v>
      </c>
    </row>
    <row r="2952" spans="1:23" x14ac:dyDescent="0.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INDEX(People_[],MATCH(Orders!M2952,People!$B$2:$B$5,0),1)</f>
        <v>Anna Andreadi</v>
      </c>
      <c r="W2952" s="3" t="str">
        <f>IFERROR(INDEX(Return[],MATCH(Orders!B2952,Returns!$B$2:$B$801,0),1),"No")</f>
        <v>No</v>
      </c>
    </row>
    <row r="2953" spans="1:23" x14ac:dyDescent="0.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INDEX(People_[],MATCH(Orders!M2953,People!$B$2:$B$5,0),1)</f>
        <v>Anna Andreadi</v>
      </c>
      <c r="W2953" s="3" t="str">
        <f>IFERROR(INDEX(Return[],MATCH(Orders!B2953,Returns!$B$2:$B$801,0),1),"No")</f>
        <v>No</v>
      </c>
    </row>
    <row r="2954" spans="1:23" x14ac:dyDescent="0.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INDEX(People_[],MATCH(Orders!M2954,People!$B$2:$B$5,0),1)</f>
        <v>Anna Andreadi</v>
      </c>
      <c r="W2954" s="3" t="str">
        <f>IFERROR(INDEX(Return[],MATCH(Orders!B2954,Returns!$B$2:$B$801,0),1),"No")</f>
        <v>No</v>
      </c>
    </row>
    <row r="2955" spans="1:23" x14ac:dyDescent="0.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INDEX(People_[],MATCH(Orders!M2955,People!$B$2:$B$5,0),1)</f>
        <v>Anna Andreadi</v>
      </c>
      <c r="W2955" s="3" t="str">
        <f>IFERROR(INDEX(Return[],MATCH(Orders!B2955,Returns!$B$2:$B$801,0),1),"No")</f>
        <v>No</v>
      </c>
    </row>
    <row r="2956" spans="1:23" x14ac:dyDescent="0.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INDEX(People_[],MATCH(Orders!M2956,People!$B$2:$B$5,0),1)</f>
        <v>Anna Andreadi</v>
      </c>
      <c r="W2956" s="3" t="str">
        <f>IFERROR(INDEX(Return[],MATCH(Orders!B2956,Returns!$B$2:$B$801,0),1),"No")</f>
        <v>No</v>
      </c>
    </row>
    <row r="2957" spans="1:23" x14ac:dyDescent="0.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INDEX(People_[],MATCH(Orders!M2957,People!$B$2:$B$5,0),1)</f>
        <v>Chuck Magee</v>
      </c>
      <c r="W2957" s="3" t="str">
        <f>IFERROR(INDEX(Return[],MATCH(Orders!B2957,Returns!$B$2:$B$801,0),1),"No")</f>
        <v>No</v>
      </c>
    </row>
    <row r="2958" spans="1:23" x14ac:dyDescent="0.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INDEX(People_[],MATCH(Orders!M2958,People!$B$2:$B$5,0),1)</f>
        <v>Chuck Magee</v>
      </c>
      <c r="W2958" s="3" t="str">
        <f>IFERROR(INDEX(Return[],MATCH(Orders!B2958,Returns!$B$2:$B$801,0),1),"No")</f>
        <v>No</v>
      </c>
    </row>
    <row r="2959" spans="1:23" x14ac:dyDescent="0.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INDEX(People_[],MATCH(Orders!M2959,People!$B$2:$B$5,0),1)</f>
        <v>Chuck Magee</v>
      </c>
      <c r="W2959" s="3" t="str">
        <f>IFERROR(INDEX(Return[],MATCH(Orders!B2959,Returns!$B$2:$B$801,0),1),"No")</f>
        <v>No</v>
      </c>
    </row>
    <row r="2960" spans="1:23" x14ac:dyDescent="0.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INDEX(People_[],MATCH(Orders!M2960,People!$B$2:$B$5,0),1)</f>
        <v>Anna Andreadi</v>
      </c>
      <c r="W2960" s="3" t="str">
        <f>IFERROR(INDEX(Return[],MATCH(Orders!B2960,Returns!$B$2:$B$801,0),1),"No")</f>
        <v>No</v>
      </c>
    </row>
    <row r="2961" spans="1:23" x14ac:dyDescent="0.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INDEX(People_[],MATCH(Orders!M2961,People!$B$2:$B$5,0),1)</f>
        <v>Anna Andreadi</v>
      </c>
      <c r="W2961" s="3" t="str">
        <f>IFERROR(INDEX(Return[],MATCH(Orders!B2961,Returns!$B$2:$B$801,0),1),"No")</f>
        <v>No</v>
      </c>
    </row>
    <row r="2962" spans="1:23" x14ac:dyDescent="0.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INDEX(People_[],MATCH(Orders!M2962,People!$B$2:$B$5,0),1)</f>
        <v>Anna Andreadi</v>
      </c>
      <c r="W2962" s="3" t="str">
        <f>IFERROR(INDEX(Return[],MATCH(Orders!B2962,Returns!$B$2:$B$801,0),1),"No")</f>
        <v>No</v>
      </c>
    </row>
    <row r="2963" spans="1:23" x14ac:dyDescent="0.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INDEX(People_[],MATCH(Orders!M2963,People!$B$2:$B$5,0),1)</f>
        <v>Anna Andreadi</v>
      </c>
      <c r="W2963" s="3" t="str">
        <f>IFERROR(INDEX(Return[],MATCH(Orders!B2963,Returns!$B$2:$B$801,0),1),"No")</f>
        <v>No</v>
      </c>
    </row>
    <row r="2964" spans="1:23" x14ac:dyDescent="0.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INDEX(People_[],MATCH(Orders!M2964,People!$B$2:$B$5,0),1)</f>
        <v>Anna Andreadi</v>
      </c>
      <c r="W2964" s="3" t="str">
        <f>IFERROR(INDEX(Return[],MATCH(Orders!B2964,Returns!$B$2:$B$801,0),1),"No")</f>
        <v>Yes</v>
      </c>
    </row>
    <row r="2965" spans="1:23" x14ac:dyDescent="0.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INDEX(People_[],MATCH(Orders!M2965,People!$B$2:$B$5,0),1)</f>
        <v>Anna Andreadi</v>
      </c>
      <c r="W2965" s="3" t="str">
        <f>IFERROR(INDEX(Return[],MATCH(Orders!B2965,Returns!$B$2:$B$801,0),1),"No")</f>
        <v>Yes</v>
      </c>
    </row>
    <row r="2966" spans="1:23" x14ac:dyDescent="0.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INDEX(People_[],MATCH(Orders!M2966,People!$B$2:$B$5,0),1)</f>
        <v>Anna Andreadi</v>
      </c>
      <c r="W2966" s="3" t="str">
        <f>IFERROR(INDEX(Return[],MATCH(Orders!B2966,Returns!$B$2:$B$801,0),1),"No")</f>
        <v>Yes</v>
      </c>
    </row>
    <row r="2967" spans="1:23" x14ac:dyDescent="0.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INDEX(People_[],MATCH(Orders!M2967,People!$B$2:$B$5,0),1)</f>
        <v>Anna Andreadi</v>
      </c>
      <c r="W2967" s="3" t="str">
        <f>IFERROR(INDEX(Return[],MATCH(Orders!B2967,Returns!$B$2:$B$801,0),1),"No")</f>
        <v>Yes</v>
      </c>
    </row>
    <row r="2968" spans="1:23" x14ac:dyDescent="0.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INDEX(People_[],MATCH(Orders!M2968,People!$B$2:$B$5,0),1)</f>
        <v>Kelly Williams</v>
      </c>
      <c r="W2968" s="3" t="str">
        <f>IFERROR(INDEX(Return[],MATCH(Orders!B2968,Returns!$B$2:$B$801,0),1),"No")</f>
        <v>No</v>
      </c>
    </row>
    <row r="2969" spans="1:23" x14ac:dyDescent="0.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INDEX(People_[],MATCH(Orders!M2969,People!$B$2:$B$5,0),1)</f>
        <v>Kelly Williams</v>
      </c>
      <c r="W2969" s="3" t="str">
        <f>IFERROR(INDEX(Return[],MATCH(Orders!B2969,Returns!$B$2:$B$801,0),1),"No")</f>
        <v>No</v>
      </c>
    </row>
    <row r="2970" spans="1:23" x14ac:dyDescent="0.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INDEX(People_[],MATCH(Orders!M2970,People!$B$2:$B$5,0),1)</f>
        <v>Cassandra Brandow</v>
      </c>
      <c r="W2970" s="3" t="str">
        <f>IFERROR(INDEX(Return[],MATCH(Orders!B2970,Returns!$B$2:$B$801,0),1),"No")</f>
        <v>No</v>
      </c>
    </row>
    <row r="2971" spans="1:23" x14ac:dyDescent="0.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INDEX(People_[],MATCH(Orders!M2971,People!$B$2:$B$5,0),1)</f>
        <v>Cassandra Brandow</v>
      </c>
      <c r="W2971" s="3" t="str">
        <f>IFERROR(INDEX(Return[],MATCH(Orders!B2971,Returns!$B$2:$B$801,0),1),"No")</f>
        <v>No</v>
      </c>
    </row>
    <row r="2972" spans="1:23" x14ac:dyDescent="0.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INDEX(People_[],MATCH(Orders!M2972,People!$B$2:$B$5,0),1)</f>
        <v>Cassandra Brandow</v>
      </c>
      <c r="W2972" s="3" t="str">
        <f>IFERROR(INDEX(Return[],MATCH(Orders!B2972,Returns!$B$2:$B$801,0),1),"No")</f>
        <v>No</v>
      </c>
    </row>
    <row r="2973" spans="1:23" x14ac:dyDescent="0.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INDEX(People_[],MATCH(Orders!M2973,People!$B$2:$B$5,0),1)</f>
        <v>Cassandra Brandow</v>
      </c>
      <c r="W2973" s="3" t="str">
        <f>IFERROR(INDEX(Return[],MATCH(Orders!B2973,Returns!$B$2:$B$801,0),1),"No")</f>
        <v>No</v>
      </c>
    </row>
    <row r="2974" spans="1:23" x14ac:dyDescent="0.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INDEX(People_[],MATCH(Orders!M2974,People!$B$2:$B$5,0),1)</f>
        <v>Cassandra Brandow</v>
      </c>
      <c r="W2974" s="3" t="str">
        <f>IFERROR(INDEX(Return[],MATCH(Orders!B2974,Returns!$B$2:$B$801,0),1),"No")</f>
        <v>No</v>
      </c>
    </row>
    <row r="2975" spans="1:23" x14ac:dyDescent="0.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INDEX(People_[],MATCH(Orders!M2975,People!$B$2:$B$5,0),1)</f>
        <v>Kelly Williams</v>
      </c>
      <c r="W2975" s="3" t="str">
        <f>IFERROR(INDEX(Return[],MATCH(Orders!B2975,Returns!$B$2:$B$801,0),1),"No")</f>
        <v>No</v>
      </c>
    </row>
    <row r="2976" spans="1:23" x14ac:dyDescent="0.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INDEX(People_[],MATCH(Orders!M2976,People!$B$2:$B$5,0),1)</f>
        <v>Kelly Williams</v>
      </c>
      <c r="W2976" s="3" t="str">
        <f>IFERROR(INDEX(Return[],MATCH(Orders!B2976,Returns!$B$2:$B$801,0),1),"No")</f>
        <v>No</v>
      </c>
    </row>
    <row r="2977" spans="1:23" x14ac:dyDescent="0.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INDEX(People_[],MATCH(Orders!M2977,People!$B$2:$B$5,0),1)</f>
        <v>Kelly Williams</v>
      </c>
      <c r="W2977" s="3" t="str">
        <f>IFERROR(INDEX(Return[],MATCH(Orders!B2977,Returns!$B$2:$B$801,0),1),"No")</f>
        <v>No</v>
      </c>
    </row>
    <row r="2978" spans="1:23" x14ac:dyDescent="0.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INDEX(People_[],MATCH(Orders!M2978,People!$B$2:$B$5,0),1)</f>
        <v>Chuck Magee</v>
      </c>
      <c r="W2978" s="3" t="str">
        <f>IFERROR(INDEX(Return[],MATCH(Orders!B2978,Returns!$B$2:$B$801,0),1),"No")</f>
        <v>No</v>
      </c>
    </row>
    <row r="2979" spans="1:23" x14ac:dyDescent="0.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INDEX(People_[],MATCH(Orders!M2979,People!$B$2:$B$5,0),1)</f>
        <v>Chuck Magee</v>
      </c>
      <c r="W2979" s="3" t="str">
        <f>IFERROR(INDEX(Return[],MATCH(Orders!B2979,Returns!$B$2:$B$801,0),1),"No")</f>
        <v>No</v>
      </c>
    </row>
    <row r="2980" spans="1:23" x14ac:dyDescent="0.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INDEX(People_[],MATCH(Orders!M2980,People!$B$2:$B$5,0),1)</f>
        <v>Cassandra Brandow</v>
      </c>
      <c r="W2980" s="3" t="str">
        <f>IFERROR(INDEX(Return[],MATCH(Orders!B2980,Returns!$B$2:$B$801,0),1),"No")</f>
        <v>No</v>
      </c>
    </row>
    <row r="2981" spans="1:23" x14ac:dyDescent="0.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INDEX(People_[],MATCH(Orders!M2981,People!$B$2:$B$5,0),1)</f>
        <v>Chuck Magee</v>
      </c>
      <c r="W2981" s="3" t="str">
        <f>IFERROR(INDEX(Return[],MATCH(Orders!B2981,Returns!$B$2:$B$801,0),1),"No")</f>
        <v>No</v>
      </c>
    </row>
    <row r="2982" spans="1:23" x14ac:dyDescent="0.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INDEX(People_[],MATCH(Orders!M2982,People!$B$2:$B$5,0),1)</f>
        <v>Chuck Magee</v>
      </c>
      <c r="W2982" s="3" t="str">
        <f>IFERROR(INDEX(Return[],MATCH(Orders!B2982,Returns!$B$2:$B$801,0),1),"No")</f>
        <v>No</v>
      </c>
    </row>
    <row r="2983" spans="1:23" x14ac:dyDescent="0.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INDEX(People_[],MATCH(Orders!M2983,People!$B$2:$B$5,0),1)</f>
        <v>Anna Andreadi</v>
      </c>
      <c r="W2983" s="3" t="str">
        <f>IFERROR(INDEX(Return[],MATCH(Orders!B2983,Returns!$B$2:$B$801,0),1),"No")</f>
        <v>No</v>
      </c>
    </row>
    <row r="2984" spans="1:23" x14ac:dyDescent="0.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INDEX(People_[],MATCH(Orders!M2984,People!$B$2:$B$5,0),1)</f>
        <v>Anna Andreadi</v>
      </c>
      <c r="W2984" s="3" t="str">
        <f>IFERROR(INDEX(Return[],MATCH(Orders!B2984,Returns!$B$2:$B$801,0),1),"No")</f>
        <v>No</v>
      </c>
    </row>
    <row r="2985" spans="1:23" x14ac:dyDescent="0.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INDEX(People_[],MATCH(Orders!M2985,People!$B$2:$B$5,0),1)</f>
        <v>Anna Andreadi</v>
      </c>
      <c r="W2985" s="3" t="str">
        <f>IFERROR(INDEX(Return[],MATCH(Orders!B2985,Returns!$B$2:$B$801,0),1),"No")</f>
        <v>No</v>
      </c>
    </row>
    <row r="2986" spans="1:23" x14ac:dyDescent="0.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INDEX(People_[],MATCH(Orders!M2986,People!$B$2:$B$5,0),1)</f>
        <v>Anna Andreadi</v>
      </c>
      <c r="W2986" s="3" t="str">
        <f>IFERROR(INDEX(Return[],MATCH(Orders!B2986,Returns!$B$2:$B$801,0),1),"No")</f>
        <v>No</v>
      </c>
    </row>
    <row r="2987" spans="1:23" x14ac:dyDescent="0.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INDEX(People_[],MATCH(Orders!M2987,People!$B$2:$B$5,0),1)</f>
        <v>Cassandra Brandow</v>
      </c>
      <c r="W2987" s="3" t="str">
        <f>IFERROR(INDEX(Return[],MATCH(Orders!B2987,Returns!$B$2:$B$801,0),1),"No")</f>
        <v>Yes</v>
      </c>
    </row>
    <row r="2988" spans="1:23" x14ac:dyDescent="0.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INDEX(People_[],MATCH(Orders!M2988,People!$B$2:$B$5,0),1)</f>
        <v>Cassandra Brandow</v>
      </c>
      <c r="W2988" s="3" t="str">
        <f>IFERROR(INDEX(Return[],MATCH(Orders!B2988,Returns!$B$2:$B$801,0),1),"No")</f>
        <v>Yes</v>
      </c>
    </row>
    <row r="2989" spans="1:23" x14ac:dyDescent="0.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INDEX(People_[],MATCH(Orders!M2989,People!$B$2:$B$5,0),1)</f>
        <v>Cassandra Brandow</v>
      </c>
      <c r="W2989" s="3" t="str">
        <f>IFERROR(INDEX(Return[],MATCH(Orders!B2989,Returns!$B$2:$B$801,0),1),"No")</f>
        <v>Yes</v>
      </c>
    </row>
    <row r="2990" spans="1:23" x14ac:dyDescent="0.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INDEX(People_[],MATCH(Orders!M2990,People!$B$2:$B$5,0),1)</f>
        <v>Anna Andreadi</v>
      </c>
      <c r="W2990" s="3" t="str">
        <f>IFERROR(INDEX(Return[],MATCH(Orders!B2990,Returns!$B$2:$B$801,0),1),"No")</f>
        <v>No</v>
      </c>
    </row>
    <row r="2991" spans="1:23" x14ac:dyDescent="0.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INDEX(People_[],MATCH(Orders!M2991,People!$B$2:$B$5,0),1)</f>
        <v>Anna Andreadi</v>
      </c>
      <c r="W2991" s="3" t="str">
        <f>IFERROR(INDEX(Return[],MATCH(Orders!B2991,Returns!$B$2:$B$801,0),1),"No")</f>
        <v>No</v>
      </c>
    </row>
    <row r="2992" spans="1:23" x14ac:dyDescent="0.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INDEX(People_[],MATCH(Orders!M2992,People!$B$2:$B$5,0),1)</f>
        <v>Anna Andreadi</v>
      </c>
      <c r="W2992" s="3" t="str">
        <f>IFERROR(INDEX(Return[],MATCH(Orders!B2992,Returns!$B$2:$B$801,0),1),"No")</f>
        <v>No</v>
      </c>
    </row>
    <row r="2993" spans="1:23" x14ac:dyDescent="0.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INDEX(People_[],MATCH(Orders!M2993,People!$B$2:$B$5,0),1)</f>
        <v>Anna Andreadi</v>
      </c>
      <c r="W2993" s="3" t="str">
        <f>IFERROR(INDEX(Return[],MATCH(Orders!B2993,Returns!$B$2:$B$801,0),1),"No")</f>
        <v>No</v>
      </c>
    </row>
    <row r="2994" spans="1:23" x14ac:dyDescent="0.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INDEX(People_[],MATCH(Orders!M2994,People!$B$2:$B$5,0),1)</f>
        <v>Chuck Magee</v>
      </c>
      <c r="W2994" s="3" t="str">
        <f>IFERROR(INDEX(Return[],MATCH(Orders!B2994,Returns!$B$2:$B$801,0),1),"No")</f>
        <v>No</v>
      </c>
    </row>
    <row r="2995" spans="1:23" x14ac:dyDescent="0.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INDEX(People_[],MATCH(Orders!M2995,People!$B$2:$B$5,0),1)</f>
        <v>Kelly Williams</v>
      </c>
      <c r="W2995" s="3" t="str">
        <f>IFERROR(INDEX(Return[],MATCH(Orders!B2995,Returns!$B$2:$B$801,0),1),"No")</f>
        <v>No</v>
      </c>
    </row>
    <row r="2996" spans="1:23" x14ac:dyDescent="0.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INDEX(People_[],MATCH(Orders!M2996,People!$B$2:$B$5,0),1)</f>
        <v>Anna Andreadi</v>
      </c>
      <c r="W2996" s="3" t="str">
        <f>IFERROR(INDEX(Return[],MATCH(Orders!B2996,Returns!$B$2:$B$801,0),1),"No")</f>
        <v>No</v>
      </c>
    </row>
    <row r="2997" spans="1:23" x14ac:dyDescent="0.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INDEX(People_[],MATCH(Orders!M2997,People!$B$2:$B$5,0),1)</f>
        <v>Anna Andreadi</v>
      </c>
      <c r="W2997" s="3" t="str">
        <f>IFERROR(INDEX(Return[],MATCH(Orders!B2997,Returns!$B$2:$B$801,0),1),"No")</f>
        <v>No</v>
      </c>
    </row>
    <row r="2998" spans="1:23" x14ac:dyDescent="0.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INDEX(People_[],MATCH(Orders!M2998,People!$B$2:$B$5,0),1)</f>
        <v>Chuck Magee</v>
      </c>
      <c r="W2998" s="3" t="str">
        <f>IFERROR(INDEX(Return[],MATCH(Orders!B2998,Returns!$B$2:$B$801,0),1),"No")</f>
        <v>No</v>
      </c>
    </row>
    <row r="2999" spans="1:23" x14ac:dyDescent="0.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INDEX(People_[],MATCH(Orders!M2999,People!$B$2:$B$5,0),1)</f>
        <v>Chuck Magee</v>
      </c>
      <c r="W2999" s="3" t="str">
        <f>IFERROR(INDEX(Return[],MATCH(Orders!B2999,Returns!$B$2:$B$801,0),1),"No")</f>
        <v>No</v>
      </c>
    </row>
    <row r="3000" spans="1:23" x14ac:dyDescent="0.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INDEX(People_[],MATCH(Orders!M3000,People!$B$2:$B$5,0),1)</f>
        <v>Chuck Magee</v>
      </c>
      <c r="W3000" s="3" t="str">
        <f>IFERROR(INDEX(Return[],MATCH(Orders!B3000,Returns!$B$2:$B$801,0),1),"No")</f>
        <v>No</v>
      </c>
    </row>
    <row r="3001" spans="1:23" x14ac:dyDescent="0.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INDEX(People_[],MATCH(Orders!M3001,People!$B$2:$B$5,0),1)</f>
        <v>Chuck Magee</v>
      </c>
      <c r="W3001" s="3" t="str">
        <f>IFERROR(INDEX(Return[],MATCH(Orders!B3001,Returns!$B$2:$B$801,0),1),"No")</f>
        <v>No</v>
      </c>
    </row>
    <row r="3002" spans="1:23" x14ac:dyDescent="0.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INDEX(People_[],MATCH(Orders!M3002,People!$B$2:$B$5,0),1)</f>
        <v>Chuck Magee</v>
      </c>
      <c r="W3002" s="3" t="str">
        <f>IFERROR(INDEX(Return[],MATCH(Orders!B3002,Returns!$B$2:$B$801,0),1),"No")</f>
        <v>No</v>
      </c>
    </row>
    <row r="3003" spans="1:23" x14ac:dyDescent="0.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INDEX(People_[],MATCH(Orders!M3003,People!$B$2:$B$5,0),1)</f>
        <v>Chuck Magee</v>
      </c>
      <c r="W3003" s="3" t="str">
        <f>IFERROR(INDEX(Return[],MATCH(Orders!B3003,Returns!$B$2:$B$801,0),1),"No")</f>
        <v>No</v>
      </c>
    </row>
    <row r="3004" spans="1:23" x14ac:dyDescent="0.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INDEX(People_[],MATCH(Orders!M3004,People!$B$2:$B$5,0),1)</f>
        <v>Kelly Williams</v>
      </c>
      <c r="W3004" s="3" t="str">
        <f>IFERROR(INDEX(Return[],MATCH(Orders!B3004,Returns!$B$2:$B$801,0),1),"No")</f>
        <v>No</v>
      </c>
    </row>
    <row r="3005" spans="1:23" x14ac:dyDescent="0.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INDEX(People_[],MATCH(Orders!M3005,People!$B$2:$B$5,0),1)</f>
        <v>Chuck Magee</v>
      </c>
      <c r="W3005" s="3" t="str">
        <f>IFERROR(INDEX(Return[],MATCH(Orders!B3005,Returns!$B$2:$B$801,0),1),"No")</f>
        <v>No</v>
      </c>
    </row>
    <row r="3006" spans="1:23" x14ac:dyDescent="0.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INDEX(People_[],MATCH(Orders!M3006,People!$B$2:$B$5,0),1)</f>
        <v>Chuck Magee</v>
      </c>
      <c r="W3006" s="3" t="str">
        <f>IFERROR(INDEX(Return[],MATCH(Orders!B3006,Returns!$B$2:$B$801,0),1),"No")</f>
        <v>No</v>
      </c>
    </row>
    <row r="3007" spans="1:23" x14ac:dyDescent="0.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INDEX(People_[],MATCH(Orders!M3007,People!$B$2:$B$5,0),1)</f>
        <v>Kelly Williams</v>
      </c>
      <c r="W3007" s="3" t="str">
        <f>IFERROR(INDEX(Return[],MATCH(Orders!B3007,Returns!$B$2:$B$801,0),1),"No")</f>
        <v>No</v>
      </c>
    </row>
    <row r="3008" spans="1:23" x14ac:dyDescent="0.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INDEX(People_[],MATCH(Orders!M3008,People!$B$2:$B$5,0),1)</f>
        <v>Chuck Magee</v>
      </c>
      <c r="W3008" s="3" t="str">
        <f>IFERROR(INDEX(Return[],MATCH(Orders!B3008,Returns!$B$2:$B$801,0),1),"No")</f>
        <v>No</v>
      </c>
    </row>
    <row r="3009" spans="1:23" x14ac:dyDescent="0.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INDEX(People_[],MATCH(Orders!M3009,People!$B$2:$B$5,0),1)</f>
        <v>Anna Andreadi</v>
      </c>
      <c r="W3009" s="3" t="str">
        <f>IFERROR(INDEX(Return[],MATCH(Orders!B3009,Returns!$B$2:$B$801,0),1),"No")</f>
        <v>No</v>
      </c>
    </row>
    <row r="3010" spans="1:23" x14ac:dyDescent="0.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INDEX(People_[],MATCH(Orders!M3010,People!$B$2:$B$5,0),1)</f>
        <v>Cassandra Brandow</v>
      </c>
      <c r="W3010" s="3" t="str">
        <f>IFERROR(INDEX(Return[],MATCH(Orders!B3010,Returns!$B$2:$B$801,0),1),"No")</f>
        <v>No</v>
      </c>
    </row>
    <row r="3011" spans="1:23" x14ac:dyDescent="0.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INDEX(People_[],MATCH(Orders!M3011,People!$B$2:$B$5,0),1)</f>
        <v>Chuck Magee</v>
      </c>
      <c r="W3011" s="3" t="str">
        <f>IFERROR(INDEX(Return[],MATCH(Orders!B3011,Returns!$B$2:$B$801,0),1),"No")</f>
        <v>No</v>
      </c>
    </row>
    <row r="3012" spans="1:23" x14ac:dyDescent="0.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INDEX(People_[],MATCH(Orders!M3012,People!$B$2:$B$5,0),1)</f>
        <v>Anna Andreadi</v>
      </c>
      <c r="W3012" s="3" t="str">
        <f>IFERROR(INDEX(Return[],MATCH(Orders!B3012,Returns!$B$2:$B$801,0),1),"No")</f>
        <v>No</v>
      </c>
    </row>
    <row r="3013" spans="1:23" x14ac:dyDescent="0.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INDEX(People_[],MATCH(Orders!M3013,People!$B$2:$B$5,0),1)</f>
        <v>Anna Andreadi</v>
      </c>
      <c r="W3013" s="3" t="str">
        <f>IFERROR(INDEX(Return[],MATCH(Orders!B3013,Returns!$B$2:$B$801,0),1),"No")</f>
        <v>No</v>
      </c>
    </row>
    <row r="3014" spans="1:23" x14ac:dyDescent="0.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INDEX(People_[],MATCH(Orders!M3014,People!$B$2:$B$5,0),1)</f>
        <v>Anna Andreadi</v>
      </c>
      <c r="W3014" s="3" t="str">
        <f>IFERROR(INDEX(Return[],MATCH(Orders!B3014,Returns!$B$2:$B$801,0),1),"No")</f>
        <v>No</v>
      </c>
    </row>
    <row r="3015" spans="1:23" x14ac:dyDescent="0.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INDEX(People_[],MATCH(Orders!M3015,People!$B$2:$B$5,0),1)</f>
        <v>Anna Andreadi</v>
      </c>
      <c r="W3015" s="3" t="str">
        <f>IFERROR(INDEX(Return[],MATCH(Orders!B3015,Returns!$B$2:$B$801,0),1),"No")</f>
        <v>No</v>
      </c>
    </row>
    <row r="3016" spans="1:23" x14ac:dyDescent="0.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INDEX(People_[],MATCH(Orders!M3016,People!$B$2:$B$5,0),1)</f>
        <v>Anna Andreadi</v>
      </c>
      <c r="W3016" s="3" t="str">
        <f>IFERROR(INDEX(Return[],MATCH(Orders!B3016,Returns!$B$2:$B$801,0),1),"No")</f>
        <v>No</v>
      </c>
    </row>
    <row r="3017" spans="1:23" x14ac:dyDescent="0.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INDEX(People_[],MATCH(Orders!M3017,People!$B$2:$B$5,0),1)</f>
        <v>Chuck Magee</v>
      </c>
      <c r="W3017" s="3" t="str">
        <f>IFERROR(INDEX(Return[],MATCH(Orders!B3017,Returns!$B$2:$B$801,0),1),"No")</f>
        <v>No</v>
      </c>
    </row>
    <row r="3018" spans="1:23" x14ac:dyDescent="0.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INDEX(People_[],MATCH(Orders!M3018,People!$B$2:$B$5,0),1)</f>
        <v>Kelly Williams</v>
      </c>
      <c r="W3018" s="3" t="str">
        <f>IFERROR(INDEX(Return[],MATCH(Orders!B3018,Returns!$B$2:$B$801,0),1),"No")</f>
        <v>No</v>
      </c>
    </row>
    <row r="3019" spans="1:23" x14ac:dyDescent="0.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INDEX(People_[],MATCH(Orders!M3019,People!$B$2:$B$5,0),1)</f>
        <v>Kelly Williams</v>
      </c>
      <c r="W3019" s="3" t="str">
        <f>IFERROR(INDEX(Return[],MATCH(Orders!B3019,Returns!$B$2:$B$801,0),1),"No")</f>
        <v>No</v>
      </c>
    </row>
    <row r="3020" spans="1:23" x14ac:dyDescent="0.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INDEX(People_[],MATCH(Orders!M3020,People!$B$2:$B$5,0),1)</f>
        <v>Kelly Williams</v>
      </c>
      <c r="W3020" s="3" t="str">
        <f>IFERROR(INDEX(Return[],MATCH(Orders!B3020,Returns!$B$2:$B$801,0),1),"No")</f>
        <v>No</v>
      </c>
    </row>
    <row r="3021" spans="1:23" x14ac:dyDescent="0.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INDEX(People_[],MATCH(Orders!M3021,People!$B$2:$B$5,0),1)</f>
        <v>Anna Andreadi</v>
      </c>
      <c r="W3021" s="3" t="str">
        <f>IFERROR(INDEX(Return[],MATCH(Orders!B3021,Returns!$B$2:$B$801,0),1),"No")</f>
        <v>Yes</v>
      </c>
    </row>
    <row r="3022" spans="1:23" x14ac:dyDescent="0.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INDEX(People_[],MATCH(Orders!M3022,People!$B$2:$B$5,0),1)</f>
        <v>Anna Andreadi</v>
      </c>
      <c r="W3022" s="3" t="str">
        <f>IFERROR(INDEX(Return[],MATCH(Orders!B3022,Returns!$B$2:$B$801,0),1),"No")</f>
        <v>Yes</v>
      </c>
    </row>
    <row r="3023" spans="1:23" x14ac:dyDescent="0.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INDEX(People_[],MATCH(Orders!M3023,People!$B$2:$B$5,0),1)</f>
        <v>Anna Andreadi</v>
      </c>
      <c r="W3023" s="3" t="str">
        <f>IFERROR(INDEX(Return[],MATCH(Orders!B3023,Returns!$B$2:$B$801,0),1),"No")</f>
        <v>Yes</v>
      </c>
    </row>
    <row r="3024" spans="1:23" x14ac:dyDescent="0.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INDEX(People_[],MATCH(Orders!M3024,People!$B$2:$B$5,0),1)</f>
        <v>Anna Andreadi</v>
      </c>
      <c r="W3024" s="3" t="str">
        <f>IFERROR(INDEX(Return[],MATCH(Orders!B3024,Returns!$B$2:$B$801,0),1),"No")</f>
        <v>Yes</v>
      </c>
    </row>
    <row r="3025" spans="1:23" x14ac:dyDescent="0.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INDEX(People_[],MATCH(Orders!M3025,People!$B$2:$B$5,0),1)</f>
        <v>Kelly Williams</v>
      </c>
      <c r="W3025" s="3" t="str">
        <f>IFERROR(INDEX(Return[],MATCH(Orders!B3025,Returns!$B$2:$B$801,0),1),"No")</f>
        <v>No</v>
      </c>
    </row>
    <row r="3026" spans="1:23" x14ac:dyDescent="0.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INDEX(People_[],MATCH(Orders!M3026,People!$B$2:$B$5,0),1)</f>
        <v>Chuck Magee</v>
      </c>
      <c r="W3026" s="3" t="str">
        <f>IFERROR(INDEX(Return[],MATCH(Orders!B3026,Returns!$B$2:$B$801,0),1),"No")</f>
        <v>No</v>
      </c>
    </row>
    <row r="3027" spans="1:23" x14ac:dyDescent="0.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INDEX(People_[],MATCH(Orders!M3027,People!$B$2:$B$5,0),1)</f>
        <v>Chuck Magee</v>
      </c>
      <c r="W3027" s="3" t="str">
        <f>IFERROR(INDEX(Return[],MATCH(Orders!B3027,Returns!$B$2:$B$801,0),1),"No")</f>
        <v>No</v>
      </c>
    </row>
    <row r="3028" spans="1:23" x14ac:dyDescent="0.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INDEX(People_[],MATCH(Orders!M3028,People!$B$2:$B$5,0),1)</f>
        <v>Chuck Magee</v>
      </c>
      <c r="W3028" s="3" t="str">
        <f>IFERROR(INDEX(Return[],MATCH(Orders!B3028,Returns!$B$2:$B$801,0),1),"No")</f>
        <v>No</v>
      </c>
    </row>
    <row r="3029" spans="1:23" x14ac:dyDescent="0.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INDEX(People_[],MATCH(Orders!M3029,People!$B$2:$B$5,0),1)</f>
        <v>Anna Andreadi</v>
      </c>
      <c r="W3029" s="3" t="str">
        <f>IFERROR(INDEX(Return[],MATCH(Orders!B3029,Returns!$B$2:$B$801,0),1),"No")</f>
        <v>No</v>
      </c>
    </row>
    <row r="3030" spans="1:23" x14ac:dyDescent="0.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INDEX(People_[],MATCH(Orders!M3030,People!$B$2:$B$5,0),1)</f>
        <v>Cassandra Brandow</v>
      </c>
      <c r="W3030" s="3" t="str">
        <f>IFERROR(INDEX(Return[],MATCH(Orders!B3030,Returns!$B$2:$B$801,0),1),"No")</f>
        <v>No</v>
      </c>
    </row>
    <row r="3031" spans="1:23" x14ac:dyDescent="0.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INDEX(People_[],MATCH(Orders!M3031,People!$B$2:$B$5,0),1)</f>
        <v>Anna Andreadi</v>
      </c>
      <c r="W3031" s="3" t="str">
        <f>IFERROR(INDEX(Return[],MATCH(Orders!B3031,Returns!$B$2:$B$801,0),1),"No")</f>
        <v>No</v>
      </c>
    </row>
    <row r="3032" spans="1:23" x14ac:dyDescent="0.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INDEX(People_[],MATCH(Orders!M3032,People!$B$2:$B$5,0),1)</f>
        <v>Kelly Williams</v>
      </c>
      <c r="W3032" s="3" t="str">
        <f>IFERROR(INDEX(Return[],MATCH(Orders!B3032,Returns!$B$2:$B$801,0),1),"No")</f>
        <v>Yes</v>
      </c>
    </row>
    <row r="3033" spans="1:23" x14ac:dyDescent="0.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INDEX(People_[],MATCH(Orders!M3033,People!$B$2:$B$5,0),1)</f>
        <v>Kelly Williams</v>
      </c>
      <c r="W3033" s="3" t="str">
        <f>IFERROR(INDEX(Return[],MATCH(Orders!B3033,Returns!$B$2:$B$801,0),1),"No")</f>
        <v>Yes</v>
      </c>
    </row>
    <row r="3034" spans="1:23" x14ac:dyDescent="0.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INDEX(People_[],MATCH(Orders!M3034,People!$B$2:$B$5,0),1)</f>
        <v>Anna Andreadi</v>
      </c>
      <c r="W3034" s="3" t="str">
        <f>IFERROR(INDEX(Return[],MATCH(Orders!B3034,Returns!$B$2:$B$801,0),1),"No")</f>
        <v>Yes</v>
      </c>
    </row>
    <row r="3035" spans="1:23" x14ac:dyDescent="0.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INDEX(People_[],MATCH(Orders!M3035,People!$B$2:$B$5,0),1)</f>
        <v>Chuck Magee</v>
      </c>
      <c r="W3035" s="3" t="str">
        <f>IFERROR(INDEX(Return[],MATCH(Orders!B3035,Returns!$B$2:$B$801,0),1),"No")</f>
        <v>No</v>
      </c>
    </row>
    <row r="3036" spans="1:23" x14ac:dyDescent="0.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INDEX(People_[],MATCH(Orders!M3036,People!$B$2:$B$5,0),1)</f>
        <v>Cassandra Brandow</v>
      </c>
      <c r="W3036" s="3" t="str">
        <f>IFERROR(INDEX(Return[],MATCH(Orders!B3036,Returns!$B$2:$B$801,0),1),"No")</f>
        <v>No</v>
      </c>
    </row>
    <row r="3037" spans="1:23" x14ac:dyDescent="0.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INDEX(People_[],MATCH(Orders!M3037,People!$B$2:$B$5,0),1)</f>
        <v>Cassandra Brandow</v>
      </c>
      <c r="W3037" s="3" t="str">
        <f>IFERROR(INDEX(Return[],MATCH(Orders!B3037,Returns!$B$2:$B$801,0),1),"No")</f>
        <v>No</v>
      </c>
    </row>
    <row r="3038" spans="1:23" x14ac:dyDescent="0.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INDEX(People_[],MATCH(Orders!M3038,People!$B$2:$B$5,0),1)</f>
        <v>Cassandra Brandow</v>
      </c>
      <c r="W3038" s="3" t="str">
        <f>IFERROR(INDEX(Return[],MATCH(Orders!B3038,Returns!$B$2:$B$801,0),1),"No")</f>
        <v>No</v>
      </c>
    </row>
    <row r="3039" spans="1:23" x14ac:dyDescent="0.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INDEX(People_[],MATCH(Orders!M3039,People!$B$2:$B$5,0),1)</f>
        <v>Cassandra Brandow</v>
      </c>
      <c r="W3039" s="3" t="str">
        <f>IFERROR(INDEX(Return[],MATCH(Orders!B3039,Returns!$B$2:$B$801,0),1),"No")</f>
        <v>No</v>
      </c>
    </row>
    <row r="3040" spans="1:23" x14ac:dyDescent="0.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INDEX(People_[],MATCH(Orders!M3040,People!$B$2:$B$5,0),1)</f>
        <v>Cassandra Brandow</v>
      </c>
      <c r="W3040" s="3" t="str">
        <f>IFERROR(INDEX(Return[],MATCH(Orders!B3040,Returns!$B$2:$B$801,0),1),"No")</f>
        <v>No</v>
      </c>
    </row>
    <row r="3041" spans="1:23" x14ac:dyDescent="0.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INDEX(People_[],MATCH(Orders!M3041,People!$B$2:$B$5,0),1)</f>
        <v>Anna Andreadi</v>
      </c>
      <c r="W3041" s="3" t="str">
        <f>IFERROR(INDEX(Return[],MATCH(Orders!B3041,Returns!$B$2:$B$801,0),1),"No")</f>
        <v>No</v>
      </c>
    </row>
    <row r="3042" spans="1:23" x14ac:dyDescent="0.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INDEX(People_[],MATCH(Orders!M3042,People!$B$2:$B$5,0),1)</f>
        <v>Cassandra Brandow</v>
      </c>
      <c r="W3042" s="3" t="str">
        <f>IFERROR(INDEX(Return[],MATCH(Orders!B3042,Returns!$B$2:$B$801,0),1),"No")</f>
        <v>No</v>
      </c>
    </row>
    <row r="3043" spans="1:23" x14ac:dyDescent="0.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INDEX(People_[],MATCH(Orders!M3043,People!$B$2:$B$5,0),1)</f>
        <v>Anna Andreadi</v>
      </c>
      <c r="W3043" s="3" t="str">
        <f>IFERROR(INDEX(Return[],MATCH(Orders!B3043,Returns!$B$2:$B$801,0),1),"No")</f>
        <v>No</v>
      </c>
    </row>
    <row r="3044" spans="1:23" x14ac:dyDescent="0.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INDEX(People_[],MATCH(Orders!M3044,People!$B$2:$B$5,0),1)</f>
        <v>Anna Andreadi</v>
      </c>
      <c r="W3044" s="3" t="str">
        <f>IFERROR(INDEX(Return[],MATCH(Orders!B3044,Returns!$B$2:$B$801,0),1),"No")</f>
        <v>No</v>
      </c>
    </row>
    <row r="3045" spans="1:23" x14ac:dyDescent="0.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INDEX(People_[],MATCH(Orders!M3045,People!$B$2:$B$5,0),1)</f>
        <v>Anna Andreadi</v>
      </c>
      <c r="W3045" s="3" t="str">
        <f>IFERROR(INDEX(Return[],MATCH(Orders!B3045,Returns!$B$2:$B$801,0),1),"No")</f>
        <v>No</v>
      </c>
    </row>
    <row r="3046" spans="1:23" x14ac:dyDescent="0.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INDEX(People_[],MATCH(Orders!M3046,People!$B$2:$B$5,0),1)</f>
        <v>Chuck Magee</v>
      </c>
      <c r="W3046" s="3" t="str">
        <f>IFERROR(INDEX(Return[],MATCH(Orders!B3046,Returns!$B$2:$B$801,0),1),"No")</f>
        <v>No</v>
      </c>
    </row>
    <row r="3047" spans="1:23" x14ac:dyDescent="0.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INDEX(People_[],MATCH(Orders!M3047,People!$B$2:$B$5,0),1)</f>
        <v>Kelly Williams</v>
      </c>
      <c r="W3047" s="3" t="str">
        <f>IFERROR(INDEX(Return[],MATCH(Orders!B3047,Returns!$B$2:$B$801,0),1),"No")</f>
        <v>No</v>
      </c>
    </row>
    <row r="3048" spans="1:23" x14ac:dyDescent="0.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INDEX(People_[],MATCH(Orders!M3048,People!$B$2:$B$5,0),1)</f>
        <v>Kelly Williams</v>
      </c>
      <c r="W3048" s="3" t="str">
        <f>IFERROR(INDEX(Return[],MATCH(Orders!B3048,Returns!$B$2:$B$801,0),1),"No")</f>
        <v>No</v>
      </c>
    </row>
    <row r="3049" spans="1:23" x14ac:dyDescent="0.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INDEX(People_[],MATCH(Orders!M3049,People!$B$2:$B$5,0),1)</f>
        <v>Anna Andreadi</v>
      </c>
      <c r="W3049" s="3" t="str">
        <f>IFERROR(INDEX(Return[],MATCH(Orders!B3049,Returns!$B$2:$B$801,0),1),"No")</f>
        <v>No</v>
      </c>
    </row>
    <row r="3050" spans="1:23" x14ac:dyDescent="0.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INDEX(People_[],MATCH(Orders!M3050,People!$B$2:$B$5,0),1)</f>
        <v>Cassandra Brandow</v>
      </c>
      <c r="W3050" s="3" t="str">
        <f>IFERROR(INDEX(Return[],MATCH(Orders!B3050,Returns!$B$2:$B$801,0),1),"No")</f>
        <v>No</v>
      </c>
    </row>
    <row r="3051" spans="1:23" x14ac:dyDescent="0.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INDEX(People_[],MATCH(Orders!M3051,People!$B$2:$B$5,0),1)</f>
        <v>Cassandra Brandow</v>
      </c>
      <c r="W3051" s="3" t="str">
        <f>IFERROR(INDEX(Return[],MATCH(Orders!B3051,Returns!$B$2:$B$801,0),1),"No")</f>
        <v>No</v>
      </c>
    </row>
    <row r="3052" spans="1:23" x14ac:dyDescent="0.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INDEX(People_[],MATCH(Orders!M3052,People!$B$2:$B$5,0),1)</f>
        <v>Anna Andreadi</v>
      </c>
      <c r="W3052" s="3" t="str">
        <f>IFERROR(INDEX(Return[],MATCH(Orders!B3052,Returns!$B$2:$B$801,0),1),"No")</f>
        <v>No</v>
      </c>
    </row>
    <row r="3053" spans="1:23" x14ac:dyDescent="0.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INDEX(People_[],MATCH(Orders!M3053,People!$B$2:$B$5,0),1)</f>
        <v>Anna Andreadi</v>
      </c>
      <c r="W3053" s="3" t="str">
        <f>IFERROR(INDEX(Return[],MATCH(Orders!B3053,Returns!$B$2:$B$801,0),1),"No")</f>
        <v>No</v>
      </c>
    </row>
    <row r="3054" spans="1:23" x14ac:dyDescent="0.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INDEX(People_[],MATCH(Orders!M3054,People!$B$2:$B$5,0),1)</f>
        <v>Anna Andreadi</v>
      </c>
      <c r="W3054" s="3" t="str">
        <f>IFERROR(INDEX(Return[],MATCH(Orders!B3054,Returns!$B$2:$B$801,0),1),"No")</f>
        <v>No</v>
      </c>
    </row>
    <row r="3055" spans="1:23" x14ac:dyDescent="0.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INDEX(People_[],MATCH(Orders!M3055,People!$B$2:$B$5,0),1)</f>
        <v>Kelly Williams</v>
      </c>
      <c r="W3055" s="3" t="str">
        <f>IFERROR(INDEX(Return[],MATCH(Orders!B3055,Returns!$B$2:$B$801,0),1),"No")</f>
        <v>No</v>
      </c>
    </row>
    <row r="3056" spans="1:23" x14ac:dyDescent="0.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INDEX(People_[],MATCH(Orders!M3056,People!$B$2:$B$5,0),1)</f>
        <v>Kelly Williams</v>
      </c>
      <c r="W3056" s="3" t="str">
        <f>IFERROR(INDEX(Return[],MATCH(Orders!B3056,Returns!$B$2:$B$801,0),1),"No")</f>
        <v>No</v>
      </c>
    </row>
    <row r="3057" spans="1:23" x14ac:dyDescent="0.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INDEX(People_[],MATCH(Orders!M3057,People!$B$2:$B$5,0),1)</f>
        <v>Kelly Williams</v>
      </c>
      <c r="W3057" s="3" t="str">
        <f>IFERROR(INDEX(Return[],MATCH(Orders!B3057,Returns!$B$2:$B$801,0),1),"No")</f>
        <v>No</v>
      </c>
    </row>
    <row r="3058" spans="1:23" x14ac:dyDescent="0.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INDEX(People_[],MATCH(Orders!M3058,People!$B$2:$B$5,0),1)</f>
        <v>Anna Andreadi</v>
      </c>
      <c r="W3058" s="3" t="str">
        <f>IFERROR(INDEX(Return[],MATCH(Orders!B3058,Returns!$B$2:$B$801,0),1),"No")</f>
        <v>Yes</v>
      </c>
    </row>
    <row r="3059" spans="1:23" x14ac:dyDescent="0.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INDEX(People_[],MATCH(Orders!M3059,People!$B$2:$B$5,0),1)</f>
        <v>Anna Andreadi</v>
      </c>
      <c r="W3059" s="3" t="str">
        <f>IFERROR(INDEX(Return[],MATCH(Orders!B3059,Returns!$B$2:$B$801,0),1),"No")</f>
        <v>Yes</v>
      </c>
    </row>
    <row r="3060" spans="1:23" x14ac:dyDescent="0.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INDEX(People_[],MATCH(Orders!M3060,People!$B$2:$B$5,0),1)</f>
        <v>Anna Andreadi</v>
      </c>
      <c r="W3060" s="3" t="str">
        <f>IFERROR(INDEX(Return[],MATCH(Orders!B3060,Returns!$B$2:$B$801,0),1),"No")</f>
        <v>Yes</v>
      </c>
    </row>
    <row r="3061" spans="1:23" x14ac:dyDescent="0.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INDEX(People_[],MATCH(Orders!M3061,People!$B$2:$B$5,0),1)</f>
        <v>Anna Andreadi</v>
      </c>
      <c r="W3061" s="3" t="str">
        <f>IFERROR(INDEX(Return[],MATCH(Orders!B3061,Returns!$B$2:$B$801,0),1),"No")</f>
        <v>Yes</v>
      </c>
    </row>
    <row r="3062" spans="1:23" x14ac:dyDescent="0.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INDEX(People_[],MATCH(Orders!M3062,People!$B$2:$B$5,0),1)</f>
        <v>Chuck Magee</v>
      </c>
      <c r="W3062" s="3" t="str">
        <f>IFERROR(INDEX(Return[],MATCH(Orders!B3062,Returns!$B$2:$B$801,0),1),"No")</f>
        <v>No</v>
      </c>
    </row>
    <row r="3063" spans="1:23" x14ac:dyDescent="0.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INDEX(People_[],MATCH(Orders!M3063,People!$B$2:$B$5,0),1)</f>
        <v>Kelly Williams</v>
      </c>
      <c r="W3063" s="3" t="str">
        <f>IFERROR(INDEX(Return[],MATCH(Orders!B3063,Returns!$B$2:$B$801,0),1),"No")</f>
        <v>No</v>
      </c>
    </row>
    <row r="3064" spans="1:23" x14ac:dyDescent="0.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INDEX(People_[],MATCH(Orders!M3064,People!$B$2:$B$5,0),1)</f>
        <v>Chuck Magee</v>
      </c>
      <c r="W3064" s="3" t="str">
        <f>IFERROR(INDEX(Return[],MATCH(Orders!B3064,Returns!$B$2:$B$801,0),1),"No")</f>
        <v>No</v>
      </c>
    </row>
    <row r="3065" spans="1:23" x14ac:dyDescent="0.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INDEX(People_[],MATCH(Orders!M3065,People!$B$2:$B$5,0),1)</f>
        <v>Chuck Magee</v>
      </c>
      <c r="W3065" s="3" t="str">
        <f>IFERROR(INDEX(Return[],MATCH(Orders!B3065,Returns!$B$2:$B$801,0),1),"No")</f>
        <v>No</v>
      </c>
    </row>
    <row r="3066" spans="1:23" x14ac:dyDescent="0.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INDEX(People_[],MATCH(Orders!M3066,People!$B$2:$B$5,0),1)</f>
        <v>Anna Andreadi</v>
      </c>
      <c r="W3066" s="3" t="str">
        <f>IFERROR(INDEX(Return[],MATCH(Orders!B3066,Returns!$B$2:$B$801,0),1),"No")</f>
        <v>No</v>
      </c>
    </row>
    <row r="3067" spans="1:23" x14ac:dyDescent="0.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INDEX(People_[],MATCH(Orders!M3067,People!$B$2:$B$5,0),1)</f>
        <v>Anna Andreadi</v>
      </c>
      <c r="W3067" s="3" t="str">
        <f>IFERROR(INDEX(Return[],MATCH(Orders!B3067,Returns!$B$2:$B$801,0),1),"No")</f>
        <v>No</v>
      </c>
    </row>
    <row r="3068" spans="1:23" x14ac:dyDescent="0.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INDEX(People_[],MATCH(Orders!M3068,People!$B$2:$B$5,0),1)</f>
        <v>Anna Andreadi</v>
      </c>
      <c r="W3068" s="3" t="str">
        <f>IFERROR(INDEX(Return[],MATCH(Orders!B3068,Returns!$B$2:$B$801,0),1),"No")</f>
        <v>No</v>
      </c>
    </row>
    <row r="3069" spans="1:23" x14ac:dyDescent="0.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INDEX(People_[],MATCH(Orders!M3069,People!$B$2:$B$5,0),1)</f>
        <v>Anna Andreadi</v>
      </c>
      <c r="W3069" s="3" t="str">
        <f>IFERROR(INDEX(Return[],MATCH(Orders!B3069,Returns!$B$2:$B$801,0),1),"No")</f>
        <v>No</v>
      </c>
    </row>
    <row r="3070" spans="1:23" x14ac:dyDescent="0.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INDEX(People_[],MATCH(Orders!M3070,People!$B$2:$B$5,0),1)</f>
        <v>Anna Andreadi</v>
      </c>
      <c r="W3070" s="3" t="str">
        <f>IFERROR(INDEX(Return[],MATCH(Orders!B3070,Returns!$B$2:$B$801,0),1),"No")</f>
        <v>No</v>
      </c>
    </row>
    <row r="3071" spans="1:23" x14ac:dyDescent="0.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INDEX(People_[],MATCH(Orders!M3071,People!$B$2:$B$5,0),1)</f>
        <v>Chuck Magee</v>
      </c>
      <c r="W3071" s="3" t="str">
        <f>IFERROR(INDEX(Return[],MATCH(Orders!B3071,Returns!$B$2:$B$801,0),1),"No")</f>
        <v>No</v>
      </c>
    </row>
    <row r="3072" spans="1:23" x14ac:dyDescent="0.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INDEX(People_[],MATCH(Orders!M3072,People!$B$2:$B$5,0),1)</f>
        <v>Chuck Magee</v>
      </c>
      <c r="W3072" s="3" t="str">
        <f>IFERROR(INDEX(Return[],MATCH(Orders!B3072,Returns!$B$2:$B$801,0),1),"No")</f>
        <v>No</v>
      </c>
    </row>
    <row r="3073" spans="1:23" x14ac:dyDescent="0.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INDEX(People_[],MATCH(Orders!M3073,People!$B$2:$B$5,0),1)</f>
        <v>Chuck Magee</v>
      </c>
      <c r="W3073" s="3" t="str">
        <f>IFERROR(INDEX(Return[],MATCH(Orders!B3073,Returns!$B$2:$B$801,0),1),"No")</f>
        <v>No</v>
      </c>
    </row>
    <row r="3074" spans="1:23" x14ac:dyDescent="0.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INDEX(People_[],MATCH(Orders!M3074,People!$B$2:$B$5,0),1)</f>
        <v>Chuck Magee</v>
      </c>
      <c r="W3074" s="3" t="str">
        <f>IFERROR(INDEX(Return[],MATCH(Orders!B3074,Returns!$B$2:$B$801,0),1),"No")</f>
        <v>No</v>
      </c>
    </row>
    <row r="3075" spans="1:23" x14ac:dyDescent="0.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INDEX(People_[],MATCH(Orders!M3075,People!$B$2:$B$5,0),1)</f>
        <v>Anna Andreadi</v>
      </c>
      <c r="W3075" s="3" t="str">
        <f>IFERROR(INDEX(Return[],MATCH(Orders!B3075,Returns!$B$2:$B$801,0),1),"No")</f>
        <v>No</v>
      </c>
    </row>
    <row r="3076" spans="1:23" x14ac:dyDescent="0.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INDEX(People_[],MATCH(Orders!M3076,People!$B$2:$B$5,0),1)</f>
        <v>Anna Andreadi</v>
      </c>
      <c r="W3076" s="3" t="str">
        <f>IFERROR(INDEX(Return[],MATCH(Orders!B3076,Returns!$B$2:$B$801,0),1),"No")</f>
        <v>No</v>
      </c>
    </row>
    <row r="3077" spans="1:23" x14ac:dyDescent="0.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INDEX(People_[],MATCH(Orders!M3077,People!$B$2:$B$5,0),1)</f>
        <v>Kelly Williams</v>
      </c>
      <c r="W3077" s="3" t="str">
        <f>IFERROR(INDEX(Return[],MATCH(Orders!B3077,Returns!$B$2:$B$801,0),1),"No")</f>
        <v>No</v>
      </c>
    </row>
    <row r="3078" spans="1:23" x14ac:dyDescent="0.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INDEX(People_[],MATCH(Orders!M3078,People!$B$2:$B$5,0),1)</f>
        <v>Kelly Williams</v>
      </c>
      <c r="W3078" s="3" t="str">
        <f>IFERROR(INDEX(Return[],MATCH(Orders!B3078,Returns!$B$2:$B$801,0),1),"No")</f>
        <v>No</v>
      </c>
    </row>
    <row r="3079" spans="1:23" x14ac:dyDescent="0.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INDEX(People_[],MATCH(Orders!M3079,People!$B$2:$B$5,0),1)</f>
        <v>Kelly Williams</v>
      </c>
      <c r="W3079" s="3" t="str">
        <f>IFERROR(INDEX(Return[],MATCH(Orders!B3079,Returns!$B$2:$B$801,0),1),"No")</f>
        <v>No</v>
      </c>
    </row>
    <row r="3080" spans="1:23" x14ac:dyDescent="0.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INDEX(People_[],MATCH(Orders!M3080,People!$B$2:$B$5,0),1)</f>
        <v>Anna Andreadi</v>
      </c>
      <c r="W3080" s="3" t="str">
        <f>IFERROR(INDEX(Return[],MATCH(Orders!B3080,Returns!$B$2:$B$801,0),1),"No")</f>
        <v>No</v>
      </c>
    </row>
    <row r="3081" spans="1:23" x14ac:dyDescent="0.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INDEX(People_[],MATCH(Orders!M3081,People!$B$2:$B$5,0),1)</f>
        <v>Anna Andreadi</v>
      </c>
      <c r="W3081" s="3" t="str">
        <f>IFERROR(INDEX(Return[],MATCH(Orders!B3081,Returns!$B$2:$B$801,0),1),"No")</f>
        <v>No</v>
      </c>
    </row>
    <row r="3082" spans="1:23" x14ac:dyDescent="0.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INDEX(People_[],MATCH(Orders!M3082,People!$B$2:$B$5,0),1)</f>
        <v>Anna Andreadi</v>
      </c>
      <c r="W3082" s="3" t="str">
        <f>IFERROR(INDEX(Return[],MATCH(Orders!B3082,Returns!$B$2:$B$801,0),1),"No")</f>
        <v>No</v>
      </c>
    </row>
    <row r="3083" spans="1:23" x14ac:dyDescent="0.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INDEX(People_[],MATCH(Orders!M3083,People!$B$2:$B$5,0),1)</f>
        <v>Cassandra Brandow</v>
      </c>
      <c r="W3083" s="3" t="str">
        <f>IFERROR(INDEX(Return[],MATCH(Orders!B3083,Returns!$B$2:$B$801,0),1),"No")</f>
        <v>No</v>
      </c>
    </row>
    <row r="3084" spans="1:23" x14ac:dyDescent="0.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INDEX(People_[],MATCH(Orders!M3084,People!$B$2:$B$5,0),1)</f>
        <v>Cassandra Brandow</v>
      </c>
      <c r="W3084" s="3" t="str">
        <f>IFERROR(INDEX(Return[],MATCH(Orders!B3084,Returns!$B$2:$B$801,0),1),"No")</f>
        <v>No</v>
      </c>
    </row>
    <row r="3085" spans="1:23" x14ac:dyDescent="0.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INDEX(People_[],MATCH(Orders!M3085,People!$B$2:$B$5,0),1)</f>
        <v>Chuck Magee</v>
      </c>
      <c r="W3085" s="3" t="str">
        <f>IFERROR(INDEX(Return[],MATCH(Orders!B3085,Returns!$B$2:$B$801,0),1),"No")</f>
        <v>No</v>
      </c>
    </row>
    <row r="3086" spans="1:23" x14ac:dyDescent="0.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INDEX(People_[],MATCH(Orders!M3086,People!$B$2:$B$5,0),1)</f>
        <v>Kelly Williams</v>
      </c>
      <c r="W3086" s="3" t="str">
        <f>IFERROR(INDEX(Return[],MATCH(Orders!B3086,Returns!$B$2:$B$801,0),1),"No")</f>
        <v>No</v>
      </c>
    </row>
    <row r="3087" spans="1:23" x14ac:dyDescent="0.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INDEX(People_[],MATCH(Orders!M3087,People!$B$2:$B$5,0),1)</f>
        <v>Kelly Williams</v>
      </c>
      <c r="W3087" s="3" t="str">
        <f>IFERROR(INDEX(Return[],MATCH(Orders!B3087,Returns!$B$2:$B$801,0),1),"No")</f>
        <v>No</v>
      </c>
    </row>
    <row r="3088" spans="1:23" x14ac:dyDescent="0.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INDEX(People_[],MATCH(Orders!M3088,People!$B$2:$B$5,0),1)</f>
        <v>Kelly Williams</v>
      </c>
      <c r="W3088" s="3" t="str">
        <f>IFERROR(INDEX(Return[],MATCH(Orders!B3088,Returns!$B$2:$B$801,0),1),"No")</f>
        <v>No</v>
      </c>
    </row>
    <row r="3089" spans="1:23" x14ac:dyDescent="0.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INDEX(People_[],MATCH(Orders!M3089,People!$B$2:$B$5,0),1)</f>
        <v>Kelly Williams</v>
      </c>
      <c r="W3089" s="3" t="str">
        <f>IFERROR(INDEX(Return[],MATCH(Orders!B3089,Returns!$B$2:$B$801,0),1),"No")</f>
        <v>No</v>
      </c>
    </row>
    <row r="3090" spans="1:23" x14ac:dyDescent="0.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INDEX(People_[],MATCH(Orders!M3090,People!$B$2:$B$5,0),1)</f>
        <v>Cassandra Brandow</v>
      </c>
      <c r="W3090" s="3" t="str">
        <f>IFERROR(INDEX(Return[],MATCH(Orders!B3090,Returns!$B$2:$B$801,0),1),"No")</f>
        <v>No</v>
      </c>
    </row>
    <row r="3091" spans="1:23" x14ac:dyDescent="0.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INDEX(People_[],MATCH(Orders!M3091,People!$B$2:$B$5,0),1)</f>
        <v>Cassandra Brandow</v>
      </c>
      <c r="W3091" s="3" t="str">
        <f>IFERROR(INDEX(Return[],MATCH(Orders!B3091,Returns!$B$2:$B$801,0),1),"No")</f>
        <v>No</v>
      </c>
    </row>
    <row r="3092" spans="1:23" x14ac:dyDescent="0.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INDEX(People_[],MATCH(Orders!M3092,People!$B$2:$B$5,0),1)</f>
        <v>Chuck Magee</v>
      </c>
      <c r="W3092" s="3" t="str">
        <f>IFERROR(INDEX(Return[],MATCH(Orders!B3092,Returns!$B$2:$B$801,0),1),"No")</f>
        <v>Yes</v>
      </c>
    </row>
    <row r="3093" spans="1:23" x14ac:dyDescent="0.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INDEX(People_[],MATCH(Orders!M3093,People!$B$2:$B$5,0),1)</f>
        <v>Chuck Magee</v>
      </c>
      <c r="W3093" s="3" t="str">
        <f>IFERROR(INDEX(Return[],MATCH(Orders!B3093,Returns!$B$2:$B$801,0),1),"No")</f>
        <v>Yes</v>
      </c>
    </row>
    <row r="3094" spans="1:23" x14ac:dyDescent="0.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INDEX(People_[],MATCH(Orders!M3094,People!$B$2:$B$5,0),1)</f>
        <v>Chuck Magee</v>
      </c>
      <c r="W3094" s="3" t="str">
        <f>IFERROR(INDEX(Return[],MATCH(Orders!B3094,Returns!$B$2:$B$801,0),1),"No")</f>
        <v>Yes</v>
      </c>
    </row>
    <row r="3095" spans="1:23" x14ac:dyDescent="0.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INDEX(People_[],MATCH(Orders!M3095,People!$B$2:$B$5,0),1)</f>
        <v>Kelly Williams</v>
      </c>
      <c r="W3095" s="3" t="str">
        <f>IFERROR(INDEX(Return[],MATCH(Orders!B3095,Returns!$B$2:$B$801,0),1),"No")</f>
        <v>No</v>
      </c>
    </row>
    <row r="3096" spans="1:23" x14ac:dyDescent="0.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INDEX(People_[],MATCH(Orders!M3096,People!$B$2:$B$5,0),1)</f>
        <v>Kelly Williams</v>
      </c>
      <c r="W3096" s="3" t="str">
        <f>IFERROR(INDEX(Return[],MATCH(Orders!B3096,Returns!$B$2:$B$801,0),1),"No")</f>
        <v>No</v>
      </c>
    </row>
    <row r="3097" spans="1:23" x14ac:dyDescent="0.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INDEX(People_[],MATCH(Orders!M3097,People!$B$2:$B$5,0),1)</f>
        <v>Kelly Williams</v>
      </c>
      <c r="W3097" s="3" t="str">
        <f>IFERROR(INDEX(Return[],MATCH(Orders!B3097,Returns!$B$2:$B$801,0),1),"No")</f>
        <v>No</v>
      </c>
    </row>
    <row r="3098" spans="1:23" x14ac:dyDescent="0.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INDEX(People_[],MATCH(Orders!M3098,People!$B$2:$B$5,0),1)</f>
        <v>Kelly Williams</v>
      </c>
      <c r="W3098" s="3" t="str">
        <f>IFERROR(INDEX(Return[],MATCH(Orders!B3098,Returns!$B$2:$B$801,0),1),"No")</f>
        <v>No</v>
      </c>
    </row>
    <row r="3099" spans="1:23" x14ac:dyDescent="0.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INDEX(People_[],MATCH(Orders!M3099,People!$B$2:$B$5,0),1)</f>
        <v>Kelly Williams</v>
      </c>
      <c r="W3099" s="3" t="str">
        <f>IFERROR(INDEX(Return[],MATCH(Orders!B3099,Returns!$B$2:$B$801,0),1),"No")</f>
        <v>Yes</v>
      </c>
    </row>
    <row r="3100" spans="1:23" x14ac:dyDescent="0.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INDEX(People_[],MATCH(Orders!M3100,People!$B$2:$B$5,0),1)</f>
        <v>Kelly Williams</v>
      </c>
      <c r="W3100" s="3" t="str">
        <f>IFERROR(INDEX(Return[],MATCH(Orders!B3100,Returns!$B$2:$B$801,0),1),"No")</f>
        <v>Yes</v>
      </c>
    </row>
    <row r="3101" spans="1:23" x14ac:dyDescent="0.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INDEX(People_[],MATCH(Orders!M3101,People!$B$2:$B$5,0),1)</f>
        <v>Chuck Magee</v>
      </c>
      <c r="W3101" s="3" t="str">
        <f>IFERROR(INDEX(Return[],MATCH(Orders!B3101,Returns!$B$2:$B$801,0),1),"No")</f>
        <v>No</v>
      </c>
    </row>
    <row r="3102" spans="1:23" x14ac:dyDescent="0.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INDEX(People_[],MATCH(Orders!M3102,People!$B$2:$B$5,0),1)</f>
        <v>Chuck Magee</v>
      </c>
      <c r="W3102" s="3" t="str">
        <f>IFERROR(INDEX(Return[],MATCH(Orders!B3102,Returns!$B$2:$B$801,0),1),"No")</f>
        <v>No</v>
      </c>
    </row>
    <row r="3103" spans="1:23" x14ac:dyDescent="0.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INDEX(People_[],MATCH(Orders!M3103,People!$B$2:$B$5,0),1)</f>
        <v>Chuck Magee</v>
      </c>
      <c r="W3103" s="3" t="str">
        <f>IFERROR(INDEX(Return[],MATCH(Orders!B3103,Returns!$B$2:$B$801,0),1),"No")</f>
        <v>No</v>
      </c>
    </row>
    <row r="3104" spans="1:23" x14ac:dyDescent="0.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INDEX(People_[],MATCH(Orders!M3104,People!$B$2:$B$5,0),1)</f>
        <v>Chuck Magee</v>
      </c>
      <c r="W3104" s="3" t="str">
        <f>IFERROR(INDEX(Return[],MATCH(Orders!B3104,Returns!$B$2:$B$801,0),1),"No")</f>
        <v>No</v>
      </c>
    </row>
    <row r="3105" spans="1:23" x14ac:dyDescent="0.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INDEX(People_[],MATCH(Orders!M3105,People!$B$2:$B$5,0),1)</f>
        <v>Chuck Magee</v>
      </c>
      <c r="W3105" s="3" t="str">
        <f>IFERROR(INDEX(Return[],MATCH(Orders!B3105,Returns!$B$2:$B$801,0),1),"No")</f>
        <v>No</v>
      </c>
    </row>
    <row r="3106" spans="1:23" x14ac:dyDescent="0.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INDEX(People_[],MATCH(Orders!M3106,People!$B$2:$B$5,0),1)</f>
        <v>Chuck Magee</v>
      </c>
      <c r="W3106" s="3" t="str">
        <f>IFERROR(INDEX(Return[],MATCH(Orders!B3106,Returns!$B$2:$B$801,0),1),"No")</f>
        <v>No</v>
      </c>
    </row>
    <row r="3107" spans="1:23" x14ac:dyDescent="0.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INDEX(People_[],MATCH(Orders!M3107,People!$B$2:$B$5,0),1)</f>
        <v>Kelly Williams</v>
      </c>
      <c r="W3107" s="3" t="str">
        <f>IFERROR(INDEX(Return[],MATCH(Orders!B3107,Returns!$B$2:$B$801,0),1),"No")</f>
        <v>No</v>
      </c>
    </row>
    <row r="3108" spans="1:23" x14ac:dyDescent="0.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INDEX(People_[],MATCH(Orders!M3108,People!$B$2:$B$5,0),1)</f>
        <v>Kelly Williams</v>
      </c>
      <c r="W3108" s="3" t="str">
        <f>IFERROR(INDEX(Return[],MATCH(Orders!B3108,Returns!$B$2:$B$801,0),1),"No")</f>
        <v>No</v>
      </c>
    </row>
    <row r="3109" spans="1:23" x14ac:dyDescent="0.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INDEX(People_[],MATCH(Orders!M3109,People!$B$2:$B$5,0),1)</f>
        <v>Kelly Williams</v>
      </c>
      <c r="W3109" s="3" t="str">
        <f>IFERROR(INDEX(Return[],MATCH(Orders!B3109,Returns!$B$2:$B$801,0),1),"No")</f>
        <v>No</v>
      </c>
    </row>
    <row r="3110" spans="1:23" x14ac:dyDescent="0.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INDEX(People_[],MATCH(Orders!M3110,People!$B$2:$B$5,0),1)</f>
        <v>Kelly Williams</v>
      </c>
      <c r="W3110" s="3" t="str">
        <f>IFERROR(INDEX(Return[],MATCH(Orders!B3110,Returns!$B$2:$B$801,0),1),"No")</f>
        <v>No</v>
      </c>
    </row>
    <row r="3111" spans="1:23" x14ac:dyDescent="0.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INDEX(People_[],MATCH(Orders!M3111,People!$B$2:$B$5,0),1)</f>
        <v>Kelly Williams</v>
      </c>
      <c r="W3111" s="3" t="str">
        <f>IFERROR(INDEX(Return[],MATCH(Orders!B3111,Returns!$B$2:$B$801,0),1),"No")</f>
        <v>No</v>
      </c>
    </row>
    <row r="3112" spans="1:23" x14ac:dyDescent="0.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INDEX(People_[],MATCH(Orders!M3112,People!$B$2:$B$5,0),1)</f>
        <v>Kelly Williams</v>
      </c>
      <c r="W3112" s="3" t="str">
        <f>IFERROR(INDEX(Return[],MATCH(Orders!B3112,Returns!$B$2:$B$801,0),1),"No")</f>
        <v>No</v>
      </c>
    </row>
    <row r="3113" spans="1:23" x14ac:dyDescent="0.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INDEX(People_[],MATCH(Orders!M3113,People!$B$2:$B$5,0),1)</f>
        <v>Kelly Williams</v>
      </c>
      <c r="W3113" s="3" t="str">
        <f>IFERROR(INDEX(Return[],MATCH(Orders!B3113,Returns!$B$2:$B$801,0),1),"No")</f>
        <v>No</v>
      </c>
    </row>
    <row r="3114" spans="1:23" x14ac:dyDescent="0.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INDEX(People_[],MATCH(Orders!M3114,People!$B$2:$B$5,0),1)</f>
        <v>Anna Andreadi</v>
      </c>
      <c r="W3114" s="3" t="str">
        <f>IFERROR(INDEX(Return[],MATCH(Orders!B3114,Returns!$B$2:$B$801,0),1),"No")</f>
        <v>No</v>
      </c>
    </row>
    <row r="3115" spans="1:23" x14ac:dyDescent="0.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INDEX(People_[],MATCH(Orders!M3115,People!$B$2:$B$5,0),1)</f>
        <v>Anna Andreadi</v>
      </c>
      <c r="W3115" s="3" t="str">
        <f>IFERROR(INDEX(Return[],MATCH(Orders!B3115,Returns!$B$2:$B$801,0),1),"No")</f>
        <v>No</v>
      </c>
    </row>
    <row r="3116" spans="1:23" x14ac:dyDescent="0.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INDEX(People_[],MATCH(Orders!M3116,People!$B$2:$B$5,0),1)</f>
        <v>Anna Andreadi</v>
      </c>
      <c r="W3116" s="3" t="str">
        <f>IFERROR(INDEX(Return[],MATCH(Orders!B3116,Returns!$B$2:$B$801,0),1),"No")</f>
        <v>No</v>
      </c>
    </row>
    <row r="3117" spans="1:23" x14ac:dyDescent="0.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INDEX(People_[],MATCH(Orders!M3117,People!$B$2:$B$5,0),1)</f>
        <v>Anna Andreadi</v>
      </c>
      <c r="W3117" s="3" t="str">
        <f>IFERROR(INDEX(Return[],MATCH(Orders!B3117,Returns!$B$2:$B$801,0),1),"No")</f>
        <v>No</v>
      </c>
    </row>
    <row r="3118" spans="1:23" x14ac:dyDescent="0.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INDEX(People_[],MATCH(Orders!M3118,People!$B$2:$B$5,0),1)</f>
        <v>Anna Andreadi</v>
      </c>
      <c r="W3118" s="3" t="str">
        <f>IFERROR(INDEX(Return[],MATCH(Orders!B3118,Returns!$B$2:$B$801,0),1),"No")</f>
        <v>No</v>
      </c>
    </row>
    <row r="3119" spans="1:23" x14ac:dyDescent="0.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INDEX(People_[],MATCH(Orders!M3119,People!$B$2:$B$5,0),1)</f>
        <v>Anna Andreadi</v>
      </c>
      <c r="W3119" s="3" t="str">
        <f>IFERROR(INDEX(Return[],MATCH(Orders!B3119,Returns!$B$2:$B$801,0),1),"No")</f>
        <v>No</v>
      </c>
    </row>
    <row r="3120" spans="1:23" x14ac:dyDescent="0.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INDEX(People_[],MATCH(Orders!M3120,People!$B$2:$B$5,0),1)</f>
        <v>Cassandra Brandow</v>
      </c>
      <c r="W3120" s="3" t="str">
        <f>IFERROR(INDEX(Return[],MATCH(Orders!B3120,Returns!$B$2:$B$801,0),1),"No")</f>
        <v>No</v>
      </c>
    </row>
    <row r="3121" spans="1:23" x14ac:dyDescent="0.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INDEX(People_[],MATCH(Orders!M3121,People!$B$2:$B$5,0),1)</f>
        <v>Cassandra Brandow</v>
      </c>
      <c r="W3121" s="3" t="str">
        <f>IFERROR(INDEX(Return[],MATCH(Orders!B3121,Returns!$B$2:$B$801,0),1),"No")</f>
        <v>No</v>
      </c>
    </row>
    <row r="3122" spans="1:23" x14ac:dyDescent="0.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INDEX(People_[],MATCH(Orders!M3122,People!$B$2:$B$5,0),1)</f>
        <v>Cassandra Brandow</v>
      </c>
      <c r="W3122" s="3" t="str">
        <f>IFERROR(INDEX(Return[],MATCH(Orders!B3122,Returns!$B$2:$B$801,0),1),"No")</f>
        <v>No</v>
      </c>
    </row>
    <row r="3123" spans="1:23" x14ac:dyDescent="0.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INDEX(People_[],MATCH(Orders!M3123,People!$B$2:$B$5,0),1)</f>
        <v>Cassandra Brandow</v>
      </c>
      <c r="W3123" s="3" t="str">
        <f>IFERROR(INDEX(Return[],MATCH(Orders!B3123,Returns!$B$2:$B$801,0),1),"No")</f>
        <v>No</v>
      </c>
    </row>
    <row r="3124" spans="1:23" x14ac:dyDescent="0.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INDEX(People_[],MATCH(Orders!M3124,People!$B$2:$B$5,0),1)</f>
        <v>Cassandra Brandow</v>
      </c>
      <c r="W3124" s="3" t="str">
        <f>IFERROR(INDEX(Return[],MATCH(Orders!B3124,Returns!$B$2:$B$801,0),1),"No")</f>
        <v>No</v>
      </c>
    </row>
    <row r="3125" spans="1:23" x14ac:dyDescent="0.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INDEX(People_[],MATCH(Orders!M3125,People!$B$2:$B$5,0),1)</f>
        <v>Cassandra Brandow</v>
      </c>
      <c r="W3125" s="3" t="str">
        <f>IFERROR(INDEX(Return[],MATCH(Orders!B3125,Returns!$B$2:$B$801,0),1),"No")</f>
        <v>No</v>
      </c>
    </row>
    <row r="3126" spans="1:23" x14ac:dyDescent="0.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INDEX(People_[],MATCH(Orders!M3126,People!$B$2:$B$5,0),1)</f>
        <v>Cassandra Brandow</v>
      </c>
      <c r="W3126" s="3" t="str">
        <f>IFERROR(INDEX(Return[],MATCH(Orders!B3126,Returns!$B$2:$B$801,0),1),"No")</f>
        <v>No</v>
      </c>
    </row>
    <row r="3127" spans="1:23" x14ac:dyDescent="0.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INDEX(People_[],MATCH(Orders!M3127,People!$B$2:$B$5,0),1)</f>
        <v>Cassandra Brandow</v>
      </c>
      <c r="W3127" s="3" t="str">
        <f>IFERROR(INDEX(Return[],MATCH(Orders!B3127,Returns!$B$2:$B$801,0),1),"No")</f>
        <v>No</v>
      </c>
    </row>
    <row r="3128" spans="1:23" x14ac:dyDescent="0.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INDEX(People_[],MATCH(Orders!M3128,People!$B$2:$B$5,0),1)</f>
        <v>Chuck Magee</v>
      </c>
      <c r="W3128" s="3" t="str">
        <f>IFERROR(INDEX(Return[],MATCH(Orders!B3128,Returns!$B$2:$B$801,0),1),"No")</f>
        <v>No</v>
      </c>
    </row>
    <row r="3129" spans="1:23" x14ac:dyDescent="0.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INDEX(People_[],MATCH(Orders!M3129,People!$B$2:$B$5,0),1)</f>
        <v>Chuck Magee</v>
      </c>
      <c r="W3129" s="3" t="str">
        <f>IFERROR(INDEX(Return[],MATCH(Orders!B3129,Returns!$B$2:$B$801,0),1),"No")</f>
        <v>No</v>
      </c>
    </row>
    <row r="3130" spans="1:23" x14ac:dyDescent="0.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INDEX(People_[],MATCH(Orders!M3130,People!$B$2:$B$5,0),1)</f>
        <v>Anna Andreadi</v>
      </c>
      <c r="W3130" s="3" t="str">
        <f>IFERROR(INDEX(Return[],MATCH(Orders!B3130,Returns!$B$2:$B$801,0),1),"No")</f>
        <v>No</v>
      </c>
    </row>
    <row r="3131" spans="1:23" x14ac:dyDescent="0.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INDEX(People_[],MATCH(Orders!M3131,People!$B$2:$B$5,0),1)</f>
        <v>Anna Andreadi</v>
      </c>
      <c r="W3131" s="3" t="str">
        <f>IFERROR(INDEX(Return[],MATCH(Orders!B3131,Returns!$B$2:$B$801,0),1),"No")</f>
        <v>No</v>
      </c>
    </row>
    <row r="3132" spans="1:23" x14ac:dyDescent="0.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INDEX(People_[],MATCH(Orders!M3132,People!$B$2:$B$5,0),1)</f>
        <v>Anna Andreadi</v>
      </c>
      <c r="W3132" s="3" t="str">
        <f>IFERROR(INDEX(Return[],MATCH(Orders!B3132,Returns!$B$2:$B$801,0),1),"No")</f>
        <v>No</v>
      </c>
    </row>
    <row r="3133" spans="1:23" x14ac:dyDescent="0.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INDEX(People_[],MATCH(Orders!M3133,People!$B$2:$B$5,0),1)</f>
        <v>Anna Andreadi</v>
      </c>
      <c r="W3133" s="3" t="str">
        <f>IFERROR(INDEX(Return[],MATCH(Orders!B3133,Returns!$B$2:$B$801,0),1),"No")</f>
        <v>No</v>
      </c>
    </row>
    <row r="3134" spans="1:23" x14ac:dyDescent="0.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INDEX(People_[],MATCH(Orders!M3134,People!$B$2:$B$5,0),1)</f>
        <v>Chuck Magee</v>
      </c>
      <c r="W3134" s="3" t="str">
        <f>IFERROR(INDEX(Return[],MATCH(Orders!B3134,Returns!$B$2:$B$801,0),1),"No")</f>
        <v>No</v>
      </c>
    </row>
    <row r="3135" spans="1:23" x14ac:dyDescent="0.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INDEX(People_[],MATCH(Orders!M3135,People!$B$2:$B$5,0),1)</f>
        <v>Chuck Magee</v>
      </c>
      <c r="W3135" s="3" t="str">
        <f>IFERROR(INDEX(Return[],MATCH(Orders!B3135,Returns!$B$2:$B$801,0),1),"No")</f>
        <v>No</v>
      </c>
    </row>
    <row r="3136" spans="1:23" x14ac:dyDescent="0.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INDEX(People_[],MATCH(Orders!M3136,People!$B$2:$B$5,0),1)</f>
        <v>Kelly Williams</v>
      </c>
      <c r="W3136" s="3" t="str">
        <f>IFERROR(INDEX(Return[],MATCH(Orders!B3136,Returns!$B$2:$B$801,0),1),"No")</f>
        <v>No</v>
      </c>
    </row>
    <row r="3137" spans="1:23" x14ac:dyDescent="0.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INDEX(People_[],MATCH(Orders!M3137,People!$B$2:$B$5,0),1)</f>
        <v>Kelly Williams</v>
      </c>
      <c r="W3137" s="3" t="str">
        <f>IFERROR(INDEX(Return[],MATCH(Orders!B3137,Returns!$B$2:$B$801,0),1),"No")</f>
        <v>No</v>
      </c>
    </row>
    <row r="3138" spans="1:23" x14ac:dyDescent="0.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INDEX(People_[],MATCH(Orders!M3138,People!$B$2:$B$5,0),1)</f>
        <v>Kelly Williams</v>
      </c>
      <c r="W3138" s="3" t="str">
        <f>IFERROR(INDEX(Return[],MATCH(Orders!B3138,Returns!$B$2:$B$801,0),1),"No")</f>
        <v>No</v>
      </c>
    </row>
    <row r="3139" spans="1:23" x14ac:dyDescent="0.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INDEX(People_[],MATCH(Orders!M3139,People!$B$2:$B$5,0),1)</f>
        <v>Kelly Williams</v>
      </c>
      <c r="W3139" s="3" t="str">
        <f>IFERROR(INDEX(Return[],MATCH(Orders!B3139,Returns!$B$2:$B$801,0),1),"No")</f>
        <v>No</v>
      </c>
    </row>
    <row r="3140" spans="1:23" x14ac:dyDescent="0.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INDEX(People_[],MATCH(Orders!M3140,People!$B$2:$B$5,0),1)</f>
        <v>Kelly Williams</v>
      </c>
      <c r="W3140" s="3" t="str">
        <f>IFERROR(INDEX(Return[],MATCH(Orders!B3140,Returns!$B$2:$B$801,0),1),"No")</f>
        <v>No</v>
      </c>
    </row>
    <row r="3141" spans="1:23" x14ac:dyDescent="0.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INDEX(People_[],MATCH(Orders!M3141,People!$B$2:$B$5,0),1)</f>
        <v>Kelly Williams</v>
      </c>
      <c r="W3141" s="3" t="str">
        <f>IFERROR(INDEX(Return[],MATCH(Orders!B3141,Returns!$B$2:$B$801,0),1),"No")</f>
        <v>No</v>
      </c>
    </row>
    <row r="3142" spans="1:23" x14ac:dyDescent="0.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INDEX(People_[],MATCH(Orders!M3142,People!$B$2:$B$5,0),1)</f>
        <v>Chuck Magee</v>
      </c>
      <c r="W3142" s="3" t="str">
        <f>IFERROR(INDEX(Return[],MATCH(Orders!B3142,Returns!$B$2:$B$801,0),1),"No")</f>
        <v>No</v>
      </c>
    </row>
    <row r="3143" spans="1:23" x14ac:dyDescent="0.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INDEX(People_[],MATCH(Orders!M3143,People!$B$2:$B$5,0),1)</f>
        <v>Kelly Williams</v>
      </c>
      <c r="W3143" s="3" t="str">
        <f>IFERROR(INDEX(Return[],MATCH(Orders!B3143,Returns!$B$2:$B$801,0),1),"No")</f>
        <v>No</v>
      </c>
    </row>
    <row r="3144" spans="1:23" x14ac:dyDescent="0.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INDEX(People_[],MATCH(Orders!M3144,People!$B$2:$B$5,0),1)</f>
        <v>Chuck Magee</v>
      </c>
      <c r="W3144" s="3" t="str">
        <f>IFERROR(INDEX(Return[],MATCH(Orders!B3144,Returns!$B$2:$B$801,0),1),"No")</f>
        <v>No</v>
      </c>
    </row>
    <row r="3145" spans="1:23" x14ac:dyDescent="0.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INDEX(People_[],MATCH(Orders!M3145,People!$B$2:$B$5,0),1)</f>
        <v>Chuck Magee</v>
      </c>
      <c r="W3145" s="3" t="str">
        <f>IFERROR(INDEX(Return[],MATCH(Orders!B3145,Returns!$B$2:$B$801,0),1),"No")</f>
        <v>No</v>
      </c>
    </row>
    <row r="3146" spans="1:23" x14ac:dyDescent="0.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INDEX(People_[],MATCH(Orders!M3146,People!$B$2:$B$5,0),1)</f>
        <v>Kelly Williams</v>
      </c>
      <c r="W3146" s="3" t="str">
        <f>IFERROR(INDEX(Return[],MATCH(Orders!B3146,Returns!$B$2:$B$801,0),1),"No")</f>
        <v>No</v>
      </c>
    </row>
    <row r="3147" spans="1:23" x14ac:dyDescent="0.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INDEX(People_[],MATCH(Orders!M3147,People!$B$2:$B$5,0),1)</f>
        <v>Anna Andreadi</v>
      </c>
      <c r="W3147" s="3" t="str">
        <f>IFERROR(INDEX(Return[],MATCH(Orders!B3147,Returns!$B$2:$B$801,0),1),"No")</f>
        <v>Yes</v>
      </c>
    </row>
    <row r="3148" spans="1:23" x14ac:dyDescent="0.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INDEX(People_[],MATCH(Orders!M3148,People!$B$2:$B$5,0),1)</f>
        <v>Anna Andreadi</v>
      </c>
      <c r="W3148" s="3" t="str">
        <f>IFERROR(INDEX(Return[],MATCH(Orders!B3148,Returns!$B$2:$B$801,0),1),"No")</f>
        <v>Yes</v>
      </c>
    </row>
    <row r="3149" spans="1:23" x14ac:dyDescent="0.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INDEX(People_[],MATCH(Orders!M3149,People!$B$2:$B$5,0),1)</f>
        <v>Anna Andreadi</v>
      </c>
      <c r="W3149" s="3" t="str">
        <f>IFERROR(INDEX(Return[],MATCH(Orders!B3149,Returns!$B$2:$B$801,0),1),"No")</f>
        <v>No</v>
      </c>
    </row>
    <row r="3150" spans="1:23" x14ac:dyDescent="0.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INDEX(People_[],MATCH(Orders!M3150,People!$B$2:$B$5,0),1)</f>
        <v>Chuck Magee</v>
      </c>
      <c r="W3150" s="3" t="str">
        <f>IFERROR(INDEX(Return[],MATCH(Orders!B3150,Returns!$B$2:$B$801,0),1),"No")</f>
        <v>No</v>
      </c>
    </row>
    <row r="3151" spans="1:23" x14ac:dyDescent="0.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INDEX(People_[],MATCH(Orders!M3151,People!$B$2:$B$5,0),1)</f>
        <v>Anna Andreadi</v>
      </c>
      <c r="W3151" s="3" t="str">
        <f>IFERROR(INDEX(Return[],MATCH(Orders!B3151,Returns!$B$2:$B$801,0),1),"No")</f>
        <v>No</v>
      </c>
    </row>
    <row r="3152" spans="1:23" x14ac:dyDescent="0.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INDEX(People_[],MATCH(Orders!M3152,People!$B$2:$B$5,0),1)</f>
        <v>Chuck Magee</v>
      </c>
      <c r="W3152" s="3" t="str">
        <f>IFERROR(INDEX(Return[],MATCH(Orders!B3152,Returns!$B$2:$B$801,0),1),"No")</f>
        <v>No</v>
      </c>
    </row>
    <row r="3153" spans="1:23" x14ac:dyDescent="0.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INDEX(People_[],MATCH(Orders!M3153,People!$B$2:$B$5,0),1)</f>
        <v>Chuck Magee</v>
      </c>
      <c r="W3153" s="3" t="str">
        <f>IFERROR(INDEX(Return[],MATCH(Orders!B3153,Returns!$B$2:$B$801,0),1),"No")</f>
        <v>No</v>
      </c>
    </row>
    <row r="3154" spans="1:23" x14ac:dyDescent="0.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INDEX(People_[],MATCH(Orders!M3154,People!$B$2:$B$5,0),1)</f>
        <v>Chuck Magee</v>
      </c>
      <c r="W3154" s="3" t="str">
        <f>IFERROR(INDEX(Return[],MATCH(Orders!B3154,Returns!$B$2:$B$801,0),1),"No")</f>
        <v>No</v>
      </c>
    </row>
    <row r="3155" spans="1:23" x14ac:dyDescent="0.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INDEX(People_[],MATCH(Orders!M3155,People!$B$2:$B$5,0),1)</f>
        <v>Chuck Magee</v>
      </c>
      <c r="W3155" s="3" t="str">
        <f>IFERROR(INDEX(Return[],MATCH(Orders!B3155,Returns!$B$2:$B$801,0),1),"No")</f>
        <v>No</v>
      </c>
    </row>
    <row r="3156" spans="1:23" x14ac:dyDescent="0.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INDEX(People_[],MATCH(Orders!M3156,People!$B$2:$B$5,0),1)</f>
        <v>Kelly Williams</v>
      </c>
      <c r="W3156" s="3" t="str">
        <f>IFERROR(INDEX(Return[],MATCH(Orders!B3156,Returns!$B$2:$B$801,0),1),"No")</f>
        <v>No</v>
      </c>
    </row>
    <row r="3157" spans="1:23" x14ac:dyDescent="0.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INDEX(People_[],MATCH(Orders!M3157,People!$B$2:$B$5,0),1)</f>
        <v>Anna Andreadi</v>
      </c>
      <c r="W3157" s="3" t="str">
        <f>IFERROR(INDEX(Return[],MATCH(Orders!B3157,Returns!$B$2:$B$801,0),1),"No")</f>
        <v>No</v>
      </c>
    </row>
    <row r="3158" spans="1:23" x14ac:dyDescent="0.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INDEX(People_[],MATCH(Orders!M3158,People!$B$2:$B$5,0),1)</f>
        <v>Chuck Magee</v>
      </c>
      <c r="W3158" s="3" t="str">
        <f>IFERROR(INDEX(Return[],MATCH(Orders!B3158,Returns!$B$2:$B$801,0),1),"No")</f>
        <v>No</v>
      </c>
    </row>
    <row r="3159" spans="1:23" x14ac:dyDescent="0.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INDEX(People_[],MATCH(Orders!M3159,People!$B$2:$B$5,0),1)</f>
        <v>Chuck Magee</v>
      </c>
      <c r="W3159" s="3" t="str">
        <f>IFERROR(INDEX(Return[],MATCH(Orders!B3159,Returns!$B$2:$B$801,0),1),"No")</f>
        <v>No</v>
      </c>
    </row>
    <row r="3160" spans="1:23" x14ac:dyDescent="0.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INDEX(People_[],MATCH(Orders!M3160,People!$B$2:$B$5,0),1)</f>
        <v>Cassandra Brandow</v>
      </c>
      <c r="W3160" s="3" t="str">
        <f>IFERROR(INDEX(Return[],MATCH(Orders!B3160,Returns!$B$2:$B$801,0),1),"No")</f>
        <v>No</v>
      </c>
    </row>
    <row r="3161" spans="1:23" x14ac:dyDescent="0.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INDEX(People_[],MATCH(Orders!M3161,People!$B$2:$B$5,0),1)</f>
        <v>Cassandra Brandow</v>
      </c>
      <c r="W3161" s="3" t="str">
        <f>IFERROR(INDEX(Return[],MATCH(Orders!B3161,Returns!$B$2:$B$801,0),1),"No")</f>
        <v>No</v>
      </c>
    </row>
    <row r="3162" spans="1:23" x14ac:dyDescent="0.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INDEX(People_[],MATCH(Orders!M3162,People!$B$2:$B$5,0),1)</f>
        <v>Kelly Williams</v>
      </c>
      <c r="W3162" s="3" t="str">
        <f>IFERROR(INDEX(Return[],MATCH(Orders!B3162,Returns!$B$2:$B$801,0),1),"No")</f>
        <v>No</v>
      </c>
    </row>
    <row r="3163" spans="1:23" x14ac:dyDescent="0.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INDEX(People_[],MATCH(Orders!M3163,People!$B$2:$B$5,0),1)</f>
        <v>Anna Andreadi</v>
      </c>
      <c r="W3163" s="3" t="str">
        <f>IFERROR(INDEX(Return[],MATCH(Orders!B3163,Returns!$B$2:$B$801,0),1),"No")</f>
        <v>No</v>
      </c>
    </row>
    <row r="3164" spans="1:23" x14ac:dyDescent="0.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INDEX(People_[],MATCH(Orders!M3164,People!$B$2:$B$5,0),1)</f>
        <v>Anna Andreadi</v>
      </c>
      <c r="W3164" s="3" t="str">
        <f>IFERROR(INDEX(Return[],MATCH(Orders!B3164,Returns!$B$2:$B$801,0),1),"No")</f>
        <v>No</v>
      </c>
    </row>
    <row r="3165" spans="1:23" x14ac:dyDescent="0.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INDEX(People_[],MATCH(Orders!M3165,People!$B$2:$B$5,0),1)</f>
        <v>Anna Andreadi</v>
      </c>
      <c r="W3165" s="3" t="str">
        <f>IFERROR(INDEX(Return[],MATCH(Orders!B3165,Returns!$B$2:$B$801,0),1),"No")</f>
        <v>No</v>
      </c>
    </row>
    <row r="3166" spans="1:23" x14ac:dyDescent="0.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INDEX(People_[],MATCH(Orders!M3166,People!$B$2:$B$5,0),1)</f>
        <v>Anna Andreadi</v>
      </c>
      <c r="W3166" s="3" t="str">
        <f>IFERROR(INDEX(Return[],MATCH(Orders!B3166,Returns!$B$2:$B$801,0),1),"No")</f>
        <v>No</v>
      </c>
    </row>
    <row r="3167" spans="1:23" x14ac:dyDescent="0.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INDEX(People_[],MATCH(Orders!M3167,People!$B$2:$B$5,0),1)</f>
        <v>Anna Andreadi</v>
      </c>
      <c r="W3167" s="3" t="str">
        <f>IFERROR(INDEX(Return[],MATCH(Orders!B3167,Returns!$B$2:$B$801,0),1),"No")</f>
        <v>No</v>
      </c>
    </row>
    <row r="3168" spans="1:23" x14ac:dyDescent="0.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INDEX(People_[],MATCH(Orders!M3168,People!$B$2:$B$5,0),1)</f>
        <v>Anna Andreadi</v>
      </c>
      <c r="W3168" s="3" t="str">
        <f>IFERROR(INDEX(Return[],MATCH(Orders!B3168,Returns!$B$2:$B$801,0),1),"No")</f>
        <v>No</v>
      </c>
    </row>
    <row r="3169" spans="1:23" x14ac:dyDescent="0.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INDEX(People_[],MATCH(Orders!M3169,People!$B$2:$B$5,0),1)</f>
        <v>Kelly Williams</v>
      </c>
      <c r="W3169" s="3" t="str">
        <f>IFERROR(INDEX(Return[],MATCH(Orders!B3169,Returns!$B$2:$B$801,0),1),"No")</f>
        <v>No</v>
      </c>
    </row>
    <row r="3170" spans="1:23" x14ac:dyDescent="0.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INDEX(People_[],MATCH(Orders!M3170,People!$B$2:$B$5,0),1)</f>
        <v>Cassandra Brandow</v>
      </c>
      <c r="W3170" s="3" t="str">
        <f>IFERROR(INDEX(Return[],MATCH(Orders!B3170,Returns!$B$2:$B$801,0),1),"No")</f>
        <v>No</v>
      </c>
    </row>
    <row r="3171" spans="1:23" x14ac:dyDescent="0.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INDEX(People_[],MATCH(Orders!M3171,People!$B$2:$B$5,0),1)</f>
        <v>Cassandra Brandow</v>
      </c>
      <c r="W3171" s="3" t="str">
        <f>IFERROR(INDEX(Return[],MATCH(Orders!B3171,Returns!$B$2:$B$801,0),1),"No")</f>
        <v>No</v>
      </c>
    </row>
    <row r="3172" spans="1:23" x14ac:dyDescent="0.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INDEX(People_[],MATCH(Orders!M3172,People!$B$2:$B$5,0),1)</f>
        <v>Cassandra Brandow</v>
      </c>
      <c r="W3172" s="3" t="str">
        <f>IFERROR(INDEX(Return[],MATCH(Orders!B3172,Returns!$B$2:$B$801,0),1),"No")</f>
        <v>No</v>
      </c>
    </row>
    <row r="3173" spans="1:23" x14ac:dyDescent="0.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INDEX(People_[],MATCH(Orders!M3173,People!$B$2:$B$5,0),1)</f>
        <v>Kelly Williams</v>
      </c>
      <c r="W3173" s="3" t="str">
        <f>IFERROR(INDEX(Return[],MATCH(Orders!B3173,Returns!$B$2:$B$801,0),1),"No")</f>
        <v>No</v>
      </c>
    </row>
    <row r="3174" spans="1:23" x14ac:dyDescent="0.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INDEX(People_[],MATCH(Orders!M3174,People!$B$2:$B$5,0),1)</f>
        <v>Kelly Williams</v>
      </c>
      <c r="W3174" s="3" t="str">
        <f>IFERROR(INDEX(Return[],MATCH(Orders!B3174,Returns!$B$2:$B$801,0),1),"No")</f>
        <v>No</v>
      </c>
    </row>
    <row r="3175" spans="1:23" x14ac:dyDescent="0.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INDEX(People_[],MATCH(Orders!M3175,People!$B$2:$B$5,0),1)</f>
        <v>Kelly Williams</v>
      </c>
      <c r="W3175" s="3" t="str">
        <f>IFERROR(INDEX(Return[],MATCH(Orders!B3175,Returns!$B$2:$B$801,0),1),"No")</f>
        <v>No</v>
      </c>
    </row>
    <row r="3176" spans="1:23" x14ac:dyDescent="0.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INDEX(People_[],MATCH(Orders!M3176,People!$B$2:$B$5,0),1)</f>
        <v>Kelly Williams</v>
      </c>
      <c r="W3176" s="3" t="str">
        <f>IFERROR(INDEX(Return[],MATCH(Orders!B3176,Returns!$B$2:$B$801,0),1),"No")</f>
        <v>No</v>
      </c>
    </row>
    <row r="3177" spans="1:23" x14ac:dyDescent="0.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INDEX(People_[],MATCH(Orders!M3177,People!$B$2:$B$5,0),1)</f>
        <v>Anna Andreadi</v>
      </c>
      <c r="W3177" s="3" t="str">
        <f>IFERROR(INDEX(Return[],MATCH(Orders!B3177,Returns!$B$2:$B$801,0),1),"No")</f>
        <v>No</v>
      </c>
    </row>
    <row r="3178" spans="1:23" x14ac:dyDescent="0.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INDEX(People_[],MATCH(Orders!M3178,People!$B$2:$B$5,0),1)</f>
        <v>Anna Andreadi</v>
      </c>
      <c r="W3178" s="3" t="str">
        <f>IFERROR(INDEX(Return[],MATCH(Orders!B3178,Returns!$B$2:$B$801,0),1),"No")</f>
        <v>No</v>
      </c>
    </row>
    <row r="3179" spans="1:23" x14ac:dyDescent="0.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INDEX(People_[],MATCH(Orders!M3179,People!$B$2:$B$5,0),1)</f>
        <v>Chuck Magee</v>
      </c>
      <c r="W3179" s="3" t="str">
        <f>IFERROR(INDEX(Return[],MATCH(Orders!B3179,Returns!$B$2:$B$801,0),1),"No")</f>
        <v>No</v>
      </c>
    </row>
    <row r="3180" spans="1:23" x14ac:dyDescent="0.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INDEX(People_[],MATCH(Orders!M3180,People!$B$2:$B$5,0),1)</f>
        <v>Chuck Magee</v>
      </c>
      <c r="W3180" s="3" t="str">
        <f>IFERROR(INDEX(Return[],MATCH(Orders!B3180,Returns!$B$2:$B$801,0),1),"No")</f>
        <v>No</v>
      </c>
    </row>
    <row r="3181" spans="1:23" x14ac:dyDescent="0.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INDEX(People_[],MATCH(Orders!M3181,People!$B$2:$B$5,0),1)</f>
        <v>Chuck Magee</v>
      </c>
      <c r="W3181" s="3" t="str">
        <f>IFERROR(INDEX(Return[],MATCH(Orders!B3181,Returns!$B$2:$B$801,0),1),"No")</f>
        <v>No</v>
      </c>
    </row>
    <row r="3182" spans="1:23" x14ac:dyDescent="0.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INDEX(People_[],MATCH(Orders!M3182,People!$B$2:$B$5,0),1)</f>
        <v>Chuck Magee</v>
      </c>
      <c r="W3182" s="3" t="str">
        <f>IFERROR(INDEX(Return[],MATCH(Orders!B3182,Returns!$B$2:$B$801,0),1),"No")</f>
        <v>No</v>
      </c>
    </row>
    <row r="3183" spans="1:23" x14ac:dyDescent="0.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INDEX(People_[],MATCH(Orders!M3183,People!$B$2:$B$5,0),1)</f>
        <v>Chuck Magee</v>
      </c>
      <c r="W3183" s="3" t="str">
        <f>IFERROR(INDEX(Return[],MATCH(Orders!B3183,Returns!$B$2:$B$801,0),1),"No")</f>
        <v>No</v>
      </c>
    </row>
    <row r="3184" spans="1:23" x14ac:dyDescent="0.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INDEX(People_[],MATCH(Orders!M3184,People!$B$2:$B$5,0),1)</f>
        <v>Chuck Magee</v>
      </c>
      <c r="W3184" s="3" t="str">
        <f>IFERROR(INDEX(Return[],MATCH(Orders!B3184,Returns!$B$2:$B$801,0),1),"No")</f>
        <v>No</v>
      </c>
    </row>
    <row r="3185" spans="1:23" x14ac:dyDescent="0.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INDEX(People_[],MATCH(Orders!M3185,People!$B$2:$B$5,0),1)</f>
        <v>Chuck Magee</v>
      </c>
      <c r="W3185" s="3" t="str">
        <f>IFERROR(INDEX(Return[],MATCH(Orders!B3185,Returns!$B$2:$B$801,0),1),"No")</f>
        <v>No</v>
      </c>
    </row>
    <row r="3186" spans="1:23" x14ac:dyDescent="0.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INDEX(People_[],MATCH(Orders!M3186,People!$B$2:$B$5,0),1)</f>
        <v>Chuck Magee</v>
      </c>
      <c r="W3186" s="3" t="str">
        <f>IFERROR(INDEX(Return[],MATCH(Orders!B3186,Returns!$B$2:$B$801,0),1),"No")</f>
        <v>No</v>
      </c>
    </row>
    <row r="3187" spans="1:23" x14ac:dyDescent="0.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INDEX(People_[],MATCH(Orders!M3187,People!$B$2:$B$5,0),1)</f>
        <v>Kelly Williams</v>
      </c>
      <c r="W3187" s="3" t="str">
        <f>IFERROR(INDEX(Return[],MATCH(Orders!B3187,Returns!$B$2:$B$801,0),1),"No")</f>
        <v>Yes</v>
      </c>
    </row>
    <row r="3188" spans="1:23" x14ac:dyDescent="0.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INDEX(People_[],MATCH(Orders!M3188,People!$B$2:$B$5,0),1)</f>
        <v>Kelly Williams</v>
      </c>
      <c r="W3188" s="3" t="str">
        <f>IFERROR(INDEX(Return[],MATCH(Orders!B3188,Returns!$B$2:$B$801,0),1),"No")</f>
        <v>Yes</v>
      </c>
    </row>
    <row r="3189" spans="1:23" x14ac:dyDescent="0.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INDEX(People_[],MATCH(Orders!M3189,People!$B$2:$B$5,0),1)</f>
        <v>Chuck Magee</v>
      </c>
      <c r="W3189" s="3" t="str">
        <f>IFERROR(INDEX(Return[],MATCH(Orders!B3189,Returns!$B$2:$B$801,0),1),"No")</f>
        <v>No</v>
      </c>
    </row>
    <row r="3190" spans="1:23" x14ac:dyDescent="0.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INDEX(People_[],MATCH(Orders!M3190,People!$B$2:$B$5,0),1)</f>
        <v>Anna Andreadi</v>
      </c>
      <c r="W3190" s="3" t="str">
        <f>IFERROR(INDEX(Return[],MATCH(Orders!B3190,Returns!$B$2:$B$801,0),1),"No")</f>
        <v>No</v>
      </c>
    </row>
    <row r="3191" spans="1:23" x14ac:dyDescent="0.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INDEX(People_[],MATCH(Orders!M3191,People!$B$2:$B$5,0),1)</f>
        <v>Anna Andreadi</v>
      </c>
      <c r="W3191" s="3" t="str">
        <f>IFERROR(INDEX(Return[],MATCH(Orders!B3191,Returns!$B$2:$B$801,0),1),"No")</f>
        <v>No</v>
      </c>
    </row>
    <row r="3192" spans="1:23" x14ac:dyDescent="0.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INDEX(People_[],MATCH(Orders!M3192,People!$B$2:$B$5,0),1)</f>
        <v>Kelly Williams</v>
      </c>
      <c r="W3192" s="3" t="str">
        <f>IFERROR(INDEX(Return[],MATCH(Orders!B3192,Returns!$B$2:$B$801,0),1),"No")</f>
        <v>No</v>
      </c>
    </row>
    <row r="3193" spans="1:23" x14ac:dyDescent="0.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INDEX(People_[],MATCH(Orders!M3193,People!$B$2:$B$5,0),1)</f>
        <v>Chuck Magee</v>
      </c>
      <c r="W3193" s="3" t="str">
        <f>IFERROR(INDEX(Return[],MATCH(Orders!B3193,Returns!$B$2:$B$801,0),1),"No")</f>
        <v>No</v>
      </c>
    </row>
    <row r="3194" spans="1:23" x14ac:dyDescent="0.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INDEX(People_[],MATCH(Orders!M3194,People!$B$2:$B$5,0),1)</f>
        <v>Kelly Williams</v>
      </c>
      <c r="W3194" s="3" t="str">
        <f>IFERROR(INDEX(Return[],MATCH(Orders!B3194,Returns!$B$2:$B$801,0),1),"No")</f>
        <v>No</v>
      </c>
    </row>
    <row r="3195" spans="1:23" x14ac:dyDescent="0.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INDEX(People_[],MATCH(Orders!M3195,People!$B$2:$B$5,0),1)</f>
        <v>Kelly Williams</v>
      </c>
      <c r="W3195" s="3" t="str">
        <f>IFERROR(INDEX(Return[],MATCH(Orders!B3195,Returns!$B$2:$B$801,0),1),"No")</f>
        <v>No</v>
      </c>
    </row>
    <row r="3196" spans="1:23" x14ac:dyDescent="0.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INDEX(People_[],MATCH(Orders!M3196,People!$B$2:$B$5,0),1)</f>
        <v>Kelly Williams</v>
      </c>
      <c r="W3196" s="3" t="str">
        <f>IFERROR(INDEX(Return[],MATCH(Orders!B3196,Returns!$B$2:$B$801,0),1),"No")</f>
        <v>No</v>
      </c>
    </row>
    <row r="3197" spans="1:23" x14ac:dyDescent="0.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INDEX(People_[],MATCH(Orders!M3197,People!$B$2:$B$5,0),1)</f>
        <v>Cassandra Brandow</v>
      </c>
      <c r="W3197" s="3" t="str">
        <f>IFERROR(INDEX(Return[],MATCH(Orders!B3197,Returns!$B$2:$B$801,0),1),"No")</f>
        <v>No</v>
      </c>
    </row>
    <row r="3198" spans="1:23" x14ac:dyDescent="0.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INDEX(People_[],MATCH(Orders!M3198,People!$B$2:$B$5,0),1)</f>
        <v>Chuck Magee</v>
      </c>
      <c r="W3198" s="3" t="str">
        <f>IFERROR(INDEX(Return[],MATCH(Orders!B3198,Returns!$B$2:$B$801,0),1),"No")</f>
        <v>No</v>
      </c>
    </row>
    <row r="3199" spans="1:23" x14ac:dyDescent="0.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INDEX(People_[],MATCH(Orders!M3199,People!$B$2:$B$5,0),1)</f>
        <v>Anna Andreadi</v>
      </c>
      <c r="W3199" s="3" t="str">
        <f>IFERROR(INDEX(Return[],MATCH(Orders!B3199,Returns!$B$2:$B$801,0),1),"No")</f>
        <v>No</v>
      </c>
    </row>
    <row r="3200" spans="1:23" x14ac:dyDescent="0.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INDEX(People_[],MATCH(Orders!M3200,People!$B$2:$B$5,0),1)</f>
        <v>Cassandra Brandow</v>
      </c>
      <c r="W3200" s="3" t="str">
        <f>IFERROR(INDEX(Return[],MATCH(Orders!B3200,Returns!$B$2:$B$801,0),1),"No")</f>
        <v>No</v>
      </c>
    </row>
    <row r="3201" spans="1:23" x14ac:dyDescent="0.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INDEX(People_[],MATCH(Orders!M3201,People!$B$2:$B$5,0),1)</f>
        <v>Chuck Magee</v>
      </c>
      <c r="W3201" s="3" t="str">
        <f>IFERROR(INDEX(Return[],MATCH(Orders!B3201,Returns!$B$2:$B$801,0),1),"No")</f>
        <v>No</v>
      </c>
    </row>
    <row r="3202" spans="1:23" x14ac:dyDescent="0.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INDEX(People_[],MATCH(Orders!M3202,People!$B$2:$B$5,0),1)</f>
        <v>Chuck Magee</v>
      </c>
      <c r="W3202" s="3" t="str">
        <f>IFERROR(INDEX(Return[],MATCH(Orders!B3202,Returns!$B$2:$B$801,0),1),"No")</f>
        <v>No</v>
      </c>
    </row>
    <row r="3203" spans="1:23" x14ac:dyDescent="0.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INDEX(People_[],MATCH(Orders!M3203,People!$B$2:$B$5,0),1)</f>
        <v>Chuck Magee</v>
      </c>
      <c r="W3203" s="3" t="str">
        <f>IFERROR(INDEX(Return[],MATCH(Orders!B3203,Returns!$B$2:$B$801,0),1),"No")</f>
        <v>No</v>
      </c>
    </row>
    <row r="3204" spans="1:23" x14ac:dyDescent="0.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INDEX(People_[],MATCH(Orders!M3204,People!$B$2:$B$5,0),1)</f>
        <v>Anna Andreadi</v>
      </c>
      <c r="W3204" s="3" t="str">
        <f>IFERROR(INDEX(Return[],MATCH(Orders!B3204,Returns!$B$2:$B$801,0),1),"No")</f>
        <v>No</v>
      </c>
    </row>
    <row r="3205" spans="1:23" x14ac:dyDescent="0.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INDEX(People_[],MATCH(Orders!M3205,People!$B$2:$B$5,0),1)</f>
        <v>Anna Andreadi</v>
      </c>
      <c r="W3205" s="3" t="str">
        <f>IFERROR(INDEX(Return[],MATCH(Orders!B3205,Returns!$B$2:$B$801,0),1),"No")</f>
        <v>No</v>
      </c>
    </row>
    <row r="3206" spans="1:23" x14ac:dyDescent="0.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INDEX(People_[],MATCH(Orders!M3206,People!$B$2:$B$5,0),1)</f>
        <v>Anna Andreadi</v>
      </c>
      <c r="W3206" s="3" t="str">
        <f>IFERROR(INDEX(Return[],MATCH(Orders!B3206,Returns!$B$2:$B$801,0),1),"No")</f>
        <v>No</v>
      </c>
    </row>
    <row r="3207" spans="1:23" x14ac:dyDescent="0.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INDEX(People_[],MATCH(Orders!M3207,People!$B$2:$B$5,0),1)</f>
        <v>Anna Andreadi</v>
      </c>
      <c r="W3207" s="3" t="str">
        <f>IFERROR(INDEX(Return[],MATCH(Orders!B3207,Returns!$B$2:$B$801,0),1),"No")</f>
        <v>No</v>
      </c>
    </row>
    <row r="3208" spans="1:23" x14ac:dyDescent="0.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INDEX(People_[],MATCH(Orders!M3208,People!$B$2:$B$5,0),1)</f>
        <v>Anna Andreadi</v>
      </c>
      <c r="W3208" s="3" t="str">
        <f>IFERROR(INDEX(Return[],MATCH(Orders!B3208,Returns!$B$2:$B$801,0),1),"No")</f>
        <v>No</v>
      </c>
    </row>
    <row r="3209" spans="1:23" x14ac:dyDescent="0.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INDEX(People_[],MATCH(Orders!M3209,People!$B$2:$B$5,0),1)</f>
        <v>Anna Andreadi</v>
      </c>
      <c r="W3209" s="3" t="str">
        <f>IFERROR(INDEX(Return[],MATCH(Orders!B3209,Returns!$B$2:$B$801,0),1),"No")</f>
        <v>No</v>
      </c>
    </row>
    <row r="3210" spans="1:23" x14ac:dyDescent="0.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INDEX(People_[],MATCH(Orders!M3210,People!$B$2:$B$5,0),1)</f>
        <v>Anna Andreadi</v>
      </c>
      <c r="W3210" s="3" t="str">
        <f>IFERROR(INDEX(Return[],MATCH(Orders!B3210,Returns!$B$2:$B$801,0),1),"No")</f>
        <v>No</v>
      </c>
    </row>
    <row r="3211" spans="1:23" x14ac:dyDescent="0.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INDEX(People_[],MATCH(Orders!M3211,People!$B$2:$B$5,0),1)</f>
        <v>Anna Andreadi</v>
      </c>
      <c r="W3211" s="3" t="str">
        <f>IFERROR(INDEX(Return[],MATCH(Orders!B3211,Returns!$B$2:$B$801,0),1),"No")</f>
        <v>No</v>
      </c>
    </row>
    <row r="3212" spans="1:23" x14ac:dyDescent="0.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INDEX(People_[],MATCH(Orders!M3212,People!$B$2:$B$5,0),1)</f>
        <v>Kelly Williams</v>
      </c>
      <c r="W3212" s="3" t="str">
        <f>IFERROR(INDEX(Return[],MATCH(Orders!B3212,Returns!$B$2:$B$801,0),1),"No")</f>
        <v>No</v>
      </c>
    </row>
    <row r="3213" spans="1:23" x14ac:dyDescent="0.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INDEX(People_[],MATCH(Orders!M3213,People!$B$2:$B$5,0),1)</f>
        <v>Kelly Williams</v>
      </c>
      <c r="W3213" s="3" t="str">
        <f>IFERROR(INDEX(Return[],MATCH(Orders!B3213,Returns!$B$2:$B$801,0),1),"No")</f>
        <v>No</v>
      </c>
    </row>
    <row r="3214" spans="1:23" x14ac:dyDescent="0.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INDEX(People_[],MATCH(Orders!M3214,People!$B$2:$B$5,0),1)</f>
        <v>Kelly Williams</v>
      </c>
      <c r="W3214" s="3" t="str">
        <f>IFERROR(INDEX(Return[],MATCH(Orders!B3214,Returns!$B$2:$B$801,0),1),"No")</f>
        <v>No</v>
      </c>
    </row>
    <row r="3215" spans="1:23" x14ac:dyDescent="0.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INDEX(People_[],MATCH(Orders!M3215,People!$B$2:$B$5,0),1)</f>
        <v>Chuck Magee</v>
      </c>
      <c r="W3215" s="3" t="str">
        <f>IFERROR(INDEX(Return[],MATCH(Orders!B3215,Returns!$B$2:$B$801,0),1),"No")</f>
        <v>No</v>
      </c>
    </row>
    <row r="3216" spans="1:23" x14ac:dyDescent="0.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INDEX(People_[],MATCH(Orders!M3216,People!$B$2:$B$5,0),1)</f>
        <v>Chuck Magee</v>
      </c>
      <c r="W3216" s="3" t="str">
        <f>IFERROR(INDEX(Return[],MATCH(Orders!B3216,Returns!$B$2:$B$801,0),1),"No")</f>
        <v>No</v>
      </c>
    </row>
    <row r="3217" spans="1:23" x14ac:dyDescent="0.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INDEX(People_[],MATCH(Orders!M3217,People!$B$2:$B$5,0),1)</f>
        <v>Anna Andreadi</v>
      </c>
      <c r="W3217" s="3" t="str">
        <f>IFERROR(INDEX(Return[],MATCH(Orders!B3217,Returns!$B$2:$B$801,0),1),"No")</f>
        <v>No</v>
      </c>
    </row>
    <row r="3218" spans="1:23" x14ac:dyDescent="0.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INDEX(People_[],MATCH(Orders!M3218,People!$B$2:$B$5,0),1)</f>
        <v>Anna Andreadi</v>
      </c>
      <c r="W3218" s="3" t="str">
        <f>IFERROR(INDEX(Return[],MATCH(Orders!B3218,Returns!$B$2:$B$801,0),1),"No")</f>
        <v>No</v>
      </c>
    </row>
    <row r="3219" spans="1:23" x14ac:dyDescent="0.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INDEX(People_[],MATCH(Orders!M3219,People!$B$2:$B$5,0),1)</f>
        <v>Chuck Magee</v>
      </c>
      <c r="W3219" s="3" t="str">
        <f>IFERROR(INDEX(Return[],MATCH(Orders!B3219,Returns!$B$2:$B$801,0),1),"No")</f>
        <v>No</v>
      </c>
    </row>
    <row r="3220" spans="1:23" x14ac:dyDescent="0.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INDEX(People_[],MATCH(Orders!M3220,People!$B$2:$B$5,0),1)</f>
        <v>Chuck Magee</v>
      </c>
      <c r="W3220" s="3" t="str">
        <f>IFERROR(INDEX(Return[],MATCH(Orders!B3220,Returns!$B$2:$B$801,0),1),"No")</f>
        <v>No</v>
      </c>
    </row>
    <row r="3221" spans="1:23" x14ac:dyDescent="0.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INDEX(People_[],MATCH(Orders!M3221,People!$B$2:$B$5,0),1)</f>
        <v>Chuck Magee</v>
      </c>
      <c r="W3221" s="3" t="str">
        <f>IFERROR(INDEX(Return[],MATCH(Orders!B3221,Returns!$B$2:$B$801,0),1),"No")</f>
        <v>Yes</v>
      </c>
    </row>
    <row r="3222" spans="1:23" x14ac:dyDescent="0.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INDEX(People_[],MATCH(Orders!M3222,People!$B$2:$B$5,0),1)</f>
        <v>Chuck Magee</v>
      </c>
      <c r="W3222" s="3" t="str">
        <f>IFERROR(INDEX(Return[],MATCH(Orders!B3222,Returns!$B$2:$B$801,0),1),"No")</f>
        <v>Yes</v>
      </c>
    </row>
    <row r="3223" spans="1:23" x14ac:dyDescent="0.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INDEX(People_[],MATCH(Orders!M3223,People!$B$2:$B$5,0),1)</f>
        <v>Chuck Magee</v>
      </c>
      <c r="W3223" s="3" t="str">
        <f>IFERROR(INDEX(Return[],MATCH(Orders!B3223,Returns!$B$2:$B$801,0),1),"No")</f>
        <v>Yes</v>
      </c>
    </row>
    <row r="3224" spans="1:23" x14ac:dyDescent="0.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INDEX(People_[],MATCH(Orders!M3224,People!$B$2:$B$5,0),1)</f>
        <v>Anna Andreadi</v>
      </c>
      <c r="W3224" s="3" t="str">
        <f>IFERROR(INDEX(Return[],MATCH(Orders!B3224,Returns!$B$2:$B$801,0),1),"No")</f>
        <v>No</v>
      </c>
    </row>
    <row r="3225" spans="1:23" x14ac:dyDescent="0.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INDEX(People_[],MATCH(Orders!M3225,People!$B$2:$B$5,0),1)</f>
        <v>Anna Andreadi</v>
      </c>
      <c r="W3225" s="3" t="str">
        <f>IFERROR(INDEX(Return[],MATCH(Orders!B3225,Returns!$B$2:$B$801,0),1),"No")</f>
        <v>No</v>
      </c>
    </row>
    <row r="3226" spans="1:23" x14ac:dyDescent="0.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INDEX(People_[],MATCH(Orders!M3226,People!$B$2:$B$5,0),1)</f>
        <v>Anna Andreadi</v>
      </c>
      <c r="W3226" s="3" t="str">
        <f>IFERROR(INDEX(Return[],MATCH(Orders!B3226,Returns!$B$2:$B$801,0),1),"No")</f>
        <v>No</v>
      </c>
    </row>
    <row r="3227" spans="1:23" x14ac:dyDescent="0.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INDEX(People_[],MATCH(Orders!M3227,People!$B$2:$B$5,0),1)</f>
        <v>Anna Andreadi</v>
      </c>
      <c r="W3227" s="3" t="str">
        <f>IFERROR(INDEX(Return[],MATCH(Orders!B3227,Returns!$B$2:$B$801,0),1),"No")</f>
        <v>No</v>
      </c>
    </row>
    <row r="3228" spans="1:23" x14ac:dyDescent="0.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INDEX(People_[],MATCH(Orders!M3228,People!$B$2:$B$5,0),1)</f>
        <v>Anna Andreadi</v>
      </c>
      <c r="W3228" s="3" t="str">
        <f>IFERROR(INDEX(Return[],MATCH(Orders!B3228,Returns!$B$2:$B$801,0),1),"No")</f>
        <v>No</v>
      </c>
    </row>
    <row r="3229" spans="1:23" x14ac:dyDescent="0.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INDEX(People_[],MATCH(Orders!M3229,People!$B$2:$B$5,0),1)</f>
        <v>Anna Andreadi</v>
      </c>
      <c r="W3229" s="3" t="str">
        <f>IFERROR(INDEX(Return[],MATCH(Orders!B3229,Returns!$B$2:$B$801,0),1),"No")</f>
        <v>No</v>
      </c>
    </row>
    <row r="3230" spans="1:23" x14ac:dyDescent="0.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INDEX(People_[],MATCH(Orders!M3230,People!$B$2:$B$5,0),1)</f>
        <v>Anna Andreadi</v>
      </c>
      <c r="W3230" s="3" t="str">
        <f>IFERROR(INDEX(Return[],MATCH(Orders!B3230,Returns!$B$2:$B$801,0),1),"No")</f>
        <v>No</v>
      </c>
    </row>
    <row r="3231" spans="1:23" x14ac:dyDescent="0.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INDEX(People_[],MATCH(Orders!M3231,People!$B$2:$B$5,0),1)</f>
        <v>Chuck Magee</v>
      </c>
      <c r="W3231" s="3" t="str">
        <f>IFERROR(INDEX(Return[],MATCH(Orders!B3231,Returns!$B$2:$B$801,0),1),"No")</f>
        <v>No</v>
      </c>
    </row>
    <row r="3232" spans="1:23" x14ac:dyDescent="0.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INDEX(People_[],MATCH(Orders!M3232,People!$B$2:$B$5,0),1)</f>
        <v>Chuck Magee</v>
      </c>
      <c r="W3232" s="3" t="str">
        <f>IFERROR(INDEX(Return[],MATCH(Orders!B3232,Returns!$B$2:$B$801,0),1),"No")</f>
        <v>No</v>
      </c>
    </row>
    <row r="3233" spans="1:23" x14ac:dyDescent="0.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INDEX(People_[],MATCH(Orders!M3233,People!$B$2:$B$5,0),1)</f>
        <v>Kelly Williams</v>
      </c>
      <c r="W3233" s="3" t="str">
        <f>IFERROR(INDEX(Return[],MATCH(Orders!B3233,Returns!$B$2:$B$801,0),1),"No")</f>
        <v>No</v>
      </c>
    </row>
    <row r="3234" spans="1:23" x14ac:dyDescent="0.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INDEX(People_[],MATCH(Orders!M3234,People!$B$2:$B$5,0),1)</f>
        <v>Kelly Williams</v>
      </c>
      <c r="W3234" s="3" t="str">
        <f>IFERROR(INDEX(Return[],MATCH(Orders!B3234,Returns!$B$2:$B$801,0),1),"No")</f>
        <v>No</v>
      </c>
    </row>
    <row r="3235" spans="1:23" x14ac:dyDescent="0.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INDEX(People_[],MATCH(Orders!M3235,People!$B$2:$B$5,0),1)</f>
        <v>Kelly Williams</v>
      </c>
      <c r="W3235" s="3" t="str">
        <f>IFERROR(INDEX(Return[],MATCH(Orders!B3235,Returns!$B$2:$B$801,0),1),"No")</f>
        <v>No</v>
      </c>
    </row>
    <row r="3236" spans="1:23" x14ac:dyDescent="0.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INDEX(People_[],MATCH(Orders!M3236,People!$B$2:$B$5,0),1)</f>
        <v>Anna Andreadi</v>
      </c>
      <c r="W3236" s="3" t="str">
        <f>IFERROR(INDEX(Return[],MATCH(Orders!B3236,Returns!$B$2:$B$801,0),1),"No")</f>
        <v>No</v>
      </c>
    </row>
    <row r="3237" spans="1:23" x14ac:dyDescent="0.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INDEX(People_[],MATCH(Orders!M3237,People!$B$2:$B$5,0),1)</f>
        <v>Chuck Magee</v>
      </c>
      <c r="W3237" s="3" t="str">
        <f>IFERROR(INDEX(Return[],MATCH(Orders!B3237,Returns!$B$2:$B$801,0),1),"No")</f>
        <v>No</v>
      </c>
    </row>
    <row r="3238" spans="1:23" x14ac:dyDescent="0.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INDEX(People_[],MATCH(Orders!M3238,People!$B$2:$B$5,0),1)</f>
        <v>Chuck Magee</v>
      </c>
      <c r="W3238" s="3" t="str">
        <f>IFERROR(INDEX(Return[],MATCH(Orders!B3238,Returns!$B$2:$B$801,0),1),"No")</f>
        <v>No</v>
      </c>
    </row>
    <row r="3239" spans="1:23" x14ac:dyDescent="0.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INDEX(People_[],MATCH(Orders!M3239,People!$B$2:$B$5,0),1)</f>
        <v>Chuck Magee</v>
      </c>
      <c r="W3239" s="3" t="str">
        <f>IFERROR(INDEX(Return[],MATCH(Orders!B3239,Returns!$B$2:$B$801,0),1),"No")</f>
        <v>No</v>
      </c>
    </row>
    <row r="3240" spans="1:23" x14ac:dyDescent="0.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INDEX(People_[],MATCH(Orders!M3240,People!$B$2:$B$5,0),1)</f>
        <v>Kelly Williams</v>
      </c>
      <c r="W3240" s="3" t="str">
        <f>IFERROR(INDEX(Return[],MATCH(Orders!B3240,Returns!$B$2:$B$801,0),1),"No")</f>
        <v>No</v>
      </c>
    </row>
    <row r="3241" spans="1:23" x14ac:dyDescent="0.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INDEX(People_[],MATCH(Orders!M3241,People!$B$2:$B$5,0),1)</f>
        <v>Kelly Williams</v>
      </c>
      <c r="W3241" s="3" t="str">
        <f>IFERROR(INDEX(Return[],MATCH(Orders!B3241,Returns!$B$2:$B$801,0),1),"No")</f>
        <v>No</v>
      </c>
    </row>
    <row r="3242" spans="1:23" x14ac:dyDescent="0.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INDEX(People_[],MATCH(Orders!M3242,People!$B$2:$B$5,0),1)</f>
        <v>Kelly Williams</v>
      </c>
      <c r="W3242" s="3" t="str">
        <f>IFERROR(INDEX(Return[],MATCH(Orders!B3242,Returns!$B$2:$B$801,0),1),"No")</f>
        <v>No</v>
      </c>
    </row>
    <row r="3243" spans="1:23" x14ac:dyDescent="0.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INDEX(People_[],MATCH(Orders!M3243,People!$B$2:$B$5,0),1)</f>
        <v>Cassandra Brandow</v>
      </c>
      <c r="W3243" s="3" t="str">
        <f>IFERROR(INDEX(Return[],MATCH(Orders!B3243,Returns!$B$2:$B$801,0),1),"No")</f>
        <v>No</v>
      </c>
    </row>
    <row r="3244" spans="1:23" x14ac:dyDescent="0.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INDEX(People_[],MATCH(Orders!M3244,People!$B$2:$B$5,0),1)</f>
        <v>Kelly Williams</v>
      </c>
      <c r="W3244" s="3" t="str">
        <f>IFERROR(INDEX(Return[],MATCH(Orders!B3244,Returns!$B$2:$B$801,0),1),"No")</f>
        <v>No</v>
      </c>
    </row>
    <row r="3245" spans="1:23" x14ac:dyDescent="0.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INDEX(People_[],MATCH(Orders!M3245,People!$B$2:$B$5,0),1)</f>
        <v>Kelly Williams</v>
      </c>
      <c r="W3245" s="3" t="str">
        <f>IFERROR(INDEX(Return[],MATCH(Orders!B3245,Returns!$B$2:$B$801,0),1),"No")</f>
        <v>No</v>
      </c>
    </row>
    <row r="3246" spans="1:23" x14ac:dyDescent="0.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INDEX(People_[],MATCH(Orders!M3246,People!$B$2:$B$5,0),1)</f>
        <v>Kelly Williams</v>
      </c>
      <c r="W3246" s="3" t="str">
        <f>IFERROR(INDEX(Return[],MATCH(Orders!B3246,Returns!$B$2:$B$801,0),1),"No")</f>
        <v>No</v>
      </c>
    </row>
    <row r="3247" spans="1:23" x14ac:dyDescent="0.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INDEX(People_[],MATCH(Orders!M3247,People!$B$2:$B$5,0),1)</f>
        <v>Anna Andreadi</v>
      </c>
      <c r="W3247" s="3" t="str">
        <f>IFERROR(INDEX(Return[],MATCH(Orders!B3247,Returns!$B$2:$B$801,0),1),"No")</f>
        <v>No</v>
      </c>
    </row>
    <row r="3248" spans="1:23" x14ac:dyDescent="0.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INDEX(People_[],MATCH(Orders!M3248,People!$B$2:$B$5,0),1)</f>
        <v>Anna Andreadi</v>
      </c>
      <c r="W3248" s="3" t="str">
        <f>IFERROR(INDEX(Return[],MATCH(Orders!B3248,Returns!$B$2:$B$801,0),1),"No")</f>
        <v>No</v>
      </c>
    </row>
    <row r="3249" spans="1:23" x14ac:dyDescent="0.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INDEX(People_[],MATCH(Orders!M3249,People!$B$2:$B$5,0),1)</f>
        <v>Anna Andreadi</v>
      </c>
      <c r="W3249" s="3" t="str">
        <f>IFERROR(INDEX(Return[],MATCH(Orders!B3249,Returns!$B$2:$B$801,0),1),"No")</f>
        <v>No</v>
      </c>
    </row>
    <row r="3250" spans="1:23" x14ac:dyDescent="0.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INDEX(People_[],MATCH(Orders!M3250,People!$B$2:$B$5,0),1)</f>
        <v>Anna Andreadi</v>
      </c>
      <c r="W3250" s="3" t="str">
        <f>IFERROR(INDEX(Return[],MATCH(Orders!B3250,Returns!$B$2:$B$801,0),1),"No")</f>
        <v>No</v>
      </c>
    </row>
    <row r="3251" spans="1:23" x14ac:dyDescent="0.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INDEX(People_[],MATCH(Orders!M3251,People!$B$2:$B$5,0),1)</f>
        <v>Anna Andreadi</v>
      </c>
      <c r="W3251" s="3" t="str">
        <f>IFERROR(INDEX(Return[],MATCH(Orders!B3251,Returns!$B$2:$B$801,0),1),"No")</f>
        <v>No</v>
      </c>
    </row>
    <row r="3252" spans="1:23" x14ac:dyDescent="0.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INDEX(People_[],MATCH(Orders!M3252,People!$B$2:$B$5,0),1)</f>
        <v>Kelly Williams</v>
      </c>
      <c r="W3252" s="3" t="str">
        <f>IFERROR(INDEX(Return[],MATCH(Orders!B3252,Returns!$B$2:$B$801,0),1),"No")</f>
        <v>No</v>
      </c>
    </row>
    <row r="3253" spans="1:23" x14ac:dyDescent="0.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INDEX(People_[],MATCH(Orders!M3253,People!$B$2:$B$5,0),1)</f>
        <v>Chuck Magee</v>
      </c>
      <c r="W3253" s="3" t="str">
        <f>IFERROR(INDEX(Return[],MATCH(Orders!B3253,Returns!$B$2:$B$801,0),1),"No")</f>
        <v>No</v>
      </c>
    </row>
    <row r="3254" spans="1:23" x14ac:dyDescent="0.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INDEX(People_[],MATCH(Orders!M3254,People!$B$2:$B$5,0),1)</f>
        <v>Kelly Williams</v>
      </c>
      <c r="W3254" s="3" t="str">
        <f>IFERROR(INDEX(Return[],MATCH(Orders!B3254,Returns!$B$2:$B$801,0),1),"No")</f>
        <v>No</v>
      </c>
    </row>
    <row r="3255" spans="1:23" x14ac:dyDescent="0.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INDEX(People_[],MATCH(Orders!M3255,People!$B$2:$B$5,0),1)</f>
        <v>Kelly Williams</v>
      </c>
      <c r="W3255" s="3" t="str">
        <f>IFERROR(INDEX(Return[],MATCH(Orders!B3255,Returns!$B$2:$B$801,0),1),"No")</f>
        <v>No</v>
      </c>
    </row>
    <row r="3256" spans="1:23" x14ac:dyDescent="0.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INDEX(People_[],MATCH(Orders!M3256,People!$B$2:$B$5,0),1)</f>
        <v>Anna Andreadi</v>
      </c>
      <c r="W3256" s="3" t="str">
        <f>IFERROR(INDEX(Return[],MATCH(Orders!B3256,Returns!$B$2:$B$801,0),1),"No")</f>
        <v>No</v>
      </c>
    </row>
    <row r="3257" spans="1:23" x14ac:dyDescent="0.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INDEX(People_[],MATCH(Orders!M3257,People!$B$2:$B$5,0),1)</f>
        <v>Anna Andreadi</v>
      </c>
      <c r="W3257" s="3" t="str">
        <f>IFERROR(INDEX(Return[],MATCH(Orders!B3257,Returns!$B$2:$B$801,0),1),"No")</f>
        <v>No</v>
      </c>
    </row>
    <row r="3258" spans="1:23" x14ac:dyDescent="0.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INDEX(People_[],MATCH(Orders!M3258,People!$B$2:$B$5,0),1)</f>
        <v>Cassandra Brandow</v>
      </c>
      <c r="W3258" s="3" t="str">
        <f>IFERROR(INDEX(Return[],MATCH(Orders!B3258,Returns!$B$2:$B$801,0),1),"No")</f>
        <v>No</v>
      </c>
    </row>
    <row r="3259" spans="1:23" x14ac:dyDescent="0.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INDEX(People_[],MATCH(Orders!M3259,People!$B$2:$B$5,0),1)</f>
        <v>Cassandra Brandow</v>
      </c>
      <c r="W3259" s="3" t="str">
        <f>IFERROR(INDEX(Return[],MATCH(Orders!B3259,Returns!$B$2:$B$801,0),1),"No")</f>
        <v>No</v>
      </c>
    </row>
    <row r="3260" spans="1:23" x14ac:dyDescent="0.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INDEX(People_[],MATCH(Orders!M3260,People!$B$2:$B$5,0),1)</f>
        <v>Cassandra Brandow</v>
      </c>
      <c r="W3260" s="3" t="str">
        <f>IFERROR(INDEX(Return[],MATCH(Orders!B3260,Returns!$B$2:$B$801,0),1),"No")</f>
        <v>No</v>
      </c>
    </row>
    <row r="3261" spans="1:23" x14ac:dyDescent="0.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INDEX(People_[],MATCH(Orders!M3261,People!$B$2:$B$5,0),1)</f>
        <v>Kelly Williams</v>
      </c>
      <c r="W3261" s="3" t="str">
        <f>IFERROR(INDEX(Return[],MATCH(Orders!B3261,Returns!$B$2:$B$801,0),1),"No")</f>
        <v>No</v>
      </c>
    </row>
    <row r="3262" spans="1:23" x14ac:dyDescent="0.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INDEX(People_[],MATCH(Orders!M3262,People!$B$2:$B$5,0),1)</f>
        <v>Kelly Williams</v>
      </c>
      <c r="W3262" s="3" t="str">
        <f>IFERROR(INDEX(Return[],MATCH(Orders!B3262,Returns!$B$2:$B$801,0),1),"No")</f>
        <v>No</v>
      </c>
    </row>
    <row r="3263" spans="1:23" x14ac:dyDescent="0.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INDEX(People_[],MATCH(Orders!M3263,People!$B$2:$B$5,0),1)</f>
        <v>Anna Andreadi</v>
      </c>
      <c r="W3263" s="3" t="str">
        <f>IFERROR(INDEX(Return[],MATCH(Orders!B3263,Returns!$B$2:$B$801,0),1),"No")</f>
        <v>No</v>
      </c>
    </row>
    <row r="3264" spans="1:23" x14ac:dyDescent="0.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INDEX(People_[],MATCH(Orders!M3264,People!$B$2:$B$5,0),1)</f>
        <v>Anna Andreadi</v>
      </c>
      <c r="W3264" s="3" t="str">
        <f>IFERROR(INDEX(Return[],MATCH(Orders!B3264,Returns!$B$2:$B$801,0),1),"No")</f>
        <v>No</v>
      </c>
    </row>
    <row r="3265" spans="1:23" x14ac:dyDescent="0.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INDEX(People_[],MATCH(Orders!M3265,People!$B$2:$B$5,0),1)</f>
        <v>Anna Andreadi</v>
      </c>
      <c r="W3265" s="3" t="str">
        <f>IFERROR(INDEX(Return[],MATCH(Orders!B3265,Returns!$B$2:$B$801,0),1),"No")</f>
        <v>No</v>
      </c>
    </row>
    <row r="3266" spans="1:23" x14ac:dyDescent="0.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INDEX(People_[],MATCH(Orders!M3266,People!$B$2:$B$5,0),1)</f>
        <v>Cassandra Brandow</v>
      </c>
      <c r="W3266" s="3" t="str">
        <f>IFERROR(INDEX(Return[],MATCH(Orders!B3266,Returns!$B$2:$B$801,0),1),"No")</f>
        <v>No</v>
      </c>
    </row>
    <row r="3267" spans="1:23" x14ac:dyDescent="0.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INDEX(People_[],MATCH(Orders!M3267,People!$B$2:$B$5,0),1)</f>
        <v>Chuck Magee</v>
      </c>
      <c r="W3267" s="3" t="str">
        <f>IFERROR(INDEX(Return[],MATCH(Orders!B3267,Returns!$B$2:$B$801,0),1),"No")</f>
        <v>No</v>
      </c>
    </row>
    <row r="3268" spans="1:23" x14ac:dyDescent="0.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INDEX(People_[],MATCH(Orders!M3268,People!$B$2:$B$5,0),1)</f>
        <v>Chuck Magee</v>
      </c>
      <c r="W3268" s="3" t="str">
        <f>IFERROR(INDEX(Return[],MATCH(Orders!B3268,Returns!$B$2:$B$801,0),1),"No")</f>
        <v>No</v>
      </c>
    </row>
    <row r="3269" spans="1:23" x14ac:dyDescent="0.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INDEX(People_[],MATCH(Orders!M3269,People!$B$2:$B$5,0),1)</f>
        <v>Cassandra Brandow</v>
      </c>
      <c r="W3269" s="3" t="str">
        <f>IFERROR(INDEX(Return[],MATCH(Orders!B3269,Returns!$B$2:$B$801,0),1),"No")</f>
        <v>Yes</v>
      </c>
    </row>
    <row r="3270" spans="1:23" x14ac:dyDescent="0.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INDEX(People_[],MATCH(Orders!M3270,People!$B$2:$B$5,0),1)</f>
        <v>Cassandra Brandow</v>
      </c>
      <c r="W3270" s="3" t="str">
        <f>IFERROR(INDEX(Return[],MATCH(Orders!B3270,Returns!$B$2:$B$801,0),1),"No")</f>
        <v>Yes</v>
      </c>
    </row>
    <row r="3271" spans="1:23" x14ac:dyDescent="0.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INDEX(People_[],MATCH(Orders!M3271,People!$B$2:$B$5,0),1)</f>
        <v>Kelly Williams</v>
      </c>
      <c r="W3271" s="3" t="str">
        <f>IFERROR(INDEX(Return[],MATCH(Orders!B3271,Returns!$B$2:$B$801,0),1),"No")</f>
        <v>No</v>
      </c>
    </row>
    <row r="3272" spans="1:23" x14ac:dyDescent="0.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INDEX(People_[],MATCH(Orders!M3272,People!$B$2:$B$5,0),1)</f>
        <v>Kelly Williams</v>
      </c>
      <c r="W3272" s="3" t="str">
        <f>IFERROR(INDEX(Return[],MATCH(Orders!B3272,Returns!$B$2:$B$801,0),1),"No")</f>
        <v>No</v>
      </c>
    </row>
    <row r="3273" spans="1:23" x14ac:dyDescent="0.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INDEX(People_[],MATCH(Orders!M3273,People!$B$2:$B$5,0),1)</f>
        <v>Anna Andreadi</v>
      </c>
      <c r="W3273" s="3" t="str">
        <f>IFERROR(INDEX(Return[],MATCH(Orders!B3273,Returns!$B$2:$B$801,0),1),"No")</f>
        <v>No</v>
      </c>
    </row>
    <row r="3274" spans="1:23" x14ac:dyDescent="0.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INDEX(People_[],MATCH(Orders!M3274,People!$B$2:$B$5,0),1)</f>
        <v>Anna Andreadi</v>
      </c>
      <c r="W3274" s="3" t="str">
        <f>IFERROR(INDEX(Return[],MATCH(Orders!B3274,Returns!$B$2:$B$801,0),1),"No")</f>
        <v>No</v>
      </c>
    </row>
    <row r="3275" spans="1:23" x14ac:dyDescent="0.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INDEX(People_[],MATCH(Orders!M3275,People!$B$2:$B$5,0),1)</f>
        <v>Anna Andreadi</v>
      </c>
      <c r="W3275" s="3" t="str">
        <f>IFERROR(INDEX(Return[],MATCH(Orders!B3275,Returns!$B$2:$B$801,0),1),"No")</f>
        <v>No</v>
      </c>
    </row>
    <row r="3276" spans="1:23" x14ac:dyDescent="0.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INDEX(People_[],MATCH(Orders!M3276,People!$B$2:$B$5,0),1)</f>
        <v>Kelly Williams</v>
      </c>
      <c r="W3276" s="3" t="str">
        <f>IFERROR(INDEX(Return[],MATCH(Orders!B3276,Returns!$B$2:$B$801,0),1),"No")</f>
        <v>No</v>
      </c>
    </row>
    <row r="3277" spans="1:23" x14ac:dyDescent="0.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INDEX(People_[],MATCH(Orders!M3277,People!$B$2:$B$5,0),1)</f>
        <v>Kelly Williams</v>
      </c>
      <c r="W3277" s="3" t="str">
        <f>IFERROR(INDEX(Return[],MATCH(Orders!B3277,Returns!$B$2:$B$801,0),1),"No")</f>
        <v>No</v>
      </c>
    </row>
    <row r="3278" spans="1:23" x14ac:dyDescent="0.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INDEX(People_[],MATCH(Orders!M3278,People!$B$2:$B$5,0),1)</f>
        <v>Cassandra Brandow</v>
      </c>
      <c r="W3278" s="3" t="str">
        <f>IFERROR(INDEX(Return[],MATCH(Orders!B3278,Returns!$B$2:$B$801,0),1),"No")</f>
        <v>No</v>
      </c>
    </row>
    <row r="3279" spans="1:23" x14ac:dyDescent="0.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INDEX(People_[],MATCH(Orders!M3279,People!$B$2:$B$5,0),1)</f>
        <v>Cassandra Brandow</v>
      </c>
      <c r="W3279" s="3" t="str">
        <f>IFERROR(INDEX(Return[],MATCH(Orders!B3279,Returns!$B$2:$B$801,0),1),"No")</f>
        <v>No</v>
      </c>
    </row>
    <row r="3280" spans="1:23" x14ac:dyDescent="0.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INDEX(People_[],MATCH(Orders!M3280,People!$B$2:$B$5,0),1)</f>
        <v>Cassandra Brandow</v>
      </c>
      <c r="W3280" s="3" t="str">
        <f>IFERROR(INDEX(Return[],MATCH(Orders!B3280,Returns!$B$2:$B$801,0),1),"No")</f>
        <v>No</v>
      </c>
    </row>
    <row r="3281" spans="1:23" x14ac:dyDescent="0.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INDEX(People_[],MATCH(Orders!M3281,People!$B$2:$B$5,0),1)</f>
        <v>Cassandra Brandow</v>
      </c>
      <c r="W3281" s="3" t="str">
        <f>IFERROR(INDEX(Return[],MATCH(Orders!B3281,Returns!$B$2:$B$801,0),1),"No")</f>
        <v>No</v>
      </c>
    </row>
    <row r="3282" spans="1:23" x14ac:dyDescent="0.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INDEX(People_[],MATCH(Orders!M3282,People!$B$2:$B$5,0),1)</f>
        <v>Cassandra Brandow</v>
      </c>
      <c r="W3282" s="3" t="str">
        <f>IFERROR(INDEX(Return[],MATCH(Orders!B3282,Returns!$B$2:$B$801,0),1),"No")</f>
        <v>No</v>
      </c>
    </row>
    <row r="3283" spans="1:23" x14ac:dyDescent="0.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INDEX(People_[],MATCH(Orders!M3283,People!$B$2:$B$5,0),1)</f>
        <v>Cassandra Brandow</v>
      </c>
      <c r="W3283" s="3" t="str">
        <f>IFERROR(INDEX(Return[],MATCH(Orders!B3283,Returns!$B$2:$B$801,0),1),"No")</f>
        <v>No</v>
      </c>
    </row>
    <row r="3284" spans="1:23" x14ac:dyDescent="0.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INDEX(People_[],MATCH(Orders!M3284,People!$B$2:$B$5,0),1)</f>
        <v>Cassandra Brandow</v>
      </c>
      <c r="W3284" s="3" t="str">
        <f>IFERROR(INDEX(Return[],MATCH(Orders!B3284,Returns!$B$2:$B$801,0),1),"No")</f>
        <v>No</v>
      </c>
    </row>
    <row r="3285" spans="1:23" x14ac:dyDescent="0.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INDEX(People_[],MATCH(Orders!M3285,People!$B$2:$B$5,0),1)</f>
        <v>Chuck Magee</v>
      </c>
      <c r="W3285" s="3" t="str">
        <f>IFERROR(INDEX(Return[],MATCH(Orders!B3285,Returns!$B$2:$B$801,0),1),"No")</f>
        <v>No</v>
      </c>
    </row>
    <row r="3286" spans="1:23" x14ac:dyDescent="0.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INDEX(People_[],MATCH(Orders!M3286,People!$B$2:$B$5,0),1)</f>
        <v>Chuck Magee</v>
      </c>
      <c r="W3286" s="3" t="str">
        <f>IFERROR(INDEX(Return[],MATCH(Orders!B3286,Returns!$B$2:$B$801,0),1),"No")</f>
        <v>No</v>
      </c>
    </row>
    <row r="3287" spans="1:23" x14ac:dyDescent="0.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INDEX(People_[],MATCH(Orders!M3287,People!$B$2:$B$5,0),1)</f>
        <v>Kelly Williams</v>
      </c>
      <c r="W3287" s="3" t="str">
        <f>IFERROR(INDEX(Return[],MATCH(Orders!B3287,Returns!$B$2:$B$801,0),1),"No")</f>
        <v>No</v>
      </c>
    </row>
    <row r="3288" spans="1:23" x14ac:dyDescent="0.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INDEX(People_[],MATCH(Orders!M3288,People!$B$2:$B$5,0),1)</f>
        <v>Kelly Williams</v>
      </c>
      <c r="W3288" s="3" t="str">
        <f>IFERROR(INDEX(Return[],MATCH(Orders!B3288,Returns!$B$2:$B$801,0),1),"No")</f>
        <v>No</v>
      </c>
    </row>
    <row r="3289" spans="1:23" x14ac:dyDescent="0.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INDEX(People_[],MATCH(Orders!M3289,People!$B$2:$B$5,0),1)</f>
        <v>Anna Andreadi</v>
      </c>
      <c r="W3289" s="3" t="str">
        <f>IFERROR(INDEX(Return[],MATCH(Orders!B3289,Returns!$B$2:$B$801,0),1),"No")</f>
        <v>Yes</v>
      </c>
    </row>
    <row r="3290" spans="1:23" x14ac:dyDescent="0.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INDEX(People_[],MATCH(Orders!M3290,People!$B$2:$B$5,0),1)</f>
        <v>Anna Andreadi</v>
      </c>
      <c r="W3290" s="3" t="str">
        <f>IFERROR(INDEX(Return[],MATCH(Orders!B3290,Returns!$B$2:$B$801,0),1),"No")</f>
        <v>Yes</v>
      </c>
    </row>
    <row r="3291" spans="1:23" x14ac:dyDescent="0.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INDEX(People_[],MATCH(Orders!M3291,People!$B$2:$B$5,0),1)</f>
        <v>Anna Andreadi</v>
      </c>
      <c r="W3291" s="3" t="str">
        <f>IFERROR(INDEX(Return[],MATCH(Orders!B3291,Returns!$B$2:$B$801,0),1),"No")</f>
        <v>Yes</v>
      </c>
    </row>
    <row r="3292" spans="1:23" x14ac:dyDescent="0.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INDEX(People_[],MATCH(Orders!M3292,People!$B$2:$B$5,0),1)</f>
        <v>Anna Andreadi</v>
      </c>
      <c r="W3292" s="3" t="str">
        <f>IFERROR(INDEX(Return[],MATCH(Orders!B3292,Returns!$B$2:$B$801,0),1),"No")</f>
        <v>Yes</v>
      </c>
    </row>
    <row r="3293" spans="1:23" x14ac:dyDescent="0.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INDEX(People_[],MATCH(Orders!M3293,People!$B$2:$B$5,0),1)</f>
        <v>Kelly Williams</v>
      </c>
      <c r="W3293" s="3" t="str">
        <f>IFERROR(INDEX(Return[],MATCH(Orders!B3293,Returns!$B$2:$B$801,0),1),"No")</f>
        <v>No</v>
      </c>
    </row>
    <row r="3294" spans="1:23" x14ac:dyDescent="0.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INDEX(People_[],MATCH(Orders!M3294,People!$B$2:$B$5,0),1)</f>
        <v>Anna Andreadi</v>
      </c>
      <c r="W3294" s="3" t="str">
        <f>IFERROR(INDEX(Return[],MATCH(Orders!B3294,Returns!$B$2:$B$801,0),1),"No")</f>
        <v>No</v>
      </c>
    </row>
    <row r="3295" spans="1:23" x14ac:dyDescent="0.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INDEX(People_[],MATCH(Orders!M3295,People!$B$2:$B$5,0),1)</f>
        <v>Anna Andreadi</v>
      </c>
      <c r="W3295" s="3" t="str">
        <f>IFERROR(INDEX(Return[],MATCH(Orders!B3295,Returns!$B$2:$B$801,0),1),"No")</f>
        <v>No</v>
      </c>
    </row>
    <row r="3296" spans="1:23" x14ac:dyDescent="0.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INDEX(People_[],MATCH(Orders!M3296,People!$B$2:$B$5,0),1)</f>
        <v>Kelly Williams</v>
      </c>
      <c r="W3296" s="3" t="str">
        <f>IFERROR(INDEX(Return[],MATCH(Orders!B3296,Returns!$B$2:$B$801,0),1),"No")</f>
        <v>No</v>
      </c>
    </row>
    <row r="3297" spans="1:23" x14ac:dyDescent="0.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INDEX(People_[],MATCH(Orders!M3297,People!$B$2:$B$5,0),1)</f>
        <v>Chuck Magee</v>
      </c>
      <c r="W3297" s="3" t="str">
        <f>IFERROR(INDEX(Return[],MATCH(Orders!B3297,Returns!$B$2:$B$801,0),1),"No")</f>
        <v>No</v>
      </c>
    </row>
    <row r="3298" spans="1:23" x14ac:dyDescent="0.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INDEX(People_[],MATCH(Orders!M3298,People!$B$2:$B$5,0),1)</f>
        <v>Anna Andreadi</v>
      </c>
      <c r="W3298" s="3" t="str">
        <f>IFERROR(INDEX(Return[],MATCH(Orders!B3298,Returns!$B$2:$B$801,0),1),"No")</f>
        <v>Yes</v>
      </c>
    </row>
    <row r="3299" spans="1:23" x14ac:dyDescent="0.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INDEX(People_[],MATCH(Orders!M3299,People!$B$2:$B$5,0),1)</f>
        <v>Anna Andreadi</v>
      </c>
      <c r="W3299" s="3" t="str">
        <f>IFERROR(INDEX(Return[],MATCH(Orders!B3299,Returns!$B$2:$B$801,0),1),"No")</f>
        <v>Yes</v>
      </c>
    </row>
    <row r="3300" spans="1:23" x14ac:dyDescent="0.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INDEX(People_[],MATCH(Orders!M3300,People!$B$2:$B$5,0),1)</f>
        <v>Anna Andreadi</v>
      </c>
      <c r="W3300" s="3" t="str">
        <f>IFERROR(INDEX(Return[],MATCH(Orders!B3300,Returns!$B$2:$B$801,0),1),"No")</f>
        <v>Yes</v>
      </c>
    </row>
    <row r="3301" spans="1:23" x14ac:dyDescent="0.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INDEX(People_[],MATCH(Orders!M3301,People!$B$2:$B$5,0),1)</f>
        <v>Chuck Magee</v>
      </c>
      <c r="W3301" s="3" t="str">
        <f>IFERROR(INDEX(Return[],MATCH(Orders!B3301,Returns!$B$2:$B$801,0),1),"No")</f>
        <v>No</v>
      </c>
    </row>
    <row r="3302" spans="1:23" x14ac:dyDescent="0.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INDEX(People_[],MATCH(Orders!M3302,People!$B$2:$B$5,0),1)</f>
        <v>Chuck Magee</v>
      </c>
      <c r="W3302" s="3" t="str">
        <f>IFERROR(INDEX(Return[],MATCH(Orders!B3302,Returns!$B$2:$B$801,0),1),"No")</f>
        <v>No</v>
      </c>
    </row>
    <row r="3303" spans="1:23" x14ac:dyDescent="0.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INDEX(People_[],MATCH(Orders!M3303,People!$B$2:$B$5,0),1)</f>
        <v>Chuck Magee</v>
      </c>
      <c r="W3303" s="3" t="str">
        <f>IFERROR(INDEX(Return[],MATCH(Orders!B3303,Returns!$B$2:$B$801,0),1),"No")</f>
        <v>No</v>
      </c>
    </row>
    <row r="3304" spans="1:23" x14ac:dyDescent="0.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INDEX(People_[],MATCH(Orders!M3304,People!$B$2:$B$5,0),1)</f>
        <v>Chuck Magee</v>
      </c>
      <c r="W3304" s="3" t="str">
        <f>IFERROR(INDEX(Return[],MATCH(Orders!B3304,Returns!$B$2:$B$801,0),1),"No")</f>
        <v>No</v>
      </c>
    </row>
    <row r="3305" spans="1:23" x14ac:dyDescent="0.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INDEX(People_[],MATCH(Orders!M3305,People!$B$2:$B$5,0),1)</f>
        <v>Chuck Magee</v>
      </c>
      <c r="W3305" s="3" t="str">
        <f>IFERROR(INDEX(Return[],MATCH(Orders!B3305,Returns!$B$2:$B$801,0),1),"No")</f>
        <v>No</v>
      </c>
    </row>
    <row r="3306" spans="1:23" x14ac:dyDescent="0.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INDEX(People_[],MATCH(Orders!M3306,People!$B$2:$B$5,0),1)</f>
        <v>Kelly Williams</v>
      </c>
      <c r="W3306" s="3" t="str">
        <f>IFERROR(INDEX(Return[],MATCH(Orders!B3306,Returns!$B$2:$B$801,0),1),"No")</f>
        <v>No</v>
      </c>
    </row>
    <row r="3307" spans="1:23" x14ac:dyDescent="0.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INDEX(People_[],MATCH(Orders!M3307,People!$B$2:$B$5,0),1)</f>
        <v>Kelly Williams</v>
      </c>
      <c r="W3307" s="3" t="str">
        <f>IFERROR(INDEX(Return[],MATCH(Orders!B3307,Returns!$B$2:$B$801,0),1),"No")</f>
        <v>No</v>
      </c>
    </row>
    <row r="3308" spans="1:23" x14ac:dyDescent="0.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INDEX(People_[],MATCH(Orders!M3308,People!$B$2:$B$5,0),1)</f>
        <v>Kelly Williams</v>
      </c>
      <c r="W3308" s="3" t="str">
        <f>IFERROR(INDEX(Return[],MATCH(Orders!B3308,Returns!$B$2:$B$801,0),1),"No")</f>
        <v>No</v>
      </c>
    </row>
    <row r="3309" spans="1:23" x14ac:dyDescent="0.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INDEX(People_[],MATCH(Orders!M3309,People!$B$2:$B$5,0),1)</f>
        <v>Kelly Williams</v>
      </c>
      <c r="W3309" s="3" t="str">
        <f>IFERROR(INDEX(Return[],MATCH(Orders!B3309,Returns!$B$2:$B$801,0),1),"No")</f>
        <v>No</v>
      </c>
    </row>
    <row r="3310" spans="1:23" x14ac:dyDescent="0.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INDEX(People_[],MATCH(Orders!M3310,People!$B$2:$B$5,0),1)</f>
        <v>Kelly Williams</v>
      </c>
      <c r="W3310" s="3" t="str">
        <f>IFERROR(INDEX(Return[],MATCH(Orders!B3310,Returns!$B$2:$B$801,0),1),"No")</f>
        <v>No</v>
      </c>
    </row>
    <row r="3311" spans="1:23" x14ac:dyDescent="0.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INDEX(People_[],MATCH(Orders!M3311,People!$B$2:$B$5,0),1)</f>
        <v>Chuck Magee</v>
      </c>
      <c r="W3311" s="3" t="str">
        <f>IFERROR(INDEX(Return[],MATCH(Orders!B3311,Returns!$B$2:$B$801,0),1),"No")</f>
        <v>No</v>
      </c>
    </row>
    <row r="3312" spans="1:23" x14ac:dyDescent="0.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INDEX(People_[],MATCH(Orders!M3312,People!$B$2:$B$5,0),1)</f>
        <v>Chuck Magee</v>
      </c>
      <c r="W3312" s="3" t="str">
        <f>IFERROR(INDEX(Return[],MATCH(Orders!B3312,Returns!$B$2:$B$801,0),1),"No")</f>
        <v>No</v>
      </c>
    </row>
    <row r="3313" spans="1:23" x14ac:dyDescent="0.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INDEX(People_[],MATCH(Orders!M3313,People!$B$2:$B$5,0),1)</f>
        <v>Cassandra Brandow</v>
      </c>
      <c r="W3313" s="3" t="str">
        <f>IFERROR(INDEX(Return[],MATCH(Orders!B3313,Returns!$B$2:$B$801,0),1),"No")</f>
        <v>No</v>
      </c>
    </row>
    <row r="3314" spans="1:23" x14ac:dyDescent="0.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INDEX(People_[],MATCH(Orders!M3314,People!$B$2:$B$5,0),1)</f>
        <v>Anna Andreadi</v>
      </c>
      <c r="W3314" s="3" t="str">
        <f>IFERROR(INDEX(Return[],MATCH(Orders!B3314,Returns!$B$2:$B$801,0),1),"No")</f>
        <v>No</v>
      </c>
    </row>
    <row r="3315" spans="1:23" x14ac:dyDescent="0.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INDEX(People_[],MATCH(Orders!M3315,People!$B$2:$B$5,0),1)</f>
        <v>Anna Andreadi</v>
      </c>
      <c r="W3315" s="3" t="str">
        <f>IFERROR(INDEX(Return[],MATCH(Orders!B3315,Returns!$B$2:$B$801,0),1),"No")</f>
        <v>No</v>
      </c>
    </row>
    <row r="3316" spans="1:23" x14ac:dyDescent="0.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INDEX(People_[],MATCH(Orders!M3316,People!$B$2:$B$5,0),1)</f>
        <v>Chuck Magee</v>
      </c>
      <c r="W3316" s="3" t="str">
        <f>IFERROR(INDEX(Return[],MATCH(Orders!B3316,Returns!$B$2:$B$801,0),1),"No")</f>
        <v>No</v>
      </c>
    </row>
    <row r="3317" spans="1:23" x14ac:dyDescent="0.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INDEX(People_[],MATCH(Orders!M3317,People!$B$2:$B$5,0),1)</f>
        <v>Chuck Magee</v>
      </c>
      <c r="W3317" s="3" t="str">
        <f>IFERROR(INDEX(Return[],MATCH(Orders!B3317,Returns!$B$2:$B$801,0),1),"No")</f>
        <v>No</v>
      </c>
    </row>
    <row r="3318" spans="1:23" x14ac:dyDescent="0.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INDEX(People_[],MATCH(Orders!M3318,People!$B$2:$B$5,0),1)</f>
        <v>Kelly Williams</v>
      </c>
      <c r="W3318" s="3" t="str">
        <f>IFERROR(INDEX(Return[],MATCH(Orders!B3318,Returns!$B$2:$B$801,0),1),"No")</f>
        <v>No</v>
      </c>
    </row>
    <row r="3319" spans="1:23" x14ac:dyDescent="0.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INDEX(People_[],MATCH(Orders!M3319,People!$B$2:$B$5,0),1)</f>
        <v>Anna Andreadi</v>
      </c>
      <c r="W3319" s="3" t="str">
        <f>IFERROR(INDEX(Return[],MATCH(Orders!B3319,Returns!$B$2:$B$801,0),1),"No")</f>
        <v>No</v>
      </c>
    </row>
    <row r="3320" spans="1:23" x14ac:dyDescent="0.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INDEX(People_[],MATCH(Orders!M3320,People!$B$2:$B$5,0),1)</f>
        <v>Anna Andreadi</v>
      </c>
      <c r="W3320" s="3" t="str">
        <f>IFERROR(INDEX(Return[],MATCH(Orders!B3320,Returns!$B$2:$B$801,0),1),"No")</f>
        <v>No</v>
      </c>
    </row>
    <row r="3321" spans="1:23" x14ac:dyDescent="0.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INDEX(People_[],MATCH(Orders!M3321,People!$B$2:$B$5,0),1)</f>
        <v>Cassandra Brandow</v>
      </c>
      <c r="W3321" s="3" t="str">
        <f>IFERROR(INDEX(Return[],MATCH(Orders!B3321,Returns!$B$2:$B$801,0),1),"No")</f>
        <v>No</v>
      </c>
    </row>
    <row r="3322" spans="1:23" x14ac:dyDescent="0.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INDEX(People_[],MATCH(Orders!M3322,People!$B$2:$B$5,0),1)</f>
        <v>Cassandra Brandow</v>
      </c>
      <c r="W3322" s="3" t="str">
        <f>IFERROR(INDEX(Return[],MATCH(Orders!B3322,Returns!$B$2:$B$801,0),1),"No")</f>
        <v>No</v>
      </c>
    </row>
    <row r="3323" spans="1:23" x14ac:dyDescent="0.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INDEX(People_[],MATCH(Orders!M3323,People!$B$2:$B$5,0),1)</f>
        <v>Cassandra Brandow</v>
      </c>
      <c r="W3323" s="3" t="str">
        <f>IFERROR(INDEX(Return[],MATCH(Orders!B3323,Returns!$B$2:$B$801,0),1),"No")</f>
        <v>No</v>
      </c>
    </row>
    <row r="3324" spans="1:23" x14ac:dyDescent="0.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INDEX(People_[],MATCH(Orders!M3324,People!$B$2:$B$5,0),1)</f>
        <v>Chuck Magee</v>
      </c>
      <c r="W3324" s="3" t="str">
        <f>IFERROR(INDEX(Return[],MATCH(Orders!B3324,Returns!$B$2:$B$801,0),1),"No")</f>
        <v>No</v>
      </c>
    </row>
    <row r="3325" spans="1:23" x14ac:dyDescent="0.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INDEX(People_[],MATCH(Orders!M3325,People!$B$2:$B$5,0),1)</f>
        <v>Chuck Magee</v>
      </c>
      <c r="W3325" s="3" t="str">
        <f>IFERROR(INDEX(Return[],MATCH(Orders!B3325,Returns!$B$2:$B$801,0),1),"No")</f>
        <v>No</v>
      </c>
    </row>
    <row r="3326" spans="1:23" x14ac:dyDescent="0.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INDEX(People_[],MATCH(Orders!M3326,People!$B$2:$B$5,0),1)</f>
        <v>Kelly Williams</v>
      </c>
      <c r="W3326" s="3" t="str">
        <f>IFERROR(INDEX(Return[],MATCH(Orders!B3326,Returns!$B$2:$B$801,0),1),"No")</f>
        <v>No</v>
      </c>
    </row>
    <row r="3327" spans="1:23" x14ac:dyDescent="0.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INDEX(People_[],MATCH(Orders!M3327,People!$B$2:$B$5,0),1)</f>
        <v>Kelly Williams</v>
      </c>
      <c r="W3327" s="3" t="str">
        <f>IFERROR(INDEX(Return[],MATCH(Orders!B3327,Returns!$B$2:$B$801,0),1),"No")</f>
        <v>No</v>
      </c>
    </row>
    <row r="3328" spans="1:23" x14ac:dyDescent="0.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INDEX(People_[],MATCH(Orders!M3328,People!$B$2:$B$5,0),1)</f>
        <v>Kelly Williams</v>
      </c>
      <c r="W3328" s="3" t="str">
        <f>IFERROR(INDEX(Return[],MATCH(Orders!B3328,Returns!$B$2:$B$801,0),1),"No")</f>
        <v>No</v>
      </c>
    </row>
    <row r="3329" spans="1:23" x14ac:dyDescent="0.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INDEX(People_[],MATCH(Orders!M3329,People!$B$2:$B$5,0),1)</f>
        <v>Kelly Williams</v>
      </c>
      <c r="W3329" s="3" t="str">
        <f>IFERROR(INDEX(Return[],MATCH(Orders!B3329,Returns!$B$2:$B$801,0),1),"No")</f>
        <v>No</v>
      </c>
    </row>
    <row r="3330" spans="1:23" x14ac:dyDescent="0.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INDEX(People_[],MATCH(Orders!M3330,People!$B$2:$B$5,0),1)</f>
        <v>Kelly Williams</v>
      </c>
      <c r="W3330" s="3" t="str">
        <f>IFERROR(INDEX(Return[],MATCH(Orders!B3330,Returns!$B$2:$B$801,0),1),"No")</f>
        <v>No</v>
      </c>
    </row>
    <row r="3331" spans="1:23" x14ac:dyDescent="0.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INDEX(People_[],MATCH(Orders!M3331,People!$B$2:$B$5,0),1)</f>
        <v>Kelly Williams</v>
      </c>
      <c r="W3331" s="3" t="str">
        <f>IFERROR(INDEX(Return[],MATCH(Orders!B3331,Returns!$B$2:$B$801,0),1),"No")</f>
        <v>No</v>
      </c>
    </row>
    <row r="3332" spans="1:23" x14ac:dyDescent="0.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INDEX(People_[],MATCH(Orders!M3332,People!$B$2:$B$5,0),1)</f>
        <v>Kelly Williams</v>
      </c>
      <c r="W3332" s="3" t="str">
        <f>IFERROR(INDEX(Return[],MATCH(Orders!B3332,Returns!$B$2:$B$801,0),1),"No")</f>
        <v>No</v>
      </c>
    </row>
    <row r="3333" spans="1:23" x14ac:dyDescent="0.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INDEX(People_[],MATCH(Orders!M3333,People!$B$2:$B$5,0),1)</f>
        <v>Kelly Williams</v>
      </c>
      <c r="W3333" s="3" t="str">
        <f>IFERROR(INDEX(Return[],MATCH(Orders!B3333,Returns!$B$2:$B$801,0),1),"No")</f>
        <v>No</v>
      </c>
    </row>
    <row r="3334" spans="1:23" x14ac:dyDescent="0.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INDEX(People_[],MATCH(Orders!M3334,People!$B$2:$B$5,0),1)</f>
        <v>Kelly Williams</v>
      </c>
      <c r="W3334" s="3" t="str">
        <f>IFERROR(INDEX(Return[],MATCH(Orders!B3334,Returns!$B$2:$B$801,0),1),"No")</f>
        <v>No</v>
      </c>
    </row>
    <row r="3335" spans="1:23" x14ac:dyDescent="0.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INDEX(People_[],MATCH(Orders!M3335,People!$B$2:$B$5,0),1)</f>
        <v>Kelly Williams</v>
      </c>
      <c r="W3335" s="3" t="str">
        <f>IFERROR(INDEX(Return[],MATCH(Orders!B3335,Returns!$B$2:$B$801,0),1),"No")</f>
        <v>No</v>
      </c>
    </row>
    <row r="3336" spans="1:23" x14ac:dyDescent="0.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INDEX(People_[],MATCH(Orders!M3336,People!$B$2:$B$5,0),1)</f>
        <v>Anna Andreadi</v>
      </c>
      <c r="W3336" s="3" t="str">
        <f>IFERROR(INDEX(Return[],MATCH(Orders!B3336,Returns!$B$2:$B$801,0),1),"No")</f>
        <v>Yes</v>
      </c>
    </row>
    <row r="3337" spans="1:23" x14ac:dyDescent="0.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INDEX(People_[],MATCH(Orders!M3337,People!$B$2:$B$5,0),1)</f>
        <v>Anna Andreadi</v>
      </c>
      <c r="W3337" s="3" t="str">
        <f>IFERROR(INDEX(Return[],MATCH(Orders!B3337,Returns!$B$2:$B$801,0),1),"No")</f>
        <v>Yes</v>
      </c>
    </row>
    <row r="3338" spans="1:23" x14ac:dyDescent="0.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INDEX(People_[],MATCH(Orders!M3338,People!$B$2:$B$5,0),1)</f>
        <v>Anna Andreadi</v>
      </c>
      <c r="W3338" s="3" t="str">
        <f>IFERROR(INDEX(Return[],MATCH(Orders!B3338,Returns!$B$2:$B$801,0),1),"No")</f>
        <v>Yes</v>
      </c>
    </row>
    <row r="3339" spans="1:23" x14ac:dyDescent="0.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INDEX(People_[],MATCH(Orders!M3339,People!$B$2:$B$5,0),1)</f>
        <v>Anna Andreadi</v>
      </c>
      <c r="W3339" s="3" t="str">
        <f>IFERROR(INDEX(Return[],MATCH(Orders!B3339,Returns!$B$2:$B$801,0),1),"No")</f>
        <v>Yes</v>
      </c>
    </row>
    <row r="3340" spans="1:23" x14ac:dyDescent="0.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INDEX(People_[],MATCH(Orders!M3340,People!$B$2:$B$5,0),1)</f>
        <v>Anna Andreadi</v>
      </c>
      <c r="W3340" s="3" t="str">
        <f>IFERROR(INDEX(Return[],MATCH(Orders!B3340,Returns!$B$2:$B$801,0),1),"No")</f>
        <v>Yes</v>
      </c>
    </row>
    <row r="3341" spans="1:23" x14ac:dyDescent="0.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INDEX(People_[],MATCH(Orders!M3341,People!$B$2:$B$5,0),1)</f>
        <v>Anna Andreadi</v>
      </c>
      <c r="W3341" s="3" t="str">
        <f>IFERROR(INDEX(Return[],MATCH(Orders!B3341,Returns!$B$2:$B$801,0),1),"No")</f>
        <v>Yes</v>
      </c>
    </row>
    <row r="3342" spans="1:23" x14ac:dyDescent="0.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INDEX(People_[],MATCH(Orders!M3342,People!$B$2:$B$5,0),1)</f>
        <v>Anna Andreadi</v>
      </c>
      <c r="W3342" s="3" t="str">
        <f>IFERROR(INDEX(Return[],MATCH(Orders!B3342,Returns!$B$2:$B$801,0),1),"No")</f>
        <v>Yes</v>
      </c>
    </row>
    <row r="3343" spans="1:23" x14ac:dyDescent="0.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INDEX(People_[],MATCH(Orders!M3343,People!$B$2:$B$5,0),1)</f>
        <v>Chuck Magee</v>
      </c>
      <c r="W3343" s="3" t="str">
        <f>IFERROR(INDEX(Return[],MATCH(Orders!B3343,Returns!$B$2:$B$801,0),1),"No")</f>
        <v>Yes</v>
      </c>
    </row>
    <row r="3344" spans="1:23" x14ac:dyDescent="0.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INDEX(People_[],MATCH(Orders!M3344,People!$B$2:$B$5,0),1)</f>
        <v>Chuck Magee</v>
      </c>
      <c r="W3344" s="3" t="str">
        <f>IFERROR(INDEX(Return[],MATCH(Orders!B3344,Returns!$B$2:$B$801,0),1),"No")</f>
        <v>Yes</v>
      </c>
    </row>
    <row r="3345" spans="1:23" x14ac:dyDescent="0.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INDEX(People_[],MATCH(Orders!M3345,People!$B$2:$B$5,0),1)</f>
        <v>Chuck Magee</v>
      </c>
      <c r="W3345" s="3" t="str">
        <f>IFERROR(INDEX(Return[],MATCH(Orders!B3345,Returns!$B$2:$B$801,0),1),"No")</f>
        <v>Yes</v>
      </c>
    </row>
    <row r="3346" spans="1:23" x14ac:dyDescent="0.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INDEX(People_[],MATCH(Orders!M3346,People!$B$2:$B$5,0),1)</f>
        <v>Chuck Magee</v>
      </c>
      <c r="W3346" s="3" t="str">
        <f>IFERROR(INDEX(Return[],MATCH(Orders!B3346,Returns!$B$2:$B$801,0),1),"No")</f>
        <v>Yes</v>
      </c>
    </row>
    <row r="3347" spans="1:23" x14ac:dyDescent="0.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INDEX(People_[],MATCH(Orders!M3347,People!$B$2:$B$5,0),1)</f>
        <v>Chuck Magee</v>
      </c>
      <c r="W3347" s="3" t="str">
        <f>IFERROR(INDEX(Return[],MATCH(Orders!B3347,Returns!$B$2:$B$801,0),1),"No")</f>
        <v>Yes</v>
      </c>
    </row>
    <row r="3348" spans="1:23" x14ac:dyDescent="0.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INDEX(People_[],MATCH(Orders!M3348,People!$B$2:$B$5,0),1)</f>
        <v>Chuck Magee</v>
      </c>
      <c r="W3348" s="3" t="str">
        <f>IFERROR(INDEX(Return[],MATCH(Orders!B3348,Returns!$B$2:$B$801,0),1),"No")</f>
        <v>Yes</v>
      </c>
    </row>
    <row r="3349" spans="1:23" x14ac:dyDescent="0.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INDEX(People_[],MATCH(Orders!M3349,People!$B$2:$B$5,0),1)</f>
        <v>Anna Andreadi</v>
      </c>
      <c r="W3349" s="3" t="str">
        <f>IFERROR(INDEX(Return[],MATCH(Orders!B3349,Returns!$B$2:$B$801,0),1),"No")</f>
        <v>No</v>
      </c>
    </row>
    <row r="3350" spans="1:23" x14ac:dyDescent="0.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INDEX(People_[],MATCH(Orders!M3350,People!$B$2:$B$5,0),1)</f>
        <v>Kelly Williams</v>
      </c>
      <c r="W3350" s="3" t="str">
        <f>IFERROR(INDEX(Return[],MATCH(Orders!B3350,Returns!$B$2:$B$801,0),1),"No")</f>
        <v>No</v>
      </c>
    </row>
    <row r="3351" spans="1:23" x14ac:dyDescent="0.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INDEX(People_[],MATCH(Orders!M3351,People!$B$2:$B$5,0),1)</f>
        <v>Anna Andreadi</v>
      </c>
      <c r="W3351" s="3" t="str">
        <f>IFERROR(INDEX(Return[],MATCH(Orders!B3351,Returns!$B$2:$B$801,0),1),"No")</f>
        <v>No</v>
      </c>
    </row>
    <row r="3352" spans="1:23" x14ac:dyDescent="0.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INDEX(People_[],MATCH(Orders!M3352,People!$B$2:$B$5,0),1)</f>
        <v>Chuck Magee</v>
      </c>
      <c r="W3352" s="3" t="str">
        <f>IFERROR(INDEX(Return[],MATCH(Orders!B3352,Returns!$B$2:$B$801,0),1),"No")</f>
        <v>No</v>
      </c>
    </row>
    <row r="3353" spans="1:23" x14ac:dyDescent="0.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INDEX(People_[],MATCH(Orders!M3353,People!$B$2:$B$5,0),1)</f>
        <v>Anna Andreadi</v>
      </c>
      <c r="W3353" s="3" t="str">
        <f>IFERROR(INDEX(Return[],MATCH(Orders!B3353,Returns!$B$2:$B$801,0),1),"No")</f>
        <v>No</v>
      </c>
    </row>
    <row r="3354" spans="1:23" x14ac:dyDescent="0.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INDEX(People_[],MATCH(Orders!M3354,People!$B$2:$B$5,0),1)</f>
        <v>Anna Andreadi</v>
      </c>
      <c r="W3354" s="3" t="str">
        <f>IFERROR(INDEX(Return[],MATCH(Orders!B3354,Returns!$B$2:$B$801,0),1),"No")</f>
        <v>No</v>
      </c>
    </row>
    <row r="3355" spans="1:23" x14ac:dyDescent="0.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INDEX(People_[],MATCH(Orders!M3355,People!$B$2:$B$5,0),1)</f>
        <v>Chuck Magee</v>
      </c>
      <c r="W3355" s="3" t="str">
        <f>IFERROR(INDEX(Return[],MATCH(Orders!B3355,Returns!$B$2:$B$801,0),1),"No")</f>
        <v>No</v>
      </c>
    </row>
    <row r="3356" spans="1:23" x14ac:dyDescent="0.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INDEX(People_[],MATCH(Orders!M3356,People!$B$2:$B$5,0),1)</f>
        <v>Chuck Magee</v>
      </c>
      <c r="W3356" s="3" t="str">
        <f>IFERROR(INDEX(Return[],MATCH(Orders!B3356,Returns!$B$2:$B$801,0),1),"No")</f>
        <v>No</v>
      </c>
    </row>
    <row r="3357" spans="1:23" x14ac:dyDescent="0.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INDEX(People_[],MATCH(Orders!M3357,People!$B$2:$B$5,0),1)</f>
        <v>Chuck Magee</v>
      </c>
      <c r="W3357" s="3" t="str">
        <f>IFERROR(INDEX(Return[],MATCH(Orders!B3357,Returns!$B$2:$B$801,0),1),"No")</f>
        <v>No</v>
      </c>
    </row>
    <row r="3358" spans="1:23" x14ac:dyDescent="0.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INDEX(People_[],MATCH(Orders!M3358,People!$B$2:$B$5,0),1)</f>
        <v>Chuck Magee</v>
      </c>
      <c r="W3358" s="3" t="str">
        <f>IFERROR(INDEX(Return[],MATCH(Orders!B3358,Returns!$B$2:$B$801,0),1),"No")</f>
        <v>No</v>
      </c>
    </row>
    <row r="3359" spans="1:23" x14ac:dyDescent="0.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INDEX(People_[],MATCH(Orders!M3359,People!$B$2:$B$5,0),1)</f>
        <v>Kelly Williams</v>
      </c>
      <c r="W3359" s="3" t="str">
        <f>IFERROR(INDEX(Return[],MATCH(Orders!B3359,Returns!$B$2:$B$801,0),1),"No")</f>
        <v>No</v>
      </c>
    </row>
    <row r="3360" spans="1:23" x14ac:dyDescent="0.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INDEX(People_[],MATCH(Orders!M3360,People!$B$2:$B$5,0),1)</f>
        <v>Kelly Williams</v>
      </c>
      <c r="W3360" s="3" t="str">
        <f>IFERROR(INDEX(Return[],MATCH(Orders!B3360,Returns!$B$2:$B$801,0),1),"No")</f>
        <v>No</v>
      </c>
    </row>
    <row r="3361" spans="1:23" x14ac:dyDescent="0.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INDEX(People_[],MATCH(Orders!M3361,People!$B$2:$B$5,0),1)</f>
        <v>Kelly Williams</v>
      </c>
      <c r="W3361" s="3" t="str">
        <f>IFERROR(INDEX(Return[],MATCH(Orders!B3361,Returns!$B$2:$B$801,0),1),"No")</f>
        <v>No</v>
      </c>
    </row>
    <row r="3362" spans="1:23" x14ac:dyDescent="0.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INDEX(People_[],MATCH(Orders!M3362,People!$B$2:$B$5,0),1)</f>
        <v>Chuck Magee</v>
      </c>
      <c r="W3362" s="3" t="str">
        <f>IFERROR(INDEX(Return[],MATCH(Orders!B3362,Returns!$B$2:$B$801,0),1),"No")</f>
        <v>No</v>
      </c>
    </row>
    <row r="3363" spans="1:23" x14ac:dyDescent="0.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INDEX(People_[],MATCH(Orders!M3363,People!$B$2:$B$5,0),1)</f>
        <v>Chuck Magee</v>
      </c>
      <c r="W3363" s="3" t="str">
        <f>IFERROR(INDEX(Return[],MATCH(Orders!B3363,Returns!$B$2:$B$801,0),1),"No")</f>
        <v>No</v>
      </c>
    </row>
    <row r="3364" spans="1:23" x14ac:dyDescent="0.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INDEX(People_[],MATCH(Orders!M3364,People!$B$2:$B$5,0),1)</f>
        <v>Chuck Magee</v>
      </c>
      <c r="W3364" s="3" t="str">
        <f>IFERROR(INDEX(Return[],MATCH(Orders!B3364,Returns!$B$2:$B$801,0),1),"No")</f>
        <v>No</v>
      </c>
    </row>
    <row r="3365" spans="1:23" x14ac:dyDescent="0.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INDEX(People_[],MATCH(Orders!M3365,People!$B$2:$B$5,0),1)</f>
        <v>Chuck Magee</v>
      </c>
      <c r="W3365" s="3" t="str">
        <f>IFERROR(INDEX(Return[],MATCH(Orders!B3365,Returns!$B$2:$B$801,0),1),"No")</f>
        <v>No</v>
      </c>
    </row>
    <row r="3366" spans="1:23" x14ac:dyDescent="0.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INDEX(People_[],MATCH(Orders!M3366,People!$B$2:$B$5,0),1)</f>
        <v>Kelly Williams</v>
      </c>
      <c r="W3366" s="3" t="str">
        <f>IFERROR(INDEX(Return[],MATCH(Orders!B3366,Returns!$B$2:$B$801,0),1),"No")</f>
        <v>No</v>
      </c>
    </row>
    <row r="3367" spans="1:23" x14ac:dyDescent="0.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INDEX(People_[],MATCH(Orders!M3367,People!$B$2:$B$5,0),1)</f>
        <v>Anna Andreadi</v>
      </c>
      <c r="W3367" s="3" t="str">
        <f>IFERROR(INDEX(Return[],MATCH(Orders!B3367,Returns!$B$2:$B$801,0),1),"No")</f>
        <v>No</v>
      </c>
    </row>
    <row r="3368" spans="1:23" x14ac:dyDescent="0.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INDEX(People_[],MATCH(Orders!M3368,People!$B$2:$B$5,0),1)</f>
        <v>Kelly Williams</v>
      </c>
      <c r="W3368" s="3" t="str">
        <f>IFERROR(INDEX(Return[],MATCH(Orders!B3368,Returns!$B$2:$B$801,0),1),"No")</f>
        <v>No</v>
      </c>
    </row>
    <row r="3369" spans="1:23" x14ac:dyDescent="0.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INDEX(People_[],MATCH(Orders!M3369,People!$B$2:$B$5,0),1)</f>
        <v>Kelly Williams</v>
      </c>
      <c r="W3369" s="3" t="str">
        <f>IFERROR(INDEX(Return[],MATCH(Orders!B3369,Returns!$B$2:$B$801,0),1),"No")</f>
        <v>No</v>
      </c>
    </row>
    <row r="3370" spans="1:23" x14ac:dyDescent="0.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INDEX(People_[],MATCH(Orders!M3370,People!$B$2:$B$5,0),1)</f>
        <v>Anna Andreadi</v>
      </c>
      <c r="W3370" s="3" t="str">
        <f>IFERROR(INDEX(Return[],MATCH(Orders!B3370,Returns!$B$2:$B$801,0),1),"No")</f>
        <v>No</v>
      </c>
    </row>
    <row r="3371" spans="1:23" x14ac:dyDescent="0.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INDEX(People_[],MATCH(Orders!M3371,People!$B$2:$B$5,0),1)</f>
        <v>Anna Andreadi</v>
      </c>
      <c r="W3371" s="3" t="str">
        <f>IFERROR(INDEX(Return[],MATCH(Orders!B3371,Returns!$B$2:$B$801,0),1),"No")</f>
        <v>No</v>
      </c>
    </row>
    <row r="3372" spans="1:23" x14ac:dyDescent="0.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INDEX(People_[],MATCH(Orders!M3372,People!$B$2:$B$5,0),1)</f>
        <v>Kelly Williams</v>
      </c>
      <c r="W3372" s="3" t="str">
        <f>IFERROR(INDEX(Return[],MATCH(Orders!B3372,Returns!$B$2:$B$801,0),1),"No")</f>
        <v>No</v>
      </c>
    </row>
    <row r="3373" spans="1:23" x14ac:dyDescent="0.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INDEX(People_[],MATCH(Orders!M3373,People!$B$2:$B$5,0),1)</f>
        <v>Anna Andreadi</v>
      </c>
      <c r="W3373" s="3" t="str">
        <f>IFERROR(INDEX(Return[],MATCH(Orders!B3373,Returns!$B$2:$B$801,0),1),"No")</f>
        <v>No</v>
      </c>
    </row>
    <row r="3374" spans="1:23" x14ac:dyDescent="0.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INDEX(People_[],MATCH(Orders!M3374,People!$B$2:$B$5,0),1)</f>
        <v>Anna Andreadi</v>
      </c>
      <c r="W3374" s="3" t="str">
        <f>IFERROR(INDEX(Return[],MATCH(Orders!B3374,Returns!$B$2:$B$801,0),1),"No")</f>
        <v>No</v>
      </c>
    </row>
    <row r="3375" spans="1:23" x14ac:dyDescent="0.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INDEX(People_[],MATCH(Orders!M3375,People!$B$2:$B$5,0),1)</f>
        <v>Chuck Magee</v>
      </c>
      <c r="W3375" s="3" t="str">
        <f>IFERROR(INDEX(Return[],MATCH(Orders!B3375,Returns!$B$2:$B$801,0),1),"No")</f>
        <v>No</v>
      </c>
    </row>
    <row r="3376" spans="1:23" x14ac:dyDescent="0.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INDEX(People_[],MATCH(Orders!M3376,People!$B$2:$B$5,0),1)</f>
        <v>Chuck Magee</v>
      </c>
      <c r="W3376" s="3" t="str">
        <f>IFERROR(INDEX(Return[],MATCH(Orders!B3376,Returns!$B$2:$B$801,0),1),"No")</f>
        <v>No</v>
      </c>
    </row>
    <row r="3377" spans="1:23" x14ac:dyDescent="0.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INDEX(People_[],MATCH(Orders!M3377,People!$B$2:$B$5,0),1)</f>
        <v>Chuck Magee</v>
      </c>
      <c r="W3377" s="3" t="str">
        <f>IFERROR(INDEX(Return[],MATCH(Orders!B3377,Returns!$B$2:$B$801,0),1),"No")</f>
        <v>No</v>
      </c>
    </row>
    <row r="3378" spans="1:23" x14ac:dyDescent="0.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INDEX(People_[],MATCH(Orders!M3378,People!$B$2:$B$5,0),1)</f>
        <v>Chuck Magee</v>
      </c>
      <c r="W3378" s="3" t="str">
        <f>IFERROR(INDEX(Return[],MATCH(Orders!B3378,Returns!$B$2:$B$801,0),1),"No")</f>
        <v>No</v>
      </c>
    </row>
    <row r="3379" spans="1:23" x14ac:dyDescent="0.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INDEX(People_[],MATCH(Orders!M3379,People!$B$2:$B$5,0),1)</f>
        <v>Kelly Williams</v>
      </c>
      <c r="W3379" s="3" t="str">
        <f>IFERROR(INDEX(Return[],MATCH(Orders!B3379,Returns!$B$2:$B$801,0),1),"No")</f>
        <v>No</v>
      </c>
    </row>
    <row r="3380" spans="1:23" x14ac:dyDescent="0.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INDEX(People_[],MATCH(Orders!M3380,People!$B$2:$B$5,0),1)</f>
        <v>Kelly Williams</v>
      </c>
      <c r="W3380" s="3" t="str">
        <f>IFERROR(INDEX(Return[],MATCH(Orders!B3380,Returns!$B$2:$B$801,0),1),"No")</f>
        <v>Yes</v>
      </c>
    </row>
    <row r="3381" spans="1:23" x14ac:dyDescent="0.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INDEX(People_[],MATCH(Orders!M3381,People!$B$2:$B$5,0),1)</f>
        <v>Kelly Williams</v>
      </c>
      <c r="W3381" s="3" t="str">
        <f>IFERROR(INDEX(Return[],MATCH(Orders!B3381,Returns!$B$2:$B$801,0),1),"No")</f>
        <v>Yes</v>
      </c>
    </row>
    <row r="3382" spans="1:23" x14ac:dyDescent="0.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INDEX(People_[],MATCH(Orders!M3382,People!$B$2:$B$5,0),1)</f>
        <v>Chuck Magee</v>
      </c>
      <c r="W3382" s="3" t="str">
        <f>IFERROR(INDEX(Return[],MATCH(Orders!B3382,Returns!$B$2:$B$801,0),1),"No")</f>
        <v>No</v>
      </c>
    </row>
    <row r="3383" spans="1:23" x14ac:dyDescent="0.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INDEX(People_[],MATCH(Orders!M3383,People!$B$2:$B$5,0),1)</f>
        <v>Cassandra Brandow</v>
      </c>
      <c r="W3383" s="3" t="str">
        <f>IFERROR(INDEX(Return[],MATCH(Orders!B3383,Returns!$B$2:$B$801,0),1),"No")</f>
        <v>No</v>
      </c>
    </row>
    <row r="3384" spans="1:23" x14ac:dyDescent="0.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INDEX(People_[],MATCH(Orders!M3384,People!$B$2:$B$5,0),1)</f>
        <v>Chuck Magee</v>
      </c>
      <c r="W3384" s="3" t="str">
        <f>IFERROR(INDEX(Return[],MATCH(Orders!B3384,Returns!$B$2:$B$801,0),1),"No")</f>
        <v>No</v>
      </c>
    </row>
    <row r="3385" spans="1:23" x14ac:dyDescent="0.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INDEX(People_[],MATCH(Orders!M3385,People!$B$2:$B$5,0),1)</f>
        <v>Chuck Magee</v>
      </c>
      <c r="W3385" s="3" t="str">
        <f>IFERROR(INDEX(Return[],MATCH(Orders!B3385,Returns!$B$2:$B$801,0),1),"No")</f>
        <v>No</v>
      </c>
    </row>
    <row r="3386" spans="1:23" x14ac:dyDescent="0.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INDEX(People_[],MATCH(Orders!M3386,People!$B$2:$B$5,0),1)</f>
        <v>Chuck Magee</v>
      </c>
      <c r="W3386" s="3" t="str">
        <f>IFERROR(INDEX(Return[],MATCH(Orders!B3386,Returns!$B$2:$B$801,0),1),"No")</f>
        <v>No</v>
      </c>
    </row>
    <row r="3387" spans="1:23" x14ac:dyDescent="0.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INDEX(People_[],MATCH(Orders!M3387,People!$B$2:$B$5,0),1)</f>
        <v>Cassandra Brandow</v>
      </c>
      <c r="W3387" s="3" t="str">
        <f>IFERROR(INDEX(Return[],MATCH(Orders!B3387,Returns!$B$2:$B$801,0),1),"No")</f>
        <v>No</v>
      </c>
    </row>
    <row r="3388" spans="1:23" x14ac:dyDescent="0.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INDEX(People_[],MATCH(Orders!M3388,People!$B$2:$B$5,0),1)</f>
        <v>Cassandra Brandow</v>
      </c>
      <c r="W3388" s="3" t="str">
        <f>IFERROR(INDEX(Return[],MATCH(Orders!B3388,Returns!$B$2:$B$801,0),1),"No")</f>
        <v>No</v>
      </c>
    </row>
    <row r="3389" spans="1:23" x14ac:dyDescent="0.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INDEX(People_[],MATCH(Orders!M3389,People!$B$2:$B$5,0),1)</f>
        <v>Cassandra Brandow</v>
      </c>
      <c r="W3389" s="3" t="str">
        <f>IFERROR(INDEX(Return[],MATCH(Orders!B3389,Returns!$B$2:$B$801,0),1),"No")</f>
        <v>No</v>
      </c>
    </row>
    <row r="3390" spans="1:23" x14ac:dyDescent="0.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INDEX(People_[],MATCH(Orders!M3390,People!$B$2:$B$5,0),1)</f>
        <v>Cassandra Brandow</v>
      </c>
      <c r="W3390" s="3" t="str">
        <f>IFERROR(INDEX(Return[],MATCH(Orders!B3390,Returns!$B$2:$B$801,0),1),"No")</f>
        <v>No</v>
      </c>
    </row>
    <row r="3391" spans="1:23" x14ac:dyDescent="0.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INDEX(People_[],MATCH(Orders!M3391,People!$B$2:$B$5,0),1)</f>
        <v>Cassandra Brandow</v>
      </c>
      <c r="W3391" s="3" t="str">
        <f>IFERROR(INDEX(Return[],MATCH(Orders!B3391,Returns!$B$2:$B$801,0),1),"No")</f>
        <v>No</v>
      </c>
    </row>
    <row r="3392" spans="1:23" x14ac:dyDescent="0.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INDEX(People_[],MATCH(Orders!M3392,People!$B$2:$B$5,0),1)</f>
        <v>Kelly Williams</v>
      </c>
      <c r="W3392" s="3" t="str">
        <f>IFERROR(INDEX(Return[],MATCH(Orders!B3392,Returns!$B$2:$B$801,0),1),"No")</f>
        <v>No</v>
      </c>
    </row>
    <row r="3393" spans="1:23" x14ac:dyDescent="0.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INDEX(People_[],MATCH(Orders!M3393,People!$B$2:$B$5,0),1)</f>
        <v>Anna Andreadi</v>
      </c>
      <c r="W3393" s="3" t="str">
        <f>IFERROR(INDEX(Return[],MATCH(Orders!B3393,Returns!$B$2:$B$801,0),1),"No")</f>
        <v>No</v>
      </c>
    </row>
    <row r="3394" spans="1:23" x14ac:dyDescent="0.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INDEX(People_[],MATCH(Orders!M3394,People!$B$2:$B$5,0),1)</f>
        <v>Anna Andreadi</v>
      </c>
      <c r="W3394" s="3" t="str">
        <f>IFERROR(INDEX(Return[],MATCH(Orders!B3394,Returns!$B$2:$B$801,0),1),"No")</f>
        <v>No</v>
      </c>
    </row>
    <row r="3395" spans="1:23" x14ac:dyDescent="0.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INDEX(People_[],MATCH(Orders!M3395,People!$B$2:$B$5,0),1)</f>
        <v>Kelly Williams</v>
      </c>
      <c r="W3395" s="3" t="str">
        <f>IFERROR(INDEX(Return[],MATCH(Orders!B3395,Returns!$B$2:$B$801,0),1),"No")</f>
        <v>No</v>
      </c>
    </row>
    <row r="3396" spans="1:23" x14ac:dyDescent="0.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INDEX(People_[],MATCH(Orders!M3396,People!$B$2:$B$5,0),1)</f>
        <v>Chuck Magee</v>
      </c>
      <c r="W3396" s="3" t="str">
        <f>IFERROR(INDEX(Return[],MATCH(Orders!B3396,Returns!$B$2:$B$801,0),1),"No")</f>
        <v>No</v>
      </c>
    </row>
    <row r="3397" spans="1:23" x14ac:dyDescent="0.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INDEX(People_[],MATCH(Orders!M3397,People!$B$2:$B$5,0),1)</f>
        <v>Kelly Williams</v>
      </c>
      <c r="W3397" s="3" t="str">
        <f>IFERROR(INDEX(Return[],MATCH(Orders!B3397,Returns!$B$2:$B$801,0),1),"No")</f>
        <v>No</v>
      </c>
    </row>
    <row r="3398" spans="1:23" x14ac:dyDescent="0.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INDEX(People_[],MATCH(Orders!M3398,People!$B$2:$B$5,0),1)</f>
        <v>Kelly Williams</v>
      </c>
      <c r="W3398" s="3" t="str">
        <f>IFERROR(INDEX(Return[],MATCH(Orders!B3398,Returns!$B$2:$B$801,0),1),"No")</f>
        <v>No</v>
      </c>
    </row>
    <row r="3399" spans="1:23" x14ac:dyDescent="0.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INDEX(People_[],MATCH(Orders!M3399,People!$B$2:$B$5,0),1)</f>
        <v>Kelly Williams</v>
      </c>
      <c r="W3399" s="3" t="str">
        <f>IFERROR(INDEX(Return[],MATCH(Orders!B3399,Returns!$B$2:$B$801,0),1),"No")</f>
        <v>No</v>
      </c>
    </row>
    <row r="3400" spans="1:23" x14ac:dyDescent="0.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INDEX(People_[],MATCH(Orders!M3400,People!$B$2:$B$5,0),1)</f>
        <v>Cassandra Brandow</v>
      </c>
      <c r="W3400" s="3" t="str">
        <f>IFERROR(INDEX(Return[],MATCH(Orders!B3400,Returns!$B$2:$B$801,0),1),"No")</f>
        <v>No</v>
      </c>
    </row>
    <row r="3401" spans="1:23" x14ac:dyDescent="0.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INDEX(People_[],MATCH(Orders!M3401,People!$B$2:$B$5,0),1)</f>
        <v>Cassandra Brandow</v>
      </c>
      <c r="W3401" s="3" t="str">
        <f>IFERROR(INDEX(Return[],MATCH(Orders!B3401,Returns!$B$2:$B$801,0),1),"No")</f>
        <v>No</v>
      </c>
    </row>
    <row r="3402" spans="1:23" x14ac:dyDescent="0.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INDEX(People_[],MATCH(Orders!M3402,People!$B$2:$B$5,0),1)</f>
        <v>Cassandra Brandow</v>
      </c>
      <c r="W3402" s="3" t="str">
        <f>IFERROR(INDEX(Return[],MATCH(Orders!B3402,Returns!$B$2:$B$801,0),1),"No")</f>
        <v>No</v>
      </c>
    </row>
    <row r="3403" spans="1:23" x14ac:dyDescent="0.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INDEX(People_[],MATCH(Orders!M3403,People!$B$2:$B$5,0),1)</f>
        <v>Cassandra Brandow</v>
      </c>
      <c r="W3403" s="3" t="str">
        <f>IFERROR(INDEX(Return[],MATCH(Orders!B3403,Returns!$B$2:$B$801,0),1),"No")</f>
        <v>No</v>
      </c>
    </row>
    <row r="3404" spans="1:23" x14ac:dyDescent="0.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INDEX(People_[],MATCH(Orders!M3404,People!$B$2:$B$5,0),1)</f>
        <v>Kelly Williams</v>
      </c>
      <c r="W3404" s="3" t="str">
        <f>IFERROR(INDEX(Return[],MATCH(Orders!B3404,Returns!$B$2:$B$801,0),1),"No")</f>
        <v>No</v>
      </c>
    </row>
    <row r="3405" spans="1:23" x14ac:dyDescent="0.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INDEX(People_[],MATCH(Orders!M3405,People!$B$2:$B$5,0),1)</f>
        <v>Kelly Williams</v>
      </c>
      <c r="W3405" s="3" t="str">
        <f>IFERROR(INDEX(Return[],MATCH(Orders!B3405,Returns!$B$2:$B$801,0),1),"No")</f>
        <v>No</v>
      </c>
    </row>
    <row r="3406" spans="1:23" x14ac:dyDescent="0.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INDEX(People_[],MATCH(Orders!M3406,People!$B$2:$B$5,0),1)</f>
        <v>Anna Andreadi</v>
      </c>
      <c r="W3406" s="3" t="str">
        <f>IFERROR(INDEX(Return[],MATCH(Orders!B3406,Returns!$B$2:$B$801,0),1),"No")</f>
        <v>No</v>
      </c>
    </row>
    <row r="3407" spans="1:23" x14ac:dyDescent="0.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INDEX(People_[],MATCH(Orders!M3407,People!$B$2:$B$5,0),1)</f>
        <v>Chuck Magee</v>
      </c>
      <c r="W3407" s="3" t="str">
        <f>IFERROR(INDEX(Return[],MATCH(Orders!B3407,Returns!$B$2:$B$801,0),1),"No")</f>
        <v>No</v>
      </c>
    </row>
    <row r="3408" spans="1:23" x14ac:dyDescent="0.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INDEX(People_[],MATCH(Orders!M3408,People!$B$2:$B$5,0),1)</f>
        <v>Chuck Magee</v>
      </c>
      <c r="W3408" s="3" t="str">
        <f>IFERROR(INDEX(Return[],MATCH(Orders!B3408,Returns!$B$2:$B$801,0),1),"No")</f>
        <v>No</v>
      </c>
    </row>
    <row r="3409" spans="1:23" x14ac:dyDescent="0.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INDEX(People_[],MATCH(Orders!M3409,People!$B$2:$B$5,0),1)</f>
        <v>Chuck Magee</v>
      </c>
      <c r="W3409" s="3" t="str">
        <f>IFERROR(INDEX(Return[],MATCH(Orders!B3409,Returns!$B$2:$B$801,0),1),"No")</f>
        <v>No</v>
      </c>
    </row>
    <row r="3410" spans="1:23" x14ac:dyDescent="0.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INDEX(People_[],MATCH(Orders!M3410,People!$B$2:$B$5,0),1)</f>
        <v>Chuck Magee</v>
      </c>
      <c r="W3410" s="3" t="str">
        <f>IFERROR(INDEX(Return[],MATCH(Orders!B3410,Returns!$B$2:$B$801,0),1),"No")</f>
        <v>No</v>
      </c>
    </row>
    <row r="3411" spans="1:23" x14ac:dyDescent="0.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INDEX(People_[],MATCH(Orders!M3411,People!$B$2:$B$5,0),1)</f>
        <v>Chuck Magee</v>
      </c>
      <c r="W3411" s="3" t="str">
        <f>IFERROR(INDEX(Return[],MATCH(Orders!B3411,Returns!$B$2:$B$801,0),1),"No")</f>
        <v>No</v>
      </c>
    </row>
    <row r="3412" spans="1:23" x14ac:dyDescent="0.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INDEX(People_[],MATCH(Orders!M3412,People!$B$2:$B$5,0),1)</f>
        <v>Anna Andreadi</v>
      </c>
      <c r="W3412" s="3" t="str">
        <f>IFERROR(INDEX(Return[],MATCH(Orders!B3412,Returns!$B$2:$B$801,0),1),"No")</f>
        <v>No</v>
      </c>
    </row>
    <row r="3413" spans="1:23" x14ac:dyDescent="0.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INDEX(People_[],MATCH(Orders!M3413,People!$B$2:$B$5,0),1)</f>
        <v>Anna Andreadi</v>
      </c>
      <c r="W3413" s="3" t="str">
        <f>IFERROR(INDEX(Return[],MATCH(Orders!B3413,Returns!$B$2:$B$801,0),1),"No")</f>
        <v>No</v>
      </c>
    </row>
    <row r="3414" spans="1:23" x14ac:dyDescent="0.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INDEX(People_[],MATCH(Orders!M3414,People!$B$2:$B$5,0),1)</f>
        <v>Anna Andreadi</v>
      </c>
      <c r="W3414" s="3" t="str">
        <f>IFERROR(INDEX(Return[],MATCH(Orders!B3414,Returns!$B$2:$B$801,0),1),"No")</f>
        <v>No</v>
      </c>
    </row>
    <row r="3415" spans="1:23" x14ac:dyDescent="0.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INDEX(People_[],MATCH(Orders!M3415,People!$B$2:$B$5,0),1)</f>
        <v>Anna Andreadi</v>
      </c>
      <c r="W3415" s="3" t="str">
        <f>IFERROR(INDEX(Return[],MATCH(Orders!B3415,Returns!$B$2:$B$801,0),1),"No")</f>
        <v>No</v>
      </c>
    </row>
    <row r="3416" spans="1:23" x14ac:dyDescent="0.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INDEX(People_[],MATCH(Orders!M3416,People!$B$2:$B$5,0),1)</f>
        <v>Anna Andreadi</v>
      </c>
      <c r="W3416" s="3" t="str">
        <f>IFERROR(INDEX(Return[],MATCH(Orders!B3416,Returns!$B$2:$B$801,0),1),"No")</f>
        <v>No</v>
      </c>
    </row>
    <row r="3417" spans="1:23" x14ac:dyDescent="0.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INDEX(People_[],MATCH(Orders!M3417,People!$B$2:$B$5,0),1)</f>
        <v>Kelly Williams</v>
      </c>
      <c r="W3417" s="3" t="str">
        <f>IFERROR(INDEX(Return[],MATCH(Orders!B3417,Returns!$B$2:$B$801,0),1),"No")</f>
        <v>No</v>
      </c>
    </row>
    <row r="3418" spans="1:23" x14ac:dyDescent="0.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INDEX(People_[],MATCH(Orders!M3418,People!$B$2:$B$5,0),1)</f>
        <v>Kelly Williams</v>
      </c>
      <c r="W3418" s="3" t="str">
        <f>IFERROR(INDEX(Return[],MATCH(Orders!B3418,Returns!$B$2:$B$801,0),1),"No")</f>
        <v>No</v>
      </c>
    </row>
    <row r="3419" spans="1:23" x14ac:dyDescent="0.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INDEX(People_[],MATCH(Orders!M3419,People!$B$2:$B$5,0),1)</f>
        <v>Anna Andreadi</v>
      </c>
      <c r="W3419" s="3" t="str">
        <f>IFERROR(INDEX(Return[],MATCH(Orders!B3419,Returns!$B$2:$B$801,0),1),"No")</f>
        <v>No</v>
      </c>
    </row>
    <row r="3420" spans="1:23" x14ac:dyDescent="0.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INDEX(People_[],MATCH(Orders!M3420,People!$B$2:$B$5,0),1)</f>
        <v>Anna Andreadi</v>
      </c>
      <c r="W3420" s="3" t="str">
        <f>IFERROR(INDEX(Return[],MATCH(Orders!B3420,Returns!$B$2:$B$801,0),1),"No")</f>
        <v>No</v>
      </c>
    </row>
    <row r="3421" spans="1:23" x14ac:dyDescent="0.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INDEX(People_[],MATCH(Orders!M3421,People!$B$2:$B$5,0),1)</f>
        <v>Chuck Magee</v>
      </c>
      <c r="W3421" s="3" t="str">
        <f>IFERROR(INDEX(Return[],MATCH(Orders!B3421,Returns!$B$2:$B$801,0),1),"No")</f>
        <v>No</v>
      </c>
    </row>
    <row r="3422" spans="1:23" x14ac:dyDescent="0.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INDEX(People_[],MATCH(Orders!M3422,People!$B$2:$B$5,0),1)</f>
        <v>Anna Andreadi</v>
      </c>
      <c r="W3422" s="3" t="str">
        <f>IFERROR(INDEX(Return[],MATCH(Orders!B3422,Returns!$B$2:$B$801,0),1),"No")</f>
        <v>Yes</v>
      </c>
    </row>
    <row r="3423" spans="1:23" x14ac:dyDescent="0.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INDEX(People_[],MATCH(Orders!M3423,People!$B$2:$B$5,0),1)</f>
        <v>Anna Andreadi</v>
      </c>
      <c r="W3423" s="3" t="str">
        <f>IFERROR(INDEX(Return[],MATCH(Orders!B3423,Returns!$B$2:$B$801,0),1),"No")</f>
        <v>Yes</v>
      </c>
    </row>
    <row r="3424" spans="1:23" x14ac:dyDescent="0.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INDEX(People_[],MATCH(Orders!M3424,People!$B$2:$B$5,0),1)</f>
        <v>Anna Andreadi</v>
      </c>
      <c r="W3424" s="3" t="str">
        <f>IFERROR(INDEX(Return[],MATCH(Orders!B3424,Returns!$B$2:$B$801,0),1),"No")</f>
        <v>Yes</v>
      </c>
    </row>
    <row r="3425" spans="1:23" x14ac:dyDescent="0.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INDEX(People_[],MATCH(Orders!M3425,People!$B$2:$B$5,0),1)</f>
        <v>Anna Andreadi</v>
      </c>
      <c r="W3425" s="3" t="str">
        <f>IFERROR(INDEX(Return[],MATCH(Orders!B3425,Returns!$B$2:$B$801,0),1),"No")</f>
        <v>Yes</v>
      </c>
    </row>
    <row r="3426" spans="1:23" x14ac:dyDescent="0.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INDEX(People_[],MATCH(Orders!M3426,People!$B$2:$B$5,0),1)</f>
        <v>Anna Andreadi</v>
      </c>
      <c r="W3426" s="3" t="str">
        <f>IFERROR(INDEX(Return[],MATCH(Orders!B3426,Returns!$B$2:$B$801,0),1),"No")</f>
        <v>Yes</v>
      </c>
    </row>
    <row r="3427" spans="1:23" x14ac:dyDescent="0.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INDEX(People_[],MATCH(Orders!M3427,People!$B$2:$B$5,0),1)</f>
        <v>Kelly Williams</v>
      </c>
      <c r="W3427" s="3" t="str">
        <f>IFERROR(INDEX(Return[],MATCH(Orders!B3427,Returns!$B$2:$B$801,0),1),"No")</f>
        <v>No</v>
      </c>
    </row>
    <row r="3428" spans="1:23" x14ac:dyDescent="0.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INDEX(People_[],MATCH(Orders!M3428,People!$B$2:$B$5,0),1)</f>
        <v>Kelly Williams</v>
      </c>
      <c r="W3428" s="3" t="str">
        <f>IFERROR(INDEX(Return[],MATCH(Orders!B3428,Returns!$B$2:$B$801,0),1),"No")</f>
        <v>No</v>
      </c>
    </row>
    <row r="3429" spans="1:23" x14ac:dyDescent="0.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INDEX(People_[],MATCH(Orders!M3429,People!$B$2:$B$5,0),1)</f>
        <v>Chuck Magee</v>
      </c>
      <c r="W3429" s="3" t="str">
        <f>IFERROR(INDEX(Return[],MATCH(Orders!B3429,Returns!$B$2:$B$801,0),1),"No")</f>
        <v>No</v>
      </c>
    </row>
    <row r="3430" spans="1:23" x14ac:dyDescent="0.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INDEX(People_[],MATCH(Orders!M3430,People!$B$2:$B$5,0),1)</f>
        <v>Chuck Magee</v>
      </c>
      <c r="W3430" s="3" t="str">
        <f>IFERROR(INDEX(Return[],MATCH(Orders!B3430,Returns!$B$2:$B$801,0),1),"No")</f>
        <v>No</v>
      </c>
    </row>
    <row r="3431" spans="1:23" x14ac:dyDescent="0.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INDEX(People_[],MATCH(Orders!M3431,People!$B$2:$B$5,0),1)</f>
        <v>Chuck Magee</v>
      </c>
      <c r="W3431" s="3" t="str">
        <f>IFERROR(INDEX(Return[],MATCH(Orders!B3431,Returns!$B$2:$B$801,0),1),"No")</f>
        <v>No</v>
      </c>
    </row>
    <row r="3432" spans="1:23" x14ac:dyDescent="0.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INDEX(People_[],MATCH(Orders!M3432,People!$B$2:$B$5,0),1)</f>
        <v>Anna Andreadi</v>
      </c>
      <c r="W3432" s="3" t="str">
        <f>IFERROR(INDEX(Return[],MATCH(Orders!B3432,Returns!$B$2:$B$801,0),1),"No")</f>
        <v>No</v>
      </c>
    </row>
    <row r="3433" spans="1:23" x14ac:dyDescent="0.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INDEX(People_[],MATCH(Orders!M3433,People!$B$2:$B$5,0),1)</f>
        <v>Anna Andreadi</v>
      </c>
      <c r="W3433" s="3" t="str">
        <f>IFERROR(INDEX(Return[],MATCH(Orders!B3433,Returns!$B$2:$B$801,0),1),"No")</f>
        <v>No</v>
      </c>
    </row>
    <row r="3434" spans="1:23" x14ac:dyDescent="0.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INDEX(People_[],MATCH(Orders!M3434,People!$B$2:$B$5,0),1)</f>
        <v>Anna Andreadi</v>
      </c>
      <c r="W3434" s="3" t="str">
        <f>IFERROR(INDEX(Return[],MATCH(Orders!B3434,Returns!$B$2:$B$801,0),1),"No")</f>
        <v>No</v>
      </c>
    </row>
    <row r="3435" spans="1:23" x14ac:dyDescent="0.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INDEX(People_[],MATCH(Orders!M3435,People!$B$2:$B$5,0),1)</f>
        <v>Anna Andreadi</v>
      </c>
      <c r="W3435" s="3" t="str">
        <f>IFERROR(INDEX(Return[],MATCH(Orders!B3435,Returns!$B$2:$B$801,0),1),"No")</f>
        <v>No</v>
      </c>
    </row>
    <row r="3436" spans="1:23" x14ac:dyDescent="0.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INDEX(People_[],MATCH(Orders!M3436,People!$B$2:$B$5,0),1)</f>
        <v>Anna Andreadi</v>
      </c>
      <c r="W3436" s="3" t="str">
        <f>IFERROR(INDEX(Return[],MATCH(Orders!B3436,Returns!$B$2:$B$801,0),1),"No")</f>
        <v>No</v>
      </c>
    </row>
    <row r="3437" spans="1:23" x14ac:dyDescent="0.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INDEX(People_[],MATCH(Orders!M3437,People!$B$2:$B$5,0),1)</f>
        <v>Kelly Williams</v>
      </c>
      <c r="W3437" s="3" t="str">
        <f>IFERROR(INDEX(Return[],MATCH(Orders!B3437,Returns!$B$2:$B$801,0),1),"No")</f>
        <v>No</v>
      </c>
    </row>
    <row r="3438" spans="1:23" x14ac:dyDescent="0.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INDEX(People_[],MATCH(Orders!M3438,People!$B$2:$B$5,0),1)</f>
        <v>Kelly Williams</v>
      </c>
      <c r="W3438" s="3" t="str">
        <f>IFERROR(INDEX(Return[],MATCH(Orders!B3438,Returns!$B$2:$B$801,0),1),"No")</f>
        <v>No</v>
      </c>
    </row>
    <row r="3439" spans="1:23" x14ac:dyDescent="0.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INDEX(People_[],MATCH(Orders!M3439,People!$B$2:$B$5,0),1)</f>
        <v>Kelly Williams</v>
      </c>
      <c r="W3439" s="3" t="str">
        <f>IFERROR(INDEX(Return[],MATCH(Orders!B3439,Returns!$B$2:$B$801,0),1),"No")</f>
        <v>No</v>
      </c>
    </row>
    <row r="3440" spans="1:23" x14ac:dyDescent="0.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INDEX(People_[],MATCH(Orders!M3440,People!$B$2:$B$5,0),1)</f>
        <v>Kelly Williams</v>
      </c>
      <c r="W3440" s="3" t="str">
        <f>IFERROR(INDEX(Return[],MATCH(Orders!B3440,Returns!$B$2:$B$801,0),1),"No")</f>
        <v>No</v>
      </c>
    </row>
    <row r="3441" spans="1:23" x14ac:dyDescent="0.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INDEX(People_[],MATCH(Orders!M3441,People!$B$2:$B$5,0),1)</f>
        <v>Kelly Williams</v>
      </c>
      <c r="W3441" s="3" t="str">
        <f>IFERROR(INDEX(Return[],MATCH(Orders!B3441,Returns!$B$2:$B$801,0),1),"No")</f>
        <v>No</v>
      </c>
    </row>
    <row r="3442" spans="1:23" x14ac:dyDescent="0.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INDEX(People_[],MATCH(Orders!M3442,People!$B$2:$B$5,0),1)</f>
        <v>Anna Andreadi</v>
      </c>
      <c r="W3442" s="3" t="str">
        <f>IFERROR(INDEX(Return[],MATCH(Orders!B3442,Returns!$B$2:$B$801,0),1),"No")</f>
        <v>No</v>
      </c>
    </row>
    <row r="3443" spans="1:23" x14ac:dyDescent="0.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INDEX(People_[],MATCH(Orders!M3443,People!$B$2:$B$5,0),1)</f>
        <v>Chuck Magee</v>
      </c>
      <c r="W3443" s="3" t="str">
        <f>IFERROR(INDEX(Return[],MATCH(Orders!B3443,Returns!$B$2:$B$801,0),1),"No")</f>
        <v>No</v>
      </c>
    </row>
    <row r="3444" spans="1:23" x14ac:dyDescent="0.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INDEX(People_[],MATCH(Orders!M3444,People!$B$2:$B$5,0),1)</f>
        <v>Chuck Magee</v>
      </c>
      <c r="W3444" s="3" t="str">
        <f>IFERROR(INDEX(Return[],MATCH(Orders!B3444,Returns!$B$2:$B$801,0),1),"No")</f>
        <v>No</v>
      </c>
    </row>
    <row r="3445" spans="1:23" x14ac:dyDescent="0.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INDEX(People_[],MATCH(Orders!M3445,People!$B$2:$B$5,0),1)</f>
        <v>Chuck Magee</v>
      </c>
      <c r="W3445" s="3" t="str">
        <f>IFERROR(INDEX(Return[],MATCH(Orders!B3445,Returns!$B$2:$B$801,0),1),"No")</f>
        <v>No</v>
      </c>
    </row>
    <row r="3446" spans="1:23" x14ac:dyDescent="0.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INDEX(People_[],MATCH(Orders!M3446,People!$B$2:$B$5,0),1)</f>
        <v>Chuck Magee</v>
      </c>
      <c r="W3446" s="3" t="str">
        <f>IFERROR(INDEX(Return[],MATCH(Orders!B3446,Returns!$B$2:$B$801,0),1),"No")</f>
        <v>No</v>
      </c>
    </row>
    <row r="3447" spans="1:23" x14ac:dyDescent="0.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INDEX(People_[],MATCH(Orders!M3447,People!$B$2:$B$5,0),1)</f>
        <v>Chuck Magee</v>
      </c>
      <c r="W3447" s="3" t="str">
        <f>IFERROR(INDEX(Return[],MATCH(Orders!B3447,Returns!$B$2:$B$801,0),1),"No")</f>
        <v>No</v>
      </c>
    </row>
    <row r="3448" spans="1:23" x14ac:dyDescent="0.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INDEX(People_[],MATCH(Orders!M3448,People!$B$2:$B$5,0),1)</f>
        <v>Chuck Magee</v>
      </c>
      <c r="W3448" s="3" t="str">
        <f>IFERROR(INDEX(Return[],MATCH(Orders!B3448,Returns!$B$2:$B$801,0),1),"No")</f>
        <v>No</v>
      </c>
    </row>
    <row r="3449" spans="1:23" x14ac:dyDescent="0.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INDEX(People_[],MATCH(Orders!M3449,People!$B$2:$B$5,0),1)</f>
        <v>Cassandra Brandow</v>
      </c>
      <c r="W3449" s="3" t="str">
        <f>IFERROR(INDEX(Return[],MATCH(Orders!B3449,Returns!$B$2:$B$801,0),1),"No")</f>
        <v>No</v>
      </c>
    </row>
    <row r="3450" spans="1:23" x14ac:dyDescent="0.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INDEX(People_[],MATCH(Orders!M3450,People!$B$2:$B$5,0),1)</f>
        <v>Anna Andreadi</v>
      </c>
      <c r="W3450" s="3" t="str">
        <f>IFERROR(INDEX(Return[],MATCH(Orders!B3450,Returns!$B$2:$B$801,0),1),"No")</f>
        <v>No</v>
      </c>
    </row>
    <row r="3451" spans="1:23" x14ac:dyDescent="0.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INDEX(People_[],MATCH(Orders!M3451,People!$B$2:$B$5,0),1)</f>
        <v>Anna Andreadi</v>
      </c>
      <c r="W3451" s="3" t="str">
        <f>IFERROR(INDEX(Return[],MATCH(Orders!B3451,Returns!$B$2:$B$801,0),1),"No")</f>
        <v>No</v>
      </c>
    </row>
    <row r="3452" spans="1:23" x14ac:dyDescent="0.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INDEX(People_[],MATCH(Orders!M3452,People!$B$2:$B$5,0),1)</f>
        <v>Anna Andreadi</v>
      </c>
      <c r="W3452" s="3" t="str">
        <f>IFERROR(INDEX(Return[],MATCH(Orders!B3452,Returns!$B$2:$B$801,0),1),"No")</f>
        <v>No</v>
      </c>
    </row>
    <row r="3453" spans="1:23" x14ac:dyDescent="0.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INDEX(People_[],MATCH(Orders!M3453,People!$B$2:$B$5,0),1)</f>
        <v>Anna Andreadi</v>
      </c>
      <c r="W3453" s="3" t="str">
        <f>IFERROR(INDEX(Return[],MATCH(Orders!B3453,Returns!$B$2:$B$801,0),1),"No")</f>
        <v>No</v>
      </c>
    </row>
    <row r="3454" spans="1:23" x14ac:dyDescent="0.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INDEX(People_[],MATCH(Orders!M3454,People!$B$2:$B$5,0),1)</f>
        <v>Cassandra Brandow</v>
      </c>
      <c r="W3454" s="3" t="str">
        <f>IFERROR(INDEX(Return[],MATCH(Orders!B3454,Returns!$B$2:$B$801,0),1),"No")</f>
        <v>No</v>
      </c>
    </row>
    <row r="3455" spans="1:23" x14ac:dyDescent="0.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INDEX(People_[],MATCH(Orders!M3455,People!$B$2:$B$5,0),1)</f>
        <v>Cassandra Brandow</v>
      </c>
      <c r="W3455" s="3" t="str">
        <f>IFERROR(INDEX(Return[],MATCH(Orders!B3455,Returns!$B$2:$B$801,0),1),"No")</f>
        <v>No</v>
      </c>
    </row>
    <row r="3456" spans="1:23" x14ac:dyDescent="0.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INDEX(People_[],MATCH(Orders!M3456,People!$B$2:$B$5,0),1)</f>
        <v>Cassandra Brandow</v>
      </c>
      <c r="W3456" s="3" t="str">
        <f>IFERROR(INDEX(Return[],MATCH(Orders!B3456,Returns!$B$2:$B$801,0),1),"No")</f>
        <v>No</v>
      </c>
    </row>
    <row r="3457" spans="1:23" x14ac:dyDescent="0.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INDEX(People_[],MATCH(Orders!M3457,People!$B$2:$B$5,0),1)</f>
        <v>Cassandra Brandow</v>
      </c>
      <c r="W3457" s="3" t="str">
        <f>IFERROR(INDEX(Return[],MATCH(Orders!B3457,Returns!$B$2:$B$801,0),1),"No")</f>
        <v>No</v>
      </c>
    </row>
    <row r="3458" spans="1:23" x14ac:dyDescent="0.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INDEX(People_[],MATCH(Orders!M3458,People!$B$2:$B$5,0),1)</f>
        <v>Chuck Magee</v>
      </c>
      <c r="W3458" s="3" t="str">
        <f>IFERROR(INDEX(Return[],MATCH(Orders!B3458,Returns!$B$2:$B$801,0),1),"No")</f>
        <v>No</v>
      </c>
    </row>
    <row r="3459" spans="1:23" x14ac:dyDescent="0.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INDEX(People_[],MATCH(Orders!M3459,People!$B$2:$B$5,0),1)</f>
        <v>Chuck Magee</v>
      </c>
      <c r="W3459" s="3" t="str">
        <f>IFERROR(INDEX(Return[],MATCH(Orders!B3459,Returns!$B$2:$B$801,0),1),"No")</f>
        <v>No</v>
      </c>
    </row>
    <row r="3460" spans="1:23" x14ac:dyDescent="0.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INDEX(People_[],MATCH(Orders!M3460,People!$B$2:$B$5,0),1)</f>
        <v>Chuck Magee</v>
      </c>
      <c r="W3460" s="3" t="str">
        <f>IFERROR(INDEX(Return[],MATCH(Orders!B3460,Returns!$B$2:$B$801,0),1),"No")</f>
        <v>No</v>
      </c>
    </row>
    <row r="3461" spans="1:23" x14ac:dyDescent="0.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INDEX(People_[],MATCH(Orders!M3461,People!$B$2:$B$5,0),1)</f>
        <v>Chuck Magee</v>
      </c>
      <c r="W3461" s="3" t="str">
        <f>IFERROR(INDEX(Return[],MATCH(Orders!B3461,Returns!$B$2:$B$801,0),1),"No")</f>
        <v>No</v>
      </c>
    </row>
    <row r="3462" spans="1:23" x14ac:dyDescent="0.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INDEX(People_[],MATCH(Orders!M3462,People!$B$2:$B$5,0),1)</f>
        <v>Chuck Magee</v>
      </c>
      <c r="W3462" s="3" t="str">
        <f>IFERROR(INDEX(Return[],MATCH(Orders!B3462,Returns!$B$2:$B$801,0),1),"No")</f>
        <v>No</v>
      </c>
    </row>
    <row r="3463" spans="1:23" x14ac:dyDescent="0.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INDEX(People_[],MATCH(Orders!M3463,People!$B$2:$B$5,0),1)</f>
        <v>Kelly Williams</v>
      </c>
      <c r="W3463" s="3" t="str">
        <f>IFERROR(INDEX(Return[],MATCH(Orders!B3463,Returns!$B$2:$B$801,0),1),"No")</f>
        <v>No</v>
      </c>
    </row>
    <row r="3464" spans="1:23" x14ac:dyDescent="0.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INDEX(People_[],MATCH(Orders!M3464,People!$B$2:$B$5,0),1)</f>
        <v>Chuck Magee</v>
      </c>
      <c r="W3464" s="3" t="str">
        <f>IFERROR(INDEX(Return[],MATCH(Orders!B3464,Returns!$B$2:$B$801,0),1),"No")</f>
        <v>No</v>
      </c>
    </row>
    <row r="3465" spans="1:23" x14ac:dyDescent="0.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INDEX(People_[],MATCH(Orders!M3465,People!$B$2:$B$5,0),1)</f>
        <v>Cassandra Brandow</v>
      </c>
      <c r="W3465" s="3" t="str">
        <f>IFERROR(INDEX(Return[],MATCH(Orders!B3465,Returns!$B$2:$B$801,0),1),"No")</f>
        <v>No</v>
      </c>
    </row>
    <row r="3466" spans="1:23" x14ac:dyDescent="0.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INDEX(People_[],MATCH(Orders!M3466,People!$B$2:$B$5,0),1)</f>
        <v>Cassandra Brandow</v>
      </c>
      <c r="W3466" s="3" t="str">
        <f>IFERROR(INDEX(Return[],MATCH(Orders!B3466,Returns!$B$2:$B$801,0),1),"No")</f>
        <v>No</v>
      </c>
    </row>
    <row r="3467" spans="1:23" x14ac:dyDescent="0.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INDEX(People_[],MATCH(Orders!M3467,People!$B$2:$B$5,0),1)</f>
        <v>Chuck Magee</v>
      </c>
      <c r="W3467" s="3" t="str">
        <f>IFERROR(INDEX(Return[],MATCH(Orders!B3467,Returns!$B$2:$B$801,0),1),"No")</f>
        <v>No</v>
      </c>
    </row>
    <row r="3468" spans="1:23" x14ac:dyDescent="0.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INDEX(People_[],MATCH(Orders!M3468,People!$B$2:$B$5,0),1)</f>
        <v>Chuck Magee</v>
      </c>
      <c r="W3468" s="3" t="str">
        <f>IFERROR(INDEX(Return[],MATCH(Orders!B3468,Returns!$B$2:$B$801,0),1),"No")</f>
        <v>No</v>
      </c>
    </row>
    <row r="3469" spans="1:23" x14ac:dyDescent="0.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INDEX(People_[],MATCH(Orders!M3469,People!$B$2:$B$5,0),1)</f>
        <v>Chuck Magee</v>
      </c>
      <c r="W3469" s="3" t="str">
        <f>IFERROR(INDEX(Return[],MATCH(Orders!B3469,Returns!$B$2:$B$801,0),1),"No")</f>
        <v>No</v>
      </c>
    </row>
    <row r="3470" spans="1:23" x14ac:dyDescent="0.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INDEX(People_[],MATCH(Orders!M3470,People!$B$2:$B$5,0),1)</f>
        <v>Cassandra Brandow</v>
      </c>
      <c r="W3470" s="3" t="str">
        <f>IFERROR(INDEX(Return[],MATCH(Orders!B3470,Returns!$B$2:$B$801,0),1),"No")</f>
        <v>No</v>
      </c>
    </row>
    <row r="3471" spans="1:23" x14ac:dyDescent="0.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INDEX(People_[],MATCH(Orders!M3471,People!$B$2:$B$5,0),1)</f>
        <v>Cassandra Brandow</v>
      </c>
      <c r="W3471" s="3" t="str">
        <f>IFERROR(INDEX(Return[],MATCH(Orders!B3471,Returns!$B$2:$B$801,0),1),"No")</f>
        <v>No</v>
      </c>
    </row>
    <row r="3472" spans="1:23" x14ac:dyDescent="0.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INDEX(People_[],MATCH(Orders!M3472,People!$B$2:$B$5,0),1)</f>
        <v>Anna Andreadi</v>
      </c>
      <c r="W3472" s="3" t="str">
        <f>IFERROR(INDEX(Return[],MATCH(Orders!B3472,Returns!$B$2:$B$801,0),1),"No")</f>
        <v>No</v>
      </c>
    </row>
    <row r="3473" spans="1:23" x14ac:dyDescent="0.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INDEX(People_[],MATCH(Orders!M3473,People!$B$2:$B$5,0),1)</f>
        <v>Chuck Magee</v>
      </c>
      <c r="W3473" s="3" t="str">
        <f>IFERROR(INDEX(Return[],MATCH(Orders!B3473,Returns!$B$2:$B$801,0),1),"No")</f>
        <v>No</v>
      </c>
    </row>
    <row r="3474" spans="1:23" x14ac:dyDescent="0.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INDEX(People_[],MATCH(Orders!M3474,People!$B$2:$B$5,0),1)</f>
        <v>Chuck Magee</v>
      </c>
      <c r="W3474" s="3" t="str">
        <f>IFERROR(INDEX(Return[],MATCH(Orders!B3474,Returns!$B$2:$B$801,0),1),"No")</f>
        <v>No</v>
      </c>
    </row>
    <row r="3475" spans="1:23" x14ac:dyDescent="0.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INDEX(People_[],MATCH(Orders!M3475,People!$B$2:$B$5,0),1)</f>
        <v>Kelly Williams</v>
      </c>
      <c r="W3475" s="3" t="str">
        <f>IFERROR(INDEX(Return[],MATCH(Orders!B3475,Returns!$B$2:$B$801,0),1),"No")</f>
        <v>No</v>
      </c>
    </row>
    <row r="3476" spans="1:23" x14ac:dyDescent="0.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INDEX(People_[],MATCH(Orders!M3476,People!$B$2:$B$5,0),1)</f>
        <v>Kelly Williams</v>
      </c>
      <c r="W3476" s="3" t="str">
        <f>IFERROR(INDEX(Return[],MATCH(Orders!B3476,Returns!$B$2:$B$801,0),1),"No")</f>
        <v>No</v>
      </c>
    </row>
    <row r="3477" spans="1:23" x14ac:dyDescent="0.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INDEX(People_[],MATCH(Orders!M3477,People!$B$2:$B$5,0),1)</f>
        <v>Kelly Williams</v>
      </c>
      <c r="W3477" s="3" t="str">
        <f>IFERROR(INDEX(Return[],MATCH(Orders!B3477,Returns!$B$2:$B$801,0),1),"No")</f>
        <v>No</v>
      </c>
    </row>
    <row r="3478" spans="1:23" x14ac:dyDescent="0.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INDEX(People_[],MATCH(Orders!M3478,People!$B$2:$B$5,0),1)</f>
        <v>Kelly Williams</v>
      </c>
      <c r="W3478" s="3" t="str">
        <f>IFERROR(INDEX(Return[],MATCH(Orders!B3478,Returns!$B$2:$B$801,0),1),"No")</f>
        <v>No</v>
      </c>
    </row>
    <row r="3479" spans="1:23" x14ac:dyDescent="0.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INDEX(People_[],MATCH(Orders!M3479,People!$B$2:$B$5,0),1)</f>
        <v>Anna Andreadi</v>
      </c>
      <c r="W3479" s="3" t="str">
        <f>IFERROR(INDEX(Return[],MATCH(Orders!B3479,Returns!$B$2:$B$801,0),1),"No")</f>
        <v>No</v>
      </c>
    </row>
    <row r="3480" spans="1:23" x14ac:dyDescent="0.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INDEX(People_[],MATCH(Orders!M3480,People!$B$2:$B$5,0),1)</f>
        <v>Anna Andreadi</v>
      </c>
      <c r="W3480" s="3" t="str">
        <f>IFERROR(INDEX(Return[],MATCH(Orders!B3480,Returns!$B$2:$B$801,0),1),"No")</f>
        <v>No</v>
      </c>
    </row>
    <row r="3481" spans="1:23" x14ac:dyDescent="0.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INDEX(People_[],MATCH(Orders!M3481,People!$B$2:$B$5,0),1)</f>
        <v>Anna Andreadi</v>
      </c>
      <c r="W3481" s="3" t="str">
        <f>IFERROR(INDEX(Return[],MATCH(Orders!B3481,Returns!$B$2:$B$801,0),1),"No")</f>
        <v>No</v>
      </c>
    </row>
    <row r="3482" spans="1:23" x14ac:dyDescent="0.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INDEX(People_[],MATCH(Orders!M3482,People!$B$2:$B$5,0),1)</f>
        <v>Anna Andreadi</v>
      </c>
      <c r="W3482" s="3" t="str">
        <f>IFERROR(INDEX(Return[],MATCH(Orders!B3482,Returns!$B$2:$B$801,0),1),"No")</f>
        <v>No</v>
      </c>
    </row>
    <row r="3483" spans="1:23" x14ac:dyDescent="0.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INDEX(People_[],MATCH(Orders!M3483,People!$B$2:$B$5,0),1)</f>
        <v>Cassandra Brandow</v>
      </c>
      <c r="W3483" s="3" t="str">
        <f>IFERROR(INDEX(Return[],MATCH(Orders!B3483,Returns!$B$2:$B$801,0),1),"No")</f>
        <v>No</v>
      </c>
    </row>
    <row r="3484" spans="1:23" x14ac:dyDescent="0.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INDEX(People_[],MATCH(Orders!M3484,People!$B$2:$B$5,0),1)</f>
        <v>Cassandra Brandow</v>
      </c>
      <c r="W3484" s="3" t="str">
        <f>IFERROR(INDEX(Return[],MATCH(Orders!B3484,Returns!$B$2:$B$801,0),1),"No")</f>
        <v>Yes</v>
      </c>
    </row>
    <row r="3485" spans="1:23" x14ac:dyDescent="0.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INDEX(People_[],MATCH(Orders!M3485,People!$B$2:$B$5,0),1)</f>
        <v>Cassandra Brandow</v>
      </c>
      <c r="W3485" s="3" t="str">
        <f>IFERROR(INDEX(Return[],MATCH(Orders!B3485,Returns!$B$2:$B$801,0),1),"No")</f>
        <v>Yes</v>
      </c>
    </row>
    <row r="3486" spans="1:23" x14ac:dyDescent="0.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INDEX(People_[],MATCH(Orders!M3486,People!$B$2:$B$5,0),1)</f>
        <v>Cassandra Brandow</v>
      </c>
      <c r="W3486" s="3" t="str">
        <f>IFERROR(INDEX(Return[],MATCH(Orders!B3486,Returns!$B$2:$B$801,0),1),"No")</f>
        <v>Yes</v>
      </c>
    </row>
    <row r="3487" spans="1:23" x14ac:dyDescent="0.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INDEX(People_[],MATCH(Orders!M3487,People!$B$2:$B$5,0),1)</f>
        <v>Chuck Magee</v>
      </c>
      <c r="W3487" s="3" t="str">
        <f>IFERROR(INDEX(Return[],MATCH(Orders!B3487,Returns!$B$2:$B$801,0),1),"No")</f>
        <v>No</v>
      </c>
    </row>
    <row r="3488" spans="1:23" x14ac:dyDescent="0.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INDEX(People_[],MATCH(Orders!M3488,People!$B$2:$B$5,0),1)</f>
        <v>Cassandra Brandow</v>
      </c>
      <c r="W3488" s="3" t="str">
        <f>IFERROR(INDEX(Return[],MATCH(Orders!B3488,Returns!$B$2:$B$801,0),1),"No")</f>
        <v>No</v>
      </c>
    </row>
    <row r="3489" spans="1:23" x14ac:dyDescent="0.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INDEX(People_[],MATCH(Orders!M3489,People!$B$2:$B$5,0),1)</f>
        <v>Cassandra Brandow</v>
      </c>
      <c r="W3489" s="3" t="str">
        <f>IFERROR(INDEX(Return[],MATCH(Orders!B3489,Returns!$B$2:$B$801,0),1),"No")</f>
        <v>No</v>
      </c>
    </row>
    <row r="3490" spans="1:23" x14ac:dyDescent="0.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INDEX(People_[],MATCH(Orders!M3490,People!$B$2:$B$5,0),1)</f>
        <v>Kelly Williams</v>
      </c>
      <c r="W3490" s="3" t="str">
        <f>IFERROR(INDEX(Return[],MATCH(Orders!B3490,Returns!$B$2:$B$801,0),1),"No")</f>
        <v>No</v>
      </c>
    </row>
    <row r="3491" spans="1:23" x14ac:dyDescent="0.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INDEX(People_[],MATCH(Orders!M3491,People!$B$2:$B$5,0),1)</f>
        <v>Kelly Williams</v>
      </c>
      <c r="W3491" s="3" t="str">
        <f>IFERROR(INDEX(Return[],MATCH(Orders!B3491,Returns!$B$2:$B$801,0),1),"No")</f>
        <v>No</v>
      </c>
    </row>
    <row r="3492" spans="1:23" x14ac:dyDescent="0.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INDEX(People_[],MATCH(Orders!M3492,People!$B$2:$B$5,0),1)</f>
        <v>Kelly Williams</v>
      </c>
      <c r="W3492" s="3" t="str">
        <f>IFERROR(INDEX(Return[],MATCH(Orders!B3492,Returns!$B$2:$B$801,0),1),"No")</f>
        <v>No</v>
      </c>
    </row>
    <row r="3493" spans="1:23" x14ac:dyDescent="0.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INDEX(People_[],MATCH(Orders!M3493,People!$B$2:$B$5,0),1)</f>
        <v>Kelly Williams</v>
      </c>
      <c r="W3493" s="3" t="str">
        <f>IFERROR(INDEX(Return[],MATCH(Orders!B3493,Returns!$B$2:$B$801,0),1),"No")</f>
        <v>No</v>
      </c>
    </row>
    <row r="3494" spans="1:23" x14ac:dyDescent="0.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INDEX(People_[],MATCH(Orders!M3494,People!$B$2:$B$5,0),1)</f>
        <v>Kelly Williams</v>
      </c>
      <c r="W3494" s="3" t="str">
        <f>IFERROR(INDEX(Return[],MATCH(Orders!B3494,Returns!$B$2:$B$801,0),1),"No")</f>
        <v>No</v>
      </c>
    </row>
    <row r="3495" spans="1:23" x14ac:dyDescent="0.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INDEX(People_[],MATCH(Orders!M3495,People!$B$2:$B$5,0),1)</f>
        <v>Kelly Williams</v>
      </c>
      <c r="W3495" s="3" t="str">
        <f>IFERROR(INDEX(Return[],MATCH(Orders!B3495,Returns!$B$2:$B$801,0),1),"No")</f>
        <v>No</v>
      </c>
    </row>
    <row r="3496" spans="1:23" x14ac:dyDescent="0.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INDEX(People_[],MATCH(Orders!M3496,People!$B$2:$B$5,0),1)</f>
        <v>Kelly Williams</v>
      </c>
      <c r="W3496" s="3" t="str">
        <f>IFERROR(INDEX(Return[],MATCH(Orders!B3496,Returns!$B$2:$B$801,0),1),"No")</f>
        <v>No</v>
      </c>
    </row>
    <row r="3497" spans="1:23" x14ac:dyDescent="0.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INDEX(People_[],MATCH(Orders!M3497,People!$B$2:$B$5,0),1)</f>
        <v>Kelly Williams</v>
      </c>
      <c r="W3497" s="3" t="str">
        <f>IFERROR(INDEX(Return[],MATCH(Orders!B3497,Returns!$B$2:$B$801,0),1),"No")</f>
        <v>No</v>
      </c>
    </row>
    <row r="3498" spans="1:23" x14ac:dyDescent="0.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INDEX(People_[],MATCH(Orders!M3498,People!$B$2:$B$5,0),1)</f>
        <v>Anna Andreadi</v>
      </c>
      <c r="W3498" s="3" t="str">
        <f>IFERROR(INDEX(Return[],MATCH(Orders!B3498,Returns!$B$2:$B$801,0),1),"No")</f>
        <v>No</v>
      </c>
    </row>
    <row r="3499" spans="1:23" x14ac:dyDescent="0.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INDEX(People_[],MATCH(Orders!M3499,People!$B$2:$B$5,0),1)</f>
        <v>Anna Andreadi</v>
      </c>
      <c r="W3499" s="3" t="str">
        <f>IFERROR(INDEX(Return[],MATCH(Orders!B3499,Returns!$B$2:$B$801,0),1),"No")</f>
        <v>No</v>
      </c>
    </row>
    <row r="3500" spans="1:23" x14ac:dyDescent="0.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INDEX(People_[],MATCH(Orders!M3500,People!$B$2:$B$5,0),1)</f>
        <v>Anna Andreadi</v>
      </c>
      <c r="W3500" s="3" t="str">
        <f>IFERROR(INDEX(Return[],MATCH(Orders!B3500,Returns!$B$2:$B$801,0),1),"No")</f>
        <v>No</v>
      </c>
    </row>
    <row r="3501" spans="1:23" x14ac:dyDescent="0.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INDEX(People_[],MATCH(Orders!M3501,People!$B$2:$B$5,0),1)</f>
        <v>Cassandra Brandow</v>
      </c>
      <c r="W3501" s="3" t="str">
        <f>IFERROR(INDEX(Return[],MATCH(Orders!B3501,Returns!$B$2:$B$801,0),1),"No")</f>
        <v>No</v>
      </c>
    </row>
    <row r="3502" spans="1:23" x14ac:dyDescent="0.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INDEX(People_[],MATCH(Orders!M3502,People!$B$2:$B$5,0),1)</f>
        <v>Cassandra Brandow</v>
      </c>
      <c r="W3502" s="3" t="str">
        <f>IFERROR(INDEX(Return[],MATCH(Orders!B3502,Returns!$B$2:$B$801,0),1),"No")</f>
        <v>No</v>
      </c>
    </row>
    <row r="3503" spans="1:23" x14ac:dyDescent="0.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INDEX(People_[],MATCH(Orders!M3503,People!$B$2:$B$5,0),1)</f>
        <v>Cassandra Brandow</v>
      </c>
      <c r="W3503" s="3" t="str">
        <f>IFERROR(INDEX(Return[],MATCH(Orders!B3503,Returns!$B$2:$B$801,0),1),"No")</f>
        <v>No</v>
      </c>
    </row>
    <row r="3504" spans="1:23" x14ac:dyDescent="0.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INDEX(People_[],MATCH(Orders!M3504,People!$B$2:$B$5,0),1)</f>
        <v>Kelly Williams</v>
      </c>
      <c r="W3504" s="3" t="str">
        <f>IFERROR(INDEX(Return[],MATCH(Orders!B3504,Returns!$B$2:$B$801,0),1),"No")</f>
        <v>No</v>
      </c>
    </row>
    <row r="3505" spans="1:23" x14ac:dyDescent="0.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INDEX(People_[],MATCH(Orders!M3505,People!$B$2:$B$5,0),1)</f>
        <v>Kelly Williams</v>
      </c>
      <c r="W3505" s="3" t="str">
        <f>IFERROR(INDEX(Return[],MATCH(Orders!B3505,Returns!$B$2:$B$801,0),1),"No")</f>
        <v>No</v>
      </c>
    </row>
    <row r="3506" spans="1:23" x14ac:dyDescent="0.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INDEX(People_[],MATCH(Orders!M3506,People!$B$2:$B$5,0),1)</f>
        <v>Chuck Magee</v>
      </c>
      <c r="W3506" s="3" t="str">
        <f>IFERROR(INDEX(Return[],MATCH(Orders!B3506,Returns!$B$2:$B$801,0),1),"No")</f>
        <v>No</v>
      </c>
    </row>
    <row r="3507" spans="1:23" x14ac:dyDescent="0.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INDEX(People_[],MATCH(Orders!M3507,People!$B$2:$B$5,0),1)</f>
        <v>Kelly Williams</v>
      </c>
      <c r="W3507" s="3" t="str">
        <f>IFERROR(INDEX(Return[],MATCH(Orders!B3507,Returns!$B$2:$B$801,0),1),"No")</f>
        <v>No</v>
      </c>
    </row>
    <row r="3508" spans="1:23" x14ac:dyDescent="0.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INDEX(People_[],MATCH(Orders!M3508,People!$B$2:$B$5,0),1)</f>
        <v>Kelly Williams</v>
      </c>
      <c r="W3508" s="3" t="str">
        <f>IFERROR(INDEX(Return[],MATCH(Orders!B3508,Returns!$B$2:$B$801,0),1),"No")</f>
        <v>No</v>
      </c>
    </row>
    <row r="3509" spans="1:23" x14ac:dyDescent="0.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INDEX(People_[],MATCH(Orders!M3509,People!$B$2:$B$5,0),1)</f>
        <v>Kelly Williams</v>
      </c>
      <c r="W3509" s="3" t="str">
        <f>IFERROR(INDEX(Return[],MATCH(Orders!B3509,Returns!$B$2:$B$801,0),1),"No")</f>
        <v>No</v>
      </c>
    </row>
    <row r="3510" spans="1:23" x14ac:dyDescent="0.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INDEX(People_[],MATCH(Orders!M3510,People!$B$2:$B$5,0),1)</f>
        <v>Kelly Williams</v>
      </c>
      <c r="W3510" s="3" t="str">
        <f>IFERROR(INDEX(Return[],MATCH(Orders!B3510,Returns!$B$2:$B$801,0),1),"No")</f>
        <v>No</v>
      </c>
    </row>
    <row r="3511" spans="1:23" x14ac:dyDescent="0.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INDEX(People_[],MATCH(Orders!M3511,People!$B$2:$B$5,0),1)</f>
        <v>Kelly Williams</v>
      </c>
      <c r="W3511" s="3" t="str">
        <f>IFERROR(INDEX(Return[],MATCH(Orders!B3511,Returns!$B$2:$B$801,0),1),"No")</f>
        <v>No</v>
      </c>
    </row>
    <row r="3512" spans="1:23" x14ac:dyDescent="0.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INDEX(People_[],MATCH(Orders!M3512,People!$B$2:$B$5,0),1)</f>
        <v>Kelly Williams</v>
      </c>
      <c r="W3512" s="3" t="str">
        <f>IFERROR(INDEX(Return[],MATCH(Orders!B3512,Returns!$B$2:$B$801,0),1),"No")</f>
        <v>No</v>
      </c>
    </row>
    <row r="3513" spans="1:23" x14ac:dyDescent="0.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INDEX(People_[],MATCH(Orders!M3513,People!$B$2:$B$5,0),1)</f>
        <v>Kelly Williams</v>
      </c>
      <c r="W3513" s="3" t="str">
        <f>IFERROR(INDEX(Return[],MATCH(Orders!B3513,Returns!$B$2:$B$801,0),1),"No")</f>
        <v>No</v>
      </c>
    </row>
    <row r="3514" spans="1:23" x14ac:dyDescent="0.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INDEX(People_[],MATCH(Orders!M3514,People!$B$2:$B$5,0),1)</f>
        <v>Kelly Williams</v>
      </c>
      <c r="W3514" s="3" t="str">
        <f>IFERROR(INDEX(Return[],MATCH(Orders!B3514,Returns!$B$2:$B$801,0),1),"No")</f>
        <v>No</v>
      </c>
    </row>
    <row r="3515" spans="1:23" x14ac:dyDescent="0.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INDEX(People_[],MATCH(Orders!M3515,People!$B$2:$B$5,0),1)</f>
        <v>Kelly Williams</v>
      </c>
      <c r="W3515" s="3" t="str">
        <f>IFERROR(INDEX(Return[],MATCH(Orders!B3515,Returns!$B$2:$B$801,0),1),"No")</f>
        <v>No</v>
      </c>
    </row>
    <row r="3516" spans="1:23" x14ac:dyDescent="0.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INDEX(People_[],MATCH(Orders!M3516,People!$B$2:$B$5,0),1)</f>
        <v>Kelly Williams</v>
      </c>
      <c r="W3516" s="3" t="str">
        <f>IFERROR(INDEX(Return[],MATCH(Orders!B3516,Returns!$B$2:$B$801,0),1),"No")</f>
        <v>No</v>
      </c>
    </row>
    <row r="3517" spans="1:23" x14ac:dyDescent="0.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INDEX(People_[],MATCH(Orders!M3517,People!$B$2:$B$5,0),1)</f>
        <v>Cassandra Brandow</v>
      </c>
      <c r="W3517" s="3" t="str">
        <f>IFERROR(INDEX(Return[],MATCH(Orders!B3517,Returns!$B$2:$B$801,0),1),"No")</f>
        <v>No</v>
      </c>
    </row>
    <row r="3518" spans="1:23" x14ac:dyDescent="0.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INDEX(People_[],MATCH(Orders!M3518,People!$B$2:$B$5,0),1)</f>
        <v>Cassandra Brandow</v>
      </c>
      <c r="W3518" s="3" t="str">
        <f>IFERROR(INDEX(Return[],MATCH(Orders!B3518,Returns!$B$2:$B$801,0),1),"No")</f>
        <v>No</v>
      </c>
    </row>
    <row r="3519" spans="1:23" x14ac:dyDescent="0.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INDEX(People_[],MATCH(Orders!M3519,People!$B$2:$B$5,0),1)</f>
        <v>Cassandra Brandow</v>
      </c>
      <c r="W3519" s="3" t="str">
        <f>IFERROR(INDEX(Return[],MATCH(Orders!B3519,Returns!$B$2:$B$801,0),1),"No")</f>
        <v>No</v>
      </c>
    </row>
    <row r="3520" spans="1:23" x14ac:dyDescent="0.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INDEX(People_[],MATCH(Orders!M3520,People!$B$2:$B$5,0),1)</f>
        <v>Cassandra Brandow</v>
      </c>
      <c r="W3520" s="3" t="str">
        <f>IFERROR(INDEX(Return[],MATCH(Orders!B3520,Returns!$B$2:$B$801,0),1),"No")</f>
        <v>No</v>
      </c>
    </row>
    <row r="3521" spans="1:23" x14ac:dyDescent="0.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INDEX(People_[],MATCH(Orders!M3521,People!$B$2:$B$5,0),1)</f>
        <v>Kelly Williams</v>
      </c>
      <c r="W3521" s="3" t="str">
        <f>IFERROR(INDEX(Return[],MATCH(Orders!B3521,Returns!$B$2:$B$801,0),1),"No")</f>
        <v>No</v>
      </c>
    </row>
    <row r="3522" spans="1:23" x14ac:dyDescent="0.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INDEX(People_[],MATCH(Orders!M3522,People!$B$2:$B$5,0),1)</f>
        <v>Anna Andreadi</v>
      </c>
      <c r="W3522" s="3" t="str">
        <f>IFERROR(INDEX(Return[],MATCH(Orders!B3522,Returns!$B$2:$B$801,0),1),"No")</f>
        <v>No</v>
      </c>
    </row>
    <row r="3523" spans="1:23" x14ac:dyDescent="0.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INDEX(People_[],MATCH(Orders!M3523,People!$B$2:$B$5,0),1)</f>
        <v>Kelly Williams</v>
      </c>
      <c r="W3523" s="3" t="str">
        <f>IFERROR(INDEX(Return[],MATCH(Orders!B3523,Returns!$B$2:$B$801,0),1),"No")</f>
        <v>No</v>
      </c>
    </row>
    <row r="3524" spans="1:23" x14ac:dyDescent="0.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INDEX(People_[],MATCH(Orders!M3524,People!$B$2:$B$5,0),1)</f>
        <v>Kelly Williams</v>
      </c>
      <c r="W3524" s="3" t="str">
        <f>IFERROR(INDEX(Return[],MATCH(Orders!B3524,Returns!$B$2:$B$801,0),1),"No")</f>
        <v>No</v>
      </c>
    </row>
    <row r="3525" spans="1:23" x14ac:dyDescent="0.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INDEX(People_[],MATCH(Orders!M3525,People!$B$2:$B$5,0),1)</f>
        <v>Anna Andreadi</v>
      </c>
      <c r="W3525" s="3" t="str">
        <f>IFERROR(INDEX(Return[],MATCH(Orders!B3525,Returns!$B$2:$B$801,0),1),"No")</f>
        <v>No</v>
      </c>
    </row>
    <row r="3526" spans="1:23" x14ac:dyDescent="0.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INDEX(People_[],MATCH(Orders!M3526,People!$B$2:$B$5,0),1)</f>
        <v>Kelly Williams</v>
      </c>
      <c r="W3526" s="3" t="str">
        <f>IFERROR(INDEX(Return[],MATCH(Orders!B3526,Returns!$B$2:$B$801,0),1),"No")</f>
        <v>No</v>
      </c>
    </row>
    <row r="3527" spans="1:23" x14ac:dyDescent="0.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INDEX(People_[],MATCH(Orders!M3527,People!$B$2:$B$5,0),1)</f>
        <v>Cassandra Brandow</v>
      </c>
      <c r="W3527" s="3" t="str">
        <f>IFERROR(INDEX(Return[],MATCH(Orders!B3527,Returns!$B$2:$B$801,0),1),"No")</f>
        <v>No</v>
      </c>
    </row>
    <row r="3528" spans="1:23" x14ac:dyDescent="0.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INDEX(People_[],MATCH(Orders!M3528,People!$B$2:$B$5,0),1)</f>
        <v>Cassandra Brandow</v>
      </c>
      <c r="W3528" s="3" t="str">
        <f>IFERROR(INDEX(Return[],MATCH(Orders!B3528,Returns!$B$2:$B$801,0),1),"No")</f>
        <v>No</v>
      </c>
    </row>
    <row r="3529" spans="1:23" x14ac:dyDescent="0.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INDEX(People_[],MATCH(Orders!M3529,People!$B$2:$B$5,0),1)</f>
        <v>Cassandra Brandow</v>
      </c>
      <c r="W3529" s="3" t="str">
        <f>IFERROR(INDEX(Return[],MATCH(Orders!B3529,Returns!$B$2:$B$801,0),1),"No")</f>
        <v>No</v>
      </c>
    </row>
    <row r="3530" spans="1:23" x14ac:dyDescent="0.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INDEX(People_[],MATCH(Orders!M3530,People!$B$2:$B$5,0),1)</f>
        <v>Anna Andreadi</v>
      </c>
      <c r="W3530" s="3" t="str">
        <f>IFERROR(INDEX(Return[],MATCH(Orders!B3530,Returns!$B$2:$B$801,0),1),"No")</f>
        <v>Yes</v>
      </c>
    </row>
    <row r="3531" spans="1:23" x14ac:dyDescent="0.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INDEX(People_[],MATCH(Orders!M3531,People!$B$2:$B$5,0),1)</f>
        <v>Cassandra Brandow</v>
      </c>
      <c r="W3531" s="3" t="str">
        <f>IFERROR(INDEX(Return[],MATCH(Orders!B3531,Returns!$B$2:$B$801,0),1),"No")</f>
        <v>No</v>
      </c>
    </row>
    <row r="3532" spans="1:23" x14ac:dyDescent="0.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INDEX(People_[],MATCH(Orders!M3532,People!$B$2:$B$5,0),1)</f>
        <v>Kelly Williams</v>
      </c>
      <c r="W3532" s="3" t="str">
        <f>IFERROR(INDEX(Return[],MATCH(Orders!B3532,Returns!$B$2:$B$801,0),1),"No")</f>
        <v>No</v>
      </c>
    </row>
    <row r="3533" spans="1:23" x14ac:dyDescent="0.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INDEX(People_[],MATCH(Orders!M3533,People!$B$2:$B$5,0),1)</f>
        <v>Chuck Magee</v>
      </c>
      <c r="W3533" s="3" t="str">
        <f>IFERROR(INDEX(Return[],MATCH(Orders!B3533,Returns!$B$2:$B$801,0),1),"No")</f>
        <v>No</v>
      </c>
    </row>
    <row r="3534" spans="1:23" x14ac:dyDescent="0.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INDEX(People_[],MATCH(Orders!M3534,People!$B$2:$B$5,0),1)</f>
        <v>Anna Andreadi</v>
      </c>
      <c r="W3534" s="3" t="str">
        <f>IFERROR(INDEX(Return[],MATCH(Orders!B3534,Returns!$B$2:$B$801,0),1),"No")</f>
        <v>No</v>
      </c>
    </row>
    <row r="3535" spans="1:23" x14ac:dyDescent="0.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INDEX(People_[],MATCH(Orders!M3535,People!$B$2:$B$5,0),1)</f>
        <v>Anna Andreadi</v>
      </c>
      <c r="W3535" s="3" t="str">
        <f>IFERROR(INDEX(Return[],MATCH(Orders!B3535,Returns!$B$2:$B$801,0),1),"No")</f>
        <v>No</v>
      </c>
    </row>
    <row r="3536" spans="1:23" x14ac:dyDescent="0.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INDEX(People_[],MATCH(Orders!M3536,People!$B$2:$B$5,0),1)</f>
        <v>Anna Andreadi</v>
      </c>
      <c r="W3536" s="3" t="str">
        <f>IFERROR(INDEX(Return[],MATCH(Orders!B3536,Returns!$B$2:$B$801,0),1),"No")</f>
        <v>No</v>
      </c>
    </row>
    <row r="3537" spans="1:23" x14ac:dyDescent="0.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INDEX(People_[],MATCH(Orders!M3537,People!$B$2:$B$5,0),1)</f>
        <v>Anna Andreadi</v>
      </c>
      <c r="W3537" s="3" t="str">
        <f>IFERROR(INDEX(Return[],MATCH(Orders!B3537,Returns!$B$2:$B$801,0),1),"No")</f>
        <v>No</v>
      </c>
    </row>
    <row r="3538" spans="1:23" x14ac:dyDescent="0.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INDEX(People_[],MATCH(Orders!M3538,People!$B$2:$B$5,0),1)</f>
        <v>Chuck Magee</v>
      </c>
      <c r="W3538" s="3" t="str">
        <f>IFERROR(INDEX(Return[],MATCH(Orders!B3538,Returns!$B$2:$B$801,0),1),"No")</f>
        <v>No</v>
      </c>
    </row>
    <row r="3539" spans="1:23" x14ac:dyDescent="0.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INDEX(People_[],MATCH(Orders!M3539,People!$B$2:$B$5,0),1)</f>
        <v>Cassandra Brandow</v>
      </c>
      <c r="W3539" s="3" t="str">
        <f>IFERROR(INDEX(Return[],MATCH(Orders!B3539,Returns!$B$2:$B$801,0),1),"No")</f>
        <v>No</v>
      </c>
    </row>
    <row r="3540" spans="1:23" x14ac:dyDescent="0.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INDEX(People_[],MATCH(Orders!M3540,People!$B$2:$B$5,0),1)</f>
        <v>Cassandra Brandow</v>
      </c>
      <c r="W3540" s="3" t="str">
        <f>IFERROR(INDEX(Return[],MATCH(Orders!B3540,Returns!$B$2:$B$801,0),1),"No")</f>
        <v>No</v>
      </c>
    </row>
    <row r="3541" spans="1:23" x14ac:dyDescent="0.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INDEX(People_[],MATCH(Orders!M3541,People!$B$2:$B$5,0),1)</f>
        <v>Cassandra Brandow</v>
      </c>
      <c r="W3541" s="3" t="str">
        <f>IFERROR(INDEX(Return[],MATCH(Orders!B3541,Returns!$B$2:$B$801,0),1),"No")</f>
        <v>No</v>
      </c>
    </row>
    <row r="3542" spans="1:23" x14ac:dyDescent="0.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INDEX(People_[],MATCH(Orders!M3542,People!$B$2:$B$5,0),1)</f>
        <v>Cassandra Brandow</v>
      </c>
      <c r="W3542" s="3" t="str">
        <f>IFERROR(INDEX(Return[],MATCH(Orders!B3542,Returns!$B$2:$B$801,0),1),"No")</f>
        <v>No</v>
      </c>
    </row>
    <row r="3543" spans="1:23" x14ac:dyDescent="0.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INDEX(People_[],MATCH(Orders!M3543,People!$B$2:$B$5,0),1)</f>
        <v>Chuck Magee</v>
      </c>
      <c r="W3543" s="3" t="str">
        <f>IFERROR(INDEX(Return[],MATCH(Orders!B3543,Returns!$B$2:$B$801,0),1),"No")</f>
        <v>No</v>
      </c>
    </row>
    <row r="3544" spans="1:23" x14ac:dyDescent="0.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INDEX(People_[],MATCH(Orders!M3544,People!$B$2:$B$5,0),1)</f>
        <v>Chuck Magee</v>
      </c>
      <c r="W3544" s="3" t="str">
        <f>IFERROR(INDEX(Return[],MATCH(Orders!B3544,Returns!$B$2:$B$801,0),1),"No")</f>
        <v>No</v>
      </c>
    </row>
    <row r="3545" spans="1:23" x14ac:dyDescent="0.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INDEX(People_[],MATCH(Orders!M3545,People!$B$2:$B$5,0),1)</f>
        <v>Chuck Magee</v>
      </c>
      <c r="W3545" s="3" t="str">
        <f>IFERROR(INDEX(Return[],MATCH(Orders!B3545,Returns!$B$2:$B$801,0),1),"No")</f>
        <v>No</v>
      </c>
    </row>
    <row r="3546" spans="1:23" x14ac:dyDescent="0.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INDEX(People_[],MATCH(Orders!M3546,People!$B$2:$B$5,0),1)</f>
        <v>Kelly Williams</v>
      </c>
      <c r="W3546" s="3" t="str">
        <f>IFERROR(INDEX(Return[],MATCH(Orders!B3546,Returns!$B$2:$B$801,0),1),"No")</f>
        <v>No</v>
      </c>
    </row>
    <row r="3547" spans="1:23" x14ac:dyDescent="0.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INDEX(People_[],MATCH(Orders!M3547,People!$B$2:$B$5,0),1)</f>
        <v>Kelly Williams</v>
      </c>
      <c r="W3547" s="3" t="str">
        <f>IFERROR(INDEX(Return[],MATCH(Orders!B3547,Returns!$B$2:$B$801,0),1),"No")</f>
        <v>No</v>
      </c>
    </row>
    <row r="3548" spans="1:23" x14ac:dyDescent="0.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INDEX(People_[],MATCH(Orders!M3548,People!$B$2:$B$5,0),1)</f>
        <v>Cassandra Brandow</v>
      </c>
      <c r="W3548" s="3" t="str">
        <f>IFERROR(INDEX(Return[],MATCH(Orders!B3548,Returns!$B$2:$B$801,0),1),"No")</f>
        <v>No</v>
      </c>
    </row>
    <row r="3549" spans="1:23" x14ac:dyDescent="0.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INDEX(People_[],MATCH(Orders!M3549,People!$B$2:$B$5,0),1)</f>
        <v>Cassandra Brandow</v>
      </c>
      <c r="W3549" s="3" t="str">
        <f>IFERROR(INDEX(Return[],MATCH(Orders!B3549,Returns!$B$2:$B$801,0),1),"No")</f>
        <v>No</v>
      </c>
    </row>
    <row r="3550" spans="1:23" x14ac:dyDescent="0.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INDEX(People_[],MATCH(Orders!M3550,People!$B$2:$B$5,0),1)</f>
        <v>Cassandra Brandow</v>
      </c>
      <c r="W3550" s="3" t="str">
        <f>IFERROR(INDEX(Return[],MATCH(Orders!B3550,Returns!$B$2:$B$801,0),1),"No")</f>
        <v>No</v>
      </c>
    </row>
    <row r="3551" spans="1:23" x14ac:dyDescent="0.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INDEX(People_[],MATCH(Orders!M3551,People!$B$2:$B$5,0),1)</f>
        <v>Cassandra Brandow</v>
      </c>
      <c r="W3551" s="3" t="str">
        <f>IFERROR(INDEX(Return[],MATCH(Orders!B3551,Returns!$B$2:$B$801,0),1),"No")</f>
        <v>No</v>
      </c>
    </row>
    <row r="3552" spans="1:23" x14ac:dyDescent="0.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INDEX(People_[],MATCH(Orders!M3552,People!$B$2:$B$5,0),1)</f>
        <v>Kelly Williams</v>
      </c>
      <c r="W3552" s="3" t="str">
        <f>IFERROR(INDEX(Return[],MATCH(Orders!B3552,Returns!$B$2:$B$801,0),1),"No")</f>
        <v>No</v>
      </c>
    </row>
    <row r="3553" spans="1:23" x14ac:dyDescent="0.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INDEX(People_[],MATCH(Orders!M3553,People!$B$2:$B$5,0),1)</f>
        <v>Kelly Williams</v>
      </c>
      <c r="W3553" s="3" t="str">
        <f>IFERROR(INDEX(Return[],MATCH(Orders!B3553,Returns!$B$2:$B$801,0),1),"No")</f>
        <v>No</v>
      </c>
    </row>
    <row r="3554" spans="1:23" x14ac:dyDescent="0.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INDEX(People_[],MATCH(Orders!M3554,People!$B$2:$B$5,0),1)</f>
        <v>Kelly Williams</v>
      </c>
      <c r="W3554" s="3" t="str">
        <f>IFERROR(INDEX(Return[],MATCH(Orders!B3554,Returns!$B$2:$B$801,0),1),"No")</f>
        <v>No</v>
      </c>
    </row>
    <row r="3555" spans="1:23" x14ac:dyDescent="0.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INDEX(People_[],MATCH(Orders!M3555,People!$B$2:$B$5,0),1)</f>
        <v>Chuck Magee</v>
      </c>
      <c r="W3555" s="3" t="str">
        <f>IFERROR(INDEX(Return[],MATCH(Orders!B3555,Returns!$B$2:$B$801,0),1),"No")</f>
        <v>No</v>
      </c>
    </row>
    <row r="3556" spans="1:23" x14ac:dyDescent="0.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INDEX(People_[],MATCH(Orders!M3556,People!$B$2:$B$5,0),1)</f>
        <v>Anna Andreadi</v>
      </c>
      <c r="W3556" s="3" t="str">
        <f>IFERROR(INDEX(Return[],MATCH(Orders!B3556,Returns!$B$2:$B$801,0),1),"No")</f>
        <v>No</v>
      </c>
    </row>
    <row r="3557" spans="1:23" x14ac:dyDescent="0.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INDEX(People_[],MATCH(Orders!M3557,People!$B$2:$B$5,0),1)</f>
        <v>Anna Andreadi</v>
      </c>
      <c r="W3557" s="3" t="str">
        <f>IFERROR(INDEX(Return[],MATCH(Orders!B3557,Returns!$B$2:$B$801,0),1),"No")</f>
        <v>No</v>
      </c>
    </row>
    <row r="3558" spans="1:23" x14ac:dyDescent="0.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INDEX(People_[],MATCH(Orders!M3558,People!$B$2:$B$5,0),1)</f>
        <v>Anna Andreadi</v>
      </c>
      <c r="W3558" s="3" t="str">
        <f>IFERROR(INDEX(Return[],MATCH(Orders!B3558,Returns!$B$2:$B$801,0),1),"No")</f>
        <v>Yes</v>
      </c>
    </row>
    <row r="3559" spans="1:23" x14ac:dyDescent="0.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INDEX(People_[],MATCH(Orders!M3559,People!$B$2:$B$5,0),1)</f>
        <v>Anna Andreadi</v>
      </c>
      <c r="W3559" s="3" t="str">
        <f>IFERROR(INDEX(Return[],MATCH(Orders!B3559,Returns!$B$2:$B$801,0),1),"No")</f>
        <v>Yes</v>
      </c>
    </row>
    <row r="3560" spans="1:23" x14ac:dyDescent="0.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INDEX(People_[],MATCH(Orders!M3560,People!$B$2:$B$5,0),1)</f>
        <v>Anna Andreadi</v>
      </c>
      <c r="W3560" s="3" t="str">
        <f>IFERROR(INDEX(Return[],MATCH(Orders!B3560,Returns!$B$2:$B$801,0),1),"No")</f>
        <v>No</v>
      </c>
    </row>
    <row r="3561" spans="1:23" x14ac:dyDescent="0.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INDEX(People_[],MATCH(Orders!M3561,People!$B$2:$B$5,0),1)</f>
        <v>Anna Andreadi</v>
      </c>
      <c r="W3561" s="3" t="str">
        <f>IFERROR(INDEX(Return[],MATCH(Orders!B3561,Returns!$B$2:$B$801,0),1),"No")</f>
        <v>No</v>
      </c>
    </row>
    <row r="3562" spans="1:23" x14ac:dyDescent="0.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INDEX(People_[],MATCH(Orders!M3562,People!$B$2:$B$5,0),1)</f>
        <v>Chuck Magee</v>
      </c>
      <c r="W3562" s="3" t="str">
        <f>IFERROR(INDEX(Return[],MATCH(Orders!B3562,Returns!$B$2:$B$801,0),1),"No")</f>
        <v>No</v>
      </c>
    </row>
    <row r="3563" spans="1:23" x14ac:dyDescent="0.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INDEX(People_[],MATCH(Orders!M3563,People!$B$2:$B$5,0),1)</f>
        <v>Chuck Magee</v>
      </c>
      <c r="W3563" s="3" t="str">
        <f>IFERROR(INDEX(Return[],MATCH(Orders!B3563,Returns!$B$2:$B$801,0),1),"No")</f>
        <v>No</v>
      </c>
    </row>
    <row r="3564" spans="1:23" x14ac:dyDescent="0.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INDEX(People_[],MATCH(Orders!M3564,People!$B$2:$B$5,0),1)</f>
        <v>Chuck Magee</v>
      </c>
      <c r="W3564" s="3" t="str">
        <f>IFERROR(INDEX(Return[],MATCH(Orders!B3564,Returns!$B$2:$B$801,0),1),"No")</f>
        <v>No</v>
      </c>
    </row>
    <row r="3565" spans="1:23" x14ac:dyDescent="0.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INDEX(People_[],MATCH(Orders!M3565,People!$B$2:$B$5,0),1)</f>
        <v>Chuck Magee</v>
      </c>
      <c r="W3565" s="3" t="str">
        <f>IFERROR(INDEX(Return[],MATCH(Orders!B3565,Returns!$B$2:$B$801,0),1),"No")</f>
        <v>No</v>
      </c>
    </row>
    <row r="3566" spans="1:23" x14ac:dyDescent="0.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INDEX(People_[],MATCH(Orders!M3566,People!$B$2:$B$5,0),1)</f>
        <v>Anna Andreadi</v>
      </c>
      <c r="W3566" s="3" t="str">
        <f>IFERROR(INDEX(Return[],MATCH(Orders!B3566,Returns!$B$2:$B$801,0),1),"No")</f>
        <v>No</v>
      </c>
    </row>
    <row r="3567" spans="1:23" x14ac:dyDescent="0.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INDEX(People_[],MATCH(Orders!M3567,People!$B$2:$B$5,0),1)</f>
        <v>Anna Andreadi</v>
      </c>
      <c r="W3567" s="3" t="str">
        <f>IFERROR(INDEX(Return[],MATCH(Orders!B3567,Returns!$B$2:$B$801,0),1),"No")</f>
        <v>No</v>
      </c>
    </row>
    <row r="3568" spans="1:23" x14ac:dyDescent="0.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INDEX(People_[],MATCH(Orders!M3568,People!$B$2:$B$5,0),1)</f>
        <v>Kelly Williams</v>
      </c>
      <c r="W3568" s="3" t="str">
        <f>IFERROR(INDEX(Return[],MATCH(Orders!B3568,Returns!$B$2:$B$801,0),1),"No")</f>
        <v>No</v>
      </c>
    </row>
    <row r="3569" spans="1:23" x14ac:dyDescent="0.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INDEX(People_[],MATCH(Orders!M3569,People!$B$2:$B$5,0),1)</f>
        <v>Kelly Williams</v>
      </c>
      <c r="W3569" s="3" t="str">
        <f>IFERROR(INDEX(Return[],MATCH(Orders!B3569,Returns!$B$2:$B$801,0),1),"No")</f>
        <v>No</v>
      </c>
    </row>
    <row r="3570" spans="1:23" x14ac:dyDescent="0.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INDEX(People_[],MATCH(Orders!M3570,People!$B$2:$B$5,0),1)</f>
        <v>Anna Andreadi</v>
      </c>
      <c r="W3570" s="3" t="str">
        <f>IFERROR(INDEX(Return[],MATCH(Orders!B3570,Returns!$B$2:$B$801,0),1),"No")</f>
        <v>No</v>
      </c>
    </row>
    <row r="3571" spans="1:23" x14ac:dyDescent="0.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INDEX(People_[],MATCH(Orders!M3571,People!$B$2:$B$5,0),1)</f>
        <v>Anna Andreadi</v>
      </c>
      <c r="W3571" s="3" t="str">
        <f>IFERROR(INDEX(Return[],MATCH(Orders!B3571,Returns!$B$2:$B$801,0),1),"No")</f>
        <v>No</v>
      </c>
    </row>
    <row r="3572" spans="1:23" x14ac:dyDescent="0.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INDEX(People_[],MATCH(Orders!M3572,People!$B$2:$B$5,0),1)</f>
        <v>Anna Andreadi</v>
      </c>
      <c r="W3572" s="3" t="str">
        <f>IFERROR(INDEX(Return[],MATCH(Orders!B3572,Returns!$B$2:$B$801,0),1),"No")</f>
        <v>No</v>
      </c>
    </row>
    <row r="3573" spans="1:23" x14ac:dyDescent="0.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INDEX(People_[],MATCH(Orders!M3573,People!$B$2:$B$5,0),1)</f>
        <v>Anna Andreadi</v>
      </c>
      <c r="W3573" s="3" t="str">
        <f>IFERROR(INDEX(Return[],MATCH(Orders!B3573,Returns!$B$2:$B$801,0),1),"No")</f>
        <v>No</v>
      </c>
    </row>
    <row r="3574" spans="1:23" x14ac:dyDescent="0.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INDEX(People_[],MATCH(Orders!M3574,People!$B$2:$B$5,0),1)</f>
        <v>Kelly Williams</v>
      </c>
      <c r="W3574" s="3" t="str">
        <f>IFERROR(INDEX(Return[],MATCH(Orders!B3574,Returns!$B$2:$B$801,0),1),"No")</f>
        <v>No</v>
      </c>
    </row>
    <row r="3575" spans="1:23" x14ac:dyDescent="0.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INDEX(People_[],MATCH(Orders!M3575,People!$B$2:$B$5,0),1)</f>
        <v>Chuck Magee</v>
      </c>
      <c r="W3575" s="3" t="str">
        <f>IFERROR(INDEX(Return[],MATCH(Orders!B3575,Returns!$B$2:$B$801,0),1),"No")</f>
        <v>No</v>
      </c>
    </row>
    <row r="3576" spans="1:23" x14ac:dyDescent="0.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INDEX(People_[],MATCH(Orders!M3576,People!$B$2:$B$5,0),1)</f>
        <v>Chuck Magee</v>
      </c>
      <c r="W3576" s="3" t="str">
        <f>IFERROR(INDEX(Return[],MATCH(Orders!B3576,Returns!$B$2:$B$801,0),1),"No")</f>
        <v>No</v>
      </c>
    </row>
    <row r="3577" spans="1:23" x14ac:dyDescent="0.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INDEX(People_[],MATCH(Orders!M3577,People!$B$2:$B$5,0),1)</f>
        <v>Cassandra Brandow</v>
      </c>
      <c r="W3577" s="3" t="str">
        <f>IFERROR(INDEX(Return[],MATCH(Orders!B3577,Returns!$B$2:$B$801,0),1),"No")</f>
        <v>No</v>
      </c>
    </row>
    <row r="3578" spans="1:23" x14ac:dyDescent="0.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INDEX(People_[],MATCH(Orders!M3578,People!$B$2:$B$5,0),1)</f>
        <v>Anna Andreadi</v>
      </c>
      <c r="W3578" s="3" t="str">
        <f>IFERROR(INDEX(Return[],MATCH(Orders!B3578,Returns!$B$2:$B$801,0),1),"No")</f>
        <v>No</v>
      </c>
    </row>
    <row r="3579" spans="1:23" x14ac:dyDescent="0.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INDEX(People_[],MATCH(Orders!M3579,People!$B$2:$B$5,0),1)</f>
        <v>Anna Andreadi</v>
      </c>
      <c r="W3579" s="3" t="str">
        <f>IFERROR(INDEX(Return[],MATCH(Orders!B3579,Returns!$B$2:$B$801,0),1),"No")</f>
        <v>No</v>
      </c>
    </row>
    <row r="3580" spans="1:23" x14ac:dyDescent="0.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INDEX(People_[],MATCH(Orders!M3580,People!$B$2:$B$5,0),1)</f>
        <v>Cassandra Brandow</v>
      </c>
      <c r="W3580" s="3" t="str">
        <f>IFERROR(INDEX(Return[],MATCH(Orders!B3580,Returns!$B$2:$B$801,0),1),"No")</f>
        <v>No</v>
      </c>
    </row>
    <row r="3581" spans="1:23" x14ac:dyDescent="0.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INDEX(People_[],MATCH(Orders!M3581,People!$B$2:$B$5,0),1)</f>
        <v>Cassandra Brandow</v>
      </c>
      <c r="W3581" s="3" t="str">
        <f>IFERROR(INDEX(Return[],MATCH(Orders!B3581,Returns!$B$2:$B$801,0),1),"No")</f>
        <v>No</v>
      </c>
    </row>
    <row r="3582" spans="1:23" x14ac:dyDescent="0.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INDEX(People_[],MATCH(Orders!M3582,People!$B$2:$B$5,0),1)</f>
        <v>Cassandra Brandow</v>
      </c>
      <c r="W3582" s="3" t="str">
        <f>IFERROR(INDEX(Return[],MATCH(Orders!B3582,Returns!$B$2:$B$801,0),1),"No")</f>
        <v>No</v>
      </c>
    </row>
    <row r="3583" spans="1:23" x14ac:dyDescent="0.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INDEX(People_[],MATCH(Orders!M3583,People!$B$2:$B$5,0),1)</f>
        <v>Kelly Williams</v>
      </c>
      <c r="W3583" s="3" t="str">
        <f>IFERROR(INDEX(Return[],MATCH(Orders!B3583,Returns!$B$2:$B$801,0),1),"No")</f>
        <v>No</v>
      </c>
    </row>
    <row r="3584" spans="1:23" x14ac:dyDescent="0.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INDEX(People_[],MATCH(Orders!M3584,People!$B$2:$B$5,0),1)</f>
        <v>Kelly Williams</v>
      </c>
      <c r="W3584" s="3" t="str">
        <f>IFERROR(INDEX(Return[],MATCH(Orders!B3584,Returns!$B$2:$B$801,0),1),"No")</f>
        <v>No</v>
      </c>
    </row>
    <row r="3585" spans="1:23" x14ac:dyDescent="0.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INDEX(People_[],MATCH(Orders!M3585,People!$B$2:$B$5,0),1)</f>
        <v>Kelly Williams</v>
      </c>
      <c r="W3585" s="3" t="str">
        <f>IFERROR(INDEX(Return[],MATCH(Orders!B3585,Returns!$B$2:$B$801,0),1),"No")</f>
        <v>No</v>
      </c>
    </row>
    <row r="3586" spans="1:23" x14ac:dyDescent="0.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INDEX(People_[],MATCH(Orders!M3586,People!$B$2:$B$5,0),1)</f>
        <v>Kelly Williams</v>
      </c>
      <c r="W3586" s="3" t="str">
        <f>IFERROR(INDEX(Return[],MATCH(Orders!B3586,Returns!$B$2:$B$801,0),1),"No")</f>
        <v>No</v>
      </c>
    </row>
    <row r="3587" spans="1:23" x14ac:dyDescent="0.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INDEX(People_[],MATCH(Orders!M3587,People!$B$2:$B$5,0),1)</f>
        <v>Kelly Williams</v>
      </c>
      <c r="W3587" s="3" t="str">
        <f>IFERROR(INDEX(Return[],MATCH(Orders!B3587,Returns!$B$2:$B$801,0),1),"No")</f>
        <v>No</v>
      </c>
    </row>
    <row r="3588" spans="1:23" x14ac:dyDescent="0.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INDEX(People_[],MATCH(Orders!M3588,People!$B$2:$B$5,0),1)</f>
        <v>Anna Andreadi</v>
      </c>
      <c r="W3588" s="3" t="str">
        <f>IFERROR(INDEX(Return[],MATCH(Orders!B3588,Returns!$B$2:$B$801,0),1),"No")</f>
        <v>No</v>
      </c>
    </row>
    <row r="3589" spans="1:23" x14ac:dyDescent="0.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INDEX(People_[],MATCH(Orders!M3589,People!$B$2:$B$5,0),1)</f>
        <v>Chuck Magee</v>
      </c>
      <c r="W3589" s="3" t="str">
        <f>IFERROR(INDEX(Return[],MATCH(Orders!B3589,Returns!$B$2:$B$801,0),1),"No")</f>
        <v>No</v>
      </c>
    </row>
    <row r="3590" spans="1:23" x14ac:dyDescent="0.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INDEX(People_[],MATCH(Orders!M3590,People!$B$2:$B$5,0),1)</f>
        <v>Cassandra Brandow</v>
      </c>
      <c r="W3590" s="3" t="str">
        <f>IFERROR(INDEX(Return[],MATCH(Orders!B3590,Returns!$B$2:$B$801,0),1),"No")</f>
        <v>Yes</v>
      </c>
    </row>
    <row r="3591" spans="1:23" x14ac:dyDescent="0.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INDEX(People_[],MATCH(Orders!M3591,People!$B$2:$B$5,0),1)</f>
        <v>Cassandra Brandow</v>
      </c>
      <c r="W3591" s="3" t="str">
        <f>IFERROR(INDEX(Return[],MATCH(Orders!B3591,Returns!$B$2:$B$801,0),1),"No")</f>
        <v>No</v>
      </c>
    </row>
    <row r="3592" spans="1:23" x14ac:dyDescent="0.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INDEX(People_[],MATCH(Orders!M3592,People!$B$2:$B$5,0),1)</f>
        <v>Cassandra Brandow</v>
      </c>
      <c r="W3592" s="3" t="str">
        <f>IFERROR(INDEX(Return[],MATCH(Orders!B3592,Returns!$B$2:$B$801,0),1),"No")</f>
        <v>No</v>
      </c>
    </row>
    <row r="3593" spans="1:23" x14ac:dyDescent="0.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INDEX(People_[],MATCH(Orders!M3593,People!$B$2:$B$5,0),1)</f>
        <v>Kelly Williams</v>
      </c>
      <c r="W3593" s="3" t="str">
        <f>IFERROR(INDEX(Return[],MATCH(Orders!B3593,Returns!$B$2:$B$801,0),1),"No")</f>
        <v>No</v>
      </c>
    </row>
    <row r="3594" spans="1:23" x14ac:dyDescent="0.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INDEX(People_[],MATCH(Orders!M3594,People!$B$2:$B$5,0),1)</f>
        <v>Chuck Magee</v>
      </c>
      <c r="W3594" s="3" t="str">
        <f>IFERROR(INDEX(Return[],MATCH(Orders!B3594,Returns!$B$2:$B$801,0),1),"No")</f>
        <v>No</v>
      </c>
    </row>
    <row r="3595" spans="1:23" x14ac:dyDescent="0.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INDEX(People_[],MATCH(Orders!M3595,People!$B$2:$B$5,0),1)</f>
        <v>Chuck Magee</v>
      </c>
      <c r="W3595" s="3" t="str">
        <f>IFERROR(INDEX(Return[],MATCH(Orders!B3595,Returns!$B$2:$B$801,0),1),"No")</f>
        <v>No</v>
      </c>
    </row>
    <row r="3596" spans="1:23" x14ac:dyDescent="0.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INDEX(People_[],MATCH(Orders!M3596,People!$B$2:$B$5,0),1)</f>
        <v>Chuck Magee</v>
      </c>
      <c r="W3596" s="3" t="str">
        <f>IFERROR(INDEX(Return[],MATCH(Orders!B3596,Returns!$B$2:$B$801,0),1),"No")</f>
        <v>No</v>
      </c>
    </row>
    <row r="3597" spans="1:23" x14ac:dyDescent="0.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INDEX(People_[],MATCH(Orders!M3597,People!$B$2:$B$5,0),1)</f>
        <v>Chuck Magee</v>
      </c>
      <c r="W3597" s="3" t="str">
        <f>IFERROR(INDEX(Return[],MATCH(Orders!B3597,Returns!$B$2:$B$801,0),1),"No")</f>
        <v>No</v>
      </c>
    </row>
    <row r="3598" spans="1:23" x14ac:dyDescent="0.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INDEX(People_[],MATCH(Orders!M3598,People!$B$2:$B$5,0),1)</f>
        <v>Chuck Magee</v>
      </c>
      <c r="W3598" s="3" t="str">
        <f>IFERROR(INDEX(Return[],MATCH(Orders!B3598,Returns!$B$2:$B$801,0),1),"No")</f>
        <v>No</v>
      </c>
    </row>
    <row r="3599" spans="1:23" x14ac:dyDescent="0.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INDEX(People_[],MATCH(Orders!M3599,People!$B$2:$B$5,0),1)</f>
        <v>Chuck Magee</v>
      </c>
      <c r="W3599" s="3" t="str">
        <f>IFERROR(INDEX(Return[],MATCH(Orders!B3599,Returns!$B$2:$B$801,0),1),"No")</f>
        <v>No</v>
      </c>
    </row>
    <row r="3600" spans="1:23" x14ac:dyDescent="0.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INDEX(People_[],MATCH(Orders!M3600,People!$B$2:$B$5,0),1)</f>
        <v>Chuck Magee</v>
      </c>
      <c r="W3600" s="3" t="str">
        <f>IFERROR(INDEX(Return[],MATCH(Orders!B3600,Returns!$B$2:$B$801,0),1),"No")</f>
        <v>No</v>
      </c>
    </row>
    <row r="3601" spans="1:23" x14ac:dyDescent="0.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INDEX(People_[],MATCH(Orders!M3601,People!$B$2:$B$5,0),1)</f>
        <v>Chuck Magee</v>
      </c>
      <c r="W3601" s="3" t="str">
        <f>IFERROR(INDEX(Return[],MATCH(Orders!B3601,Returns!$B$2:$B$801,0),1),"No")</f>
        <v>No</v>
      </c>
    </row>
    <row r="3602" spans="1:23" x14ac:dyDescent="0.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INDEX(People_[],MATCH(Orders!M3602,People!$B$2:$B$5,0),1)</f>
        <v>Anna Andreadi</v>
      </c>
      <c r="W3602" s="3" t="str">
        <f>IFERROR(INDEX(Return[],MATCH(Orders!B3602,Returns!$B$2:$B$801,0),1),"No")</f>
        <v>No</v>
      </c>
    </row>
    <row r="3603" spans="1:23" x14ac:dyDescent="0.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INDEX(People_[],MATCH(Orders!M3603,People!$B$2:$B$5,0),1)</f>
        <v>Chuck Magee</v>
      </c>
      <c r="W3603" s="3" t="str">
        <f>IFERROR(INDEX(Return[],MATCH(Orders!B3603,Returns!$B$2:$B$801,0),1),"No")</f>
        <v>No</v>
      </c>
    </row>
    <row r="3604" spans="1:23" x14ac:dyDescent="0.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INDEX(People_[],MATCH(Orders!M3604,People!$B$2:$B$5,0),1)</f>
        <v>Chuck Magee</v>
      </c>
      <c r="W3604" s="3" t="str">
        <f>IFERROR(INDEX(Return[],MATCH(Orders!B3604,Returns!$B$2:$B$801,0),1),"No")</f>
        <v>No</v>
      </c>
    </row>
    <row r="3605" spans="1:23" x14ac:dyDescent="0.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INDEX(People_[],MATCH(Orders!M3605,People!$B$2:$B$5,0),1)</f>
        <v>Chuck Magee</v>
      </c>
      <c r="W3605" s="3" t="str">
        <f>IFERROR(INDEX(Return[],MATCH(Orders!B3605,Returns!$B$2:$B$801,0),1),"No")</f>
        <v>No</v>
      </c>
    </row>
    <row r="3606" spans="1:23" x14ac:dyDescent="0.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INDEX(People_[],MATCH(Orders!M3606,People!$B$2:$B$5,0),1)</f>
        <v>Chuck Magee</v>
      </c>
      <c r="W3606" s="3" t="str">
        <f>IFERROR(INDEX(Return[],MATCH(Orders!B3606,Returns!$B$2:$B$801,0),1),"No")</f>
        <v>No</v>
      </c>
    </row>
    <row r="3607" spans="1:23" x14ac:dyDescent="0.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INDEX(People_[],MATCH(Orders!M3607,People!$B$2:$B$5,0),1)</f>
        <v>Chuck Magee</v>
      </c>
      <c r="W3607" s="3" t="str">
        <f>IFERROR(INDEX(Return[],MATCH(Orders!B3607,Returns!$B$2:$B$801,0),1),"No")</f>
        <v>No</v>
      </c>
    </row>
    <row r="3608" spans="1:23" x14ac:dyDescent="0.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INDEX(People_[],MATCH(Orders!M3608,People!$B$2:$B$5,0),1)</f>
        <v>Chuck Magee</v>
      </c>
      <c r="W3608" s="3" t="str">
        <f>IFERROR(INDEX(Return[],MATCH(Orders!B3608,Returns!$B$2:$B$801,0),1),"No")</f>
        <v>No</v>
      </c>
    </row>
    <row r="3609" spans="1:23" x14ac:dyDescent="0.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INDEX(People_[],MATCH(Orders!M3609,People!$B$2:$B$5,0),1)</f>
        <v>Chuck Magee</v>
      </c>
      <c r="W3609" s="3" t="str">
        <f>IFERROR(INDEX(Return[],MATCH(Orders!B3609,Returns!$B$2:$B$801,0),1),"No")</f>
        <v>No</v>
      </c>
    </row>
    <row r="3610" spans="1:23" x14ac:dyDescent="0.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INDEX(People_[],MATCH(Orders!M3610,People!$B$2:$B$5,0),1)</f>
        <v>Chuck Magee</v>
      </c>
      <c r="W3610" s="3" t="str">
        <f>IFERROR(INDEX(Return[],MATCH(Orders!B3610,Returns!$B$2:$B$801,0),1),"No")</f>
        <v>No</v>
      </c>
    </row>
    <row r="3611" spans="1:23" x14ac:dyDescent="0.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INDEX(People_[],MATCH(Orders!M3611,People!$B$2:$B$5,0),1)</f>
        <v>Chuck Magee</v>
      </c>
      <c r="W3611" s="3" t="str">
        <f>IFERROR(INDEX(Return[],MATCH(Orders!B3611,Returns!$B$2:$B$801,0),1),"No")</f>
        <v>No</v>
      </c>
    </row>
    <row r="3612" spans="1:23" x14ac:dyDescent="0.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INDEX(People_[],MATCH(Orders!M3612,People!$B$2:$B$5,0),1)</f>
        <v>Chuck Magee</v>
      </c>
      <c r="W3612" s="3" t="str">
        <f>IFERROR(INDEX(Return[],MATCH(Orders!B3612,Returns!$B$2:$B$801,0),1),"No")</f>
        <v>No</v>
      </c>
    </row>
    <row r="3613" spans="1:23" x14ac:dyDescent="0.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INDEX(People_[],MATCH(Orders!M3613,People!$B$2:$B$5,0),1)</f>
        <v>Kelly Williams</v>
      </c>
      <c r="W3613" s="3" t="str">
        <f>IFERROR(INDEX(Return[],MATCH(Orders!B3613,Returns!$B$2:$B$801,0),1),"No")</f>
        <v>No</v>
      </c>
    </row>
    <row r="3614" spans="1:23" x14ac:dyDescent="0.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INDEX(People_[],MATCH(Orders!M3614,People!$B$2:$B$5,0),1)</f>
        <v>Chuck Magee</v>
      </c>
      <c r="W3614" s="3" t="str">
        <f>IFERROR(INDEX(Return[],MATCH(Orders!B3614,Returns!$B$2:$B$801,0),1),"No")</f>
        <v>No</v>
      </c>
    </row>
    <row r="3615" spans="1:23" x14ac:dyDescent="0.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INDEX(People_[],MATCH(Orders!M3615,People!$B$2:$B$5,0),1)</f>
        <v>Chuck Magee</v>
      </c>
      <c r="W3615" s="3" t="str">
        <f>IFERROR(INDEX(Return[],MATCH(Orders!B3615,Returns!$B$2:$B$801,0),1),"No")</f>
        <v>No</v>
      </c>
    </row>
    <row r="3616" spans="1:23" x14ac:dyDescent="0.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INDEX(People_[],MATCH(Orders!M3616,People!$B$2:$B$5,0),1)</f>
        <v>Kelly Williams</v>
      </c>
      <c r="W3616" s="3" t="str">
        <f>IFERROR(INDEX(Return[],MATCH(Orders!B3616,Returns!$B$2:$B$801,0),1),"No")</f>
        <v>No</v>
      </c>
    </row>
    <row r="3617" spans="1:23" x14ac:dyDescent="0.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INDEX(People_[],MATCH(Orders!M3617,People!$B$2:$B$5,0),1)</f>
        <v>Kelly Williams</v>
      </c>
      <c r="W3617" s="3" t="str">
        <f>IFERROR(INDEX(Return[],MATCH(Orders!B3617,Returns!$B$2:$B$801,0),1),"No")</f>
        <v>No</v>
      </c>
    </row>
    <row r="3618" spans="1:23" x14ac:dyDescent="0.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INDEX(People_[],MATCH(Orders!M3618,People!$B$2:$B$5,0),1)</f>
        <v>Chuck Magee</v>
      </c>
      <c r="W3618" s="3" t="str">
        <f>IFERROR(INDEX(Return[],MATCH(Orders!B3618,Returns!$B$2:$B$801,0),1),"No")</f>
        <v>No</v>
      </c>
    </row>
    <row r="3619" spans="1:23" x14ac:dyDescent="0.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INDEX(People_[],MATCH(Orders!M3619,People!$B$2:$B$5,0),1)</f>
        <v>Anna Andreadi</v>
      </c>
      <c r="W3619" s="3" t="str">
        <f>IFERROR(INDEX(Return[],MATCH(Orders!B3619,Returns!$B$2:$B$801,0),1),"No")</f>
        <v>Yes</v>
      </c>
    </row>
    <row r="3620" spans="1:23" x14ac:dyDescent="0.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INDEX(People_[],MATCH(Orders!M3620,People!$B$2:$B$5,0),1)</f>
        <v>Anna Andreadi</v>
      </c>
      <c r="W3620" s="3" t="str">
        <f>IFERROR(INDEX(Return[],MATCH(Orders!B3620,Returns!$B$2:$B$801,0),1),"No")</f>
        <v>Yes</v>
      </c>
    </row>
    <row r="3621" spans="1:23" x14ac:dyDescent="0.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INDEX(People_[],MATCH(Orders!M3621,People!$B$2:$B$5,0),1)</f>
        <v>Anna Andreadi</v>
      </c>
      <c r="W3621" s="3" t="str">
        <f>IFERROR(INDEX(Return[],MATCH(Orders!B3621,Returns!$B$2:$B$801,0),1),"No")</f>
        <v>Yes</v>
      </c>
    </row>
    <row r="3622" spans="1:23" x14ac:dyDescent="0.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INDEX(People_[],MATCH(Orders!M3622,People!$B$2:$B$5,0),1)</f>
        <v>Cassandra Brandow</v>
      </c>
      <c r="W3622" s="3" t="str">
        <f>IFERROR(INDEX(Return[],MATCH(Orders!B3622,Returns!$B$2:$B$801,0),1),"No")</f>
        <v>No</v>
      </c>
    </row>
    <row r="3623" spans="1:23" x14ac:dyDescent="0.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INDEX(People_[],MATCH(Orders!M3623,People!$B$2:$B$5,0),1)</f>
        <v>Cassandra Brandow</v>
      </c>
      <c r="W3623" s="3" t="str">
        <f>IFERROR(INDEX(Return[],MATCH(Orders!B3623,Returns!$B$2:$B$801,0),1),"No")</f>
        <v>No</v>
      </c>
    </row>
    <row r="3624" spans="1:23" x14ac:dyDescent="0.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INDEX(People_[],MATCH(Orders!M3624,People!$B$2:$B$5,0),1)</f>
        <v>Cassandra Brandow</v>
      </c>
      <c r="W3624" s="3" t="str">
        <f>IFERROR(INDEX(Return[],MATCH(Orders!B3624,Returns!$B$2:$B$801,0),1),"No")</f>
        <v>No</v>
      </c>
    </row>
    <row r="3625" spans="1:23" x14ac:dyDescent="0.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INDEX(People_[],MATCH(Orders!M3625,People!$B$2:$B$5,0),1)</f>
        <v>Cassandra Brandow</v>
      </c>
      <c r="W3625" s="3" t="str">
        <f>IFERROR(INDEX(Return[],MATCH(Orders!B3625,Returns!$B$2:$B$801,0),1),"No")</f>
        <v>No</v>
      </c>
    </row>
    <row r="3626" spans="1:23" x14ac:dyDescent="0.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INDEX(People_[],MATCH(Orders!M3626,People!$B$2:$B$5,0),1)</f>
        <v>Anna Andreadi</v>
      </c>
      <c r="W3626" s="3" t="str">
        <f>IFERROR(INDEX(Return[],MATCH(Orders!B3626,Returns!$B$2:$B$801,0),1),"No")</f>
        <v>No</v>
      </c>
    </row>
    <row r="3627" spans="1:23" x14ac:dyDescent="0.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INDEX(People_[],MATCH(Orders!M3627,People!$B$2:$B$5,0),1)</f>
        <v>Anna Andreadi</v>
      </c>
      <c r="W3627" s="3" t="str">
        <f>IFERROR(INDEX(Return[],MATCH(Orders!B3627,Returns!$B$2:$B$801,0),1),"No")</f>
        <v>No</v>
      </c>
    </row>
    <row r="3628" spans="1:23" x14ac:dyDescent="0.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INDEX(People_[],MATCH(Orders!M3628,People!$B$2:$B$5,0),1)</f>
        <v>Anna Andreadi</v>
      </c>
      <c r="W3628" s="3" t="str">
        <f>IFERROR(INDEX(Return[],MATCH(Orders!B3628,Returns!$B$2:$B$801,0),1),"No")</f>
        <v>No</v>
      </c>
    </row>
    <row r="3629" spans="1:23" x14ac:dyDescent="0.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INDEX(People_[],MATCH(Orders!M3629,People!$B$2:$B$5,0),1)</f>
        <v>Anna Andreadi</v>
      </c>
      <c r="W3629" s="3" t="str">
        <f>IFERROR(INDEX(Return[],MATCH(Orders!B3629,Returns!$B$2:$B$801,0),1),"No")</f>
        <v>No</v>
      </c>
    </row>
    <row r="3630" spans="1:23" x14ac:dyDescent="0.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INDEX(People_[],MATCH(Orders!M3630,People!$B$2:$B$5,0),1)</f>
        <v>Anna Andreadi</v>
      </c>
      <c r="W3630" s="3" t="str">
        <f>IFERROR(INDEX(Return[],MATCH(Orders!B3630,Returns!$B$2:$B$801,0),1),"No")</f>
        <v>No</v>
      </c>
    </row>
    <row r="3631" spans="1:23" x14ac:dyDescent="0.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INDEX(People_[],MATCH(Orders!M3631,People!$B$2:$B$5,0),1)</f>
        <v>Chuck Magee</v>
      </c>
      <c r="W3631" s="3" t="str">
        <f>IFERROR(INDEX(Return[],MATCH(Orders!B3631,Returns!$B$2:$B$801,0),1),"No")</f>
        <v>No</v>
      </c>
    </row>
    <row r="3632" spans="1:23" x14ac:dyDescent="0.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INDEX(People_[],MATCH(Orders!M3632,People!$B$2:$B$5,0),1)</f>
        <v>Chuck Magee</v>
      </c>
      <c r="W3632" s="3" t="str">
        <f>IFERROR(INDEX(Return[],MATCH(Orders!B3632,Returns!$B$2:$B$801,0),1),"No")</f>
        <v>No</v>
      </c>
    </row>
    <row r="3633" spans="1:23" x14ac:dyDescent="0.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INDEX(People_[],MATCH(Orders!M3633,People!$B$2:$B$5,0),1)</f>
        <v>Anna Andreadi</v>
      </c>
      <c r="W3633" s="3" t="str">
        <f>IFERROR(INDEX(Return[],MATCH(Orders!B3633,Returns!$B$2:$B$801,0),1),"No")</f>
        <v>No</v>
      </c>
    </row>
    <row r="3634" spans="1:23" x14ac:dyDescent="0.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INDEX(People_[],MATCH(Orders!M3634,People!$B$2:$B$5,0),1)</f>
        <v>Anna Andreadi</v>
      </c>
      <c r="W3634" s="3" t="str">
        <f>IFERROR(INDEX(Return[],MATCH(Orders!B3634,Returns!$B$2:$B$801,0),1),"No")</f>
        <v>No</v>
      </c>
    </row>
    <row r="3635" spans="1:23" x14ac:dyDescent="0.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INDEX(People_[],MATCH(Orders!M3635,People!$B$2:$B$5,0),1)</f>
        <v>Chuck Magee</v>
      </c>
      <c r="W3635" s="3" t="str">
        <f>IFERROR(INDEX(Return[],MATCH(Orders!B3635,Returns!$B$2:$B$801,0),1),"No")</f>
        <v>No</v>
      </c>
    </row>
    <row r="3636" spans="1:23" x14ac:dyDescent="0.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INDEX(People_[],MATCH(Orders!M3636,People!$B$2:$B$5,0),1)</f>
        <v>Chuck Magee</v>
      </c>
      <c r="W3636" s="3" t="str">
        <f>IFERROR(INDEX(Return[],MATCH(Orders!B3636,Returns!$B$2:$B$801,0),1),"No")</f>
        <v>No</v>
      </c>
    </row>
    <row r="3637" spans="1:23" x14ac:dyDescent="0.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INDEX(People_[],MATCH(Orders!M3637,People!$B$2:$B$5,0),1)</f>
        <v>Chuck Magee</v>
      </c>
      <c r="W3637" s="3" t="str">
        <f>IFERROR(INDEX(Return[],MATCH(Orders!B3637,Returns!$B$2:$B$801,0),1),"No")</f>
        <v>No</v>
      </c>
    </row>
    <row r="3638" spans="1:23" x14ac:dyDescent="0.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INDEX(People_[],MATCH(Orders!M3638,People!$B$2:$B$5,0),1)</f>
        <v>Chuck Magee</v>
      </c>
      <c r="W3638" s="3" t="str">
        <f>IFERROR(INDEX(Return[],MATCH(Orders!B3638,Returns!$B$2:$B$801,0),1),"No")</f>
        <v>No</v>
      </c>
    </row>
    <row r="3639" spans="1:23" x14ac:dyDescent="0.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INDEX(People_[],MATCH(Orders!M3639,People!$B$2:$B$5,0),1)</f>
        <v>Chuck Magee</v>
      </c>
      <c r="W3639" s="3" t="str">
        <f>IFERROR(INDEX(Return[],MATCH(Orders!B3639,Returns!$B$2:$B$801,0),1),"No")</f>
        <v>No</v>
      </c>
    </row>
    <row r="3640" spans="1:23" x14ac:dyDescent="0.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INDEX(People_[],MATCH(Orders!M3640,People!$B$2:$B$5,0),1)</f>
        <v>Chuck Magee</v>
      </c>
      <c r="W3640" s="3" t="str">
        <f>IFERROR(INDEX(Return[],MATCH(Orders!B3640,Returns!$B$2:$B$801,0),1),"No")</f>
        <v>No</v>
      </c>
    </row>
    <row r="3641" spans="1:23" x14ac:dyDescent="0.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INDEX(People_[],MATCH(Orders!M3641,People!$B$2:$B$5,0),1)</f>
        <v>Chuck Magee</v>
      </c>
      <c r="W3641" s="3" t="str">
        <f>IFERROR(INDEX(Return[],MATCH(Orders!B3641,Returns!$B$2:$B$801,0),1),"No")</f>
        <v>No</v>
      </c>
    </row>
    <row r="3642" spans="1:23" x14ac:dyDescent="0.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INDEX(People_[],MATCH(Orders!M3642,People!$B$2:$B$5,0),1)</f>
        <v>Chuck Magee</v>
      </c>
      <c r="W3642" s="3" t="str">
        <f>IFERROR(INDEX(Return[],MATCH(Orders!B3642,Returns!$B$2:$B$801,0),1),"No")</f>
        <v>No</v>
      </c>
    </row>
    <row r="3643" spans="1:23" x14ac:dyDescent="0.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INDEX(People_[],MATCH(Orders!M3643,People!$B$2:$B$5,0),1)</f>
        <v>Chuck Magee</v>
      </c>
      <c r="W3643" s="3" t="str">
        <f>IFERROR(INDEX(Return[],MATCH(Orders!B3643,Returns!$B$2:$B$801,0),1),"No")</f>
        <v>No</v>
      </c>
    </row>
    <row r="3644" spans="1:23" x14ac:dyDescent="0.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INDEX(People_[],MATCH(Orders!M3644,People!$B$2:$B$5,0),1)</f>
        <v>Anna Andreadi</v>
      </c>
      <c r="W3644" s="3" t="str">
        <f>IFERROR(INDEX(Return[],MATCH(Orders!B3644,Returns!$B$2:$B$801,0),1),"No")</f>
        <v>No</v>
      </c>
    </row>
    <row r="3645" spans="1:23" x14ac:dyDescent="0.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INDEX(People_[],MATCH(Orders!M3645,People!$B$2:$B$5,0),1)</f>
        <v>Anna Andreadi</v>
      </c>
      <c r="W3645" s="3" t="str">
        <f>IFERROR(INDEX(Return[],MATCH(Orders!B3645,Returns!$B$2:$B$801,0),1),"No")</f>
        <v>No</v>
      </c>
    </row>
    <row r="3646" spans="1:23" x14ac:dyDescent="0.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INDEX(People_[],MATCH(Orders!M3646,People!$B$2:$B$5,0),1)</f>
        <v>Anna Andreadi</v>
      </c>
      <c r="W3646" s="3" t="str">
        <f>IFERROR(INDEX(Return[],MATCH(Orders!B3646,Returns!$B$2:$B$801,0),1),"No")</f>
        <v>No</v>
      </c>
    </row>
    <row r="3647" spans="1:23" x14ac:dyDescent="0.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INDEX(People_[],MATCH(Orders!M3647,People!$B$2:$B$5,0),1)</f>
        <v>Anna Andreadi</v>
      </c>
      <c r="W3647" s="3" t="str">
        <f>IFERROR(INDEX(Return[],MATCH(Orders!B3647,Returns!$B$2:$B$801,0),1),"No")</f>
        <v>No</v>
      </c>
    </row>
    <row r="3648" spans="1:23" x14ac:dyDescent="0.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INDEX(People_[],MATCH(Orders!M3648,People!$B$2:$B$5,0),1)</f>
        <v>Anna Andreadi</v>
      </c>
      <c r="W3648" s="3" t="str">
        <f>IFERROR(INDEX(Return[],MATCH(Orders!B3648,Returns!$B$2:$B$801,0),1),"No")</f>
        <v>No</v>
      </c>
    </row>
    <row r="3649" spans="1:23" x14ac:dyDescent="0.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INDEX(People_[],MATCH(Orders!M3649,People!$B$2:$B$5,0),1)</f>
        <v>Anna Andreadi</v>
      </c>
      <c r="W3649" s="3" t="str">
        <f>IFERROR(INDEX(Return[],MATCH(Orders!B3649,Returns!$B$2:$B$801,0),1),"No")</f>
        <v>No</v>
      </c>
    </row>
    <row r="3650" spans="1:23" x14ac:dyDescent="0.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INDEX(People_[],MATCH(Orders!M3650,People!$B$2:$B$5,0),1)</f>
        <v>Cassandra Brandow</v>
      </c>
      <c r="W3650" s="3" t="str">
        <f>IFERROR(INDEX(Return[],MATCH(Orders!B3650,Returns!$B$2:$B$801,0),1),"No")</f>
        <v>No</v>
      </c>
    </row>
    <row r="3651" spans="1:23" x14ac:dyDescent="0.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INDEX(People_[],MATCH(Orders!M3651,People!$B$2:$B$5,0),1)</f>
        <v>Cassandra Brandow</v>
      </c>
      <c r="W3651" s="3" t="str">
        <f>IFERROR(INDEX(Return[],MATCH(Orders!B3651,Returns!$B$2:$B$801,0),1),"No")</f>
        <v>No</v>
      </c>
    </row>
    <row r="3652" spans="1:23" x14ac:dyDescent="0.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INDEX(People_[],MATCH(Orders!M3652,People!$B$2:$B$5,0),1)</f>
        <v>Kelly Williams</v>
      </c>
      <c r="W3652" s="3" t="str">
        <f>IFERROR(INDEX(Return[],MATCH(Orders!B3652,Returns!$B$2:$B$801,0),1),"No")</f>
        <v>No</v>
      </c>
    </row>
    <row r="3653" spans="1:23" x14ac:dyDescent="0.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INDEX(People_[],MATCH(Orders!M3653,People!$B$2:$B$5,0),1)</f>
        <v>Kelly Williams</v>
      </c>
      <c r="W3653" s="3" t="str">
        <f>IFERROR(INDEX(Return[],MATCH(Orders!B3653,Returns!$B$2:$B$801,0),1),"No")</f>
        <v>No</v>
      </c>
    </row>
    <row r="3654" spans="1:23" x14ac:dyDescent="0.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INDEX(People_[],MATCH(Orders!M3654,People!$B$2:$B$5,0),1)</f>
        <v>Kelly Williams</v>
      </c>
      <c r="W3654" s="3" t="str">
        <f>IFERROR(INDEX(Return[],MATCH(Orders!B3654,Returns!$B$2:$B$801,0),1),"No")</f>
        <v>No</v>
      </c>
    </row>
    <row r="3655" spans="1:23" x14ac:dyDescent="0.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INDEX(People_[],MATCH(Orders!M3655,People!$B$2:$B$5,0),1)</f>
        <v>Kelly Williams</v>
      </c>
      <c r="W3655" s="3" t="str">
        <f>IFERROR(INDEX(Return[],MATCH(Orders!B3655,Returns!$B$2:$B$801,0),1),"No")</f>
        <v>No</v>
      </c>
    </row>
    <row r="3656" spans="1:23" x14ac:dyDescent="0.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INDEX(People_[],MATCH(Orders!M3656,People!$B$2:$B$5,0),1)</f>
        <v>Kelly Williams</v>
      </c>
      <c r="W3656" s="3" t="str">
        <f>IFERROR(INDEX(Return[],MATCH(Orders!B3656,Returns!$B$2:$B$801,0),1),"No")</f>
        <v>No</v>
      </c>
    </row>
    <row r="3657" spans="1:23" x14ac:dyDescent="0.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INDEX(People_[],MATCH(Orders!M3657,People!$B$2:$B$5,0),1)</f>
        <v>Cassandra Brandow</v>
      </c>
      <c r="W3657" s="3" t="str">
        <f>IFERROR(INDEX(Return[],MATCH(Orders!B3657,Returns!$B$2:$B$801,0),1),"No")</f>
        <v>No</v>
      </c>
    </row>
    <row r="3658" spans="1:23" x14ac:dyDescent="0.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INDEX(People_[],MATCH(Orders!M3658,People!$B$2:$B$5,0),1)</f>
        <v>Chuck Magee</v>
      </c>
      <c r="W3658" s="3" t="str">
        <f>IFERROR(INDEX(Return[],MATCH(Orders!B3658,Returns!$B$2:$B$801,0),1),"No")</f>
        <v>No</v>
      </c>
    </row>
    <row r="3659" spans="1:23" x14ac:dyDescent="0.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INDEX(People_[],MATCH(Orders!M3659,People!$B$2:$B$5,0),1)</f>
        <v>Cassandra Brandow</v>
      </c>
      <c r="W3659" s="3" t="str">
        <f>IFERROR(INDEX(Return[],MATCH(Orders!B3659,Returns!$B$2:$B$801,0),1),"No")</f>
        <v>No</v>
      </c>
    </row>
    <row r="3660" spans="1:23" x14ac:dyDescent="0.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INDEX(People_[],MATCH(Orders!M3660,People!$B$2:$B$5,0),1)</f>
        <v>Cassandra Brandow</v>
      </c>
      <c r="W3660" s="3" t="str">
        <f>IFERROR(INDEX(Return[],MATCH(Orders!B3660,Returns!$B$2:$B$801,0),1),"No")</f>
        <v>No</v>
      </c>
    </row>
    <row r="3661" spans="1:23" x14ac:dyDescent="0.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INDEX(People_[],MATCH(Orders!M3661,People!$B$2:$B$5,0),1)</f>
        <v>Cassandra Brandow</v>
      </c>
      <c r="W3661" s="3" t="str">
        <f>IFERROR(INDEX(Return[],MATCH(Orders!B3661,Returns!$B$2:$B$801,0),1),"No")</f>
        <v>No</v>
      </c>
    </row>
    <row r="3662" spans="1:23" x14ac:dyDescent="0.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INDEX(People_[],MATCH(Orders!M3662,People!$B$2:$B$5,0),1)</f>
        <v>Anna Andreadi</v>
      </c>
      <c r="W3662" s="3" t="str">
        <f>IFERROR(INDEX(Return[],MATCH(Orders!B3662,Returns!$B$2:$B$801,0),1),"No")</f>
        <v>No</v>
      </c>
    </row>
    <row r="3663" spans="1:23" x14ac:dyDescent="0.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INDEX(People_[],MATCH(Orders!M3663,People!$B$2:$B$5,0),1)</f>
        <v>Kelly Williams</v>
      </c>
      <c r="W3663" s="3" t="str">
        <f>IFERROR(INDEX(Return[],MATCH(Orders!B3663,Returns!$B$2:$B$801,0),1),"No")</f>
        <v>No</v>
      </c>
    </row>
    <row r="3664" spans="1:23" x14ac:dyDescent="0.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INDEX(People_[],MATCH(Orders!M3664,People!$B$2:$B$5,0),1)</f>
        <v>Chuck Magee</v>
      </c>
      <c r="W3664" s="3" t="str">
        <f>IFERROR(INDEX(Return[],MATCH(Orders!B3664,Returns!$B$2:$B$801,0),1),"No")</f>
        <v>No</v>
      </c>
    </row>
    <row r="3665" spans="1:23" x14ac:dyDescent="0.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INDEX(People_[],MATCH(Orders!M3665,People!$B$2:$B$5,0),1)</f>
        <v>Chuck Magee</v>
      </c>
      <c r="W3665" s="3" t="str">
        <f>IFERROR(INDEX(Return[],MATCH(Orders!B3665,Returns!$B$2:$B$801,0),1),"No")</f>
        <v>No</v>
      </c>
    </row>
    <row r="3666" spans="1:23" x14ac:dyDescent="0.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INDEX(People_[],MATCH(Orders!M3666,People!$B$2:$B$5,0),1)</f>
        <v>Anna Andreadi</v>
      </c>
      <c r="W3666" s="3" t="str">
        <f>IFERROR(INDEX(Return[],MATCH(Orders!B3666,Returns!$B$2:$B$801,0),1),"No")</f>
        <v>No</v>
      </c>
    </row>
    <row r="3667" spans="1:23" x14ac:dyDescent="0.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INDEX(People_[],MATCH(Orders!M3667,People!$B$2:$B$5,0),1)</f>
        <v>Anna Andreadi</v>
      </c>
      <c r="W3667" s="3" t="str">
        <f>IFERROR(INDEX(Return[],MATCH(Orders!B3667,Returns!$B$2:$B$801,0),1),"No")</f>
        <v>No</v>
      </c>
    </row>
    <row r="3668" spans="1:23" x14ac:dyDescent="0.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INDEX(People_[],MATCH(Orders!M3668,People!$B$2:$B$5,0),1)</f>
        <v>Anna Andreadi</v>
      </c>
      <c r="W3668" s="3" t="str">
        <f>IFERROR(INDEX(Return[],MATCH(Orders!B3668,Returns!$B$2:$B$801,0),1),"No")</f>
        <v>No</v>
      </c>
    </row>
    <row r="3669" spans="1:23" x14ac:dyDescent="0.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INDEX(People_[],MATCH(Orders!M3669,People!$B$2:$B$5,0),1)</f>
        <v>Anna Andreadi</v>
      </c>
      <c r="W3669" s="3" t="str">
        <f>IFERROR(INDEX(Return[],MATCH(Orders!B3669,Returns!$B$2:$B$801,0),1),"No")</f>
        <v>No</v>
      </c>
    </row>
    <row r="3670" spans="1:23" x14ac:dyDescent="0.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INDEX(People_[],MATCH(Orders!M3670,People!$B$2:$B$5,0),1)</f>
        <v>Anna Andreadi</v>
      </c>
      <c r="W3670" s="3" t="str">
        <f>IFERROR(INDEX(Return[],MATCH(Orders!B3670,Returns!$B$2:$B$801,0),1),"No")</f>
        <v>No</v>
      </c>
    </row>
    <row r="3671" spans="1:23" x14ac:dyDescent="0.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INDEX(People_[],MATCH(Orders!M3671,People!$B$2:$B$5,0),1)</f>
        <v>Anna Andreadi</v>
      </c>
      <c r="W3671" s="3" t="str">
        <f>IFERROR(INDEX(Return[],MATCH(Orders!B3671,Returns!$B$2:$B$801,0),1),"No")</f>
        <v>No</v>
      </c>
    </row>
    <row r="3672" spans="1:23" x14ac:dyDescent="0.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INDEX(People_[],MATCH(Orders!M3672,People!$B$2:$B$5,0),1)</f>
        <v>Anna Andreadi</v>
      </c>
      <c r="W3672" s="3" t="str">
        <f>IFERROR(INDEX(Return[],MATCH(Orders!B3672,Returns!$B$2:$B$801,0),1),"No")</f>
        <v>No</v>
      </c>
    </row>
    <row r="3673" spans="1:23" x14ac:dyDescent="0.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INDEX(People_[],MATCH(Orders!M3673,People!$B$2:$B$5,0),1)</f>
        <v>Anna Andreadi</v>
      </c>
      <c r="W3673" s="3" t="str">
        <f>IFERROR(INDEX(Return[],MATCH(Orders!B3673,Returns!$B$2:$B$801,0),1),"No")</f>
        <v>No</v>
      </c>
    </row>
    <row r="3674" spans="1:23" x14ac:dyDescent="0.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INDEX(People_[],MATCH(Orders!M3674,People!$B$2:$B$5,0),1)</f>
        <v>Chuck Magee</v>
      </c>
      <c r="W3674" s="3" t="str">
        <f>IFERROR(INDEX(Return[],MATCH(Orders!B3674,Returns!$B$2:$B$801,0),1),"No")</f>
        <v>No</v>
      </c>
    </row>
    <row r="3675" spans="1:23" x14ac:dyDescent="0.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INDEX(People_[],MATCH(Orders!M3675,People!$B$2:$B$5,0),1)</f>
        <v>Chuck Magee</v>
      </c>
      <c r="W3675" s="3" t="str">
        <f>IFERROR(INDEX(Return[],MATCH(Orders!B3675,Returns!$B$2:$B$801,0),1),"No")</f>
        <v>No</v>
      </c>
    </row>
    <row r="3676" spans="1:23" x14ac:dyDescent="0.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INDEX(People_[],MATCH(Orders!M3676,People!$B$2:$B$5,0),1)</f>
        <v>Chuck Magee</v>
      </c>
      <c r="W3676" s="3" t="str">
        <f>IFERROR(INDEX(Return[],MATCH(Orders!B3676,Returns!$B$2:$B$801,0),1),"No")</f>
        <v>No</v>
      </c>
    </row>
    <row r="3677" spans="1:23" x14ac:dyDescent="0.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INDEX(People_[],MATCH(Orders!M3677,People!$B$2:$B$5,0),1)</f>
        <v>Chuck Magee</v>
      </c>
      <c r="W3677" s="3" t="str">
        <f>IFERROR(INDEX(Return[],MATCH(Orders!B3677,Returns!$B$2:$B$801,0),1),"No")</f>
        <v>No</v>
      </c>
    </row>
    <row r="3678" spans="1:23" x14ac:dyDescent="0.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INDEX(People_[],MATCH(Orders!M3678,People!$B$2:$B$5,0),1)</f>
        <v>Anna Andreadi</v>
      </c>
      <c r="W3678" s="3" t="str">
        <f>IFERROR(INDEX(Return[],MATCH(Orders!B3678,Returns!$B$2:$B$801,0),1),"No")</f>
        <v>Yes</v>
      </c>
    </row>
    <row r="3679" spans="1:23" x14ac:dyDescent="0.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INDEX(People_[],MATCH(Orders!M3679,People!$B$2:$B$5,0),1)</f>
        <v>Chuck Magee</v>
      </c>
      <c r="W3679" s="3" t="str">
        <f>IFERROR(INDEX(Return[],MATCH(Orders!B3679,Returns!$B$2:$B$801,0),1),"No")</f>
        <v>No</v>
      </c>
    </row>
    <row r="3680" spans="1:23" x14ac:dyDescent="0.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INDEX(People_[],MATCH(Orders!M3680,People!$B$2:$B$5,0),1)</f>
        <v>Chuck Magee</v>
      </c>
      <c r="W3680" s="3" t="str">
        <f>IFERROR(INDEX(Return[],MATCH(Orders!B3680,Returns!$B$2:$B$801,0),1),"No")</f>
        <v>No</v>
      </c>
    </row>
    <row r="3681" spans="1:23" x14ac:dyDescent="0.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INDEX(People_[],MATCH(Orders!M3681,People!$B$2:$B$5,0),1)</f>
        <v>Chuck Magee</v>
      </c>
      <c r="W3681" s="3" t="str">
        <f>IFERROR(INDEX(Return[],MATCH(Orders!B3681,Returns!$B$2:$B$801,0),1),"No")</f>
        <v>No</v>
      </c>
    </row>
    <row r="3682" spans="1:23" x14ac:dyDescent="0.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INDEX(People_[],MATCH(Orders!M3682,People!$B$2:$B$5,0),1)</f>
        <v>Chuck Magee</v>
      </c>
      <c r="W3682" s="3" t="str">
        <f>IFERROR(INDEX(Return[],MATCH(Orders!B3682,Returns!$B$2:$B$801,0),1),"No")</f>
        <v>No</v>
      </c>
    </row>
    <row r="3683" spans="1:23" x14ac:dyDescent="0.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INDEX(People_[],MATCH(Orders!M3683,People!$B$2:$B$5,0),1)</f>
        <v>Chuck Magee</v>
      </c>
      <c r="W3683" s="3" t="str">
        <f>IFERROR(INDEX(Return[],MATCH(Orders!B3683,Returns!$B$2:$B$801,0),1),"No")</f>
        <v>No</v>
      </c>
    </row>
    <row r="3684" spans="1:23" x14ac:dyDescent="0.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INDEX(People_[],MATCH(Orders!M3684,People!$B$2:$B$5,0),1)</f>
        <v>Chuck Magee</v>
      </c>
      <c r="W3684" s="3" t="str">
        <f>IFERROR(INDEX(Return[],MATCH(Orders!B3684,Returns!$B$2:$B$801,0),1),"No")</f>
        <v>No</v>
      </c>
    </row>
    <row r="3685" spans="1:23" x14ac:dyDescent="0.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INDEX(People_[],MATCH(Orders!M3685,People!$B$2:$B$5,0),1)</f>
        <v>Chuck Magee</v>
      </c>
      <c r="W3685" s="3" t="str">
        <f>IFERROR(INDEX(Return[],MATCH(Orders!B3685,Returns!$B$2:$B$801,0),1),"No")</f>
        <v>No</v>
      </c>
    </row>
    <row r="3686" spans="1:23" x14ac:dyDescent="0.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INDEX(People_[],MATCH(Orders!M3686,People!$B$2:$B$5,0),1)</f>
        <v>Chuck Magee</v>
      </c>
      <c r="W3686" s="3" t="str">
        <f>IFERROR(INDEX(Return[],MATCH(Orders!B3686,Returns!$B$2:$B$801,0),1),"No")</f>
        <v>No</v>
      </c>
    </row>
    <row r="3687" spans="1:23" x14ac:dyDescent="0.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INDEX(People_[],MATCH(Orders!M3687,People!$B$2:$B$5,0),1)</f>
        <v>Chuck Magee</v>
      </c>
      <c r="W3687" s="3" t="str">
        <f>IFERROR(INDEX(Return[],MATCH(Orders!B3687,Returns!$B$2:$B$801,0),1),"No")</f>
        <v>No</v>
      </c>
    </row>
    <row r="3688" spans="1:23" x14ac:dyDescent="0.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INDEX(People_[],MATCH(Orders!M3688,People!$B$2:$B$5,0),1)</f>
        <v>Anna Andreadi</v>
      </c>
      <c r="W3688" s="3" t="str">
        <f>IFERROR(INDEX(Return[],MATCH(Orders!B3688,Returns!$B$2:$B$801,0),1),"No")</f>
        <v>No</v>
      </c>
    </row>
    <row r="3689" spans="1:23" x14ac:dyDescent="0.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INDEX(People_[],MATCH(Orders!M3689,People!$B$2:$B$5,0),1)</f>
        <v>Cassandra Brandow</v>
      </c>
      <c r="W3689" s="3" t="str">
        <f>IFERROR(INDEX(Return[],MATCH(Orders!B3689,Returns!$B$2:$B$801,0),1),"No")</f>
        <v>No</v>
      </c>
    </row>
    <row r="3690" spans="1:23" x14ac:dyDescent="0.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INDEX(People_[],MATCH(Orders!M3690,People!$B$2:$B$5,0),1)</f>
        <v>Anna Andreadi</v>
      </c>
      <c r="W3690" s="3" t="str">
        <f>IFERROR(INDEX(Return[],MATCH(Orders!B3690,Returns!$B$2:$B$801,0),1),"No")</f>
        <v>No</v>
      </c>
    </row>
    <row r="3691" spans="1:23" x14ac:dyDescent="0.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INDEX(People_[],MATCH(Orders!M3691,People!$B$2:$B$5,0),1)</f>
        <v>Anna Andreadi</v>
      </c>
      <c r="W3691" s="3" t="str">
        <f>IFERROR(INDEX(Return[],MATCH(Orders!B3691,Returns!$B$2:$B$801,0),1),"No")</f>
        <v>No</v>
      </c>
    </row>
    <row r="3692" spans="1:23" x14ac:dyDescent="0.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INDEX(People_[],MATCH(Orders!M3692,People!$B$2:$B$5,0),1)</f>
        <v>Anna Andreadi</v>
      </c>
      <c r="W3692" s="3" t="str">
        <f>IFERROR(INDEX(Return[],MATCH(Orders!B3692,Returns!$B$2:$B$801,0),1),"No")</f>
        <v>No</v>
      </c>
    </row>
    <row r="3693" spans="1:23" x14ac:dyDescent="0.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INDEX(People_[],MATCH(Orders!M3693,People!$B$2:$B$5,0),1)</f>
        <v>Anna Andreadi</v>
      </c>
      <c r="W3693" s="3" t="str">
        <f>IFERROR(INDEX(Return[],MATCH(Orders!B3693,Returns!$B$2:$B$801,0),1),"No")</f>
        <v>No</v>
      </c>
    </row>
    <row r="3694" spans="1:23" x14ac:dyDescent="0.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INDEX(People_[],MATCH(Orders!M3694,People!$B$2:$B$5,0),1)</f>
        <v>Anna Andreadi</v>
      </c>
      <c r="W3694" s="3" t="str">
        <f>IFERROR(INDEX(Return[],MATCH(Orders!B3694,Returns!$B$2:$B$801,0),1),"No")</f>
        <v>No</v>
      </c>
    </row>
    <row r="3695" spans="1:23" x14ac:dyDescent="0.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INDEX(People_[],MATCH(Orders!M3695,People!$B$2:$B$5,0),1)</f>
        <v>Anna Andreadi</v>
      </c>
      <c r="W3695" s="3" t="str">
        <f>IFERROR(INDEX(Return[],MATCH(Orders!B3695,Returns!$B$2:$B$801,0),1),"No")</f>
        <v>No</v>
      </c>
    </row>
    <row r="3696" spans="1:23" x14ac:dyDescent="0.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INDEX(People_[],MATCH(Orders!M3696,People!$B$2:$B$5,0),1)</f>
        <v>Cassandra Brandow</v>
      </c>
      <c r="W3696" s="3" t="str">
        <f>IFERROR(INDEX(Return[],MATCH(Orders!B3696,Returns!$B$2:$B$801,0),1),"No")</f>
        <v>No</v>
      </c>
    </row>
    <row r="3697" spans="1:23" x14ac:dyDescent="0.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INDEX(People_[],MATCH(Orders!M3697,People!$B$2:$B$5,0),1)</f>
        <v>Cassandra Brandow</v>
      </c>
      <c r="W3697" s="3" t="str">
        <f>IFERROR(INDEX(Return[],MATCH(Orders!B3697,Returns!$B$2:$B$801,0),1),"No")</f>
        <v>No</v>
      </c>
    </row>
    <row r="3698" spans="1:23" x14ac:dyDescent="0.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INDEX(People_[],MATCH(Orders!M3698,People!$B$2:$B$5,0),1)</f>
        <v>Cassandra Brandow</v>
      </c>
      <c r="W3698" s="3" t="str">
        <f>IFERROR(INDEX(Return[],MATCH(Orders!B3698,Returns!$B$2:$B$801,0),1),"No")</f>
        <v>No</v>
      </c>
    </row>
    <row r="3699" spans="1:23" x14ac:dyDescent="0.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INDEX(People_[],MATCH(Orders!M3699,People!$B$2:$B$5,0),1)</f>
        <v>Anna Andreadi</v>
      </c>
      <c r="W3699" s="3" t="str">
        <f>IFERROR(INDEX(Return[],MATCH(Orders!B3699,Returns!$B$2:$B$801,0),1),"No")</f>
        <v>No</v>
      </c>
    </row>
    <row r="3700" spans="1:23" x14ac:dyDescent="0.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INDEX(People_[],MATCH(Orders!M3700,People!$B$2:$B$5,0),1)</f>
        <v>Anna Andreadi</v>
      </c>
      <c r="W3700" s="3" t="str">
        <f>IFERROR(INDEX(Return[],MATCH(Orders!B3700,Returns!$B$2:$B$801,0),1),"No")</f>
        <v>No</v>
      </c>
    </row>
    <row r="3701" spans="1:23" x14ac:dyDescent="0.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INDEX(People_[],MATCH(Orders!M3701,People!$B$2:$B$5,0),1)</f>
        <v>Chuck Magee</v>
      </c>
      <c r="W3701" s="3" t="str">
        <f>IFERROR(INDEX(Return[],MATCH(Orders!B3701,Returns!$B$2:$B$801,0),1),"No")</f>
        <v>No</v>
      </c>
    </row>
    <row r="3702" spans="1:23" x14ac:dyDescent="0.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INDEX(People_[],MATCH(Orders!M3702,People!$B$2:$B$5,0),1)</f>
        <v>Chuck Magee</v>
      </c>
      <c r="W3702" s="3" t="str">
        <f>IFERROR(INDEX(Return[],MATCH(Orders!B3702,Returns!$B$2:$B$801,0),1),"No")</f>
        <v>No</v>
      </c>
    </row>
    <row r="3703" spans="1:23" x14ac:dyDescent="0.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INDEX(People_[],MATCH(Orders!M3703,People!$B$2:$B$5,0),1)</f>
        <v>Chuck Magee</v>
      </c>
      <c r="W3703" s="3" t="str">
        <f>IFERROR(INDEX(Return[],MATCH(Orders!B3703,Returns!$B$2:$B$801,0),1),"No")</f>
        <v>No</v>
      </c>
    </row>
    <row r="3704" spans="1:23" x14ac:dyDescent="0.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INDEX(People_[],MATCH(Orders!M3704,People!$B$2:$B$5,0),1)</f>
        <v>Cassandra Brandow</v>
      </c>
      <c r="W3704" s="3" t="str">
        <f>IFERROR(INDEX(Return[],MATCH(Orders!B3704,Returns!$B$2:$B$801,0),1),"No")</f>
        <v>No</v>
      </c>
    </row>
    <row r="3705" spans="1:23" x14ac:dyDescent="0.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INDEX(People_[],MATCH(Orders!M3705,People!$B$2:$B$5,0),1)</f>
        <v>Cassandra Brandow</v>
      </c>
      <c r="W3705" s="3" t="str">
        <f>IFERROR(INDEX(Return[],MATCH(Orders!B3705,Returns!$B$2:$B$801,0),1),"No")</f>
        <v>No</v>
      </c>
    </row>
    <row r="3706" spans="1:23" x14ac:dyDescent="0.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INDEX(People_[],MATCH(Orders!M3706,People!$B$2:$B$5,0),1)</f>
        <v>Cassandra Brandow</v>
      </c>
      <c r="W3706" s="3" t="str">
        <f>IFERROR(INDEX(Return[],MATCH(Orders!B3706,Returns!$B$2:$B$801,0),1),"No")</f>
        <v>No</v>
      </c>
    </row>
    <row r="3707" spans="1:23" x14ac:dyDescent="0.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INDEX(People_[],MATCH(Orders!M3707,People!$B$2:$B$5,0),1)</f>
        <v>Cassandra Brandow</v>
      </c>
      <c r="W3707" s="3" t="str">
        <f>IFERROR(INDEX(Return[],MATCH(Orders!B3707,Returns!$B$2:$B$801,0),1),"No")</f>
        <v>No</v>
      </c>
    </row>
    <row r="3708" spans="1:23" x14ac:dyDescent="0.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INDEX(People_[],MATCH(Orders!M3708,People!$B$2:$B$5,0),1)</f>
        <v>Kelly Williams</v>
      </c>
      <c r="W3708" s="3" t="str">
        <f>IFERROR(INDEX(Return[],MATCH(Orders!B3708,Returns!$B$2:$B$801,0),1),"No")</f>
        <v>No</v>
      </c>
    </row>
    <row r="3709" spans="1:23" x14ac:dyDescent="0.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INDEX(People_[],MATCH(Orders!M3709,People!$B$2:$B$5,0),1)</f>
        <v>Kelly Williams</v>
      </c>
      <c r="W3709" s="3" t="str">
        <f>IFERROR(INDEX(Return[],MATCH(Orders!B3709,Returns!$B$2:$B$801,0),1),"No")</f>
        <v>No</v>
      </c>
    </row>
    <row r="3710" spans="1:23" x14ac:dyDescent="0.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INDEX(People_[],MATCH(Orders!M3710,People!$B$2:$B$5,0),1)</f>
        <v>Kelly Williams</v>
      </c>
      <c r="W3710" s="3" t="str">
        <f>IFERROR(INDEX(Return[],MATCH(Orders!B3710,Returns!$B$2:$B$801,0),1),"No")</f>
        <v>No</v>
      </c>
    </row>
    <row r="3711" spans="1:23" x14ac:dyDescent="0.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INDEX(People_[],MATCH(Orders!M3711,People!$B$2:$B$5,0),1)</f>
        <v>Kelly Williams</v>
      </c>
      <c r="W3711" s="3" t="str">
        <f>IFERROR(INDEX(Return[],MATCH(Orders!B3711,Returns!$B$2:$B$801,0),1),"No")</f>
        <v>No</v>
      </c>
    </row>
    <row r="3712" spans="1:23" x14ac:dyDescent="0.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INDEX(People_[],MATCH(Orders!M3712,People!$B$2:$B$5,0),1)</f>
        <v>Anna Andreadi</v>
      </c>
      <c r="W3712" s="3" t="str">
        <f>IFERROR(INDEX(Return[],MATCH(Orders!B3712,Returns!$B$2:$B$801,0),1),"No")</f>
        <v>Yes</v>
      </c>
    </row>
    <row r="3713" spans="1:23" x14ac:dyDescent="0.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INDEX(People_[],MATCH(Orders!M3713,People!$B$2:$B$5,0),1)</f>
        <v>Anna Andreadi</v>
      </c>
      <c r="W3713" s="3" t="str">
        <f>IFERROR(INDEX(Return[],MATCH(Orders!B3713,Returns!$B$2:$B$801,0),1),"No")</f>
        <v>Yes</v>
      </c>
    </row>
    <row r="3714" spans="1:23" x14ac:dyDescent="0.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INDEX(People_[],MATCH(Orders!M3714,People!$B$2:$B$5,0),1)</f>
        <v>Anna Andreadi</v>
      </c>
      <c r="W3714" s="3" t="str">
        <f>IFERROR(INDEX(Return[],MATCH(Orders!B3714,Returns!$B$2:$B$801,0),1),"No")</f>
        <v>No</v>
      </c>
    </row>
    <row r="3715" spans="1:23" x14ac:dyDescent="0.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INDEX(People_[],MATCH(Orders!M3715,People!$B$2:$B$5,0),1)</f>
        <v>Anna Andreadi</v>
      </c>
      <c r="W3715" s="3" t="str">
        <f>IFERROR(INDEX(Return[],MATCH(Orders!B3715,Returns!$B$2:$B$801,0),1),"No")</f>
        <v>No</v>
      </c>
    </row>
    <row r="3716" spans="1:23" x14ac:dyDescent="0.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INDEX(People_[],MATCH(Orders!M3716,People!$B$2:$B$5,0),1)</f>
        <v>Anna Andreadi</v>
      </c>
      <c r="W3716" s="3" t="str">
        <f>IFERROR(INDEX(Return[],MATCH(Orders!B3716,Returns!$B$2:$B$801,0),1),"No")</f>
        <v>No</v>
      </c>
    </row>
    <row r="3717" spans="1:23" x14ac:dyDescent="0.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INDEX(People_[],MATCH(Orders!M3717,People!$B$2:$B$5,0),1)</f>
        <v>Anna Andreadi</v>
      </c>
      <c r="W3717" s="3" t="str">
        <f>IFERROR(INDEX(Return[],MATCH(Orders!B3717,Returns!$B$2:$B$801,0),1),"No")</f>
        <v>No</v>
      </c>
    </row>
    <row r="3718" spans="1:23" x14ac:dyDescent="0.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INDEX(People_[],MATCH(Orders!M3718,People!$B$2:$B$5,0),1)</f>
        <v>Kelly Williams</v>
      </c>
      <c r="W3718" s="3" t="str">
        <f>IFERROR(INDEX(Return[],MATCH(Orders!B3718,Returns!$B$2:$B$801,0),1),"No")</f>
        <v>No</v>
      </c>
    </row>
    <row r="3719" spans="1:23" x14ac:dyDescent="0.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INDEX(People_[],MATCH(Orders!M3719,People!$B$2:$B$5,0),1)</f>
        <v>Cassandra Brandow</v>
      </c>
      <c r="W3719" s="3" t="str">
        <f>IFERROR(INDEX(Return[],MATCH(Orders!B3719,Returns!$B$2:$B$801,0),1),"No")</f>
        <v>No</v>
      </c>
    </row>
    <row r="3720" spans="1:23" x14ac:dyDescent="0.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INDEX(People_[],MATCH(Orders!M3720,People!$B$2:$B$5,0),1)</f>
        <v>Cassandra Brandow</v>
      </c>
      <c r="W3720" s="3" t="str">
        <f>IFERROR(INDEX(Return[],MATCH(Orders!B3720,Returns!$B$2:$B$801,0),1),"No")</f>
        <v>No</v>
      </c>
    </row>
    <row r="3721" spans="1:23" x14ac:dyDescent="0.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INDEX(People_[],MATCH(Orders!M3721,People!$B$2:$B$5,0),1)</f>
        <v>Kelly Williams</v>
      </c>
      <c r="W3721" s="3" t="str">
        <f>IFERROR(INDEX(Return[],MATCH(Orders!B3721,Returns!$B$2:$B$801,0),1),"No")</f>
        <v>No</v>
      </c>
    </row>
    <row r="3722" spans="1:23" x14ac:dyDescent="0.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INDEX(People_[],MATCH(Orders!M3722,People!$B$2:$B$5,0),1)</f>
        <v>Cassandra Brandow</v>
      </c>
      <c r="W3722" s="3" t="str">
        <f>IFERROR(INDEX(Return[],MATCH(Orders!B3722,Returns!$B$2:$B$801,0),1),"No")</f>
        <v>No</v>
      </c>
    </row>
    <row r="3723" spans="1:23" x14ac:dyDescent="0.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INDEX(People_[],MATCH(Orders!M3723,People!$B$2:$B$5,0),1)</f>
        <v>Cassandra Brandow</v>
      </c>
      <c r="W3723" s="3" t="str">
        <f>IFERROR(INDEX(Return[],MATCH(Orders!B3723,Returns!$B$2:$B$801,0),1),"No")</f>
        <v>No</v>
      </c>
    </row>
    <row r="3724" spans="1:23" x14ac:dyDescent="0.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INDEX(People_[],MATCH(Orders!M3724,People!$B$2:$B$5,0),1)</f>
        <v>Kelly Williams</v>
      </c>
      <c r="W3724" s="3" t="str">
        <f>IFERROR(INDEX(Return[],MATCH(Orders!B3724,Returns!$B$2:$B$801,0),1),"No")</f>
        <v>No</v>
      </c>
    </row>
    <row r="3725" spans="1:23" x14ac:dyDescent="0.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INDEX(People_[],MATCH(Orders!M3725,People!$B$2:$B$5,0),1)</f>
        <v>Anna Andreadi</v>
      </c>
      <c r="W3725" s="3" t="str">
        <f>IFERROR(INDEX(Return[],MATCH(Orders!B3725,Returns!$B$2:$B$801,0),1),"No")</f>
        <v>No</v>
      </c>
    </row>
    <row r="3726" spans="1:23" x14ac:dyDescent="0.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INDEX(People_[],MATCH(Orders!M3726,People!$B$2:$B$5,0),1)</f>
        <v>Kelly Williams</v>
      </c>
      <c r="W3726" s="3" t="str">
        <f>IFERROR(INDEX(Return[],MATCH(Orders!B3726,Returns!$B$2:$B$801,0),1),"No")</f>
        <v>No</v>
      </c>
    </row>
    <row r="3727" spans="1:23" x14ac:dyDescent="0.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INDEX(People_[],MATCH(Orders!M3727,People!$B$2:$B$5,0),1)</f>
        <v>Anna Andreadi</v>
      </c>
      <c r="W3727" s="3" t="str">
        <f>IFERROR(INDEX(Return[],MATCH(Orders!B3727,Returns!$B$2:$B$801,0),1),"No")</f>
        <v>No</v>
      </c>
    </row>
    <row r="3728" spans="1:23" x14ac:dyDescent="0.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INDEX(People_[],MATCH(Orders!M3728,People!$B$2:$B$5,0),1)</f>
        <v>Chuck Magee</v>
      </c>
      <c r="W3728" s="3" t="str">
        <f>IFERROR(INDEX(Return[],MATCH(Orders!B3728,Returns!$B$2:$B$801,0),1),"No")</f>
        <v>No</v>
      </c>
    </row>
    <row r="3729" spans="1:23" x14ac:dyDescent="0.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INDEX(People_[],MATCH(Orders!M3729,People!$B$2:$B$5,0),1)</f>
        <v>Chuck Magee</v>
      </c>
      <c r="W3729" s="3" t="str">
        <f>IFERROR(INDEX(Return[],MATCH(Orders!B3729,Returns!$B$2:$B$801,0),1),"No")</f>
        <v>No</v>
      </c>
    </row>
    <row r="3730" spans="1:23" x14ac:dyDescent="0.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INDEX(People_[],MATCH(Orders!M3730,People!$B$2:$B$5,0),1)</f>
        <v>Chuck Magee</v>
      </c>
      <c r="W3730" s="3" t="str">
        <f>IFERROR(INDEX(Return[],MATCH(Orders!B3730,Returns!$B$2:$B$801,0),1),"No")</f>
        <v>No</v>
      </c>
    </row>
    <row r="3731" spans="1:23" x14ac:dyDescent="0.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INDEX(People_[],MATCH(Orders!M3731,People!$B$2:$B$5,0),1)</f>
        <v>Chuck Magee</v>
      </c>
      <c r="W3731" s="3" t="str">
        <f>IFERROR(INDEX(Return[],MATCH(Orders!B3731,Returns!$B$2:$B$801,0),1),"No")</f>
        <v>No</v>
      </c>
    </row>
    <row r="3732" spans="1:23" x14ac:dyDescent="0.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INDEX(People_[],MATCH(Orders!M3732,People!$B$2:$B$5,0),1)</f>
        <v>Chuck Magee</v>
      </c>
      <c r="W3732" s="3" t="str">
        <f>IFERROR(INDEX(Return[],MATCH(Orders!B3732,Returns!$B$2:$B$801,0),1),"No")</f>
        <v>No</v>
      </c>
    </row>
    <row r="3733" spans="1:23" x14ac:dyDescent="0.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INDEX(People_[],MATCH(Orders!M3733,People!$B$2:$B$5,0),1)</f>
        <v>Chuck Magee</v>
      </c>
      <c r="W3733" s="3" t="str">
        <f>IFERROR(INDEX(Return[],MATCH(Orders!B3733,Returns!$B$2:$B$801,0),1),"No")</f>
        <v>No</v>
      </c>
    </row>
    <row r="3734" spans="1:23" x14ac:dyDescent="0.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INDEX(People_[],MATCH(Orders!M3734,People!$B$2:$B$5,0),1)</f>
        <v>Chuck Magee</v>
      </c>
      <c r="W3734" s="3" t="str">
        <f>IFERROR(INDEX(Return[],MATCH(Orders!B3734,Returns!$B$2:$B$801,0),1),"No")</f>
        <v>No</v>
      </c>
    </row>
    <row r="3735" spans="1:23" x14ac:dyDescent="0.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INDEX(People_[],MATCH(Orders!M3735,People!$B$2:$B$5,0),1)</f>
        <v>Chuck Magee</v>
      </c>
      <c r="W3735" s="3" t="str">
        <f>IFERROR(INDEX(Return[],MATCH(Orders!B3735,Returns!$B$2:$B$801,0),1),"No")</f>
        <v>No</v>
      </c>
    </row>
    <row r="3736" spans="1:23" x14ac:dyDescent="0.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INDEX(People_[],MATCH(Orders!M3736,People!$B$2:$B$5,0),1)</f>
        <v>Chuck Magee</v>
      </c>
      <c r="W3736" s="3" t="str">
        <f>IFERROR(INDEX(Return[],MATCH(Orders!B3736,Returns!$B$2:$B$801,0),1),"No")</f>
        <v>Yes</v>
      </c>
    </row>
    <row r="3737" spans="1:23" x14ac:dyDescent="0.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INDEX(People_[],MATCH(Orders!M3737,People!$B$2:$B$5,0),1)</f>
        <v>Chuck Magee</v>
      </c>
      <c r="W3737" s="3" t="str">
        <f>IFERROR(INDEX(Return[],MATCH(Orders!B3737,Returns!$B$2:$B$801,0),1),"No")</f>
        <v>Yes</v>
      </c>
    </row>
    <row r="3738" spans="1:23" x14ac:dyDescent="0.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INDEX(People_[],MATCH(Orders!M3738,People!$B$2:$B$5,0),1)</f>
        <v>Chuck Magee</v>
      </c>
      <c r="W3738" s="3" t="str">
        <f>IFERROR(INDEX(Return[],MATCH(Orders!B3738,Returns!$B$2:$B$801,0),1),"No")</f>
        <v>No</v>
      </c>
    </row>
    <row r="3739" spans="1:23" x14ac:dyDescent="0.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INDEX(People_[],MATCH(Orders!M3739,People!$B$2:$B$5,0),1)</f>
        <v>Chuck Magee</v>
      </c>
      <c r="W3739" s="3" t="str">
        <f>IFERROR(INDEX(Return[],MATCH(Orders!B3739,Returns!$B$2:$B$801,0),1),"No")</f>
        <v>No</v>
      </c>
    </row>
    <row r="3740" spans="1:23" x14ac:dyDescent="0.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INDEX(People_[],MATCH(Orders!M3740,People!$B$2:$B$5,0),1)</f>
        <v>Kelly Williams</v>
      </c>
      <c r="W3740" s="3" t="str">
        <f>IFERROR(INDEX(Return[],MATCH(Orders!B3740,Returns!$B$2:$B$801,0),1),"No")</f>
        <v>No</v>
      </c>
    </row>
    <row r="3741" spans="1:23" x14ac:dyDescent="0.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INDEX(People_[],MATCH(Orders!M3741,People!$B$2:$B$5,0),1)</f>
        <v>Kelly Williams</v>
      </c>
      <c r="W3741" s="3" t="str">
        <f>IFERROR(INDEX(Return[],MATCH(Orders!B3741,Returns!$B$2:$B$801,0),1),"No")</f>
        <v>No</v>
      </c>
    </row>
    <row r="3742" spans="1:23" x14ac:dyDescent="0.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INDEX(People_[],MATCH(Orders!M3742,People!$B$2:$B$5,0),1)</f>
        <v>Kelly Williams</v>
      </c>
      <c r="W3742" s="3" t="str">
        <f>IFERROR(INDEX(Return[],MATCH(Orders!B3742,Returns!$B$2:$B$801,0),1),"No")</f>
        <v>No</v>
      </c>
    </row>
    <row r="3743" spans="1:23" x14ac:dyDescent="0.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INDEX(People_[],MATCH(Orders!M3743,People!$B$2:$B$5,0),1)</f>
        <v>Chuck Magee</v>
      </c>
      <c r="W3743" s="3" t="str">
        <f>IFERROR(INDEX(Return[],MATCH(Orders!B3743,Returns!$B$2:$B$801,0),1),"No")</f>
        <v>No</v>
      </c>
    </row>
    <row r="3744" spans="1:23" x14ac:dyDescent="0.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INDEX(People_[],MATCH(Orders!M3744,People!$B$2:$B$5,0),1)</f>
        <v>Chuck Magee</v>
      </c>
      <c r="W3744" s="3" t="str">
        <f>IFERROR(INDEX(Return[],MATCH(Orders!B3744,Returns!$B$2:$B$801,0),1),"No")</f>
        <v>No</v>
      </c>
    </row>
    <row r="3745" spans="1:23" x14ac:dyDescent="0.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INDEX(People_[],MATCH(Orders!M3745,People!$B$2:$B$5,0),1)</f>
        <v>Chuck Magee</v>
      </c>
      <c r="W3745" s="3" t="str">
        <f>IFERROR(INDEX(Return[],MATCH(Orders!B3745,Returns!$B$2:$B$801,0),1),"No")</f>
        <v>No</v>
      </c>
    </row>
    <row r="3746" spans="1:23" x14ac:dyDescent="0.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INDEX(People_[],MATCH(Orders!M3746,People!$B$2:$B$5,0),1)</f>
        <v>Cassandra Brandow</v>
      </c>
      <c r="W3746" s="3" t="str">
        <f>IFERROR(INDEX(Return[],MATCH(Orders!B3746,Returns!$B$2:$B$801,0),1),"No")</f>
        <v>No</v>
      </c>
    </row>
    <row r="3747" spans="1:23" x14ac:dyDescent="0.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INDEX(People_[],MATCH(Orders!M3747,People!$B$2:$B$5,0),1)</f>
        <v>Cassandra Brandow</v>
      </c>
      <c r="W3747" s="3" t="str">
        <f>IFERROR(INDEX(Return[],MATCH(Orders!B3747,Returns!$B$2:$B$801,0),1),"No")</f>
        <v>No</v>
      </c>
    </row>
    <row r="3748" spans="1:23" x14ac:dyDescent="0.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INDEX(People_[],MATCH(Orders!M3748,People!$B$2:$B$5,0),1)</f>
        <v>Cassandra Brandow</v>
      </c>
      <c r="W3748" s="3" t="str">
        <f>IFERROR(INDEX(Return[],MATCH(Orders!B3748,Returns!$B$2:$B$801,0),1),"No")</f>
        <v>No</v>
      </c>
    </row>
    <row r="3749" spans="1:23" x14ac:dyDescent="0.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INDEX(People_[],MATCH(Orders!M3749,People!$B$2:$B$5,0),1)</f>
        <v>Anna Andreadi</v>
      </c>
      <c r="W3749" s="3" t="str">
        <f>IFERROR(INDEX(Return[],MATCH(Orders!B3749,Returns!$B$2:$B$801,0),1),"No")</f>
        <v>Yes</v>
      </c>
    </row>
    <row r="3750" spans="1:23" x14ac:dyDescent="0.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INDEX(People_[],MATCH(Orders!M3750,People!$B$2:$B$5,0),1)</f>
        <v>Anna Andreadi</v>
      </c>
      <c r="W3750" s="3" t="str">
        <f>IFERROR(INDEX(Return[],MATCH(Orders!B3750,Returns!$B$2:$B$801,0),1),"No")</f>
        <v>Yes</v>
      </c>
    </row>
    <row r="3751" spans="1:23" x14ac:dyDescent="0.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INDEX(People_[],MATCH(Orders!M3751,People!$B$2:$B$5,0),1)</f>
        <v>Anna Andreadi</v>
      </c>
      <c r="W3751" s="3" t="str">
        <f>IFERROR(INDEX(Return[],MATCH(Orders!B3751,Returns!$B$2:$B$801,0),1),"No")</f>
        <v>Yes</v>
      </c>
    </row>
    <row r="3752" spans="1:23" x14ac:dyDescent="0.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INDEX(People_[],MATCH(Orders!M3752,People!$B$2:$B$5,0),1)</f>
        <v>Anna Andreadi</v>
      </c>
      <c r="W3752" s="3" t="str">
        <f>IFERROR(INDEX(Return[],MATCH(Orders!B3752,Returns!$B$2:$B$801,0),1),"No")</f>
        <v>Yes</v>
      </c>
    </row>
    <row r="3753" spans="1:23" x14ac:dyDescent="0.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INDEX(People_[],MATCH(Orders!M3753,People!$B$2:$B$5,0),1)</f>
        <v>Anna Andreadi</v>
      </c>
      <c r="W3753" s="3" t="str">
        <f>IFERROR(INDEX(Return[],MATCH(Orders!B3753,Returns!$B$2:$B$801,0),1),"No")</f>
        <v>Yes</v>
      </c>
    </row>
    <row r="3754" spans="1:23" x14ac:dyDescent="0.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INDEX(People_[],MATCH(Orders!M3754,People!$B$2:$B$5,0),1)</f>
        <v>Anna Andreadi</v>
      </c>
      <c r="W3754" s="3" t="str">
        <f>IFERROR(INDEX(Return[],MATCH(Orders!B3754,Returns!$B$2:$B$801,0),1),"No")</f>
        <v>Yes</v>
      </c>
    </row>
    <row r="3755" spans="1:23" x14ac:dyDescent="0.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INDEX(People_[],MATCH(Orders!M3755,People!$B$2:$B$5,0),1)</f>
        <v>Anna Andreadi</v>
      </c>
      <c r="W3755" s="3" t="str">
        <f>IFERROR(INDEX(Return[],MATCH(Orders!B3755,Returns!$B$2:$B$801,0),1),"No")</f>
        <v>Yes</v>
      </c>
    </row>
    <row r="3756" spans="1:23" x14ac:dyDescent="0.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INDEX(People_[],MATCH(Orders!M3756,People!$B$2:$B$5,0),1)</f>
        <v>Anna Andreadi</v>
      </c>
      <c r="W3756" s="3" t="str">
        <f>IFERROR(INDEX(Return[],MATCH(Orders!B3756,Returns!$B$2:$B$801,0),1),"No")</f>
        <v>Yes</v>
      </c>
    </row>
    <row r="3757" spans="1:23" x14ac:dyDescent="0.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INDEX(People_[],MATCH(Orders!M3757,People!$B$2:$B$5,0),1)</f>
        <v>Kelly Williams</v>
      </c>
      <c r="W3757" s="3" t="str">
        <f>IFERROR(INDEX(Return[],MATCH(Orders!B3757,Returns!$B$2:$B$801,0),1),"No")</f>
        <v>No</v>
      </c>
    </row>
    <row r="3758" spans="1:23" x14ac:dyDescent="0.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INDEX(People_[],MATCH(Orders!M3758,People!$B$2:$B$5,0),1)</f>
        <v>Kelly Williams</v>
      </c>
      <c r="W3758" s="3" t="str">
        <f>IFERROR(INDEX(Return[],MATCH(Orders!B3758,Returns!$B$2:$B$801,0),1),"No")</f>
        <v>No</v>
      </c>
    </row>
    <row r="3759" spans="1:23" x14ac:dyDescent="0.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INDEX(People_[],MATCH(Orders!M3759,People!$B$2:$B$5,0),1)</f>
        <v>Chuck Magee</v>
      </c>
      <c r="W3759" s="3" t="str">
        <f>IFERROR(INDEX(Return[],MATCH(Orders!B3759,Returns!$B$2:$B$801,0),1),"No")</f>
        <v>No</v>
      </c>
    </row>
    <row r="3760" spans="1:23" x14ac:dyDescent="0.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INDEX(People_[],MATCH(Orders!M3760,People!$B$2:$B$5,0),1)</f>
        <v>Anna Andreadi</v>
      </c>
      <c r="W3760" s="3" t="str">
        <f>IFERROR(INDEX(Return[],MATCH(Orders!B3760,Returns!$B$2:$B$801,0),1),"No")</f>
        <v>No</v>
      </c>
    </row>
    <row r="3761" spans="1:23" x14ac:dyDescent="0.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INDEX(People_[],MATCH(Orders!M3761,People!$B$2:$B$5,0),1)</f>
        <v>Anna Andreadi</v>
      </c>
      <c r="W3761" s="3" t="str">
        <f>IFERROR(INDEX(Return[],MATCH(Orders!B3761,Returns!$B$2:$B$801,0),1),"No")</f>
        <v>No</v>
      </c>
    </row>
    <row r="3762" spans="1:23" x14ac:dyDescent="0.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INDEX(People_[],MATCH(Orders!M3762,People!$B$2:$B$5,0),1)</f>
        <v>Anna Andreadi</v>
      </c>
      <c r="W3762" s="3" t="str">
        <f>IFERROR(INDEX(Return[],MATCH(Orders!B3762,Returns!$B$2:$B$801,0),1),"No")</f>
        <v>No</v>
      </c>
    </row>
    <row r="3763" spans="1:23" x14ac:dyDescent="0.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INDEX(People_[],MATCH(Orders!M3763,People!$B$2:$B$5,0),1)</f>
        <v>Chuck Magee</v>
      </c>
      <c r="W3763" s="3" t="str">
        <f>IFERROR(INDEX(Return[],MATCH(Orders!B3763,Returns!$B$2:$B$801,0),1),"No")</f>
        <v>No</v>
      </c>
    </row>
    <row r="3764" spans="1:23" x14ac:dyDescent="0.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INDEX(People_[],MATCH(Orders!M3764,People!$B$2:$B$5,0),1)</f>
        <v>Kelly Williams</v>
      </c>
      <c r="W3764" s="3" t="str">
        <f>IFERROR(INDEX(Return[],MATCH(Orders!B3764,Returns!$B$2:$B$801,0),1),"No")</f>
        <v>No</v>
      </c>
    </row>
    <row r="3765" spans="1:23" x14ac:dyDescent="0.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INDEX(People_[],MATCH(Orders!M3765,People!$B$2:$B$5,0),1)</f>
        <v>Kelly Williams</v>
      </c>
      <c r="W3765" s="3" t="str">
        <f>IFERROR(INDEX(Return[],MATCH(Orders!B3765,Returns!$B$2:$B$801,0),1),"No")</f>
        <v>No</v>
      </c>
    </row>
    <row r="3766" spans="1:23" x14ac:dyDescent="0.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INDEX(People_[],MATCH(Orders!M3766,People!$B$2:$B$5,0),1)</f>
        <v>Kelly Williams</v>
      </c>
      <c r="W3766" s="3" t="str">
        <f>IFERROR(INDEX(Return[],MATCH(Orders!B3766,Returns!$B$2:$B$801,0),1),"No")</f>
        <v>No</v>
      </c>
    </row>
    <row r="3767" spans="1:23" x14ac:dyDescent="0.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INDEX(People_[],MATCH(Orders!M3767,People!$B$2:$B$5,0),1)</f>
        <v>Kelly Williams</v>
      </c>
      <c r="W3767" s="3" t="str">
        <f>IFERROR(INDEX(Return[],MATCH(Orders!B3767,Returns!$B$2:$B$801,0),1),"No")</f>
        <v>No</v>
      </c>
    </row>
    <row r="3768" spans="1:23" x14ac:dyDescent="0.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INDEX(People_[],MATCH(Orders!M3768,People!$B$2:$B$5,0),1)</f>
        <v>Kelly Williams</v>
      </c>
      <c r="W3768" s="3" t="str">
        <f>IFERROR(INDEX(Return[],MATCH(Orders!B3768,Returns!$B$2:$B$801,0),1),"No")</f>
        <v>No</v>
      </c>
    </row>
    <row r="3769" spans="1:23" x14ac:dyDescent="0.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INDEX(People_[],MATCH(Orders!M3769,People!$B$2:$B$5,0),1)</f>
        <v>Kelly Williams</v>
      </c>
      <c r="W3769" s="3" t="str">
        <f>IFERROR(INDEX(Return[],MATCH(Orders!B3769,Returns!$B$2:$B$801,0),1),"No")</f>
        <v>No</v>
      </c>
    </row>
    <row r="3770" spans="1:23" x14ac:dyDescent="0.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INDEX(People_[],MATCH(Orders!M3770,People!$B$2:$B$5,0),1)</f>
        <v>Cassandra Brandow</v>
      </c>
      <c r="W3770" s="3" t="str">
        <f>IFERROR(INDEX(Return[],MATCH(Orders!B3770,Returns!$B$2:$B$801,0),1),"No")</f>
        <v>No</v>
      </c>
    </row>
    <row r="3771" spans="1:23" x14ac:dyDescent="0.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INDEX(People_[],MATCH(Orders!M3771,People!$B$2:$B$5,0),1)</f>
        <v>Cassandra Brandow</v>
      </c>
      <c r="W3771" s="3" t="str">
        <f>IFERROR(INDEX(Return[],MATCH(Orders!B3771,Returns!$B$2:$B$801,0),1),"No")</f>
        <v>No</v>
      </c>
    </row>
    <row r="3772" spans="1:23" x14ac:dyDescent="0.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INDEX(People_[],MATCH(Orders!M3772,People!$B$2:$B$5,0),1)</f>
        <v>Anna Andreadi</v>
      </c>
      <c r="W3772" s="3" t="str">
        <f>IFERROR(INDEX(Return[],MATCH(Orders!B3772,Returns!$B$2:$B$801,0),1),"No")</f>
        <v>No</v>
      </c>
    </row>
    <row r="3773" spans="1:23" x14ac:dyDescent="0.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INDEX(People_[],MATCH(Orders!M3773,People!$B$2:$B$5,0),1)</f>
        <v>Chuck Magee</v>
      </c>
      <c r="W3773" s="3" t="str">
        <f>IFERROR(INDEX(Return[],MATCH(Orders!B3773,Returns!$B$2:$B$801,0),1),"No")</f>
        <v>No</v>
      </c>
    </row>
    <row r="3774" spans="1:23" x14ac:dyDescent="0.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INDEX(People_[],MATCH(Orders!M3774,People!$B$2:$B$5,0),1)</f>
        <v>Cassandra Brandow</v>
      </c>
      <c r="W3774" s="3" t="str">
        <f>IFERROR(INDEX(Return[],MATCH(Orders!B3774,Returns!$B$2:$B$801,0),1),"No")</f>
        <v>No</v>
      </c>
    </row>
    <row r="3775" spans="1:23" x14ac:dyDescent="0.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INDEX(People_[],MATCH(Orders!M3775,People!$B$2:$B$5,0),1)</f>
        <v>Cassandra Brandow</v>
      </c>
      <c r="W3775" s="3" t="str">
        <f>IFERROR(INDEX(Return[],MATCH(Orders!B3775,Returns!$B$2:$B$801,0),1),"No")</f>
        <v>No</v>
      </c>
    </row>
    <row r="3776" spans="1:23" x14ac:dyDescent="0.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INDEX(People_[],MATCH(Orders!M3776,People!$B$2:$B$5,0),1)</f>
        <v>Cassandra Brandow</v>
      </c>
      <c r="W3776" s="3" t="str">
        <f>IFERROR(INDEX(Return[],MATCH(Orders!B3776,Returns!$B$2:$B$801,0),1),"No")</f>
        <v>No</v>
      </c>
    </row>
    <row r="3777" spans="1:23" x14ac:dyDescent="0.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INDEX(People_[],MATCH(Orders!M3777,People!$B$2:$B$5,0),1)</f>
        <v>Cassandra Brandow</v>
      </c>
      <c r="W3777" s="3" t="str">
        <f>IFERROR(INDEX(Return[],MATCH(Orders!B3777,Returns!$B$2:$B$801,0),1),"No")</f>
        <v>No</v>
      </c>
    </row>
    <row r="3778" spans="1:23" x14ac:dyDescent="0.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INDEX(People_[],MATCH(Orders!M3778,People!$B$2:$B$5,0),1)</f>
        <v>Cassandra Brandow</v>
      </c>
      <c r="W3778" s="3" t="str">
        <f>IFERROR(INDEX(Return[],MATCH(Orders!B3778,Returns!$B$2:$B$801,0),1),"No")</f>
        <v>No</v>
      </c>
    </row>
    <row r="3779" spans="1:23" x14ac:dyDescent="0.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INDEX(People_[],MATCH(Orders!M3779,People!$B$2:$B$5,0),1)</f>
        <v>Anna Andreadi</v>
      </c>
      <c r="W3779" s="3" t="str">
        <f>IFERROR(INDEX(Return[],MATCH(Orders!B3779,Returns!$B$2:$B$801,0),1),"No")</f>
        <v>No</v>
      </c>
    </row>
    <row r="3780" spans="1:23" x14ac:dyDescent="0.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INDEX(People_[],MATCH(Orders!M3780,People!$B$2:$B$5,0),1)</f>
        <v>Cassandra Brandow</v>
      </c>
      <c r="W3780" s="3" t="str">
        <f>IFERROR(INDEX(Return[],MATCH(Orders!B3780,Returns!$B$2:$B$801,0),1),"No")</f>
        <v>No</v>
      </c>
    </row>
    <row r="3781" spans="1:23" x14ac:dyDescent="0.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INDEX(People_[],MATCH(Orders!M3781,People!$B$2:$B$5,0),1)</f>
        <v>Chuck Magee</v>
      </c>
      <c r="W3781" s="3" t="str">
        <f>IFERROR(INDEX(Return[],MATCH(Orders!B3781,Returns!$B$2:$B$801,0),1),"No")</f>
        <v>No</v>
      </c>
    </row>
    <row r="3782" spans="1:23" x14ac:dyDescent="0.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INDEX(People_[],MATCH(Orders!M3782,People!$B$2:$B$5,0),1)</f>
        <v>Kelly Williams</v>
      </c>
      <c r="W3782" s="3" t="str">
        <f>IFERROR(INDEX(Return[],MATCH(Orders!B3782,Returns!$B$2:$B$801,0),1),"No")</f>
        <v>No</v>
      </c>
    </row>
    <row r="3783" spans="1:23" x14ac:dyDescent="0.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INDEX(People_[],MATCH(Orders!M3783,People!$B$2:$B$5,0),1)</f>
        <v>Chuck Magee</v>
      </c>
      <c r="W3783" s="3" t="str">
        <f>IFERROR(INDEX(Return[],MATCH(Orders!B3783,Returns!$B$2:$B$801,0),1),"No")</f>
        <v>No</v>
      </c>
    </row>
    <row r="3784" spans="1:23" x14ac:dyDescent="0.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INDEX(People_[],MATCH(Orders!M3784,People!$B$2:$B$5,0),1)</f>
        <v>Cassandra Brandow</v>
      </c>
      <c r="W3784" s="3" t="str">
        <f>IFERROR(INDEX(Return[],MATCH(Orders!B3784,Returns!$B$2:$B$801,0),1),"No")</f>
        <v>No</v>
      </c>
    </row>
    <row r="3785" spans="1:23" x14ac:dyDescent="0.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INDEX(People_[],MATCH(Orders!M3785,People!$B$2:$B$5,0),1)</f>
        <v>Cassandra Brandow</v>
      </c>
      <c r="W3785" s="3" t="str">
        <f>IFERROR(INDEX(Return[],MATCH(Orders!B3785,Returns!$B$2:$B$801,0),1),"No")</f>
        <v>No</v>
      </c>
    </row>
    <row r="3786" spans="1:23" x14ac:dyDescent="0.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INDEX(People_[],MATCH(Orders!M3786,People!$B$2:$B$5,0),1)</f>
        <v>Cassandra Brandow</v>
      </c>
      <c r="W3786" s="3" t="str">
        <f>IFERROR(INDEX(Return[],MATCH(Orders!B3786,Returns!$B$2:$B$801,0),1),"No")</f>
        <v>No</v>
      </c>
    </row>
    <row r="3787" spans="1:23" x14ac:dyDescent="0.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INDEX(People_[],MATCH(Orders!M3787,People!$B$2:$B$5,0),1)</f>
        <v>Chuck Magee</v>
      </c>
      <c r="W3787" s="3" t="str">
        <f>IFERROR(INDEX(Return[],MATCH(Orders!B3787,Returns!$B$2:$B$801,0),1),"No")</f>
        <v>No</v>
      </c>
    </row>
    <row r="3788" spans="1:23" x14ac:dyDescent="0.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INDEX(People_[],MATCH(Orders!M3788,People!$B$2:$B$5,0),1)</f>
        <v>Anna Andreadi</v>
      </c>
      <c r="W3788" s="3" t="str">
        <f>IFERROR(INDEX(Return[],MATCH(Orders!B3788,Returns!$B$2:$B$801,0),1),"No")</f>
        <v>No</v>
      </c>
    </row>
    <row r="3789" spans="1:23" x14ac:dyDescent="0.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INDEX(People_[],MATCH(Orders!M3789,People!$B$2:$B$5,0),1)</f>
        <v>Kelly Williams</v>
      </c>
      <c r="W3789" s="3" t="str">
        <f>IFERROR(INDEX(Return[],MATCH(Orders!B3789,Returns!$B$2:$B$801,0),1),"No")</f>
        <v>No</v>
      </c>
    </row>
    <row r="3790" spans="1:23" x14ac:dyDescent="0.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INDEX(People_[],MATCH(Orders!M3790,People!$B$2:$B$5,0),1)</f>
        <v>Kelly Williams</v>
      </c>
      <c r="W3790" s="3" t="str">
        <f>IFERROR(INDEX(Return[],MATCH(Orders!B3790,Returns!$B$2:$B$801,0),1),"No")</f>
        <v>No</v>
      </c>
    </row>
    <row r="3791" spans="1:23" x14ac:dyDescent="0.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INDEX(People_[],MATCH(Orders!M3791,People!$B$2:$B$5,0),1)</f>
        <v>Kelly Williams</v>
      </c>
      <c r="W3791" s="3" t="str">
        <f>IFERROR(INDEX(Return[],MATCH(Orders!B3791,Returns!$B$2:$B$801,0),1),"No")</f>
        <v>No</v>
      </c>
    </row>
    <row r="3792" spans="1:23" x14ac:dyDescent="0.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INDEX(People_[],MATCH(Orders!M3792,People!$B$2:$B$5,0),1)</f>
        <v>Anna Andreadi</v>
      </c>
      <c r="W3792" s="3" t="str">
        <f>IFERROR(INDEX(Return[],MATCH(Orders!B3792,Returns!$B$2:$B$801,0),1),"No")</f>
        <v>No</v>
      </c>
    </row>
    <row r="3793" spans="1:23" x14ac:dyDescent="0.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INDEX(People_[],MATCH(Orders!M3793,People!$B$2:$B$5,0),1)</f>
        <v>Chuck Magee</v>
      </c>
      <c r="W3793" s="3" t="str">
        <f>IFERROR(INDEX(Return[],MATCH(Orders!B3793,Returns!$B$2:$B$801,0),1),"No")</f>
        <v>No</v>
      </c>
    </row>
    <row r="3794" spans="1:23" x14ac:dyDescent="0.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INDEX(People_[],MATCH(Orders!M3794,People!$B$2:$B$5,0),1)</f>
        <v>Chuck Magee</v>
      </c>
      <c r="W3794" s="3" t="str">
        <f>IFERROR(INDEX(Return[],MATCH(Orders!B3794,Returns!$B$2:$B$801,0),1),"No")</f>
        <v>No</v>
      </c>
    </row>
    <row r="3795" spans="1:23" x14ac:dyDescent="0.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INDEX(People_[],MATCH(Orders!M3795,People!$B$2:$B$5,0),1)</f>
        <v>Chuck Magee</v>
      </c>
      <c r="W3795" s="3" t="str">
        <f>IFERROR(INDEX(Return[],MATCH(Orders!B3795,Returns!$B$2:$B$801,0),1),"No")</f>
        <v>No</v>
      </c>
    </row>
    <row r="3796" spans="1:23" x14ac:dyDescent="0.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INDEX(People_[],MATCH(Orders!M3796,People!$B$2:$B$5,0),1)</f>
        <v>Anna Andreadi</v>
      </c>
      <c r="W3796" s="3" t="str">
        <f>IFERROR(INDEX(Return[],MATCH(Orders!B3796,Returns!$B$2:$B$801,0),1),"No")</f>
        <v>No</v>
      </c>
    </row>
    <row r="3797" spans="1:23" x14ac:dyDescent="0.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INDEX(People_[],MATCH(Orders!M3797,People!$B$2:$B$5,0),1)</f>
        <v>Anna Andreadi</v>
      </c>
      <c r="W3797" s="3" t="str">
        <f>IFERROR(INDEX(Return[],MATCH(Orders!B3797,Returns!$B$2:$B$801,0),1),"No")</f>
        <v>No</v>
      </c>
    </row>
    <row r="3798" spans="1:23" x14ac:dyDescent="0.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INDEX(People_[],MATCH(Orders!M3798,People!$B$2:$B$5,0),1)</f>
        <v>Anna Andreadi</v>
      </c>
      <c r="W3798" s="3" t="str">
        <f>IFERROR(INDEX(Return[],MATCH(Orders!B3798,Returns!$B$2:$B$801,0),1),"No")</f>
        <v>No</v>
      </c>
    </row>
    <row r="3799" spans="1:23" x14ac:dyDescent="0.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INDEX(People_[],MATCH(Orders!M3799,People!$B$2:$B$5,0),1)</f>
        <v>Cassandra Brandow</v>
      </c>
      <c r="W3799" s="3" t="str">
        <f>IFERROR(INDEX(Return[],MATCH(Orders!B3799,Returns!$B$2:$B$801,0),1),"No")</f>
        <v>No</v>
      </c>
    </row>
    <row r="3800" spans="1:23" x14ac:dyDescent="0.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INDEX(People_[],MATCH(Orders!M3800,People!$B$2:$B$5,0),1)</f>
        <v>Cassandra Brandow</v>
      </c>
      <c r="W3800" s="3" t="str">
        <f>IFERROR(INDEX(Return[],MATCH(Orders!B3800,Returns!$B$2:$B$801,0),1),"No")</f>
        <v>No</v>
      </c>
    </row>
    <row r="3801" spans="1:23" x14ac:dyDescent="0.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INDEX(People_[],MATCH(Orders!M3801,People!$B$2:$B$5,0),1)</f>
        <v>Cassandra Brandow</v>
      </c>
      <c r="W3801" s="3" t="str">
        <f>IFERROR(INDEX(Return[],MATCH(Orders!B3801,Returns!$B$2:$B$801,0),1),"No")</f>
        <v>No</v>
      </c>
    </row>
    <row r="3802" spans="1:23" x14ac:dyDescent="0.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INDEX(People_[],MATCH(Orders!M3802,People!$B$2:$B$5,0),1)</f>
        <v>Cassandra Brandow</v>
      </c>
      <c r="W3802" s="3" t="str">
        <f>IFERROR(INDEX(Return[],MATCH(Orders!B3802,Returns!$B$2:$B$801,0),1),"No")</f>
        <v>No</v>
      </c>
    </row>
    <row r="3803" spans="1:23" x14ac:dyDescent="0.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INDEX(People_[],MATCH(Orders!M3803,People!$B$2:$B$5,0),1)</f>
        <v>Cassandra Brandow</v>
      </c>
      <c r="W3803" s="3" t="str">
        <f>IFERROR(INDEX(Return[],MATCH(Orders!B3803,Returns!$B$2:$B$801,0),1),"No")</f>
        <v>No</v>
      </c>
    </row>
    <row r="3804" spans="1:23" x14ac:dyDescent="0.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INDEX(People_[],MATCH(Orders!M3804,People!$B$2:$B$5,0),1)</f>
        <v>Cassandra Brandow</v>
      </c>
      <c r="W3804" s="3" t="str">
        <f>IFERROR(INDEX(Return[],MATCH(Orders!B3804,Returns!$B$2:$B$801,0),1),"No")</f>
        <v>No</v>
      </c>
    </row>
    <row r="3805" spans="1:23" x14ac:dyDescent="0.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INDEX(People_[],MATCH(Orders!M3805,People!$B$2:$B$5,0),1)</f>
        <v>Cassandra Brandow</v>
      </c>
      <c r="W3805" s="3" t="str">
        <f>IFERROR(INDEX(Return[],MATCH(Orders!B3805,Returns!$B$2:$B$801,0),1),"No")</f>
        <v>No</v>
      </c>
    </row>
    <row r="3806" spans="1:23" x14ac:dyDescent="0.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INDEX(People_[],MATCH(Orders!M3806,People!$B$2:$B$5,0),1)</f>
        <v>Cassandra Brandow</v>
      </c>
      <c r="W3806" s="3" t="str">
        <f>IFERROR(INDEX(Return[],MATCH(Orders!B3806,Returns!$B$2:$B$801,0),1),"No")</f>
        <v>No</v>
      </c>
    </row>
    <row r="3807" spans="1:23" x14ac:dyDescent="0.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INDEX(People_[],MATCH(Orders!M3807,People!$B$2:$B$5,0),1)</f>
        <v>Cassandra Brandow</v>
      </c>
      <c r="W3807" s="3" t="str">
        <f>IFERROR(INDEX(Return[],MATCH(Orders!B3807,Returns!$B$2:$B$801,0),1),"No")</f>
        <v>No</v>
      </c>
    </row>
    <row r="3808" spans="1:23" x14ac:dyDescent="0.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INDEX(People_[],MATCH(Orders!M3808,People!$B$2:$B$5,0),1)</f>
        <v>Cassandra Brandow</v>
      </c>
      <c r="W3808" s="3" t="str">
        <f>IFERROR(INDEX(Return[],MATCH(Orders!B3808,Returns!$B$2:$B$801,0),1),"No")</f>
        <v>Yes</v>
      </c>
    </row>
    <row r="3809" spans="1:23" x14ac:dyDescent="0.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INDEX(People_[],MATCH(Orders!M3809,People!$B$2:$B$5,0),1)</f>
        <v>Cassandra Brandow</v>
      </c>
      <c r="W3809" s="3" t="str">
        <f>IFERROR(INDEX(Return[],MATCH(Orders!B3809,Returns!$B$2:$B$801,0),1),"No")</f>
        <v>Yes</v>
      </c>
    </row>
    <row r="3810" spans="1:23" x14ac:dyDescent="0.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INDEX(People_[],MATCH(Orders!M3810,People!$B$2:$B$5,0),1)</f>
        <v>Cassandra Brandow</v>
      </c>
      <c r="W3810" s="3" t="str">
        <f>IFERROR(INDEX(Return[],MATCH(Orders!B3810,Returns!$B$2:$B$801,0),1),"No")</f>
        <v>Yes</v>
      </c>
    </row>
    <row r="3811" spans="1:23" x14ac:dyDescent="0.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INDEX(People_[],MATCH(Orders!M3811,People!$B$2:$B$5,0),1)</f>
        <v>Cassandra Brandow</v>
      </c>
      <c r="W3811" s="3" t="str">
        <f>IFERROR(INDEX(Return[],MATCH(Orders!B3811,Returns!$B$2:$B$801,0),1),"No")</f>
        <v>Yes</v>
      </c>
    </row>
    <row r="3812" spans="1:23" x14ac:dyDescent="0.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INDEX(People_[],MATCH(Orders!M3812,People!$B$2:$B$5,0),1)</f>
        <v>Cassandra Brandow</v>
      </c>
      <c r="W3812" s="3" t="str">
        <f>IFERROR(INDEX(Return[],MATCH(Orders!B3812,Returns!$B$2:$B$801,0),1),"No")</f>
        <v>Yes</v>
      </c>
    </row>
    <row r="3813" spans="1:23" x14ac:dyDescent="0.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INDEX(People_[],MATCH(Orders!M3813,People!$B$2:$B$5,0),1)</f>
        <v>Cassandra Brandow</v>
      </c>
      <c r="W3813" s="3" t="str">
        <f>IFERROR(INDEX(Return[],MATCH(Orders!B3813,Returns!$B$2:$B$801,0),1),"No")</f>
        <v>Yes</v>
      </c>
    </row>
    <row r="3814" spans="1:23" x14ac:dyDescent="0.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INDEX(People_[],MATCH(Orders!M3814,People!$B$2:$B$5,0),1)</f>
        <v>Kelly Williams</v>
      </c>
      <c r="W3814" s="3" t="str">
        <f>IFERROR(INDEX(Return[],MATCH(Orders!B3814,Returns!$B$2:$B$801,0),1),"No")</f>
        <v>No</v>
      </c>
    </row>
    <row r="3815" spans="1:23" x14ac:dyDescent="0.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INDEX(People_[],MATCH(Orders!M3815,People!$B$2:$B$5,0),1)</f>
        <v>Kelly Williams</v>
      </c>
      <c r="W3815" s="3" t="str">
        <f>IFERROR(INDEX(Return[],MATCH(Orders!B3815,Returns!$B$2:$B$801,0),1),"No")</f>
        <v>No</v>
      </c>
    </row>
    <row r="3816" spans="1:23" x14ac:dyDescent="0.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INDEX(People_[],MATCH(Orders!M3816,People!$B$2:$B$5,0),1)</f>
        <v>Cassandra Brandow</v>
      </c>
      <c r="W3816" s="3" t="str">
        <f>IFERROR(INDEX(Return[],MATCH(Orders!B3816,Returns!$B$2:$B$801,0),1),"No")</f>
        <v>No</v>
      </c>
    </row>
    <row r="3817" spans="1:23" x14ac:dyDescent="0.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INDEX(People_[],MATCH(Orders!M3817,People!$B$2:$B$5,0),1)</f>
        <v>Cassandra Brandow</v>
      </c>
      <c r="W3817" s="3" t="str">
        <f>IFERROR(INDEX(Return[],MATCH(Orders!B3817,Returns!$B$2:$B$801,0),1),"No")</f>
        <v>No</v>
      </c>
    </row>
    <row r="3818" spans="1:23" x14ac:dyDescent="0.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INDEX(People_[],MATCH(Orders!M3818,People!$B$2:$B$5,0),1)</f>
        <v>Cassandra Brandow</v>
      </c>
      <c r="W3818" s="3" t="str">
        <f>IFERROR(INDEX(Return[],MATCH(Orders!B3818,Returns!$B$2:$B$801,0),1),"No")</f>
        <v>No</v>
      </c>
    </row>
    <row r="3819" spans="1:23" x14ac:dyDescent="0.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INDEX(People_[],MATCH(Orders!M3819,People!$B$2:$B$5,0),1)</f>
        <v>Cassandra Brandow</v>
      </c>
      <c r="W3819" s="3" t="str">
        <f>IFERROR(INDEX(Return[],MATCH(Orders!B3819,Returns!$B$2:$B$801,0),1),"No")</f>
        <v>No</v>
      </c>
    </row>
    <row r="3820" spans="1:23" x14ac:dyDescent="0.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INDEX(People_[],MATCH(Orders!M3820,People!$B$2:$B$5,0),1)</f>
        <v>Cassandra Brandow</v>
      </c>
      <c r="W3820" s="3" t="str">
        <f>IFERROR(INDEX(Return[],MATCH(Orders!B3820,Returns!$B$2:$B$801,0),1),"No")</f>
        <v>No</v>
      </c>
    </row>
    <row r="3821" spans="1:23" x14ac:dyDescent="0.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INDEX(People_[],MATCH(Orders!M3821,People!$B$2:$B$5,0),1)</f>
        <v>Chuck Magee</v>
      </c>
      <c r="W3821" s="3" t="str">
        <f>IFERROR(INDEX(Return[],MATCH(Orders!B3821,Returns!$B$2:$B$801,0),1),"No")</f>
        <v>No</v>
      </c>
    </row>
    <row r="3822" spans="1:23" x14ac:dyDescent="0.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INDEX(People_[],MATCH(Orders!M3822,People!$B$2:$B$5,0),1)</f>
        <v>Chuck Magee</v>
      </c>
      <c r="W3822" s="3" t="str">
        <f>IFERROR(INDEX(Return[],MATCH(Orders!B3822,Returns!$B$2:$B$801,0),1),"No")</f>
        <v>No</v>
      </c>
    </row>
    <row r="3823" spans="1:23" x14ac:dyDescent="0.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INDEX(People_[],MATCH(Orders!M3823,People!$B$2:$B$5,0),1)</f>
        <v>Chuck Magee</v>
      </c>
      <c r="W3823" s="3" t="str">
        <f>IFERROR(INDEX(Return[],MATCH(Orders!B3823,Returns!$B$2:$B$801,0),1),"No")</f>
        <v>No</v>
      </c>
    </row>
    <row r="3824" spans="1:23" x14ac:dyDescent="0.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INDEX(People_[],MATCH(Orders!M3824,People!$B$2:$B$5,0),1)</f>
        <v>Chuck Magee</v>
      </c>
      <c r="W3824" s="3" t="str">
        <f>IFERROR(INDEX(Return[],MATCH(Orders!B3824,Returns!$B$2:$B$801,0),1),"No")</f>
        <v>No</v>
      </c>
    </row>
    <row r="3825" spans="1:23" x14ac:dyDescent="0.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INDEX(People_[],MATCH(Orders!M3825,People!$B$2:$B$5,0),1)</f>
        <v>Chuck Magee</v>
      </c>
      <c r="W3825" s="3" t="str">
        <f>IFERROR(INDEX(Return[],MATCH(Orders!B3825,Returns!$B$2:$B$801,0),1),"No")</f>
        <v>Yes</v>
      </c>
    </row>
    <row r="3826" spans="1:23" x14ac:dyDescent="0.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INDEX(People_[],MATCH(Orders!M3826,People!$B$2:$B$5,0),1)</f>
        <v>Chuck Magee</v>
      </c>
      <c r="W3826" s="3" t="str">
        <f>IFERROR(INDEX(Return[],MATCH(Orders!B3826,Returns!$B$2:$B$801,0),1),"No")</f>
        <v>Yes</v>
      </c>
    </row>
    <row r="3827" spans="1:23" x14ac:dyDescent="0.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INDEX(People_[],MATCH(Orders!M3827,People!$B$2:$B$5,0),1)</f>
        <v>Chuck Magee</v>
      </c>
      <c r="W3827" s="3" t="str">
        <f>IFERROR(INDEX(Return[],MATCH(Orders!B3827,Returns!$B$2:$B$801,0),1),"No")</f>
        <v>Yes</v>
      </c>
    </row>
    <row r="3828" spans="1:23" x14ac:dyDescent="0.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INDEX(People_[],MATCH(Orders!M3828,People!$B$2:$B$5,0),1)</f>
        <v>Kelly Williams</v>
      </c>
      <c r="W3828" s="3" t="str">
        <f>IFERROR(INDEX(Return[],MATCH(Orders!B3828,Returns!$B$2:$B$801,0),1),"No")</f>
        <v>No</v>
      </c>
    </row>
    <row r="3829" spans="1:23" x14ac:dyDescent="0.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INDEX(People_[],MATCH(Orders!M3829,People!$B$2:$B$5,0),1)</f>
        <v>Kelly Williams</v>
      </c>
      <c r="W3829" s="3" t="str">
        <f>IFERROR(INDEX(Return[],MATCH(Orders!B3829,Returns!$B$2:$B$801,0),1),"No")</f>
        <v>No</v>
      </c>
    </row>
    <row r="3830" spans="1:23" x14ac:dyDescent="0.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INDEX(People_[],MATCH(Orders!M3830,People!$B$2:$B$5,0),1)</f>
        <v>Kelly Williams</v>
      </c>
      <c r="W3830" s="3" t="str">
        <f>IFERROR(INDEX(Return[],MATCH(Orders!B3830,Returns!$B$2:$B$801,0),1),"No")</f>
        <v>No</v>
      </c>
    </row>
    <row r="3831" spans="1:23" x14ac:dyDescent="0.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INDEX(People_[],MATCH(Orders!M3831,People!$B$2:$B$5,0),1)</f>
        <v>Kelly Williams</v>
      </c>
      <c r="W3831" s="3" t="str">
        <f>IFERROR(INDEX(Return[],MATCH(Orders!B3831,Returns!$B$2:$B$801,0),1),"No")</f>
        <v>No</v>
      </c>
    </row>
    <row r="3832" spans="1:23" x14ac:dyDescent="0.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INDEX(People_[],MATCH(Orders!M3832,People!$B$2:$B$5,0),1)</f>
        <v>Kelly Williams</v>
      </c>
      <c r="W3832" s="3" t="str">
        <f>IFERROR(INDEX(Return[],MATCH(Orders!B3832,Returns!$B$2:$B$801,0),1),"No")</f>
        <v>No</v>
      </c>
    </row>
    <row r="3833" spans="1:23" x14ac:dyDescent="0.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INDEX(People_[],MATCH(Orders!M3833,People!$B$2:$B$5,0),1)</f>
        <v>Chuck Magee</v>
      </c>
      <c r="W3833" s="3" t="str">
        <f>IFERROR(INDEX(Return[],MATCH(Orders!B3833,Returns!$B$2:$B$801,0),1),"No")</f>
        <v>No</v>
      </c>
    </row>
    <row r="3834" spans="1:23" x14ac:dyDescent="0.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INDEX(People_[],MATCH(Orders!M3834,People!$B$2:$B$5,0),1)</f>
        <v>Chuck Magee</v>
      </c>
      <c r="W3834" s="3" t="str">
        <f>IFERROR(INDEX(Return[],MATCH(Orders!B3834,Returns!$B$2:$B$801,0),1),"No")</f>
        <v>No</v>
      </c>
    </row>
    <row r="3835" spans="1:23" x14ac:dyDescent="0.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INDEX(People_[],MATCH(Orders!M3835,People!$B$2:$B$5,0),1)</f>
        <v>Chuck Magee</v>
      </c>
      <c r="W3835" s="3" t="str">
        <f>IFERROR(INDEX(Return[],MATCH(Orders!B3835,Returns!$B$2:$B$801,0),1),"No")</f>
        <v>No</v>
      </c>
    </row>
    <row r="3836" spans="1:23" x14ac:dyDescent="0.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INDEX(People_[],MATCH(Orders!M3836,People!$B$2:$B$5,0),1)</f>
        <v>Chuck Magee</v>
      </c>
      <c r="W3836" s="3" t="str">
        <f>IFERROR(INDEX(Return[],MATCH(Orders!B3836,Returns!$B$2:$B$801,0),1),"No")</f>
        <v>No</v>
      </c>
    </row>
    <row r="3837" spans="1:23" x14ac:dyDescent="0.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INDEX(People_[],MATCH(Orders!M3837,People!$B$2:$B$5,0),1)</f>
        <v>Anna Andreadi</v>
      </c>
      <c r="W3837" s="3" t="str">
        <f>IFERROR(INDEX(Return[],MATCH(Orders!B3837,Returns!$B$2:$B$801,0),1),"No")</f>
        <v>No</v>
      </c>
    </row>
    <row r="3838" spans="1:23" x14ac:dyDescent="0.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INDEX(People_[],MATCH(Orders!M3838,People!$B$2:$B$5,0),1)</f>
        <v>Anna Andreadi</v>
      </c>
      <c r="W3838" s="3" t="str">
        <f>IFERROR(INDEX(Return[],MATCH(Orders!B3838,Returns!$B$2:$B$801,0),1),"No")</f>
        <v>No</v>
      </c>
    </row>
    <row r="3839" spans="1:23" x14ac:dyDescent="0.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INDEX(People_[],MATCH(Orders!M3839,People!$B$2:$B$5,0),1)</f>
        <v>Anna Andreadi</v>
      </c>
      <c r="W3839" s="3" t="str">
        <f>IFERROR(INDEX(Return[],MATCH(Orders!B3839,Returns!$B$2:$B$801,0),1),"No")</f>
        <v>No</v>
      </c>
    </row>
    <row r="3840" spans="1:23" x14ac:dyDescent="0.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INDEX(People_[],MATCH(Orders!M3840,People!$B$2:$B$5,0),1)</f>
        <v>Anna Andreadi</v>
      </c>
      <c r="W3840" s="3" t="str">
        <f>IFERROR(INDEX(Return[],MATCH(Orders!B3840,Returns!$B$2:$B$801,0),1),"No")</f>
        <v>No</v>
      </c>
    </row>
    <row r="3841" spans="1:23" x14ac:dyDescent="0.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INDEX(People_[],MATCH(Orders!M3841,People!$B$2:$B$5,0),1)</f>
        <v>Anna Andreadi</v>
      </c>
      <c r="W3841" s="3" t="str">
        <f>IFERROR(INDEX(Return[],MATCH(Orders!B3841,Returns!$B$2:$B$801,0),1),"No")</f>
        <v>No</v>
      </c>
    </row>
    <row r="3842" spans="1:23" x14ac:dyDescent="0.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INDEX(People_[],MATCH(Orders!M3842,People!$B$2:$B$5,0),1)</f>
        <v>Anna Andreadi</v>
      </c>
      <c r="W3842" s="3" t="str">
        <f>IFERROR(INDEX(Return[],MATCH(Orders!B3842,Returns!$B$2:$B$801,0),1),"No")</f>
        <v>No</v>
      </c>
    </row>
    <row r="3843" spans="1:23" x14ac:dyDescent="0.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INDEX(People_[],MATCH(Orders!M3843,People!$B$2:$B$5,0),1)</f>
        <v>Cassandra Brandow</v>
      </c>
      <c r="W3843" s="3" t="str">
        <f>IFERROR(INDEX(Return[],MATCH(Orders!B3843,Returns!$B$2:$B$801,0),1),"No")</f>
        <v>No</v>
      </c>
    </row>
    <row r="3844" spans="1:23" x14ac:dyDescent="0.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INDEX(People_[],MATCH(Orders!M3844,People!$B$2:$B$5,0),1)</f>
        <v>Anna Andreadi</v>
      </c>
      <c r="W3844" s="3" t="str">
        <f>IFERROR(INDEX(Return[],MATCH(Orders!B3844,Returns!$B$2:$B$801,0),1),"No")</f>
        <v>No</v>
      </c>
    </row>
    <row r="3845" spans="1:23" x14ac:dyDescent="0.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INDEX(People_[],MATCH(Orders!M3845,People!$B$2:$B$5,0),1)</f>
        <v>Anna Andreadi</v>
      </c>
      <c r="W3845" s="3" t="str">
        <f>IFERROR(INDEX(Return[],MATCH(Orders!B3845,Returns!$B$2:$B$801,0),1),"No")</f>
        <v>No</v>
      </c>
    </row>
    <row r="3846" spans="1:23" x14ac:dyDescent="0.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INDEX(People_[],MATCH(Orders!M3846,People!$B$2:$B$5,0),1)</f>
        <v>Anna Andreadi</v>
      </c>
      <c r="W3846" s="3" t="str">
        <f>IFERROR(INDEX(Return[],MATCH(Orders!B3846,Returns!$B$2:$B$801,0),1),"No")</f>
        <v>No</v>
      </c>
    </row>
    <row r="3847" spans="1:23" x14ac:dyDescent="0.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INDEX(People_[],MATCH(Orders!M3847,People!$B$2:$B$5,0),1)</f>
        <v>Anna Andreadi</v>
      </c>
      <c r="W3847" s="3" t="str">
        <f>IFERROR(INDEX(Return[],MATCH(Orders!B3847,Returns!$B$2:$B$801,0),1),"No")</f>
        <v>No</v>
      </c>
    </row>
    <row r="3848" spans="1:23" x14ac:dyDescent="0.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INDEX(People_[],MATCH(Orders!M3848,People!$B$2:$B$5,0),1)</f>
        <v>Anna Andreadi</v>
      </c>
      <c r="W3848" s="3" t="str">
        <f>IFERROR(INDEX(Return[],MATCH(Orders!B3848,Returns!$B$2:$B$801,0),1),"No")</f>
        <v>No</v>
      </c>
    </row>
    <row r="3849" spans="1:23" x14ac:dyDescent="0.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INDEX(People_[],MATCH(Orders!M3849,People!$B$2:$B$5,0),1)</f>
        <v>Kelly Williams</v>
      </c>
      <c r="W3849" s="3" t="str">
        <f>IFERROR(INDEX(Return[],MATCH(Orders!B3849,Returns!$B$2:$B$801,0),1),"No")</f>
        <v>No</v>
      </c>
    </row>
    <row r="3850" spans="1:23" x14ac:dyDescent="0.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INDEX(People_[],MATCH(Orders!M3850,People!$B$2:$B$5,0),1)</f>
        <v>Cassandra Brandow</v>
      </c>
      <c r="W3850" s="3" t="str">
        <f>IFERROR(INDEX(Return[],MATCH(Orders!B3850,Returns!$B$2:$B$801,0),1),"No")</f>
        <v>No</v>
      </c>
    </row>
    <row r="3851" spans="1:23" x14ac:dyDescent="0.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INDEX(People_[],MATCH(Orders!M3851,People!$B$2:$B$5,0),1)</f>
        <v>Cassandra Brandow</v>
      </c>
      <c r="W3851" s="3" t="str">
        <f>IFERROR(INDEX(Return[],MATCH(Orders!B3851,Returns!$B$2:$B$801,0),1),"No")</f>
        <v>No</v>
      </c>
    </row>
    <row r="3852" spans="1:23" x14ac:dyDescent="0.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INDEX(People_[],MATCH(Orders!M3852,People!$B$2:$B$5,0),1)</f>
        <v>Kelly Williams</v>
      </c>
      <c r="W3852" s="3" t="str">
        <f>IFERROR(INDEX(Return[],MATCH(Orders!B3852,Returns!$B$2:$B$801,0),1),"No")</f>
        <v>No</v>
      </c>
    </row>
    <row r="3853" spans="1:23" x14ac:dyDescent="0.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INDEX(People_[],MATCH(Orders!M3853,People!$B$2:$B$5,0),1)</f>
        <v>Chuck Magee</v>
      </c>
      <c r="W3853" s="3" t="str">
        <f>IFERROR(INDEX(Return[],MATCH(Orders!B3853,Returns!$B$2:$B$801,0),1),"No")</f>
        <v>No</v>
      </c>
    </row>
    <row r="3854" spans="1:23" x14ac:dyDescent="0.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INDEX(People_[],MATCH(Orders!M3854,People!$B$2:$B$5,0),1)</f>
        <v>Kelly Williams</v>
      </c>
      <c r="W3854" s="3" t="str">
        <f>IFERROR(INDEX(Return[],MATCH(Orders!B3854,Returns!$B$2:$B$801,0),1),"No")</f>
        <v>No</v>
      </c>
    </row>
    <row r="3855" spans="1:23" x14ac:dyDescent="0.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INDEX(People_[],MATCH(Orders!M3855,People!$B$2:$B$5,0),1)</f>
        <v>Anna Andreadi</v>
      </c>
      <c r="W3855" s="3" t="str">
        <f>IFERROR(INDEX(Return[],MATCH(Orders!B3855,Returns!$B$2:$B$801,0),1),"No")</f>
        <v>No</v>
      </c>
    </row>
    <row r="3856" spans="1:23" x14ac:dyDescent="0.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INDEX(People_[],MATCH(Orders!M3856,People!$B$2:$B$5,0),1)</f>
        <v>Anna Andreadi</v>
      </c>
      <c r="W3856" s="3" t="str">
        <f>IFERROR(INDEX(Return[],MATCH(Orders!B3856,Returns!$B$2:$B$801,0),1),"No")</f>
        <v>No</v>
      </c>
    </row>
    <row r="3857" spans="1:23" x14ac:dyDescent="0.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INDEX(People_[],MATCH(Orders!M3857,People!$B$2:$B$5,0),1)</f>
        <v>Kelly Williams</v>
      </c>
      <c r="W3857" s="3" t="str">
        <f>IFERROR(INDEX(Return[],MATCH(Orders!B3857,Returns!$B$2:$B$801,0),1),"No")</f>
        <v>No</v>
      </c>
    </row>
    <row r="3858" spans="1:23" x14ac:dyDescent="0.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INDEX(People_[],MATCH(Orders!M3858,People!$B$2:$B$5,0),1)</f>
        <v>Kelly Williams</v>
      </c>
      <c r="W3858" s="3" t="str">
        <f>IFERROR(INDEX(Return[],MATCH(Orders!B3858,Returns!$B$2:$B$801,0),1),"No")</f>
        <v>No</v>
      </c>
    </row>
    <row r="3859" spans="1:23" x14ac:dyDescent="0.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INDEX(People_[],MATCH(Orders!M3859,People!$B$2:$B$5,0),1)</f>
        <v>Kelly Williams</v>
      </c>
      <c r="W3859" s="3" t="str">
        <f>IFERROR(INDEX(Return[],MATCH(Orders!B3859,Returns!$B$2:$B$801,0),1),"No")</f>
        <v>No</v>
      </c>
    </row>
    <row r="3860" spans="1:23" x14ac:dyDescent="0.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INDEX(People_[],MATCH(Orders!M3860,People!$B$2:$B$5,0),1)</f>
        <v>Anna Andreadi</v>
      </c>
      <c r="W3860" s="3" t="str">
        <f>IFERROR(INDEX(Return[],MATCH(Orders!B3860,Returns!$B$2:$B$801,0),1),"No")</f>
        <v>Yes</v>
      </c>
    </row>
    <row r="3861" spans="1:23" x14ac:dyDescent="0.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INDEX(People_[],MATCH(Orders!M3861,People!$B$2:$B$5,0),1)</f>
        <v>Kelly Williams</v>
      </c>
      <c r="W3861" s="3" t="str">
        <f>IFERROR(INDEX(Return[],MATCH(Orders!B3861,Returns!$B$2:$B$801,0),1),"No")</f>
        <v>No</v>
      </c>
    </row>
    <row r="3862" spans="1:23" x14ac:dyDescent="0.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INDEX(People_[],MATCH(Orders!M3862,People!$B$2:$B$5,0),1)</f>
        <v>Kelly Williams</v>
      </c>
      <c r="W3862" s="3" t="str">
        <f>IFERROR(INDEX(Return[],MATCH(Orders!B3862,Returns!$B$2:$B$801,0),1),"No")</f>
        <v>No</v>
      </c>
    </row>
    <row r="3863" spans="1:23" x14ac:dyDescent="0.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INDEX(People_[],MATCH(Orders!M3863,People!$B$2:$B$5,0),1)</f>
        <v>Chuck Magee</v>
      </c>
      <c r="W3863" s="3" t="str">
        <f>IFERROR(INDEX(Return[],MATCH(Orders!B3863,Returns!$B$2:$B$801,0),1),"No")</f>
        <v>No</v>
      </c>
    </row>
    <row r="3864" spans="1:23" x14ac:dyDescent="0.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INDEX(People_[],MATCH(Orders!M3864,People!$B$2:$B$5,0),1)</f>
        <v>Chuck Magee</v>
      </c>
      <c r="W3864" s="3" t="str">
        <f>IFERROR(INDEX(Return[],MATCH(Orders!B3864,Returns!$B$2:$B$801,0),1),"No")</f>
        <v>No</v>
      </c>
    </row>
    <row r="3865" spans="1:23" x14ac:dyDescent="0.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INDEX(People_[],MATCH(Orders!M3865,People!$B$2:$B$5,0),1)</f>
        <v>Anna Andreadi</v>
      </c>
      <c r="W3865" s="3" t="str">
        <f>IFERROR(INDEX(Return[],MATCH(Orders!B3865,Returns!$B$2:$B$801,0),1),"No")</f>
        <v>No</v>
      </c>
    </row>
    <row r="3866" spans="1:23" x14ac:dyDescent="0.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INDEX(People_[],MATCH(Orders!M3866,People!$B$2:$B$5,0),1)</f>
        <v>Kelly Williams</v>
      </c>
      <c r="W3866" s="3" t="str">
        <f>IFERROR(INDEX(Return[],MATCH(Orders!B3866,Returns!$B$2:$B$801,0),1),"No")</f>
        <v>No</v>
      </c>
    </row>
    <row r="3867" spans="1:23" x14ac:dyDescent="0.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INDEX(People_[],MATCH(Orders!M3867,People!$B$2:$B$5,0),1)</f>
        <v>Anna Andreadi</v>
      </c>
      <c r="W3867" s="3" t="str">
        <f>IFERROR(INDEX(Return[],MATCH(Orders!B3867,Returns!$B$2:$B$801,0),1),"No")</f>
        <v>No</v>
      </c>
    </row>
    <row r="3868" spans="1:23" x14ac:dyDescent="0.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INDEX(People_[],MATCH(Orders!M3868,People!$B$2:$B$5,0),1)</f>
        <v>Kelly Williams</v>
      </c>
      <c r="W3868" s="3" t="str">
        <f>IFERROR(INDEX(Return[],MATCH(Orders!B3868,Returns!$B$2:$B$801,0),1),"No")</f>
        <v>No</v>
      </c>
    </row>
    <row r="3869" spans="1:23" x14ac:dyDescent="0.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INDEX(People_[],MATCH(Orders!M3869,People!$B$2:$B$5,0),1)</f>
        <v>Anna Andreadi</v>
      </c>
      <c r="W3869" s="3" t="str">
        <f>IFERROR(INDEX(Return[],MATCH(Orders!B3869,Returns!$B$2:$B$801,0),1),"No")</f>
        <v>No</v>
      </c>
    </row>
    <row r="3870" spans="1:23" x14ac:dyDescent="0.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INDEX(People_[],MATCH(Orders!M3870,People!$B$2:$B$5,0),1)</f>
        <v>Anna Andreadi</v>
      </c>
      <c r="W3870" s="3" t="str">
        <f>IFERROR(INDEX(Return[],MATCH(Orders!B3870,Returns!$B$2:$B$801,0),1),"No")</f>
        <v>No</v>
      </c>
    </row>
    <row r="3871" spans="1:23" x14ac:dyDescent="0.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INDEX(People_[],MATCH(Orders!M3871,People!$B$2:$B$5,0),1)</f>
        <v>Anna Andreadi</v>
      </c>
      <c r="W3871" s="3" t="str">
        <f>IFERROR(INDEX(Return[],MATCH(Orders!B3871,Returns!$B$2:$B$801,0),1),"No")</f>
        <v>No</v>
      </c>
    </row>
    <row r="3872" spans="1:23" x14ac:dyDescent="0.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INDEX(People_[],MATCH(Orders!M3872,People!$B$2:$B$5,0),1)</f>
        <v>Anna Andreadi</v>
      </c>
      <c r="W3872" s="3" t="str">
        <f>IFERROR(INDEX(Return[],MATCH(Orders!B3872,Returns!$B$2:$B$801,0),1),"No")</f>
        <v>No</v>
      </c>
    </row>
    <row r="3873" spans="1:23" x14ac:dyDescent="0.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INDEX(People_[],MATCH(Orders!M3873,People!$B$2:$B$5,0),1)</f>
        <v>Anna Andreadi</v>
      </c>
      <c r="W3873" s="3" t="str">
        <f>IFERROR(INDEX(Return[],MATCH(Orders!B3873,Returns!$B$2:$B$801,0),1),"No")</f>
        <v>No</v>
      </c>
    </row>
    <row r="3874" spans="1:23" x14ac:dyDescent="0.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INDEX(People_[],MATCH(Orders!M3874,People!$B$2:$B$5,0),1)</f>
        <v>Anna Andreadi</v>
      </c>
      <c r="W3874" s="3" t="str">
        <f>IFERROR(INDEX(Return[],MATCH(Orders!B3874,Returns!$B$2:$B$801,0),1),"No")</f>
        <v>No</v>
      </c>
    </row>
    <row r="3875" spans="1:23" x14ac:dyDescent="0.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INDEX(People_[],MATCH(Orders!M3875,People!$B$2:$B$5,0),1)</f>
        <v>Cassandra Brandow</v>
      </c>
      <c r="W3875" s="3" t="str">
        <f>IFERROR(INDEX(Return[],MATCH(Orders!B3875,Returns!$B$2:$B$801,0),1),"No")</f>
        <v>No</v>
      </c>
    </row>
    <row r="3876" spans="1:23" x14ac:dyDescent="0.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INDEX(People_[],MATCH(Orders!M3876,People!$B$2:$B$5,0),1)</f>
        <v>Cassandra Brandow</v>
      </c>
      <c r="W3876" s="3" t="str">
        <f>IFERROR(INDEX(Return[],MATCH(Orders!B3876,Returns!$B$2:$B$801,0),1),"No")</f>
        <v>No</v>
      </c>
    </row>
    <row r="3877" spans="1:23" x14ac:dyDescent="0.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INDEX(People_[],MATCH(Orders!M3877,People!$B$2:$B$5,0),1)</f>
        <v>Cassandra Brandow</v>
      </c>
      <c r="W3877" s="3" t="str">
        <f>IFERROR(INDEX(Return[],MATCH(Orders!B3877,Returns!$B$2:$B$801,0),1),"No")</f>
        <v>No</v>
      </c>
    </row>
    <row r="3878" spans="1:23" x14ac:dyDescent="0.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INDEX(People_[],MATCH(Orders!M3878,People!$B$2:$B$5,0),1)</f>
        <v>Cassandra Brandow</v>
      </c>
      <c r="W3878" s="3" t="str">
        <f>IFERROR(INDEX(Return[],MATCH(Orders!B3878,Returns!$B$2:$B$801,0),1),"No")</f>
        <v>No</v>
      </c>
    </row>
    <row r="3879" spans="1:23" x14ac:dyDescent="0.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INDEX(People_[],MATCH(Orders!M3879,People!$B$2:$B$5,0),1)</f>
        <v>Cassandra Brandow</v>
      </c>
      <c r="W3879" s="3" t="str">
        <f>IFERROR(INDEX(Return[],MATCH(Orders!B3879,Returns!$B$2:$B$801,0),1),"No")</f>
        <v>No</v>
      </c>
    </row>
    <row r="3880" spans="1:23" x14ac:dyDescent="0.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INDEX(People_[],MATCH(Orders!M3880,People!$B$2:$B$5,0),1)</f>
        <v>Kelly Williams</v>
      </c>
      <c r="W3880" s="3" t="str">
        <f>IFERROR(INDEX(Return[],MATCH(Orders!B3880,Returns!$B$2:$B$801,0),1),"No")</f>
        <v>No</v>
      </c>
    </row>
    <row r="3881" spans="1:23" x14ac:dyDescent="0.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INDEX(People_[],MATCH(Orders!M3881,People!$B$2:$B$5,0),1)</f>
        <v>Kelly Williams</v>
      </c>
      <c r="W3881" s="3" t="str">
        <f>IFERROR(INDEX(Return[],MATCH(Orders!B3881,Returns!$B$2:$B$801,0),1),"No")</f>
        <v>No</v>
      </c>
    </row>
    <row r="3882" spans="1:23" x14ac:dyDescent="0.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INDEX(People_[],MATCH(Orders!M3882,People!$B$2:$B$5,0),1)</f>
        <v>Anna Andreadi</v>
      </c>
      <c r="W3882" s="3" t="str">
        <f>IFERROR(INDEX(Return[],MATCH(Orders!B3882,Returns!$B$2:$B$801,0),1),"No")</f>
        <v>No</v>
      </c>
    </row>
    <row r="3883" spans="1:23" x14ac:dyDescent="0.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INDEX(People_[],MATCH(Orders!M3883,People!$B$2:$B$5,0),1)</f>
        <v>Anna Andreadi</v>
      </c>
      <c r="W3883" s="3" t="str">
        <f>IFERROR(INDEX(Return[],MATCH(Orders!B3883,Returns!$B$2:$B$801,0),1),"No")</f>
        <v>No</v>
      </c>
    </row>
    <row r="3884" spans="1:23" x14ac:dyDescent="0.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INDEX(People_[],MATCH(Orders!M3884,People!$B$2:$B$5,0),1)</f>
        <v>Anna Andreadi</v>
      </c>
      <c r="W3884" s="3" t="str">
        <f>IFERROR(INDEX(Return[],MATCH(Orders!B3884,Returns!$B$2:$B$801,0),1),"No")</f>
        <v>No</v>
      </c>
    </row>
    <row r="3885" spans="1:23" x14ac:dyDescent="0.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INDEX(People_[],MATCH(Orders!M3885,People!$B$2:$B$5,0),1)</f>
        <v>Anna Andreadi</v>
      </c>
      <c r="W3885" s="3" t="str">
        <f>IFERROR(INDEX(Return[],MATCH(Orders!B3885,Returns!$B$2:$B$801,0),1),"No")</f>
        <v>No</v>
      </c>
    </row>
    <row r="3886" spans="1:23" x14ac:dyDescent="0.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INDEX(People_[],MATCH(Orders!M3886,People!$B$2:$B$5,0),1)</f>
        <v>Cassandra Brandow</v>
      </c>
      <c r="W3886" s="3" t="str">
        <f>IFERROR(INDEX(Return[],MATCH(Orders!B3886,Returns!$B$2:$B$801,0),1),"No")</f>
        <v>No</v>
      </c>
    </row>
    <row r="3887" spans="1:23" x14ac:dyDescent="0.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INDEX(People_[],MATCH(Orders!M3887,People!$B$2:$B$5,0),1)</f>
        <v>Kelly Williams</v>
      </c>
      <c r="W3887" s="3" t="str">
        <f>IFERROR(INDEX(Return[],MATCH(Orders!B3887,Returns!$B$2:$B$801,0),1),"No")</f>
        <v>No</v>
      </c>
    </row>
    <row r="3888" spans="1:23" x14ac:dyDescent="0.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INDEX(People_[],MATCH(Orders!M3888,People!$B$2:$B$5,0),1)</f>
        <v>Kelly Williams</v>
      </c>
      <c r="W3888" s="3" t="str">
        <f>IFERROR(INDEX(Return[],MATCH(Orders!B3888,Returns!$B$2:$B$801,0),1),"No")</f>
        <v>Yes</v>
      </c>
    </row>
    <row r="3889" spans="1:23" x14ac:dyDescent="0.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INDEX(People_[],MATCH(Orders!M3889,People!$B$2:$B$5,0),1)</f>
        <v>Cassandra Brandow</v>
      </c>
      <c r="W3889" s="3" t="str">
        <f>IFERROR(INDEX(Return[],MATCH(Orders!B3889,Returns!$B$2:$B$801,0),1),"No")</f>
        <v>No</v>
      </c>
    </row>
    <row r="3890" spans="1:23" x14ac:dyDescent="0.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INDEX(People_[],MATCH(Orders!M3890,People!$B$2:$B$5,0),1)</f>
        <v>Cassandra Brandow</v>
      </c>
      <c r="W3890" s="3" t="str">
        <f>IFERROR(INDEX(Return[],MATCH(Orders!B3890,Returns!$B$2:$B$801,0),1),"No")</f>
        <v>No</v>
      </c>
    </row>
    <row r="3891" spans="1:23" x14ac:dyDescent="0.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INDEX(People_[],MATCH(Orders!M3891,People!$B$2:$B$5,0),1)</f>
        <v>Cassandra Brandow</v>
      </c>
      <c r="W3891" s="3" t="str">
        <f>IFERROR(INDEX(Return[],MATCH(Orders!B3891,Returns!$B$2:$B$801,0),1),"No")</f>
        <v>No</v>
      </c>
    </row>
    <row r="3892" spans="1:23" x14ac:dyDescent="0.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INDEX(People_[],MATCH(Orders!M3892,People!$B$2:$B$5,0),1)</f>
        <v>Anna Andreadi</v>
      </c>
      <c r="W3892" s="3" t="str">
        <f>IFERROR(INDEX(Return[],MATCH(Orders!B3892,Returns!$B$2:$B$801,0),1),"No")</f>
        <v>No</v>
      </c>
    </row>
    <row r="3893" spans="1:23" x14ac:dyDescent="0.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INDEX(People_[],MATCH(Orders!M3893,People!$B$2:$B$5,0),1)</f>
        <v>Anna Andreadi</v>
      </c>
      <c r="W3893" s="3" t="str">
        <f>IFERROR(INDEX(Return[],MATCH(Orders!B3893,Returns!$B$2:$B$801,0),1),"No")</f>
        <v>No</v>
      </c>
    </row>
    <row r="3894" spans="1:23" x14ac:dyDescent="0.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INDEX(People_[],MATCH(Orders!M3894,People!$B$2:$B$5,0),1)</f>
        <v>Anna Andreadi</v>
      </c>
      <c r="W3894" s="3" t="str">
        <f>IFERROR(INDEX(Return[],MATCH(Orders!B3894,Returns!$B$2:$B$801,0),1),"No")</f>
        <v>No</v>
      </c>
    </row>
    <row r="3895" spans="1:23" x14ac:dyDescent="0.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INDEX(People_[],MATCH(Orders!M3895,People!$B$2:$B$5,0),1)</f>
        <v>Kelly Williams</v>
      </c>
      <c r="W3895" s="3" t="str">
        <f>IFERROR(INDEX(Return[],MATCH(Orders!B3895,Returns!$B$2:$B$801,0),1),"No")</f>
        <v>No</v>
      </c>
    </row>
    <row r="3896" spans="1:23" x14ac:dyDescent="0.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INDEX(People_[],MATCH(Orders!M3896,People!$B$2:$B$5,0),1)</f>
        <v>Kelly Williams</v>
      </c>
      <c r="W3896" s="3" t="str">
        <f>IFERROR(INDEX(Return[],MATCH(Orders!B3896,Returns!$B$2:$B$801,0),1),"No")</f>
        <v>No</v>
      </c>
    </row>
    <row r="3897" spans="1:23" x14ac:dyDescent="0.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INDEX(People_[],MATCH(Orders!M3897,People!$B$2:$B$5,0),1)</f>
        <v>Cassandra Brandow</v>
      </c>
      <c r="W3897" s="3" t="str">
        <f>IFERROR(INDEX(Return[],MATCH(Orders!B3897,Returns!$B$2:$B$801,0),1),"No")</f>
        <v>No</v>
      </c>
    </row>
    <row r="3898" spans="1:23" x14ac:dyDescent="0.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INDEX(People_[],MATCH(Orders!M3898,People!$B$2:$B$5,0),1)</f>
        <v>Kelly Williams</v>
      </c>
      <c r="W3898" s="3" t="str">
        <f>IFERROR(INDEX(Return[],MATCH(Orders!B3898,Returns!$B$2:$B$801,0),1),"No")</f>
        <v>No</v>
      </c>
    </row>
    <row r="3899" spans="1:23" x14ac:dyDescent="0.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INDEX(People_[],MATCH(Orders!M3899,People!$B$2:$B$5,0),1)</f>
        <v>Kelly Williams</v>
      </c>
      <c r="W3899" s="3" t="str">
        <f>IFERROR(INDEX(Return[],MATCH(Orders!B3899,Returns!$B$2:$B$801,0),1),"No")</f>
        <v>No</v>
      </c>
    </row>
    <row r="3900" spans="1:23" x14ac:dyDescent="0.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INDEX(People_[],MATCH(Orders!M3900,People!$B$2:$B$5,0),1)</f>
        <v>Kelly Williams</v>
      </c>
      <c r="W3900" s="3" t="str">
        <f>IFERROR(INDEX(Return[],MATCH(Orders!B3900,Returns!$B$2:$B$801,0),1),"No")</f>
        <v>No</v>
      </c>
    </row>
    <row r="3901" spans="1:23" x14ac:dyDescent="0.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INDEX(People_[],MATCH(Orders!M3901,People!$B$2:$B$5,0),1)</f>
        <v>Chuck Magee</v>
      </c>
      <c r="W3901" s="3" t="str">
        <f>IFERROR(INDEX(Return[],MATCH(Orders!B3901,Returns!$B$2:$B$801,0),1),"No")</f>
        <v>No</v>
      </c>
    </row>
    <row r="3902" spans="1:23" x14ac:dyDescent="0.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INDEX(People_[],MATCH(Orders!M3902,People!$B$2:$B$5,0),1)</f>
        <v>Kelly Williams</v>
      </c>
      <c r="W3902" s="3" t="str">
        <f>IFERROR(INDEX(Return[],MATCH(Orders!B3902,Returns!$B$2:$B$801,0),1),"No")</f>
        <v>No</v>
      </c>
    </row>
    <row r="3903" spans="1:23" x14ac:dyDescent="0.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INDEX(People_[],MATCH(Orders!M3903,People!$B$2:$B$5,0),1)</f>
        <v>Chuck Magee</v>
      </c>
      <c r="W3903" s="3" t="str">
        <f>IFERROR(INDEX(Return[],MATCH(Orders!B3903,Returns!$B$2:$B$801,0),1),"No")</f>
        <v>No</v>
      </c>
    </row>
    <row r="3904" spans="1:23" x14ac:dyDescent="0.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INDEX(People_[],MATCH(Orders!M3904,People!$B$2:$B$5,0),1)</f>
        <v>Anna Andreadi</v>
      </c>
      <c r="W3904" s="3" t="str">
        <f>IFERROR(INDEX(Return[],MATCH(Orders!B3904,Returns!$B$2:$B$801,0),1),"No")</f>
        <v>No</v>
      </c>
    </row>
    <row r="3905" spans="1:23" x14ac:dyDescent="0.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INDEX(People_[],MATCH(Orders!M3905,People!$B$2:$B$5,0),1)</f>
        <v>Chuck Magee</v>
      </c>
      <c r="W3905" s="3" t="str">
        <f>IFERROR(INDEX(Return[],MATCH(Orders!B3905,Returns!$B$2:$B$801,0),1),"No")</f>
        <v>No</v>
      </c>
    </row>
    <row r="3906" spans="1:23" x14ac:dyDescent="0.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INDEX(People_[],MATCH(Orders!M3906,People!$B$2:$B$5,0),1)</f>
        <v>Chuck Magee</v>
      </c>
      <c r="W3906" s="3" t="str">
        <f>IFERROR(INDEX(Return[],MATCH(Orders!B3906,Returns!$B$2:$B$801,0),1),"No")</f>
        <v>No</v>
      </c>
    </row>
    <row r="3907" spans="1:23" x14ac:dyDescent="0.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INDEX(People_[],MATCH(Orders!M3907,People!$B$2:$B$5,0),1)</f>
        <v>Chuck Magee</v>
      </c>
      <c r="W3907" s="3" t="str">
        <f>IFERROR(INDEX(Return[],MATCH(Orders!B3907,Returns!$B$2:$B$801,0),1),"No")</f>
        <v>No</v>
      </c>
    </row>
    <row r="3908" spans="1:23" x14ac:dyDescent="0.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INDEX(People_[],MATCH(Orders!M3908,People!$B$2:$B$5,0),1)</f>
        <v>Chuck Magee</v>
      </c>
      <c r="W3908" s="3" t="str">
        <f>IFERROR(INDEX(Return[],MATCH(Orders!B3908,Returns!$B$2:$B$801,0),1),"No")</f>
        <v>No</v>
      </c>
    </row>
    <row r="3909" spans="1:23" x14ac:dyDescent="0.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INDEX(People_[],MATCH(Orders!M3909,People!$B$2:$B$5,0),1)</f>
        <v>Chuck Magee</v>
      </c>
      <c r="W3909" s="3" t="str">
        <f>IFERROR(INDEX(Return[],MATCH(Orders!B3909,Returns!$B$2:$B$801,0),1),"No")</f>
        <v>No</v>
      </c>
    </row>
    <row r="3910" spans="1:23" x14ac:dyDescent="0.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INDEX(People_[],MATCH(Orders!M3910,People!$B$2:$B$5,0),1)</f>
        <v>Chuck Magee</v>
      </c>
      <c r="W3910" s="3" t="str">
        <f>IFERROR(INDEX(Return[],MATCH(Orders!B3910,Returns!$B$2:$B$801,0),1),"No")</f>
        <v>No</v>
      </c>
    </row>
    <row r="3911" spans="1:23" x14ac:dyDescent="0.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INDEX(People_[],MATCH(Orders!M3911,People!$B$2:$B$5,0),1)</f>
        <v>Chuck Magee</v>
      </c>
      <c r="W3911" s="3" t="str">
        <f>IFERROR(INDEX(Return[],MATCH(Orders!B3911,Returns!$B$2:$B$801,0),1),"No")</f>
        <v>No</v>
      </c>
    </row>
    <row r="3912" spans="1:23" x14ac:dyDescent="0.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INDEX(People_[],MATCH(Orders!M3912,People!$B$2:$B$5,0),1)</f>
        <v>Chuck Magee</v>
      </c>
      <c r="W3912" s="3" t="str">
        <f>IFERROR(INDEX(Return[],MATCH(Orders!B3912,Returns!$B$2:$B$801,0),1),"No")</f>
        <v>No</v>
      </c>
    </row>
    <row r="3913" spans="1:23" x14ac:dyDescent="0.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INDEX(People_[],MATCH(Orders!M3913,People!$B$2:$B$5,0),1)</f>
        <v>Kelly Williams</v>
      </c>
      <c r="W3913" s="3" t="str">
        <f>IFERROR(INDEX(Return[],MATCH(Orders!B3913,Returns!$B$2:$B$801,0),1),"No")</f>
        <v>No</v>
      </c>
    </row>
    <row r="3914" spans="1:23" x14ac:dyDescent="0.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INDEX(People_[],MATCH(Orders!M3914,People!$B$2:$B$5,0),1)</f>
        <v>Chuck Magee</v>
      </c>
      <c r="W3914" s="3" t="str">
        <f>IFERROR(INDEX(Return[],MATCH(Orders!B3914,Returns!$B$2:$B$801,0),1),"No")</f>
        <v>No</v>
      </c>
    </row>
    <row r="3915" spans="1:23" x14ac:dyDescent="0.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INDEX(People_[],MATCH(Orders!M3915,People!$B$2:$B$5,0),1)</f>
        <v>Chuck Magee</v>
      </c>
      <c r="W3915" s="3" t="str">
        <f>IFERROR(INDEX(Return[],MATCH(Orders!B3915,Returns!$B$2:$B$801,0),1),"No")</f>
        <v>No</v>
      </c>
    </row>
    <row r="3916" spans="1:23" x14ac:dyDescent="0.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INDEX(People_[],MATCH(Orders!M3916,People!$B$2:$B$5,0),1)</f>
        <v>Anna Andreadi</v>
      </c>
      <c r="W3916" s="3" t="str">
        <f>IFERROR(INDEX(Return[],MATCH(Orders!B3916,Returns!$B$2:$B$801,0),1),"No")</f>
        <v>No</v>
      </c>
    </row>
    <row r="3917" spans="1:23" x14ac:dyDescent="0.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INDEX(People_[],MATCH(Orders!M3917,People!$B$2:$B$5,0),1)</f>
        <v>Anna Andreadi</v>
      </c>
      <c r="W3917" s="3" t="str">
        <f>IFERROR(INDEX(Return[],MATCH(Orders!B3917,Returns!$B$2:$B$801,0),1),"No")</f>
        <v>No</v>
      </c>
    </row>
    <row r="3918" spans="1:23" x14ac:dyDescent="0.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INDEX(People_[],MATCH(Orders!M3918,People!$B$2:$B$5,0),1)</f>
        <v>Anna Andreadi</v>
      </c>
      <c r="W3918" s="3" t="str">
        <f>IFERROR(INDEX(Return[],MATCH(Orders!B3918,Returns!$B$2:$B$801,0),1),"No")</f>
        <v>No</v>
      </c>
    </row>
    <row r="3919" spans="1:23" x14ac:dyDescent="0.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INDEX(People_[],MATCH(Orders!M3919,People!$B$2:$B$5,0),1)</f>
        <v>Anna Andreadi</v>
      </c>
      <c r="W3919" s="3" t="str">
        <f>IFERROR(INDEX(Return[],MATCH(Orders!B3919,Returns!$B$2:$B$801,0),1),"No")</f>
        <v>No</v>
      </c>
    </row>
    <row r="3920" spans="1:23" x14ac:dyDescent="0.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INDEX(People_[],MATCH(Orders!M3920,People!$B$2:$B$5,0),1)</f>
        <v>Anna Andreadi</v>
      </c>
      <c r="W3920" s="3" t="str">
        <f>IFERROR(INDEX(Return[],MATCH(Orders!B3920,Returns!$B$2:$B$801,0),1),"No")</f>
        <v>No</v>
      </c>
    </row>
    <row r="3921" spans="1:23" x14ac:dyDescent="0.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INDEX(People_[],MATCH(Orders!M3921,People!$B$2:$B$5,0),1)</f>
        <v>Cassandra Brandow</v>
      </c>
      <c r="W3921" s="3" t="str">
        <f>IFERROR(INDEX(Return[],MATCH(Orders!B3921,Returns!$B$2:$B$801,0),1),"No")</f>
        <v>No</v>
      </c>
    </row>
    <row r="3922" spans="1:23" x14ac:dyDescent="0.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INDEX(People_[],MATCH(Orders!M3922,People!$B$2:$B$5,0),1)</f>
        <v>Cassandra Brandow</v>
      </c>
      <c r="W3922" s="3" t="str">
        <f>IFERROR(INDEX(Return[],MATCH(Orders!B3922,Returns!$B$2:$B$801,0),1),"No")</f>
        <v>No</v>
      </c>
    </row>
    <row r="3923" spans="1:23" x14ac:dyDescent="0.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INDEX(People_[],MATCH(Orders!M3923,People!$B$2:$B$5,0),1)</f>
        <v>Kelly Williams</v>
      </c>
      <c r="W3923" s="3" t="str">
        <f>IFERROR(INDEX(Return[],MATCH(Orders!B3923,Returns!$B$2:$B$801,0),1),"No")</f>
        <v>No</v>
      </c>
    </row>
    <row r="3924" spans="1:23" x14ac:dyDescent="0.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INDEX(People_[],MATCH(Orders!M3924,People!$B$2:$B$5,0),1)</f>
        <v>Kelly Williams</v>
      </c>
      <c r="W3924" s="3" t="str">
        <f>IFERROR(INDEX(Return[],MATCH(Orders!B3924,Returns!$B$2:$B$801,0),1),"No")</f>
        <v>No</v>
      </c>
    </row>
    <row r="3925" spans="1:23" x14ac:dyDescent="0.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INDEX(People_[],MATCH(Orders!M3925,People!$B$2:$B$5,0),1)</f>
        <v>Kelly Williams</v>
      </c>
      <c r="W3925" s="3" t="str">
        <f>IFERROR(INDEX(Return[],MATCH(Orders!B3925,Returns!$B$2:$B$801,0),1),"No")</f>
        <v>No</v>
      </c>
    </row>
    <row r="3926" spans="1:23" x14ac:dyDescent="0.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INDEX(People_[],MATCH(Orders!M3926,People!$B$2:$B$5,0),1)</f>
        <v>Anna Andreadi</v>
      </c>
      <c r="W3926" s="3" t="str">
        <f>IFERROR(INDEX(Return[],MATCH(Orders!B3926,Returns!$B$2:$B$801,0),1),"No")</f>
        <v>Yes</v>
      </c>
    </row>
    <row r="3927" spans="1:23" x14ac:dyDescent="0.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INDEX(People_[],MATCH(Orders!M3927,People!$B$2:$B$5,0),1)</f>
        <v>Anna Andreadi</v>
      </c>
      <c r="W3927" s="3" t="str">
        <f>IFERROR(INDEX(Return[],MATCH(Orders!B3927,Returns!$B$2:$B$801,0),1),"No")</f>
        <v>Yes</v>
      </c>
    </row>
    <row r="3928" spans="1:23" x14ac:dyDescent="0.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INDEX(People_[],MATCH(Orders!M3928,People!$B$2:$B$5,0),1)</f>
        <v>Anna Andreadi</v>
      </c>
      <c r="W3928" s="3" t="str">
        <f>IFERROR(INDEX(Return[],MATCH(Orders!B3928,Returns!$B$2:$B$801,0),1),"No")</f>
        <v>Yes</v>
      </c>
    </row>
    <row r="3929" spans="1:23" x14ac:dyDescent="0.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INDEX(People_[],MATCH(Orders!M3929,People!$B$2:$B$5,0),1)</f>
        <v>Anna Andreadi</v>
      </c>
      <c r="W3929" s="3" t="str">
        <f>IFERROR(INDEX(Return[],MATCH(Orders!B3929,Returns!$B$2:$B$801,0),1),"No")</f>
        <v>Yes</v>
      </c>
    </row>
    <row r="3930" spans="1:23" x14ac:dyDescent="0.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INDEX(People_[],MATCH(Orders!M3930,People!$B$2:$B$5,0),1)</f>
        <v>Kelly Williams</v>
      </c>
      <c r="W3930" s="3" t="str">
        <f>IFERROR(INDEX(Return[],MATCH(Orders!B3930,Returns!$B$2:$B$801,0),1),"No")</f>
        <v>No</v>
      </c>
    </row>
    <row r="3931" spans="1:23" x14ac:dyDescent="0.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INDEX(People_[],MATCH(Orders!M3931,People!$B$2:$B$5,0),1)</f>
        <v>Kelly Williams</v>
      </c>
      <c r="W3931" s="3" t="str">
        <f>IFERROR(INDEX(Return[],MATCH(Orders!B3931,Returns!$B$2:$B$801,0),1),"No")</f>
        <v>No</v>
      </c>
    </row>
    <row r="3932" spans="1:23" x14ac:dyDescent="0.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INDEX(People_[],MATCH(Orders!M3932,People!$B$2:$B$5,0),1)</f>
        <v>Kelly Williams</v>
      </c>
      <c r="W3932" s="3" t="str">
        <f>IFERROR(INDEX(Return[],MATCH(Orders!B3932,Returns!$B$2:$B$801,0),1),"No")</f>
        <v>No</v>
      </c>
    </row>
    <row r="3933" spans="1:23" x14ac:dyDescent="0.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INDEX(People_[],MATCH(Orders!M3933,People!$B$2:$B$5,0),1)</f>
        <v>Chuck Magee</v>
      </c>
      <c r="W3933" s="3" t="str">
        <f>IFERROR(INDEX(Return[],MATCH(Orders!B3933,Returns!$B$2:$B$801,0),1),"No")</f>
        <v>No</v>
      </c>
    </row>
    <row r="3934" spans="1:23" x14ac:dyDescent="0.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INDEX(People_[],MATCH(Orders!M3934,People!$B$2:$B$5,0),1)</f>
        <v>Chuck Magee</v>
      </c>
      <c r="W3934" s="3" t="str">
        <f>IFERROR(INDEX(Return[],MATCH(Orders!B3934,Returns!$B$2:$B$801,0),1),"No")</f>
        <v>No</v>
      </c>
    </row>
    <row r="3935" spans="1:23" x14ac:dyDescent="0.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INDEX(People_[],MATCH(Orders!M3935,People!$B$2:$B$5,0),1)</f>
        <v>Anna Andreadi</v>
      </c>
      <c r="W3935" s="3" t="str">
        <f>IFERROR(INDEX(Return[],MATCH(Orders!B3935,Returns!$B$2:$B$801,0),1),"No")</f>
        <v>No</v>
      </c>
    </row>
    <row r="3936" spans="1:23" x14ac:dyDescent="0.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INDEX(People_[],MATCH(Orders!M3936,People!$B$2:$B$5,0),1)</f>
        <v>Anna Andreadi</v>
      </c>
      <c r="W3936" s="3" t="str">
        <f>IFERROR(INDEX(Return[],MATCH(Orders!B3936,Returns!$B$2:$B$801,0),1),"No")</f>
        <v>No</v>
      </c>
    </row>
    <row r="3937" spans="1:23" x14ac:dyDescent="0.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INDEX(People_[],MATCH(Orders!M3937,People!$B$2:$B$5,0),1)</f>
        <v>Anna Andreadi</v>
      </c>
      <c r="W3937" s="3" t="str">
        <f>IFERROR(INDEX(Return[],MATCH(Orders!B3937,Returns!$B$2:$B$801,0),1),"No")</f>
        <v>No</v>
      </c>
    </row>
    <row r="3938" spans="1:23" x14ac:dyDescent="0.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INDEX(People_[],MATCH(Orders!M3938,People!$B$2:$B$5,0),1)</f>
        <v>Kelly Williams</v>
      </c>
      <c r="W3938" s="3" t="str">
        <f>IFERROR(INDEX(Return[],MATCH(Orders!B3938,Returns!$B$2:$B$801,0),1),"No")</f>
        <v>No</v>
      </c>
    </row>
    <row r="3939" spans="1:23" x14ac:dyDescent="0.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INDEX(People_[],MATCH(Orders!M3939,People!$B$2:$B$5,0),1)</f>
        <v>Kelly Williams</v>
      </c>
      <c r="W3939" s="3" t="str">
        <f>IFERROR(INDEX(Return[],MATCH(Orders!B3939,Returns!$B$2:$B$801,0),1),"No")</f>
        <v>No</v>
      </c>
    </row>
    <row r="3940" spans="1:23" x14ac:dyDescent="0.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INDEX(People_[],MATCH(Orders!M3940,People!$B$2:$B$5,0),1)</f>
        <v>Kelly Williams</v>
      </c>
      <c r="W3940" s="3" t="str">
        <f>IFERROR(INDEX(Return[],MATCH(Orders!B3940,Returns!$B$2:$B$801,0),1),"No")</f>
        <v>No</v>
      </c>
    </row>
    <row r="3941" spans="1:23" x14ac:dyDescent="0.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INDEX(People_[],MATCH(Orders!M3941,People!$B$2:$B$5,0),1)</f>
        <v>Kelly Williams</v>
      </c>
      <c r="W3941" s="3" t="str">
        <f>IFERROR(INDEX(Return[],MATCH(Orders!B3941,Returns!$B$2:$B$801,0),1),"No")</f>
        <v>No</v>
      </c>
    </row>
    <row r="3942" spans="1:23" x14ac:dyDescent="0.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INDEX(People_[],MATCH(Orders!M3942,People!$B$2:$B$5,0),1)</f>
        <v>Chuck Magee</v>
      </c>
      <c r="W3942" s="3" t="str">
        <f>IFERROR(INDEX(Return[],MATCH(Orders!B3942,Returns!$B$2:$B$801,0),1),"No")</f>
        <v>No</v>
      </c>
    </row>
    <row r="3943" spans="1:23" x14ac:dyDescent="0.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INDEX(People_[],MATCH(Orders!M3943,People!$B$2:$B$5,0),1)</f>
        <v>Chuck Magee</v>
      </c>
      <c r="W3943" s="3" t="str">
        <f>IFERROR(INDEX(Return[],MATCH(Orders!B3943,Returns!$B$2:$B$801,0),1),"No")</f>
        <v>No</v>
      </c>
    </row>
    <row r="3944" spans="1:23" x14ac:dyDescent="0.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INDEX(People_[],MATCH(Orders!M3944,People!$B$2:$B$5,0),1)</f>
        <v>Cassandra Brandow</v>
      </c>
      <c r="W3944" s="3" t="str">
        <f>IFERROR(INDEX(Return[],MATCH(Orders!B3944,Returns!$B$2:$B$801,0),1),"No")</f>
        <v>No</v>
      </c>
    </row>
    <row r="3945" spans="1:23" x14ac:dyDescent="0.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INDEX(People_[],MATCH(Orders!M3945,People!$B$2:$B$5,0),1)</f>
        <v>Chuck Magee</v>
      </c>
      <c r="W3945" s="3" t="str">
        <f>IFERROR(INDEX(Return[],MATCH(Orders!B3945,Returns!$B$2:$B$801,0),1),"No")</f>
        <v>No</v>
      </c>
    </row>
    <row r="3946" spans="1:23" x14ac:dyDescent="0.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INDEX(People_[],MATCH(Orders!M3946,People!$B$2:$B$5,0),1)</f>
        <v>Anna Andreadi</v>
      </c>
      <c r="W3946" s="3" t="str">
        <f>IFERROR(INDEX(Return[],MATCH(Orders!B3946,Returns!$B$2:$B$801,0),1),"No")</f>
        <v>No</v>
      </c>
    </row>
    <row r="3947" spans="1:23" x14ac:dyDescent="0.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INDEX(People_[],MATCH(Orders!M3947,People!$B$2:$B$5,0),1)</f>
        <v>Cassandra Brandow</v>
      </c>
      <c r="W3947" s="3" t="str">
        <f>IFERROR(INDEX(Return[],MATCH(Orders!B3947,Returns!$B$2:$B$801,0),1),"No")</f>
        <v>No</v>
      </c>
    </row>
    <row r="3948" spans="1:23" x14ac:dyDescent="0.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INDEX(People_[],MATCH(Orders!M3948,People!$B$2:$B$5,0),1)</f>
        <v>Cassandra Brandow</v>
      </c>
      <c r="W3948" s="3" t="str">
        <f>IFERROR(INDEX(Return[],MATCH(Orders!B3948,Returns!$B$2:$B$801,0),1),"No")</f>
        <v>No</v>
      </c>
    </row>
    <row r="3949" spans="1:23" x14ac:dyDescent="0.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INDEX(People_[],MATCH(Orders!M3949,People!$B$2:$B$5,0),1)</f>
        <v>Kelly Williams</v>
      </c>
      <c r="W3949" s="3" t="str">
        <f>IFERROR(INDEX(Return[],MATCH(Orders!B3949,Returns!$B$2:$B$801,0),1),"No")</f>
        <v>No</v>
      </c>
    </row>
    <row r="3950" spans="1:23" x14ac:dyDescent="0.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INDEX(People_[],MATCH(Orders!M3950,People!$B$2:$B$5,0),1)</f>
        <v>Kelly Williams</v>
      </c>
      <c r="W3950" s="3" t="str">
        <f>IFERROR(INDEX(Return[],MATCH(Orders!B3950,Returns!$B$2:$B$801,0),1),"No")</f>
        <v>No</v>
      </c>
    </row>
    <row r="3951" spans="1:23" x14ac:dyDescent="0.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INDEX(People_[],MATCH(Orders!M3951,People!$B$2:$B$5,0),1)</f>
        <v>Kelly Williams</v>
      </c>
      <c r="W3951" s="3" t="str">
        <f>IFERROR(INDEX(Return[],MATCH(Orders!B3951,Returns!$B$2:$B$801,0),1),"No")</f>
        <v>No</v>
      </c>
    </row>
    <row r="3952" spans="1:23" x14ac:dyDescent="0.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INDEX(People_[],MATCH(Orders!M3952,People!$B$2:$B$5,0),1)</f>
        <v>Kelly Williams</v>
      </c>
      <c r="W3952" s="3" t="str">
        <f>IFERROR(INDEX(Return[],MATCH(Orders!B3952,Returns!$B$2:$B$801,0),1),"No")</f>
        <v>No</v>
      </c>
    </row>
    <row r="3953" spans="1:23" x14ac:dyDescent="0.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INDEX(People_[],MATCH(Orders!M3953,People!$B$2:$B$5,0),1)</f>
        <v>Chuck Magee</v>
      </c>
      <c r="W3953" s="3" t="str">
        <f>IFERROR(INDEX(Return[],MATCH(Orders!B3953,Returns!$B$2:$B$801,0),1),"No")</f>
        <v>No</v>
      </c>
    </row>
    <row r="3954" spans="1:23" x14ac:dyDescent="0.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INDEX(People_[],MATCH(Orders!M3954,People!$B$2:$B$5,0),1)</f>
        <v>Anna Andreadi</v>
      </c>
      <c r="W3954" s="3" t="str">
        <f>IFERROR(INDEX(Return[],MATCH(Orders!B3954,Returns!$B$2:$B$801,0),1),"No")</f>
        <v>No</v>
      </c>
    </row>
    <row r="3955" spans="1:23" x14ac:dyDescent="0.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INDEX(People_[],MATCH(Orders!M3955,People!$B$2:$B$5,0),1)</f>
        <v>Chuck Magee</v>
      </c>
      <c r="W3955" s="3" t="str">
        <f>IFERROR(INDEX(Return[],MATCH(Orders!B3955,Returns!$B$2:$B$801,0),1),"No")</f>
        <v>No</v>
      </c>
    </row>
    <row r="3956" spans="1:23" x14ac:dyDescent="0.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INDEX(People_[],MATCH(Orders!M3956,People!$B$2:$B$5,0),1)</f>
        <v>Kelly Williams</v>
      </c>
      <c r="W3956" s="3" t="str">
        <f>IFERROR(INDEX(Return[],MATCH(Orders!B3956,Returns!$B$2:$B$801,0),1),"No")</f>
        <v>No</v>
      </c>
    </row>
    <row r="3957" spans="1:23" x14ac:dyDescent="0.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INDEX(People_[],MATCH(Orders!M3957,People!$B$2:$B$5,0),1)</f>
        <v>Kelly Williams</v>
      </c>
      <c r="W3957" s="3" t="str">
        <f>IFERROR(INDEX(Return[],MATCH(Orders!B3957,Returns!$B$2:$B$801,0),1),"No")</f>
        <v>No</v>
      </c>
    </row>
    <row r="3958" spans="1:23" x14ac:dyDescent="0.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INDEX(People_[],MATCH(Orders!M3958,People!$B$2:$B$5,0),1)</f>
        <v>Anna Andreadi</v>
      </c>
      <c r="W3958" s="3" t="str">
        <f>IFERROR(INDEX(Return[],MATCH(Orders!B3958,Returns!$B$2:$B$801,0),1),"No")</f>
        <v>No</v>
      </c>
    </row>
    <row r="3959" spans="1:23" x14ac:dyDescent="0.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INDEX(People_[],MATCH(Orders!M3959,People!$B$2:$B$5,0),1)</f>
        <v>Cassandra Brandow</v>
      </c>
      <c r="W3959" s="3" t="str">
        <f>IFERROR(INDEX(Return[],MATCH(Orders!B3959,Returns!$B$2:$B$801,0),1),"No")</f>
        <v>No</v>
      </c>
    </row>
    <row r="3960" spans="1:23" x14ac:dyDescent="0.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INDEX(People_[],MATCH(Orders!M3960,People!$B$2:$B$5,0),1)</f>
        <v>Cassandra Brandow</v>
      </c>
      <c r="W3960" s="3" t="str">
        <f>IFERROR(INDEX(Return[],MATCH(Orders!B3960,Returns!$B$2:$B$801,0),1),"No")</f>
        <v>No</v>
      </c>
    </row>
    <row r="3961" spans="1:23" x14ac:dyDescent="0.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INDEX(People_[],MATCH(Orders!M3961,People!$B$2:$B$5,0),1)</f>
        <v>Cassandra Brandow</v>
      </c>
      <c r="W3961" s="3" t="str">
        <f>IFERROR(INDEX(Return[],MATCH(Orders!B3961,Returns!$B$2:$B$801,0),1),"No")</f>
        <v>No</v>
      </c>
    </row>
    <row r="3962" spans="1:23" x14ac:dyDescent="0.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INDEX(People_[],MATCH(Orders!M3962,People!$B$2:$B$5,0),1)</f>
        <v>Kelly Williams</v>
      </c>
      <c r="W3962" s="3" t="str">
        <f>IFERROR(INDEX(Return[],MATCH(Orders!B3962,Returns!$B$2:$B$801,0),1),"No")</f>
        <v>No</v>
      </c>
    </row>
    <row r="3963" spans="1:23" x14ac:dyDescent="0.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INDEX(People_[],MATCH(Orders!M3963,People!$B$2:$B$5,0),1)</f>
        <v>Kelly Williams</v>
      </c>
      <c r="W3963" s="3" t="str">
        <f>IFERROR(INDEX(Return[],MATCH(Orders!B3963,Returns!$B$2:$B$801,0),1),"No")</f>
        <v>No</v>
      </c>
    </row>
    <row r="3964" spans="1:23" x14ac:dyDescent="0.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INDEX(People_[],MATCH(Orders!M3964,People!$B$2:$B$5,0),1)</f>
        <v>Anna Andreadi</v>
      </c>
      <c r="W3964" s="3" t="str">
        <f>IFERROR(INDEX(Return[],MATCH(Orders!B3964,Returns!$B$2:$B$801,0),1),"No")</f>
        <v>No</v>
      </c>
    </row>
    <row r="3965" spans="1:23" x14ac:dyDescent="0.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INDEX(People_[],MATCH(Orders!M3965,People!$B$2:$B$5,0),1)</f>
        <v>Anna Andreadi</v>
      </c>
      <c r="W3965" s="3" t="str">
        <f>IFERROR(INDEX(Return[],MATCH(Orders!B3965,Returns!$B$2:$B$801,0),1),"No")</f>
        <v>No</v>
      </c>
    </row>
    <row r="3966" spans="1:23" x14ac:dyDescent="0.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INDEX(People_[],MATCH(Orders!M3966,People!$B$2:$B$5,0),1)</f>
        <v>Chuck Magee</v>
      </c>
      <c r="W3966" s="3" t="str">
        <f>IFERROR(INDEX(Return[],MATCH(Orders!B3966,Returns!$B$2:$B$801,0),1),"No")</f>
        <v>No</v>
      </c>
    </row>
    <row r="3967" spans="1:23" x14ac:dyDescent="0.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INDEX(People_[],MATCH(Orders!M3967,People!$B$2:$B$5,0),1)</f>
        <v>Cassandra Brandow</v>
      </c>
      <c r="W3967" s="3" t="str">
        <f>IFERROR(INDEX(Return[],MATCH(Orders!B3967,Returns!$B$2:$B$801,0),1),"No")</f>
        <v>No</v>
      </c>
    </row>
    <row r="3968" spans="1:23" x14ac:dyDescent="0.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INDEX(People_[],MATCH(Orders!M3968,People!$B$2:$B$5,0),1)</f>
        <v>Chuck Magee</v>
      </c>
      <c r="W3968" s="3" t="str">
        <f>IFERROR(INDEX(Return[],MATCH(Orders!B3968,Returns!$B$2:$B$801,0),1),"No")</f>
        <v>No</v>
      </c>
    </row>
    <row r="3969" spans="1:23" x14ac:dyDescent="0.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INDEX(People_[],MATCH(Orders!M3969,People!$B$2:$B$5,0),1)</f>
        <v>Anna Andreadi</v>
      </c>
      <c r="W3969" s="3" t="str">
        <f>IFERROR(INDEX(Return[],MATCH(Orders!B3969,Returns!$B$2:$B$801,0),1),"No")</f>
        <v>No</v>
      </c>
    </row>
    <row r="3970" spans="1:23" x14ac:dyDescent="0.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INDEX(People_[],MATCH(Orders!M3970,People!$B$2:$B$5,0),1)</f>
        <v>Kelly Williams</v>
      </c>
      <c r="W3970" s="3" t="str">
        <f>IFERROR(INDEX(Return[],MATCH(Orders!B3970,Returns!$B$2:$B$801,0),1),"No")</f>
        <v>No</v>
      </c>
    </row>
    <row r="3971" spans="1:23" x14ac:dyDescent="0.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INDEX(People_[],MATCH(Orders!M3971,People!$B$2:$B$5,0),1)</f>
        <v>Kelly Williams</v>
      </c>
      <c r="W3971" s="3" t="str">
        <f>IFERROR(INDEX(Return[],MATCH(Orders!B3971,Returns!$B$2:$B$801,0),1),"No")</f>
        <v>No</v>
      </c>
    </row>
    <row r="3972" spans="1:23" x14ac:dyDescent="0.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INDEX(People_[],MATCH(Orders!M3972,People!$B$2:$B$5,0),1)</f>
        <v>Anna Andreadi</v>
      </c>
      <c r="W3972" s="3" t="str">
        <f>IFERROR(INDEX(Return[],MATCH(Orders!B3972,Returns!$B$2:$B$801,0),1),"No")</f>
        <v>No</v>
      </c>
    </row>
    <row r="3973" spans="1:23" x14ac:dyDescent="0.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INDEX(People_[],MATCH(Orders!M3973,People!$B$2:$B$5,0),1)</f>
        <v>Kelly Williams</v>
      </c>
      <c r="W3973" s="3" t="str">
        <f>IFERROR(INDEX(Return[],MATCH(Orders!B3973,Returns!$B$2:$B$801,0),1),"No")</f>
        <v>Yes</v>
      </c>
    </row>
    <row r="3974" spans="1:23" x14ac:dyDescent="0.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INDEX(People_[],MATCH(Orders!M3974,People!$B$2:$B$5,0),1)</f>
        <v>Chuck Magee</v>
      </c>
      <c r="W3974" s="3" t="str">
        <f>IFERROR(INDEX(Return[],MATCH(Orders!B3974,Returns!$B$2:$B$801,0),1),"No")</f>
        <v>No</v>
      </c>
    </row>
    <row r="3975" spans="1:23" x14ac:dyDescent="0.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INDEX(People_[],MATCH(Orders!M3975,People!$B$2:$B$5,0),1)</f>
        <v>Chuck Magee</v>
      </c>
      <c r="W3975" s="3" t="str">
        <f>IFERROR(INDEX(Return[],MATCH(Orders!B3975,Returns!$B$2:$B$801,0),1),"No")</f>
        <v>No</v>
      </c>
    </row>
    <row r="3976" spans="1:23" x14ac:dyDescent="0.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INDEX(People_[],MATCH(Orders!M3976,People!$B$2:$B$5,0),1)</f>
        <v>Chuck Magee</v>
      </c>
      <c r="W3976" s="3" t="str">
        <f>IFERROR(INDEX(Return[],MATCH(Orders!B3976,Returns!$B$2:$B$801,0),1),"No")</f>
        <v>No</v>
      </c>
    </row>
    <row r="3977" spans="1:23" x14ac:dyDescent="0.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INDEX(People_[],MATCH(Orders!M3977,People!$B$2:$B$5,0),1)</f>
        <v>Chuck Magee</v>
      </c>
      <c r="W3977" s="3" t="str">
        <f>IFERROR(INDEX(Return[],MATCH(Orders!B3977,Returns!$B$2:$B$801,0),1),"No")</f>
        <v>No</v>
      </c>
    </row>
    <row r="3978" spans="1:23" x14ac:dyDescent="0.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INDEX(People_[],MATCH(Orders!M3978,People!$B$2:$B$5,0),1)</f>
        <v>Cassandra Brandow</v>
      </c>
      <c r="W3978" s="3" t="str">
        <f>IFERROR(INDEX(Return[],MATCH(Orders!B3978,Returns!$B$2:$B$801,0),1),"No")</f>
        <v>No</v>
      </c>
    </row>
    <row r="3979" spans="1:23" x14ac:dyDescent="0.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INDEX(People_[],MATCH(Orders!M3979,People!$B$2:$B$5,0),1)</f>
        <v>Anna Andreadi</v>
      </c>
      <c r="W3979" s="3" t="str">
        <f>IFERROR(INDEX(Return[],MATCH(Orders!B3979,Returns!$B$2:$B$801,0),1),"No")</f>
        <v>No</v>
      </c>
    </row>
    <row r="3980" spans="1:23" x14ac:dyDescent="0.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INDEX(People_[],MATCH(Orders!M3980,People!$B$2:$B$5,0),1)</f>
        <v>Anna Andreadi</v>
      </c>
      <c r="W3980" s="3" t="str">
        <f>IFERROR(INDEX(Return[],MATCH(Orders!B3980,Returns!$B$2:$B$801,0),1),"No")</f>
        <v>No</v>
      </c>
    </row>
    <row r="3981" spans="1:23" x14ac:dyDescent="0.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INDEX(People_[],MATCH(Orders!M3981,People!$B$2:$B$5,0),1)</f>
        <v>Chuck Magee</v>
      </c>
      <c r="W3981" s="3" t="str">
        <f>IFERROR(INDEX(Return[],MATCH(Orders!B3981,Returns!$B$2:$B$801,0),1),"No")</f>
        <v>No</v>
      </c>
    </row>
    <row r="3982" spans="1:23" x14ac:dyDescent="0.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INDEX(People_[],MATCH(Orders!M3982,People!$B$2:$B$5,0),1)</f>
        <v>Chuck Magee</v>
      </c>
      <c r="W3982" s="3" t="str">
        <f>IFERROR(INDEX(Return[],MATCH(Orders!B3982,Returns!$B$2:$B$801,0),1),"No")</f>
        <v>No</v>
      </c>
    </row>
    <row r="3983" spans="1:23" x14ac:dyDescent="0.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INDEX(People_[],MATCH(Orders!M3983,People!$B$2:$B$5,0),1)</f>
        <v>Anna Andreadi</v>
      </c>
      <c r="W3983" s="3" t="str">
        <f>IFERROR(INDEX(Return[],MATCH(Orders!B3983,Returns!$B$2:$B$801,0),1),"No")</f>
        <v>No</v>
      </c>
    </row>
    <row r="3984" spans="1:23" x14ac:dyDescent="0.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INDEX(People_[],MATCH(Orders!M3984,People!$B$2:$B$5,0),1)</f>
        <v>Anna Andreadi</v>
      </c>
      <c r="W3984" s="3" t="str">
        <f>IFERROR(INDEX(Return[],MATCH(Orders!B3984,Returns!$B$2:$B$801,0),1),"No")</f>
        <v>No</v>
      </c>
    </row>
    <row r="3985" spans="1:23" x14ac:dyDescent="0.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INDEX(People_[],MATCH(Orders!M3985,People!$B$2:$B$5,0),1)</f>
        <v>Anna Andreadi</v>
      </c>
      <c r="W3985" s="3" t="str">
        <f>IFERROR(INDEX(Return[],MATCH(Orders!B3985,Returns!$B$2:$B$801,0),1),"No")</f>
        <v>No</v>
      </c>
    </row>
    <row r="3986" spans="1:23" x14ac:dyDescent="0.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INDEX(People_[],MATCH(Orders!M3986,People!$B$2:$B$5,0),1)</f>
        <v>Anna Andreadi</v>
      </c>
      <c r="W3986" s="3" t="str">
        <f>IFERROR(INDEX(Return[],MATCH(Orders!B3986,Returns!$B$2:$B$801,0),1),"No")</f>
        <v>No</v>
      </c>
    </row>
    <row r="3987" spans="1:23" x14ac:dyDescent="0.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INDEX(People_[],MATCH(Orders!M3987,People!$B$2:$B$5,0),1)</f>
        <v>Anna Andreadi</v>
      </c>
      <c r="W3987" s="3" t="str">
        <f>IFERROR(INDEX(Return[],MATCH(Orders!B3987,Returns!$B$2:$B$801,0),1),"No")</f>
        <v>No</v>
      </c>
    </row>
    <row r="3988" spans="1:23" x14ac:dyDescent="0.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INDEX(People_[],MATCH(Orders!M3988,People!$B$2:$B$5,0),1)</f>
        <v>Chuck Magee</v>
      </c>
      <c r="W3988" s="3" t="str">
        <f>IFERROR(INDEX(Return[],MATCH(Orders!B3988,Returns!$B$2:$B$801,0),1),"No")</f>
        <v>No</v>
      </c>
    </row>
    <row r="3989" spans="1:23" x14ac:dyDescent="0.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INDEX(People_[],MATCH(Orders!M3989,People!$B$2:$B$5,0),1)</f>
        <v>Chuck Magee</v>
      </c>
      <c r="W3989" s="3" t="str">
        <f>IFERROR(INDEX(Return[],MATCH(Orders!B3989,Returns!$B$2:$B$801,0),1),"No")</f>
        <v>No</v>
      </c>
    </row>
    <row r="3990" spans="1:23" x14ac:dyDescent="0.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INDEX(People_[],MATCH(Orders!M3990,People!$B$2:$B$5,0),1)</f>
        <v>Cassandra Brandow</v>
      </c>
      <c r="W3990" s="3" t="str">
        <f>IFERROR(INDEX(Return[],MATCH(Orders!B3990,Returns!$B$2:$B$801,0),1),"No")</f>
        <v>No</v>
      </c>
    </row>
    <row r="3991" spans="1:23" x14ac:dyDescent="0.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INDEX(People_[],MATCH(Orders!M3991,People!$B$2:$B$5,0),1)</f>
        <v>Chuck Magee</v>
      </c>
      <c r="W3991" s="3" t="str">
        <f>IFERROR(INDEX(Return[],MATCH(Orders!B3991,Returns!$B$2:$B$801,0),1),"No")</f>
        <v>No</v>
      </c>
    </row>
    <row r="3992" spans="1:23" x14ac:dyDescent="0.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INDEX(People_[],MATCH(Orders!M3992,People!$B$2:$B$5,0),1)</f>
        <v>Chuck Magee</v>
      </c>
      <c r="W3992" s="3" t="str">
        <f>IFERROR(INDEX(Return[],MATCH(Orders!B3992,Returns!$B$2:$B$801,0),1),"No")</f>
        <v>No</v>
      </c>
    </row>
    <row r="3993" spans="1:23" x14ac:dyDescent="0.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INDEX(People_[],MATCH(Orders!M3993,People!$B$2:$B$5,0),1)</f>
        <v>Cassandra Brandow</v>
      </c>
      <c r="W3993" s="3" t="str">
        <f>IFERROR(INDEX(Return[],MATCH(Orders!B3993,Returns!$B$2:$B$801,0),1),"No")</f>
        <v>No</v>
      </c>
    </row>
    <row r="3994" spans="1:23" x14ac:dyDescent="0.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INDEX(People_[],MATCH(Orders!M3994,People!$B$2:$B$5,0),1)</f>
        <v>Cassandra Brandow</v>
      </c>
      <c r="W3994" s="3" t="str">
        <f>IFERROR(INDEX(Return[],MATCH(Orders!B3994,Returns!$B$2:$B$801,0),1),"No")</f>
        <v>No</v>
      </c>
    </row>
    <row r="3995" spans="1:23" x14ac:dyDescent="0.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INDEX(People_[],MATCH(Orders!M3995,People!$B$2:$B$5,0),1)</f>
        <v>Cassandra Brandow</v>
      </c>
      <c r="W3995" s="3" t="str">
        <f>IFERROR(INDEX(Return[],MATCH(Orders!B3995,Returns!$B$2:$B$801,0),1),"No")</f>
        <v>No</v>
      </c>
    </row>
    <row r="3996" spans="1:23" x14ac:dyDescent="0.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INDEX(People_[],MATCH(Orders!M3996,People!$B$2:$B$5,0),1)</f>
        <v>Kelly Williams</v>
      </c>
      <c r="W3996" s="3" t="str">
        <f>IFERROR(INDEX(Return[],MATCH(Orders!B3996,Returns!$B$2:$B$801,0),1),"No")</f>
        <v>No</v>
      </c>
    </row>
    <row r="3997" spans="1:23" x14ac:dyDescent="0.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INDEX(People_[],MATCH(Orders!M3997,People!$B$2:$B$5,0),1)</f>
        <v>Kelly Williams</v>
      </c>
      <c r="W3997" s="3" t="str">
        <f>IFERROR(INDEX(Return[],MATCH(Orders!B3997,Returns!$B$2:$B$801,0),1),"No")</f>
        <v>No</v>
      </c>
    </row>
    <row r="3998" spans="1:23" x14ac:dyDescent="0.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INDEX(People_[],MATCH(Orders!M3998,People!$B$2:$B$5,0),1)</f>
        <v>Kelly Williams</v>
      </c>
      <c r="W3998" s="3" t="str">
        <f>IFERROR(INDEX(Return[],MATCH(Orders!B3998,Returns!$B$2:$B$801,0),1),"No")</f>
        <v>No</v>
      </c>
    </row>
    <row r="3999" spans="1:23" x14ac:dyDescent="0.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INDEX(People_[],MATCH(Orders!M3999,People!$B$2:$B$5,0),1)</f>
        <v>Kelly Williams</v>
      </c>
      <c r="W3999" s="3" t="str">
        <f>IFERROR(INDEX(Return[],MATCH(Orders!B3999,Returns!$B$2:$B$801,0),1),"No")</f>
        <v>No</v>
      </c>
    </row>
    <row r="4000" spans="1:23" x14ac:dyDescent="0.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INDEX(People_[],MATCH(Orders!M4000,People!$B$2:$B$5,0),1)</f>
        <v>Kelly Williams</v>
      </c>
      <c r="W4000" s="3" t="str">
        <f>IFERROR(INDEX(Return[],MATCH(Orders!B4000,Returns!$B$2:$B$801,0),1),"No")</f>
        <v>No</v>
      </c>
    </row>
    <row r="4001" spans="1:23" x14ac:dyDescent="0.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INDEX(People_[],MATCH(Orders!M4001,People!$B$2:$B$5,0),1)</f>
        <v>Cassandra Brandow</v>
      </c>
      <c r="W4001" s="3" t="str">
        <f>IFERROR(INDEX(Return[],MATCH(Orders!B4001,Returns!$B$2:$B$801,0),1),"No")</f>
        <v>No</v>
      </c>
    </row>
    <row r="4002" spans="1:23" x14ac:dyDescent="0.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INDEX(People_[],MATCH(Orders!M4002,People!$B$2:$B$5,0),1)</f>
        <v>Anna Andreadi</v>
      </c>
      <c r="W4002" s="3" t="str">
        <f>IFERROR(INDEX(Return[],MATCH(Orders!B4002,Returns!$B$2:$B$801,0),1),"No")</f>
        <v>No</v>
      </c>
    </row>
    <row r="4003" spans="1:23" x14ac:dyDescent="0.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INDEX(People_[],MATCH(Orders!M4003,People!$B$2:$B$5,0),1)</f>
        <v>Anna Andreadi</v>
      </c>
      <c r="W4003" s="3" t="str">
        <f>IFERROR(INDEX(Return[],MATCH(Orders!B4003,Returns!$B$2:$B$801,0),1),"No")</f>
        <v>No</v>
      </c>
    </row>
    <row r="4004" spans="1:23" x14ac:dyDescent="0.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INDEX(People_[],MATCH(Orders!M4004,People!$B$2:$B$5,0),1)</f>
        <v>Kelly Williams</v>
      </c>
      <c r="W4004" s="3" t="str">
        <f>IFERROR(INDEX(Return[],MATCH(Orders!B4004,Returns!$B$2:$B$801,0),1),"No")</f>
        <v>No</v>
      </c>
    </row>
    <row r="4005" spans="1:23" x14ac:dyDescent="0.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INDEX(People_[],MATCH(Orders!M4005,People!$B$2:$B$5,0),1)</f>
        <v>Kelly Williams</v>
      </c>
      <c r="W4005" s="3" t="str">
        <f>IFERROR(INDEX(Return[],MATCH(Orders!B4005,Returns!$B$2:$B$801,0),1),"No")</f>
        <v>No</v>
      </c>
    </row>
    <row r="4006" spans="1:23" x14ac:dyDescent="0.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INDEX(People_[],MATCH(Orders!M4006,People!$B$2:$B$5,0),1)</f>
        <v>Kelly Williams</v>
      </c>
      <c r="W4006" s="3" t="str">
        <f>IFERROR(INDEX(Return[],MATCH(Orders!B4006,Returns!$B$2:$B$801,0),1),"No")</f>
        <v>No</v>
      </c>
    </row>
    <row r="4007" spans="1:23" x14ac:dyDescent="0.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INDEX(People_[],MATCH(Orders!M4007,People!$B$2:$B$5,0),1)</f>
        <v>Cassandra Brandow</v>
      </c>
      <c r="W4007" s="3" t="str">
        <f>IFERROR(INDEX(Return[],MATCH(Orders!B4007,Returns!$B$2:$B$801,0),1),"No")</f>
        <v>No</v>
      </c>
    </row>
    <row r="4008" spans="1:23" x14ac:dyDescent="0.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INDEX(People_[],MATCH(Orders!M4008,People!$B$2:$B$5,0),1)</f>
        <v>Cassandra Brandow</v>
      </c>
      <c r="W4008" s="3" t="str">
        <f>IFERROR(INDEX(Return[],MATCH(Orders!B4008,Returns!$B$2:$B$801,0),1),"No")</f>
        <v>No</v>
      </c>
    </row>
    <row r="4009" spans="1:23" x14ac:dyDescent="0.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INDEX(People_[],MATCH(Orders!M4009,People!$B$2:$B$5,0),1)</f>
        <v>Cassandra Brandow</v>
      </c>
      <c r="W4009" s="3" t="str">
        <f>IFERROR(INDEX(Return[],MATCH(Orders!B4009,Returns!$B$2:$B$801,0),1),"No")</f>
        <v>No</v>
      </c>
    </row>
    <row r="4010" spans="1:23" x14ac:dyDescent="0.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INDEX(People_[],MATCH(Orders!M4010,People!$B$2:$B$5,0),1)</f>
        <v>Anna Andreadi</v>
      </c>
      <c r="W4010" s="3" t="str">
        <f>IFERROR(INDEX(Return[],MATCH(Orders!B4010,Returns!$B$2:$B$801,0),1),"No")</f>
        <v>No</v>
      </c>
    </row>
    <row r="4011" spans="1:23" x14ac:dyDescent="0.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INDEX(People_[],MATCH(Orders!M4011,People!$B$2:$B$5,0),1)</f>
        <v>Anna Andreadi</v>
      </c>
      <c r="W4011" s="3" t="str">
        <f>IFERROR(INDEX(Return[],MATCH(Orders!B4011,Returns!$B$2:$B$801,0),1),"No")</f>
        <v>No</v>
      </c>
    </row>
    <row r="4012" spans="1:23" x14ac:dyDescent="0.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INDEX(People_[],MATCH(Orders!M4012,People!$B$2:$B$5,0),1)</f>
        <v>Chuck Magee</v>
      </c>
      <c r="W4012" s="3" t="str">
        <f>IFERROR(INDEX(Return[],MATCH(Orders!B4012,Returns!$B$2:$B$801,0),1),"No")</f>
        <v>No</v>
      </c>
    </row>
    <row r="4013" spans="1:23" x14ac:dyDescent="0.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INDEX(People_[],MATCH(Orders!M4013,People!$B$2:$B$5,0),1)</f>
        <v>Chuck Magee</v>
      </c>
      <c r="W4013" s="3" t="str">
        <f>IFERROR(INDEX(Return[],MATCH(Orders!B4013,Returns!$B$2:$B$801,0),1),"No")</f>
        <v>No</v>
      </c>
    </row>
    <row r="4014" spans="1:23" x14ac:dyDescent="0.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INDEX(People_[],MATCH(Orders!M4014,People!$B$2:$B$5,0),1)</f>
        <v>Kelly Williams</v>
      </c>
      <c r="W4014" s="3" t="str">
        <f>IFERROR(INDEX(Return[],MATCH(Orders!B4014,Returns!$B$2:$B$801,0),1),"No")</f>
        <v>No</v>
      </c>
    </row>
    <row r="4015" spans="1:23" x14ac:dyDescent="0.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INDEX(People_[],MATCH(Orders!M4015,People!$B$2:$B$5,0),1)</f>
        <v>Cassandra Brandow</v>
      </c>
      <c r="W4015" s="3" t="str">
        <f>IFERROR(INDEX(Return[],MATCH(Orders!B4015,Returns!$B$2:$B$801,0),1),"No")</f>
        <v>No</v>
      </c>
    </row>
    <row r="4016" spans="1:23" x14ac:dyDescent="0.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INDEX(People_[],MATCH(Orders!M4016,People!$B$2:$B$5,0),1)</f>
        <v>Cassandra Brandow</v>
      </c>
      <c r="W4016" s="3" t="str">
        <f>IFERROR(INDEX(Return[],MATCH(Orders!B4016,Returns!$B$2:$B$801,0),1),"No")</f>
        <v>No</v>
      </c>
    </row>
    <row r="4017" spans="1:23" x14ac:dyDescent="0.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INDEX(People_[],MATCH(Orders!M4017,People!$B$2:$B$5,0),1)</f>
        <v>Cassandra Brandow</v>
      </c>
      <c r="W4017" s="3" t="str">
        <f>IFERROR(INDEX(Return[],MATCH(Orders!B4017,Returns!$B$2:$B$801,0),1),"No")</f>
        <v>No</v>
      </c>
    </row>
    <row r="4018" spans="1:23" x14ac:dyDescent="0.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INDEX(People_[],MATCH(Orders!M4018,People!$B$2:$B$5,0),1)</f>
        <v>Cassandra Brandow</v>
      </c>
      <c r="W4018" s="3" t="str">
        <f>IFERROR(INDEX(Return[],MATCH(Orders!B4018,Returns!$B$2:$B$801,0),1),"No")</f>
        <v>No</v>
      </c>
    </row>
    <row r="4019" spans="1:23" x14ac:dyDescent="0.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INDEX(People_[],MATCH(Orders!M4019,People!$B$2:$B$5,0),1)</f>
        <v>Cassandra Brandow</v>
      </c>
      <c r="W4019" s="3" t="str">
        <f>IFERROR(INDEX(Return[],MATCH(Orders!B4019,Returns!$B$2:$B$801,0),1),"No")</f>
        <v>No</v>
      </c>
    </row>
    <row r="4020" spans="1:23" x14ac:dyDescent="0.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INDEX(People_[],MATCH(Orders!M4020,People!$B$2:$B$5,0),1)</f>
        <v>Cassandra Brandow</v>
      </c>
      <c r="W4020" s="3" t="str">
        <f>IFERROR(INDEX(Return[],MATCH(Orders!B4020,Returns!$B$2:$B$801,0),1),"No")</f>
        <v>No</v>
      </c>
    </row>
    <row r="4021" spans="1:23" x14ac:dyDescent="0.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INDEX(People_[],MATCH(Orders!M4021,People!$B$2:$B$5,0),1)</f>
        <v>Cassandra Brandow</v>
      </c>
      <c r="W4021" s="3" t="str">
        <f>IFERROR(INDEX(Return[],MATCH(Orders!B4021,Returns!$B$2:$B$801,0),1),"No")</f>
        <v>No</v>
      </c>
    </row>
    <row r="4022" spans="1:23" x14ac:dyDescent="0.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INDEX(People_[],MATCH(Orders!M4022,People!$B$2:$B$5,0),1)</f>
        <v>Chuck Magee</v>
      </c>
      <c r="W4022" s="3" t="str">
        <f>IFERROR(INDEX(Return[],MATCH(Orders!B4022,Returns!$B$2:$B$801,0),1),"No")</f>
        <v>No</v>
      </c>
    </row>
    <row r="4023" spans="1:23" x14ac:dyDescent="0.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INDEX(People_[],MATCH(Orders!M4023,People!$B$2:$B$5,0),1)</f>
        <v>Chuck Magee</v>
      </c>
      <c r="W4023" s="3" t="str">
        <f>IFERROR(INDEX(Return[],MATCH(Orders!B4023,Returns!$B$2:$B$801,0),1),"No")</f>
        <v>No</v>
      </c>
    </row>
    <row r="4024" spans="1:23" x14ac:dyDescent="0.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INDEX(People_[],MATCH(Orders!M4024,People!$B$2:$B$5,0),1)</f>
        <v>Chuck Magee</v>
      </c>
      <c r="W4024" s="3" t="str">
        <f>IFERROR(INDEX(Return[],MATCH(Orders!B4024,Returns!$B$2:$B$801,0),1),"No")</f>
        <v>No</v>
      </c>
    </row>
    <row r="4025" spans="1:23" x14ac:dyDescent="0.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INDEX(People_[],MATCH(Orders!M4025,People!$B$2:$B$5,0),1)</f>
        <v>Anna Andreadi</v>
      </c>
      <c r="W4025" s="3" t="str">
        <f>IFERROR(INDEX(Return[],MATCH(Orders!B4025,Returns!$B$2:$B$801,0),1),"No")</f>
        <v>No</v>
      </c>
    </row>
    <row r="4026" spans="1:23" x14ac:dyDescent="0.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INDEX(People_[],MATCH(Orders!M4026,People!$B$2:$B$5,0),1)</f>
        <v>Anna Andreadi</v>
      </c>
      <c r="W4026" s="3" t="str">
        <f>IFERROR(INDEX(Return[],MATCH(Orders!B4026,Returns!$B$2:$B$801,0),1),"No")</f>
        <v>No</v>
      </c>
    </row>
    <row r="4027" spans="1:23" x14ac:dyDescent="0.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INDEX(People_[],MATCH(Orders!M4027,People!$B$2:$B$5,0),1)</f>
        <v>Kelly Williams</v>
      </c>
      <c r="W4027" s="3" t="str">
        <f>IFERROR(INDEX(Return[],MATCH(Orders!B4027,Returns!$B$2:$B$801,0),1),"No")</f>
        <v>No</v>
      </c>
    </row>
    <row r="4028" spans="1:23" x14ac:dyDescent="0.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INDEX(People_[],MATCH(Orders!M4028,People!$B$2:$B$5,0),1)</f>
        <v>Kelly Williams</v>
      </c>
      <c r="W4028" s="3" t="str">
        <f>IFERROR(INDEX(Return[],MATCH(Orders!B4028,Returns!$B$2:$B$801,0),1),"No")</f>
        <v>No</v>
      </c>
    </row>
    <row r="4029" spans="1:23" x14ac:dyDescent="0.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INDEX(People_[],MATCH(Orders!M4029,People!$B$2:$B$5,0),1)</f>
        <v>Kelly Williams</v>
      </c>
      <c r="W4029" s="3" t="str">
        <f>IFERROR(INDEX(Return[],MATCH(Orders!B4029,Returns!$B$2:$B$801,0),1),"No")</f>
        <v>No</v>
      </c>
    </row>
    <row r="4030" spans="1:23" x14ac:dyDescent="0.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INDEX(People_[],MATCH(Orders!M4030,People!$B$2:$B$5,0),1)</f>
        <v>Kelly Williams</v>
      </c>
      <c r="W4030" s="3" t="str">
        <f>IFERROR(INDEX(Return[],MATCH(Orders!B4030,Returns!$B$2:$B$801,0),1),"No")</f>
        <v>No</v>
      </c>
    </row>
    <row r="4031" spans="1:23" x14ac:dyDescent="0.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INDEX(People_[],MATCH(Orders!M4031,People!$B$2:$B$5,0),1)</f>
        <v>Cassandra Brandow</v>
      </c>
      <c r="W4031" s="3" t="str">
        <f>IFERROR(INDEX(Return[],MATCH(Orders!B4031,Returns!$B$2:$B$801,0),1),"No")</f>
        <v>No</v>
      </c>
    </row>
    <row r="4032" spans="1:23" x14ac:dyDescent="0.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INDEX(People_[],MATCH(Orders!M4032,People!$B$2:$B$5,0),1)</f>
        <v>Cassandra Brandow</v>
      </c>
      <c r="W4032" s="3" t="str">
        <f>IFERROR(INDEX(Return[],MATCH(Orders!B4032,Returns!$B$2:$B$801,0),1),"No")</f>
        <v>No</v>
      </c>
    </row>
    <row r="4033" spans="1:23" x14ac:dyDescent="0.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INDEX(People_[],MATCH(Orders!M4033,People!$B$2:$B$5,0),1)</f>
        <v>Anna Andreadi</v>
      </c>
      <c r="W4033" s="3" t="str">
        <f>IFERROR(INDEX(Return[],MATCH(Orders!B4033,Returns!$B$2:$B$801,0),1),"No")</f>
        <v>No</v>
      </c>
    </row>
    <row r="4034" spans="1:23" x14ac:dyDescent="0.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INDEX(People_[],MATCH(Orders!M4034,People!$B$2:$B$5,0),1)</f>
        <v>Anna Andreadi</v>
      </c>
      <c r="W4034" s="3" t="str">
        <f>IFERROR(INDEX(Return[],MATCH(Orders!B4034,Returns!$B$2:$B$801,0),1),"No")</f>
        <v>No</v>
      </c>
    </row>
    <row r="4035" spans="1:23" x14ac:dyDescent="0.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INDEX(People_[],MATCH(Orders!M4035,People!$B$2:$B$5,0),1)</f>
        <v>Anna Andreadi</v>
      </c>
      <c r="W4035" s="3" t="str">
        <f>IFERROR(INDEX(Return[],MATCH(Orders!B4035,Returns!$B$2:$B$801,0),1),"No")</f>
        <v>No</v>
      </c>
    </row>
    <row r="4036" spans="1:23" x14ac:dyDescent="0.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INDEX(People_[],MATCH(Orders!M4036,People!$B$2:$B$5,0),1)</f>
        <v>Chuck Magee</v>
      </c>
      <c r="W4036" s="3" t="str">
        <f>IFERROR(INDEX(Return[],MATCH(Orders!B4036,Returns!$B$2:$B$801,0),1),"No")</f>
        <v>No</v>
      </c>
    </row>
    <row r="4037" spans="1:23" x14ac:dyDescent="0.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INDEX(People_[],MATCH(Orders!M4037,People!$B$2:$B$5,0),1)</f>
        <v>Chuck Magee</v>
      </c>
      <c r="W4037" s="3" t="str">
        <f>IFERROR(INDEX(Return[],MATCH(Orders!B4037,Returns!$B$2:$B$801,0),1),"No")</f>
        <v>No</v>
      </c>
    </row>
    <row r="4038" spans="1:23" x14ac:dyDescent="0.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INDEX(People_[],MATCH(Orders!M4038,People!$B$2:$B$5,0),1)</f>
        <v>Kelly Williams</v>
      </c>
      <c r="W4038" s="3" t="str">
        <f>IFERROR(INDEX(Return[],MATCH(Orders!B4038,Returns!$B$2:$B$801,0),1),"No")</f>
        <v>No</v>
      </c>
    </row>
    <row r="4039" spans="1:23" x14ac:dyDescent="0.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INDEX(People_[],MATCH(Orders!M4039,People!$B$2:$B$5,0),1)</f>
        <v>Anna Andreadi</v>
      </c>
      <c r="W4039" s="3" t="str">
        <f>IFERROR(INDEX(Return[],MATCH(Orders!B4039,Returns!$B$2:$B$801,0),1),"No")</f>
        <v>Yes</v>
      </c>
    </row>
    <row r="4040" spans="1:23" x14ac:dyDescent="0.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INDEX(People_[],MATCH(Orders!M4040,People!$B$2:$B$5,0),1)</f>
        <v>Anna Andreadi</v>
      </c>
      <c r="W4040" s="3" t="str">
        <f>IFERROR(INDEX(Return[],MATCH(Orders!B4040,Returns!$B$2:$B$801,0),1),"No")</f>
        <v>Yes</v>
      </c>
    </row>
    <row r="4041" spans="1:23" x14ac:dyDescent="0.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INDEX(People_[],MATCH(Orders!M4041,People!$B$2:$B$5,0),1)</f>
        <v>Anna Andreadi</v>
      </c>
      <c r="W4041" s="3" t="str">
        <f>IFERROR(INDEX(Return[],MATCH(Orders!B4041,Returns!$B$2:$B$801,0),1),"No")</f>
        <v>Yes</v>
      </c>
    </row>
    <row r="4042" spans="1:23" x14ac:dyDescent="0.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INDEX(People_[],MATCH(Orders!M4042,People!$B$2:$B$5,0),1)</f>
        <v>Anna Andreadi</v>
      </c>
      <c r="W4042" s="3" t="str">
        <f>IFERROR(INDEX(Return[],MATCH(Orders!B4042,Returns!$B$2:$B$801,0),1),"No")</f>
        <v>Yes</v>
      </c>
    </row>
    <row r="4043" spans="1:23" x14ac:dyDescent="0.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INDEX(People_[],MATCH(Orders!M4043,People!$B$2:$B$5,0),1)</f>
        <v>Anna Andreadi</v>
      </c>
      <c r="W4043" s="3" t="str">
        <f>IFERROR(INDEX(Return[],MATCH(Orders!B4043,Returns!$B$2:$B$801,0),1),"No")</f>
        <v>Yes</v>
      </c>
    </row>
    <row r="4044" spans="1:23" x14ac:dyDescent="0.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INDEX(People_[],MATCH(Orders!M4044,People!$B$2:$B$5,0),1)</f>
        <v>Anna Andreadi</v>
      </c>
      <c r="W4044" s="3" t="str">
        <f>IFERROR(INDEX(Return[],MATCH(Orders!B4044,Returns!$B$2:$B$801,0),1),"No")</f>
        <v>Yes</v>
      </c>
    </row>
    <row r="4045" spans="1:23" x14ac:dyDescent="0.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INDEX(People_[],MATCH(Orders!M4045,People!$B$2:$B$5,0),1)</f>
        <v>Anna Andreadi</v>
      </c>
      <c r="W4045" s="3" t="str">
        <f>IFERROR(INDEX(Return[],MATCH(Orders!B4045,Returns!$B$2:$B$801,0),1),"No")</f>
        <v>Yes</v>
      </c>
    </row>
    <row r="4046" spans="1:23" x14ac:dyDescent="0.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INDEX(People_[],MATCH(Orders!M4046,People!$B$2:$B$5,0),1)</f>
        <v>Anna Andreadi</v>
      </c>
      <c r="W4046" s="3" t="str">
        <f>IFERROR(INDEX(Return[],MATCH(Orders!B4046,Returns!$B$2:$B$801,0),1),"No")</f>
        <v>No</v>
      </c>
    </row>
    <row r="4047" spans="1:23" x14ac:dyDescent="0.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INDEX(People_[],MATCH(Orders!M4047,People!$B$2:$B$5,0),1)</f>
        <v>Kelly Williams</v>
      </c>
      <c r="W4047" s="3" t="str">
        <f>IFERROR(INDEX(Return[],MATCH(Orders!B4047,Returns!$B$2:$B$801,0),1),"No")</f>
        <v>No</v>
      </c>
    </row>
    <row r="4048" spans="1:23" x14ac:dyDescent="0.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INDEX(People_[],MATCH(Orders!M4048,People!$B$2:$B$5,0),1)</f>
        <v>Kelly Williams</v>
      </c>
      <c r="W4048" s="3" t="str">
        <f>IFERROR(INDEX(Return[],MATCH(Orders!B4048,Returns!$B$2:$B$801,0),1),"No")</f>
        <v>No</v>
      </c>
    </row>
    <row r="4049" spans="1:23" x14ac:dyDescent="0.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INDEX(People_[],MATCH(Orders!M4049,People!$B$2:$B$5,0),1)</f>
        <v>Chuck Magee</v>
      </c>
      <c r="W4049" s="3" t="str">
        <f>IFERROR(INDEX(Return[],MATCH(Orders!B4049,Returns!$B$2:$B$801,0),1),"No")</f>
        <v>No</v>
      </c>
    </row>
    <row r="4050" spans="1:23" x14ac:dyDescent="0.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INDEX(People_[],MATCH(Orders!M4050,People!$B$2:$B$5,0),1)</f>
        <v>Chuck Magee</v>
      </c>
      <c r="W4050" s="3" t="str">
        <f>IFERROR(INDEX(Return[],MATCH(Orders!B4050,Returns!$B$2:$B$801,0),1),"No")</f>
        <v>No</v>
      </c>
    </row>
    <row r="4051" spans="1:23" x14ac:dyDescent="0.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INDEX(People_[],MATCH(Orders!M4051,People!$B$2:$B$5,0),1)</f>
        <v>Chuck Magee</v>
      </c>
      <c r="W4051" s="3" t="str">
        <f>IFERROR(INDEX(Return[],MATCH(Orders!B4051,Returns!$B$2:$B$801,0),1),"No")</f>
        <v>No</v>
      </c>
    </row>
    <row r="4052" spans="1:23" x14ac:dyDescent="0.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INDEX(People_[],MATCH(Orders!M4052,People!$B$2:$B$5,0),1)</f>
        <v>Chuck Magee</v>
      </c>
      <c r="W4052" s="3" t="str">
        <f>IFERROR(INDEX(Return[],MATCH(Orders!B4052,Returns!$B$2:$B$801,0),1),"No")</f>
        <v>No</v>
      </c>
    </row>
    <row r="4053" spans="1:23" x14ac:dyDescent="0.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INDEX(People_[],MATCH(Orders!M4053,People!$B$2:$B$5,0),1)</f>
        <v>Chuck Magee</v>
      </c>
      <c r="W4053" s="3" t="str">
        <f>IFERROR(INDEX(Return[],MATCH(Orders!B4053,Returns!$B$2:$B$801,0),1),"No")</f>
        <v>No</v>
      </c>
    </row>
    <row r="4054" spans="1:23" x14ac:dyDescent="0.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INDEX(People_[],MATCH(Orders!M4054,People!$B$2:$B$5,0),1)</f>
        <v>Chuck Magee</v>
      </c>
      <c r="W4054" s="3" t="str">
        <f>IFERROR(INDEX(Return[],MATCH(Orders!B4054,Returns!$B$2:$B$801,0),1),"No")</f>
        <v>No</v>
      </c>
    </row>
    <row r="4055" spans="1:23" x14ac:dyDescent="0.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INDEX(People_[],MATCH(Orders!M4055,People!$B$2:$B$5,0),1)</f>
        <v>Chuck Magee</v>
      </c>
      <c r="W4055" s="3" t="str">
        <f>IFERROR(INDEX(Return[],MATCH(Orders!B4055,Returns!$B$2:$B$801,0),1),"No")</f>
        <v>No</v>
      </c>
    </row>
    <row r="4056" spans="1:23" x14ac:dyDescent="0.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INDEX(People_[],MATCH(Orders!M4056,People!$B$2:$B$5,0),1)</f>
        <v>Chuck Magee</v>
      </c>
      <c r="W4056" s="3" t="str">
        <f>IFERROR(INDEX(Return[],MATCH(Orders!B4056,Returns!$B$2:$B$801,0),1),"No")</f>
        <v>No</v>
      </c>
    </row>
    <row r="4057" spans="1:23" x14ac:dyDescent="0.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INDEX(People_[],MATCH(Orders!M4057,People!$B$2:$B$5,0),1)</f>
        <v>Chuck Magee</v>
      </c>
      <c r="W4057" s="3" t="str">
        <f>IFERROR(INDEX(Return[],MATCH(Orders!B4057,Returns!$B$2:$B$801,0),1),"No")</f>
        <v>No</v>
      </c>
    </row>
    <row r="4058" spans="1:23" x14ac:dyDescent="0.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INDEX(People_[],MATCH(Orders!M4058,People!$B$2:$B$5,0),1)</f>
        <v>Chuck Magee</v>
      </c>
      <c r="W4058" s="3" t="str">
        <f>IFERROR(INDEX(Return[],MATCH(Orders!B4058,Returns!$B$2:$B$801,0),1),"No")</f>
        <v>No</v>
      </c>
    </row>
    <row r="4059" spans="1:23" x14ac:dyDescent="0.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INDEX(People_[],MATCH(Orders!M4059,People!$B$2:$B$5,0),1)</f>
        <v>Kelly Williams</v>
      </c>
      <c r="W4059" s="3" t="str">
        <f>IFERROR(INDEX(Return[],MATCH(Orders!B4059,Returns!$B$2:$B$801,0),1),"No")</f>
        <v>No</v>
      </c>
    </row>
    <row r="4060" spans="1:23" x14ac:dyDescent="0.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INDEX(People_[],MATCH(Orders!M4060,People!$B$2:$B$5,0),1)</f>
        <v>Anna Andreadi</v>
      </c>
      <c r="W4060" s="3" t="str">
        <f>IFERROR(INDEX(Return[],MATCH(Orders!B4060,Returns!$B$2:$B$801,0),1),"No")</f>
        <v>Yes</v>
      </c>
    </row>
    <row r="4061" spans="1:23" x14ac:dyDescent="0.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INDEX(People_[],MATCH(Orders!M4061,People!$B$2:$B$5,0),1)</f>
        <v>Anna Andreadi</v>
      </c>
      <c r="W4061" s="3" t="str">
        <f>IFERROR(INDEX(Return[],MATCH(Orders!B4061,Returns!$B$2:$B$801,0),1),"No")</f>
        <v>Yes</v>
      </c>
    </row>
    <row r="4062" spans="1:23" x14ac:dyDescent="0.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INDEX(People_[],MATCH(Orders!M4062,People!$B$2:$B$5,0),1)</f>
        <v>Kelly Williams</v>
      </c>
      <c r="W4062" s="3" t="str">
        <f>IFERROR(INDEX(Return[],MATCH(Orders!B4062,Returns!$B$2:$B$801,0),1),"No")</f>
        <v>No</v>
      </c>
    </row>
    <row r="4063" spans="1:23" x14ac:dyDescent="0.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INDEX(People_[],MATCH(Orders!M4063,People!$B$2:$B$5,0),1)</f>
        <v>Anna Andreadi</v>
      </c>
      <c r="W4063" s="3" t="str">
        <f>IFERROR(INDEX(Return[],MATCH(Orders!B4063,Returns!$B$2:$B$801,0),1),"No")</f>
        <v>No</v>
      </c>
    </row>
    <row r="4064" spans="1:23" x14ac:dyDescent="0.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INDEX(People_[],MATCH(Orders!M4064,People!$B$2:$B$5,0),1)</f>
        <v>Chuck Magee</v>
      </c>
      <c r="W4064" s="3" t="str">
        <f>IFERROR(INDEX(Return[],MATCH(Orders!B4064,Returns!$B$2:$B$801,0),1),"No")</f>
        <v>No</v>
      </c>
    </row>
    <row r="4065" spans="1:23" x14ac:dyDescent="0.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INDEX(People_[],MATCH(Orders!M4065,People!$B$2:$B$5,0),1)</f>
        <v>Cassandra Brandow</v>
      </c>
      <c r="W4065" s="3" t="str">
        <f>IFERROR(INDEX(Return[],MATCH(Orders!B4065,Returns!$B$2:$B$801,0),1),"No")</f>
        <v>No</v>
      </c>
    </row>
    <row r="4066" spans="1:23" x14ac:dyDescent="0.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INDEX(People_[],MATCH(Orders!M4066,People!$B$2:$B$5,0),1)</f>
        <v>Cassandra Brandow</v>
      </c>
      <c r="W4066" s="3" t="str">
        <f>IFERROR(INDEX(Return[],MATCH(Orders!B4066,Returns!$B$2:$B$801,0),1),"No")</f>
        <v>No</v>
      </c>
    </row>
    <row r="4067" spans="1:23" x14ac:dyDescent="0.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INDEX(People_[],MATCH(Orders!M4067,People!$B$2:$B$5,0),1)</f>
        <v>Cassandra Brandow</v>
      </c>
      <c r="W4067" s="3" t="str">
        <f>IFERROR(INDEX(Return[],MATCH(Orders!B4067,Returns!$B$2:$B$801,0),1),"No")</f>
        <v>No</v>
      </c>
    </row>
    <row r="4068" spans="1:23" x14ac:dyDescent="0.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INDEX(People_[],MATCH(Orders!M4068,People!$B$2:$B$5,0),1)</f>
        <v>Cassandra Brandow</v>
      </c>
      <c r="W4068" s="3" t="str">
        <f>IFERROR(INDEX(Return[],MATCH(Orders!B4068,Returns!$B$2:$B$801,0),1),"No")</f>
        <v>No</v>
      </c>
    </row>
    <row r="4069" spans="1:23" x14ac:dyDescent="0.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INDEX(People_[],MATCH(Orders!M4069,People!$B$2:$B$5,0),1)</f>
        <v>Cassandra Brandow</v>
      </c>
      <c r="W4069" s="3" t="str">
        <f>IFERROR(INDEX(Return[],MATCH(Orders!B4069,Returns!$B$2:$B$801,0),1),"No")</f>
        <v>No</v>
      </c>
    </row>
    <row r="4070" spans="1:23" x14ac:dyDescent="0.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INDEX(People_[],MATCH(Orders!M4070,People!$B$2:$B$5,0),1)</f>
        <v>Cassandra Brandow</v>
      </c>
      <c r="W4070" s="3" t="str">
        <f>IFERROR(INDEX(Return[],MATCH(Orders!B4070,Returns!$B$2:$B$801,0),1),"No")</f>
        <v>No</v>
      </c>
    </row>
    <row r="4071" spans="1:23" x14ac:dyDescent="0.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INDEX(People_[],MATCH(Orders!M4071,People!$B$2:$B$5,0),1)</f>
        <v>Kelly Williams</v>
      </c>
      <c r="W4071" s="3" t="str">
        <f>IFERROR(INDEX(Return[],MATCH(Orders!B4071,Returns!$B$2:$B$801,0),1),"No")</f>
        <v>No</v>
      </c>
    </row>
    <row r="4072" spans="1:23" x14ac:dyDescent="0.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INDEX(People_[],MATCH(Orders!M4072,People!$B$2:$B$5,0),1)</f>
        <v>Kelly Williams</v>
      </c>
      <c r="W4072" s="3" t="str">
        <f>IFERROR(INDEX(Return[],MATCH(Orders!B4072,Returns!$B$2:$B$801,0),1),"No")</f>
        <v>No</v>
      </c>
    </row>
    <row r="4073" spans="1:23" x14ac:dyDescent="0.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INDEX(People_[],MATCH(Orders!M4073,People!$B$2:$B$5,0),1)</f>
        <v>Kelly Williams</v>
      </c>
      <c r="W4073" s="3" t="str">
        <f>IFERROR(INDEX(Return[],MATCH(Orders!B4073,Returns!$B$2:$B$801,0),1),"No")</f>
        <v>No</v>
      </c>
    </row>
    <row r="4074" spans="1:23" x14ac:dyDescent="0.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INDEX(People_[],MATCH(Orders!M4074,People!$B$2:$B$5,0),1)</f>
        <v>Kelly Williams</v>
      </c>
      <c r="W4074" s="3" t="str">
        <f>IFERROR(INDEX(Return[],MATCH(Orders!B4074,Returns!$B$2:$B$801,0),1),"No")</f>
        <v>No</v>
      </c>
    </row>
    <row r="4075" spans="1:23" x14ac:dyDescent="0.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INDEX(People_[],MATCH(Orders!M4075,People!$B$2:$B$5,0),1)</f>
        <v>Kelly Williams</v>
      </c>
      <c r="W4075" s="3" t="str">
        <f>IFERROR(INDEX(Return[],MATCH(Orders!B4075,Returns!$B$2:$B$801,0),1),"No")</f>
        <v>No</v>
      </c>
    </row>
    <row r="4076" spans="1:23" x14ac:dyDescent="0.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INDEX(People_[],MATCH(Orders!M4076,People!$B$2:$B$5,0),1)</f>
        <v>Cassandra Brandow</v>
      </c>
      <c r="W4076" s="3" t="str">
        <f>IFERROR(INDEX(Return[],MATCH(Orders!B4076,Returns!$B$2:$B$801,0),1),"No")</f>
        <v>No</v>
      </c>
    </row>
    <row r="4077" spans="1:23" x14ac:dyDescent="0.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INDEX(People_[],MATCH(Orders!M4077,People!$B$2:$B$5,0),1)</f>
        <v>Cassandra Brandow</v>
      </c>
      <c r="W4077" s="3" t="str">
        <f>IFERROR(INDEX(Return[],MATCH(Orders!B4077,Returns!$B$2:$B$801,0),1),"No")</f>
        <v>No</v>
      </c>
    </row>
    <row r="4078" spans="1:23" x14ac:dyDescent="0.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INDEX(People_[],MATCH(Orders!M4078,People!$B$2:$B$5,0),1)</f>
        <v>Kelly Williams</v>
      </c>
      <c r="W4078" s="3" t="str">
        <f>IFERROR(INDEX(Return[],MATCH(Orders!B4078,Returns!$B$2:$B$801,0),1),"No")</f>
        <v>No</v>
      </c>
    </row>
    <row r="4079" spans="1:23" x14ac:dyDescent="0.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INDEX(People_[],MATCH(Orders!M4079,People!$B$2:$B$5,0),1)</f>
        <v>Kelly Williams</v>
      </c>
      <c r="W4079" s="3" t="str">
        <f>IFERROR(INDEX(Return[],MATCH(Orders!B4079,Returns!$B$2:$B$801,0),1),"No")</f>
        <v>No</v>
      </c>
    </row>
    <row r="4080" spans="1:23" x14ac:dyDescent="0.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INDEX(People_[],MATCH(Orders!M4080,People!$B$2:$B$5,0),1)</f>
        <v>Kelly Williams</v>
      </c>
      <c r="W4080" s="3" t="str">
        <f>IFERROR(INDEX(Return[],MATCH(Orders!B4080,Returns!$B$2:$B$801,0),1),"No")</f>
        <v>No</v>
      </c>
    </row>
    <row r="4081" spans="1:23" x14ac:dyDescent="0.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INDEX(People_[],MATCH(Orders!M4081,People!$B$2:$B$5,0),1)</f>
        <v>Cassandra Brandow</v>
      </c>
      <c r="W4081" s="3" t="str">
        <f>IFERROR(INDEX(Return[],MATCH(Orders!B4081,Returns!$B$2:$B$801,0),1),"No")</f>
        <v>No</v>
      </c>
    </row>
    <row r="4082" spans="1:23" x14ac:dyDescent="0.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INDEX(People_[],MATCH(Orders!M4082,People!$B$2:$B$5,0),1)</f>
        <v>Anna Andreadi</v>
      </c>
      <c r="W4082" s="3" t="str">
        <f>IFERROR(INDEX(Return[],MATCH(Orders!B4082,Returns!$B$2:$B$801,0),1),"No")</f>
        <v>No</v>
      </c>
    </row>
    <row r="4083" spans="1:23" x14ac:dyDescent="0.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INDEX(People_[],MATCH(Orders!M4083,People!$B$2:$B$5,0),1)</f>
        <v>Anna Andreadi</v>
      </c>
      <c r="W4083" s="3" t="str">
        <f>IFERROR(INDEX(Return[],MATCH(Orders!B4083,Returns!$B$2:$B$801,0),1),"No")</f>
        <v>No</v>
      </c>
    </row>
    <row r="4084" spans="1:23" x14ac:dyDescent="0.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INDEX(People_[],MATCH(Orders!M4084,People!$B$2:$B$5,0),1)</f>
        <v>Kelly Williams</v>
      </c>
      <c r="W4084" s="3" t="str">
        <f>IFERROR(INDEX(Return[],MATCH(Orders!B4084,Returns!$B$2:$B$801,0),1),"No")</f>
        <v>No</v>
      </c>
    </row>
    <row r="4085" spans="1:23" x14ac:dyDescent="0.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INDEX(People_[],MATCH(Orders!M4085,People!$B$2:$B$5,0),1)</f>
        <v>Kelly Williams</v>
      </c>
      <c r="W4085" s="3" t="str">
        <f>IFERROR(INDEX(Return[],MATCH(Orders!B4085,Returns!$B$2:$B$801,0),1),"No")</f>
        <v>No</v>
      </c>
    </row>
    <row r="4086" spans="1:23" x14ac:dyDescent="0.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INDEX(People_[],MATCH(Orders!M4086,People!$B$2:$B$5,0),1)</f>
        <v>Anna Andreadi</v>
      </c>
      <c r="W4086" s="3" t="str">
        <f>IFERROR(INDEX(Return[],MATCH(Orders!B4086,Returns!$B$2:$B$801,0),1),"No")</f>
        <v>No</v>
      </c>
    </row>
    <row r="4087" spans="1:23" x14ac:dyDescent="0.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INDEX(People_[],MATCH(Orders!M4087,People!$B$2:$B$5,0),1)</f>
        <v>Anna Andreadi</v>
      </c>
      <c r="W4087" s="3" t="str">
        <f>IFERROR(INDEX(Return[],MATCH(Orders!B4087,Returns!$B$2:$B$801,0),1),"No")</f>
        <v>No</v>
      </c>
    </row>
    <row r="4088" spans="1:23" x14ac:dyDescent="0.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INDEX(People_[],MATCH(Orders!M4088,People!$B$2:$B$5,0),1)</f>
        <v>Anna Andreadi</v>
      </c>
      <c r="W4088" s="3" t="str">
        <f>IFERROR(INDEX(Return[],MATCH(Orders!B4088,Returns!$B$2:$B$801,0),1),"No")</f>
        <v>No</v>
      </c>
    </row>
    <row r="4089" spans="1:23" x14ac:dyDescent="0.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INDEX(People_[],MATCH(Orders!M4089,People!$B$2:$B$5,0),1)</f>
        <v>Anna Andreadi</v>
      </c>
      <c r="W4089" s="3" t="str">
        <f>IFERROR(INDEX(Return[],MATCH(Orders!B4089,Returns!$B$2:$B$801,0),1),"No")</f>
        <v>No</v>
      </c>
    </row>
    <row r="4090" spans="1:23" x14ac:dyDescent="0.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INDEX(People_[],MATCH(Orders!M4090,People!$B$2:$B$5,0),1)</f>
        <v>Cassandra Brandow</v>
      </c>
      <c r="W4090" s="3" t="str">
        <f>IFERROR(INDEX(Return[],MATCH(Orders!B4090,Returns!$B$2:$B$801,0),1),"No")</f>
        <v>No</v>
      </c>
    </row>
    <row r="4091" spans="1:23" x14ac:dyDescent="0.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INDEX(People_[],MATCH(Orders!M4091,People!$B$2:$B$5,0),1)</f>
        <v>Chuck Magee</v>
      </c>
      <c r="W4091" s="3" t="str">
        <f>IFERROR(INDEX(Return[],MATCH(Orders!B4091,Returns!$B$2:$B$801,0),1),"No")</f>
        <v>No</v>
      </c>
    </row>
    <row r="4092" spans="1:23" x14ac:dyDescent="0.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INDEX(People_[],MATCH(Orders!M4092,People!$B$2:$B$5,0),1)</f>
        <v>Chuck Magee</v>
      </c>
      <c r="W4092" s="3" t="str">
        <f>IFERROR(INDEX(Return[],MATCH(Orders!B4092,Returns!$B$2:$B$801,0),1),"No")</f>
        <v>No</v>
      </c>
    </row>
    <row r="4093" spans="1:23" x14ac:dyDescent="0.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INDEX(People_[],MATCH(Orders!M4093,People!$B$2:$B$5,0),1)</f>
        <v>Chuck Magee</v>
      </c>
      <c r="W4093" s="3" t="str">
        <f>IFERROR(INDEX(Return[],MATCH(Orders!B4093,Returns!$B$2:$B$801,0),1),"No")</f>
        <v>No</v>
      </c>
    </row>
    <row r="4094" spans="1:23" x14ac:dyDescent="0.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INDEX(People_[],MATCH(Orders!M4094,People!$B$2:$B$5,0),1)</f>
        <v>Chuck Magee</v>
      </c>
      <c r="W4094" s="3" t="str">
        <f>IFERROR(INDEX(Return[],MATCH(Orders!B4094,Returns!$B$2:$B$801,0),1),"No")</f>
        <v>No</v>
      </c>
    </row>
    <row r="4095" spans="1:23" x14ac:dyDescent="0.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INDEX(People_[],MATCH(Orders!M4095,People!$B$2:$B$5,0),1)</f>
        <v>Cassandra Brandow</v>
      </c>
      <c r="W4095" s="3" t="str">
        <f>IFERROR(INDEX(Return[],MATCH(Orders!B4095,Returns!$B$2:$B$801,0),1),"No")</f>
        <v>No</v>
      </c>
    </row>
    <row r="4096" spans="1:23" x14ac:dyDescent="0.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INDEX(People_[],MATCH(Orders!M4096,People!$B$2:$B$5,0),1)</f>
        <v>Cassandra Brandow</v>
      </c>
      <c r="W4096" s="3" t="str">
        <f>IFERROR(INDEX(Return[],MATCH(Orders!B4096,Returns!$B$2:$B$801,0),1),"No")</f>
        <v>No</v>
      </c>
    </row>
    <row r="4097" spans="1:23" x14ac:dyDescent="0.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INDEX(People_[],MATCH(Orders!M4097,People!$B$2:$B$5,0),1)</f>
        <v>Cassandra Brandow</v>
      </c>
      <c r="W4097" s="3" t="str">
        <f>IFERROR(INDEX(Return[],MATCH(Orders!B4097,Returns!$B$2:$B$801,0),1),"No")</f>
        <v>No</v>
      </c>
    </row>
    <row r="4098" spans="1:23" x14ac:dyDescent="0.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INDEX(People_[],MATCH(Orders!M4098,People!$B$2:$B$5,0),1)</f>
        <v>Kelly Williams</v>
      </c>
      <c r="W4098" s="3" t="str">
        <f>IFERROR(INDEX(Return[],MATCH(Orders!B4098,Returns!$B$2:$B$801,0),1),"No")</f>
        <v>No</v>
      </c>
    </row>
    <row r="4099" spans="1:23" x14ac:dyDescent="0.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INDEX(People_[],MATCH(Orders!M4099,People!$B$2:$B$5,0),1)</f>
        <v>Kelly Williams</v>
      </c>
      <c r="W4099" s="3" t="str">
        <f>IFERROR(INDEX(Return[],MATCH(Orders!B4099,Returns!$B$2:$B$801,0),1),"No")</f>
        <v>No</v>
      </c>
    </row>
    <row r="4100" spans="1:23" x14ac:dyDescent="0.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INDEX(People_[],MATCH(Orders!M4100,People!$B$2:$B$5,0),1)</f>
        <v>Kelly Williams</v>
      </c>
      <c r="W4100" s="3" t="str">
        <f>IFERROR(INDEX(Return[],MATCH(Orders!B4100,Returns!$B$2:$B$801,0),1),"No")</f>
        <v>No</v>
      </c>
    </row>
    <row r="4101" spans="1:23" x14ac:dyDescent="0.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INDEX(People_[],MATCH(Orders!M4101,People!$B$2:$B$5,0),1)</f>
        <v>Kelly Williams</v>
      </c>
      <c r="W4101" s="3" t="str">
        <f>IFERROR(INDEX(Return[],MATCH(Orders!B4101,Returns!$B$2:$B$801,0),1),"No")</f>
        <v>No</v>
      </c>
    </row>
    <row r="4102" spans="1:23" x14ac:dyDescent="0.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INDEX(People_[],MATCH(Orders!M4102,People!$B$2:$B$5,0),1)</f>
        <v>Kelly Williams</v>
      </c>
      <c r="W4102" s="3" t="str">
        <f>IFERROR(INDEX(Return[],MATCH(Orders!B4102,Returns!$B$2:$B$801,0),1),"No")</f>
        <v>No</v>
      </c>
    </row>
    <row r="4103" spans="1:23" x14ac:dyDescent="0.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INDEX(People_[],MATCH(Orders!M4103,People!$B$2:$B$5,0),1)</f>
        <v>Kelly Williams</v>
      </c>
      <c r="W4103" s="3" t="str">
        <f>IFERROR(INDEX(Return[],MATCH(Orders!B4103,Returns!$B$2:$B$801,0),1),"No")</f>
        <v>No</v>
      </c>
    </row>
    <row r="4104" spans="1:23" x14ac:dyDescent="0.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INDEX(People_[],MATCH(Orders!M4104,People!$B$2:$B$5,0),1)</f>
        <v>Kelly Williams</v>
      </c>
      <c r="W4104" s="3" t="str">
        <f>IFERROR(INDEX(Return[],MATCH(Orders!B4104,Returns!$B$2:$B$801,0),1),"No")</f>
        <v>No</v>
      </c>
    </row>
    <row r="4105" spans="1:23" x14ac:dyDescent="0.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INDEX(People_[],MATCH(Orders!M4105,People!$B$2:$B$5,0),1)</f>
        <v>Kelly Williams</v>
      </c>
      <c r="W4105" s="3" t="str">
        <f>IFERROR(INDEX(Return[],MATCH(Orders!B4105,Returns!$B$2:$B$801,0),1),"No")</f>
        <v>No</v>
      </c>
    </row>
    <row r="4106" spans="1:23" x14ac:dyDescent="0.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INDEX(People_[],MATCH(Orders!M4106,People!$B$2:$B$5,0),1)</f>
        <v>Anna Andreadi</v>
      </c>
      <c r="W4106" s="3" t="str">
        <f>IFERROR(INDEX(Return[],MATCH(Orders!B4106,Returns!$B$2:$B$801,0),1),"No")</f>
        <v>Yes</v>
      </c>
    </row>
    <row r="4107" spans="1:23" x14ac:dyDescent="0.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INDEX(People_[],MATCH(Orders!M4107,People!$B$2:$B$5,0),1)</f>
        <v>Anna Andreadi</v>
      </c>
      <c r="W4107" s="3" t="str">
        <f>IFERROR(INDEX(Return[],MATCH(Orders!B4107,Returns!$B$2:$B$801,0),1),"No")</f>
        <v>Yes</v>
      </c>
    </row>
    <row r="4108" spans="1:23" x14ac:dyDescent="0.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INDEX(People_[],MATCH(Orders!M4108,People!$B$2:$B$5,0),1)</f>
        <v>Kelly Williams</v>
      </c>
      <c r="W4108" s="3" t="str">
        <f>IFERROR(INDEX(Return[],MATCH(Orders!B4108,Returns!$B$2:$B$801,0),1),"No")</f>
        <v>No</v>
      </c>
    </row>
    <row r="4109" spans="1:23" x14ac:dyDescent="0.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INDEX(People_[],MATCH(Orders!M4109,People!$B$2:$B$5,0),1)</f>
        <v>Chuck Magee</v>
      </c>
      <c r="W4109" s="3" t="str">
        <f>IFERROR(INDEX(Return[],MATCH(Orders!B4109,Returns!$B$2:$B$801,0),1),"No")</f>
        <v>No</v>
      </c>
    </row>
    <row r="4110" spans="1:23" x14ac:dyDescent="0.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INDEX(People_[],MATCH(Orders!M4110,People!$B$2:$B$5,0),1)</f>
        <v>Chuck Magee</v>
      </c>
      <c r="W4110" s="3" t="str">
        <f>IFERROR(INDEX(Return[],MATCH(Orders!B4110,Returns!$B$2:$B$801,0),1),"No")</f>
        <v>No</v>
      </c>
    </row>
    <row r="4111" spans="1:23" x14ac:dyDescent="0.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INDEX(People_[],MATCH(Orders!M4111,People!$B$2:$B$5,0),1)</f>
        <v>Kelly Williams</v>
      </c>
      <c r="W4111" s="3" t="str">
        <f>IFERROR(INDEX(Return[],MATCH(Orders!B4111,Returns!$B$2:$B$801,0),1),"No")</f>
        <v>No</v>
      </c>
    </row>
    <row r="4112" spans="1:23" x14ac:dyDescent="0.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INDEX(People_[],MATCH(Orders!M4112,People!$B$2:$B$5,0),1)</f>
        <v>Kelly Williams</v>
      </c>
      <c r="W4112" s="3" t="str">
        <f>IFERROR(INDEX(Return[],MATCH(Orders!B4112,Returns!$B$2:$B$801,0),1),"No")</f>
        <v>No</v>
      </c>
    </row>
    <row r="4113" spans="1:23" x14ac:dyDescent="0.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INDEX(People_[],MATCH(Orders!M4113,People!$B$2:$B$5,0),1)</f>
        <v>Kelly Williams</v>
      </c>
      <c r="W4113" s="3" t="str">
        <f>IFERROR(INDEX(Return[],MATCH(Orders!B4113,Returns!$B$2:$B$801,0),1),"No")</f>
        <v>No</v>
      </c>
    </row>
    <row r="4114" spans="1:23" x14ac:dyDescent="0.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INDEX(People_[],MATCH(Orders!M4114,People!$B$2:$B$5,0),1)</f>
        <v>Kelly Williams</v>
      </c>
      <c r="W4114" s="3" t="str">
        <f>IFERROR(INDEX(Return[],MATCH(Orders!B4114,Returns!$B$2:$B$801,0),1),"No")</f>
        <v>No</v>
      </c>
    </row>
    <row r="4115" spans="1:23" x14ac:dyDescent="0.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INDEX(People_[],MATCH(Orders!M4115,People!$B$2:$B$5,0),1)</f>
        <v>Kelly Williams</v>
      </c>
      <c r="W4115" s="3" t="str">
        <f>IFERROR(INDEX(Return[],MATCH(Orders!B4115,Returns!$B$2:$B$801,0),1),"No")</f>
        <v>No</v>
      </c>
    </row>
    <row r="4116" spans="1:23" x14ac:dyDescent="0.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INDEX(People_[],MATCH(Orders!M4116,People!$B$2:$B$5,0),1)</f>
        <v>Kelly Williams</v>
      </c>
      <c r="W4116" s="3" t="str">
        <f>IFERROR(INDEX(Return[],MATCH(Orders!B4116,Returns!$B$2:$B$801,0),1),"No")</f>
        <v>No</v>
      </c>
    </row>
    <row r="4117" spans="1:23" x14ac:dyDescent="0.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INDEX(People_[],MATCH(Orders!M4117,People!$B$2:$B$5,0),1)</f>
        <v>Anna Andreadi</v>
      </c>
      <c r="W4117" s="3" t="str">
        <f>IFERROR(INDEX(Return[],MATCH(Orders!B4117,Returns!$B$2:$B$801,0),1),"No")</f>
        <v>No</v>
      </c>
    </row>
    <row r="4118" spans="1:23" x14ac:dyDescent="0.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INDEX(People_[],MATCH(Orders!M4118,People!$B$2:$B$5,0),1)</f>
        <v>Anna Andreadi</v>
      </c>
      <c r="W4118" s="3" t="str">
        <f>IFERROR(INDEX(Return[],MATCH(Orders!B4118,Returns!$B$2:$B$801,0),1),"No")</f>
        <v>No</v>
      </c>
    </row>
    <row r="4119" spans="1:23" x14ac:dyDescent="0.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INDEX(People_[],MATCH(Orders!M4119,People!$B$2:$B$5,0),1)</f>
        <v>Anna Andreadi</v>
      </c>
      <c r="W4119" s="3" t="str">
        <f>IFERROR(INDEX(Return[],MATCH(Orders!B4119,Returns!$B$2:$B$801,0),1),"No")</f>
        <v>No</v>
      </c>
    </row>
    <row r="4120" spans="1:23" x14ac:dyDescent="0.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INDEX(People_[],MATCH(Orders!M4120,People!$B$2:$B$5,0),1)</f>
        <v>Anna Andreadi</v>
      </c>
      <c r="W4120" s="3" t="str">
        <f>IFERROR(INDEX(Return[],MATCH(Orders!B4120,Returns!$B$2:$B$801,0),1),"No")</f>
        <v>No</v>
      </c>
    </row>
    <row r="4121" spans="1:23" x14ac:dyDescent="0.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INDEX(People_[],MATCH(Orders!M4121,People!$B$2:$B$5,0),1)</f>
        <v>Anna Andreadi</v>
      </c>
      <c r="W4121" s="3" t="str">
        <f>IFERROR(INDEX(Return[],MATCH(Orders!B4121,Returns!$B$2:$B$801,0),1),"No")</f>
        <v>No</v>
      </c>
    </row>
    <row r="4122" spans="1:23" x14ac:dyDescent="0.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INDEX(People_[],MATCH(Orders!M4122,People!$B$2:$B$5,0),1)</f>
        <v>Chuck Magee</v>
      </c>
      <c r="W4122" s="3" t="str">
        <f>IFERROR(INDEX(Return[],MATCH(Orders!B4122,Returns!$B$2:$B$801,0),1),"No")</f>
        <v>No</v>
      </c>
    </row>
    <row r="4123" spans="1:23" x14ac:dyDescent="0.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INDEX(People_[],MATCH(Orders!M4123,People!$B$2:$B$5,0),1)</f>
        <v>Anna Andreadi</v>
      </c>
      <c r="W4123" s="3" t="str">
        <f>IFERROR(INDEX(Return[],MATCH(Orders!B4123,Returns!$B$2:$B$801,0),1),"No")</f>
        <v>No</v>
      </c>
    </row>
    <row r="4124" spans="1:23" x14ac:dyDescent="0.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INDEX(People_[],MATCH(Orders!M4124,People!$B$2:$B$5,0),1)</f>
        <v>Anna Andreadi</v>
      </c>
      <c r="W4124" s="3" t="str">
        <f>IFERROR(INDEX(Return[],MATCH(Orders!B4124,Returns!$B$2:$B$801,0),1),"No")</f>
        <v>No</v>
      </c>
    </row>
    <row r="4125" spans="1:23" x14ac:dyDescent="0.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INDEX(People_[],MATCH(Orders!M4125,People!$B$2:$B$5,0),1)</f>
        <v>Anna Andreadi</v>
      </c>
      <c r="W4125" s="3" t="str">
        <f>IFERROR(INDEX(Return[],MATCH(Orders!B4125,Returns!$B$2:$B$801,0),1),"No")</f>
        <v>No</v>
      </c>
    </row>
    <row r="4126" spans="1:23" x14ac:dyDescent="0.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INDEX(People_[],MATCH(Orders!M4126,People!$B$2:$B$5,0),1)</f>
        <v>Chuck Magee</v>
      </c>
      <c r="W4126" s="3" t="str">
        <f>IFERROR(INDEX(Return[],MATCH(Orders!B4126,Returns!$B$2:$B$801,0),1),"No")</f>
        <v>No</v>
      </c>
    </row>
    <row r="4127" spans="1:23" x14ac:dyDescent="0.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INDEX(People_[],MATCH(Orders!M4127,People!$B$2:$B$5,0),1)</f>
        <v>Cassandra Brandow</v>
      </c>
      <c r="W4127" s="3" t="str">
        <f>IFERROR(INDEX(Return[],MATCH(Orders!B4127,Returns!$B$2:$B$801,0),1),"No")</f>
        <v>No</v>
      </c>
    </row>
    <row r="4128" spans="1:23" x14ac:dyDescent="0.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INDEX(People_[],MATCH(Orders!M4128,People!$B$2:$B$5,0),1)</f>
        <v>Cassandra Brandow</v>
      </c>
      <c r="W4128" s="3" t="str">
        <f>IFERROR(INDEX(Return[],MATCH(Orders!B4128,Returns!$B$2:$B$801,0),1),"No")</f>
        <v>No</v>
      </c>
    </row>
    <row r="4129" spans="1:23" x14ac:dyDescent="0.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INDEX(People_[],MATCH(Orders!M4129,People!$B$2:$B$5,0),1)</f>
        <v>Cassandra Brandow</v>
      </c>
      <c r="W4129" s="3" t="str">
        <f>IFERROR(INDEX(Return[],MATCH(Orders!B4129,Returns!$B$2:$B$801,0),1),"No")</f>
        <v>No</v>
      </c>
    </row>
    <row r="4130" spans="1:23" x14ac:dyDescent="0.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INDEX(People_[],MATCH(Orders!M4130,People!$B$2:$B$5,0),1)</f>
        <v>Cassandra Brandow</v>
      </c>
      <c r="W4130" s="3" t="str">
        <f>IFERROR(INDEX(Return[],MATCH(Orders!B4130,Returns!$B$2:$B$801,0),1),"No")</f>
        <v>No</v>
      </c>
    </row>
    <row r="4131" spans="1:23" x14ac:dyDescent="0.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INDEX(People_[],MATCH(Orders!M4131,People!$B$2:$B$5,0),1)</f>
        <v>Anna Andreadi</v>
      </c>
      <c r="W4131" s="3" t="str">
        <f>IFERROR(INDEX(Return[],MATCH(Orders!B4131,Returns!$B$2:$B$801,0),1),"No")</f>
        <v>No</v>
      </c>
    </row>
    <row r="4132" spans="1:23" x14ac:dyDescent="0.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INDEX(People_[],MATCH(Orders!M4132,People!$B$2:$B$5,0),1)</f>
        <v>Kelly Williams</v>
      </c>
      <c r="W4132" s="3" t="str">
        <f>IFERROR(INDEX(Return[],MATCH(Orders!B4132,Returns!$B$2:$B$801,0),1),"No")</f>
        <v>No</v>
      </c>
    </row>
    <row r="4133" spans="1:23" x14ac:dyDescent="0.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INDEX(People_[],MATCH(Orders!M4133,People!$B$2:$B$5,0),1)</f>
        <v>Cassandra Brandow</v>
      </c>
      <c r="W4133" s="3" t="str">
        <f>IFERROR(INDEX(Return[],MATCH(Orders!B4133,Returns!$B$2:$B$801,0),1),"No")</f>
        <v>No</v>
      </c>
    </row>
    <row r="4134" spans="1:23" x14ac:dyDescent="0.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INDEX(People_[],MATCH(Orders!M4134,People!$B$2:$B$5,0),1)</f>
        <v>Cassandra Brandow</v>
      </c>
      <c r="W4134" s="3" t="str">
        <f>IFERROR(INDEX(Return[],MATCH(Orders!B4134,Returns!$B$2:$B$801,0),1),"No")</f>
        <v>No</v>
      </c>
    </row>
    <row r="4135" spans="1:23" x14ac:dyDescent="0.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INDEX(People_[],MATCH(Orders!M4135,People!$B$2:$B$5,0),1)</f>
        <v>Cassandra Brandow</v>
      </c>
      <c r="W4135" s="3" t="str">
        <f>IFERROR(INDEX(Return[],MATCH(Orders!B4135,Returns!$B$2:$B$801,0),1),"No")</f>
        <v>No</v>
      </c>
    </row>
    <row r="4136" spans="1:23" x14ac:dyDescent="0.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INDEX(People_[],MATCH(Orders!M4136,People!$B$2:$B$5,0),1)</f>
        <v>Cassandra Brandow</v>
      </c>
      <c r="W4136" s="3" t="str">
        <f>IFERROR(INDEX(Return[],MATCH(Orders!B4136,Returns!$B$2:$B$801,0),1),"No")</f>
        <v>No</v>
      </c>
    </row>
    <row r="4137" spans="1:23" x14ac:dyDescent="0.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INDEX(People_[],MATCH(Orders!M4137,People!$B$2:$B$5,0),1)</f>
        <v>Anna Andreadi</v>
      </c>
      <c r="W4137" s="3" t="str">
        <f>IFERROR(INDEX(Return[],MATCH(Orders!B4137,Returns!$B$2:$B$801,0),1),"No")</f>
        <v>No</v>
      </c>
    </row>
    <row r="4138" spans="1:23" x14ac:dyDescent="0.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INDEX(People_[],MATCH(Orders!M4138,People!$B$2:$B$5,0),1)</f>
        <v>Anna Andreadi</v>
      </c>
      <c r="W4138" s="3" t="str">
        <f>IFERROR(INDEX(Return[],MATCH(Orders!B4138,Returns!$B$2:$B$801,0),1),"No")</f>
        <v>No</v>
      </c>
    </row>
    <row r="4139" spans="1:23" x14ac:dyDescent="0.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INDEX(People_[],MATCH(Orders!M4139,People!$B$2:$B$5,0),1)</f>
        <v>Cassandra Brandow</v>
      </c>
      <c r="W4139" s="3" t="str">
        <f>IFERROR(INDEX(Return[],MATCH(Orders!B4139,Returns!$B$2:$B$801,0),1),"No")</f>
        <v>No</v>
      </c>
    </row>
    <row r="4140" spans="1:23" x14ac:dyDescent="0.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INDEX(People_[],MATCH(Orders!M4140,People!$B$2:$B$5,0),1)</f>
        <v>Kelly Williams</v>
      </c>
      <c r="W4140" s="3" t="str">
        <f>IFERROR(INDEX(Return[],MATCH(Orders!B4140,Returns!$B$2:$B$801,0),1),"No")</f>
        <v>No</v>
      </c>
    </row>
    <row r="4141" spans="1:23" x14ac:dyDescent="0.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INDEX(People_[],MATCH(Orders!M4141,People!$B$2:$B$5,0),1)</f>
        <v>Chuck Magee</v>
      </c>
      <c r="W4141" s="3" t="str">
        <f>IFERROR(INDEX(Return[],MATCH(Orders!B4141,Returns!$B$2:$B$801,0),1),"No")</f>
        <v>No</v>
      </c>
    </row>
    <row r="4142" spans="1:23" x14ac:dyDescent="0.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INDEX(People_[],MATCH(Orders!M4142,People!$B$2:$B$5,0),1)</f>
        <v>Chuck Magee</v>
      </c>
      <c r="W4142" s="3" t="str">
        <f>IFERROR(INDEX(Return[],MATCH(Orders!B4142,Returns!$B$2:$B$801,0),1),"No")</f>
        <v>No</v>
      </c>
    </row>
    <row r="4143" spans="1:23" x14ac:dyDescent="0.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INDEX(People_[],MATCH(Orders!M4143,People!$B$2:$B$5,0),1)</f>
        <v>Kelly Williams</v>
      </c>
      <c r="W4143" s="3" t="str">
        <f>IFERROR(INDEX(Return[],MATCH(Orders!B4143,Returns!$B$2:$B$801,0),1),"No")</f>
        <v>No</v>
      </c>
    </row>
    <row r="4144" spans="1:23" x14ac:dyDescent="0.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INDEX(People_[],MATCH(Orders!M4144,People!$B$2:$B$5,0),1)</f>
        <v>Kelly Williams</v>
      </c>
      <c r="W4144" s="3" t="str">
        <f>IFERROR(INDEX(Return[],MATCH(Orders!B4144,Returns!$B$2:$B$801,0),1),"No")</f>
        <v>No</v>
      </c>
    </row>
    <row r="4145" spans="1:23" x14ac:dyDescent="0.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INDEX(People_[],MATCH(Orders!M4145,People!$B$2:$B$5,0),1)</f>
        <v>Anna Andreadi</v>
      </c>
      <c r="W4145" s="3" t="str">
        <f>IFERROR(INDEX(Return[],MATCH(Orders!B4145,Returns!$B$2:$B$801,0),1),"No")</f>
        <v>Yes</v>
      </c>
    </row>
    <row r="4146" spans="1:23" x14ac:dyDescent="0.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INDEX(People_[],MATCH(Orders!M4146,People!$B$2:$B$5,0),1)</f>
        <v>Anna Andreadi</v>
      </c>
      <c r="W4146" s="3" t="str">
        <f>IFERROR(INDEX(Return[],MATCH(Orders!B4146,Returns!$B$2:$B$801,0),1),"No")</f>
        <v>Yes</v>
      </c>
    </row>
    <row r="4147" spans="1:23" x14ac:dyDescent="0.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INDEX(People_[],MATCH(Orders!M4147,People!$B$2:$B$5,0),1)</f>
        <v>Anna Andreadi</v>
      </c>
      <c r="W4147" s="3" t="str">
        <f>IFERROR(INDEX(Return[],MATCH(Orders!B4147,Returns!$B$2:$B$801,0),1),"No")</f>
        <v>Yes</v>
      </c>
    </row>
    <row r="4148" spans="1:23" x14ac:dyDescent="0.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INDEX(People_[],MATCH(Orders!M4148,People!$B$2:$B$5,0),1)</f>
        <v>Chuck Magee</v>
      </c>
      <c r="W4148" s="3" t="str">
        <f>IFERROR(INDEX(Return[],MATCH(Orders!B4148,Returns!$B$2:$B$801,0),1),"No")</f>
        <v>No</v>
      </c>
    </row>
    <row r="4149" spans="1:23" x14ac:dyDescent="0.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INDEX(People_[],MATCH(Orders!M4149,People!$B$2:$B$5,0),1)</f>
        <v>Kelly Williams</v>
      </c>
      <c r="W4149" s="3" t="str">
        <f>IFERROR(INDEX(Return[],MATCH(Orders!B4149,Returns!$B$2:$B$801,0),1),"No")</f>
        <v>No</v>
      </c>
    </row>
    <row r="4150" spans="1:23" x14ac:dyDescent="0.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INDEX(People_[],MATCH(Orders!M4150,People!$B$2:$B$5,0),1)</f>
        <v>Kelly Williams</v>
      </c>
      <c r="W4150" s="3" t="str">
        <f>IFERROR(INDEX(Return[],MATCH(Orders!B4150,Returns!$B$2:$B$801,0),1),"No")</f>
        <v>No</v>
      </c>
    </row>
    <row r="4151" spans="1:23" x14ac:dyDescent="0.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INDEX(People_[],MATCH(Orders!M4151,People!$B$2:$B$5,0),1)</f>
        <v>Kelly Williams</v>
      </c>
      <c r="W4151" s="3" t="str">
        <f>IFERROR(INDEX(Return[],MATCH(Orders!B4151,Returns!$B$2:$B$801,0),1),"No")</f>
        <v>No</v>
      </c>
    </row>
    <row r="4152" spans="1:23" x14ac:dyDescent="0.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INDEX(People_[],MATCH(Orders!M4152,People!$B$2:$B$5,0),1)</f>
        <v>Kelly Williams</v>
      </c>
      <c r="W4152" s="3" t="str">
        <f>IFERROR(INDEX(Return[],MATCH(Orders!B4152,Returns!$B$2:$B$801,0),1),"No")</f>
        <v>No</v>
      </c>
    </row>
    <row r="4153" spans="1:23" x14ac:dyDescent="0.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INDEX(People_[],MATCH(Orders!M4153,People!$B$2:$B$5,0),1)</f>
        <v>Chuck Magee</v>
      </c>
      <c r="W4153" s="3" t="str">
        <f>IFERROR(INDEX(Return[],MATCH(Orders!B4153,Returns!$B$2:$B$801,0),1),"No")</f>
        <v>No</v>
      </c>
    </row>
    <row r="4154" spans="1:23" x14ac:dyDescent="0.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INDEX(People_[],MATCH(Orders!M4154,People!$B$2:$B$5,0),1)</f>
        <v>Chuck Magee</v>
      </c>
      <c r="W4154" s="3" t="str">
        <f>IFERROR(INDEX(Return[],MATCH(Orders!B4154,Returns!$B$2:$B$801,0),1),"No")</f>
        <v>No</v>
      </c>
    </row>
    <row r="4155" spans="1:23" x14ac:dyDescent="0.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INDEX(People_[],MATCH(Orders!M4155,People!$B$2:$B$5,0),1)</f>
        <v>Chuck Magee</v>
      </c>
      <c r="W4155" s="3" t="str">
        <f>IFERROR(INDEX(Return[],MATCH(Orders!B4155,Returns!$B$2:$B$801,0),1),"No")</f>
        <v>No</v>
      </c>
    </row>
    <row r="4156" spans="1:23" x14ac:dyDescent="0.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INDEX(People_[],MATCH(Orders!M4156,People!$B$2:$B$5,0),1)</f>
        <v>Cassandra Brandow</v>
      </c>
      <c r="W4156" s="3" t="str">
        <f>IFERROR(INDEX(Return[],MATCH(Orders!B4156,Returns!$B$2:$B$801,0),1),"No")</f>
        <v>No</v>
      </c>
    </row>
    <row r="4157" spans="1:23" x14ac:dyDescent="0.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INDEX(People_[],MATCH(Orders!M4157,People!$B$2:$B$5,0),1)</f>
        <v>Cassandra Brandow</v>
      </c>
      <c r="W4157" s="3" t="str">
        <f>IFERROR(INDEX(Return[],MATCH(Orders!B4157,Returns!$B$2:$B$801,0),1),"No")</f>
        <v>No</v>
      </c>
    </row>
    <row r="4158" spans="1:23" x14ac:dyDescent="0.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INDEX(People_[],MATCH(Orders!M4158,People!$B$2:$B$5,0),1)</f>
        <v>Chuck Magee</v>
      </c>
      <c r="W4158" s="3" t="str">
        <f>IFERROR(INDEX(Return[],MATCH(Orders!B4158,Returns!$B$2:$B$801,0),1),"No")</f>
        <v>No</v>
      </c>
    </row>
    <row r="4159" spans="1:23" x14ac:dyDescent="0.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INDEX(People_[],MATCH(Orders!M4159,People!$B$2:$B$5,0),1)</f>
        <v>Chuck Magee</v>
      </c>
      <c r="W4159" s="3" t="str">
        <f>IFERROR(INDEX(Return[],MATCH(Orders!B4159,Returns!$B$2:$B$801,0),1),"No")</f>
        <v>No</v>
      </c>
    </row>
    <row r="4160" spans="1:23" x14ac:dyDescent="0.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INDEX(People_[],MATCH(Orders!M4160,People!$B$2:$B$5,0),1)</f>
        <v>Kelly Williams</v>
      </c>
      <c r="W4160" s="3" t="str">
        <f>IFERROR(INDEX(Return[],MATCH(Orders!B4160,Returns!$B$2:$B$801,0),1),"No")</f>
        <v>No</v>
      </c>
    </row>
    <row r="4161" spans="1:23" x14ac:dyDescent="0.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INDEX(People_[],MATCH(Orders!M4161,People!$B$2:$B$5,0),1)</f>
        <v>Cassandra Brandow</v>
      </c>
      <c r="W4161" s="3" t="str">
        <f>IFERROR(INDEX(Return[],MATCH(Orders!B4161,Returns!$B$2:$B$801,0),1),"No")</f>
        <v>No</v>
      </c>
    </row>
    <row r="4162" spans="1:23" x14ac:dyDescent="0.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INDEX(People_[],MATCH(Orders!M4162,People!$B$2:$B$5,0),1)</f>
        <v>Chuck Magee</v>
      </c>
      <c r="W4162" s="3" t="str">
        <f>IFERROR(INDEX(Return[],MATCH(Orders!B4162,Returns!$B$2:$B$801,0),1),"No")</f>
        <v>No</v>
      </c>
    </row>
    <row r="4163" spans="1:23" x14ac:dyDescent="0.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INDEX(People_[],MATCH(Orders!M4163,People!$B$2:$B$5,0),1)</f>
        <v>Chuck Magee</v>
      </c>
      <c r="W4163" s="3" t="str">
        <f>IFERROR(INDEX(Return[],MATCH(Orders!B4163,Returns!$B$2:$B$801,0),1),"No")</f>
        <v>No</v>
      </c>
    </row>
    <row r="4164" spans="1:23" x14ac:dyDescent="0.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INDEX(People_[],MATCH(Orders!M4164,People!$B$2:$B$5,0),1)</f>
        <v>Chuck Magee</v>
      </c>
      <c r="W4164" s="3" t="str">
        <f>IFERROR(INDEX(Return[],MATCH(Orders!B4164,Returns!$B$2:$B$801,0),1),"No")</f>
        <v>No</v>
      </c>
    </row>
    <row r="4165" spans="1:23" x14ac:dyDescent="0.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INDEX(People_[],MATCH(Orders!M4165,People!$B$2:$B$5,0),1)</f>
        <v>Chuck Magee</v>
      </c>
      <c r="W4165" s="3" t="str">
        <f>IFERROR(INDEX(Return[],MATCH(Orders!B4165,Returns!$B$2:$B$801,0),1),"No")</f>
        <v>No</v>
      </c>
    </row>
    <row r="4166" spans="1:23" x14ac:dyDescent="0.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INDEX(People_[],MATCH(Orders!M4166,People!$B$2:$B$5,0),1)</f>
        <v>Anna Andreadi</v>
      </c>
      <c r="W4166" s="3" t="str">
        <f>IFERROR(INDEX(Return[],MATCH(Orders!B4166,Returns!$B$2:$B$801,0),1),"No")</f>
        <v>No</v>
      </c>
    </row>
    <row r="4167" spans="1:23" x14ac:dyDescent="0.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INDEX(People_[],MATCH(Orders!M4167,People!$B$2:$B$5,0),1)</f>
        <v>Anna Andreadi</v>
      </c>
      <c r="W4167" s="3" t="str">
        <f>IFERROR(INDEX(Return[],MATCH(Orders!B4167,Returns!$B$2:$B$801,0),1),"No")</f>
        <v>No</v>
      </c>
    </row>
    <row r="4168" spans="1:23" x14ac:dyDescent="0.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INDEX(People_[],MATCH(Orders!M4168,People!$B$2:$B$5,0),1)</f>
        <v>Chuck Magee</v>
      </c>
      <c r="W4168" s="3" t="str">
        <f>IFERROR(INDEX(Return[],MATCH(Orders!B4168,Returns!$B$2:$B$801,0),1),"No")</f>
        <v>No</v>
      </c>
    </row>
    <row r="4169" spans="1:23" x14ac:dyDescent="0.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INDEX(People_[],MATCH(Orders!M4169,People!$B$2:$B$5,0),1)</f>
        <v>Anna Andreadi</v>
      </c>
      <c r="W4169" s="3" t="str">
        <f>IFERROR(INDEX(Return[],MATCH(Orders!B4169,Returns!$B$2:$B$801,0),1),"No")</f>
        <v>Yes</v>
      </c>
    </row>
    <row r="4170" spans="1:23" x14ac:dyDescent="0.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INDEX(People_[],MATCH(Orders!M4170,People!$B$2:$B$5,0),1)</f>
        <v>Anna Andreadi</v>
      </c>
      <c r="W4170" s="3" t="str">
        <f>IFERROR(INDEX(Return[],MATCH(Orders!B4170,Returns!$B$2:$B$801,0),1),"No")</f>
        <v>Yes</v>
      </c>
    </row>
    <row r="4171" spans="1:23" x14ac:dyDescent="0.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INDEX(People_[],MATCH(Orders!M4171,People!$B$2:$B$5,0),1)</f>
        <v>Anna Andreadi</v>
      </c>
      <c r="W4171" s="3" t="str">
        <f>IFERROR(INDEX(Return[],MATCH(Orders!B4171,Returns!$B$2:$B$801,0),1),"No")</f>
        <v>No</v>
      </c>
    </row>
    <row r="4172" spans="1:23" x14ac:dyDescent="0.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INDEX(People_[],MATCH(Orders!M4172,People!$B$2:$B$5,0),1)</f>
        <v>Anna Andreadi</v>
      </c>
      <c r="W4172" s="3" t="str">
        <f>IFERROR(INDEX(Return[],MATCH(Orders!B4172,Returns!$B$2:$B$801,0),1),"No")</f>
        <v>No</v>
      </c>
    </row>
    <row r="4173" spans="1:23" x14ac:dyDescent="0.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INDEX(People_[],MATCH(Orders!M4173,People!$B$2:$B$5,0),1)</f>
        <v>Anna Andreadi</v>
      </c>
      <c r="W4173" s="3" t="str">
        <f>IFERROR(INDEX(Return[],MATCH(Orders!B4173,Returns!$B$2:$B$801,0),1),"No")</f>
        <v>No</v>
      </c>
    </row>
    <row r="4174" spans="1:23" x14ac:dyDescent="0.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INDEX(People_[],MATCH(Orders!M4174,People!$B$2:$B$5,0),1)</f>
        <v>Cassandra Brandow</v>
      </c>
      <c r="W4174" s="3" t="str">
        <f>IFERROR(INDEX(Return[],MATCH(Orders!B4174,Returns!$B$2:$B$801,0),1),"No")</f>
        <v>No</v>
      </c>
    </row>
    <row r="4175" spans="1:23" x14ac:dyDescent="0.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INDEX(People_[],MATCH(Orders!M4175,People!$B$2:$B$5,0),1)</f>
        <v>Cassandra Brandow</v>
      </c>
      <c r="W4175" s="3" t="str">
        <f>IFERROR(INDEX(Return[],MATCH(Orders!B4175,Returns!$B$2:$B$801,0),1),"No")</f>
        <v>No</v>
      </c>
    </row>
    <row r="4176" spans="1:23" x14ac:dyDescent="0.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INDEX(People_[],MATCH(Orders!M4176,People!$B$2:$B$5,0),1)</f>
        <v>Cassandra Brandow</v>
      </c>
      <c r="W4176" s="3" t="str">
        <f>IFERROR(INDEX(Return[],MATCH(Orders!B4176,Returns!$B$2:$B$801,0),1),"No")</f>
        <v>No</v>
      </c>
    </row>
    <row r="4177" spans="1:23" x14ac:dyDescent="0.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INDEX(People_[],MATCH(Orders!M4177,People!$B$2:$B$5,0),1)</f>
        <v>Anna Andreadi</v>
      </c>
      <c r="W4177" s="3" t="str">
        <f>IFERROR(INDEX(Return[],MATCH(Orders!B4177,Returns!$B$2:$B$801,0),1),"No")</f>
        <v>No</v>
      </c>
    </row>
    <row r="4178" spans="1:23" x14ac:dyDescent="0.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INDEX(People_[],MATCH(Orders!M4178,People!$B$2:$B$5,0),1)</f>
        <v>Cassandra Brandow</v>
      </c>
      <c r="W4178" s="3" t="str">
        <f>IFERROR(INDEX(Return[],MATCH(Orders!B4178,Returns!$B$2:$B$801,0),1),"No")</f>
        <v>No</v>
      </c>
    </row>
    <row r="4179" spans="1:23" x14ac:dyDescent="0.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INDEX(People_[],MATCH(Orders!M4179,People!$B$2:$B$5,0),1)</f>
        <v>Cassandra Brandow</v>
      </c>
      <c r="W4179" s="3" t="str">
        <f>IFERROR(INDEX(Return[],MATCH(Orders!B4179,Returns!$B$2:$B$801,0),1),"No")</f>
        <v>No</v>
      </c>
    </row>
    <row r="4180" spans="1:23" x14ac:dyDescent="0.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INDEX(People_[],MATCH(Orders!M4180,People!$B$2:$B$5,0),1)</f>
        <v>Anna Andreadi</v>
      </c>
      <c r="W4180" s="3" t="str">
        <f>IFERROR(INDEX(Return[],MATCH(Orders!B4180,Returns!$B$2:$B$801,0),1),"No")</f>
        <v>No</v>
      </c>
    </row>
    <row r="4181" spans="1:23" x14ac:dyDescent="0.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INDEX(People_[],MATCH(Orders!M4181,People!$B$2:$B$5,0),1)</f>
        <v>Anna Andreadi</v>
      </c>
      <c r="W4181" s="3" t="str">
        <f>IFERROR(INDEX(Return[],MATCH(Orders!B4181,Returns!$B$2:$B$801,0),1),"No")</f>
        <v>No</v>
      </c>
    </row>
    <row r="4182" spans="1:23" x14ac:dyDescent="0.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INDEX(People_[],MATCH(Orders!M4182,People!$B$2:$B$5,0),1)</f>
        <v>Kelly Williams</v>
      </c>
      <c r="W4182" s="3" t="str">
        <f>IFERROR(INDEX(Return[],MATCH(Orders!B4182,Returns!$B$2:$B$801,0),1),"No")</f>
        <v>No</v>
      </c>
    </row>
    <row r="4183" spans="1:23" x14ac:dyDescent="0.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INDEX(People_[],MATCH(Orders!M4183,People!$B$2:$B$5,0),1)</f>
        <v>Chuck Magee</v>
      </c>
      <c r="W4183" s="3" t="str">
        <f>IFERROR(INDEX(Return[],MATCH(Orders!B4183,Returns!$B$2:$B$801,0),1),"No")</f>
        <v>No</v>
      </c>
    </row>
    <row r="4184" spans="1:23" x14ac:dyDescent="0.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INDEX(People_[],MATCH(Orders!M4184,People!$B$2:$B$5,0),1)</f>
        <v>Chuck Magee</v>
      </c>
      <c r="W4184" s="3" t="str">
        <f>IFERROR(INDEX(Return[],MATCH(Orders!B4184,Returns!$B$2:$B$801,0),1),"No")</f>
        <v>No</v>
      </c>
    </row>
    <row r="4185" spans="1:23" x14ac:dyDescent="0.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INDEX(People_[],MATCH(Orders!M4185,People!$B$2:$B$5,0),1)</f>
        <v>Chuck Magee</v>
      </c>
      <c r="W4185" s="3" t="str">
        <f>IFERROR(INDEX(Return[],MATCH(Orders!B4185,Returns!$B$2:$B$801,0),1),"No")</f>
        <v>No</v>
      </c>
    </row>
    <row r="4186" spans="1:23" x14ac:dyDescent="0.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INDEX(People_[],MATCH(Orders!M4186,People!$B$2:$B$5,0),1)</f>
        <v>Chuck Magee</v>
      </c>
      <c r="W4186" s="3" t="str">
        <f>IFERROR(INDEX(Return[],MATCH(Orders!B4186,Returns!$B$2:$B$801,0),1),"No")</f>
        <v>No</v>
      </c>
    </row>
    <row r="4187" spans="1:23" x14ac:dyDescent="0.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INDEX(People_[],MATCH(Orders!M4187,People!$B$2:$B$5,0),1)</f>
        <v>Chuck Magee</v>
      </c>
      <c r="W4187" s="3" t="str">
        <f>IFERROR(INDEX(Return[],MATCH(Orders!B4187,Returns!$B$2:$B$801,0),1),"No")</f>
        <v>No</v>
      </c>
    </row>
    <row r="4188" spans="1:23" x14ac:dyDescent="0.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INDEX(People_[],MATCH(Orders!M4188,People!$B$2:$B$5,0),1)</f>
        <v>Kelly Williams</v>
      </c>
      <c r="W4188" s="3" t="str">
        <f>IFERROR(INDEX(Return[],MATCH(Orders!B4188,Returns!$B$2:$B$801,0),1),"No")</f>
        <v>No</v>
      </c>
    </row>
    <row r="4189" spans="1:23" x14ac:dyDescent="0.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INDEX(People_[],MATCH(Orders!M4189,People!$B$2:$B$5,0),1)</f>
        <v>Kelly Williams</v>
      </c>
      <c r="W4189" s="3" t="str">
        <f>IFERROR(INDEX(Return[],MATCH(Orders!B4189,Returns!$B$2:$B$801,0),1),"No")</f>
        <v>No</v>
      </c>
    </row>
    <row r="4190" spans="1:23" x14ac:dyDescent="0.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INDEX(People_[],MATCH(Orders!M4190,People!$B$2:$B$5,0),1)</f>
        <v>Kelly Williams</v>
      </c>
      <c r="W4190" s="3" t="str">
        <f>IFERROR(INDEX(Return[],MATCH(Orders!B4190,Returns!$B$2:$B$801,0),1),"No")</f>
        <v>No</v>
      </c>
    </row>
    <row r="4191" spans="1:23" x14ac:dyDescent="0.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INDEX(People_[],MATCH(Orders!M4191,People!$B$2:$B$5,0),1)</f>
        <v>Kelly Williams</v>
      </c>
      <c r="W4191" s="3" t="str">
        <f>IFERROR(INDEX(Return[],MATCH(Orders!B4191,Returns!$B$2:$B$801,0),1),"No")</f>
        <v>No</v>
      </c>
    </row>
    <row r="4192" spans="1:23" x14ac:dyDescent="0.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INDEX(People_[],MATCH(Orders!M4192,People!$B$2:$B$5,0),1)</f>
        <v>Chuck Magee</v>
      </c>
      <c r="W4192" s="3" t="str">
        <f>IFERROR(INDEX(Return[],MATCH(Orders!B4192,Returns!$B$2:$B$801,0),1),"No")</f>
        <v>No</v>
      </c>
    </row>
    <row r="4193" spans="1:23" x14ac:dyDescent="0.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INDEX(People_[],MATCH(Orders!M4193,People!$B$2:$B$5,0),1)</f>
        <v>Kelly Williams</v>
      </c>
      <c r="W4193" s="3" t="str">
        <f>IFERROR(INDEX(Return[],MATCH(Orders!B4193,Returns!$B$2:$B$801,0),1),"No")</f>
        <v>No</v>
      </c>
    </row>
    <row r="4194" spans="1:23" x14ac:dyDescent="0.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INDEX(People_[],MATCH(Orders!M4194,People!$B$2:$B$5,0),1)</f>
        <v>Anna Andreadi</v>
      </c>
      <c r="W4194" s="3" t="str">
        <f>IFERROR(INDEX(Return[],MATCH(Orders!B4194,Returns!$B$2:$B$801,0),1),"No")</f>
        <v>Yes</v>
      </c>
    </row>
    <row r="4195" spans="1:23" x14ac:dyDescent="0.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INDEX(People_[],MATCH(Orders!M4195,People!$B$2:$B$5,0),1)</f>
        <v>Anna Andreadi</v>
      </c>
      <c r="W4195" s="3" t="str">
        <f>IFERROR(INDEX(Return[],MATCH(Orders!B4195,Returns!$B$2:$B$801,0),1),"No")</f>
        <v>Yes</v>
      </c>
    </row>
    <row r="4196" spans="1:23" x14ac:dyDescent="0.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INDEX(People_[],MATCH(Orders!M4196,People!$B$2:$B$5,0),1)</f>
        <v>Anna Andreadi</v>
      </c>
      <c r="W4196" s="3" t="str">
        <f>IFERROR(INDEX(Return[],MATCH(Orders!B4196,Returns!$B$2:$B$801,0),1),"No")</f>
        <v>No</v>
      </c>
    </row>
    <row r="4197" spans="1:23" x14ac:dyDescent="0.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INDEX(People_[],MATCH(Orders!M4197,People!$B$2:$B$5,0),1)</f>
        <v>Anna Andreadi</v>
      </c>
      <c r="W4197" s="3" t="str">
        <f>IFERROR(INDEX(Return[],MATCH(Orders!B4197,Returns!$B$2:$B$801,0),1),"No")</f>
        <v>No</v>
      </c>
    </row>
    <row r="4198" spans="1:23" x14ac:dyDescent="0.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INDEX(People_[],MATCH(Orders!M4198,People!$B$2:$B$5,0),1)</f>
        <v>Chuck Magee</v>
      </c>
      <c r="W4198" s="3" t="str">
        <f>IFERROR(INDEX(Return[],MATCH(Orders!B4198,Returns!$B$2:$B$801,0),1),"No")</f>
        <v>No</v>
      </c>
    </row>
    <row r="4199" spans="1:23" x14ac:dyDescent="0.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INDEX(People_[],MATCH(Orders!M4199,People!$B$2:$B$5,0),1)</f>
        <v>Chuck Magee</v>
      </c>
      <c r="W4199" s="3" t="str">
        <f>IFERROR(INDEX(Return[],MATCH(Orders!B4199,Returns!$B$2:$B$801,0),1),"No")</f>
        <v>No</v>
      </c>
    </row>
    <row r="4200" spans="1:23" x14ac:dyDescent="0.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INDEX(People_[],MATCH(Orders!M4200,People!$B$2:$B$5,0),1)</f>
        <v>Chuck Magee</v>
      </c>
      <c r="W4200" s="3" t="str">
        <f>IFERROR(INDEX(Return[],MATCH(Orders!B4200,Returns!$B$2:$B$801,0),1),"No")</f>
        <v>No</v>
      </c>
    </row>
    <row r="4201" spans="1:23" x14ac:dyDescent="0.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INDEX(People_[],MATCH(Orders!M4201,People!$B$2:$B$5,0),1)</f>
        <v>Chuck Magee</v>
      </c>
      <c r="W4201" s="3" t="str">
        <f>IFERROR(INDEX(Return[],MATCH(Orders!B4201,Returns!$B$2:$B$801,0),1),"No")</f>
        <v>No</v>
      </c>
    </row>
    <row r="4202" spans="1:23" x14ac:dyDescent="0.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INDEX(People_[],MATCH(Orders!M4202,People!$B$2:$B$5,0),1)</f>
        <v>Chuck Magee</v>
      </c>
      <c r="W4202" s="3" t="str">
        <f>IFERROR(INDEX(Return[],MATCH(Orders!B4202,Returns!$B$2:$B$801,0),1),"No")</f>
        <v>No</v>
      </c>
    </row>
    <row r="4203" spans="1:23" x14ac:dyDescent="0.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INDEX(People_[],MATCH(Orders!M4203,People!$B$2:$B$5,0),1)</f>
        <v>Chuck Magee</v>
      </c>
      <c r="W4203" s="3" t="str">
        <f>IFERROR(INDEX(Return[],MATCH(Orders!B4203,Returns!$B$2:$B$801,0),1),"No")</f>
        <v>No</v>
      </c>
    </row>
    <row r="4204" spans="1:23" x14ac:dyDescent="0.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INDEX(People_[],MATCH(Orders!M4204,People!$B$2:$B$5,0),1)</f>
        <v>Chuck Magee</v>
      </c>
      <c r="W4204" s="3" t="str">
        <f>IFERROR(INDEX(Return[],MATCH(Orders!B4204,Returns!$B$2:$B$801,0),1),"No")</f>
        <v>No</v>
      </c>
    </row>
    <row r="4205" spans="1:23" x14ac:dyDescent="0.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INDEX(People_[],MATCH(Orders!M4205,People!$B$2:$B$5,0),1)</f>
        <v>Chuck Magee</v>
      </c>
      <c r="W4205" s="3" t="str">
        <f>IFERROR(INDEX(Return[],MATCH(Orders!B4205,Returns!$B$2:$B$801,0),1),"No")</f>
        <v>No</v>
      </c>
    </row>
    <row r="4206" spans="1:23" x14ac:dyDescent="0.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INDEX(People_[],MATCH(Orders!M4206,People!$B$2:$B$5,0),1)</f>
        <v>Chuck Magee</v>
      </c>
      <c r="W4206" s="3" t="str">
        <f>IFERROR(INDEX(Return[],MATCH(Orders!B4206,Returns!$B$2:$B$801,0),1),"No")</f>
        <v>No</v>
      </c>
    </row>
    <row r="4207" spans="1:23" x14ac:dyDescent="0.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INDEX(People_[],MATCH(Orders!M4207,People!$B$2:$B$5,0),1)</f>
        <v>Chuck Magee</v>
      </c>
      <c r="W4207" s="3" t="str">
        <f>IFERROR(INDEX(Return[],MATCH(Orders!B4207,Returns!$B$2:$B$801,0),1),"No")</f>
        <v>No</v>
      </c>
    </row>
    <row r="4208" spans="1:23" x14ac:dyDescent="0.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INDEX(People_[],MATCH(Orders!M4208,People!$B$2:$B$5,0),1)</f>
        <v>Chuck Magee</v>
      </c>
      <c r="W4208" s="3" t="str">
        <f>IFERROR(INDEX(Return[],MATCH(Orders!B4208,Returns!$B$2:$B$801,0),1),"No")</f>
        <v>No</v>
      </c>
    </row>
    <row r="4209" spans="1:23" x14ac:dyDescent="0.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INDEX(People_[],MATCH(Orders!M4209,People!$B$2:$B$5,0),1)</f>
        <v>Chuck Magee</v>
      </c>
      <c r="W4209" s="3" t="str">
        <f>IFERROR(INDEX(Return[],MATCH(Orders!B4209,Returns!$B$2:$B$801,0),1),"No")</f>
        <v>No</v>
      </c>
    </row>
    <row r="4210" spans="1:23" x14ac:dyDescent="0.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INDEX(People_[],MATCH(Orders!M4210,People!$B$2:$B$5,0),1)</f>
        <v>Chuck Magee</v>
      </c>
      <c r="W4210" s="3" t="str">
        <f>IFERROR(INDEX(Return[],MATCH(Orders!B4210,Returns!$B$2:$B$801,0),1),"No")</f>
        <v>No</v>
      </c>
    </row>
    <row r="4211" spans="1:23" x14ac:dyDescent="0.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INDEX(People_[],MATCH(Orders!M4211,People!$B$2:$B$5,0),1)</f>
        <v>Chuck Magee</v>
      </c>
      <c r="W4211" s="3" t="str">
        <f>IFERROR(INDEX(Return[],MATCH(Orders!B4211,Returns!$B$2:$B$801,0),1),"No")</f>
        <v>No</v>
      </c>
    </row>
    <row r="4212" spans="1:23" x14ac:dyDescent="0.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INDEX(People_[],MATCH(Orders!M4212,People!$B$2:$B$5,0),1)</f>
        <v>Kelly Williams</v>
      </c>
      <c r="W4212" s="3" t="str">
        <f>IFERROR(INDEX(Return[],MATCH(Orders!B4212,Returns!$B$2:$B$801,0),1),"No")</f>
        <v>No</v>
      </c>
    </row>
    <row r="4213" spans="1:23" x14ac:dyDescent="0.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INDEX(People_[],MATCH(Orders!M4213,People!$B$2:$B$5,0),1)</f>
        <v>Cassandra Brandow</v>
      </c>
      <c r="W4213" s="3" t="str">
        <f>IFERROR(INDEX(Return[],MATCH(Orders!B4213,Returns!$B$2:$B$801,0),1),"No")</f>
        <v>No</v>
      </c>
    </row>
    <row r="4214" spans="1:23" x14ac:dyDescent="0.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INDEX(People_[],MATCH(Orders!M4214,People!$B$2:$B$5,0),1)</f>
        <v>Cassandra Brandow</v>
      </c>
      <c r="W4214" s="3" t="str">
        <f>IFERROR(INDEX(Return[],MATCH(Orders!B4214,Returns!$B$2:$B$801,0),1),"No")</f>
        <v>No</v>
      </c>
    </row>
    <row r="4215" spans="1:23" x14ac:dyDescent="0.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INDEX(People_[],MATCH(Orders!M4215,People!$B$2:$B$5,0),1)</f>
        <v>Cassandra Brandow</v>
      </c>
      <c r="W4215" s="3" t="str">
        <f>IFERROR(INDEX(Return[],MATCH(Orders!B4215,Returns!$B$2:$B$801,0),1),"No")</f>
        <v>No</v>
      </c>
    </row>
    <row r="4216" spans="1:23" x14ac:dyDescent="0.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INDEX(People_[],MATCH(Orders!M4216,People!$B$2:$B$5,0),1)</f>
        <v>Kelly Williams</v>
      </c>
      <c r="W4216" s="3" t="str">
        <f>IFERROR(INDEX(Return[],MATCH(Orders!B4216,Returns!$B$2:$B$801,0),1),"No")</f>
        <v>No</v>
      </c>
    </row>
    <row r="4217" spans="1:23" x14ac:dyDescent="0.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INDEX(People_[],MATCH(Orders!M4217,People!$B$2:$B$5,0),1)</f>
        <v>Chuck Magee</v>
      </c>
      <c r="W4217" s="3" t="str">
        <f>IFERROR(INDEX(Return[],MATCH(Orders!B4217,Returns!$B$2:$B$801,0),1),"No")</f>
        <v>No</v>
      </c>
    </row>
    <row r="4218" spans="1:23" x14ac:dyDescent="0.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INDEX(People_[],MATCH(Orders!M4218,People!$B$2:$B$5,0),1)</f>
        <v>Anna Andreadi</v>
      </c>
      <c r="W4218" s="3" t="str">
        <f>IFERROR(INDEX(Return[],MATCH(Orders!B4218,Returns!$B$2:$B$801,0),1),"No")</f>
        <v>No</v>
      </c>
    </row>
    <row r="4219" spans="1:23" x14ac:dyDescent="0.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INDEX(People_[],MATCH(Orders!M4219,People!$B$2:$B$5,0),1)</f>
        <v>Anna Andreadi</v>
      </c>
      <c r="W4219" s="3" t="str">
        <f>IFERROR(INDEX(Return[],MATCH(Orders!B4219,Returns!$B$2:$B$801,0),1),"No")</f>
        <v>No</v>
      </c>
    </row>
    <row r="4220" spans="1:23" x14ac:dyDescent="0.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INDEX(People_[],MATCH(Orders!M4220,People!$B$2:$B$5,0),1)</f>
        <v>Anna Andreadi</v>
      </c>
      <c r="W4220" s="3" t="str">
        <f>IFERROR(INDEX(Return[],MATCH(Orders!B4220,Returns!$B$2:$B$801,0),1),"No")</f>
        <v>No</v>
      </c>
    </row>
    <row r="4221" spans="1:23" x14ac:dyDescent="0.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INDEX(People_[],MATCH(Orders!M4221,People!$B$2:$B$5,0),1)</f>
        <v>Anna Andreadi</v>
      </c>
      <c r="W4221" s="3" t="str">
        <f>IFERROR(INDEX(Return[],MATCH(Orders!B4221,Returns!$B$2:$B$801,0),1),"No")</f>
        <v>No</v>
      </c>
    </row>
    <row r="4222" spans="1:23" x14ac:dyDescent="0.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INDEX(People_[],MATCH(Orders!M4222,People!$B$2:$B$5,0),1)</f>
        <v>Anna Andreadi</v>
      </c>
      <c r="W4222" s="3" t="str">
        <f>IFERROR(INDEX(Return[],MATCH(Orders!B4222,Returns!$B$2:$B$801,0),1),"No")</f>
        <v>No</v>
      </c>
    </row>
    <row r="4223" spans="1:23" x14ac:dyDescent="0.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INDEX(People_[],MATCH(Orders!M4223,People!$B$2:$B$5,0),1)</f>
        <v>Anna Andreadi</v>
      </c>
      <c r="W4223" s="3" t="str">
        <f>IFERROR(INDEX(Return[],MATCH(Orders!B4223,Returns!$B$2:$B$801,0),1),"No")</f>
        <v>No</v>
      </c>
    </row>
    <row r="4224" spans="1:23" x14ac:dyDescent="0.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INDEX(People_[],MATCH(Orders!M4224,People!$B$2:$B$5,0),1)</f>
        <v>Anna Andreadi</v>
      </c>
      <c r="W4224" s="3" t="str">
        <f>IFERROR(INDEX(Return[],MATCH(Orders!B4224,Returns!$B$2:$B$801,0),1),"No")</f>
        <v>No</v>
      </c>
    </row>
    <row r="4225" spans="1:23" x14ac:dyDescent="0.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INDEX(People_[],MATCH(Orders!M4225,People!$B$2:$B$5,0),1)</f>
        <v>Anna Andreadi</v>
      </c>
      <c r="W4225" s="3" t="str">
        <f>IFERROR(INDEX(Return[],MATCH(Orders!B4225,Returns!$B$2:$B$801,0),1),"No")</f>
        <v>No</v>
      </c>
    </row>
    <row r="4226" spans="1:23" x14ac:dyDescent="0.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INDEX(People_[],MATCH(Orders!M4226,People!$B$2:$B$5,0),1)</f>
        <v>Kelly Williams</v>
      </c>
      <c r="W4226" s="3" t="str">
        <f>IFERROR(INDEX(Return[],MATCH(Orders!B4226,Returns!$B$2:$B$801,0),1),"No")</f>
        <v>No</v>
      </c>
    </row>
    <row r="4227" spans="1:23" x14ac:dyDescent="0.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INDEX(People_[],MATCH(Orders!M4227,People!$B$2:$B$5,0),1)</f>
        <v>Kelly Williams</v>
      </c>
      <c r="W4227" s="3" t="str">
        <f>IFERROR(INDEX(Return[],MATCH(Orders!B4227,Returns!$B$2:$B$801,0),1),"No")</f>
        <v>No</v>
      </c>
    </row>
    <row r="4228" spans="1:23" x14ac:dyDescent="0.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INDEX(People_[],MATCH(Orders!M4228,People!$B$2:$B$5,0),1)</f>
        <v>Kelly Williams</v>
      </c>
      <c r="W4228" s="3" t="str">
        <f>IFERROR(INDEX(Return[],MATCH(Orders!B4228,Returns!$B$2:$B$801,0),1),"No")</f>
        <v>No</v>
      </c>
    </row>
    <row r="4229" spans="1:23" x14ac:dyDescent="0.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INDEX(People_[],MATCH(Orders!M4229,People!$B$2:$B$5,0),1)</f>
        <v>Anna Andreadi</v>
      </c>
      <c r="W4229" s="3" t="str">
        <f>IFERROR(INDEX(Return[],MATCH(Orders!B4229,Returns!$B$2:$B$801,0),1),"No")</f>
        <v>Yes</v>
      </c>
    </row>
    <row r="4230" spans="1:23" x14ac:dyDescent="0.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INDEX(People_[],MATCH(Orders!M4230,People!$B$2:$B$5,0),1)</f>
        <v>Kelly Williams</v>
      </c>
      <c r="W4230" s="3" t="str">
        <f>IFERROR(INDEX(Return[],MATCH(Orders!B4230,Returns!$B$2:$B$801,0),1),"No")</f>
        <v>No</v>
      </c>
    </row>
    <row r="4231" spans="1:23" x14ac:dyDescent="0.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INDEX(People_[],MATCH(Orders!M4231,People!$B$2:$B$5,0),1)</f>
        <v>Kelly Williams</v>
      </c>
      <c r="W4231" s="3" t="str">
        <f>IFERROR(INDEX(Return[],MATCH(Orders!B4231,Returns!$B$2:$B$801,0),1),"No")</f>
        <v>No</v>
      </c>
    </row>
    <row r="4232" spans="1:23" x14ac:dyDescent="0.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INDEX(People_[],MATCH(Orders!M4232,People!$B$2:$B$5,0),1)</f>
        <v>Kelly Williams</v>
      </c>
      <c r="W4232" s="3" t="str">
        <f>IFERROR(INDEX(Return[],MATCH(Orders!B4232,Returns!$B$2:$B$801,0),1),"No")</f>
        <v>No</v>
      </c>
    </row>
    <row r="4233" spans="1:23" x14ac:dyDescent="0.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INDEX(People_[],MATCH(Orders!M4233,People!$B$2:$B$5,0),1)</f>
        <v>Kelly Williams</v>
      </c>
      <c r="W4233" s="3" t="str">
        <f>IFERROR(INDEX(Return[],MATCH(Orders!B4233,Returns!$B$2:$B$801,0),1),"No")</f>
        <v>No</v>
      </c>
    </row>
    <row r="4234" spans="1:23" x14ac:dyDescent="0.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INDEX(People_[],MATCH(Orders!M4234,People!$B$2:$B$5,0),1)</f>
        <v>Kelly Williams</v>
      </c>
      <c r="W4234" s="3" t="str">
        <f>IFERROR(INDEX(Return[],MATCH(Orders!B4234,Returns!$B$2:$B$801,0),1),"No")</f>
        <v>No</v>
      </c>
    </row>
    <row r="4235" spans="1:23" x14ac:dyDescent="0.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INDEX(People_[],MATCH(Orders!M4235,People!$B$2:$B$5,0),1)</f>
        <v>Kelly Williams</v>
      </c>
      <c r="W4235" s="3" t="str">
        <f>IFERROR(INDEX(Return[],MATCH(Orders!B4235,Returns!$B$2:$B$801,0),1),"No")</f>
        <v>No</v>
      </c>
    </row>
    <row r="4236" spans="1:23" x14ac:dyDescent="0.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INDEX(People_[],MATCH(Orders!M4236,People!$B$2:$B$5,0),1)</f>
        <v>Chuck Magee</v>
      </c>
      <c r="W4236" s="3" t="str">
        <f>IFERROR(INDEX(Return[],MATCH(Orders!B4236,Returns!$B$2:$B$801,0),1),"No")</f>
        <v>No</v>
      </c>
    </row>
    <row r="4237" spans="1:23" x14ac:dyDescent="0.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INDEX(People_[],MATCH(Orders!M4237,People!$B$2:$B$5,0),1)</f>
        <v>Chuck Magee</v>
      </c>
      <c r="W4237" s="3" t="str">
        <f>IFERROR(INDEX(Return[],MATCH(Orders!B4237,Returns!$B$2:$B$801,0),1),"No")</f>
        <v>No</v>
      </c>
    </row>
    <row r="4238" spans="1:23" x14ac:dyDescent="0.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INDEX(People_[],MATCH(Orders!M4238,People!$B$2:$B$5,0),1)</f>
        <v>Kelly Williams</v>
      </c>
      <c r="W4238" s="3" t="str">
        <f>IFERROR(INDEX(Return[],MATCH(Orders!B4238,Returns!$B$2:$B$801,0),1),"No")</f>
        <v>No</v>
      </c>
    </row>
    <row r="4239" spans="1:23" x14ac:dyDescent="0.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INDEX(People_[],MATCH(Orders!M4239,People!$B$2:$B$5,0),1)</f>
        <v>Chuck Magee</v>
      </c>
      <c r="W4239" s="3" t="str">
        <f>IFERROR(INDEX(Return[],MATCH(Orders!B4239,Returns!$B$2:$B$801,0),1),"No")</f>
        <v>No</v>
      </c>
    </row>
    <row r="4240" spans="1:23" x14ac:dyDescent="0.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INDEX(People_[],MATCH(Orders!M4240,People!$B$2:$B$5,0),1)</f>
        <v>Anna Andreadi</v>
      </c>
      <c r="W4240" s="3" t="str">
        <f>IFERROR(INDEX(Return[],MATCH(Orders!B4240,Returns!$B$2:$B$801,0),1),"No")</f>
        <v>No</v>
      </c>
    </row>
    <row r="4241" spans="1:23" x14ac:dyDescent="0.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INDEX(People_[],MATCH(Orders!M4241,People!$B$2:$B$5,0),1)</f>
        <v>Kelly Williams</v>
      </c>
      <c r="W4241" s="3" t="str">
        <f>IFERROR(INDEX(Return[],MATCH(Orders!B4241,Returns!$B$2:$B$801,0),1),"No")</f>
        <v>No</v>
      </c>
    </row>
    <row r="4242" spans="1:23" x14ac:dyDescent="0.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INDEX(People_[],MATCH(Orders!M4242,People!$B$2:$B$5,0),1)</f>
        <v>Anna Andreadi</v>
      </c>
      <c r="W4242" s="3" t="str">
        <f>IFERROR(INDEX(Return[],MATCH(Orders!B4242,Returns!$B$2:$B$801,0),1),"No")</f>
        <v>No</v>
      </c>
    </row>
    <row r="4243" spans="1:23" x14ac:dyDescent="0.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INDEX(People_[],MATCH(Orders!M4243,People!$B$2:$B$5,0),1)</f>
        <v>Anna Andreadi</v>
      </c>
      <c r="W4243" s="3" t="str">
        <f>IFERROR(INDEX(Return[],MATCH(Orders!B4243,Returns!$B$2:$B$801,0),1),"No")</f>
        <v>No</v>
      </c>
    </row>
    <row r="4244" spans="1:23" x14ac:dyDescent="0.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INDEX(People_[],MATCH(Orders!M4244,People!$B$2:$B$5,0),1)</f>
        <v>Cassandra Brandow</v>
      </c>
      <c r="W4244" s="3" t="str">
        <f>IFERROR(INDEX(Return[],MATCH(Orders!B4244,Returns!$B$2:$B$801,0),1),"No")</f>
        <v>No</v>
      </c>
    </row>
    <row r="4245" spans="1:23" x14ac:dyDescent="0.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INDEX(People_[],MATCH(Orders!M4245,People!$B$2:$B$5,0),1)</f>
        <v>Cassandra Brandow</v>
      </c>
      <c r="W4245" s="3" t="str">
        <f>IFERROR(INDEX(Return[],MATCH(Orders!B4245,Returns!$B$2:$B$801,0),1),"No")</f>
        <v>No</v>
      </c>
    </row>
    <row r="4246" spans="1:23" x14ac:dyDescent="0.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INDEX(People_[],MATCH(Orders!M4246,People!$B$2:$B$5,0),1)</f>
        <v>Anna Andreadi</v>
      </c>
      <c r="W4246" s="3" t="str">
        <f>IFERROR(INDEX(Return[],MATCH(Orders!B4246,Returns!$B$2:$B$801,0),1),"No")</f>
        <v>No</v>
      </c>
    </row>
    <row r="4247" spans="1:23" x14ac:dyDescent="0.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INDEX(People_[],MATCH(Orders!M4247,People!$B$2:$B$5,0),1)</f>
        <v>Chuck Magee</v>
      </c>
      <c r="W4247" s="3" t="str">
        <f>IFERROR(INDEX(Return[],MATCH(Orders!B4247,Returns!$B$2:$B$801,0),1),"No")</f>
        <v>No</v>
      </c>
    </row>
    <row r="4248" spans="1:23" x14ac:dyDescent="0.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INDEX(People_[],MATCH(Orders!M4248,People!$B$2:$B$5,0),1)</f>
        <v>Chuck Magee</v>
      </c>
      <c r="W4248" s="3" t="str">
        <f>IFERROR(INDEX(Return[],MATCH(Orders!B4248,Returns!$B$2:$B$801,0),1),"No")</f>
        <v>No</v>
      </c>
    </row>
    <row r="4249" spans="1:23" x14ac:dyDescent="0.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INDEX(People_[],MATCH(Orders!M4249,People!$B$2:$B$5,0),1)</f>
        <v>Chuck Magee</v>
      </c>
      <c r="W4249" s="3" t="str">
        <f>IFERROR(INDEX(Return[],MATCH(Orders!B4249,Returns!$B$2:$B$801,0),1),"No")</f>
        <v>No</v>
      </c>
    </row>
    <row r="4250" spans="1:23" x14ac:dyDescent="0.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INDEX(People_[],MATCH(Orders!M4250,People!$B$2:$B$5,0),1)</f>
        <v>Chuck Magee</v>
      </c>
      <c r="W4250" s="3" t="str">
        <f>IFERROR(INDEX(Return[],MATCH(Orders!B4250,Returns!$B$2:$B$801,0),1),"No")</f>
        <v>No</v>
      </c>
    </row>
    <row r="4251" spans="1:23" x14ac:dyDescent="0.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INDEX(People_[],MATCH(Orders!M4251,People!$B$2:$B$5,0),1)</f>
        <v>Chuck Magee</v>
      </c>
      <c r="W4251" s="3" t="str">
        <f>IFERROR(INDEX(Return[],MATCH(Orders!B4251,Returns!$B$2:$B$801,0),1),"No")</f>
        <v>No</v>
      </c>
    </row>
    <row r="4252" spans="1:23" x14ac:dyDescent="0.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INDEX(People_[],MATCH(Orders!M4252,People!$B$2:$B$5,0),1)</f>
        <v>Chuck Magee</v>
      </c>
      <c r="W4252" s="3" t="str">
        <f>IFERROR(INDEX(Return[],MATCH(Orders!B4252,Returns!$B$2:$B$801,0),1),"No")</f>
        <v>No</v>
      </c>
    </row>
    <row r="4253" spans="1:23" x14ac:dyDescent="0.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INDEX(People_[],MATCH(Orders!M4253,People!$B$2:$B$5,0),1)</f>
        <v>Cassandra Brandow</v>
      </c>
      <c r="W4253" s="3" t="str">
        <f>IFERROR(INDEX(Return[],MATCH(Orders!B4253,Returns!$B$2:$B$801,0),1),"No")</f>
        <v>No</v>
      </c>
    </row>
    <row r="4254" spans="1:23" x14ac:dyDescent="0.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INDEX(People_[],MATCH(Orders!M4254,People!$B$2:$B$5,0),1)</f>
        <v>Cassandra Brandow</v>
      </c>
      <c r="W4254" s="3" t="str">
        <f>IFERROR(INDEX(Return[],MATCH(Orders!B4254,Returns!$B$2:$B$801,0),1),"No")</f>
        <v>No</v>
      </c>
    </row>
    <row r="4255" spans="1:23" x14ac:dyDescent="0.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INDEX(People_[],MATCH(Orders!M4255,People!$B$2:$B$5,0),1)</f>
        <v>Cassandra Brandow</v>
      </c>
      <c r="W4255" s="3" t="str">
        <f>IFERROR(INDEX(Return[],MATCH(Orders!B4255,Returns!$B$2:$B$801,0),1),"No")</f>
        <v>No</v>
      </c>
    </row>
    <row r="4256" spans="1:23" x14ac:dyDescent="0.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INDEX(People_[],MATCH(Orders!M4256,People!$B$2:$B$5,0),1)</f>
        <v>Kelly Williams</v>
      </c>
      <c r="W4256" s="3" t="str">
        <f>IFERROR(INDEX(Return[],MATCH(Orders!B4256,Returns!$B$2:$B$801,0),1),"No")</f>
        <v>No</v>
      </c>
    </row>
    <row r="4257" spans="1:23" x14ac:dyDescent="0.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INDEX(People_[],MATCH(Orders!M4257,People!$B$2:$B$5,0),1)</f>
        <v>Kelly Williams</v>
      </c>
      <c r="W4257" s="3" t="str">
        <f>IFERROR(INDEX(Return[],MATCH(Orders!B4257,Returns!$B$2:$B$801,0),1),"No")</f>
        <v>No</v>
      </c>
    </row>
    <row r="4258" spans="1:23" x14ac:dyDescent="0.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INDEX(People_[],MATCH(Orders!M4258,People!$B$2:$B$5,0),1)</f>
        <v>Kelly Williams</v>
      </c>
      <c r="W4258" s="3" t="str">
        <f>IFERROR(INDEX(Return[],MATCH(Orders!B4258,Returns!$B$2:$B$801,0),1),"No")</f>
        <v>No</v>
      </c>
    </row>
    <row r="4259" spans="1:23" x14ac:dyDescent="0.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INDEX(People_[],MATCH(Orders!M4259,People!$B$2:$B$5,0),1)</f>
        <v>Anna Andreadi</v>
      </c>
      <c r="W4259" s="3" t="str">
        <f>IFERROR(INDEX(Return[],MATCH(Orders!B4259,Returns!$B$2:$B$801,0),1),"No")</f>
        <v>No</v>
      </c>
    </row>
    <row r="4260" spans="1:23" x14ac:dyDescent="0.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INDEX(People_[],MATCH(Orders!M4260,People!$B$2:$B$5,0),1)</f>
        <v>Anna Andreadi</v>
      </c>
      <c r="W4260" s="3" t="str">
        <f>IFERROR(INDEX(Return[],MATCH(Orders!B4260,Returns!$B$2:$B$801,0),1),"No")</f>
        <v>No</v>
      </c>
    </row>
    <row r="4261" spans="1:23" x14ac:dyDescent="0.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INDEX(People_[],MATCH(Orders!M4261,People!$B$2:$B$5,0),1)</f>
        <v>Chuck Magee</v>
      </c>
      <c r="W4261" s="3" t="str">
        <f>IFERROR(INDEX(Return[],MATCH(Orders!B4261,Returns!$B$2:$B$801,0),1),"No")</f>
        <v>No</v>
      </c>
    </row>
    <row r="4262" spans="1:23" x14ac:dyDescent="0.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INDEX(People_[],MATCH(Orders!M4262,People!$B$2:$B$5,0),1)</f>
        <v>Chuck Magee</v>
      </c>
      <c r="W4262" s="3" t="str">
        <f>IFERROR(INDEX(Return[],MATCH(Orders!B4262,Returns!$B$2:$B$801,0),1),"No")</f>
        <v>No</v>
      </c>
    </row>
    <row r="4263" spans="1:23" x14ac:dyDescent="0.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INDEX(People_[],MATCH(Orders!M4263,People!$B$2:$B$5,0),1)</f>
        <v>Kelly Williams</v>
      </c>
      <c r="W4263" s="3" t="str">
        <f>IFERROR(INDEX(Return[],MATCH(Orders!B4263,Returns!$B$2:$B$801,0),1),"No")</f>
        <v>No</v>
      </c>
    </row>
    <row r="4264" spans="1:23" x14ac:dyDescent="0.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INDEX(People_[],MATCH(Orders!M4264,People!$B$2:$B$5,0),1)</f>
        <v>Cassandra Brandow</v>
      </c>
      <c r="W4264" s="3" t="str">
        <f>IFERROR(INDEX(Return[],MATCH(Orders!B4264,Returns!$B$2:$B$801,0),1),"No")</f>
        <v>No</v>
      </c>
    </row>
    <row r="4265" spans="1:23" x14ac:dyDescent="0.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INDEX(People_[],MATCH(Orders!M4265,People!$B$2:$B$5,0),1)</f>
        <v>Chuck Magee</v>
      </c>
      <c r="W4265" s="3" t="str">
        <f>IFERROR(INDEX(Return[],MATCH(Orders!B4265,Returns!$B$2:$B$801,0),1),"No")</f>
        <v>No</v>
      </c>
    </row>
    <row r="4266" spans="1:23" x14ac:dyDescent="0.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INDEX(People_[],MATCH(Orders!M4266,People!$B$2:$B$5,0),1)</f>
        <v>Kelly Williams</v>
      </c>
      <c r="W4266" s="3" t="str">
        <f>IFERROR(INDEX(Return[],MATCH(Orders!B4266,Returns!$B$2:$B$801,0),1),"No")</f>
        <v>No</v>
      </c>
    </row>
    <row r="4267" spans="1:23" x14ac:dyDescent="0.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INDEX(People_[],MATCH(Orders!M4267,People!$B$2:$B$5,0),1)</f>
        <v>Kelly Williams</v>
      </c>
      <c r="W4267" s="3" t="str">
        <f>IFERROR(INDEX(Return[],MATCH(Orders!B4267,Returns!$B$2:$B$801,0),1),"No")</f>
        <v>No</v>
      </c>
    </row>
    <row r="4268" spans="1:23" x14ac:dyDescent="0.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INDEX(People_[],MATCH(Orders!M4268,People!$B$2:$B$5,0),1)</f>
        <v>Kelly Williams</v>
      </c>
      <c r="W4268" s="3" t="str">
        <f>IFERROR(INDEX(Return[],MATCH(Orders!B4268,Returns!$B$2:$B$801,0),1),"No")</f>
        <v>No</v>
      </c>
    </row>
    <row r="4269" spans="1:23" x14ac:dyDescent="0.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INDEX(People_[],MATCH(Orders!M4269,People!$B$2:$B$5,0),1)</f>
        <v>Kelly Williams</v>
      </c>
      <c r="W4269" s="3" t="str">
        <f>IFERROR(INDEX(Return[],MATCH(Orders!B4269,Returns!$B$2:$B$801,0),1),"No")</f>
        <v>No</v>
      </c>
    </row>
    <row r="4270" spans="1:23" x14ac:dyDescent="0.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INDEX(People_[],MATCH(Orders!M4270,People!$B$2:$B$5,0),1)</f>
        <v>Kelly Williams</v>
      </c>
      <c r="W4270" s="3" t="str">
        <f>IFERROR(INDEX(Return[],MATCH(Orders!B4270,Returns!$B$2:$B$801,0),1),"No")</f>
        <v>No</v>
      </c>
    </row>
    <row r="4271" spans="1:23" x14ac:dyDescent="0.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INDEX(People_[],MATCH(Orders!M4271,People!$B$2:$B$5,0),1)</f>
        <v>Anna Andreadi</v>
      </c>
      <c r="W4271" s="3" t="str">
        <f>IFERROR(INDEX(Return[],MATCH(Orders!B4271,Returns!$B$2:$B$801,0),1),"No")</f>
        <v>No</v>
      </c>
    </row>
    <row r="4272" spans="1:23" x14ac:dyDescent="0.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INDEX(People_[],MATCH(Orders!M4272,People!$B$2:$B$5,0),1)</f>
        <v>Cassandra Brandow</v>
      </c>
      <c r="W4272" s="3" t="str">
        <f>IFERROR(INDEX(Return[],MATCH(Orders!B4272,Returns!$B$2:$B$801,0),1),"No")</f>
        <v>No</v>
      </c>
    </row>
    <row r="4273" spans="1:23" x14ac:dyDescent="0.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INDEX(People_[],MATCH(Orders!M4273,People!$B$2:$B$5,0),1)</f>
        <v>Chuck Magee</v>
      </c>
      <c r="W4273" s="3" t="str">
        <f>IFERROR(INDEX(Return[],MATCH(Orders!B4273,Returns!$B$2:$B$801,0),1),"No")</f>
        <v>No</v>
      </c>
    </row>
    <row r="4274" spans="1:23" x14ac:dyDescent="0.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INDEX(People_[],MATCH(Orders!M4274,People!$B$2:$B$5,0),1)</f>
        <v>Anna Andreadi</v>
      </c>
      <c r="W4274" s="3" t="str">
        <f>IFERROR(INDEX(Return[],MATCH(Orders!B4274,Returns!$B$2:$B$801,0),1),"No")</f>
        <v>No</v>
      </c>
    </row>
    <row r="4275" spans="1:23" x14ac:dyDescent="0.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INDEX(People_[],MATCH(Orders!M4275,People!$B$2:$B$5,0),1)</f>
        <v>Anna Andreadi</v>
      </c>
      <c r="W4275" s="3" t="str">
        <f>IFERROR(INDEX(Return[],MATCH(Orders!B4275,Returns!$B$2:$B$801,0),1),"No")</f>
        <v>No</v>
      </c>
    </row>
    <row r="4276" spans="1:23" x14ac:dyDescent="0.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INDEX(People_[],MATCH(Orders!M4276,People!$B$2:$B$5,0),1)</f>
        <v>Anna Andreadi</v>
      </c>
      <c r="W4276" s="3" t="str">
        <f>IFERROR(INDEX(Return[],MATCH(Orders!B4276,Returns!$B$2:$B$801,0),1),"No")</f>
        <v>No</v>
      </c>
    </row>
    <row r="4277" spans="1:23" x14ac:dyDescent="0.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INDEX(People_[],MATCH(Orders!M4277,People!$B$2:$B$5,0),1)</f>
        <v>Kelly Williams</v>
      </c>
      <c r="W4277" s="3" t="str">
        <f>IFERROR(INDEX(Return[],MATCH(Orders!B4277,Returns!$B$2:$B$801,0),1),"No")</f>
        <v>No</v>
      </c>
    </row>
    <row r="4278" spans="1:23" x14ac:dyDescent="0.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INDEX(People_[],MATCH(Orders!M4278,People!$B$2:$B$5,0),1)</f>
        <v>Anna Andreadi</v>
      </c>
      <c r="W4278" s="3" t="str">
        <f>IFERROR(INDEX(Return[],MATCH(Orders!B4278,Returns!$B$2:$B$801,0),1),"No")</f>
        <v>No</v>
      </c>
    </row>
    <row r="4279" spans="1:23" x14ac:dyDescent="0.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INDEX(People_[],MATCH(Orders!M4279,People!$B$2:$B$5,0),1)</f>
        <v>Chuck Magee</v>
      </c>
      <c r="W4279" s="3" t="str">
        <f>IFERROR(INDEX(Return[],MATCH(Orders!B4279,Returns!$B$2:$B$801,0),1),"No")</f>
        <v>No</v>
      </c>
    </row>
    <row r="4280" spans="1:23" x14ac:dyDescent="0.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INDEX(People_[],MATCH(Orders!M4280,People!$B$2:$B$5,0),1)</f>
        <v>Chuck Magee</v>
      </c>
      <c r="W4280" s="3" t="str">
        <f>IFERROR(INDEX(Return[],MATCH(Orders!B4280,Returns!$B$2:$B$801,0),1),"No")</f>
        <v>No</v>
      </c>
    </row>
    <row r="4281" spans="1:23" x14ac:dyDescent="0.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INDEX(People_[],MATCH(Orders!M4281,People!$B$2:$B$5,0),1)</f>
        <v>Chuck Magee</v>
      </c>
      <c r="W4281" s="3" t="str">
        <f>IFERROR(INDEX(Return[],MATCH(Orders!B4281,Returns!$B$2:$B$801,0),1),"No")</f>
        <v>No</v>
      </c>
    </row>
    <row r="4282" spans="1:23" x14ac:dyDescent="0.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INDEX(People_[],MATCH(Orders!M4282,People!$B$2:$B$5,0),1)</f>
        <v>Chuck Magee</v>
      </c>
      <c r="W4282" s="3" t="str">
        <f>IFERROR(INDEX(Return[],MATCH(Orders!B4282,Returns!$B$2:$B$801,0),1),"No")</f>
        <v>No</v>
      </c>
    </row>
    <row r="4283" spans="1:23" x14ac:dyDescent="0.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INDEX(People_[],MATCH(Orders!M4283,People!$B$2:$B$5,0),1)</f>
        <v>Chuck Magee</v>
      </c>
      <c r="W4283" s="3" t="str">
        <f>IFERROR(INDEX(Return[],MATCH(Orders!B4283,Returns!$B$2:$B$801,0),1),"No")</f>
        <v>No</v>
      </c>
    </row>
    <row r="4284" spans="1:23" x14ac:dyDescent="0.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INDEX(People_[],MATCH(Orders!M4284,People!$B$2:$B$5,0),1)</f>
        <v>Kelly Williams</v>
      </c>
      <c r="W4284" s="3" t="str">
        <f>IFERROR(INDEX(Return[],MATCH(Orders!B4284,Returns!$B$2:$B$801,0),1),"No")</f>
        <v>No</v>
      </c>
    </row>
    <row r="4285" spans="1:23" x14ac:dyDescent="0.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INDEX(People_[],MATCH(Orders!M4285,People!$B$2:$B$5,0),1)</f>
        <v>Kelly Williams</v>
      </c>
      <c r="W4285" s="3" t="str">
        <f>IFERROR(INDEX(Return[],MATCH(Orders!B4285,Returns!$B$2:$B$801,0),1),"No")</f>
        <v>No</v>
      </c>
    </row>
    <row r="4286" spans="1:23" x14ac:dyDescent="0.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INDEX(People_[],MATCH(Orders!M4286,People!$B$2:$B$5,0),1)</f>
        <v>Kelly Williams</v>
      </c>
      <c r="W4286" s="3" t="str">
        <f>IFERROR(INDEX(Return[],MATCH(Orders!B4286,Returns!$B$2:$B$801,0),1),"No")</f>
        <v>No</v>
      </c>
    </row>
    <row r="4287" spans="1:23" x14ac:dyDescent="0.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INDEX(People_[],MATCH(Orders!M4287,People!$B$2:$B$5,0),1)</f>
        <v>Kelly Williams</v>
      </c>
      <c r="W4287" s="3" t="str">
        <f>IFERROR(INDEX(Return[],MATCH(Orders!B4287,Returns!$B$2:$B$801,0),1),"No")</f>
        <v>No</v>
      </c>
    </row>
    <row r="4288" spans="1:23" x14ac:dyDescent="0.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INDEX(People_[],MATCH(Orders!M4288,People!$B$2:$B$5,0),1)</f>
        <v>Kelly Williams</v>
      </c>
      <c r="W4288" s="3" t="str">
        <f>IFERROR(INDEX(Return[],MATCH(Orders!B4288,Returns!$B$2:$B$801,0),1),"No")</f>
        <v>No</v>
      </c>
    </row>
    <row r="4289" spans="1:23" x14ac:dyDescent="0.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INDEX(People_[],MATCH(Orders!M4289,People!$B$2:$B$5,0),1)</f>
        <v>Cassandra Brandow</v>
      </c>
      <c r="W4289" s="3" t="str">
        <f>IFERROR(INDEX(Return[],MATCH(Orders!B4289,Returns!$B$2:$B$801,0),1),"No")</f>
        <v>No</v>
      </c>
    </row>
    <row r="4290" spans="1:23" x14ac:dyDescent="0.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INDEX(People_[],MATCH(Orders!M4290,People!$B$2:$B$5,0),1)</f>
        <v>Kelly Williams</v>
      </c>
      <c r="W4290" s="3" t="str">
        <f>IFERROR(INDEX(Return[],MATCH(Orders!B4290,Returns!$B$2:$B$801,0),1),"No")</f>
        <v>No</v>
      </c>
    </row>
    <row r="4291" spans="1:23" x14ac:dyDescent="0.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INDEX(People_[],MATCH(Orders!M4291,People!$B$2:$B$5,0),1)</f>
        <v>Kelly Williams</v>
      </c>
      <c r="W4291" s="3" t="str">
        <f>IFERROR(INDEX(Return[],MATCH(Orders!B4291,Returns!$B$2:$B$801,0),1),"No")</f>
        <v>No</v>
      </c>
    </row>
    <row r="4292" spans="1:23" x14ac:dyDescent="0.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INDEX(People_[],MATCH(Orders!M4292,People!$B$2:$B$5,0),1)</f>
        <v>Anna Andreadi</v>
      </c>
      <c r="W4292" s="3" t="str">
        <f>IFERROR(INDEX(Return[],MATCH(Orders!B4292,Returns!$B$2:$B$801,0),1),"No")</f>
        <v>No</v>
      </c>
    </row>
    <row r="4293" spans="1:23" x14ac:dyDescent="0.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INDEX(People_[],MATCH(Orders!M4293,People!$B$2:$B$5,0),1)</f>
        <v>Anna Andreadi</v>
      </c>
      <c r="W4293" s="3" t="str">
        <f>IFERROR(INDEX(Return[],MATCH(Orders!B4293,Returns!$B$2:$B$801,0),1),"No")</f>
        <v>No</v>
      </c>
    </row>
    <row r="4294" spans="1:23" x14ac:dyDescent="0.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INDEX(People_[],MATCH(Orders!M4294,People!$B$2:$B$5,0),1)</f>
        <v>Anna Andreadi</v>
      </c>
      <c r="W4294" s="3" t="str">
        <f>IFERROR(INDEX(Return[],MATCH(Orders!B4294,Returns!$B$2:$B$801,0),1),"No")</f>
        <v>No</v>
      </c>
    </row>
    <row r="4295" spans="1:23" x14ac:dyDescent="0.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INDEX(People_[],MATCH(Orders!M4295,People!$B$2:$B$5,0),1)</f>
        <v>Chuck Magee</v>
      </c>
      <c r="W4295" s="3" t="str">
        <f>IFERROR(INDEX(Return[],MATCH(Orders!B4295,Returns!$B$2:$B$801,0),1),"No")</f>
        <v>No</v>
      </c>
    </row>
    <row r="4296" spans="1:23" x14ac:dyDescent="0.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INDEX(People_[],MATCH(Orders!M4296,People!$B$2:$B$5,0),1)</f>
        <v>Anna Andreadi</v>
      </c>
      <c r="W4296" s="3" t="str">
        <f>IFERROR(INDEX(Return[],MATCH(Orders!B4296,Returns!$B$2:$B$801,0),1),"No")</f>
        <v>No</v>
      </c>
    </row>
    <row r="4297" spans="1:23" x14ac:dyDescent="0.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INDEX(People_[],MATCH(Orders!M4297,People!$B$2:$B$5,0),1)</f>
        <v>Anna Andreadi</v>
      </c>
      <c r="W4297" s="3" t="str">
        <f>IFERROR(INDEX(Return[],MATCH(Orders!B4297,Returns!$B$2:$B$801,0),1),"No")</f>
        <v>No</v>
      </c>
    </row>
    <row r="4298" spans="1:23" x14ac:dyDescent="0.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INDEX(People_[],MATCH(Orders!M4298,People!$B$2:$B$5,0),1)</f>
        <v>Anna Andreadi</v>
      </c>
      <c r="W4298" s="3" t="str">
        <f>IFERROR(INDEX(Return[],MATCH(Orders!B4298,Returns!$B$2:$B$801,0),1),"No")</f>
        <v>No</v>
      </c>
    </row>
    <row r="4299" spans="1:23" x14ac:dyDescent="0.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INDEX(People_[],MATCH(Orders!M4299,People!$B$2:$B$5,0),1)</f>
        <v>Cassandra Brandow</v>
      </c>
      <c r="W4299" s="3" t="str">
        <f>IFERROR(INDEX(Return[],MATCH(Orders!B4299,Returns!$B$2:$B$801,0),1),"No")</f>
        <v>No</v>
      </c>
    </row>
    <row r="4300" spans="1:23" x14ac:dyDescent="0.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INDEX(People_[],MATCH(Orders!M4300,People!$B$2:$B$5,0),1)</f>
        <v>Cassandra Brandow</v>
      </c>
      <c r="W4300" s="3" t="str">
        <f>IFERROR(INDEX(Return[],MATCH(Orders!B4300,Returns!$B$2:$B$801,0),1),"No")</f>
        <v>No</v>
      </c>
    </row>
    <row r="4301" spans="1:23" x14ac:dyDescent="0.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INDEX(People_[],MATCH(Orders!M4301,People!$B$2:$B$5,0),1)</f>
        <v>Cassandra Brandow</v>
      </c>
      <c r="W4301" s="3" t="str">
        <f>IFERROR(INDEX(Return[],MATCH(Orders!B4301,Returns!$B$2:$B$801,0),1),"No")</f>
        <v>No</v>
      </c>
    </row>
    <row r="4302" spans="1:23" x14ac:dyDescent="0.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INDEX(People_[],MATCH(Orders!M4302,People!$B$2:$B$5,0),1)</f>
        <v>Cassandra Brandow</v>
      </c>
      <c r="W4302" s="3" t="str">
        <f>IFERROR(INDEX(Return[],MATCH(Orders!B4302,Returns!$B$2:$B$801,0),1),"No")</f>
        <v>No</v>
      </c>
    </row>
    <row r="4303" spans="1:23" x14ac:dyDescent="0.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INDEX(People_[],MATCH(Orders!M4303,People!$B$2:$B$5,0),1)</f>
        <v>Cassandra Brandow</v>
      </c>
      <c r="W4303" s="3" t="str">
        <f>IFERROR(INDEX(Return[],MATCH(Orders!B4303,Returns!$B$2:$B$801,0),1),"No")</f>
        <v>No</v>
      </c>
    </row>
    <row r="4304" spans="1:23" x14ac:dyDescent="0.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INDEX(People_[],MATCH(Orders!M4304,People!$B$2:$B$5,0),1)</f>
        <v>Chuck Magee</v>
      </c>
      <c r="W4304" s="3" t="str">
        <f>IFERROR(INDEX(Return[],MATCH(Orders!B4304,Returns!$B$2:$B$801,0),1),"No")</f>
        <v>Yes</v>
      </c>
    </row>
    <row r="4305" spans="1:23" x14ac:dyDescent="0.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INDEX(People_[],MATCH(Orders!M4305,People!$B$2:$B$5,0),1)</f>
        <v>Kelly Williams</v>
      </c>
      <c r="W4305" s="3" t="str">
        <f>IFERROR(INDEX(Return[],MATCH(Orders!B4305,Returns!$B$2:$B$801,0),1),"No")</f>
        <v>No</v>
      </c>
    </row>
    <row r="4306" spans="1:23" x14ac:dyDescent="0.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INDEX(People_[],MATCH(Orders!M4306,People!$B$2:$B$5,0),1)</f>
        <v>Anna Andreadi</v>
      </c>
      <c r="W4306" s="3" t="str">
        <f>IFERROR(INDEX(Return[],MATCH(Orders!B4306,Returns!$B$2:$B$801,0),1),"No")</f>
        <v>No</v>
      </c>
    </row>
    <row r="4307" spans="1:23" x14ac:dyDescent="0.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INDEX(People_[],MATCH(Orders!M4307,People!$B$2:$B$5,0),1)</f>
        <v>Anna Andreadi</v>
      </c>
      <c r="W4307" s="3" t="str">
        <f>IFERROR(INDEX(Return[],MATCH(Orders!B4307,Returns!$B$2:$B$801,0),1),"No")</f>
        <v>No</v>
      </c>
    </row>
    <row r="4308" spans="1:23" x14ac:dyDescent="0.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INDEX(People_[],MATCH(Orders!M4308,People!$B$2:$B$5,0),1)</f>
        <v>Anna Andreadi</v>
      </c>
      <c r="W4308" s="3" t="str">
        <f>IFERROR(INDEX(Return[],MATCH(Orders!B4308,Returns!$B$2:$B$801,0),1),"No")</f>
        <v>No</v>
      </c>
    </row>
    <row r="4309" spans="1:23" x14ac:dyDescent="0.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INDEX(People_[],MATCH(Orders!M4309,People!$B$2:$B$5,0),1)</f>
        <v>Anna Andreadi</v>
      </c>
      <c r="W4309" s="3" t="str">
        <f>IFERROR(INDEX(Return[],MATCH(Orders!B4309,Returns!$B$2:$B$801,0),1),"No")</f>
        <v>No</v>
      </c>
    </row>
    <row r="4310" spans="1:23" x14ac:dyDescent="0.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INDEX(People_[],MATCH(Orders!M4310,People!$B$2:$B$5,0),1)</f>
        <v>Anna Andreadi</v>
      </c>
      <c r="W4310" s="3" t="str">
        <f>IFERROR(INDEX(Return[],MATCH(Orders!B4310,Returns!$B$2:$B$801,0),1),"No")</f>
        <v>No</v>
      </c>
    </row>
    <row r="4311" spans="1:23" x14ac:dyDescent="0.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INDEX(People_[],MATCH(Orders!M4311,People!$B$2:$B$5,0),1)</f>
        <v>Anna Andreadi</v>
      </c>
      <c r="W4311" s="3" t="str">
        <f>IFERROR(INDEX(Return[],MATCH(Orders!B4311,Returns!$B$2:$B$801,0),1),"No")</f>
        <v>No</v>
      </c>
    </row>
    <row r="4312" spans="1:23" x14ac:dyDescent="0.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INDEX(People_[],MATCH(Orders!M4312,People!$B$2:$B$5,0),1)</f>
        <v>Anna Andreadi</v>
      </c>
      <c r="W4312" s="3" t="str">
        <f>IFERROR(INDEX(Return[],MATCH(Orders!B4312,Returns!$B$2:$B$801,0),1),"No")</f>
        <v>No</v>
      </c>
    </row>
    <row r="4313" spans="1:23" x14ac:dyDescent="0.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INDEX(People_[],MATCH(Orders!M4313,People!$B$2:$B$5,0),1)</f>
        <v>Anna Andreadi</v>
      </c>
      <c r="W4313" s="3" t="str">
        <f>IFERROR(INDEX(Return[],MATCH(Orders!B4313,Returns!$B$2:$B$801,0),1),"No")</f>
        <v>No</v>
      </c>
    </row>
    <row r="4314" spans="1:23" x14ac:dyDescent="0.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INDEX(People_[],MATCH(Orders!M4314,People!$B$2:$B$5,0),1)</f>
        <v>Anna Andreadi</v>
      </c>
      <c r="W4314" s="3" t="str">
        <f>IFERROR(INDEX(Return[],MATCH(Orders!B4314,Returns!$B$2:$B$801,0),1),"No")</f>
        <v>No</v>
      </c>
    </row>
    <row r="4315" spans="1:23" x14ac:dyDescent="0.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INDEX(People_[],MATCH(Orders!M4315,People!$B$2:$B$5,0),1)</f>
        <v>Chuck Magee</v>
      </c>
      <c r="W4315" s="3" t="str">
        <f>IFERROR(INDEX(Return[],MATCH(Orders!B4315,Returns!$B$2:$B$801,0),1),"No")</f>
        <v>No</v>
      </c>
    </row>
    <row r="4316" spans="1:23" x14ac:dyDescent="0.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INDEX(People_[],MATCH(Orders!M4316,People!$B$2:$B$5,0),1)</f>
        <v>Anna Andreadi</v>
      </c>
      <c r="W4316" s="3" t="str">
        <f>IFERROR(INDEX(Return[],MATCH(Orders!B4316,Returns!$B$2:$B$801,0),1),"No")</f>
        <v>No</v>
      </c>
    </row>
    <row r="4317" spans="1:23" x14ac:dyDescent="0.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INDEX(People_[],MATCH(Orders!M4317,People!$B$2:$B$5,0),1)</f>
        <v>Anna Andreadi</v>
      </c>
      <c r="W4317" s="3" t="str">
        <f>IFERROR(INDEX(Return[],MATCH(Orders!B4317,Returns!$B$2:$B$801,0),1),"No")</f>
        <v>No</v>
      </c>
    </row>
    <row r="4318" spans="1:23" x14ac:dyDescent="0.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INDEX(People_[],MATCH(Orders!M4318,People!$B$2:$B$5,0),1)</f>
        <v>Anna Andreadi</v>
      </c>
      <c r="W4318" s="3" t="str">
        <f>IFERROR(INDEX(Return[],MATCH(Orders!B4318,Returns!$B$2:$B$801,0),1),"No")</f>
        <v>No</v>
      </c>
    </row>
    <row r="4319" spans="1:23" x14ac:dyDescent="0.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INDEX(People_[],MATCH(Orders!M4319,People!$B$2:$B$5,0),1)</f>
        <v>Anna Andreadi</v>
      </c>
      <c r="W4319" s="3" t="str">
        <f>IFERROR(INDEX(Return[],MATCH(Orders!B4319,Returns!$B$2:$B$801,0),1),"No")</f>
        <v>No</v>
      </c>
    </row>
    <row r="4320" spans="1:23" x14ac:dyDescent="0.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INDEX(People_[],MATCH(Orders!M4320,People!$B$2:$B$5,0),1)</f>
        <v>Cassandra Brandow</v>
      </c>
      <c r="W4320" s="3" t="str">
        <f>IFERROR(INDEX(Return[],MATCH(Orders!B4320,Returns!$B$2:$B$801,0),1),"No")</f>
        <v>No</v>
      </c>
    </row>
    <row r="4321" spans="1:23" x14ac:dyDescent="0.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INDEX(People_[],MATCH(Orders!M4321,People!$B$2:$B$5,0),1)</f>
        <v>Anna Andreadi</v>
      </c>
      <c r="W4321" s="3" t="str">
        <f>IFERROR(INDEX(Return[],MATCH(Orders!B4321,Returns!$B$2:$B$801,0),1),"No")</f>
        <v>Yes</v>
      </c>
    </row>
    <row r="4322" spans="1:23" x14ac:dyDescent="0.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INDEX(People_[],MATCH(Orders!M4322,People!$B$2:$B$5,0),1)</f>
        <v>Anna Andreadi</v>
      </c>
      <c r="W4322" s="3" t="str">
        <f>IFERROR(INDEX(Return[],MATCH(Orders!B4322,Returns!$B$2:$B$801,0),1),"No")</f>
        <v>Yes</v>
      </c>
    </row>
    <row r="4323" spans="1:23" x14ac:dyDescent="0.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INDEX(People_[],MATCH(Orders!M4323,People!$B$2:$B$5,0),1)</f>
        <v>Chuck Magee</v>
      </c>
      <c r="W4323" s="3" t="str">
        <f>IFERROR(INDEX(Return[],MATCH(Orders!B4323,Returns!$B$2:$B$801,0),1),"No")</f>
        <v>No</v>
      </c>
    </row>
    <row r="4324" spans="1:23" x14ac:dyDescent="0.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INDEX(People_[],MATCH(Orders!M4324,People!$B$2:$B$5,0),1)</f>
        <v>Chuck Magee</v>
      </c>
      <c r="W4324" s="3" t="str">
        <f>IFERROR(INDEX(Return[],MATCH(Orders!B4324,Returns!$B$2:$B$801,0),1),"No")</f>
        <v>No</v>
      </c>
    </row>
    <row r="4325" spans="1:23" x14ac:dyDescent="0.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INDEX(People_[],MATCH(Orders!M4325,People!$B$2:$B$5,0),1)</f>
        <v>Chuck Magee</v>
      </c>
      <c r="W4325" s="3" t="str">
        <f>IFERROR(INDEX(Return[],MATCH(Orders!B4325,Returns!$B$2:$B$801,0),1),"No")</f>
        <v>No</v>
      </c>
    </row>
    <row r="4326" spans="1:23" x14ac:dyDescent="0.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INDEX(People_[],MATCH(Orders!M4326,People!$B$2:$B$5,0),1)</f>
        <v>Chuck Magee</v>
      </c>
      <c r="W4326" s="3" t="str">
        <f>IFERROR(INDEX(Return[],MATCH(Orders!B4326,Returns!$B$2:$B$801,0),1),"No")</f>
        <v>No</v>
      </c>
    </row>
    <row r="4327" spans="1:23" x14ac:dyDescent="0.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INDEX(People_[],MATCH(Orders!M4327,People!$B$2:$B$5,0),1)</f>
        <v>Chuck Magee</v>
      </c>
      <c r="W4327" s="3" t="str">
        <f>IFERROR(INDEX(Return[],MATCH(Orders!B4327,Returns!$B$2:$B$801,0),1),"No")</f>
        <v>No</v>
      </c>
    </row>
    <row r="4328" spans="1:23" x14ac:dyDescent="0.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INDEX(People_[],MATCH(Orders!M4328,People!$B$2:$B$5,0),1)</f>
        <v>Chuck Magee</v>
      </c>
      <c r="W4328" s="3" t="str">
        <f>IFERROR(INDEX(Return[],MATCH(Orders!B4328,Returns!$B$2:$B$801,0),1),"No")</f>
        <v>No</v>
      </c>
    </row>
    <row r="4329" spans="1:23" x14ac:dyDescent="0.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INDEX(People_[],MATCH(Orders!M4329,People!$B$2:$B$5,0),1)</f>
        <v>Chuck Magee</v>
      </c>
      <c r="W4329" s="3" t="str">
        <f>IFERROR(INDEX(Return[],MATCH(Orders!B4329,Returns!$B$2:$B$801,0),1),"No")</f>
        <v>No</v>
      </c>
    </row>
    <row r="4330" spans="1:23" x14ac:dyDescent="0.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INDEX(People_[],MATCH(Orders!M4330,People!$B$2:$B$5,0),1)</f>
        <v>Chuck Magee</v>
      </c>
      <c r="W4330" s="3" t="str">
        <f>IFERROR(INDEX(Return[],MATCH(Orders!B4330,Returns!$B$2:$B$801,0),1),"No")</f>
        <v>No</v>
      </c>
    </row>
    <row r="4331" spans="1:23" x14ac:dyDescent="0.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INDEX(People_[],MATCH(Orders!M4331,People!$B$2:$B$5,0),1)</f>
        <v>Cassandra Brandow</v>
      </c>
      <c r="W4331" s="3" t="str">
        <f>IFERROR(INDEX(Return[],MATCH(Orders!B4331,Returns!$B$2:$B$801,0),1),"No")</f>
        <v>No</v>
      </c>
    </row>
    <row r="4332" spans="1:23" x14ac:dyDescent="0.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INDEX(People_[],MATCH(Orders!M4332,People!$B$2:$B$5,0),1)</f>
        <v>Cassandra Brandow</v>
      </c>
      <c r="W4332" s="3" t="str">
        <f>IFERROR(INDEX(Return[],MATCH(Orders!B4332,Returns!$B$2:$B$801,0),1),"No")</f>
        <v>No</v>
      </c>
    </row>
    <row r="4333" spans="1:23" x14ac:dyDescent="0.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INDEX(People_[],MATCH(Orders!M4333,People!$B$2:$B$5,0),1)</f>
        <v>Anna Andreadi</v>
      </c>
      <c r="W4333" s="3" t="str">
        <f>IFERROR(INDEX(Return[],MATCH(Orders!B4333,Returns!$B$2:$B$801,0),1),"No")</f>
        <v>No</v>
      </c>
    </row>
    <row r="4334" spans="1:23" x14ac:dyDescent="0.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INDEX(People_[],MATCH(Orders!M4334,People!$B$2:$B$5,0),1)</f>
        <v>Anna Andreadi</v>
      </c>
      <c r="W4334" s="3" t="str">
        <f>IFERROR(INDEX(Return[],MATCH(Orders!B4334,Returns!$B$2:$B$801,0),1),"No")</f>
        <v>No</v>
      </c>
    </row>
    <row r="4335" spans="1:23" x14ac:dyDescent="0.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INDEX(People_[],MATCH(Orders!M4335,People!$B$2:$B$5,0),1)</f>
        <v>Cassandra Brandow</v>
      </c>
      <c r="W4335" s="3" t="str">
        <f>IFERROR(INDEX(Return[],MATCH(Orders!B4335,Returns!$B$2:$B$801,0),1),"No")</f>
        <v>No</v>
      </c>
    </row>
    <row r="4336" spans="1:23" x14ac:dyDescent="0.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INDEX(People_[],MATCH(Orders!M4336,People!$B$2:$B$5,0),1)</f>
        <v>Cassandra Brandow</v>
      </c>
      <c r="W4336" s="3" t="str">
        <f>IFERROR(INDEX(Return[],MATCH(Orders!B4336,Returns!$B$2:$B$801,0),1),"No")</f>
        <v>No</v>
      </c>
    </row>
    <row r="4337" spans="1:23" x14ac:dyDescent="0.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INDEX(People_[],MATCH(Orders!M4337,People!$B$2:$B$5,0),1)</f>
        <v>Anna Andreadi</v>
      </c>
      <c r="W4337" s="3" t="str">
        <f>IFERROR(INDEX(Return[],MATCH(Orders!B4337,Returns!$B$2:$B$801,0),1),"No")</f>
        <v>No</v>
      </c>
    </row>
    <row r="4338" spans="1:23" x14ac:dyDescent="0.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INDEX(People_[],MATCH(Orders!M4338,People!$B$2:$B$5,0),1)</f>
        <v>Anna Andreadi</v>
      </c>
      <c r="W4338" s="3" t="str">
        <f>IFERROR(INDEX(Return[],MATCH(Orders!B4338,Returns!$B$2:$B$801,0),1),"No")</f>
        <v>No</v>
      </c>
    </row>
    <row r="4339" spans="1:23" x14ac:dyDescent="0.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INDEX(People_[],MATCH(Orders!M4339,People!$B$2:$B$5,0),1)</f>
        <v>Anna Andreadi</v>
      </c>
      <c r="W4339" s="3" t="str">
        <f>IFERROR(INDEX(Return[],MATCH(Orders!B4339,Returns!$B$2:$B$801,0),1),"No")</f>
        <v>No</v>
      </c>
    </row>
    <row r="4340" spans="1:23" x14ac:dyDescent="0.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INDEX(People_[],MATCH(Orders!M4340,People!$B$2:$B$5,0),1)</f>
        <v>Anna Andreadi</v>
      </c>
      <c r="W4340" s="3" t="str">
        <f>IFERROR(INDEX(Return[],MATCH(Orders!B4340,Returns!$B$2:$B$801,0),1),"No")</f>
        <v>No</v>
      </c>
    </row>
    <row r="4341" spans="1:23" x14ac:dyDescent="0.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INDEX(People_[],MATCH(Orders!M4341,People!$B$2:$B$5,0),1)</f>
        <v>Cassandra Brandow</v>
      </c>
      <c r="W4341" s="3" t="str">
        <f>IFERROR(INDEX(Return[],MATCH(Orders!B4341,Returns!$B$2:$B$801,0),1),"No")</f>
        <v>No</v>
      </c>
    </row>
    <row r="4342" spans="1:23" x14ac:dyDescent="0.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INDEX(People_[],MATCH(Orders!M4342,People!$B$2:$B$5,0),1)</f>
        <v>Kelly Williams</v>
      </c>
      <c r="W4342" s="3" t="str">
        <f>IFERROR(INDEX(Return[],MATCH(Orders!B4342,Returns!$B$2:$B$801,0),1),"No")</f>
        <v>No</v>
      </c>
    </row>
    <row r="4343" spans="1:23" x14ac:dyDescent="0.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INDEX(People_[],MATCH(Orders!M4343,People!$B$2:$B$5,0),1)</f>
        <v>Cassandra Brandow</v>
      </c>
      <c r="W4343" s="3" t="str">
        <f>IFERROR(INDEX(Return[],MATCH(Orders!B4343,Returns!$B$2:$B$801,0),1),"No")</f>
        <v>No</v>
      </c>
    </row>
    <row r="4344" spans="1:23" x14ac:dyDescent="0.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INDEX(People_[],MATCH(Orders!M4344,People!$B$2:$B$5,0),1)</f>
        <v>Anna Andreadi</v>
      </c>
      <c r="W4344" s="3" t="str">
        <f>IFERROR(INDEX(Return[],MATCH(Orders!B4344,Returns!$B$2:$B$801,0),1),"No")</f>
        <v>No</v>
      </c>
    </row>
    <row r="4345" spans="1:23" x14ac:dyDescent="0.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INDEX(People_[],MATCH(Orders!M4345,People!$B$2:$B$5,0),1)</f>
        <v>Anna Andreadi</v>
      </c>
      <c r="W4345" s="3" t="str">
        <f>IFERROR(INDEX(Return[],MATCH(Orders!B4345,Returns!$B$2:$B$801,0),1),"No")</f>
        <v>No</v>
      </c>
    </row>
    <row r="4346" spans="1:23" x14ac:dyDescent="0.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INDEX(People_[],MATCH(Orders!M4346,People!$B$2:$B$5,0),1)</f>
        <v>Anna Andreadi</v>
      </c>
      <c r="W4346" s="3" t="str">
        <f>IFERROR(INDEX(Return[],MATCH(Orders!B4346,Returns!$B$2:$B$801,0),1),"No")</f>
        <v>No</v>
      </c>
    </row>
    <row r="4347" spans="1:23" x14ac:dyDescent="0.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INDEX(People_[],MATCH(Orders!M4347,People!$B$2:$B$5,0),1)</f>
        <v>Anna Andreadi</v>
      </c>
      <c r="W4347" s="3" t="str">
        <f>IFERROR(INDEX(Return[],MATCH(Orders!B4347,Returns!$B$2:$B$801,0),1),"No")</f>
        <v>No</v>
      </c>
    </row>
    <row r="4348" spans="1:23" x14ac:dyDescent="0.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INDEX(People_[],MATCH(Orders!M4348,People!$B$2:$B$5,0),1)</f>
        <v>Chuck Magee</v>
      </c>
      <c r="W4348" s="3" t="str">
        <f>IFERROR(INDEX(Return[],MATCH(Orders!B4348,Returns!$B$2:$B$801,0),1),"No")</f>
        <v>No</v>
      </c>
    </row>
    <row r="4349" spans="1:23" x14ac:dyDescent="0.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INDEX(People_[],MATCH(Orders!M4349,People!$B$2:$B$5,0),1)</f>
        <v>Chuck Magee</v>
      </c>
      <c r="W4349" s="3" t="str">
        <f>IFERROR(INDEX(Return[],MATCH(Orders!B4349,Returns!$B$2:$B$801,0),1),"No")</f>
        <v>No</v>
      </c>
    </row>
    <row r="4350" spans="1:23" x14ac:dyDescent="0.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INDEX(People_[],MATCH(Orders!M4350,People!$B$2:$B$5,0),1)</f>
        <v>Anna Andreadi</v>
      </c>
      <c r="W4350" s="3" t="str">
        <f>IFERROR(INDEX(Return[],MATCH(Orders!B4350,Returns!$B$2:$B$801,0),1),"No")</f>
        <v>Yes</v>
      </c>
    </row>
    <row r="4351" spans="1:23" x14ac:dyDescent="0.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INDEX(People_[],MATCH(Orders!M4351,People!$B$2:$B$5,0),1)</f>
        <v>Anna Andreadi</v>
      </c>
      <c r="W4351" s="3" t="str">
        <f>IFERROR(INDEX(Return[],MATCH(Orders!B4351,Returns!$B$2:$B$801,0),1),"No")</f>
        <v>Yes</v>
      </c>
    </row>
    <row r="4352" spans="1:23" x14ac:dyDescent="0.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INDEX(People_[],MATCH(Orders!M4352,People!$B$2:$B$5,0),1)</f>
        <v>Chuck Magee</v>
      </c>
      <c r="W4352" s="3" t="str">
        <f>IFERROR(INDEX(Return[],MATCH(Orders!B4352,Returns!$B$2:$B$801,0),1),"No")</f>
        <v>No</v>
      </c>
    </row>
    <row r="4353" spans="1:23" x14ac:dyDescent="0.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INDEX(People_[],MATCH(Orders!M4353,People!$B$2:$B$5,0),1)</f>
        <v>Chuck Magee</v>
      </c>
      <c r="W4353" s="3" t="str">
        <f>IFERROR(INDEX(Return[],MATCH(Orders!B4353,Returns!$B$2:$B$801,0),1),"No")</f>
        <v>No</v>
      </c>
    </row>
    <row r="4354" spans="1:23" x14ac:dyDescent="0.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INDEX(People_[],MATCH(Orders!M4354,People!$B$2:$B$5,0),1)</f>
        <v>Anna Andreadi</v>
      </c>
      <c r="W4354" s="3" t="str">
        <f>IFERROR(INDEX(Return[],MATCH(Orders!B4354,Returns!$B$2:$B$801,0),1),"No")</f>
        <v>No</v>
      </c>
    </row>
    <row r="4355" spans="1:23" x14ac:dyDescent="0.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INDEX(People_[],MATCH(Orders!M4355,People!$B$2:$B$5,0),1)</f>
        <v>Anna Andreadi</v>
      </c>
      <c r="W4355" s="3" t="str">
        <f>IFERROR(INDEX(Return[],MATCH(Orders!B4355,Returns!$B$2:$B$801,0),1),"No")</f>
        <v>No</v>
      </c>
    </row>
    <row r="4356" spans="1:23" x14ac:dyDescent="0.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INDEX(People_[],MATCH(Orders!M4356,People!$B$2:$B$5,0),1)</f>
        <v>Cassandra Brandow</v>
      </c>
      <c r="W4356" s="3" t="str">
        <f>IFERROR(INDEX(Return[],MATCH(Orders!B4356,Returns!$B$2:$B$801,0),1),"No")</f>
        <v>No</v>
      </c>
    </row>
    <row r="4357" spans="1:23" x14ac:dyDescent="0.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INDEX(People_[],MATCH(Orders!M4357,People!$B$2:$B$5,0),1)</f>
        <v>Cassandra Brandow</v>
      </c>
      <c r="W4357" s="3" t="str">
        <f>IFERROR(INDEX(Return[],MATCH(Orders!B4357,Returns!$B$2:$B$801,0),1),"No")</f>
        <v>No</v>
      </c>
    </row>
    <row r="4358" spans="1:23" x14ac:dyDescent="0.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INDEX(People_[],MATCH(Orders!M4358,People!$B$2:$B$5,0),1)</f>
        <v>Cassandra Brandow</v>
      </c>
      <c r="W4358" s="3" t="str">
        <f>IFERROR(INDEX(Return[],MATCH(Orders!B4358,Returns!$B$2:$B$801,0),1),"No")</f>
        <v>No</v>
      </c>
    </row>
    <row r="4359" spans="1:23" x14ac:dyDescent="0.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INDEX(People_[],MATCH(Orders!M4359,People!$B$2:$B$5,0),1)</f>
        <v>Kelly Williams</v>
      </c>
      <c r="W4359" s="3" t="str">
        <f>IFERROR(INDEX(Return[],MATCH(Orders!B4359,Returns!$B$2:$B$801,0),1),"No")</f>
        <v>No</v>
      </c>
    </row>
    <row r="4360" spans="1:23" x14ac:dyDescent="0.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INDEX(People_[],MATCH(Orders!M4360,People!$B$2:$B$5,0),1)</f>
        <v>Kelly Williams</v>
      </c>
      <c r="W4360" s="3" t="str">
        <f>IFERROR(INDEX(Return[],MATCH(Orders!B4360,Returns!$B$2:$B$801,0),1),"No")</f>
        <v>No</v>
      </c>
    </row>
    <row r="4361" spans="1:23" x14ac:dyDescent="0.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INDEX(People_[],MATCH(Orders!M4361,People!$B$2:$B$5,0),1)</f>
        <v>Kelly Williams</v>
      </c>
      <c r="W4361" s="3" t="str">
        <f>IFERROR(INDEX(Return[],MATCH(Orders!B4361,Returns!$B$2:$B$801,0),1),"No")</f>
        <v>No</v>
      </c>
    </row>
    <row r="4362" spans="1:23" x14ac:dyDescent="0.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INDEX(People_[],MATCH(Orders!M4362,People!$B$2:$B$5,0),1)</f>
        <v>Chuck Magee</v>
      </c>
      <c r="W4362" s="3" t="str">
        <f>IFERROR(INDEX(Return[],MATCH(Orders!B4362,Returns!$B$2:$B$801,0),1),"No")</f>
        <v>No</v>
      </c>
    </row>
    <row r="4363" spans="1:23" x14ac:dyDescent="0.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INDEX(People_[],MATCH(Orders!M4363,People!$B$2:$B$5,0),1)</f>
        <v>Cassandra Brandow</v>
      </c>
      <c r="W4363" s="3" t="str">
        <f>IFERROR(INDEX(Return[],MATCH(Orders!B4363,Returns!$B$2:$B$801,0),1),"No")</f>
        <v>No</v>
      </c>
    </row>
    <row r="4364" spans="1:23" x14ac:dyDescent="0.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INDEX(People_[],MATCH(Orders!M4364,People!$B$2:$B$5,0),1)</f>
        <v>Kelly Williams</v>
      </c>
      <c r="W4364" s="3" t="str">
        <f>IFERROR(INDEX(Return[],MATCH(Orders!B4364,Returns!$B$2:$B$801,0),1),"No")</f>
        <v>No</v>
      </c>
    </row>
    <row r="4365" spans="1:23" x14ac:dyDescent="0.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INDEX(People_[],MATCH(Orders!M4365,People!$B$2:$B$5,0),1)</f>
        <v>Kelly Williams</v>
      </c>
      <c r="W4365" s="3" t="str">
        <f>IFERROR(INDEX(Return[],MATCH(Orders!B4365,Returns!$B$2:$B$801,0),1),"No")</f>
        <v>No</v>
      </c>
    </row>
    <row r="4366" spans="1:23" x14ac:dyDescent="0.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INDEX(People_[],MATCH(Orders!M4366,People!$B$2:$B$5,0),1)</f>
        <v>Kelly Williams</v>
      </c>
      <c r="W4366" s="3" t="str">
        <f>IFERROR(INDEX(Return[],MATCH(Orders!B4366,Returns!$B$2:$B$801,0),1),"No")</f>
        <v>No</v>
      </c>
    </row>
    <row r="4367" spans="1:23" x14ac:dyDescent="0.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INDEX(People_[],MATCH(Orders!M4367,People!$B$2:$B$5,0),1)</f>
        <v>Kelly Williams</v>
      </c>
      <c r="W4367" s="3" t="str">
        <f>IFERROR(INDEX(Return[],MATCH(Orders!B4367,Returns!$B$2:$B$801,0),1),"No")</f>
        <v>No</v>
      </c>
    </row>
    <row r="4368" spans="1:23" x14ac:dyDescent="0.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INDEX(People_[],MATCH(Orders!M4368,People!$B$2:$B$5,0),1)</f>
        <v>Kelly Williams</v>
      </c>
      <c r="W4368" s="3" t="str">
        <f>IFERROR(INDEX(Return[],MATCH(Orders!B4368,Returns!$B$2:$B$801,0),1),"No")</f>
        <v>No</v>
      </c>
    </row>
    <row r="4369" spans="1:23" x14ac:dyDescent="0.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INDEX(People_[],MATCH(Orders!M4369,People!$B$2:$B$5,0),1)</f>
        <v>Kelly Williams</v>
      </c>
      <c r="W4369" s="3" t="str">
        <f>IFERROR(INDEX(Return[],MATCH(Orders!B4369,Returns!$B$2:$B$801,0),1),"No")</f>
        <v>No</v>
      </c>
    </row>
    <row r="4370" spans="1:23" x14ac:dyDescent="0.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INDEX(People_[],MATCH(Orders!M4370,People!$B$2:$B$5,0),1)</f>
        <v>Kelly Williams</v>
      </c>
      <c r="W4370" s="3" t="str">
        <f>IFERROR(INDEX(Return[],MATCH(Orders!B4370,Returns!$B$2:$B$801,0),1),"No")</f>
        <v>No</v>
      </c>
    </row>
    <row r="4371" spans="1:23" x14ac:dyDescent="0.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INDEX(People_[],MATCH(Orders!M4371,People!$B$2:$B$5,0),1)</f>
        <v>Kelly Williams</v>
      </c>
      <c r="W4371" s="3" t="str">
        <f>IFERROR(INDEX(Return[],MATCH(Orders!B4371,Returns!$B$2:$B$801,0),1),"No")</f>
        <v>No</v>
      </c>
    </row>
    <row r="4372" spans="1:23" x14ac:dyDescent="0.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INDEX(People_[],MATCH(Orders!M4372,People!$B$2:$B$5,0),1)</f>
        <v>Kelly Williams</v>
      </c>
      <c r="W4372" s="3" t="str">
        <f>IFERROR(INDEX(Return[],MATCH(Orders!B4372,Returns!$B$2:$B$801,0),1),"No")</f>
        <v>No</v>
      </c>
    </row>
    <row r="4373" spans="1:23" x14ac:dyDescent="0.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INDEX(People_[],MATCH(Orders!M4373,People!$B$2:$B$5,0),1)</f>
        <v>Kelly Williams</v>
      </c>
      <c r="W4373" s="3" t="str">
        <f>IFERROR(INDEX(Return[],MATCH(Orders!B4373,Returns!$B$2:$B$801,0),1),"No")</f>
        <v>No</v>
      </c>
    </row>
    <row r="4374" spans="1:23" x14ac:dyDescent="0.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INDEX(People_[],MATCH(Orders!M4374,People!$B$2:$B$5,0),1)</f>
        <v>Kelly Williams</v>
      </c>
      <c r="W4374" s="3" t="str">
        <f>IFERROR(INDEX(Return[],MATCH(Orders!B4374,Returns!$B$2:$B$801,0),1),"No")</f>
        <v>No</v>
      </c>
    </row>
    <row r="4375" spans="1:23" x14ac:dyDescent="0.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INDEX(People_[],MATCH(Orders!M4375,People!$B$2:$B$5,0),1)</f>
        <v>Kelly Williams</v>
      </c>
      <c r="W4375" s="3" t="str">
        <f>IFERROR(INDEX(Return[],MATCH(Orders!B4375,Returns!$B$2:$B$801,0),1),"No")</f>
        <v>No</v>
      </c>
    </row>
    <row r="4376" spans="1:23" x14ac:dyDescent="0.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INDEX(People_[],MATCH(Orders!M4376,People!$B$2:$B$5,0),1)</f>
        <v>Chuck Magee</v>
      </c>
      <c r="W4376" s="3" t="str">
        <f>IFERROR(INDEX(Return[],MATCH(Orders!B4376,Returns!$B$2:$B$801,0),1),"No")</f>
        <v>No</v>
      </c>
    </row>
    <row r="4377" spans="1:23" x14ac:dyDescent="0.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INDEX(People_[],MATCH(Orders!M4377,People!$B$2:$B$5,0),1)</f>
        <v>Anna Andreadi</v>
      </c>
      <c r="W4377" s="3" t="str">
        <f>IFERROR(INDEX(Return[],MATCH(Orders!B4377,Returns!$B$2:$B$801,0),1),"No")</f>
        <v>No</v>
      </c>
    </row>
    <row r="4378" spans="1:23" x14ac:dyDescent="0.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INDEX(People_[],MATCH(Orders!M4378,People!$B$2:$B$5,0),1)</f>
        <v>Anna Andreadi</v>
      </c>
      <c r="W4378" s="3" t="str">
        <f>IFERROR(INDEX(Return[],MATCH(Orders!B4378,Returns!$B$2:$B$801,0),1),"No")</f>
        <v>No</v>
      </c>
    </row>
    <row r="4379" spans="1:23" x14ac:dyDescent="0.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INDEX(People_[],MATCH(Orders!M4379,People!$B$2:$B$5,0),1)</f>
        <v>Anna Andreadi</v>
      </c>
      <c r="W4379" s="3" t="str">
        <f>IFERROR(INDEX(Return[],MATCH(Orders!B4379,Returns!$B$2:$B$801,0),1),"No")</f>
        <v>No</v>
      </c>
    </row>
    <row r="4380" spans="1:23" x14ac:dyDescent="0.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INDEX(People_[],MATCH(Orders!M4380,People!$B$2:$B$5,0),1)</f>
        <v>Cassandra Brandow</v>
      </c>
      <c r="W4380" s="3" t="str">
        <f>IFERROR(INDEX(Return[],MATCH(Orders!B4380,Returns!$B$2:$B$801,0),1),"No")</f>
        <v>No</v>
      </c>
    </row>
    <row r="4381" spans="1:23" x14ac:dyDescent="0.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INDEX(People_[],MATCH(Orders!M4381,People!$B$2:$B$5,0),1)</f>
        <v>Cassandra Brandow</v>
      </c>
      <c r="W4381" s="3" t="str">
        <f>IFERROR(INDEX(Return[],MATCH(Orders!B4381,Returns!$B$2:$B$801,0),1),"No")</f>
        <v>No</v>
      </c>
    </row>
    <row r="4382" spans="1:23" x14ac:dyDescent="0.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INDEX(People_[],MATCH(Orders!M4382,People!$B$2:$B$5,0),1)</f>
        <v>Anna Andreadi</v>
      </c>
      <c r="W4382" s="3" t="str">
        <f>IFERROR(INDEX(Return[],MATCH(Orders!B4382,Returns!$B$2:$B$801,0),1),"No")</f>
        <v>No</v>
      </c>
    </row>
    <row r="4383" spans="1:23" x14ac:dyDescent="0.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INDEX(People_[],MATCH(Orders!M4383,People!$B$2:$B$5,0),1)</f>
        <v>Anna Andreadi</v>
      </c>
      <c r="W4383" s="3" t="str">
        <f>IFERROR(INDEX(Return[],MATCH(Orders!B4383,Returns!$B$2:$B$801,0),1),"No")</f>
        <v>No</v>
      </c>
    </row>
    <row r="4384" spans="1:23" x14ac:dyDescent="0.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INDEX(People_[],MATCH(Orders!M4384,People!$B$2:$B$5,0),1)</f>
        <v>Kelly Williams</v>
      </c>
      <c r="W4384" s="3" t="str">
        <f>IFERROR(INDEX(Return[],MATCH(Orders!B4384,Returns!$B$2:$B$801,0),1),"No")</f>
        <v>No</v>
      </c>
    </row>
    <row r="4385" spans="1:23" x14ac:dyDescent="0.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INDEX(People_[],MATCH(Orders!M4385,People!$B$2:$B$5,0),1)</f>
        <v>Kelly Williams</v>
      </c>
      <c r="W4385" s="3" t="str">
        <f>IFERROR(INDEX(Return[],MATCH(Orders!B4385,Returns!$B$2:$B$801,0),1),"No")</f>
        <v>No</v>
      </c>
    </row>
    <row r="4386" spans="1:23" x14ac:dyDescent="0.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INDEX(People_[],MATCH(Orders!M4386,People!$B$2:$B$5,0),1)</f>
        <v>Kelly Williams</v>
      </c>
      <c r="W4386" s="3" t="str">
        <f>IFERROR(INDEX(Return[],MATCH(Orders!B4386,Returns!$B$2:$B$801,0),1),"No")</f>
        <v>No</v>
      </c>
    </row>
    <row r="4387" spans="1:23" x14ac:dyDescent="0.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INDEX(People_[],MATCH(Orders!M4387,People!$B$2:$B$5,0),1)</f>
        <v>Kelly Williams</v>
      </c>
      <c r="W4387" s="3" t="str">
        <f>IFERROR(INDEX(Return[],MATCH(Orders!B4387,Returns!$B$2:$B$801,0),1),"No")</f>
        <v>No</v>
      </c>
    </row>
    <row r="4388" spans="1:23" x14ac:dyDescent="0.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INDEX(People_[],MATCH(Orders!M4388,People!$B$2:$B$5,0),1)</f>
        <v>Anna Andreadi</v>
      </c>
      <c r="W4388" s="3" t="str">
        <f>IFERROR(INDEX(Return[],MATCH(Orders!B4388,Returns!$B$2:$B$801,0),1),"No")</f>
        <v>No</v>
      </c>
    </row>
    <row r="4389" spans="1:23" x14ac:dyDescent="0.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INDEX(People_[],MATCH(Orders!M4389,People!$B$2:$B$5,0),1)</f>
        <v>Anna Andreadi</v>
      </c>
      <c r="W4389" s="3" t="str">
        <f>IFERROR(INDEX(Return[],MATCH(Orders!B4389,Returns!$B$2:$B$801,0),1),"No")</f>
        <v>No</v>
      </c>
    </row>
    <row r="4390" spans="1:23" x14ac:dyDescent="0.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INDEX(People_[],MATCH(Orders!M4390,People!$B$2:$B$5,0),1)</f>
        <v>Chuck Magee</v>
      </c>
      <c r="W4390" s="3" t="str">
        <f>IFERROR(INDEX(Return[],MATCH(Orders!B4390,Returns!$B$2:$B$801,0),1),"No")</f>
        <v>Yes</v>
      </c>
    </row>
    <row r="4391" spans="1:23" x14ac:dyDescent="0.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INDEX(People_[],MATCH(Orders!M4391,People!$B$2:$B$5,0),1)</f>
        <v>Chuck Magee</v>
      </c>
      <c r="W4391" s="3" t="str">
        <f>IFERROR(INDEX(Return[],MATCH(Orders!B4391,Returns!$B$2:$B$801,0),1),"No")</f>
        <v>Yes</v>
      </c>
    </row>
    <row r="4392" spans="1:23" x14ac:dyDescent="0.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INDEX(People_[],MATCH(Orders!M4392,People!$B$2:$B$5,0),1)</f>
        <v>Chuck Magee</v>
      </c>
      <c r="W4392" s="3" t="str">
        <f>IFERROR(INDEX(Return[],MATCH(Orders!B4392,Returns!$B$2:$B$801,0),1),"No")</f>
        <v>Yes</v>
      </c>
    </row>
    <row r="4393" spans="1:23" x14ac:dyDescent="0.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INDEX(People_[],MATCH(Orders!M4393,People!$B$2:$B$5,0),1)</f>
        <v>Chuck Magee</v>
      </c>
      <c r="W4393" s="3" t="str">
        <f>IFERROR(INDEX(Return[],MATCH(Orders!B4393,Returns!$B$2:$B$801,0),1),"No")</f>
        <v>Yes</v>
      </c>
    </row>
    <row r="4394" spans="1:23" x14ac:dyDescent="0.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INDEX(People_[],MATCH(Orders!M4394,People!$B$2:$B$5,0),1)</f>
        <v>Kelly Williams</v>
      </c>
      <c r="W4394" s="3" t="str">
        <f>IFERROR(INDEX(Return[],MATCH(Orders!B4394,Returns!$B$2:$B$801,0),1),"No")</f>
        <v>No</v>
      </c>
    </row>
    <row r="4395" spans="1:23" x14ac:dyDescent="0.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INDEX(People_[],MATCH(Orders!M4395,People!$B$2:$B$5,0),1)</f>
        <v>Kelly Williams</v>
      </c>
      <c r="W4395" s="3" t="str">
        <f>IFERROR(INDEX(Return[],MATCH(Orders!B4395,Returns!$B$2:$B$801,0),1),"No")</f>
        <v>No</v>
      </c>
    </row>
    <row r="4396" spans="1:23" x14ac:dyDescent="0.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INDEX(People_[],MATCH(Orders!M4396,People!$B$2:$B$5,0),1)</f>
        <v>Chuck Magee</v>
      </c>
      <c r="W4396" s="3" t="str">
        <f>IFERROR(INDEX(Return[],MATCH(Orders!B4396,Returns!$B$2:$B$801,0),1),"No")</f>
        <v>No</v>
      </c>
    </row>
    <row r="4397" spans="1:23" x14ac:dyDescent="0.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INDEX(People_[],MATCH(Orders!M4397,People!$B$2:$B$5,0),1)</f>
        <v>Chuck Magee</v>
      </c>
      <c r="W4397" s="3" t="str">
        <f>IFERROR(INDEX(Return[],MATCH(Orders!B4397,Returns!$B$2:$B$801,0),1),"No")</f>
        <v>No</v>
      </c>
    </row>
    <row r="4398" spans="1:23" x14ac:dyDescent="0.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INDEX(People_[],MATCH(Orders!M4398,People!$B$2:$B$5,0),1)</f>
        <v>Anna Andreadi</v>
      </c>
      <c r="W4398" s="3" t="str">
        <f>IFERROR(INDEX(Return[],MATCH(Orders!B4398,Returns!$B$2:$B$801,0),1),"No")</f>
        <v>No</v>
      </c>
    </row>
    <row r="4399" spans="1:23" x14ac:dyDescent="0.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INDEX(People_[],MATCH(Orders!M4399,People!$B$2:$B$5,0),1)</f>
        <v>Chuck Magee</v>
      </c>
      <c r="W4399" s="3" t="str">
        <f>IFERROR(INDEX(Return[],MATCH(Orders!B4399,Returns!$B$2:$B$801,0),1),"No")</f>
        <v>Yes</v>
      </c>
    </row>
    <row r="4400" spans="1:23" x14ac:dyDescent="0.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INDEX(People_[],MATCH(Orders!M4400,People!$B$2:$B$5,0),1)</f>
        <v>Chuck Magee</v>
      </c>
      <c r="W4400" s="3" t="str">
        <f>IFERROR(INDEX(Return[],MATCH(Orders!B4400,Returns!$B$2:$B$801,0),1),"No")</f>
        <v>Yes</v>
      </c>
    </row>
    <row r="4401" spans="1:23" x14ac:dyDescent="0.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INDEX(People_[],MATCH(Orders!M4401,People!$B$2:$B$5,0),1)</f>
        <v>Chuck Magee</v>
      </c>
      <c r="W4401" s="3" t="str">
        <f>IFERROR(INDEX(Return[],MATCH(Orders!B4401,Returns!$B$2:$B$801,0),1),"No")</f>
        <v>No</v>
      </c>
    </row>
    <row r="4402" spans="1:23" x14ac:dyDescent="0.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INDEX(People_[],MATCH(Orders!M4402,People!$B$2:$B$5,0),1)</f>
        <v>Chuck Magee</v>
      </c>
      <c r="W4402" s="3" t="str">
        <f>IFERROR(INDEX(Return[],MATCH(Orders!B4402,Returns!$B$2:$B$801,0),1),"No")</f>
        <v>No</v>
      </c>
    </row>
    <row r="4403" spans="1:23" x14ac:dyDescent="0.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INDEX(People_[],MATCH(Orders!M4403,People!$B$2:$B$5,0),1)</f>
        <v>Chuck Magee</v>
      </c>
      <c r="W4403" s="3" t="str">
        <f>IFERROR(INDEX(Return[],MATCH(Orders!B4403,Returns!$B$2:$B$801,0),1),"No")</f>
        <v>No</v>
      </c>
    </row>
    <row r="4404" spans="1:23" x14ac:dyDescent="0.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INDEX(People_[],MATCH(Orders!M4404,People!$B$2:$B$5,0),1)</f>
        <v>Anna Andreadi</v>
      </c>
      <c r="W4404" s="3" t="str">
        <f>IFERROR(INDEX(Return[],MATCH(Orders!B4404,Returns!$B$2:$B$801,0),1),"No")</f>
        <v>No</v>
      </c>
    </row>
    <row r="4405" spans="1:23" x14ac:dyDescent="0.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INDEX(People_[],MATCH(Orders!M4405,People!$B$2:$B$5,0),1)</f>
        <v>Chuck Magee</v>
      </c>
      <c r="W4405" s="3" t="str">
        <f>IFERROR(INDEX(Return[],MATCH(Orders!B4405,Returns!$B$2:$B$801,0),1),"No")</f>
        <v>No</v>
      </c>
    </row>
    <row r="4406" spans="1:23" x14ac:dyDescent="0.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INDEX(People_[],MATCH(Orders!M4406,People!$B$2:$B$5,0),1)</f>
        <v>Chuck Magee</v>
      </c>
      <c r="W4406" s="3" t="str">
        <f>IFERROR(INDEX(Return[],MATCH(Orders!B4406,Returns!$B$2:$B$801,0),1),"No")</f>
        <v>No</v>
      </c>
    </row>
    <row r="4407" spans="1:23" x14ac:dyDescent="0.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INDEX(People_[],MATCH(Orders!M4407,People!$B$2:$B$5,0),1)</f>
        <v>Chuck Magee</v>
      </c>
      <c r="W4407" s="3" t="str">
        <f>IFERROR(INDEX(Return[],MATCH(Orders!B4407,Returns!$B$2:$B$801,0),1),"No")</f>
        <v>No</v>
      </c>
    </row>
    <row r="4408" spans="1:23" x14ac:dyDescent="0.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INDEX(People_[],MATCH(Orders!M4408,People!$B$2:$B$5,0),1)</f>
        <v>Kelly Williams</v>
      </c>
      <c r="W4408" s="3" t="str">
        <f>IFERROR(INDEX(Return[],MATCH(Orders!B4408,Returns!$B$2:$B$801,0),1),"No")</f>
        <v>No</v>
      </c>
    </row>
    <row r="4409" spans="1:23" x14ac:dyDescent="0.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INDEX(People_[],MATCH(Orders!M4409,People!$B$2:$B$5,0),1)</f>
        <v>Kelly Williams</v>
      </c>
      <c r="W4409" s="3" t="str">
        <f>IFERROR(INDEX(Return[],MATCH(Orders!B4409,Returns!$B$2:$B$801,0),1),"No")</f>
        <v>No</v>
      </c>
    </row>
    <row r="4410" spans="1:23" x14ac:dyDescent="0.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INDEX(People_[],MATCH(Orders!M4410,People!$B$2:$B$5,0),1)</f>
        <v>Kelly Williams</v>
      </c>
      <c r="W4410" s="3" t="str">
        <f>IFERROR(INDEX(Return[],MATCH(Orders!B4410,Returns!$B$2:$B$801,0),1),"No")</f>
        <v>No</v>
      </c>
    </row>
    <row r="4411" spans="1:23" x14ac:dyDescent="0.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INDEX(People_[],MATCH(Orders!M4411,People!$B$2:$B$5,0),1)</f>
        <v>Anna Andreadi</v>
      </c>
      <c r="W4411" s="3" t="str">
        <f>IFERROR(INDEX(Return[],MATCH(Orders!B4411,Returns!$B$2:$B$801,0),1),"No")</f>
        <v>No</v>
      </c>
    </row>
    <row r="4412" spans="1:23" x14ac:dyDescent="0.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INDEX(People_[],MATCH(Orders!M4412,People!$B$2:$B$5,0),1)</f>
        <v>Anna Andreadi</v>
      </c>
      <c r="W4412" s="3" t="str">
        <f>IFERROR(INDEX(Return[],MATCH(Orders!B4412,Returns!$B$2:$B$801,0),1),"No")</f>
        <v>No</v>
      </c>
    </row>
    <row r="4413" spans="1:23" x14ac:dyDescent="0.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INDEX(People_[],MATCH(Orders!M4413,People!$B$2:$B$5,0),1)</f>
        <v>Chuck Magee</v>
      </c>
      <c r="W4413" s="3" t="str">
        <f>IFERROR(INDEX(Return[],MATCH(Orders!B4413,Returns!$B$2:$B$801,0),1),"No")</f>
        <v>No</v>
      </c>
    </row>
    <row r="4414" spans="1:23" x14ac:dyDescent="0.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INDEX(People_[],MATCH(Orders!M4414,People!$B$2:$B$5,0),1)</f>
        <v>Chuck Magee</v>
      </c>
      <c r="W4414" s="3" t="str">
        <f>IFERROR(INDEX(Return[],MATCH(Orders!B4414,Returns!$B$2:$B$801,0),1),"No")</f>
        <v>No</v>
      </c>
    </row>
    <row r="4415" spans="1:23" x14ac:dyDescent="0.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INDEX(People_[],MATCH(Orders!M4415,People!$B$2:$B$5,0),1)</f>
        <v>Chuck Magee</v>
      </c>
      <c r="W4415" s="3" t="str">
        <f>IFERROR(INDEX(Return[],MATCH(Orders!B4415,Returns!$B$2:$B$801,0),1),"No")</f>
        <v>No</v>
      </c>
    </row>
    <row r="4416" spans="1:23" x14ac:dyDescent="0.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INDEX(People_[],MATCH(Orders!M4416,People!$B$2:$B$5,0),1)</f>
        <v>Chuck Magee</v>
      </c>
      <c r="W4416" s="3" t="str">
        <f>IFERROR(INDEX(Return[],MATCH(Orders!B4416,Returns!$B$2:$B$801,0),1),"No")</f>
        <v>No</v>
      </c>
    </row>
    <row r="4417" spans="1:23" x14ac:dyDescent="0.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INDEX(People_[],MATCH(Orders!M4417,People!$B$2:$B$5,0),1)</f>
        <v>Anna Andreadi</v>
      </c>
      <c r="W4417" s="3" t="str">
        <f>IFERROR(INDEX(Return[],MATCH(Orders!B4417,Returns!$B$2:$B$801,0),1),"No")</f>
        <v>No</v>
      </c>
    </row>
    <row r="4418" spans="1:23" x14ac:dyDescent="0.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INDEX(People_[],MATCH(Orders!M4418,People!$B$2:$B$5,0),1)</f>
        <v>Anna Andreadi</v>
      </c>
      <c r="W4418" s="3" t="str">
        <f>IFERROR(INDEX(Return[],MATCH(Orders!B4418,Returns!$B$2:$B$801,0),1),"No")</f>
        <v>No</v>
      </c>
    </row>
    <row r="4419" spans="1:23" x14ac:dyDescent="0.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INDEX(People_[],MATCH(Orders!M4419,People!$B$2:$B$5,0),1)</f>
        <v>Kelly Williams</v>
      </c>
      <c r="W4419" s="3" t="str">
        <f>IFERROR(INDEX(Return[],MATCH(Orders!B4419,Returns!$B$2:$B$801,0),1),"No")</f>
        <v>No</v>
      </c>
    </row>
    <row r="4420" spans="1:23" x14ac:dyDescent="0.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INDEX(People_[],MATCH(Orders!M4420,People!$B$2:$B$5,0),1)</f>
        <v>Chuck Magee</v>
      </c>
      <c r="W4420" s="3" t="str">
        <f>IFERROR(INDEX(Return[],MATCH(Orders!B4420,Returns!$B$2:$B$801,0),1),"No")</f>
        <v>No</v>
      </c>
    </row>
    <row r="4421" spans="1:23" x14ac:dyDescent="0.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INDEX(People_[],MATCH(Orders!M4421,People!$B$2:$B$5,0),1)</f>
        <v>Chuck Magee</v>
      </c>
      <c r="W4421" s="3" t="str">
        <f>IFERROR(INDEX(Return[],MATCH(Orders!B4421,Returns!$B$2:$B$801,0),1),"No")</f>
        <v>No</v>
      </c>
    </row>
    <row r="4422" spans="1:23" x14ac:dyDescent="0.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INDEX(People_[],MATCH(Orders!M4422,People!$B$2:$B$5,0),1)</f>
        <v>Kelly Williams</v>
      </c>
      <c r="W4422" s="3" t="str">
        <f>IFERROR(INDEX(Return[],MATCH(Orders!B4422,Returns!$B$2:$B$801,0),1),"No")</f>
        <v>No</v>
      </c>
    </row>
    <row r="4423" spans="1:23" x14ac:dyDescent="0.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INDEX(People_[],MATCH(Orders!M4423,People!$B$2:$B$5,0),1)</f>
        <v>Cassandra Brandow</v>
      </c>
      <c r="W4423" s="3" t="str">
        <f>IFERROR(INDEX(Return[],MATCH(Orders!B4423,Returns!$B$2:$B$801,0),1),"No")</f>
        <v>No</v>
      </c>
    </row>
    <row r="4424" spans="1:23" x14ac:dyDescent="0.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INDEX(People_[],MATCH(Orders!M4424,People!$B$2:$B$5,0),1)</f>
        <v>Cassandra Brandow</v>
      </c>
      <c r="W4424" s="3" t="str">
        <f>IFERROR(INDEX(Return[],MATCH(Orders!B4424,Returns!$B$2:$B$801,0),1),"No")</f>
        <v>No</v>
      </c>
    </row>
    <row r="4425" spans="1:23" x14ac:dyDescent="0.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INDEX(People_[],MATCH(Orders!M4425,People!$B$2:$B$5,0),1)</f>
        <v>Cassandra Brandow</v>
      </c>
      <c r="W4425" s="3" t="str">
        <f>IFERROR(INDEX(Return[],MATCH(Orders!B4425,Returns!$B$2:$B$801,0),1),"No")</f>
        <v>No</v>
      </c>
    </row>
    <row r="4426" spans="1:23" x14ac:dyDescent="0.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INDEX(People_[],MATCH(Orders!M4426,People!$B$2:$B$5,0),1)</f>
        <v>Cassandra Brandow</v>
      </c>
      <c r="W4426" s="3" t="str">
        <f>IFERROR(INDEX(Return[],MATCH(Orders!B4426,Returns!$B$2:$B$801,0),1),"No")</f>
        <v>No</v>
      </c>
    </row>
    <row r="4427" spans="1:23" x14ac:dyDescent="0.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INDEX(People_[],MATCH(Orders!M4427,People!$B$2:$B$5,0),1)</f>
        <v>Cassandra Brandow</v>
      </c>
      <c r="W4427" s="3" t="str">
        <f>IFERROR(INDEX(Return[],MATCH(Orders!B4427,Returns!$B$2:$B$801,0),1),"No")</f>
        <v>No</v>
      </c>
    </row>
    <row r="4428" spans="1:23" x14ac:dyDescent="0.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INDEX(People_[],MATCH(Orders!M4428,People!$B$2:$B$5,0),1)</f>
        <v>Cassandra Brandow</v>
      </c>
      <c r="W4428" s="3" t="str">
        <f>IFERROR(INDEX(Return[],MATCH(Orders!B4428,Returns!$B$2:$B$801,0),1),"No")</f>
        <v>No</v>
      </c>
    </row>
    <row r="4429" spans="1:23" x14ac:dyDescent="0.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INDEX(People_[],MATCH(Orders!M4429,People!$B$2:$B$5,0),1)</f>
        <v>Anna Andreadi</v>
      </c>
      <c r="W4429" s="3" t="str">
        <f>IFERROR(INDEX(Return[],MATCH(Orders!B4429,Returns!$B$2:$B$801,0),1),"No")</f>
        <v>No</v>
      </c>
    </row>
    <row r="4430" spans="1:23" x14ac:dyDescent="0.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INDEX(People_[],MATCH(Orders!M4430,People!$B$2:$B$5,0),1)</f>
        <v>Kelly Williams</v>
      </c>
      <c r="W4430" s="3" t="str">
        <f>IFERROR(INDEX(Return[],MATCH(Orders!B4430,Returns!$B$2:$B$801,0),1),"No")</f>
        <v>No</v>
      </c>
    </row>
    <row r="4431" spans="1:23" x14ac:dyDescent="0.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INDEX(People_[],MATCH(Orders!M4431,People!$B$2:$B$5,0),1)</f>
        <v>Chuck Magee</v>
      </c>
      <c r="W4431" s="3" t="str">
        <f>IFERROR(INDEX(Return[],MATCH(Orders!B4431,Returns!$B$2:$B$801,0),1),"No")</f>
        <v>No</v>
      </c>
    </row>
    <row r="4432" spans="1:23" x14ac:dyDescent="0.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INDEX(People_[],MATCH(Orders!M4432,People!$B$2:$B$5,0),1)</f>
        <v>Cassandra Brandow</v>
      </c>
      <c r="W4432" s="3" t="str">
        <f>IFERROR(INDEX(Return[],MATCH(Orders!B4432,Returns!$B$2:$B$801,0),1),"No")</f>
        <v>No</v>
      </c>
    </row>
    <row r="4433" spans="1:23" x14ac:dyDescent="0.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INDEX(People_[],MATCH(Orders!M4433,People!$B$2:$B$5,0),1)</f>
        <v>Cassandra Brandow</v>
      </c>
      <c r="W4433" s="3" t="str">
        <f>IFERROR(INDEX(Return[],MATCH(Orders!B4433,Returns!$B$2:$B$801,0),1),"No")</f>
        <v>No</v>
      </c>
    </row>
    <row r="4434" spans="1:23" x14ac:dyDescent="0.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INDEX(People_[],MATCH(Orders!M4434,People!$B$2:$B$5,0),1)</f>
        <v>Cassandra Brandow</v>
      </c>
      <c r="W4434" s="3" t="str">
        <f>IFERROR(INDEX(Return[],MATCH(Orders!B4434,Returns!$B$2:$B$801,0),1),"No")</f>
        <v>No</v>
      </c>
    </row>
    <row r="4435" spans="1:23" x14ac:dyDescent="0.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INDEX(People_[],MATCH(Orders!M4435,People!$B$2:$B$5,0),1)</f>
        <v>Cassandra Brandow</v>
      </c>
      <c r="W4435" s="3" t="str">
        <f>IFERROR(INDEX(Return[],MATCH(Orders!B4435,Returns!$B$2:$B$801,0),1),"No")</f>
        <v>No</v>
      </c>
    </row>
    <row r="4436" spans="1:23" x14ac:dyDescent="0.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INDEX(People_[],MATCH(Orders!M4436,People!$B$2:$B$5,0),1)</f>
        <v>Cassandra Brandow</v>
      </c>
      <c r="W4436" s="3" t="str">
        <f>IFERROR(INDEX(Return[],MATCH(Orders!B4436,Returns!$B$2:$B$801,0),1),"No")</f>
        <v>No</v>
      </c>
    </row>
    <row r="4437" spans="1:23" x14ac:dyDescent="0.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INDEX(People_[],MATCH(Orders!M4437,People!$B$2:$B$5,0),1)</f>
        <v>Kelly Williams</v>
      </c>
      <c r="W4437" s="3" t="str">
        <f>IFERROR(INDEX(Return[],MATCH(Orders!B4437,Returns!$B$2:$B$801,0),1),"No")</f>
        <v>No</v>
      </c>
    </row>
    <row r="4438" spans="1:23" x14ac:dyDescent="0.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INDEX(People_[],MATCH(Orders!M4438,People!$B$2:$B$5,0),1)</f>
        <v>Kelly Williams</v>
      </c>
      <c r="W4438" s="3" t="str">
        <f>IFERROR(INDEX(Return[],MATCH(Orders!B4438,Returns!$B$2:$B$801,0),1),"No")</f>
        <v>No</v>
      </c>
    </row>
    <row r="4439" spans="1:23" x14ac:dyDescent="0.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INDEX(People_[],MATCH(Orders!M4439,People!$B$2:$B$5,0),1)</f>
        <v>Kelly Williams</v>
      </c>
      <c r="W4439" s="3" t="str">
        <f>IFERROR(INDEX(Return[],MATCH(Orders!B4439,Returns!$B$2:$B$801,0),1),"No")</f>
        <v>No</v>
      </c>
    </row>
    <row r="4440" spans="1:23" x14ac:dyDescent="0.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INDEX(People_[],MATCH(Orders!M4440,People!$B$2:$B$5,0),1)</f>
        <v>Kelly Williams</v>
      </c>
      <c r="W4440" s="3" t="str">
        <f>IFERROR(INDEX(Return[],MATCH(Orders!B4440,Returns!$B$2:$B$801,0),1),"No")</f>
        <v>No</v>
      </c>
    </row>
    <row r="4441" spans="1:23" x14ac:dyDescent="0.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INDEX(People_[],MATCH(Orders!M4441,People!$B$2:$B$5,0),1)</f>
        <v>Kelly Williams</v>
      </c>
      <c r="W4441" s="3" t="str">
        <f>IFERROR(INDEX(Return[],MATCH(Orders!B4441,Returns!$B$2:$B$801,0),1),"No")</f>
        <v>No</v>
      </c>
    </row>
    <row r="4442" spans="1:23" x14ac:dyDescent="0.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INDEX(People_[],MATCH(Orders!M4442,People!$B$2:$B$5,0),1)</f>
        <v>Kelly Williams</v>
      </c>
      <c r="W4442" s="3" t="str">
        <f>IFERROR(INDEX(Return[],MATCH(Orders!B4442,Returns!$B$2:$B$801,0),1),"No")</f>
        <v>No</v>
      </c>
    </row>
    <row r="4443" spans="1:23" x14ac:dyDescent="0.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INDEX(People_[],MATCH(Orders!M4443,People!$B$2:$B$5,0),1)</f>
        <v>Kelly Williams</v>
      </c>
      <c r="W4443" s="3" t="str">
        <f>IFERROR(INDEX(Return[],MATCH(Orders!B4443,Returns!$B$2:$B$801,0),1),"No")</f>
        <v>No</v>
      </c>
    </row>
    <row r="4444" spans="1:23" x14ac:dyDescent="0.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INDEX(People_[],MATCH(Orders!M4444,People!$B$2:$B$5,0),1)</f>
        <v>Kelly Williams</v>
      </c>
      <c r="W4444" s="3" t="str">
        <f>IFERROR(INDEX(Return[],MATCH(Orders!B4444,Returns!$B$2:$B$801,0),1),"No")</f>
        <v>No</v>
      </c>
    </row>
    <row r="4445" spans="1:23" x14ac:dyDescent="0.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INDEX(People_[],MATCH(Orders!M4445,People!$B$2:$B$5,0),1)</f>
        <v>Kelly Williams</v>
      </c>
      <c r="W4445" s="3" t="str">
        <f>IFERROR(INDEX(Return[],MATCH(Orders!B4445,Returns!$B$2:$B$801,0),1),"No")</f>
        <v>No</v>
      </c>
    </row>
    <row r="4446" spans="1:23" x14ac:dyDescent="0.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INDEX(People_[],MATCH(Orders!M4446,People!$B$2:$B$5,0),1)</f>
        <v>Kelly Williams</v>
      </c>
      <c r="W4446" s="3" t="str">
        <f>IFERROR(INDEX(Return[],MATCH(Orders!B4446,Returns!$B$2:$B$801,0),1),"No")</f>
        <v>No</v>
      </c>
    </row>
    <row r="4447" spans="1:23" x14ac:dyDescent="0.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INDEX(People_[],MATCH(Orders!M4447,People!$B$2:$B$5,0),1)</f>
        <v>Kelly Williams</v>
      </c>
      <c r="W4447" s="3" t="str">
        <f>IFERROR(INDEX(Return[],MATCH(Orders!B4447,Returns!$B$2:$B$801,0),1),"No")</f>
        <v>No</v>
      </c>
    </row>
    <row r="4448" spans="1:23" x14ac:dyDescent="0.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INDEX(People_[],MATCH(Orders!M4448,People!$B$2:$B$5,0),1)</f>
        <v>Kelly Williams</v>
      </c>
      <c r="W4448" s="3" t="str">
        <f>IFERROR(INDEX(Return[],MATCH(Orders!B4448,Returns!$B$2:$B$801,0),1),"No")</f>
        <v>No</v>
      </c>
    </row>
    <row r="4449" spans="1:23" x14ac:dyDescent="0.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INDEX(People_[],MATCH(Orders!M4449,People!$B$2:$B$5,0),1)</f>
        <v>Kelly Williams</v>
      </c>
      <c r="W4449" s="3" t="str">
        <f>IFERROR(INDEX(Return[],MATCH(Orders!B4449,Returns!$B$2:$B$801,0),1),"No")</f>
        <v>No</v>
      </c>
    </row>
    <row r="4450" spans="1:23" x14ac:dyDescent="0.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INDEX(People_[],MATCH(Orders!M4450,People!$B$2:$B$5,0),1)</f>
        <v>Anna Andreadi</v>
      </c>
      <c r="W4450" s="3" t="str">
        <f>IFERROR(INDEX(Return[],MATCH(Orders!B4450,Returns!$B$2:$B$801,0),1),"No")</f>
        <v>No</v>
      </c>
    </row>
    <row r="4451" spans="1:23" x14ac:dyDescent="0.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INDEX(People_[],MATCH(Orders!M4451,People!$B$2:$B$5,0),1)</f>
        <v>Anna Andreadi</v>
      </c>
      <c r="W4451" s="3" t="str">
        <f>IFERROR(INDEX(Return[],MATCH(Orders!B4451,Returns!$B$2:$B$801,0),1),"No")</f>
        <v>No</v>
      </c>
    </row>
    <row r="4452" spans="1:23" x14ac:dyDescent="0.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INDEX(People_[],MATCH(Orders!M4452,People!$B$2:$B$5,0),1)</f>
        <v>Anna Andreadi</v>
      </c>
      <c r="W4452" s="3" t="str">
        <f>IFERROR(INDEX(Return[],MATCH(Orders!B4452,Returns!$B$2:$B$801,0),1),"No")</f>
        <v>No</v>
      </c>
    </row>
    <row r="4453" spans="1:23" x14ac:dyDescent="0.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INDEX(People_[],MATCH(Orders!M4453,People!$B$2:$B$5,0),1)</f>
        <v>Anna Andreadi</v>
      </c>
      <c r="W4453" s="3" t="str">
        <f>IFERROR(INDEX(Return[],MATCH(Orders!B4453,Returns!$B$2:$B$801,0),1),"No")</f>
        <v>No</v>
      </c>
    </row>
    <row r="4454" spans="1:23" x14ac:dyDescent="0.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INDEX(People_[],MATCH(Orders!M4454,People!$B$2:$B$5,0),1)</f>
        <v>Anna Andreadi</v>
      </c>
      <c r="W4454" s="3" t="str">
        <f>IFERROR(INDEX(Return[],MATCH(Orders!B4454,Returns!$B$2:$B$801,0),1),"No")</f>
        <v>No</v>
      </c>
    </row>
    <row r="4455" spans="1:23" x14ac:dyDescent="0.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INDEX(People_[],MATCH(Orders!M4455,People!$B$2:$B$5,0),1)</f>
        <v>Anna Andreadi</v>
      </c>
      <c r="W4455" s="3" t="str">
        <f>IFERROR(INDEX(Return[],MATCH(Orders!B4455,Returns!$B$2:$B$801,0),1),"No")</f>
        <v>No</v>
      </c>
    </row>
    <row r="4456" spans="1:23" x14ac:dyDescent="0.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INDEX(People_[],MATCH(Orders!M4456,People!$B$2:$B$5,0),1)</f>
        <v>Anna Andreadi</v>
      </c>
      <c r="W4456" s="3" t="str">
        <f>IFERROR(INDEX(Return[],MATCH(Orders!B4456,Returns!$B$2:$B$801,0),1),"No")</f>
        <v>No</v>
      </c>
    </row>
    <row r="4457" spans="1:23" x14ac:dyDescent="0.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INDEX(People_[],MATCH(Orders!M4457,People!$B$2:$B$5,0),1)</f>
        <v>Anna Andreadi</v>
      </c>
      <c r="W4457" s="3" t="str">
        <f>IFERROR(INDEX(Return[],MATCH(Orders!B4457,Returns!$B$2:$B$801,0),1),"No")</f>
        <v>No</v>
      </c>
    </row>
    <row r="4458" spans="1:23" x14ac:dyDescent="0.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INDEX(People_[],MATCH(Orders!M4458,People!$B$2:$B$5,0),1)</f>
        <v>Anna Andreadi</v>
      </c>
      <c r="W4458" s="3" t="str">
        <f>IFERROR(INDEX(Return[],MATCH(Orders!B4458,Returns!$B$2:$B$801,0),1),"No")</f>
        <v>No</v>
      </c>
    </row>
    <row r="4459" spans="1:23" x14ac:dyDescent="0.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INDEX(People_[],MATCH(Orders!M4459,People!$B$2:$B$5,0),1)</f>
        <v>Anna Andreadi</v>
      </c>
      <c r="W4459" s="3" t="str">
        <f>IFERROR(INDEX(Return[],MATCH(Orders!B4459,Returns!$B$2:$B$801,0),1),"No")</f>
        <v>No</v>
      </c>
    </row>
    <row r="4460" spans="1:23" x14ac:dyDescent="0.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INDEX(People_[],MATCH(Orders!M4460,People!$B$2:$B$5,0),1)</f>
        <v>Anna Andreadi</v>
      </c>
      <c r="W4460" s="3" t="str">
        <f>IFERROR(INDEX(Return[],MATCH(Orders!B4460,Returns!$B$2:$B$801,0),1),"No")</f>
        <v>No</v>
      </c>
    </row>
    <row r="4461" spans="1:23" x14ac:dyDescent="0.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INDEX(People_[],MATCH(Orders!M4461,People!$B$2:$B$5,0),1)</f>
        <v>Anna Andreadi</v>
      </c>
      <c r="W4461" s="3" t="str">
        <f>IFERROR(INDEX(Return[],MATCH(Orders!B4461,Returns!$B$2:$B$801,0),1),"No")</f>
        <v>No</v>
      </c>
    </row>
    <row r="4462" spans="1:23" x14ac:dyDescent="0.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INDEX(People_[],MATCH(Orders!M4462,People!$B$2:$B$5,0),1)</f>
        <v>Anna Andreadi</v>
      </c>
      <c r="W4462" s="3" t="str">
        <f>IFERROR(INDEX(Return[],MATCH(Orders!B4462,Returns!$B$2:$B$801,0),1),"No")</f>
        <v>No</v>
      </c>
    </row>
    <row r="4463" spans="1:23" x14ac:dyDescent="0.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INDEX(People_[],MATCH(Orders!M4463,People!$B$2:$B$5,0),1)</f>
        <v>Anna Andreadi</v>
      </c>
      <c r="W4463" s="3" t="str">
        <f>IFERROR(INDEX(Return[],MATCH(Orders!B4463,Returns!$B$2:$B$801,0),1),"No")</f>
        <v>No</v>
      </c>
    </row>
    <row r="4464" spans="1:23" x14ac:dyDescent="0.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INDEX(People_[],MATCH(Orders!M4464,People!$B$2:$B$5,0),1)</f>
        <v>Anna Andreadi</v>
      </c>
      <c r="W4464" s="3" t="str">
        <f>IFERROR(INDEX(Return[],MATCH(Orders!B4464,Returns!$B$2:$B$801,0),1),"No")</f>
        <v>No</v>
      </c>
    </row>
    <row r="4465" spans="1:23" x14ac:dyDescent="0.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INDEX(People_[],MATCH(Orders!M4465,People!$B$2:$B$5,0),1)</f>
        <v>Anna Andreadi</v>
      </c>
      <c r="W4465" s="3" t="str">
        <f>IFERROR(INDEX(Return[],MATCH(Orders!B4465,Returns!$B$2:$B$801,0),1),"No")</f>
        <v>No</v>
      </c>
    </row>
    <row r="4466" spans="1:23" x14ac:dyDescent="0.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INDEX(People_[],MATCH(Orders!M4466,People!$B$2:$B$5,0),1)</f>
        <v>Anna Andreadi</v>
      </c>
      <c r="W4466" s="3" t="str">
        <f>IFERROR(INDEX(Return[],MATCH(Orders!B4466,Returns!$B$2:$B$801,0),1),"No")</f>
        <v>No</v>
      </c>
    </row>
    <row r="4467" spans="1:23" x14ac:dyDescent="0.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INDEX(People_[],MATCH(Orders!M4467,People!$B$2:$B$5,0),1)</f>
        <v>Anna Andreadi</v>
      </c>
      <c r="W4467" s="3" t="str">
        <f>IFERROR(INDEX(Return[],MATCH(Orders!B4467,Returns!$B$2:$B$801,0),1),"No")</f>
        <v>No</v>
      </c>
    </row>
    <row r="4468" spans="1:23" x14ac:dyDescent="0.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INDEX(People_[],MATCH(Orders!M4468,People!$B$2:$B$5,0),1)</f>
        <v>Chuck Magee</v>
      </c>
      <c r="W4468" s="3" t="str">
        <f>IFERROR(INDEX(Return[],MATCH(Orders!B4468,Returns!$B$2:$B$801,0),1),"No")</f>
        <v>No</v>
      </c>
    </row>
    <row r="4469" spans="1:23" x14ac:dyDescent="0.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INDEX(People_[],MATCH(Orders!M4469,People!$B$2:$B$5,0),1)</f>
        <v>Chuck Magee</v>
      </c>
      <c r="W4469" s="3" t="str">
        <f>IFERROR(INDEX(Return[],MATCH(Orders!B4469,Returns!$B$2:$B$801,0),1),"No")</f>
        <v>No</v>
      </c>
    </row>
    <row r="4470" spans="1:23" x14ac:dyDescent="0.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INDEX(People_[],MATCH(Orders!M4470,People!$B$2:$B$5,0),1)</f>
        <v>Chuck Magee</v>
      </c>
      <c r="W4470" s="3" t="str">
        <f>IFERROR(INDEX(Return[],MATCH(Orders!B4470,Returns!$B$2:$B$801,0),1),"No")</f>
        <v>No</v>
      </c>
    </row>
    <row r="4471" spans="1:23" x14ac:dyDescent="0.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INDEX(People_[],MATCH(Orders!M4471,People!$B$2:$B$5,0),1)</f>
        <v>Chuck Magee</v>
      </c>
      <c r="W4471" s="3" t="str">
        <f>IFERROR(INDEX(Return[],MATCH(Orders!B4471,Returns!$B$2:$B$801,0),1),"No")</f>
        <v>No</v>
      </c>
    </row>
    <row r="4472" spans="1:23" x14ac:dyDescent="0.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INDEX(People_[],MATCH(Orders!M4472,People!$B$2:$B$5,0),1)</f>
        <v>Chuck Magee</v>
      </c>
      <c r="W4472" s="3" t="str">
        <f>IFERROR(INDEX(Return[],MATCH(Orders!B4472,Returns!$B$2:$B$801,0),1),"No")</f>
        <v>No</v>
      </c>
    </row>
    <row r="4473" spans="1:23" x14ac:dyDescent="0.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INDEX(People_[],MATCH(Orders!M4473,People!$B$2:$B$5,0),1)</f>
        <v>Chuck Magee</v>
      </c>
      <c r="W4473" s="3" t="str">
        <f>IFERROR(INDEX(Return[],MATCH(Orders!B4473,Returns!$B$2:$B$801,0),1),"No")</f>
        <v>No</v>
      </c>
    </row>
    <row r="4474" spans="1:23" x14ac:dyDescent="0.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INDEX(People_[],MATCH(Orders!M4474,People!$B$2:$B$5,0),1)</f>
        <v>Chuck Magee</v>
      </c>
      <c r="W4474" s="3" t="str">
        <f>IFERROR(INDEX(Return[],MATCH(Orders!B4474,Returns!$B$2:$B$801,0),1),"No")</f>
        <v>No</v>
      </c>
    </row>
    <row r="4475" spans="1:23" x14ac:dyDescent="0.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INDEX(People_[],MATCH(Orders!M4475,People!$B$2:$B$5,0),1)</f>
        <v>Chuck Magee</v>
      </c>
      <c r="W4475" s="3" t="str">
        <f>IFERROR(INDEX(Return[],MATCH(Orders!B4475,Returns!$B$2:$B$801,0),1),"No")</f>
        <v>No</v>
      </c>
    </row>
    <row r="4476" spans="1:23" x14ac:dyDescent="0.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INDEX(People_[],MATCH(Orders!M4476,People!$B$2:$B$5,0),1)</f>
        <v>Chuck Magee</v>
      </c>
      <c r="W4476" s="3" t="str">
        <f>IFERROR(INDEX(Return[],MATCH(Orders!B4476,Returns!$B$2:$B$801,0),1),"No")</f>
        <v>No</v>
      </c>
    </row>
    <row r="4477" spans="1:23" x14ac:dyDescent="0.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INDEX(People_[],MATCH(Orders!M4477,People!$B$2:$B$5,0),1)</f>
        <v>Chuck Magee</v>
      </c>
      <c r="W4477" s="3" t="str">
        <f>IFERROR(INDEX(Return[],MATCH(Orders!B4477,Returns!$B$2:$B$801,0),1),"No")</f>
        <v>No</v>
      </c>
    </row>
    <row r="4478" spans="1:23" x14ac:dyDescent="0.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INDEX(People_[],MATCH(Orders!M4478,People!$B$2:$B$5,0),1)</f>
        <v>Chuck Magee</v>
      </c>
      <c r="W4478" s="3" t="str">
        <f>IFERROR(INDEX(Return[],MATCH(Orders!B4478,Returns!$B$2:$B$801,0),1),"No")</f>
        <v>No</v>
      </c>
    </row>
    <row r="4479" spans="1:23" x14ac:dyDescent="0.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INDEX(People_[],MATCH(Orders!M4479,People!$B$2:$B$5,0),1)</f>
        <v>Kelly Williams</v>
      </c>
      <c r="W4479" s="3" t="str">
        <f>IFERROR(INDEX(Return[],MATCH(Orders!B4479,Returns!$B$2:$B$801,0),1),"No")</f>
        <v>No</v>
      </c>
    </row>
    <row r="4480" spans="1:23" x14ac:dyDescent="0.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INDEX(People_[],MATCH(Orders!M4480,People!$B$2:$B$5,0),1)</f>
        <v>Kelly Williams</v>
      </c>
      <c r="W4480" s="3" t="str">
        <f>IFERROR(INDEX(Return[],MATCH(Orders!B4480,Returns!$B$2:$B$801,0),1),"No")</f>
        <v>No</v>
      </c>
    </row>
    <row r="4481" spans="1:23" x14ac:dyDescent="0.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INDEX(People_[],MATCH(Orders!M4481,People!$B$2:$B$5,0),1)</f>
        <v>Chuck Magee</v>
      </c>
      <c r="W4481" s="3" t="str">
        <f>IFERROR(INDEX(Return[],MATCH(Orders!B4481,Returns!$B$2:$B$801,0),1),"No")</f>
        <v>No</v>
      </c>
    </row>
    <row r="4482" spans="1:23" x14ac:dyDescent="0.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INDEX(People_[],MATCH(Orders!M4482,People!$B$2:$B$5,0),1)</f>
        <v>Anna Andreadi</v>
      </c>
      <c r="W4482" s="3" t="str">
        <f>IFERROR(INDEX(Return[],MATCH(Orders!B4482,Returns!$B$2:$B$801,0),1),"No")</f>
        <v>No</v>
      </c>
    </row>
    <row r="4483" spans="1:23" x14ac:dyDescent="0.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INDEX(People_[],MATCH(Orders!M4483,People!$B$2:$B$5,0),1)</f>
        <v>Anna Andreadi</v>
      </c>
      <c r="W4483" s="3" t="str">
        <f>IFERROR(INDEX(Return[],MATCH(Orders!B4483,Returns!$B$2:$B$801,0),1),"No")</f>
        <v>No</v>
      </c>
    </row>
    <row r="4484" spans="1:23" x14ac:dyDescent="0.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INDEX(People_[],MATCH(Orders!M4484,People!$B$2:$B$5,0),1)</f>
        <v>Anna Andreadi</v>
      </c>
      <c r="W4484" s="3" t="str">
        <f>IFERROR(INDEX(Return[],MATCH(Orders!B4484,Returns!$B$2:$B$801,0),1),"No")</f>
        <v>No</v>
      </c>
    </row>
    <row r="4485" spans="1:23" x14ac:dyDescent="0.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INDEX(People_[],MATCH(Orders!M4485,People!$B$2:$B$5,0),1)</f>
        <v>Anna Andreadi</v>
      </c>
      <c r="W4485" s="3" t="str">
        <f>IFERROR(INDEX(Return[],MATCH(Orders!B4485,Returns!$B$2:$B$801,0),1),"No")</f>
        <v>No</v>
      </c>
    </row>
    <row r="4486" spans="1:23" x14ac:dyDescent="0.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INDEX(People_[],MATCH(Orders!M4486,People!$B$2:$B$5,0),1)</f>
        <v>Anna Andreadi</v>
      </c>
      <c r="W4486" s="3" t="str">
        <f>IFERROR(INDEX(Return[],MATCH(Orders!B4486,Returns!$B$2:$B$801,0),1),"No")</f>
        <v>No</v>
      </c>
    </row>
    <row r="4487" spans="1:23" x14ac:dyDescent="0.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INDEX(People_[],MATCH(Orders!M4487,People!$B$2:$B$5,0),1)</f>
        <v>Anna Andreadi</v>
      </c>
      <c r="W4487" s="3" t="str">
        <f>IFERROR(INDEX(Return[],MATCH(Orders!B4487,Returns!$B$2:$B$801,0),1),"No")</f>
        <v>No</v>
      </c>
    </row>
    <row r="4488" spans="1:23" x14ac:dyDescent="0.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INDEX(People_[],MATCH(Orders!M4488,People!$B$2:$B$5,0),1)</f>
        <v>Anna Andreadi</v>
      </c>
      <c r="W4488" s="3" t="str">
        <f>IFERROR(INDEX(Return[],MATCH(Orders!B4488,Returns!$B$2:$B$801,0),1),"No")</f>
        <v>No</v>
      </c>
    </row>
    <row r="4489" spans="1:23" x14ac:dyDescent="0.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INDEX(People_[],MATCH(Orders!M4489,People!$B$2:$B$5,0),1)</f>
        <v>Kelly Williams</v>
      </c>
      <c r="W4489" s="3" t="str">
        <f>IFERROR(INDEX(Return[],MATCH(Orders!B4489,Returns!$B$2:$B$801,0),1),"No")</f>
        <v>No</v>
      </c>
    </row>
    <row r="4490" spans="1:23" x14ac:dyDescent="0.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INDEX(People_[],MATCH(Orders!M4490,People!$B$2:$B$5,0),1)</f>
        <v>Kelly Williams</v>
      </c>
      <c r="W4490" s="3" t="str">
        <f>IFERROR(INDEX(Return[],MATCH(Orders!B4490,Returns!$B$2:$B$801,0),1),"No")</f>
        <v>No</v>
      </c>
    </row>
    <row r="4491" spans="1:23" x14ac:dyDescent="0.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INDEX(People_[],MATCH(Orders!M4491,People!$B$2:$B$5,0),1)</f>
        <v>Kelly Williams</v>
      </c>
      <c r="W4491" s="3" t="str">
        <f>IFERROR(INDEX(Return[],MATCH(Orders!B4491,Returns!$B$2:$B$801,0),1),"No")</f>
        <v>No</v>
      </c>
    </row>
    <row r="4492" spans="1:23" x14ac:dyDescent="0.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INDEX(People_[],MATCH(Orders!M4492,People!$B$2:$B$5,0),1)</f>
        <v>Anna Andreadi</v>
      </c>
      <c r="W4492" s="3" t="str">
        <f>IFERROR(INDEX(Return[],MATCH(Orders!B4492,Returns!$B$2:$B$801,0),1),"No")</f>
        <v>No</v>
      </c>
    </row>
    <row r="4493" spans="1:23" x14ac:dyDescent="0.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INDEX(People_[],MATCH(Orders!M4493,People!$B$2:$B$5,0),1)</f>
        <v>Chuck Magee</v>
      </c>
      <c r="W4493" s="3" t="str">
        <f>IFERROR(INDEX(Return[],MATCH(Orders!B4493,Returns!$B$2:$B$801,0),1),"No")</f>
        <v>No</v>
      </c>
    </row>
    <row r="4494" spans="1:23" x14ac:dyDescent="0.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INDEX(People_[],MATCH(Orders!M4494,People!$B$2:$B$5,0),1)</f>
        <v>Chuck Magee</v>
      </c>
      <c r="W4494" s="3" t="str">
        <f>IFERROR(INDEX(Return[],MATCH(Orders!B4494,Returns!$B$2:$B$801,0),1),"No")</f>
        <v>No</v>
      </c>
    </row>
    <row r="4495" spans="1:23" x14ac:dyDescent="0.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INDEX(People_[],MATCH(Orders!M4495,People!$B$2:$B$5,0),1)</f>
        <v>Chuck Magee</v>
      </c>
      <c r="W4495" s="3" t="str">
        <f>IFERROR(INDEX(Return[],MATCH(Orders!B4495,Returns!$B$2:$B$801,0),1),"No")</f>
        <v>No</v>
      </c>
    </row>
    <row r="4496" spans="1:23" x14ac:dyDescent="0.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INDEX(People_[],MATCH(Orders!M4496,People!$B$2:$B$5,0),1)</f>
        <v>Chuck Magee</v>
      </c>
      <c r="W4496" s="3" t="str">
        <f>IFERROR(INDEX(Return[],MATCH(Orders!B4496,Returns!$B$2:$B$801,0),1),"No")</f>
        <v>No</v>
      </c>
    </row>
    <row r="4497" spans="1:23" x14ac:dyDescent="0.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INDEX(People_[],MATCH(Orders!M4497,People!$B$2:$B$5,0),1)</f>
        <v>Anna Andreadi</v>
      </c>
      <c r="W4497" s="3" t="str">
        <f>IFERROR(INDEX(Return[],MATCH(Orders!B4497,Returns!$B$2:$B$801,0),1),"No")</f>
        <v>Yes</v>
      </c>
    </row>
    <row r="4498" spans="1:23" x14ac:dyDescent="0.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INDEX(People_[],MATCH(Orders!M4498,People!$B$2:$B$5,0),1)</f>
        <v>Anna Andreadi</v>
      </c>
      <c r="W4498" s="3" t="str">
        <f>IFERROR(INDEX(Return[],MATCH(Orders!B4498,Returns!$B$2:$B$801,0),1),"No")</f>
        <v>Yes</v>
      </c>
    </row>
    <row r="4499" spans="1:23" x14ac:dyDescent="0.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INDEX(People_[],MATCH(Orders!M4499,People!$B$2:$B$5,0),1)</f>
        <v>Chuck Magee</v>
      </c>
      <c r="W4499" s="3" t="str">
        <f>IFERROR(INDEX(Return[],MATCH(Orders!B4499,Returns!$B$2:$B$801,0),1),"No")</f>
        <v>No</v>
      </c>
    </row>
    <row r="4500" spans="1:23" x14ac:dyDescent="0.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INDEX(People_[],MATCH(Orders!M4500,People!$B$2:$B$5,0),1)</f>
        <v>Anna Andreadi</v>
      </c>
      <c r="W4500" s="3" t="str">
        <f>IFERROR(INDEX(Return[],MATCH(Orders!B4500,Returns!$B$2:$B$801,0),1),"No")</f>
        <v>No</v>
      </c>
    </row>
    <row r="4501" spans="1:23" x14ac:dyDescent="0.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INDEX(People_[],MATCH(Orders!M4501,People!$B$2:$B$5,0),1)</f>
        <v>Anna Andreadi</v>
      </c>
      <c r="W4501" s="3" t="str">
        <f>IFERROR(INDEX(Return[],MATCH(Orders!B4501,Returns!$B$2:$B$801,0),1),"No")</f>
        <v>No</v>
      </c>
    </row>
    <row r="4502" spans="1:23" x14ac:dyDescent="0.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INDEX(People_[],MATCH(Orders!M4502,People!$B$2:$B$5,0),1)</f>
        <v>Anna Andreadi</v>
      </c>
      <c r="W4502" s="3" t="str">
        <f>IFERROR(INDEX(Return[],MATCH(Orders!B4502,Returns!$B$2:$B$801,0),1),"No")</f>
        <v>No</v>
      </c>
    </row>
    <row r="4503" spans="1:23" x14ac:dyDescent="0.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INDEX(People_[],MATCH(Orders!M4503,People!$B$2:$B$5,0),1)</f>
        <v>Kelly Williams</v>
      </c>
      <c r="W4503" s="3" t="str">
        <f>IFERROR(INDEX(Return[],MATCH(Orders!B4503,Returns!$B$2:$B$801,0),1),"No")</f>
        <v>No</v>
      </c>
    </row>
    <row r="4504" spans="1:23" x14ac:dyDescent="0.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INDEX(People_[],MATCH(Orders!M4504,People!$B$2:$B$5,0),1)</f>
        <v>Kelly Williams</v>
      </c>
      <c r="W4504" s="3" t="str">
        <f>IFERROR(INDEX(Return[],MATCH(Orders!B4504,Returns!$B$2:$B$801,0),1),"No")</f>
        <v>No</v>
      </c>
    </row>
    <row r="4505" spans="1:23" x14ac:dyDescent="0.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INDEX(People_[],MATCH(Orders!M4505,People!$B$2:$B$5,0),1)</f>
        <v>Anna Andreadi</v>
      </c>
      <c r="W4505" s="3" t="str">
        <f>IFERROR(INDEX(Return[],MATCH(Orders!B4505,Returns!$B$2:$B$801,0),1),"No")</f>
        <v>No</v>
      </c>
    </row>
    <row r="4506" spans="1:23" x14ac:dyDescent="0.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INDEX(People_[],MATCH(Orders!M4506,People!$B$2:$B$5,0),1)</f>
        <v>Anna Andreadi</v>
      </c>
      <c r="W4506" s="3" t="str">
        <f>IFERROR(INDEX(Return[],MATCH(Orders!B4506,Returns!$B$2:$B$801,0),1),"No")</f>
        <v>No</v>
      </c>
    </row>
    <row r="4507" spans="1:23" x14ac:dyDescent="0.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INDEX(People_[],MATCH(Orders!M4507,People!$B$2:$B$5,0),1)</f>
        <v>Anna Andreadi</v>
      </c>
      <c r="W4507" s="3" t="str">
        <f>IFERROR(INDEX(Return[],MATCH(Orders!B4507,Returns!$B$2:$B$801,0),1),"No")</f>
        <v>No</v>
      </c>
    </row>
    <row r="4508" spans="1:23" x14ac:dyDescent="0.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INDEX(People_[],MATCH(Orders!M4508,People!$B$2:$B$5,0),1)</f>
        <v>Anna Andreadi</v>
      </c>
      <c r="W4508" s="3" t="str">
        <f>IFERROR(INDEX(Return[],MATCH(Orders!B4508,Returns!$B$2:$B$801,0),1),"No")</f>
        <v>No</v>
      </c>
    </row>
    <row r="4509" spans="1:23" x14ac:dyDescent="0.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INDEX(People_[],MATCH(Orders!M4509,People!$B$2:$B$5,0),1)</f>
        <v>Anna Andreadi</v>
      </c>
      <c r="W4509" s="3" t="str">
        <f>IFERROR(INDEX(Return[],MATCH(Orders!B4509,Returns!$B$2:$B$801,0),1),"No")</f>
        <v>No</v>
      </c>
    </row>
    <row r="4510" spans="1:23" x14ac:dyDescent="0.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INDEX(People_[],MATCH(Orders!M4510,People!$B$2:$B$5,0),1)</f>
        <v>Anna Andreadi</v>
      </c>
      <c r="W4510" s="3" t="str">
        <f>IFERROR(INDEX(Return[],MATCH(Orders!B4510,Returns!$B$2:$B$801,0),1),"No")</f>
        <v>No</v>
      </c>
    </row>
    <row r="4511" spans="1:23" x14ac:dyDescent="0.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INDEX(People_[],MATCH(Orders!M4511,People!$B$2:$B$5,0),1)</f>
        <v>Anna Andreadi</v>
      </c>
      <c r="W4511" s="3" t="str">
        <f>IFERROR(INDEX(Return[],MATCH(Orders!B4511,Returns!$B$2:$B$801,0),1),"No")</f>
        <v>Yes</v>
      </c>
    </row>
    <row r="4512" spans="1:23" x14ac:dyDescent="0.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INDEX(People_[],MATCH(Orders!M4512,People!$B$2:$B$5,0),1)</f>
        <v>Kelly Williams</v>
      </c>
      <c r="W4512" s="3" t="str">
        <f>IFERROR(INDEX(Return[],MATCH(Orders!B4512,Returns!$B$2:$B$801,0),1),"No")</f>
        <v>No</v>
      </c>
    </row>
    <row r="4513" spans="1:23" x14ac:dyDescent="0.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INDEX(People_[],MATCH(Orders!M4513,People!$B$2:$B$5,0),1)</f>
        <v>Kelly Williams</v>
      </c>
      <c r="W4513" s="3" t="str">
        <f>IFERROR(INDEX(Return[],MATCH(Orders!B4513,Returns!$B$2:$B$801,0),1),"No")</f>
        <v>No</v>
      </c>
    </row>
    <row r="4514" spans="1:23" x14ac:dyDescent="0.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INDEX(People_[],MATCH(Orders!M4514,People!$B$2:$B$5,0),1)</f>
        <v>Anna Andreadi</v>
      </c>
      <c r="W4514" s="3" t="str">
        <f>IFERROR(INDEX(Return[],MATCH(Orders!B4514,Returns!$B$2:$B$801,0),1),"No")</f>
        <v>No</v>
      </c>
    </row>
    <row r="4515" spans="1:23" x14ac:dyDescent="0.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INDEX(People_[],MATCH(Orders!M4515,People!$B$2:$B$5,0),1)</f>
        <v>Kelly Williams</v>
      </c>
      <c r="W4515" s="3" t="str">
        <f>IFERROR(INDEX(Return[],MATCH(Orders!B4515,Returns!$B$2:$B$801,0),1),"No")</f>
        <v>No</v>
      </c>
    </row>
    <row r="4516" spans="1:23" x14ac:dyDescent="0.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INDEX(People_[],MATCH(Orders!M4516,People!$B$2:$B$5,0),1)</f>
        <v>Cassandra Brandow</v>
      </c>
      <c r="W4516" s="3" t="str">
        <f>IFERROR(INDEX(Return[],MATCH(Orders!B4516,Returns!$B$2:$B$801,0),1),"No")</f>
        <v>Yes</v>
      </c>
    </row>
    <row r="4517" spans="1:23" x14ac:dyDescent="0.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INDEX(People_[],MATCH(Orders!M4517,People!$B$2:$B$5,0),1)</f>
        <v>Kelly Williams</v>
      </c>
      <c r="W4517" s="3" t="str">
        <f>IFERROR(INDEX(Return[],MATCH(Orders!B4517,Returns!$B$2:$B$801,0),1),"No")</f>
        <v>No</v>
      </c>
    </row>
    <row r="4518" spans="1:23" x14ac:dyDescent="0.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INDEX(People_[],MATCH(Orders!M4518,People!$B$2:$B$5,0),1)</f>
        <v>Anna Andreadi</v>
      </c>
      <c r="W4518" s="3" t="str">
        <f>IFERROR(INDEX(Return[],MATCH(Orders!B4518,Returns!$B$2:$B$801,0),1),"No")</f>
        <v>No</v>
      </c>
    </row>
    <row r="4519" spans="1:23" x14ac:dyDescent="0.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INDEX(People_[],MATCH(Orders!M4519,People!$B$2:$B$5,0),1)</f>
        <v>Anna Andreadi</v>
      </c>
      <c r="W4519" s="3" t="str">
        <f>IFERROR(INDEX(Return[],MATCH(Orders!B4519,Returns!$B$2:$B$801,0),1),"No")</f>
        <v>No</v>
      </c>
    </row>
    <row r="4520" spans="1:23" x14ac:dyDescent="0.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INDEX(People_[],MATCH(Orders!M4520,People!$B$2:$B$5,0),1)</f>
        <v>Anna Andreadi</v>
      </c>
      <c r="W4520" s="3" t="str">
        <f>IFERROR(INDEX(Return[],MATCH(Orders!B4520,Returns!$B$2:$B$801,0),1),"No")</f>
        <v>No</v>
      </c>
    </row>
    <row r="4521" spans="1:23" x14ac:dyDescent="0.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INDEX(People_[],MATCH(Orders!M4521,People!$B$2:$B$5,0),1)</f>
        <v>Cassandra Brandow</v>
      </c>
      <c r="W4521" s="3" t="str">
        <f>IFERROR(INDEX(Return[],MATCH(Orders!B4521,Returns!$B$2:$B$801,0),1),"No")</f>
        <v>No</v>
      </c>
    </row>
    <row r="4522" spans="1:23" x14ac:dyDescent="0.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INDEX(People_[],MATCH(Orders!M4522,People!$B$2:$B$5,0),1)</f>
        <v>Kelly Williams</v>
      </c>
      <c r="W4522" s="3" t="str">
        <f>IFERROR(INDEX(Return[],MATCH(Orders!B4522,Returns!$B$2:$B$801,0),1),"No")</f>
        <v>No</v>
      </c>
    </row>
    <row r="4523" spans="1:23" x14ac:dyDescent="0.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INDEX(People_[],MATCH(Orders!M4523,People!$B$2:$B$5,0),1)</f>
        <v>Kelly Williams</v>
      </c>
      <c r="W4523" s="3" t="str">
        <f>IFERROR(INDEX(Return[],MATCH(Orders!B4523,Returns!$B$2:$B$801,0),1),"No")</f>
        <v>No</v>
      </c>
    </row>
    <row r="4524" spans="1:23" x14ac:dyDescent="0.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INDEX(People_[],MATCH(Orders!M4524,People!$B$2:$B$5,0),1)</f>
        <v>Anna Andreadi</v>
      </c>
      <c r="W4524" s="3" t="str">
        <f>IFERROR(INDEX(Return[],MATCH(Orders!B4524,Returns!$B$2:$B$801,0),1),"No")</f>
        <v>No</v>
      </c>
    </row>
    <row r="4525" spans="1:23" x14ac:dyDescent="0.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INDEX(People_[],MATCH(Orders!M4525,People!$B$2:$B$5,0),1)</f>
        <v>Chuck Magee</v>
      </c>
      <c r="W4525" s="3" t="str">
        <f>IFERROR(INDEX(Return[],MATCH(Orders!B4525,Returns!$B$2:$B$801,0),1),"No")</f>
        <v>No</v>
      </c>
    </row>
    <row r="4526" spans="1:23" x14ac:dyDescent="0.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INDEX(People_[],MATCH(Orders!M4526,People!$B$2:$B$5,0),1)</f>
        <v>Chuck Magee</v>
      </c>
      <c r="W4526" s="3" t="str">
        <f>IFERROR(INDEX(Return[],MATCH(Orders!B4526,Returns!$B$2:$B$801,0),1),"No")</f>
        <v>No</v>
      </c>
    </row>
    <row r="4527" spans="1:23" x14ac:dyDescent="0.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INDEX(People_[],MATCH(Orders!M4527,People!$B$2:$B$5,0),1)</f>
        <v>Chuck Magee</v>
      </c>
      <c r="W4527" s="3" t="str">
        <f>IFERROR(INDEX(Return[],MATCH(Orders!B4527,Returns!$B$2:$B$801,0),1),"No")</f>
        <v>Yes</v>
      </c>
    </row>
    <row r="4528" spans="1:23" x14ac:dyDescent="0.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INDEX(People_[],MATCH(Orders!M4528,People!$B$2:$B$5,0),1)</f>
        <v>Chuck Magee</v>
      </c>
      <c r="W4528" s="3" t="str">
        <f>IFERROR(INDEX(Return[],MATCH(Orders!B4528,Returns!$B$2:$B$801,0),1),"No")</f>
        <v>Yes</v>
      </c>
    </row>
    <row r="4529" spans="1:23" x14ac:dyDescent="0.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INDEX(People_[],MATCH(Orders!M4529,People!$B$2:$B$5,0),1)</f>
        <v>Chuck Magee</v>
      </c>
      <c r="W4529" s="3" t="str">
        <f>IFERROR(INDEX(Return[],MATCH(Orders!B4529,Returns!$B$2:$B$801,0),1),"No")</f>
        <v>Yes</v>
      </c>
    </row>
    <row r="4530" spans="1:23" x14ac:dyDescent="0.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INDEX(People_[],MATCH(Orders!M4530,People!$B$2:$B$5,0),1)</f>
        <v>Chuck Magee</v>
      </c>
      <c r="W4530" s="3" t="str">
        <f>IFERROR(INDEX(Return[],MATCH(Orders!B4530,Returns!$B$2:$B$801,0),1),"No")</f>
        <v>No</v>
      </c>
    </row>
    <row r="4531" spans="1:23" x14ac:dyDescent="0.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INDEX(People_[],MATCH(Orders!M4531,People!$B$2:$B$5,0),1)</f>
        <v>Kelly Williams</v>
      </c>
      <c r="W4531" s="3" t="str">
        <f>IFERROR(INDEX(Return[],MATCH(Orders!B4531,Returns!$B$2:$B$801,0),1),"No")</f>
        <v>No</v>
      </c>
    </row>
    <row r="4532" spans="1:23" x14ac:dyDescent="0.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INDEX(People_[],MATCH(Orders!M4532,People!$B$2:$B$5,0),1)</f>
        <v>Chuck Magee</v>
      </c>
      <c r="W4532" s="3" t="str">
        <f>IFERROR(INDEX(Return[],MATCH(Orders!B4532,Returns!$B$2:$B$801,0),1),"No")</f>
        <v>No</v>
      </c>
    </row>
    <row r="4533" spans="1:23" x14ac:dyDescent="0.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INDEX(People_[],MATCH(Orders!M4533,People!$B$2:$B$5,0),1)</f>
        <v>Chuck Magee</v>
      </c>
      <c r="W4533" s="3" t="str">
        <f>IFERROR(INDEX(Return[],MATCH(Orders!B4533,Returns!$B$2:$B$801,0),1),"No")</f>
        <v>No</v>
      </c>
    </row>
    <row r="4534" spans="1:23" x14ac:dyDescent="0.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INDEX(People_[],MATCH(Orders!M4534,People!$B$2:$B$5,0),1)</f>
        <v>Anna Andreadi</v>
      </c>
      <c r="W4534" s="3" t="str">
        <f>IFERROR(INDEX(Return[],MATCH(Orders!B4534,Returns!$B$2:$B$801,0),1),"No")</f>
        <v>No</v>
      </c>
    </row>
    <row r="4535" spans="1:23" x14ac:dyDescent="0.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INDEX(People_[],MATCH(Orders!M4535,People!$B$2:$B$5,0),1)</f>
        <v>Anna Andreadi</v>
      </c>
      <c r="W4535" s="3" t="str">
        <f>IFERROR(INDEX(Return[],MATCH(Orders!B4535,Returns!$B$2:$B$801,0),1),"No")</f>
        <v>No</v>
      </c>
    </row>
    <row r="4536" spans="1:23" x14ac:dyDescent="0.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INDEX(People_[],MATCH(Orders!M4536,People!$B$2:$B$5,0),1)</f>
        <v>Anna Andreadi</v>
      </c>
      <c r="W4536" s="3" t="str">
        <f>IFERROR(INDEX(Return[],MATCH(Orders!B4536,Returns!$B$2:$B$801,0),1),"No")</f>
        <v>No</v>
      </c>
    </row>
    <row r="4537" spans="1:23" x14ac:dyDescent="0.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INDEX(People_[],MATCH(Orders!M4537,People!$B$2:$B$5,0),1)</f>
        <v>Anna Andreadi</v>
      </c>
      <c r="W4537" s="3" t="str">
        <f>IFERROR(INDEX(Return[],MATCH(Orders!B4537,Returns!$B$2:$B$801,0),1),"No")</f>
        <v>No</v>
      </c>
    </row>
    <row r="4538" spans="1:23" x14ac:dyDescent="0.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INDEX(People_[],MATCH(Orders!M4538,People!$B$2:$B$5,0),1)</f>
        <v>Anna Andreadi</v>
      </c>
      <c r="W4538" s="3" t="str">
        <f>IFERROR(INDEX(Return[],MATCH(Orders!B4538,Returns!$B$2:$B$801,0),1),"No")</f>
        <v>No</v>
      </c>
    </row>
    <row r="4539" spans="1:23" x14ac:dyDescent="0.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INDEX(People_[],MATCH(Orders!M4539,People!$B$2:$B$5,0),1)</f>
        <v>Anna Andreadi</v>
      </c>
      <c r="W4539" s="3" t="str">
        <f>IFERROR(INDEX(Return[],MATCH(Orders!B4539,Returns!$B$2:$B$801,0),1),"No")</f>
        <v>No</v>
      </c>
    </row>
    <row r="4540" spans="1:23" x14ac:dyDescent="0.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INDEX(People_[],MATCH(Orders!M4540,People!$B$2:$B$5,0),1)</f>
        <v>Anna Andreadi</v>
      </c>
      <c r="W4540" s="3" t="str">
        <f>IFERROR(INDEX(Return[],MATCH(Orders!B4540,Returns!$B$2:$B$801,0),1),"No")</f>
        <v>No</v>
      </c>
    </row>
    <row r="4541" spans="1:23" x14ac:dyDescent="0.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INDEX(People_[],MATCH(Orders!M4541,People!$B$2:$B$5,0),1)</f>
        <v>Chuck Magee</v>
      </c>
      <c r="W4541" s="3" t="str">
        <f>IFERROR(INDEX(Return[],MATCH(Orders!B4541,Returns!$B$2:$B$801,0),1),"No")</f>
        <v>Yes</v>
      </c>
    </row>
    <row r="4542" spans="1:23" x14ac:dyDescent="0.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INDEX(People_[],MATCH(Orders!M4542,People!$B$2:$B$5,0),1)</f>
        <v>Chuck Magee</v>
      </c>
      <c r="W4542" s="3" t="str">
        <f>IFERROR(INDEX(Return[],MATCH(Orders!B4542,Returns!$B$2:$B$801,0),1),"No")</f>
        <v>Yes</v>
      </c>
    </row>
    <row r="4543" spans="1:23" x14ac:dyDescent="0.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INDEX(People_[],MATCH(Orders!M4543,People!$B$2:$B$5,0),1)</f>
        <v>Kelly Williams</v>
      </c>
      <c r="W4543" s="3" t="str">
        <f>IFERROR(INDEX(Return[],MATCH(Orders!B4543,Returns!$B$2:$B$801,0),1),"No")</f>
        <v>No</v>
      </c>
    </row>
    <row r="4544" spans="1:23" x14ac:dyDescent="0.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INDEX(People_[],MATCH(Orders!M4544,People!$B$2:$B$5,0),1)</f>
        <v>Kelly Williams</v>
      </c>
      <c r="W4544" s="3" t="str">
        <f>IFERROR(INDEX(Return[],MATCH(Orders!B4544,Returns!$B$2:$B$801,0),1),"No")</f>
        <v>No</v>
      </c>
    </row>
    <row r="4545" spans="1:23" x14ac:dyDescent="0.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INDEX(People_[],MATCH(Orders!M4545,People!$B$2:$B$5,0),1)</f>
        <v>Kelly Williams</v>
      </c>
      <c r="W4545" s="3" t="str">
        <f>IFERROR(INDEX(Return[],MATCH(Orders!B4545,Returns!$B$2:$B$801,0),1),"No")</f>
        <v>No</v>
      </c>
    </row>
    <row r="4546" spans="1:23" x14ac:dyDescent="0.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INDEX(People_[],MATCH(Orders!M4546,People!$B$2:$B$5,0),1)</f>
        <v>Kelly Williams</v>
      </c>
      <c r="W4546" s="3" t="str">
        <f>IFERROR(INDEX(Return[],MATCH(Orders!B4546,Returns!$B$2:$B$801,0),1),"No")</f>
        <v>No</v>
      </c>
    </row>
    <row r="4547" spans="1:23" x14ac:dyDescent="0.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INDEX(People_[],MATCH(Orders!M4547,People!$B$2:$B$5,0),1)</f>
        <v>Kelly Williams</v>
      </c>
      <c r="W4547" s="3" t="str">
        <f>IFERROR(INDEX(Return[],MATCH(Orders!B4547,Returns!$B$2:$B$801,0),1),"No")</f>
        <v>No</v>
      </c>
    </row>
    <row r="4548" spans="1:23" x14ac:dyDescent="0.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INDEX(People_[],MATCH(Orders!M4548,People!$B$2:$B$5,0),1)</f>
        <v>Kelly Williams</v>
      </c>
      <c r="W4548" s="3" t="str">
        <f>IFERROR(INDEX(Return[],MATCH(Orders!B4548,Returns!$B$2:$B$801,0),1),"No")</f>
        <v>No</v>
      </c>
    </row>
    <row r="4549" spans="1:23" x14ac:dyDescent="0.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INDEX(People_[],MATCH(Orders!M4549,People!$B$2:$B$5,0),1)</f>
        <v>Kelly Williams</v>
      </c>
      <c r="W4549" s="3" t="str">
        <f>IFERROR(INDEX(Return[],MATCH(Orders!B4549,Returns!$B$2:$B$801,0),1),"No")</f>
        <v>No</v>
      </c>
    </row>
    <row r="4550" spans="1:23" x14ac:dyDescent="0.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INDEX(People_[],MATCH(Orders!M4550,People!$B$2:$B$5,0),1)</f>
        <v>Kelly Williams</v>
      </c>
      <c r="W4550" s="3" t="str">
        <f>IFERROR(INDEX(Return[],MATCH(Orders!B4550,Returns!$B$2:$B$801,0),1),"No")</f>
        <v>No</v>
      </c>
    </row>
    <row r="4551" spans="1:23" x14ac:dyDescent="0.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INDEX(People_[],MATCH(Orders!M4551,People!$B$2:$B$5,0),1)</f>
        <v>Kelly Williams</v>
      </c>
      <c r="W4551" s="3" t="str">
        <f>IFERROR(INDEX(Return[],MATCH(Orders!B4551,Returns!$B$2:$B$801,0),1),"No")</f>
        <v>No</v>
      </c>
    </row>
    <row r="4552" spans="1:23" x14ac:dyDescent="0.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INDEX(People_[],MATCH(Orders!M4552,People!$B$2:$B$5,0),1)</f>
        <v>Chuck Magee</v>
      </c>
      <c r="W4552" s="3" t="str">
        <f>IFERROR(INDEX(Return[],MATCH(Orders!B4552,Returns!$B$2:$B$801,0),1),"No")</f>
        <v>No</v>
      </c>
    </row>
    <row r="4553" spans="1:23" x14ac:dyDescent="0.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INDEX(People_[],MATCH(Orders!M4553,People!$B$2:$B$5,0),1)</f>
        <v>Anna Andreadi</v>
      </c>
      <c r="W4553" s="3" t="str">
        <f>IFERROR(INDEX(Return[],MATCH(Orders!B4553,Returns!$B$2:$B$801,0),1),"No")</f>
        <v>No</v>
      </c>
    </row>
    <row r="4554" spans="1:23" x14ac:dyDescent="0.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INDEX(People_[],MATCH(Orders!M4554,People!$B$2:$B$5,0),1)</f>
        <v>Anna Andreadi</v>
      </c>
      <c r="W4554" s="3" t="str">
        <f>IFERROR(INDEX(Return[],MATCH(Orders!B4554,Returns!$B$2:$B$801,0),1),"No")</f>
        <v>No</v>
      </c>
    </row>
    <row r="4555" spans="1:23" x14ac:dyDescent="0.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INDEX(People_[],MATCH(Orders!M4555,People!$B$2:$B$5,0),1)</f>
        <v>Anna Andreadi</v>
      </c>
      <c r="W4555" s="3" t="str">
        <f>IFERROR(INDEX(Return[],MATCH(Orders!B4555,Returns!$B$2:$B$801,0),1),"No")</f>
        <v>No</v>
      </c>
    </row>
    <row r="4556" spans="1:23" x14ac:dyDescent="0.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INDEX(People_[],MATCH(Orders!M4556,People!$B$2:$B$5,0),1)</f>
        <v>Kelly Williams</v>
      </c>
      <c r="W4556" s="3" t="str">
        <f>IFERROR(INDEX(Return[],MATCH(Orders!B4556,Returns!$B$2:$B$801,0),1),"No")</f>
        <v>No</v>
      </c>
    </row>
    <row r="4557" spans="1:23" x14ac:dyDescent="0.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INDEX(People_[],MATCH(Orders!M4557,People!$B$2:$B$5,0),1)</f>
        <v>Cassandra Brandow</v>
      </c>
      <c r="W4557" s="3" t="str">
        <f>IFERROR(INDEX(Return[],MATCH(Orders!B4557,Returns!$B$2:$B$801,0),1),"No")</f>
        <v>No</v>
      </c>
    </row>
    <row r="4558" spans="1:23" x14ac:dyDescent="0.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INDEX(People_[],MATCH(Orders!M4558,People!$B$2:$B$5,0),1)</f>
        <v>Cassandra Brandow</v>
      </c>
      <c r="W4558" s="3" t="str">
        <f>IFERROR(INDEX(Return[],MATCH(Orders!B4558,Returns!$B$2:$B$801,0),1),"No")</f>
        <v>No</v>
      </c>
    </row>
    <row r="4559" spans="1:23" x14ac:dyDescent="0.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INDEX(People_[],MATCH(Orders!M4559,People!$B$2:$B$5,0),1)</f>
        <v>Anna Andreadi</v>
      </c>
      <c r="W4559" s="3" t="str">
        <f>IFERROR(INDEX(Return[],MATCH(Orders!B4559,Returns!$B$2:$B$801,0),1),"No")</f>
        <v>No</v>
      </c>
    </row>
    <row r="4560" spans="1:23" x14ac:dyDescent="0.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INDEX(People_[],MATCH(Orders!M4560,People!$B$2:$B$5,0),1)</f>
        <v>Kelly Williams</v>
      </c>
      <c r="W4560" s="3" t="str">
        <f>IFERROR(INDEX(Return[],MATCH(Orders!B4560,Returns!$B$2:$B$801,0),1),"No")</f>
        <v>No</v>
      </c>
    </row>
    <row r="4561" spans="1:23" x14ac:dyDescent="0.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INDEX(People_[],MATCH(Orders!M4561,People!$B$2:$B$5,0),1)</f>
        <v>Kelly Williams</v>
      </c>
      <c r="W4561" s="3" t="str">
        <f>IFERROR(INDEX(Return[],MATCH(Orders!B4561,Returns!$B$2:$B$801,0),1),"No")</f>
        <v>No</v>
      </c>
    </row>
    <row r="4562" spans="1:23" x14ac:dyDescent="0.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INDEX(People_[],MATCH(Orders!M4562,People!$B$2:$B$5,0),1)</f>
        <v>Anna Andreadi</v>
      </c>
      <c r="W4562" s="3" t="str">
        <f>IFERROR(INDEX(Return[],MATCH(Orders!B4562,Returns!$B$2:$B$801,0),1),"No")</f>
        <v>No</v>
      </c>
    </row>
    <row r="4563" spans="1:23" x14ac:dyDescent="0.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INDEX(People_[],MATCH(Orders!M4563,People!$B$2:$B$5,0),1)</f>
        <v>Anna Andreadi</v>
      </c>
      <c r="W4563" s="3" t="str">
        <f>IFERROR(INDEX(Return[],MATCH(Orders!B4563,Returns!$B$2:$B$801,0),1),"No")</f>
        <v>No</v>
      </c>
    </row>
    <row r="4564" spans="1:23" x14ac:dyDescent="0.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INDEX(People_[],MATCH(Orders!M4564,People!$B$2:$B$5,0),1)</f>
        <v>Anna Andreadi</v>
      </c>
      <c r="W4564" s="3" t="str">
        <f>IFERROR(INDEX(Return[],MATCH(Orders!B4564,Returns!$B$2:$B$801,0),1),"No")</f>
        <v>No</v>
      </c>
    </row>
    <row r="4565" spans="1:23" x14ac:dyDescent="0.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INDEX(People_[],MATCH(Orders!M4565,People!$B$2:$B$5,0),1)</f>
        <v>Cassandra Brandow</v>
      </c>
      <c r="W4565" s="3" t="str">
        <f>IFERROR(INDEX(Return[],MATCH(Orders!B4565,Returns!$B$2:$B$801,0),1),"No")</f>
        <v>No</v>
      </c>
    </row>
    <row r="4566" spans="1:23" x14ac:dyDescent="0.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INDEX(People_[],MATCH(Orders!M4566,People!$B$2:$B$5,0),1)</f>
        <v>Anna Andreadi</v>
      </c>
      <c r="W4566" s="3" t="str">
        <f>IFERROR(INDEX(Return[],MATCH(Orders!B4566,Returns!$B$2:$B$801,0),1),"No")</f>
        <v>No</v>
      </c>
    </row>
    <row r="4567" spans="1:23" x14ac:dyDescent="0.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INDEX(People_[],MATCH(Orders!M4567,People!$B$2:$B$5,0),1)</f>
        <v>Cassandra Brandow</v>
      </c>
      <c r="W4567" s="3" t="str">
        <f>IFERROR(INDEX(Return[],MATCH(Orders!B4567,Returns!$B$2:$B$801,0),1),"No")</f>
        <v>No</v>
      </c>
    </row>
    <row r="4568" spans="1:23" x14ac:dyDescent="0.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INDEX(People_[],MATCH(Orders!M4568,People!$B$2:$B$5,0),1)</f>
        <v>Cassandra Brandow</v>
      </c>
      <c r="W4568" s="3" t="str">
        <f>IFERROR(INDEX(Return[],MATCH(Orders!B4568,Returns!$B$2:$B$801,0),1),"No")</f>
        <v>No</v>
      </c>
    </row>
    <row r="4569" spans="1:23" x14ac:dyDescent="0.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INDEX(People_[],MATCH(Orders!M4569,People!$B$2:$B$5,0),1)</f>
        <v>Cassandra Brandow</v>
      </c>
      <c r="W4569" s="3" t="str">
        <f>IFERROR(INDEX(Return[],MATCH(Orders!B4569,Returns!$B$2:$B$801,0),1),"No")</f>
        <v>No</v>
      </c>
    </row>
    <row r="4570" spans="1:23" x14ac:dyDescent="0.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INDEX(People_[],MATCH(Orders!M4570,People!$B$2:$B$5,0),1)</f>
        <v>Kelly Williams</v>
      </c>
      <c r="W4570" s="3" t="str">
        <f>IFERROR(INDEX(Return[],MATCH(Orders!B4570,Returns!$B$2:$B$801,0),1),"No")</f>
        <v>No</v>
      </c>
    </row>
    <row r="4571" spans="1:23" x14ac:dyDescent="0.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INDEX(People_[],MATCH(Orders!M4571,People!$B$2:$B$5,0),1)</f>
        <v>Anna Andreadi</v>
      </c>
      <c r="W4571" s="3" t="str">
        <f>IFERROR(INDEX(Return[],MATCH(Orders!B4571,Returns!$B$2:$B$801,0),1),"No")</f>
        <v>No</v>
      </c>
    </row>
    <row r="4572" spans="1:23" x14ac:dyDescent="0.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INDEX(People_[],MATCH(Orders!M4572,People!$B$2:$B$5,0),1)</f>
        <v>Kelly Williams</v>
      </c>
      <c r="W4572" s="3" t="str">
        <f>IFERROR(INDEX(Return[],MATCH(Orders!B4572,Returns!$B$2:$B$801,0),1),"No")</f>
        <v>No</v>
      </c>
    </row>
    <row r="4573" spans="1:23" x14ac:dyDescent="0.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INDEX(People_[],MATCH(Orders!M4573,People!$B$2:$B$5,0),1)</f>
        <v>Kelly Williams</v>
      </c>
      <c r="W4573" s="3" t="str">
        <f>IFERROR(INDEX(Return[],MATCH(Orders!B4573,Returns!$B$2:$B$801,0),1),"No")</f>
        <v>No</v>
      </c>
    </row>
    <row r="4574" spans="1:23" x14ac:dyDescent="0.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INDEX(People_[],MATCH(Orders!M4574,People!$B$2:$B$5,0),1)</f>
        <v>Anna Andreadi</v>
      </c>
      <c r="W4574" s="3" t="str">
        <f>IFERROR(INDEX(Return[],MATCH(Orders!B4574,Returns!$B$2:$B$801,0),1),"No")</f>
        <v>No</v>
      </c>
    </row>
    <row r="4575" spans="1:23" x14ac:dyDescent="0.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INDEX(People_[],MATCH(Orders!M4575,People!$B$2:$B$5,0),1)</f>
        <v>Kelly Williams</v>
      </c>
      <c r="W4575" s="3" t="str">
        <f>IFERROR(INDEX(Return[],MATCH(Orders!B4575,Returns!$B$2:$B$801,0),1),"No")</f>
        <v>No</v>
      </c>
    </row>
    <row r="4576" spans="1:23" x14ac:dyDescent="0.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INDEX(People_[],MATCH(Orders!M4576,People!$B$2:$B$5,0),1)</f>
        <v>Kelly Williams</v>
      </c>
      <c r="W4576" s="3" t="str">
        <f>IFERROR(INDEX(Return[],MATCH(Orders!B4576,Returns!$B$2:$B$801,0),1),"No")</f>
        <v>No</v>
      </c>
    </row>
    <row r="4577" spans="1:23" x14ac:dyDescent="0.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INDEX(People_[],MATCH(Orders!M4577,People!$B$2:$B$5,0),1)</f>
        <v>Kelly Williams</v>
      </c>
      <c r="W4577" s="3" t="str">
        <f>IFERROR(INDEX(Return[],MATCH(Orders!B4577,Returns!$B$2:$B$801,0),1),"No")</f>
        <v>No</v>
      </c>
    </row>
    <row r="4578" spans="1:23" x14ac:dyDescent="0.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INDEX(People_[],MATCH(Orders!M4578,People!$B$2:$B$5,0),1)</f>
        <v>Kelly Williams</v>
      </c>
      <c r="W4578" s="3" t="str">
        <f>IFERROR(INDEX(Return[],MATCH(Orders!B4578,Returns!$B$2:$B$801,0),1),"No")</f>
        <v>No</v>
      </c>
    </row>
    <row r="4579" spans="1:23" x14ac:dyDescent="0.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INDEX(People_[],MATCH(Orders!M4579,People!$B$2:$B$5,0),1)</f>
        <v>Anna Andreadi</v>
      </c>
      <c r="W4579" s="3" t="str">
        <f>IFERROR(INDEX(Return[],MATCH(Orders!B4579,Returns!$B$2:$B$801,0),1),"No")</f>
        <v>No</v>
      </c>
    </row>
    <row r="4580" spans="1:23" x14ac:dyDescent="0.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INDEX(People_[],MATCH(Orders!M4580,People!$B$2:$B$5,0),1)</f>
        <v>Cassandra Brandow</v>
      </c>
      <c r="W4580" s="3" t="str">
        <f>IFERROR(INDEX(Return[],MATCH(Orders!B4580,Returns!$B$2:$B$801,0),1),"No")</f>
        <v>No</v>
      </c>
    </row>
    <row r="4581" spans="1:23" x14ac:dyDescent="0.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INDEX(People_[],MATCH(Orders!M4581,People!$B$2:$B$5,0),1)</f>
        <v>Chuck Magee</v>
      </c>
      <c r="W4581" s="3" t="str">
        <f>IFERROR(INDEX(Return[],MATCH(Orders!B4581,Returns!$B$2:$B$801,0),1),"No")</f>
        <v>No</v>
      </c>
    </row>
    <row r="4582" spans="1:23" x14ac:dyDescent="0.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INDEX(People_[],MATCH(Orders!M4582,People!$B$2:$B$5,0),1)</f>
        <v>Cassandra Brandow</v>
      </c>
      <c r="W4582" s="3" t="str">
        <f>IFERROR(INDEX(Return[],MATCH(Orders!B4582,Returns!$B$2:$B$801,0),1),"No")</f>
        <v>No</v>
      </c>
    </row>
    <row r="4583" spans="1:23" x14ac:dyDescent="0.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INDEX(People_[],MATCH(Orders!M4583,People!$B$2:$B$5,0),1)</f>
        <v>Chuck Magee</v>
      </c>
      <c r="W4583" s="3" t="str">
        <f>IFERROR(INDEX(Return[],MATCH(Orders!B4583,Returns!$B$2:$B$801,0),1),"No")</f>
        <v>No</v>
      </c>
    </row>
    <row r="4584" spans="1:23" x14ac:dyDescent="0.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INDEX(People_[],MATCH(Orders!M4584,People!$B$2:$B$5,0),1)</f>
        <v>Chuck Magee</v>
      </c>
      <c r="W4584" s="3" t="str">
        <f>IFERROR(INDEX(Return[],MATCH(Orders!B4584,Returns!$B$2:$B$801,0),1),"No")</f>
        <v>No</v>
      </c>
    </row>
    <row r="4585" spans="1:23" x14ac:dyDescent="0.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INDEX(People_[],MATCH(Orders!M4585,People!$B$2:$B$5,0),1)</f>
        <v>Anna Andreadi</v>
      </c>
      <c r="W4585" s="3" t="str">
        <f>IFERROR(INDEX(Return[],MATCH(Orders!B4585,Returns!$B$2:$B$801,0),1),"No")</f>
        <v>No</v>
      </c>
    </row>
    <row r="4586" spans="1:23" x14ac:dyDescent="0.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INDEX(People_[],MATCH(Orders!M4586,People!$B$2:$B$5,0),1)</f>
        <v>Anna Andreadi</v>
      </c>
      <c r="W4586" s="3" t="str">
        <f>IFERROR(INDEX(Return[],MATCH(Orders!B4586,Returns!$B$2:$B$801,0),1),"No")</f>
        <v>No</v>
      </c>
    </row>
    <row r="4587" spans="1:23" x14ac:dyDescent="0.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INDEX(People_[],MATCH(Orders!M4587,People!$B$2:$B$5,0),1)</f>
        <v>Anna Andreadi</v>
      </c>
      <c r="W4587" s="3" t="str">
        <f>IFERROR(INDEX(Return[],MATCH(Orders!B4587,Returns!$B$2:$B$801,0),1),"No")</f>
        <v>No</v>
      </c>
    </row>
    <row r="4588" spans="1:23" x14ac:dyDescent="0.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INDEX(People_[],MATCH(Orders!M4588,People!$B$2:$B$5,0),1)</f>
        <v>Anna Andreadi</v>
      </c>
      <c r="W4588" s="3" t="str">
        <f>IFERROR(INDEX(Return[],MATCH(Orders!B4588,Returns!$B$2:$B$801,0),1),"No")</f>
        <v>No</v>
      </c>
    </row>
    <row r="4589" spans="1:23" x14ac:dyDescent="0.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INDEX(People_[],MATCH(Orders!M4589,People!$B$2:$B$5,0),1)</f>
        <v>Anna Andreadi</v>
      </c>
      <c r="W4589" s="3" t="str">
        <f>IFERROR(INDEX(Return[],MATCH(Orders!B4589,Returns!$B$2:$B$801,0),1),"No")</f>
        <v>No</v>
      </c>
    </row>
    <row r="4590" spans="1:23" x14ac:dyDescent="0.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INDEX(People_[],MATCH(Orders!M4590,People!$B$2:$B$5,0),1)</f>
        <v>Anna Andreadi</v>
      </c>
      <c r="W4590" s="3" t="str">
        <f>IFERROR(INDEX(Return[],MATCH(Orders!B4590,Returns!$B$2:$B$801,0),1),"No")</f>
        <v>No</v>
      </c>
    </row>
    <row r="4591" spans="1:23" x14ac:dyDescent="0.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INDEX(People_[],MATCH(Orders!M4591,People!$B$2:$B$5,0),1)</f>
        <v>Anna Andreadi</v>
      </c>
      <c r="W4591" s="3" t="str">
        <f>IFERROR(INDEX(Return[],MATCH(Orders!B4591,Returns!$B$2:$B$801,0),1),"No")</f>
        <v>No</v>
      </c>
    </row>
    <row r="4592" spans="1:23" x14ac:dyDescent="0.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INDEX(People_[],MATCH(Orders!M4592,People!$B$2:$B$5,0),1)</f>
        <v>Anna Andreadi</v>
      </c>
      <c r="W4592" s="3" t="str">
        <f>IFERROR(INDEX(Return[],MATCH(Orders!B4592,Returns!$B$2:$B$801,0),1),"No")</f>
        <v>No</v>
      </c>
    </row>
    <row r="4593" spans="1:23" x14ac:dyDescent="0.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INDEX(People_[],MATCH(Orders!M4593,People!$B$2:$B$5,0),1)</f>
        <v>Anna Andreadi</v>
      </c>
      <c r="W4593" s="3" t="str">
        <f>IFERROR(INDEX(Return[],MATCH(Orders!B4593,Returns!$B$2:$B$801,0),1),"No")</f>
        <v>No</v>
      </c>
    </row>
    <row r="4594" spans="1:23" x14ac:dyDescent="0.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INDEX(People_[],MATCH(Orders!M4594,People!$B$2:$B$5,0),1)</f>
        <v>Anna Andreadi</v>
      </c>
      <c r="W4594" s="3" t="str">
        <f>IFERROR(INDEX(Return[],MATCH(Orders!B4594,Returns!$B$2:$B$801,0),1),"No")</f>
        <v>No</v>
      </c>
    </row>
    <row r="4595" spans="1:23" x14ac:dyDescent="0.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INDEX(People_[],MATCH(Orders!M4595,People!$B$2:$B$5,0),1)</f>
        <v>Anna Andreadi</v>
      </c>
      <c r="W4595" s="3" t="str">
        <f>IFERROR(INDEX(Return[],MATCH(Orders!B4595,Returns!$B$2:$B$801,0),1),"No")</f>
        <v>No</v>
      </c>
    </row>
    <row r="4596" spans="1:23" x14ac:dyDescent="0.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INDEX(People_[],MATCH(Orders!M4596,People!$B$2:$B$5,0),1)</f>
        <v>Anna Andreadi</v>
      </c>
      <c r="W4596" s="3" t="str">
        <f>IFERROR(INDEX(Return[],MATCH(Orders!B4596,Returns!$B$2:$B$801,0),1),"No")</f>
        <v>No</v>
      </c>
    </row>
    <row r="4597" spans="1:23" x14ac:dyDescent="0.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INDEX(People_[],MATCH(Orders!M4597,People!$B$2:$B$5,0),1)</f>
        <v>Anna Andreadi</v>
      </c>
      <c r="W4597" s="3" t="str">
        <f>IFERROR(INDEX(Return[],MATCH(Orders!B4597,Returns!$B$2:$B$801,0),1),"No")</f>
        <v>No</v>
      </c>
    </row>
    <row r="4598" spans="1:23" x14ac:dyDescent="0.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INDEX(People_[],MATCH(Orders!M4598,People!$B$2:$B$5,0),1)</f>
        <v>Chuck Magee</v>
      </c>
      <c r="W4598" s="3" t="str">
        <f>IFERROR(INDEX(Return[],MATCH(Orders!B4598,Returns!$B$2:$B$801,0),1),"No")</f>
        <v>No</v>
      </c>
    </row>
    <row r="4599" spans="1:23" x14ac:dyDescent="0.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INDEX(People_[],MATCH(Orders!M4599,People!$B$2:$B$5,0),1)</f>
        <v>Kelly Williams</v>
      </c>
      <c r="W4599" s="3" t="str">
        <f>IFERROR(INDEX(Return[],MATCH(Orders!B4599,Returns!$B$2:$B$801,0),1),"No")</f>
        <v>No</v>
      </c>
    </row>
    <row r="4600" spans="1:23" x14ac:dyDescent="0.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INDEX(People_[],MATCH(Orders!M4600,People!$B$2:$B$5,0),1)</f>
        <v>Kelly Williams</v>
      </c>
      <c r="W4600" s="3" t="str">
        <f>IFERROR(INDEX(Return[],MATCH(Orders!B4600,Returns!$B$2:$B$801,0),1),"No")</f>
        <v>No</v>
      </c>
    </row>
    <row r="4601" spans="1:23" x14ac:dyDescent="0.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INDEX(People_[],MATCH(Orders!M4601,People!$B$2:$B$5,0),1)</f>
        <v>Chuck Magee</v>
      </c>
      <c r="W4601" s="3" t="str">
        <f>IFERROR(INDEX(Return[],MATCH(Orders!B4601,Returns!$B$2:$B$801,0),1),"No")</f>
        <v>No</v>
      </c>
    </row>
    <row r="4602" spans="1:23" x14ac:dyDescent="0.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INDEX(People_[],MATCH(Orders!M4602,People!$B$2:$B$5,0),1)</f>
        <v>Chuck Magee</v>
      </c>
      <c r="W4602" s="3" t="str">
        <f>IFERROR(INDEX(Return[],MATCH(Orders!B4602,Returns!$B$2:$B$801,0),1),"No")</f>
        <v>No</v>
      </c>
    </row>
    <row r="4603" spans="1:23" x14ac:dyDescent="0.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INDEX(People_[],MATCH(Orders!M4603,People!$B$2:$B$5,0),1)</f>
        <v>Chuck Magee</v>
      </c>
      <c r="W4603" s="3" t="str">
        <f>IFERROR(INDEX(Return[],MATCH(Orders!B4603,Returns!$B$2:$B$801,0),1),"No")</f>
        <v>No</v>
      </c>
    </row>
    <row r="4604" spans="1:23" x14ac:dyDescent="0.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INDEX(People_[],MATCH(Orders!M4604,People!$B$2:$B$5,0),1)</f>
        <v>Cassandra Brandow</v>
      </c>
      <c r="W4604" s="3" t="str">
        <f>IFERROR(INDEX(Return[],MATCH(Orders!B4604,Returns!$B$2:$B$801,0),1),"No")</f>
        <v>No</v>
      </c>
    </row>
    <row r="4605" spans="1:23" x14ac:dyDescent="0.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INDEX(People_[],MATCH(Orders!M4605,People!$B$2:$B$5,0),1)</f>
        <v>Cassandra Brandow</v>
      </c>
      <c r="W4605" s="3" t="str">
        <f>IFERROR(INDEX(Return[],MATCH(Orders!B4605,Returns!$B$2:$B$801,0),1),"No")</f>
        <v>No</v>
      </c>
    </row>
    <row r="4606" spans="1:23" x14ac:dyDescent="0.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INDEX(People_[],MATCH(Orders!M4606,People!$B$2:$B$5,0),1)</f>
        <v>Cassandra Brandow</v>
      </c>
      <c r="W4606" s="3" t="str">
        <f>IFERROR(INDEX(Return[],MATCH(Orders!B4606,Returns!$B$2:$B$801,0),1),"No")</f>
        <v>No</v>
      </c>
    </row>
    <row r="4607" spans="1:23" x14ac:dyDescent="0.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INDEX(People_[],MATCH(Orders!M4607,People!$B$2:$B$5,0),1)</f>
        <v>Cassandra Brandow</v>
      </c>
      <c r="W4607" s="3" t="str">
        <f>IFERROR(INDEX(Return[],MATCH(Orders!B4607,Returns!$B$2:$B$801,0),1),"No")</f>
        <v>No</v>
      </c>
    </row>
    <row r="4608" spans="1:23" x14ac:dyDescent="0.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INDEX(People_[],MATCH(Orders!M4608,People!$B$2:$B$5,0),1)</f>
        <v>Chuck Magee</v>
      </c>
      <c r="W4608" s="3" t="str">
        <f>IFERROR(INDEX(Return[],MATCH(Orders!B4608,Returns!$B$2:$B$801,0),1),"No")</f>
        <v>No</v>
      </c>
    </row>
    <row r="4609" spans="1:23" x14ac:dyDescent="0.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INDEX(People_[],MATCH(Orders!M4609,People!$B$2:$B$5,0),1)</f>
        <v>Chuck Magee</v>
      </c>
      <c r="W4609" s="3" t="str">
        <f>IFERROR(INDEX(Return[],MATCH(Orders!B4609,Returns!$B$2:$B$801,0),1),"No")</f>
        <v>No</v>
      </c>
    </row>
    <row r="4610" spans="1:23" x14ac:dyDescent="0.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INDEX(People_[],MATCH(Orders!M4610,People!$B$2:$B$5,0),1)</f>
        <v>Chuck Magee</v>
      </c>
      <c r="W4610" s="3" t="str">
        <f>IFERROR(INDEX(Return[],MATCH(Orders!B4610,Returns!$B$2:$B$801,0),1),"No")</f>
        <v>No</v>
      </c>
    </row>
    <row r="4611" spans="1:23" x14ac:dyDescent="0.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INDEX(People_[],MATCH(Orders!M4611,People!$B$2:$B$5,0),1)</f>
        <v>Chuck Magee</v>
      </c>
      <c r="W4611" s="3" t="str">
        <f>IFERROR(INDEX(Return[],MATCH(Orders!B4611,Returns!$B$2:$B$801,0),1),"No")</f>
        <v>No</v>
      </c>
    </row>
    <row r="4612" spans="1:23" x14ac:dyDescent="0.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INDEX(People_[],MATCH(Orders!M4612,People!$B$2:$B$5,0),1)</f>
        <v>Anna Andreadi</v>
      </c>
      <c r="W4612" s="3" t="str">
        <f>IFERROR(INDEX(Return[],MATCH(Orders!B4612,Returns!$B$2:$B$801,0),1),"No")</f>
        <v>No</v>
      </c>
    </row>
    <row r="4613" spans="1:23" x14ac:dyDescent="0.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INDEX(People_[],MATCH(Orders!M4613,People!$B$2:$B$5,0),1)</f>
        <v>Cassandra Brandow</v>
      </c>
      <c r="W4613" s="3" t="str">
        <f>IFERROR(INDEX(Return[],MATCH(Orders!B4613,Returns!$B$2:$B$801,0),1),"No")</f>
        <v>No</v>
      </c>
    </row>
    <row r="4614" spans="1:23" x14ac:dyDescent="0.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INDEX(People_[],MATCH(Orders!M4614,People!$B$2:$B$5,0),1)</f>
        <v>Cassandra Brandow</v>
      </c>
      <c r="W4614" s="3" t="str">
        <f>IFERROR(INDEX(Return[],MATCH(Orders!B4614,Returns!$B$2:$B$801,0),1),"No")</f>
        <v>No</v>
      </c>
    </row>
    <row r="4615" spans="1:23" x14ac:dyDescent="0.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INDEX(People_[],MATCH(Orders!M4615,People!$B$2:$B$5,0),1)</f>
        <v>Cassandra Brandow</v>
      </c>
      <c r="W4615" s="3" t="str">
        <f>IFERROR(INDEX(Return[],MATCH(Orders!B4615,Returns!$B$2:$B$801,0),1),"No")</f>
        <v>No</v>
      </c>
    </row>
    <row r="4616" spans="1:23" x14ac:dyDescent="0.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INDEX(People_[],MATCH(Orders!M4616,People!$B$2:$B$5,0),1)</f>
        <v>Kelly Williams</v>
      </c>
      <c r="W4616" s="3" t="str">
        <f>IFERROR(INDEX(Return[],MATCH(Orders!B4616,Returns!$B$2:$B$801,0),1),"No")</f>
        <v>No</v>
      </c>
    </row>
    <row r="4617" spans="1:23" x14ac:dyDescent="0.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INDEX(People_[],MATCH(Orders!M4617,People!$B$2:$B$5,0),1)</f>
        <v>Kelly Williams</v>
      </c>
      <c r="W4617" s="3" t="str">
        <f>IFERROR(INDEX(Return[],MATCH(Orders!B4617,Returns!$B$2:$B$801,0),1),"No")</f>
        <v>No</v>
      </c>
    </row>
    <row r="4618" spans="1:23" x14ac:dyDescent="0.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INDEX(People_[],MATCH(Orders!M4618,People!$B$2:$B$5,0),1)</f>
        <v>Kelly Williams</v>
      </c>
      <c r="W4618" s="3" t="str">
        <f>IFERROR(INDEX(Return[],MATCH(Orders!B4618,Returns!$B$2:$B$801,0),1),"No")</f>
        <v>No</v>
      </c>
    </row>
    <row r="4619" spans="1:23" x14ac:dyDescent="0.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INDEX(People_[],MATCH(Orders!M4619,People!$B$2:$B$5,0),1)</f>
        <v>Chuck Magee</v>
      </c>
      <c r="W4619" s="3" t="str">
        <f>IFERROR(INDEX(Return[],MATCH(Orders!B4619,Returns!$B$2:$B$801,0),1),"No")</f>
        <v>No</v>
      </c>
    </row>
    <row r="4620" spans="1:23" x14ac:dyDescent="0.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INDEX(People_[],MATCH(Orders!M4620,People!$B$2:$B$5,0),1)</f>
        <v>Chuck Magee</v>
      </c>
      <c r="W4620" s="3" t="str">
        <f>IFERROR(INDEX(Return[],MATCH(Orders!B4620,Returns!$B$2:$B$801,0),1),"No")</f>
        <v>No</v>
      </c>
    </row>
    <row r="4621" spans="1:23" x14ac:dyDescent="0.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INDEX(People_[],MATCH(Orders!M4621,People!$B$2:$B$5,0),1)</f>
        <v>Anna Andreadi</v>
      </c>
      <c r="W4621" s="3" t="str">
        <f>IFERROR(INDEX(Return[],MATCH(Orders!B4621,Returns!$B$2:$B$801,0),1),"No")</f>
        <v>No</v>
      </c>
    </row>
    <row r="4622" spans="1:23" x14ac:dyDescent="0.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INDEX(People_[],MATCH(Orders!M4622,People!$B$2:$B$5,0),1)</f>
        <v>Anna Andreadi</v>
      </c>
      <c r="W4622" s="3" t="str">
        <f>IFERROR(INDEX(Return[],MATCH(Orders!B4622,Returns!$B$2:$B$801,0),1),"No")</f>
        <v>No</v>
      </c>
    </row>
    <row r="4623" spans="1:23" x14ac:dyDescent="0.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INDEX(People_[],MATCH(Orders!M4623,People!$B$2:$B$5,0),1)</f>
        <v>Chuck Magee</v>
      </c>
      <c r="W4623" s="3" t="str">
        <f>IFERROR(INDEX(Return[],MATCH(Orders!B4623,Returns!$B$2:$B$801,0),1),"No")</f>
        <v>No</v>
      </c>
    </row>
    <row r="4624" spans="1:23" x14ac:dyDescent="0.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INDEX(People_[],MATCH(Orders!M4624,People!$B$2:$B$5,0),1)</f>
        <v>Cassandra Brandow</v>
      </c>
      <c r="W4624" s="3" t="str">
        <f>IFERROR(INDEX(Return[],MATCH(Orders!B4624,Returns!$B$2:$B$801,0),1),"No")</f>
        <v>No</v>
      </c>
    </row>
    <row r="4625" spans="1:23" x14ac:dyDescent="0.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INDEX(People_[],MATCH(Orders!M4625,People!$B$2:$B$5,0),1)</f>
        <v>Cassandra Brandow</v>
      </c>
      <c r="W4625" s="3" t="str">
        <f>IFERROR(INDEX(Return[],MATCH(Orders!B4625,Returns!$B$2:$B$801,0),1),"No")</f>
        <v>No</v>
      </c>
    </row>
    <row r="4626" spans="1:23" x14ac:dyDescent="0.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INDEX(People_[],MATCH(Orders!M4626,People!$B$2:$B$5,0),1)</f>
        <v>Cassandra Brandow</v>
      </c>
      <c r="W4626" s="3" t="str">
        <f>IFERROR(INDEX(Return[],MATCH(Orders!B4626,Returns!$B$2:$B$801,0),1),"No")</f>
        <v>No</v>
      </c>
    </row>
    <row r="4627" spans="1:23" x14ac:dyDescent="0.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INDEX(People_[],MATCH(Orders!M4627,People!$B$2:$B$5,0),1)</f>
        <v>Cassandra Brandow</v>
      </c>
      <c r="W4627" s="3" t="str">
        <f>IFERROR(INDEX(Return[],MATCH(Orders!B4627,Returns!$B$2:$B$801,0),1),"No")</f>
        <v>No</v>
      </c>
    </row>
    <row r="4628" spans="1:23" x14ac:dyDescent="0.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INDEX(People_[],MATCH(Orders!M4628,People!$B$2:$B$5,0),1)</f>
        <v>Chuck Magee</v>
      </c>
      <c r="W4628" s="3" t="str">
        <f>IFERROR(INDEX(Return[],MATCH(Orders!B4628,Returns!$B$2:$B$801,0),1),"No")</f>
        <v>No</v>
      </c>
    </row>
    <row r="4629" spans="1:23" x14ac:dyDescent="0.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INDEX(People_[],MATCH(Orders!M4629,People!$B$2:$B$5,0),1)</f>
        <v>Chuck Magee</v>
      </c>
      <c r="W4629" s="3" t="str">
        <f>IFERROR(INDEX(Return[],MATCH(Orders!B4629,Returns!$B$2:$B$801,0),1),"No")</f>
        <v>No</v>
      </c>
    </row>
    <row r="4630" spans="1:23" x14ac:dyDescent="0.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INDEX(People_[],MATCH(Orders!M4630,People!$B$2:$B$5,0),1)</f>
        <v>Chuck Magee</v>
      </c>
      <c r="W4630" s="3" t="str">
        <f>IFERROR(INDEX(Return[],MATCH(Orders!B4630,Returns!$B$2:$B$801,0),1),"No")</f>
        <v>No</v>
      </c>
    </row>
    <row r="4631" spans="1:23" x14ac:dyDescent="0.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INDEX(People_[],MATCH(Orders!M4631,People!$B$2:$B$5,0),1)</f>
        <v>Chuck Magee</v>
      </c>
      <c r="W4631" s="3" t="str">
        <f>IFERROR(INDEX(Return[],MATCH(Orders!B4631,Returns!$B$2:$B$801,0),1),"No")</f>
        <v>No</v>
      </c>
    </row>
    <row r="4632" spans="1:23" x14ac:dyDescent="0.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INDEX(People_[],MATCH(Orders!M4632,People!$B$2:$B$5,0),1)</f>
        <v>Kelly Williams</v>
      </c>
      <c r="W4632" s="3" t="str">
        <f>IFERROR(INDEX(Return[],MATCH(Orders!B4632,Returns!$B$2:$B$801,0),1),"No")</f>
        <v>No</v>
      </c>
    </row>
    <row r="4633" spans="1:23" x14ac:dyDescent="0.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INDEX(People_[],MATCH(Orders!M4633,People!$B$2:$B$5,0),1)</f>
        <v>Anna Andreadi</v>
      </c>
      <c r="W4633" s="3" t="str">
        <f>IFERROR(INDEX(Return[],MATCH(Orders!B4633,Returns!$B$2:$B$801,0),1),"No")</f>
        <v>No</v>
      </c>
    </row>
    <row r="4634" spans="1:23" x14ac:dyDescent="0.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INDEX(People_[],MATCH(Orders!M4634,People!$B$2:$B$5,0),1)</f>
        <v>Anna Andreadi</v>
      </c>
      <c r="W4634" s="3" t="str">
        <f>IFERROR(INDEX(Return[],MATCH(Orders!B4634,Returns!$B$2:$B$801,0),1),"No")</f>
        <v>No</v>
      </c>
    </row>
    <row r="4635" spans="1:23" x14ac:dyDescent="0.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INDEX(People_[],MATCH(Orders!M4635,People!$B$2:$B$5,0),1)</f>
        <v>Anna Andreadi</v>
      </c>
      <c r="W4635" s="3" t="str">
        <f>IFERROR(INDEX(Return[],MATCH(Orders!B4635,Returns!$B$2:$B$801,0),1),"No")</f>
        <v>Yes</v>
      </c>
    </row>
    <row r="4636" spans="1:23" x14ac:dyDescent="0.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INDEX(People_[],MATCH(Orders!M4636,People!$B$2:$B$5,0),1)</f>
        <v>Anna Andreadi</v>
      </c>
      <c r="W4636" s="3" t="str">
        <f>IFERROR(INDEX(Return[],MATCH(Orders!B4636,Returns!$B$2:$B$801,0),1),"No")</f>
        <v>Yes</v>
      </c>
    </row>
    <row r="4637" spans="1:23" x14ac:dyDescent="0.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INDEX(People_[],MATCH(Orders!M4637,People!$B$2:$B$5,0),1)</f>
        <v>Anna Andreadi</v>
      </c>
      <c r="W4637" s="3" t="str">
        <f>IFERROR(INDEX(Return[],MATCH(Orders!B4637,Returns!$B$2:$B$801,0),1),"No")</f>
        <v>No</v>
      </c>
    </row>
    <row r="4638" spans="1:23" x14ac:dyDescent="0.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INDEX(People_[],MATCH(Orders!M4638,People!$B$2:$B$5,0),1)</f>
        <v>Anna Andreadi</v>
      </c>
      <c r="W4638" s="3" t="str">
        <f>IFERROR(INDEX(Return[],MATCH(Orders!B4638,Returns!$B$2:$B$801,0),1),"No")</f>
        <v>No</v>
      </c>
    </row>
    <row r="4639" spans="1:23" x14ac:dyDescent="0.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INDEX(People_[],MATCH(Orders!M4639,People!$B$2:$B$5,0),1)</f>
        <v>Anna Andreadi</v>
      </c>
      <c r="W4639" s="3" t="str">
        <f>IFERROR(INDEX(Return[],MATCH(Orders!B4639,Returns!$B$2:$B$801,0),1),"No")</f>
        <v>No</v>
      </c>
    </row>
    <row r="4640" spans="1:23" x14ac:dyDescent="0.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INDEX(People_[],MATCH(Orders!M4640,People!$B$2:$B$5,0),1)</f>
        <v>Anna Andreadi</v>
      </c>
      <c r="W4640" s="3" t="str">
        <f>IFERROR(INDEX(Return[],MATCH(Orders!B4640,Returns!$B$2:$B$801,0),1),"No")</f>
        <v>No</v>
      </c>
    </row>
    <row r="4641" spans="1:23" x14ac:dyDescent="0.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INDEX(People_[],MATCH(Orders!M4641,People!$B$2:$B$5,0),1)</f>
        <v>Cassandra Brandow</v>
      </c>
      <c r="W4641" s="3" t="str">
        <f>IFERROR(INDEX(Return[],MATCH(Orders!B4641,Returns!$B$2:$B$801,0),1),"No")</f>
        <v>No</v>
      </c>
    </row>
    <row r="4642" spans="1:23" x14ac:dyDescent="0.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INDEX(People_[],MATCH(Orders!M4642,People!$B$2:$B$5,0),1)</f>
        <v>Cassandra Brandow</v>
      </c>
      <c r="W4642" s="3" t="str">
        <f>IFERROR(INDEX(Return[],MATCH(Orders!B4642,Returns!$B$2:$B$801,0),1),"No")</f>
        <v>No</v>
      </c>
    </row>
    <row r="4643" spans="1:23" x14ac:dyDescent="0.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INDEX(People_[],MATCH(Orders!M4643,People!$B$2:$B$5,0),1)</f>
        <v>Anna Andreadi</v>
      </c>
      <c r="W4643" s="3" t="str">
        <f>IFERROR(INDEX(Return[],MATCH(Orders!B4643,Returns!$B$2:$B$801,0),1),"No")</f>
        <v>No</v>
      </c>
    </row>
    <row r="4644" spans="1:23" x14ac:dyDescent="0.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INDEX(People_[],MATCH(Orders!M4644,People!$B$2:$B$5,0),1)</f>
        <v>Anna Andreadi</v>
      </c>
      <c r="W4644" s="3" t="str">
        <f>IFERROR(INDEX(Return[],MATCH(Orders!B4644,Returns!$B$2:$B$801,0),1),"No")</f>
        <v>No</v>
      </c>
    </row>
    <row r="4645" spans="1:23" x14ac:dyDescent="0.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INDEX(People_[],MATCH(Orders!M4645,People!$B$2:$B$5,0),1)</f>
        <v>Anna Andreadi</v>
      </c>
      <c r="W4645" s="3" t="str">
        <f>IFERROR(INDEX(Return[],MATCH(Orders!B4645,Returns!$B$2:$B$801,0),1),"No")</f>
        <v>No</v>
      </c>
    </row>
    <row r="4646" spans="1:23" x14ac:dyDescent="0.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INDEX(People_[],MATCH(Orders!M4646,People!$B$2:$B$5,0),1)</f>
        <v>Anna Andreadi</v>
      </c>
      <c r="W4646" s="3" t="str">
        <f>IFERROR(INDEX(Return[],MATCH(Orders!B4646,Returns!$B$2:$B$801,0),1),"No")</f>
        <v>No</v>
      </c>
    </row>
    <row r="4647" spans="1:23" x14ac:dyDescent="0.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INDEX(People_[],MATCH(Orders!M4647,People!$B$2:$B$5,0),1)</f>
        <v>Chuck Magee</v>
      </c>
      <c r="W4647" s="3" t="str">
        <f>IFERROR(INDEX(Return[],MATCH(Orders!B4647,Returns!$B$2:$B$801,0),1),"No")</f>
        <v>No</v>
      </c>
    </row>
    <row r="4648" spans="1:23" x14ac:dyDescent="0.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INDEX(People_[],MATCH(Orders!M4648,People!$B$2:$B$5,0),1)</f>
        <v>Cassandra Brandow</v>
      </c>
      <c r="W4648" s="3" t="str">
        <f>IFERROR(INDEX(Return[],MATCH(Orders!B4648,Returns!$B$2:$B$801,0),1),"No")</f>
        <v>No</v>
      </c>
    </row>
    <row r="4649" spans="1:23" x14ac:dyDescent="0.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INDEX(People_[],MATCH(Orders!M4649,People!$B$2:$B$5,0),1)</f>
        <v>Chuck Magee</v>
      </c>
      <c r="W4649" s="3" t="str">
        <f>IFERROR(INDEX(Return[],MATCH(Orders!B4649,Returns!$B$2:$B$801,0),1),"No")</f>
        <v>No</v>
      </c>
    </row>
    <row r="4650" spans="1:23" x14ac:dyDescent="0.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INDEX(People_[],MATCH(Orders!M4650,People!$B$2:$B$5,0),1)</f>
        <v>Anna Andreadi</v>
      </c>
      <c r="W4650" s="3" t="str">
        <f>IFERROR(INDEX(Return[],MATCH(Orders!B4650,Returns!$B$2:$B$801,0),1),"No")</f>
        <v>No</v>
      </c>
    </row>
    <row r="4651" spans="1:23" x14ac:dyDescent="0.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INDEX(People_[],MATCH(Orders!M4651,People!$B$2:$B$5,0),1)</f>
        <v>Anna Andreadi</v>
      </c>
      <c r="W4651" s="3" t="str">
        <f>IFERROR(INDEX(Return[],MATCH(Orders!B4651,Returns!$B$2:$B$801,0),1),"No")</f>
        <v>No</v>
      </c>
    </row>
    <row r="4652" spans="1:23" x14ac:dyDescent="0.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INDEX(People_[],MATCH(Orders!M4652,People!$B$2:$B$5,0),1)</f>
        <v>Anna Andreadi</v>
      </c>
      <c r="W4652" s="3" t="str">
        <f>IFERROR(INDEX(Return[],MATCH(Orders!B4652,Returns!$B$2:$B$801,0),1),"No")</f>
        <v>No</v>
      </c>
    </row>
    <row r="4653" spans="1:23" x14ac:dyDescent="0.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INDEX(People_[],MATCH(Orders!M4653,People!$B$2:$B$5,0),1)</f>
        <v>Anna Andreadi</v>
      </c>
      <c r="W4653" s="3" t="str">
        <f>IFERROR(INDEX(Return[],MATCH(Orders!B4653,Returns!$B$2:$B$801,0),1),"No")</f>
        <v>No</v>
      </c>
    </row>
    <row r="4654" spans="1:23" x14ac:dyDescent="0.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INDEX(People_[],MATCH(Orders!M4654,People!$B$2:$B$5,0),1)</f>
        <v>Chuck Magee</v>
      </c>
      <c r="W4654" s="3" t="str">
        <f>IFERROR(INDEX(Return[],MATCH(Orders!B4654,Returns!$B$2:$B$801,0),1),"No")</f>
        <v>No</v>
      </c>
    </row>
    <row r="4655" spans="1:23" x14ac:dyDescent="0.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INDEX(People_[],MATCH(Orders!M4655,People!$B$2:$B$5,0),1)</f>
        <v>Chuck Magee</v>
      </c>
      <c r="W4655" s="3" t="str">
        <f>IFERROR(INDEX(Return[],MATCH(Orders!B4655,Returns!$B$2:$B$801,0),1),"No")</f>
        <v>No</v>
      </c>
    </row>
    <row r="4656" spans="1:23" x14ac:dyDescent="0.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INDEX(People_[],MATCH(Orders!M4656,People!$B$2:$B$5,0),1)</f>
        <v>Anna Andreadi</v>
      </c>
      <c r="W4656" s="3" t="str">
        <f>IFERROR(INDEX(Return[],MATCH(Orders!B4656,Returns!$B$2:$B$801,0),1),"No")</f>
        <v>No</v>
      </c>
    </row>
    <row r="4657" spans="1:23" x14ac:dyDescent="0.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INDEX(People_[],MATCH(Orders!M4657,People!$B$2:$B$5,0),1)</f>
        <v>Kelly Williams</v>
      </c>
      <c r="W4657" s="3" t="str">
        <f>IFERROR(INDEX(Return[],MATCH(Orders!B4657,Returns!$B$2:$B$801,0),1),"No")</f>
        <v>No</v>
      </c>
    </row>
    <row r="4658" spans="1:23" x14ac:dyDescent="0.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INDEX(People_[],MATCH(Orders!M4658,People!$B$2:$B$5,0),1)</f>
        <v>Chuck Magee</v>
      </c>
      <c r="W4658" s="3" t="str">
        <f>IFERROR(INDEX(Return[],MATCH(Orders!B4658,Returns!$B$2:$B$801,0),1),"No")</f>
        <v>No</v>
      </c>
    </row>
    <row r="4659" spans="1:23" x14ac:dyDescent="0.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INDEX(People_[],MATCH(Orders!M4659,People!$B$2:$B$5,0),1)</f>
        <v>Chuck Magee</v>
      </c>
      <c r="W4659" s="3" t="str">
        <f>IFERROR(INDEX(Return[],MATCH(Orders!B4659,Returns!$B$2:$B$801,0),1),"No")</f>
        <v>No</v>
      </c>
    </row>
    <row r="4660" spans="1:23" x14ac:dyDescent="0.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INDEX(People_[],MATCH(Orders!M4660,People!$B$2:$B$5,0),1)</f>
        <v>Chuck Magee</v>
      </c>
      <c r="W4660" s="3" t="str">
        <f>IFERROR(INDEX(Return[],MATCH(Orders!B4660,Returns!$B$2:$B$801,0),1),"No")</f>
        <v>No</v>
      </c>
    </row>
    <row r="4661" spans="1:23" x14ac:dyDescent="0.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INDEX(People_[],MATCH(Orders!M4661,People!$B$2:$B$5,0),1)</f>
        <v>Chuck Magee</v>
      </c>
      <c r="W4661" s="3" t="str">
        <f>IFERROR(INDEX(Return[],MATCH(Orders!B4661,Returns!$B$2:$B$801,0),1),"No")</f>
        <v>No</v>
      </c>
    </row>
    <row r="4662" spans="1:23" x14ac:dyDescent="0.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INDEX(People_[],MATCH(Orders!M4662,People!$B$2:$B$5,0),1)</f>
        <v>Chuck Magee</v>
      </c>
      <c r="W4662" s="3" t="str">
        <f>IFERROR(INDEX(Return[],MATCH(Orders!B4662,Returns!$B$2:$B$801,0),1),"No")</f>
        <v>No</v>
      </c>
    </row>
    <row r="4663" spans="1:23" x14ac:dyDescent="0.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INDEX(People_[],MATCH(Orders!M4663,People!$B$2:$B$5,0),1)</f>
        <v>Chuck Magee</v>
      </c>
      <c r="W4663" s="3" t="str">
        <f>IFERROR(INDEX(Return[],MATCH(Orders!B4663,Returns!$B$2:$B$801,0),1),"No")</f>
        <v>No</v>
      </c>
    </row>
    <row r="4664" spans="1:23" x14ac:dyDescent="0.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INDEX(People_[],MATCH(Orders!M4664,People!$B$2:$B$5,0),1)</f>
        <v>Chuck Magee</v>
      </c>
      <c r="W4664" s="3" t="str">
        <f>IFERROR(INDEX(Return[],MATCH(Orders!B4664,Returns!$B$2:$B$801,0),1),"No")</f>
        <v>No</v>
      </c>
    </row>
    <row r="4665" spans="1:23" x14ac:dyDescent="0.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INDEX(People_[],MATCH(Orders!M4665,People!$B$2:$B$5,0),1)</f>
        <v>Cassandra Brandow</v>
      </c>
      <c r="W4665" s="3" t="str">
        <f>IFERROR(INDEX(Return[],MATCH(Orders!B4665,Returns!$B$2:$B$801,0),1),"No")</f>
        <v>No</v>
      </c>
    </row>
    <row r="4666" spans="1:23" x14ac:dyDescent="0.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INDEX(People_[],MATCH(Orders!M4666,People!$B$2:$B$5,0),1)</f>
        <v>Cassandra Brandow</v>
      </c>
      <c r="W4666" s="3" t="str">
        <f>IFERROR(INDEX(Return[],MATCH(Orders!B4666,Returns!$B$2:$B$801,0),1),"No")</f>
        <v>No</v>
      </c>
    </row>
    <row r="4667" spans="1:23" x14ac:dyDescent="0.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INDEX(People_[],MATCH(Orders!M4667,People!$B$2:$B$5,0),1)</f>
        <v>Cassandra Brandow</v>
      </c>
      <c r="W4667" s="3" t="str">
        <f>IFERROR(INDEX(Return[],MATCH(Orders!B4667,Returns!$B$2:$B$801,0),1),"No")</f>
        <v>No</v>
      </c>
    </row>
    <row r="4668" spans="1:23" x14ac:dyDescent="0.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INDEX(People_[],MATCH(Orders!M4668,People!$B$2:$B$5,0),1)</f>
        <v>Anna Andreadi</v>
      </c>
      <c r="W4668" s="3" t="str">
        <f>IFERROR(INDEX(Return[],MATCH(Orders!B4668,Returns!$B$2:$B$801,0),1),"No")</f>
        <v>Yes</v>
      </c>
    </row>
    <row r="4669" spans="1:23" x14ac:dyDescent="0.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INDEX(People_[],MATCH(Orders!M4669,People!$B$2:$B$5,0),1)</f>
        <v>Anna Andreadi</v>
      </c>
      <c r="W4669" s="3" t="str">
        <f>IFERROR(INDEX(Return[],MATCH(Orders!B4669,Returns!$B$2:$B$801,0),1),"No")</f>
        <v>Yes</v>
      </c>
    </row>
    <row r="4670" spans="1:23" x14ac:dyDescent="0.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INDEX(People_[],MATCH(Orders!M4670,People!$B$2:$B$5,0),1)</f>
        <v>Kelly Williams</v>
      </c>
      <c r="W4670" s="3" t="str">
        <f>IFERROR(INDEX(Return[],MATCH(Orders!B4670,Returns!$B$2:$B$801,0),1),"No")</f>
        <v>No</v>
      </c>
    </row>
    <row r="4671" spans="1:23" x14ac:dyDescent="0.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INDEX(People_[],MATCH(Orders!M4671,People!$B$2:$B$5,0),1)</f>
        <v>Kelly Williams</v>
      </c>
      <c r="W4671" s="3" t="str">
        <f>IFERROR(INDEX(Return[],MATCH(Orders!B4671,Returns!$B$2:$B$801,0),1),"No")</f>
        <v>No</v>
      </c>
    </row>
    <row r="4672" spans="1:23" x14ac:dyDescent="0.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INDEX(People_[],MATCH(Orders!M4672,People!$B$2:$B$5,0),1)</f>
        <v>Kelly Williams</v>
      </c>
      <c r="W4672" s="3" t="str">
        <f>IFERROR(INDEX(Return[],MATCH(Orders!B4672,Returns!$B$2:$B$801,0),1),"No")</f>
        <v>No</v>
      </c>
    </row>
    <row r="4673" spans="1:23" x14ac:dyDescent="0.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INDEX(People_[],MATCH(Orders!M4673,People!$B$2:$B$5,0),1)</f>
        <v>Kelly Williams</v>
      </c>
      <c r="W4673" s="3" t="str">
        <f>IFERROR(INDEX(Return[],MATCH(Orders!B4673,Returns!$B$2:$B$801,0),1),"No")</f>
        <v>No</v>
      </c>
    </row>
    <row r="4674" spans="1:23" x14ac:dyDescent="0.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INDEX(People_[],MATCH(Orders!M4674,People!$B$2:$B$5,0),1)</f>
        <v>Kelly Williams</v>
      </c>
      <c r="W4674" s="3" t="str">
        <f>IFERROR(INDEX(Return[],MATCH(Orders!B4674,Returns!$B$2:$B$801,0),1),"No")</f>
        <v>No</v>
      </c>
    </row>
    <row r="4675" spans="1:23" x14ac:dyDescent="0.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INDEX(People_[],MATCH(Orders!M4675,People!$B$2:$B$5,0),1)</f>
        <v>Kelly Williams</v>
      </c>
      <c r="W4675" s="3" t="str">
        <f>IFERROR(INDEX(Return[],MATCH(Orders!B4675,Returns!$B$2:$B$801,0),1),"No")</f>
        <v>No</v>
      </c>
    </row>
    <row r="4676" spans="1:23" x14ac:dyDescent="0.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INDEX(People_[],MATCH(Orders!M4676,People!$B$2:$B$5,0),1)</f>
        <v>Kelly Williams</v>
      </c>
      <c r="W4676" s="3" t="str">
        <f>IFERROR(INDEX(Return[],MATCH(Orders!B4676,Returns!$B$2:$B$801,0),1),"No")</f>
        <v>No</v>
      </c>
    </row>
    <row r="4677" spans="1:23" x14ac:dyDescent="0.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INDEX(People_[],MATCH(Orders!M4677,People!$B$2:$B$5,0),1)</f>
        <v>Chuck Magee</v>
      </c>
      <c r="W4677" s="3" t="str">
        <f>IFERROR(INDEX(Return[],MATCH(Orders!B4677,Returns!$B$2:$B$801,0),1),"No")</f>
        <v>No</v>
      </c>
    </row>
    <row r="4678" spans="1:23" x14ac:dyDescent="0.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INDEX(People_[],MATCH(Orders!M4678,People!$B$2:$B$5,0),1)</f>
        <v>Anna Andreadi</v>
      </c>
      <c r="W4678" s="3" t="str">
        <f>IFERROR(INDEX(Return[],MATCH(Orders!B4678,Returns!$B$2:$B$801,0),1),"No")</f>
        <v>No</v>
      </c>
    </row>
    <row r="4679" spans="1:23" x14ac:dyDescent="0.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INDEX(People_[],MATCH(Orders!M4679,People!$B$2:$B$5,0),1)</f>
        <v>Anna Andreadi</v>
      </c>
      <c r="W4679" s="3" t="str">
        <f>IFERROR(INDEX(Return[],MATCH(Orders!B4679,Returns!$B$2:$B$801,0),1),"No")</f>
        <v>No</v>
      </c>
    </row>
    <row r="4680" spans="1:23" x14ac:dyDescent="0.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INDEX(People_[],MATCH(Orders!M4680,People!$B$2:$B$5,0),1)</f>
        <v>Anna Andreadi</v>
      </c>
      <c r="W4680" s="3" t="str">
        <f>IFERROR(INDEX(Return[],MATCH(Orders!B4680,Returns!$B$2:$B$801,0),1),"No")</f>
        <v>No</v>
      </c>
    </row>
    <row r="4681" spans="1:23" x14ac:dyDescent="0.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INDEX(People_[],MATCH(Orders!M4681,People!$B$2:$B$5,0),1)</f>
        <v>Anna Andreadi</v>
      </c>
      <c r="W4681" s="3" t="str">
        <f>IFERROR(INDEX(Return[],MATCH(Orders!B4681,Returns!$B$2:$B$801,0),1),"No")</f>
        <v>No</v>
      </c>
    </row>
    <row r="4682" spans="1:23" x14ac:dyDescent="0.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INDEX(People_[],MATCH(Orders!M4682,People!$B$2:$B$5,0),1)</f>
        <v>Anna Andreadi</v>
      </c>
      <c r="W4682" s="3" t="str">
        <f>IFERROR(INDEX(Return[],MATCH(Orders!B4682,Returns!$B$2:$B$801,0),1),"No")</f>
        <v>No</v>
      </c>
    </row>
    <row r="4683" spans="1:23" x14ac:dyDescent="0.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INDEX(People_[],MATCH(Orders!M4683,People!$B$2:$B$5,0),1)</f>
        <v>Chuck Magee</v>
      </c>
      <c r="W4683" s="3" t="str">
        <f>IFERROR(INDEX(Return[],MATCH(Orders!B4683,Returns!$B$2:$B$801,0),1),"No")</f>
        <v>No</v>
      </c>
    </row>
    <row r="4684" spans="1:23" x14ac:dyDescent="0.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INDEX(People_[],MATCH(Orders!M4684,People!$B$2:$B$5,0),1)</f>
        <v>Cassandra Brandow</v>
      </c>
      <c r="W4684" s="3" t="str">
        <f>IFERROR(INDEX(Return[],MATCH(Orders!B4684,Returns!$B$2:$B$801,0),1),"No")</f>
        <v>No</v>
      </c>
    </row>
    <row r="4685" spans="1:23" x14ac:dyDescent="0.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INDEX(People_[],MATCH(Orders!M4685,People!$B$2:$B$5,0),1)</f>
        <v>Chuck Magee</v>
      </c>
      <c r="W4685" s="3" t="str">
        <f>IFERROR(INDEX(Return[],MATCH(Orders!B4685,Returns!$B$2:$B$801,0),1),"No")</f>
        <v>No</v>
      </c>
    </row>
    <row r="4686" spans="1:23" x14ac:dyDescent="0.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INDEX(People_[],MATCH(Orders!M4686,People!$B$2:$B$5,0),1)</f>
        <v>Chuck Magee</v>
      </c>
      <c r="W4686" s="3" t="str">
        <f>IFERROR(INDEX(Return[],MATCH(Orders!B4686,Returns!$B$2:$B$801,0),1),"No")</f>
        <v>No</v>
      </c>
    </row>
    <row r="4687" spans="1:23" x14ac:dyDescent="0.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INDEX(People_[],MATCH(Orders!M4687,People!$B$2:$B$5,0),1)</f>
        <v>Chuck Magee</v>
      </c>
      <c r="W4687" s="3" t="str">
        <f>IFERROR(INDEX(Return[],MATCH(Orders!B4687,Returns!$B$2:$B$801,0),1),"No")</f>
        <v>No</v>
      </c>
    </row>
    <row r="4688" spans="1:23" x14ac:dyDescent="0.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INDEX(People_[],MATCH(Orders!M4688,People!$B$2:$B$5,0),1)</f>
        <v>Chuck Magee</v>
      </c>
      <c r="W4688" s="3" t="str">
        <f>IFERROR(INDEX(Return[],MATCH(Orders!B4688,Returns!$B$2:$B$801,0),1),"No")</f>
        <v>No</v>
      </c>
    </row>
    <row r="4689" spans="1:23" x14ac:dyDescent="0.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INDEX(People_[],MATCH(Orders!M4689,People!$B$2:$B$5,0),1)</f>
        <v>Kelly Williams</v>
      </c>
      <c r="W4689" s="3" t="str">
        <f>IFERROR(INDEX(Return[],MATCH(Orders!B4689,Returns!$B$2:$B$801,0),1),"No")</f>
        <v>No</v>
      </c>
    </row>
    <row r="4690" spans="1:23" x14ac:dyDescent="0.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INDEX(People_[],MATCH(Orders!M4690,People!$B$2:$B$5,0),1)</f>
        <v>Chuck Magee</v>
      </c>
      <c r="W4690" s="3" t="str">
        <f>IFERROR(INDEX(Return[],MATCH(Orders!B4690,Returns!$B$2:$B$801,0),1),"No")</f>
        <v>No</v>
      </c>
    </row>
    <row r="4691" spans="1:23" x14ac:dyDescent="0.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INDEX(People_[],MATCH(Orders!M4691,People!$B$2:$B$5,0),1)</f>
        <v>Anna Andreadi</v>
      </c>
      <c r="W4691" s="3" t="str">
        <f>IFERROR(INDEX(Return[],MATCH(Orders!B4691,Returns!$B$2:$B$801,0),1),"No")</f>
        <v>No</v>
      </c>
    </row>
    <row r="4692" spans="1:23" x14ac:dyDescent="0.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INDEX(People_[],MATCH(Orders!M4692,People!$B$2:$B$5,0),1)</f>
        <v>Anna Andreadi</v>
      </c>
      <c r="W4692" s="3" t="str">
        <f>IFERROR(INDEX(Return[],MATCH(Orders!B4692,Returns!$B$2:$B$801,0),1),"No")</f>
        <v>No</v>
      </c>
    </row>
    <row r="4693" spans="1:23" x14ac:dyDescent="0.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INDEX(People_[],MATCH(Orders!M4693,People!$B$2:$B$5,0),1)</f>
        <v>Anna Andreadi</v>
      </c>
      <c r="W4693" s="3" t="str">
        <f>IFERROR(INDEX(Return[],MATCH(Orders!B4693,Returns!$B$2:$B$801,0),1),"No")</f>
        <v>No</v>
      </c>
    </row>
    <row r="4694" spans="1:23" x14ac:dyDescent="0.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INDEX(People_[],MATCH(Orders!M4694,People!$B$2:$B$5,0),1)</f>
        <v>Anna Andreadi</v>
      </c>
      <c r="W4694" s="3" t="str">
        <f>IFERROR(INDEX(Return[],MATCH(Orders!B4694,Returns!$B$2:$B$801,0),1),"No")</f>
        <v>No</v>
      </c>
    </row>
    <row r="4695" spans="1:23" x14ac:dyDescent="0.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INDEX(People_[],MATCH(Orders!M4695,People!$B$2:$B$5,0),1)</f>
        <v>Anna Andreadi</v>
      </c>
      <c r="W4695" s="3" t="str">
        <f>IFERROR(INDEX(Return[],MATCH(Orders!B4695,Returns!$B$2:$B$801,0),1),"No")</f>
        <v>No</v>
      </c>
    </row>
    <row r="4696" spans="1:23" x14ac:dyDescent="0.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INDEX(People_[],MATCH(Orders!M4696,People!$B$2:$B$5,0),1)</f>
        <v>Kelly Williams</v>
      </c>
      <c r="W4696" s="3" t="str">
        <f>IFERROR(INDEX(Return[],MATCH(Orders!B4696,Returns!$B$2:$B$801,0),1),"No")</f>
        <v>No</v>
      </c>
    </row>
    <row r="4697" spans="1:23" x14ac:dyDescent="0.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INDEX(People_[],MATCH(Orders!M4697,People!$B$2:$B$5,0),1)</f>
        <v>Kelly Williams</v>
      </c>
      <c r="W4697" s="3" t="str">
        <f>IFERROR(INDEX(Return[],MATCH(Orders!B4697,Returns!$B$2:$B$801,0),1),"No")</f>
        <v>No</v>
      </c>
    </row>
    <row r="4698" spans="1:23" x14ac:dyDescent="0.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INDEX(People_[],MATCH(Orders!M4698,People!$B$2:$B$5,0),1)</f>
        <v>Kelly Williams</v>
      </c>
      <c r="W4698" s="3" t="str">
        <f>IFERROR(INDEX(Return[],MATCH(Orders!B4698,Returns!$B$2:$B$801,0),1),"No")</f>
        <v>No</v>
      </c>
    </row>
    <row r="4699" spans="1:23" x14ac:dyDescent="0.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INDEX(People_[],MATCH(Orders!M4699,People!$B$2:$B$5,0),1)</f>
        <v>Kelly Williams</v>
      </c>
      <c r="W4699" s="3" t="str">
        <f>IFERROR(INDEX(Return[],MATCH(Orders!B4699,Returns!$B$2:$B$801,0),1),"No")</f>
        <v>No</v>
      </c>
    </row>
    <row r="4700" spans="1:23" x14ac:dyDescent="0.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INDEX(People_[],MATCH(Orders!M4700,People!$B$2:$B$5,0),1)</f>
        <v>Kelly Williams</v>
      </c>
      <c r="W4700" s="3" t="str">
        <f>IFERROR(INDEX(Return[],MATCH(Orders!B4700,Returns!$B$2:$B$801,0),1),"No")</f>
        <v>No</v>
      </c>
    </row>
    <row r="4701" spans="1:23" x14ac:dyDescent="0.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INDEX(People_[],MATCH(Orders!M4701,People!$B$2:$B$5,0),1)</f>
        <v>Kelly Williams</v>
      </c>
      <c r="W4701" s="3" t="str">
        <f>IFERROR(INDEX(Return[],MATCH(Orders!B4701,Returns!$B$2:$B$801,0),1),"No")</f>
        <v>No</v>
      </c>
    </row>
    <row r="4702" spans="1:23" x14ac:dyDescent="0.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INDEX(People_[],MATCH(Orders!M4702,People!$B$2:$B$5,0),1)</f>
        <v>Kelly Williams</v>
      </c>
      <c r="W4702" s="3" t="str">
        <f>IFERROR(INDEX(Return[],MATCH(Orders!B4702,Returns!$B$2:$B$801,0),1),"No")</f>
        <v>No</v>
      </c>
    </row>
    <row r="4703" spans="1:23" x14ac:dyDescent="0.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INDEX(People_[],MATCH(Orders!M4703,People!$B$2:$B$5,0),1)</f>
        <v>Kelly Williams</v>
      </c>
      <c r="W4703" s="3" t="str">
        <f>IFERROR(INDEX(Return[],MATCH(Orders!B4703,Returns!$B$2:$B$801,0),1),"No")</f>
        <v>No</v>
      </c>
    </row>
    <row r="4704" spans="1:23" x14ac:dyDescent="0.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INDEX(People_[],MATCH(Orders!M4704,People!$B$2:$B$5,0),1)</f>
        <v>Kelly Williams</v>
      </c>
      <c r="W4704" s="3" t="str">
        <f>IFERROR(INDEX(Return[],MATCH(Orders!B4704,Returns!$B$2:$B$801,0),1),"No")</f>
        <v>No</v>
      </c>
    </row>
    <row r="4705" spans="1:23" x14ac:dyDescent="0.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INDEX(People_[],MATCH(Orders!M4705,People!$B$2:$B$5,0),1)</f>
        <v>Kelly Williams</v>
      </c>
      <c r="W4705" s="3" t="str">
        <f>IFERROR(INDEX(Return[],MATCH(Orders!B4705,Returns!$B$2:$B$801,0),1),"No")</f>
        <v>No</v>
      </c>
    </row>
    <row r="4706" spans="1:23" x14ac:dyDescent="0.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INDEX(People_[],MATCH(Orders!M4706,People!$B$2:$B$5,0),1)</f>
        <v>Chuck Magee</v>
      </c>
      <c r="W4706" s="3" t="str">
        <f>IFERROR(INDEX(Return[],MATCH(Orders!B4706,Returns!$B$2:$B$801,0),1),"No")</f>
        <v>No</v>
      </c>
    </row>
    <row r="4707" spans="1:23" x14ac:dyDescent="0.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INDEX(People_[],MATCH(Orders!M4707,People!$B$2:$B$5,0),1)</f>
        <v>Chuck Magee</v>
      </c>
      <c r="W4707" s="3" t="str">
        <f>IFERROR(INDEX(Return[],MATCH(Orders!B4707,Returns!$B$2:$B$801,0),1),"No")</f>
        <v>No</v>
      </c>
    </row>
    <row r="4708" spans="1:23" x14ac:dyDescent="0.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INDEX(People_[],MATCH(Orders!M4708,People!$B$2:$B$5,0),1)</f>
        <v>Chuck Magee</v>
      </c>
      <c r="W4708" s="3" t="str">
        <f>IFERROR(INDEX(Return[],MATCH(Orders!B4708,Returns!$B$2:$B$801,0),1),"No")</f>
        <v>No</v>
      </c>
    </row>
    <row r="4709" spans="1:23" x14ac:dyDescent="0.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INDEX(People_[],MATCH(Orders!M4709,People!$B$2:$B$5,0),1)</f>
        <v>Anna Andreadi</v>
      </c>
      <c r="W4709" s="3" t="str">
        <f>IFERROR(INDEX(Return[],MATCH(Orders!B4709,Returns!$B$2:$B$801,0),1),"No")</f>
        <v>No</v>
      </c>
    </row>
    <row r="4710" spans="1:23" x14ac:dyDescent="0.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INDEX(People_[],MATCH(Orders!M4710,People!$B$2:$B$5,0),1)</f>
        <v>Anna Andreadi</v>
      </c>
      <c r="W4710" s="3" t="str">
        <f>IFERROR(INDEX(Return[],MATCH(Orders!B4710,Returns!$B$2:$B$801,0),1),"No")</f>
        <v>No</v>
      </c>
    </row>
    <row r="4711" spans="1:23" x14ac:dyDescent="0.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INDEX(People_[],MATCH(Orders!M4711,People!$B$2:$B$5,0),1)</f>
        <v>Anna Andreadi</v>
      </c>
      <c r="W4711" s="3" t="str">
        <f>IFERROR(INDEX(Return[],MATCH(Orders!B4711,Returns!$B$2:$B$801,0),1),"No")</f>
        <v>No</v>
      </c>
    </row>
    <row r="4712" spans="1:23" x14ac:dyDescent="0.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INDEX(People_[],MATCH(Orders!M4712,People!$B$2:$B$5,0),1)</f>
        <v>Anna Andreadi</v>
      </c>
      <c r="W4712" s="3" t="str">
        <f>IFERROR(INDEX(Return[],MATCH(Orders!B4712,Returns!$B$2:$B$801,0),1),"No")</f>
        <v>No</v>
      </c>
    </row>
    <row r="4713" spans="1:23" x14ac:dyDescent="0.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INDEX(People_[],MATCH(Orders!M4713,People!$B$2:$B$5,0),1)</f>
        <v>Chuck Magee</v>
      </c>
      <c r="W4713" s="3" t="str">
        <f>IFERROR(INDEX(Return[],MATCH(Orders!B4713,Returns!$B$2:$B$801,0),1),"No")</f>
        <v>No</v>
      </c>
    </row>
    <row r="4714" spans="1:23" x14ac:dyDescent="0.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INDEX(People_[],MATCH(Orders!M4714,People!$B$2:$B$5,0),1)</f>
        <v>Kelly Williams</v>
      </c>
      <c r="W4714" s="3" t="str">
        <f>IFERROR(INDEX(Return[],MATCH(Orders!B4714,Returns!$B$2:$B$801,0),1),"No")</f>
        <v>No</v>
      </c>
    </row>
    <row r="4715" spans="1:23" x14ac:dyDescent="0.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INDEX(People_[],MATCH(Orders!M4715,People!$B$2:$B$5,0),1)</f>
        <v>Kelly Williams</v>
      </c>
      <c r="W4715" s="3" t="str">
        <f>IFERROR(INDEX(Return[],MATCH(Orders!B4715,Returns!$B$2:$B$801,0),1),"No")</f>
        <v>No</v>
      </c>
    </row>
    <row r="4716" spans="1:23" x14ac:dyDescent="0.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INDEX(People_[],MATCH(Orders!M4716,People!$B$2:$B$5,0),1)</f>
        <v>Anna Andreadi</v>
      </c>
      <c r="W4716" s="3" t="str">
        <f>IFERROR(INDEX(Return[],MATCH(Orders!B4716,Returns!$B$2:$B$801,0),1),"No")</f>
        <v>No</v>
      </c>
    </row>
    <row r="4717" spans="1:23" x14ac:dyDescent="0.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INDEX(People_[],MATCH(Orders!M4717,People!$B$2:$B$5,0),1)</f>
        <v>Anna Andreadi</v>
      </c>
      <c r="W4717" s="3" t="str">
        <f>IFERROR(INDEX(Return[],MATCH(Orders!B4717,Returns!$B$2:$B$801,0),1),"No")</f>
        <v>No</v>
      </c>
    </row>
    <row r="4718" spans="1:23" x14ac:dyDescent="0.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INDEX(People_[],MATCH(Orders!M4718,People!$B$2:$B$5,0),1)</f>
        <v>Anna Andreadi</v>
      </c>
      <c r="W4718" s="3" t="str">
        <f>IFERROR(INDEX(Return[],MATCH(Orders!B4718,Returns!$B$2:$B$801,0),1),"No")</f>
        <v>No</v>
      </c>
    </row>
    <row r="4719" spans="1:23" x14ac:dyDescent="0.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INDEX(People_[],MATCH(Orders!M4719,People!$B$2:$B$5,0),1)</f>
        <v>Chuck Magee</v>
      </c>
      <c r="W4719" s="3" t="str">
        <f>IFERROR(INDEX(Return[],MATCH(Orders!B4719,Returns!$B$2:$B$801,0),1),"No")</f>
        <v>No</v>
      </c>
    </row>
    <row r="4720" spans="1:23" x14ac:dyDescent="0.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INDEX(People_[],MATCH(Orders!M4720,People!$B$2:$B$5,0),1)</f>
        <v>Anna Andreadi</v>
      </c>
      <c r="W4720" s="3" t="str">
        <f>IFERROR(INDEX(Return[],MATCH(Orders!B4720,Returns!$B$2:$B$801,0),1),"No")</f>
        <v>Yes</v>
      </c>
    </row>
    <row r="4721" spans="1:23" x14ac:dyDescent="0.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INDEX(People_[],MATCH(Orders!M4721,People!$B$2:$B$5,0),1)</f>
        <v>Anna Andreadi</v>
      </c>
      <c r="W4721" s="3" t="str">
        <f>IFERROR(INDEX(Return[],MATCH(Orders!B4721,Returns!$B$2:$B$801,0),1),"No")</f>
        <v>Yes</v>
      </c>
    </row>
    <row r="4722" spans="1:23" x14ac:dyDescent="0.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INDEX(People_[],MATCH(Orders!M4722,People!$B$2:$B$5,0),1)</f>
        <v>Anna Andreadi</v>
      </c>
      <c r="W4722" s="3" t="str">
        <f>IFERROR(INDEX(Return[],MATCH(Orders!B4722,Returns!$B$2:$B$801,0),1),"No")</f>
        <v>Yes</v>
      </c>
    </row>
    <row r="4723" spans="1:23" x14ac:dyDescent="0.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INDEX(People_[],MATCH(Orders!M4723,People!$B$2:$B$5,0),1)</f>
        <v>Kelly Williams</v>
      </c>
      <c r="W4723" s="3" t="str">
        <f>IFERROR(INDEX(Return[],MATCH(Orders!B4723,Returns!$B$2:$B$801,0),1),"No")</f>
        <v>No</v>
      </c>
    </row>
    <row r="4724" spans="1:23" x14ac:dyDescent="0.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INDEX(People_[],MATCH(Orders!M4724,People!$B$2:$B$5,0),1)</f>
        <v>Anna Andreadi</v>
      </c>
      <c r="W4724" s="3" t="str">
        <f>IFERROR(INDEX(Return[],MATCH(Orders!B4724,Returns!$B$2:$B$801,0),1),"No")</f>
        <v>No</v>
      </c>
    </row>
    <row r="4725" spans="1:23" x14ac:dyDescent="0.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INDEX(People_[],MATCH(Orders!M4725,People!$B$2:$B$5,0),1)</f>
        <v>Cassandra Brandow</v>
      </c>
      <c r="W4725" s="3" t="str">
        <f>IFERROR(INDEX(Return[],MATCH(Orders!B4725,Returns!$B$2:$B$801,0),1),"No")</f>
        <v>No</v>
      </c>
    </row>
    <row r="4726" spans="1:23" x14ac:dyDescent="0.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INDEX(People_[],MATCH(Orders!M4726,People!$B$2:$B$5,0),1)</f>
        <v>Cassandra Brandow</v>
      </c>
      <c r="W4726" s="3" t="str">
        <f>IFERROR(INDEX(Return[],MATCH(Orders!B4726,Returns!$B$2:$B$801,0),1),"No")</f>
        <v>No</v>
      </c>
    </row>
    <row r="4727" spans="1:23" x14ac:dyDescent="0.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INDEX(People_[],MATCH(Orders!M4727,People!$B$2:$B$5,0),1)</f>
        <v>Cassandra Brandow</v>
      </c>
      <c r="W4727" s="3" t="str">
        <f>IFERROR(INDEX(Return[],MATCH(Orders!B4727,Returns!$B$2:$B$801,0),1),"No")</f>
        <v>No</v>
      </c>
    </row>
    <row r="4728" spans="1:23" x14ac:dyDescent="0.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INDEX(People_[],MATCH(Orders!M4728,People!$B$2:$B$5,0),1)</f>
        <v>Chuck Magee</v>
      </c>
      <c r="W4728" s="3" t="str">
        <f>IFERROR(INDEX(Return[],MATCH(Orders!B4728,Returns!$B$2:$B$801,0),1),"No")</f>
        <v>No</v>
      </c>
    </row>
    <row r="4729" spans="1:23" x14ac:dyDescent="0.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INDEX(People_[],MATCH(Orders!M4729,People!$B$2:$B$5,0),1)</f>
        <v>Chuck Magee</v>
      </c>
      <c r="W4729" s="3" t="str">
        <f>IFERROR(INDEX(Return[],MATCH(Orders!B4729,Returns!$B$2:$B$801,0),1),"No")</f>
        <v>No</v>
      </c>
    </row>
    <row r="4730" spans="1:23" x14ac:dyDescent="0.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INDEX(People_[],MATCH(Orders!M4730,People!$B$2:$B$5,0),1)</f>
        <v>Anna Andreadi</v>
      </c>
      <c r="W4730" s="3" t="str">
        <f>IFERROR(INDEX(Return[],MATCH(Orders!B4730,Returns!$B$2:$B$801,0),1),"No")</f>
        <v>No</v>
      </c>
    </row>
    <row r="4731" spans="1:23" x14ac:dyDescent="0.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INDEX(People_[],MATCH(Orders!M4731,People!$B$2:$B$5,0),1)</f>
        <v>Kelly Williams</v>
      </c>
      <c r="W4731" s="3" t="str">
        <f>IFERROR(INDEX(Return[],MATCH(Orders!B4731,Returns!$B$2:$B$801,0),1),"No")</f>
        <v>No</v>
      </c>
    </row>
    <row r="4732" spans="1:23" x14ac:dyDescent="0.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INDEX(People_[],MATCH(Orders!M4732,People!$B$2:$B$5,0),1)</f>
        <v>Anna Andreadi</v>
      </c>
      <c r="W4732" s="3" t="str">
        <f>IFERROR(INDEX(Return[],MATCH(Orders!B4732,Returns!$B$2:$B$801,0),1),"No")</f>
        <v>No</v>
      </c>
    </row>
    <row r="4733" spans="1:23" x14ac:dyDescent="0.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INDEX(People_[],MATCH(Orders!M4733,People!$B$2:$B$5,0),1)</f>
        <v>Anna Andreadi</v>
      </c>
      <c r="W4733" s="3" t="str">
        <f>IFERROR(INDEX(Return[],MATCH(Orders!B4733,Returns!$B$2:$B$801,0),1),"No")</f>
        <v>No</v>
      </c>
    </row>
    <row r="4734" spans="1:23" x14ac:dyDescent="0.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INDEX(People_[],MATCH(Orders!M4734,People!$B$2:$B$5,0),1)</f>
        <v>Anna Andreadi</v>
      </c>
      <c r="W4734" s="3" t="str">
        <f>IFERROR(INDEX(Return[],MATCH(Orders!B4734,Returns!$B$2:$B$801,0),1),"No")</f>
        <v>No</v>
      </c>
    </row>
    <row r="4735" spans="1:23" x14ac:dyDescent="0.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INDEX(People_[],MATCH(Orders!M4735,People!$B$2:$B$5,0),1)</f>
        <v>Anna Andreadi</v>
      </c>
      <c r="W4735" s="3" t="str">
        <f>IFERROR(INDEX(Return[],MATCH(Orders!B4735,Returns!$B$2:$B$801,0),1),"No")</f>
        <v>No</v>
      </c>
    </row>
    <row r="4736" spans="1:23" x14ac:dyDescent="0.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INDEX(People_[],MATCH(Orders!M4736,People!$B$2:$B$5,0),1)</f>
        <v>Chuck Magee</v>
      </c>
      <c r="W4736" s="3" t="str">
        <f>IFERROR(INDEX(Return[],MATCH(Orders!B4736,Returns!$B$2:$B$801,0),1),"No")</f>
        <v>No</v>
      </c>
    </row>
    <row r="4737" spans="1:23" x14ac:dyDescent="0.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INDEX(People_[],MATCH(Orders!M4737,People!$B$2:$B$5,0),1)</f>
        <v>Chuck Magee</v>
      </c>
      <c r="W4737" s="3" t="str">
        <f>IFERROR(INDEX(Return[],MATCH(Orders!B4737,Returns!$B$2:$B$801,0),1),"No")</f>
        <v>No</v>
      </c>
    </row>
    <row r="4738" spans="1:23" x14ac:dyDescent="0.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INDEX(People_[],MATCH(Orders!M4738,People!$B$2:$B$5,0),1)</f>
        <v>Chuck Magee</v>
      </c>
      <c r="W4738" s="3" t="str">
        <f>IFERROR(INDEX(Return[],MATCH(Orders!B4738,Returns!$B$2:$B$801,0),1),"No")</f>
        <v>No</v>
      </c>
    </row>
    <row r="4739" spans="1:23" x14ac:dyDescent="0.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INDEX(People_[],MATCH(Orders!M4739,People!$B$2:$B$5,0),1)</f>
        <v>Chuck Magee</v>
      </c>
      <c r="W4739" s="3" t="str">
        <f>IFERROR(INDEX(Return[],MATCH(Orders!B4739,Returns!$B$2:$B$801,0),1),"No")</f>
        <v>No</v>
      </c>
    </row>
    <row r="4740" spans="1:23" x14ac:dyDescent="0.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INDEX(People_[],MATCH(Orders!M4740,People!$B$2:$B$5,0),1)</f>
        <v>Anna Andreadi</v>
      </c>
      <c r="W4740" s="3" t="str">
        <f>IFERROR(INDEX(Return[],MATCH(Orders!B4740,Returns!$B$2:$B$801,0),1),"No")</f>
        <v>No</v>
      </c>
    </row>
    <row r="4741" spans="1:23" x14ac:dyDescent="0.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INDEX(People_[],MATCH(Orders!M4741,People!$B$2:$B$5,0),1)</f>
        <v>Anna Andreadi</v>
      </c>
      <c r="W4741" s="3" t="str">
        <f>IFERROR(INDEX(Return[],MATCH(Orders!B4741,Returns!$B$2:$B$801,0),1),"No")</f>
        <v>No</v>
      </c>
    </row>
    <row r="4742" spans="1:23" x14ac:dyDescent="0.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INDEX(People_[],MATCH(Orders!M4742,People!$B$2:$B$5,0),1)</f>
        <v>Anna Andreadi</v>
      </c>
      <c r="W4742" s="3" t="str">
        <f>IFERROR(INDEX(Return[],MATCH(Orders!B4742,Returns!$B$2:$B$801,0),1),"No")</f>
        <v>No</v>
      </c>
    </row>
    <row r="4743" spans="1:23" x14ac:dyDescent="0.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INDEX(People_[],MATCH(Orders!M4743,People!$B$2:$B$5,0),1)</f>
        <v>Anna Andreadi</v>
      </c>
      <c r="W4743" s="3" t="str">
        <f>IFERROR(INDEX(Return[],MATCH(Orders!B4743,Returns!$B$2:$B$801,0),1),"No")</f>
        <v>No</v>
      </c>
    </row>
    <row r="4744" spans="1:23" x14ac:dyDescent="0.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INDEX(People_[],MATCH(Orders!M4744,People!$B$2:$B$5,0),1)</f>
        <v>Anna Andreadi</v>
      </c>
      <c r="W4744" s="3" t="str">
        <f>IFERROR(INDEX(Return[],MATCH(Orders!B4744,Returns!$B$2:$B$801,0),1),"No")</f>
        <v>No</v>
      </c>
    </row>
    <row r="4745" spans="1:23" x14ac:dyDescent="0.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INDEX(People_[],MATCH(Orders!M4745,People!$B$2:$B$5,0),1)</f>
        <v>Kelly Williams</v>
      </c>
      <c r="W4745" s="3" t="str">
        <f>IFERROR(INDEX(Return[],MATCH(Orders!B4745,Returns!$B$2:$B$801,0),1),"No")</f>
        <v>No</v>
      </c>
    </row>
    <row r="4746" spans="1:23" x14ac:dyDescent="0.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INDEX(People_[],MATCH(Orders!M4746,People!$B$2:$B$5,0),1)</f>
        <v>Kelly Williams</v>
      </c>
      <c r="W4746" s="3" t="str">
        <f>IFERROR(INDEX(Return[],MATCH(Orders!B4746,Returns!$B$2:$B$801,0),1),"No")</f>
        <v>No</v>
      </c>
    </row>
    <row r="4747" spans="1:23" x14ac:dyDescent="0.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INDEX(People_[],MATCH(Orders!M4747,People!$B$2:$B$5,0),1)</f>
        <v>Kelly Williams</v>
      </c>
      <c r="W4747" s="3" t="str">
        <f>IFERROR(INDEX(Return[],MATCH(Orders!B4747,Returns!$B$2:$B$801,0),1),"No")</f>
        <v>No</v>
      </c>
    </row>
    <row r="4748" spans="1:23" x14ac:dyDescent="0.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INDEX(People_[],MATCH(Orders!M4748,People!$B$2:$B$5,0),1)</f>
        <v>Kelly Williams</v>
      </c>
      <c r="W4748" s="3" t="str">
        <f>IFERROR(INDEX(Return[],MATCH(Orders!B4748,Returns!$B$2:$B$801,0),1),"No")</f>
        <v>No</v>
      </c>
    </row>
    <row r="4749" spans="1:23" x14ac:dyDescent="0.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INDEX(People_[],MATCH(Orders!M4749,People!$B$2:$B$5,0),1)</f>
        <v>Anna Andreadi</v>
      </c>
      <c r="W4749" s="3" t="str">
        <f>IFERROR(INDEX(Return[],MATCH(Orders!B4749,Returns!$B$2:$B$801,0),1),"No")</f>
        <v>No</v>
      </c>
    </row>
    <row r="4750" spans="1:23" x14ac:dyDescent="0.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INDEX(People_[],MATCH(Orders!M4750,People!$B$2:$B$5,0),1)</f>
        <v>Anna Andreadi</v>
      </c>
      <c r="W4750" s="3" t="str">
        <f>IFERROR(INDEX(Return[],MATCH(Orders!B4750,Returns!$B$2:$B$801,0),1),"No")</f>
        <v>No</v>
      </c>
    </row>
    <row r="4751" spans="1:23" x14ac:dyDescent="0.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INDEX(People_[],MATCH(Orders!M4751,People!$B$2:$B$5,0),1)</f>
        <v>Anna Andreadi</v>
      </c>
      <c r="W4751" s="3" t="str">
        <f>IFERROR(INDEX(Return[],MATCH(Orders!B4751,Returns!$B$2:$B$801,0),1),"No")</f>
        <v>Yes</v>
      </c>
    </row>
    <row r="4752" spans="1:23" x14ac:dyDescent="0.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INDEX(People_[],MATCH(Orders!M4752,People!$B$2:$B$5,0),1)</f>
        <v>Anna Andreadi</v>
      </c>
      <c r="W4752" s="3" t="str">
        <f>IFERROR(INDEX(Return[],MATCH(Orders!B4752,Returns!$B$2:$B$801,0),1),"No")</f>
        <v>No</v>
      </c>
    </row>
    <row r="4753" spans="1:23" x14ac:dyDescent="0.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INDEX(People_[],MATCH(Orders!M4753,People!$B$2:$B$5,0),1)</f>
        <v>Cassandra Brandow</v>
      </c>
      <c r="W4753" s="3" t="str">
        <f>IFERROR(INDEX(Return[],MATCH(Orders!B4753,Returns!$B$2:$B$801,0),1),"No")</f>
        <v>No</v>
      </c>
    </row>
    <row r="4754" spans="1:23" x14ac:dyDescent="0.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INDEX(People_[],MATCH(Orders!M4754,People!$B$2:$B$5,0),1)</f>
        <v>Cassandra Brandow</v>
      </c>
      <c r="W4754" s="3" t="str">
        <f>IFERROR(INDEX(Return[],MATCH(Orders!B4754,Returns!$B$2:$B$801,0),1),"No")</f>
        <v>No</v>
      </c>
    </row>
    <row r="4755" spans="1:23" x14ac:dyDescent="0.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INDEX(People_[],MATCH(Orders!M4755,People!$B$2:$B$5,0),1)</f>
        <v>Kelly Williams</v>
      </c>
      <c r="W4755" s="3" t="str">
        <f>IFERROR(INDEX(Return[],MATCH(Orders!B4755,Returns!$B$2:$B$801,0),1),"No")</f>
        <v>No</v>
      </c>
    </row>
    <row r="4756" spans="1:23" x14ac:dyDescent="0.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INDEX(People_[],MATCH(Orders!M4756,People!$B$2:$B$5,0),1)</f>
        <v>Cassandra Brandow</v>
      </c>
      <c r="W4756" s="3" t="str">
        <f>IFERROR(INDEX(Return[],MATCH(Orders!B4756,Returns!$B$2:$B$801,0),1),"No")</f>
        <v>No</v>
      </c>
    </row>
    <row r="4757" spans="1:23" x14ac:dyDescent="0.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INDEX(People_[],MATCH(Orders!M4757,People!$B$2:$B$5,0),1)</f>
        <v>Cassandra Brandow</v>
      </c>
      <c r="W4757" s="3" t="str">
        <f>IFERROR(INDEX(Return[],MATCH(Orders!B4757,Returns!$B$2:$B$801,0),1),"No")</f>
        <v>No</v>
      </c>
    </row>
    <row r="4758" spans="1:23" x14ac:dyDescent="0.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INDEX(People_[],MATCH(Orders!M4758,People!$B$2:$B$5,0),1)</f>
        <v>Chuck Magee</v>
      </c>
      <c r="W4758" s="3" t="str">
        <f>IFERROR(INDEX(Return[],MATCH(Orders!B4758,Returns!$B$2:$B$801,0),1),"No")</f>
        <v>No</v>
      </c>
    </row>
    <row r="4759" spans="1:23" x14ac:dyDescent="0.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INDEX(People_[],MATCH(Orders!M4759,People!$B$2:$B$5,0),1)</f>
        <v>Kelly Williams</v>
      </c>
      <c r="W4759" s="3" t="str">
        <f>IFERROR(INDEX(Return[],MATCH(Orders!B4759,Returns!$B$2:$B$801,0),1),"No")</f>
        <v>No</v>
      </c>
    </row>
    <row r="4760" spans="1:23" x14ac:dyDescent="0.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INDEX(People_[],MATCH(Orders!M4760,People!$B$2:$B$5,0),1)</f>
        <v>Chuck Magee</v>
      </c>
      <c r="W4760" s="3" t="str">
        <f>IFERROR(INDEX(Return[],MATCH(Orders!B4760,Returns!$B$2:$B$801,0),1),"No")</f>
        <v>No</v>
      </c>
    </row>
    <row r="4761" spans="1:23" x14ac:dyDescent="0.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INDEX(People_[],MATCH(Orders!M4761,People!$B$2:$B$5,0),1)</f>
        <v>Chuck Magee</v>
      </c>
      <c r="W4761" s="3" t="str">
        <f>IFERROR(INDEX(Return[],MATCH(Orders!B4761,Returns!$B$2:$B$801,0),1),"No")</f>
        <v>No</v>
      </c>
    </row>
    <row r="4762" spans="1:23" x14ac:dyDescent="0.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INDEX(People_[],MATCH(Orders!M4762,People!$B$2:$B$5,0),1)</f>
        <v>Chuck Magee</v>
      </c>
      <c r="W4762" s="3" t="str">
        <f>IFERROR(INDEX(Return[],MATCH(Orders!B4762,Returns!$B$2:$B$801,0),1),"No")</f>
        <v>No</v>
      </c>
    </row>
    <row r="4763" spans="1:23" x14ac:dyDescent="0.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INDEX(People_[],MATCH(Orders!M4763,People!$B$2:$B$5,0),1)</f>
        <v>Chuck Magee</v>
      </c>
      <c r="W4763" s="3" t="str">
        <f>IFERROR(INDEX(Return[],MATCH(Orders!B4763,Returns!$B$2:$B$801,0),1),"No")</f>
        <v>No</v>
      </c>
    </row>
    <row r="4764" spans="1:23" x14ac:dyDescent="0.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INDEX(People_[],MATCH(Orders!M4764,People!$B$2:$B$5,0),1)</f>
        <v>Chuck Magee</v>
      </c>
      <c r="W4764" s="3" t="str">
        <f>IFERROR(INDEX(Return[],MATCH(Orders!B4764,Returns!$B$2:$B$801,0),1),"No")</f>
        <v>No</v>
      </c>
    </row>
    <row r="4765" spans="1:23" x14ac:dyDescent="0.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INDEX(People_[],MATCH(Orders!M4765,People!$B$2:$B$5,0),1)</f>
        <v>Anna Andreadi</v>
      </c>
      <c r="W4765" s="3" t="str">
        <f>IFERROR(INDEX(Return[],MATCH(Orders!B4765,Returns!$B$2:$B$801,0),1),"No")</f>
        <v>No</v>
      </c>
    </row>
    <row r="4766" spans="1:23" x14ac:dyDescent="0.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INDEX(People_[],MATCH(Orders!M4766,People!$B$2:$B$5,0),1)</f>
        <v>Anna Andreadi</v>
      </c>
      <c r="W4766" s="3" t="str">
        <f>IFERROR(INDEX(Return[],MATCH(Orders!B4766,Returns!$B$2:$B$801,0),1),"No")</f>
        <v>No</v>
      </c>
    </row>
    <row r="4767" spans="1:23" x14ac:dyDescent="0.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INDEX(People_[],MATCH(Orders!M4767,People!$B$2:$B$5,0),1)</f>
        <v>Chuck Magee</v>
      </c>
      <c r="W4767" s="3" t="str">
        <f>IFERROR(INDEX(Return[],MATCH(Orders!B4767,Returns!$B$2:$B$801,0),1),"No")</f>
        <v>No</v>
      </c>
    </row>
    <row r="4768" spans="1:23" x14ac:dyDescent="0.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INDEX(People_[],MATCH(Orders!M4768,People!$B$2:$B$5,0),1)</f>
        <v>Kelly Williams</v>
      </c>
      <c r="W4768" s="3" t="str">
        <f>IFERROR(INDEX(Return[],MATCH(Orders!B4768,Returns!$B$2:$B$801,0),1),"No")</f>
        <v>No</v>
      </c>
    </row>
    <row r="4769" spans="1:23" x14ac:dyDescent="0.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INDEX(People_[],MATCH(Orders!M4769,People!$B$2:$B$5,0),1)</f>
        <v>Kelly Williams</v>
      </c>
      <c r="W4769" s="3" t="str">
        <f>IFERROR(INDEX(Return[],MATCH(Orders!B4769,Returns!$B$2:$B$801,0),1),"No")</f>
        <v>No</v>
      </c>
    </row>
    <row r="4770" spans="1:23" x14ac:dyDescent="0.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INDEX(People_[],MATCH(Orders!M4770,People!$B$2:$B$5,0),1)</f>
        <v>Cassandra Brandow</v>
      </c>
      <c r="W4770" s="3" t="str">
        <f>IFERROR(INDEX(Return[],MATCH(Orders!B4770,Returns!$B$2:$B$801,0),1),"No")</f>
        <v>No</v>
      </c>
    </row>
    <row r="4771" spans="1:23" x14ac:dyDescent="0.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INDEX(People_[],MATCH(Orders!M4771,People!$B$2:$B$5,0),1)</f>
        <v>Anna Andreadi</v>
      </c>
      <c r="W4771" s="3" t="str">
        <f>IFERROR(INDEX(Return[],MATCH(Orders!B4771,Returns!$B$2:$B$801,0),1),"No")</f>
        <v>No</v>
      </c>
    </row>
    <row r="4772" spans="1:23" x14ac:dyDescent="0.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INDEX(People_[],MATCH(Orders!M4772,People!$B$2:$B$5,0),1)</f>
        <v>Anna Andreadi</v>
      </c>
      <c r="W4772" s="3" t="str">
        <f>IFERROR(INDEX(Return[],MATCH(Orders!B4772,Returns!$B$2:$B$801,0),1),"No")</f>
        <v>No</v>
      </c>
    </row>
    <row r="4773" spans="1:23" x14ac:dyDescent="0.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INDEX(People_[],MATCH(Orders!M4773,People!$B$2:$B$5,0),1)</f>
        <v>Anna Andreadi</v>
      </c>
      <c r="W4773" s="3" t="str">
        <f>IFERROR(INDEX(Return[],MATCH(Orders!B4773,Returns!$B$2:$B$801,0),1),"No")</f>
        <v>No</v>
      </c>
    </row>
    <row r="4774" spans="1:23" x14ac:dyDescent="0.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INDEX(People_[],MATCH(Orders!M4774,People!$B$2:$B$5,0),1)</f>
        <v>Kelly Williams</v>
      </c>
      <c r="W4774" s="3" t="str">
        <f>IFERROR(INDEX(Return[],MATCH(Orders!B4774,Returns!$B$2:$B$801,0),1),"No")</f>
        <v>No</v>
      </c>
    </row>
    <row r="4775" spans="1:23" x14ac:dyDescent="0.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INDEX(People_[],MATCH(Orders!M4775,People!$B$2:$B$5,0),1)</f>
        <v>Kelly Williams</v>
      </c>
      <c r="W4775" s="3" t="str">
        <f>IFERROR(INDEX(Return[],MATCH(Orders!B4775,Returns!$B$2:$B$801,0),1),"No")</f>
        <v>No</v>
      </c>
    </row>
    <row r="4776" spans="1:23" x14ac:dyDescent="0.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INDEX(People_[],MATCH(Orders!M4776,People!$B$2:$B$5,0),1)</f>
        <v>Kelly Williams</v>
      </c>
      <c r="W4776" s="3" t="str">
        <f>IFERROR(INDEX(Return[],MATCH(Orders!B4776,Returns!$B$2:$B$801,0),1),"No")</f>
        <v>No</v>
      </c>
    </row>
    <row r="4777" spans="1:23" x14ac:dyDescent="0.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INDEX(People_[],MATCH(Orders!M4777,People!$B$2:$B$5,0),1)</f>
        <v>Anna Andreadi</v>
      </c>
      <c r="W4777" s="3" t="str">
        <f>IFERROR(INDEX(Return[],MATCH(Orders!B4777,Returns!$B$2:$B$801,0),1),"No")</f>
        <v>No</v>
      </c>
    </row>
    <row r="4778" spans="1:23" x14ac:dyDescent="0.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INDEX(People_[],MATCH(Orders!M4778,People!$B$2:$B$5,0),1)</f>
        <v>Chuck Magee</v>
      </c>
      <c r="W4778" s="3" t="str">
        <f>IFERROR(INDEX(Return[],MATCH(Orders!B4778,Returns!$B$2:$B$801,0),1),"No")</f>
        <v>No</v>
      </c>
    </row>
    <row r="4779" spans="1:23" x14ac:dyDescent="0.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INDEX(People_[],MATCH(Orders!M4779,People!$B$2:$B$5,0),1)</f>
        <v>Chuck Magee</v>
      </c>
      <c r="W4779" s="3" t="str">
        <f>IFERROR(INDEX(Return[],MATCH(Orders!B4779,Returns!$B$2:$B$801,0),1),"No")</f>
        <v>No</v>
      </c>
    </row>
    <row r="4780" spans="1:23" x14ac:dyDescent="0.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INDEX(People_[],MATCH(Orders!M4780,People!$B$2:$B$5,0),1)</f>
        <v>Chuck Magee</v>
      </c>
      <c r="W4780" s="3" t="str">
        <f>IFERROR(INDEX(Return[],MATCH(Orders!B4780,Returns!$B$2:$B$801,0),1),"No")</f>
        <v>Yes</v>
      </c>
    </row>
    <row r="4781" spans="1:23" x14ac:dyDescent="0.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INDEX(People_[],MATCH(Orders!M4781,People!$B$2:$B$5,0),1)</f>
        <v>Chuck Magee</v>
      </c>
      <c r="W4781" s="3" t="str">
        <f>IFERROR(INDEX(Return[],MATCH(Orders!B4781,Returns!$B$2:$B$801,0),1),"No")</f>
        <v>No</v>
      </c>
    </row>
    <row r="4782" spans="1:23" x14ac:dyDescent="0.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INDEX(People_[],MATCH(Orders!M4782,People!$B$2:$B$5,0),1)</f>
        <v>Kelly Williams</v>
      </c>
      <c r="W4782" s="3" t="str">
        <f>IFERROR(INDEX(Return[],MATCH(Orders!B4782,Returns!$B$2:$B$801,0),1),"No")</f>
        <v>No</v>
      </c>
    </row>
    <row r="4783" spans="1:23" x14ac:dyDescent="0.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INDEX(People_[],MATCH(Orders!M4783,People!$B$2:$B$5,0),1)</f>
        <v>Kelly Williams</v>
      </c>
      <c r="W4783" s="3" t="str">
        <f>IFERROR(INDEX(Return[],MATCH(Orders!B4783,Returns!$B$2:$B$801,0),1),"No")</f>
        <v>No</v>
      </c>
    </row>
    <row r="4784" spans="1:23" x14ac:dyDescent="0.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INDEX(People_[],MATCH(Orders!M4784,People!$B$2:$B$5,0),1)</f>
        <v>Kelly Williams</v>
      </c>
      <c r="W4784" s="3" t="str">
        <f>IFERROR(INDEX(Return[],MATCH(Orders!B4784,Returns!$B$2:$B$801,0),1),"No")</f>
        <v>No</v>
      </c>
    </row>
    <row r="4785" spans="1:23" x14ac:dyDescent="0.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INDEX(People_[],MATCH(Orders!M4785,People!$B$2:$B$5,0),1)</f>
        <v>Kelly Williams</v>
      </c>
      <c r="W4785" s="3" t="str">
        <f>IFERROR(INDEX(Return[],MATCH(Orders!B4785,Returns!$B$2:$B$801,0),1),"No")</f>
        <v>No</v>
      </c>
    </row>
    <row r="4786" spans="1:23" x14ac:dyDescent="0.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INDEX(People_[],MATCH(Orders!M4786,People!$B$2:$B$5,0),1)</f>
        <v>Anna Andreadi</v>
      </c>
      <c r="W4786" s="3" t="str">
        <f>IFERROR(INDEX(Return[],MATCH(Orders!B4786,Returns!$B$2:$B$801,0),1),"No")</f>
        <v>No</v>
      </c>
    </row>
    <row r="4787" spans="1:23" x14ac:dyDescent="0.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INDEX(People_[],MATCH(Orders!M4787,People!$B$2:$B$5,0),1)</f>
        <v>Anna Andreadi</v>
      </c>
      <c r="W4787" s="3" t="str">
        <f>IFERROR(INDEX(Return[],MATCH(Orders!B4787,Returns!$B$2:$B$801,0),1),"No")</f>
        <v>No</v>
      </c>
    </row>
    <row r="4788" spans="1:23" x14ac:dyDescent="0.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INDEX(People_[],MATCH(Orders!M4788,People!$B$2:$B$5,0),1)</f>
        <v>Anna Andreadi</v>
      </c>
      <c r="W4788" s="3" t="str">
        <f>IFERROR(INDEX(Return[],MATCH(Orders!B4788,Returns!$B$2:$B$801,0),1),"No")</f>
        <v>No</v>
      </c>
    </row>
    <row r="4789" spans="1:23" x14ac:dyDescent="0.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INDEX(People_[],MATCH(Orders!M4789,People!$B$2:$B$5,0),1)</f>
        <v>Anna Andreadi</v>
      </c>
      <c r="W4789" s="3" t="str">
        <f>IFERROR(INDEX(Return[],MATCH(Orders!B4789,Returns!$B$2:$B$801,0),1),"No")</f>
        <v>No</v>
      </c>
    </row>
    <row r="4790" spans="1:23" x14ac:dyDescent="0.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INDEX(People_[],MATCH(Orders!M4790,People!$B$2:$B$5,0),1)</f>
        <v>Anna Andreadi</v>
      </c>
      <c r="W4790" s="3" t="str">
        <f>IFERROR(INDEX(Return[],MATCH(Orders!B4790,Returns!$B$2:$B$801,0),1),"No")</f>
        <v>No</v>
      </c>
    </row>
    <row r="4791" spans="1:23" x14ac:dyDescent="0.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INDEX(People_[],MATCH(Orders!M4791,People!$B$2:$B$5,0),1)</f>
        <v>Anna Andreadi</v>
      </c>
      <c r="W4791" s="3" t="str">
        <f>IFERROR(INDEX(Return[],MATCH(Orders!B4791,Returns!$B$2:$B$801,0),1),"No")</f>
        <v>No</v>
      </c>
    </row>
    <row r="4792" spans="1:23" x14ac:dyDescent="0.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INDEX(People_[],MATCH(Orders!M4792,People!$B$2:$B$5,0),1)</f>
        <v>Anna Andreadi</v>
      </c>
      <c r="W4792" s="3" t="str">
        <f>IFERROR(INDEX(Return[],MATCH(Orders!B4792,Returns!$B$2:$B$801,0),1),"No")</f>
        <v>No</v>
      </c>
    </row>
    <row r="4793" spans="1:23" x14ac:dyDescent="0.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INDEX(People_[],MATCH(Orders!M4793,People!$B$2:$B$5,0),1)</f>
        <v>Anna Andreadi</v>
      </c>
      <c r="W4793" s="3" t="str">
        <f>IFERROR(INDEX(Return[],MATCH(Orders!B4793,Returns!$B$2:$B$801,0),1),"No")</f>
        <v>No</v>
      </c>
    </row>
    <row r="4794" spans="1:23" x14ac:dyDescent="0.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INDEX(People_[],MATCH(Orders!M4794,People!$B$2:$B$5,0),1)</f>
        <v>Anna Andreadi</v>
      </c>
      <c r="W4794" s="3" t="str">
        <f>IFERROR(INDEX(Return[],MATCH(Orders!B4794,Returns!$B$2:$B$801,0),1),"No")</f>
        <v>No</v>
      </c>
    </row>
    <row r="4795" spans="1:23" x14ac:dyDescent="0.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INDEX(People_[],MATCH(Orders!M4795,People!$B$2:$B$5,0),1)</f>
        <v>Chuck Magee</v>
      </c>
      <c r="W4795" s="3" t="str">
        <f>IFERROR(INDEX(Return[],MATCH(Orders!B4795,Returns!$B$2:$B$801,0),1),"No")</f>
        <v>No</v>
      </c>
    </row>
    <row r="4796" spans="1:23" x14ac:dyDescent="0.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INDEX(People_[],MATCH(Orders!M4796,People!$B$2:$B$5,0),1)</f>
        <v>Anna Andreadi</v>
      </c>
      <c r="W4796" s="3" t="str">
        <f>IFERROR(INDEX(Return[],MATCH(Orders!B4796,Returns!$B$2:$B$801,0),1),"No")</f>
        <v>No</v>
      </c>
    </row>
    <row r="4797" spans="1:23" x14ac:dyDescent="0.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INDEX(People_[],MATCH(Orders!M4797,People!$B$2:$B$5,0),1)</f>
        <v>Cassandra Brandow</v>
      </c>
      <c r="W4797" s="3" t="str">
        <f>IFERROR(INDEX(Return[],MATCH(Orders!B4797,Returns!$B$2:$B$801,0),1),"No")</f>
        <v>No</v>
      </c>
    </row>
    <row r="4798" spans="1:23" x14ac:dyDescent="0.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INDEX(People_[],MATCH(Orders!M4798,People!$B$2:$B$5,0),1)</f>
        <v>Cassandra Brandow</v>
      </c>
      <c r="W4798" s="3" t="str">
        <f>IFERROR(INDEX(Return[],MATCH(Orders!B4798,Returns!$B$2:$B$801,0),1),"No")</f>
        <v>No</v>
      </c>
    </row>
    <row r="4799" spans="1:23" x14ac:dyDescent="0.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INDEX(People_[],MATCH(Orders!M4799,People!$B$2:$B$5,0),1)</f>
        <v>Cassandra Brandow</v>
      </c>
      <c r="W4799" s="3" t="str">
        <f>IFERROR(INDEX(Return[],MATCH(Orders!B4799,Returns!$B$2:$B$801,0),1),"No")</f>
        <v>No</v>
      </c>
    </row>
    <row r="4800" spans="1:23" x14ac:dyDescent="0.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INDEX(People_[],MATCH(Orders!M4800,People!$B$2:$B$5,0),1)</f>
        <v>Cassandra Brandow</v>
      </c>
      <c r="W4800" s="3" t="str">
        <f>IFERROR(INDEX(Return[],MATCH(Orders!B4800,Returns!$B$2:$B$801,0),1),"No")</f>
        <v>No</v>
      </c>
    </row>
    <row r="4801" spans="1:23" x14ac:dyDescent="0.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INDEX(People_[],MATCH(Orders!M4801,People!$B$2:$B$5,0),1)</f>
        <v>Cassandra Brandow</v>
      </c>
      <c r="W4801" s="3" t="str">
        <f>IFERROR(INDEX(Return[],MATCH(Orders!B4801,Returns!$B$2:$B$801,0),1),"No")</f>
        <v>No</v>
      </c>
    </row>
    <row r="4802" spans="1:23" x14ac:dyDescent="0.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INDEX(People_[],MATCH(Orders!M4802,People!$B$2:$B$5,0),1)</f>
        <v>Cassandra Brandow</v>
      </c>
      <c r="W4802" s="3" t="str">
        <f>IFERROR(INDEX(Return[],MATCH(Orders!B4802,Returns!$B$2:$B$801,0),1),"No")</f>
        <v>No</v>
      </c>
    </row>
    <row r="4803" spans="1:23" x14ac:dyDescent="0.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INDEX(People_[],MATCH(Orders!M4803,People!$B$2:$B$5,0),1)</f>
        <v>Cassandra Brandow</v>
      </c>
      <c r="W4803" s="3" t="str">
        <f>IFERROR(INDEX(Return[],MATCH(Orders!B4803,Returns!$B$2:$B$801,0),1),"No")</f>
        <v>No</v>
      </c>
    </row>
    <row r="4804" spans="1:23" x14ac:dyDescent="0.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INDEX(People_[],MATCH(Orders!M4804,People!$B$2:$B$5,0),1)</f>
        <v>Cassandra Brandow</v>
      </c>
      <c r="W4804" s="3" t="str">
        <f>IFERROR(INDEX(Return[],MATCH(Orders!B4804,Returns!$B$2:$B$801,0),1),"No")</f>
        <v>No</v>
      </c>
    </row>
    <row r="4805" spans="1:23" x14ac:dyDescent="0.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INDEX(People_[],MATCH(Orders!M4805,People!$B$2:$B$5,0),1)</f>
        <v>Chuck Magee</v>
      </c>
      <c r="W4805" s="3" t="str">
        <f>IFERROR(INDEX(Return[],MATCH(Orders!B4805,Returns!$B$2:$B$801,0),1),"No")</f>
        <v>No</v>
      </c>
    </row>
    <row r="4806" spans="1:23" x14ac:dyDescent="0.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INDEX(People_[],MATCH(Orders!M4806,People!$B$2:$B$5,0),1)</f>
        <v>Chuck Magee</v>
      </c>
      <c r="W4806" s="3" t="str">
        <f>IFERROR(INDEX(Return[],MATCH(Orders!B4806,Returns!$B$2:$B$801,0),1),"No")</f>
        <v>No</v>
      </c>
    </row>
    <row r="4807" spans="1:23" x14ac:dyDescent="0.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INDEX(People_[],MATCH(Orders!M4807,People!$B$2:$B$5,0),1)</f>
        <v>Anna Andreadi</v>
      </c>
      <c r="W4807" s="3" t="str">
        <f>IFERROR(INDEX(Return[],MATCH(Orders!B4807,Returns!$B$2:$B$801,0),1),"No")</f>
        <v>No</v>
      </c>
    </row>
    <row r="4808" spans="1:23" x14ac:dyDescent="0.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INDEX(People_[],MATCH(Orders!M4808,People!$B$2:$B$5,0),1)</f>
        <v>Anna Andreadi</v>
      </c>
      <c r="W4808" s="3" t="str">
        <f>IFERROR(INDEX(Return[],MATCH(Orders!B4808,Returns!$B$2:$B$801,0),1),"No")</f>
        <v>No</v>
      </c>
    </row>
    <row r="4809" spans="1:23" x14ac:dyDescent="0.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INDEX(People_[],MATCH(Orders!M4809,People!$B$2:$B$5,0),1)</f>
        <v>Anna Andreadi</v>
      </c>
      <c r="W4809" s="3" t="str">
        <f>IFERROR(INDEX(Return[],MATCH(Orders!B4809,Returns!$B$2:$B$801,0),1),"No")</f>
        <v>No</v>
      </c>
    </row>
    <row r="4810" spans="1:23" x14ac:dyDescent="0.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INDEX(People_[],MATCH(Orders!M4810,People!$B$2:$B$5,0),1)</f>
        <v>Chuck Magee</v>
      </c>
      <c r="W4810" s="3" t="str">
        <f>IFERROR(INDEX(Return[],MATCH(Orders!B4810,Returns!$B$2:$B$801,0),1),"No")</f>
        <v>No</v>
      </c>
    </row>
    <row r="4811" spans="1:23" x14ac:dyDescent="0.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INDEX(People_[],MATCH(Orders!M4811,People!$B$2:$B$5,0),1)</f>
        <v>Kelly Williams</v>
      </c>
      <c r="W4811" s="3" t="str">
        <f>IFERROR(INDEX(Return[],MATCH(Orders!B4811,Returns!$B$2:$B$801,0),1),"No")</f>
        <v>No</v>
      </c>
    </row>
    <row r="4812" spans="1:23" x14ac:dyDescent="0.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INDEX(People_[],MATCH(Orders!M4812,People!$B$2:$B$5,0),1)</f>
        <v>Kelly Williams</v>
      </c>
      <c r="W4812" s="3" t="str">
        <f>IFERROR(INDEX(Return[],MATCH(Orders!B4812,Returns!$B$2:$B$801,0),1),"No")</f>
        <v>No</v>
      </c>
    </row>
    <row r="4813" spans="1:23" x14ac:dyDescent="0.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INDEX(People_[],MATCH(Orders!M4813,People!$B$2:$B$5,0),1)</f>
        <v>Chuck Magee</v>
      </c>
      <c r="W4813" s="3" t="str">
        <f>IFERROR(INDEX(Return[],MATCH(Orders!B4813,Returns!$B$2:$B$801,0),1),"No")</f>
        <v>No</v>
      </c>
    </row>
    <row r="4814" spans="1:23" x14ac:dyDescent="0.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INDEX(People_[],MATCH(Orders!M4814,People!$B$2:$B$5,0),1)</f>
        <v>Chuck Magee</v>
      </c>
      <c r="W4814" s="3" t="str">
        <f>IFERROR(INDEX(Return[],MATCH(Orders!B4814,Returns!$B$2:$B$801,0),1),"No")</f>
        <v>No</v>
      </c>
    </row>
    <row r="4815" spans="1:23" x14ac:dyDescent="0.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INDEX(People_[],MATCH(Orders!M4815,People!$B$2:$B$5,0),1)</f>
        <v>Chuck Magee</v>
      </c>
      <c r="W4815" s="3" t="str">
        <f>IFERROR(INDEX(Return[],MATCH(Orders!B4815,Returns!$B$2:$B$801,0),1),"No")</f>
        <v>No</v>
      </c>
    </row>
    <row r="4816" spans="1:23" x14ac:dyDescent="0.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INDEX(People_[],MATCH(Orders!M4816,People!$B$2:$B$5,0),1)</f>
        <v>Anna Andreadi</v>
      </c>
      <c r="W4816" s="3" t="str">
        <f>IFERROR(INDEX(Return[],MATCH(Orders!B4816,Returns!$B$2:$B$801,0),1),"No")</f>
        <v>No</v>
      </c>
    </row>
    <row r="4817" spans="1:23" x14ac:dyDescent="0.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INDEX(People_[],MATCH(Orders!M4817,People!$B$2:$B$5,0),1)</f>
        <v>Chuck Magee</v>
      </c>
      <c r="W4817" s="3" t="str">
        <f>IFERROR(INDEX(Return[],MATCH(Orders!B4817,Returns!$B$2:$B$801,0),1),"No")</f>
        <v>No</v>
      </c>
    </row>
    <row r="4818" spans="1:23" x14ac:dyDescent="0.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INDEX(People_[],MATCH(Orders!M4818,People!$B$2:$B$5,0),1)</f>
        <v>Chuck Magee</v>
      </c>
      <c r="W4818" s="3" t="str">
        <f>IFERROR(INDEX(Return[],MATCH(Orders!B4818,Returns!$B$2:$B$801,0),1),"No")</f>
        <v>No</v>
      </c>
    </row>
    <row r="4819" spans="1:23" x14ac:dyDescent="0.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INDEX(People_[],MATCH(Orders!M4819,People!$B$2:$B$5,0),1)</f>
        <v>Chuck Magee</v>
      </c>
      <c r="W4819" s="3" t="str">
        <f>IFERROR(INDEX(Return[],MATCH(Orders!B4819,Returns!$B$2:$B$801,0),1),"No")</f>
        <v>No</v>
      </c>
    </row>
    <row r="4820" spans="1:23" x14ac:dyDescent="0.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INDEX(People_[],MATCH(Orders!M4820,People!$B$2:$B$5,0),1)</f>
        <v>Chuck Magee</v>
      </c>
      <c r="W4820" s="3" t="str">
        <f>IFERROR(INDEX(Return[],MATCH(Orders!B4820,Returns!$B$2:$B$801,0),1),"No")</f>
        <v>No</v>
      </c>
    </row>
    <row r="4821" spans="1:23" x14ac:dyDescent="0.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INDEX(People_[],MATCH(Orders!M4821,People!$B$2:$B$5,0),1)</f>
        <v>Chuck Magee</v>
      </c>
      <c r="W4821" s="3" t="str">
        <f>IFERROR(INDEX(Return[],MATCH(Orders!B4821,Returns!$B$2:$B$801,0),1),"No")</f>
        <v>No</v>
      </c>
    </row>
    <row r="4822" spans="1:23" x14ac:dyDescent="0.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INDEX(People_[],MATCH(Orders!M4822,People!$B$2:$B$5,0),1)</f>
        <v>Kelly Williams</v>
      </c>
      <c r="W4822" s="3" t="str">
        <f>IFERROR(INDEX(Return[],MATCH(Orders!B4822,Returns!$B$2:$B$801,0),1),"No")</f>
        <v>No</v>
      </c>
    </row>
    <row r="4823" spans="1:23" x14ac:dyDescent="0.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INDEX(People_[],MATCH(Orders!M4823,People!$B$2:$B$5,0),1)</f>
        <v>Kelly Williams</v>
      </c>
      <c r="W4823" s="3" t="str">
        <f>IFERROR(INDEX(Return[],MATCH(Orders!B4823,Returns!$B$2:$B$801,0),1),"No")</f>
        <v>No</v>
      </c>
    </row>
    <row r="4824" spans="1:23" x14ac:dyDescent="0.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INDEX(People_[],MATCH(Orders!M4824,People!$B$2:$B$5,0),1)</f>
        <v>Anna Andreadi</v>
      </c>
      <c r="W4824" s="3" t="str">
        <f>IFERROR(INDEX(Return[],MATCH(Orders!B4824,Returns!$B$2:$B$801,0),1),"No")</f>
        <v>No</v>
      </c>
    </row>
    <row r="4825" spans="1:23" x14ac:dyDescent="0.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INDEX(People_[],MATCH(Orders!M4825,People!$B$2:$B$5,0),1)</f>
        <v>Chuck Magee</v>
      </c>
      <c r="W4825" s="3" t="str">
        <f>IFERROR(INDEX(Return[],MATCH(Orders!B4825,Returns!$B$2:$B$801,0),1),"No")</f>
        <v>No</v>
      </c>
    </row>
    <row r="4826" spans="1:23" x14ac:dyDescent="0.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INDEX(People_[],MATCH(Orders!M4826,People!$B$2:$B$5,0),1)</f>
        <v>Chuck Magee</v>
      </c>
      <c r="W4826" s="3" t="str">
        <f>IFERROR(INDEX(Return[],MATCH(Orders!B4826,Returns!$B$2:$B$801,0),1),"No")</f>
        <v>No</v>
      </c>
    </row>
    <row r="4827" spans="1:23" x14ac:dyDescent="0.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INDEX(People_[],MATCH(Orders!M4827,People!$B$2:$B$5,0),1)</f>
        <v>Chuck Magee</v>
      </c>
      <c r="W4827" s="3" t="str">
        <f>IFERROR(INDEX(Return[],MATCH(Orders!B4827,Returns!$B$2:$B$801,0),1),"No")</f>
        <v>No</v>
      </c>
    </row>
    <row r="4828" spans="1:23" x14ac:dyDescent="0.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INDEX(People_[],MATCH(Orders!M4828,People!$B$2:$B$5,0),1)</f>
        <v>Anna Andreadi</v>
      </c>
      <c r="W4828" s="3" t="str">
        <f>IFERROR(INDEX(Return[],MATCH(Orders!B4828,Returns!$B$2:$B$801,0),1),"No")</f>
        <v>No</v>
      </c>
    </row>
    <row r="4829" spans="1:23" x14ac:dyDescent="0.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INDEX(People_[],MATCH(Orders!M4829,People!$B$2:$B$5,0),1)</f>
        <v>Cassandra Brandow</v>
      </c>
      <c r="W4829" s="3" t="str">
        <f>IFERROR(INDEX(Return[],MATCH(Orders!B4829,Returns!$B$2:$B$801,0),1),"No")</f>
        <v>No</v>
      </c>
    </row>
    <row r="4830" spans="1:23" x14ac:dyDescent="0.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INDEX(People_[],MATCH(Orders!M4830,People!$B$2:$B$5,0),1)</f>
        <v>Cassandra Brandow</v>
      </c>
      <c r="W4830" s="3" t="str">
        <f>IFERROR(INDEX(Return[],MATCH(Orders!B4830,Returns!$B$2:$B$801,0),1),"No")</f>
        <v>No</v>
      </c>
    </row>
    <row r="4831" spans="1:23" x14ac:dyDescent="0.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INDEX(People_[],MATCH(Orders!M4831,People!$B$2:$B$5,0),1)</f>
        <v>Chuck Magee</v>
      </c>
      <c r="W4831" s="3" t="str">
        <f>IFERROR(INDEX(Return[],MATCH(Orders!B4831,Returns!$B$2:$B$801,0),1),"No")</f>
        <v>No</v>
      </c>
    </row>
    <row r="4832" spans="1:23" x14ac:dyDescent="0.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INDEX(People_[],MATCH(Orders!M4832,People!$B$2:$B$5,0),1)</f>
        <v>Kelly Williams</v>
      </c>
      <c r="W4832" s="3" t="str">
        <f>IFERROR(INDEX(Return[],MATCH(Orders!B4832,Returns!$B$2:$B$801,0),1),"No")</f>
        <v>No</v>
      </c>
    </row>
    <row r="4833" spans="1:23" x14ac:dyDescent="0.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INDEX(People_[],MATCH(Orders!M4833,People!$B$2:$B$5,0),1)</f>
        <v>Kelly Williams</v>
      </c>
      <c r="W4833" s="3" t="str">
        <f>IFERROR(INDEX(Return[],MATCH(Orders!B4833,Returns!$B$2:$B$801,0),1),"No")</f>
        <v>No</v>
      </c>
    </row>
    <row r="4834" spans="1:23" x14ac:dyDescent="0.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INDEX(People_[],MATCH(Orders!M4834,People!$B$2:$B$5,0),1)</f>
        <v>Kelly Williams</v>
      </c>
      <c r="W4834" s="3" t="str">
        <f>IFERROR(INDEX(Return[],MATCH(Orders!B4834,Returns!$B$2:$B$801,0),1),"No")</f>
        <v>No</v>
      </c>
    </row>
    <row r="4835" spans="1:23" x14ac:dyDescent="0.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INDEX(People_[],MATCH(Orders!M4835,People!$B$2:$B$5,0),1)</f>
        <v>Kelly Williams</v>
      </c>
      <c r="W4835" s="3" t="str">
        <f>IFERROR(INDEX(Return[],MATCH(Orders!B4835,Returns!$B$2:$B$801,0),1),"No")</f>
        <v>No</v>
      </c>
    </row>
    <row r="4836" spans="1:23" x14ac:dyDescent="0.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INDEX(People_[],MATCH(Orders!M4836,People!$B$2:$B$5,0),1)</f>
        <v>Anna Andreadi</v>
      </c>
      <c r="W4836" s="3" t="str">
        <f>IFERROR(INDEX(Return[],MATCH(Orders!B4836,Returns!$B$2:$B$801,0),1),"No")</f>
        <v>No</v>
      </c>
    </row>
    <row r="4837" spans="1:23" x14ac:dyDescent="0.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INDEX(People_[],MATCH(Orders!M4837,People!$B$2:$B$5,0),1)</f>
        <v>Anna Andreadi</v>
      </c>
      <c r="W4837" s="3" t="str">
        <f>IFERROR(INDEX(Return[],MATCH(Orders!B4837,Returns!$B$2:$B$801,0),1),"No")</f>
        <v>No</v>
      </c>
    </row>
    <row r="4838" spans="1:23" x14ac:dyDescent="0.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INDEX(People_[],MATCH(Orders!M4838,People!$B$2:$B$5,0),1)</f>
        <v>Anna Andreadi</v>
      </c>
      <c r="W4838" s="3" t="str">
        <f>IFERROR(INDEX(Return[],MATCH(Orders!B4838,Returns!$B$2:$B$801,0),1),"No")</f>
        <v>No</v>
      </c>
    </row>
    <row r="4839" spans="1:23" x14ac:dyDescent="0.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INDEX(People_[],MATCH(Orders!M4839,People!$B$2:$B$5,0),1)</f>
        <v>Chuck Magee</v>
      </c>
      <c r="W4839" s="3" t="str">
        <f>IFERROR(INDEX(Return[],MATCH(Orders!B4839,Returns!$B$2:$B$801,0),1),"No")</f>
        <v>No</v>
      </c>
    </row>
    <row r="4840" spans="1:23" x14ac:dyDescent="0.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INDEX(People_[],MATCH(Orders!M4840,People!$B$2:$B$5,0),1)</f>
        <v>Chuck Magee</v>
      </c>
      <c r="W4840" s="3" t="str">
        <f>IFERROR(INDEX(Return[],MATCH(Orders!B4840,Returns!$B$2:$B$801,0),1),"No")</f>
        <v>No</v>
      </c>
    </row>
    <row r="4841" spans="1:23" x14ac:dyDescent="0.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INDEX(People_[],MATCH(Orders!M4841,People!$B$2:$B$5,0),1)</f>
        <v>Chuck Magee</v>
      </c>
      <c r="W4841" s="3" t="str">
        <f>IFERROR(INDEX(Return[],MATCH(Orders!B4841,Returns!$B$2:$B$801,0),1),"No")</f>
        <v>No</v>
      </c>
    </row>
    <row r="4842" spans="1:23" x14ac:dyDescent="0.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INDEX(People_[],MATCH(Orders!M4842,People!$B$2:$B$5,0),1)</f>
        <v>Cassandra Brandow</v>
      </c>
      <c r="W4842" s="3" t="str">
        <f>IFERROR(INDEX(Return[],MATCH(Orders!B4842,Returns!$B$2:$B$801,0),1),"No")</f>
        <v>No</v>
      </c>
    </row>
    <row r="4843" spans="1:23" x14ac:dyDescent="0.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INDEX(People_[],MATCH(Orders!M4843,People!$B$2:$B$5,0),1)</f>
        <v>Chuck Magee</v>
      </c>
      <c r="W4843" s="3" t="str">
        <f>IFERROR(INDEX(Return[],MATCH(Orders!B4843,Returns!$B$2:$B$801,0),1),"No")</f>
        <v>No</v>
      </c>
    </row>
    <row r="4844" spans="1:23" x14ac:dyDescent="0.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INDEX(People_[],MATCH(Orders!M4844,People!$B$2:$B$5,0),1)</f>
        <v>Cassandra Brandow</v>
      </c>
      <c r="W4844" s="3" t="str">
        <f>IFERROR(INDEX(Return[],MATCH(Orders!B4844,Returns!$B$2:$B$801,0),1),"No")</f>
        <v>No</v>
      </c>
    </row>
    <row r="4845" spans="1:23" x14ac:dyDescent="0.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INDEX(People_[],MATCH(Orders!M4845,People!$B$2:$B$5,0),1)</f>
        <v>Chuck Magee</v>
      </c>
      <c r="W4845" s="3" t="str">
        <f>IFERROR(INDEX(Return[],MATCH(Orders!B4845,Returns!$B$2:$B$801,0),1),"No")</f>
        <v>No</v>
      </c>
    </row>
    <row r="4846" spans="1:23" x14ac:dyDescent="0.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INDEX(People_[],MATCH(Orders!M4846,People!$B$2:$B$5,0),1)</f>
        <v>Anna Andreadi</v>
      </c>
      <c r="W4846" s="3" t="str">
        <f>IFERROR(INDEX(Return[],MATCH(Orders!B4846,Returns!$B$2:$B$801,0),1),"No")</f>
        <v>No</v>
      </c>
    </row>
    <row r="4847" spans="1:23" x14ac:dyDescent="0.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INDEX(People_[],MATCH(Orders!M4847,People!$B$2:$B$5,0),1)</f>
        <v>Chuck Magee</v>
      </c>
      <c r="W4847" s="3" t="str">
        <f>IFERROR(INDEX(Return[],MATCH(Orders!B4847,Returns!$B$2:$B$801,0),1),"No")</f>
        <v>No</v>
      </c>
    </row>
    <row r="4848" spans="1:23" x14ac:dyDescent="0.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INDEX(People_[],MATCH(Orders!M4848,People!$B$2:$B$5,0),1)</f>
        <v>Anna Andreadi</v>
      </c>
      <c r="W4848" s="3" t="str">
        <f>IFERROR(INDEX(Return[],MATCH(Orders!B4848,Returns!$B$2:$B$801,0),1),"No")</f>
        <v>No</v>
      </c>
    </row>
    <row r="4849" spans="1:23" x14ac:dyDescent="0.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INDEX(People_[],MATCH(Orders!M4849,People!$B$2:$B$5,0),1)</f>
        <v>Anna Andreadi</v>
      </c>
      <c r="W4849" s="3" t="str">
        <f>IFERROR(INDEX(Return[],MATCH(Orders!B4849,Returns!$B$2:$B$801,0),1),"No")</f>
        <v>No</v>
      </c>
    </row>
    <row r="4850" spans="1:23" x14ac:dyDescent="0.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INDEX(People_[],MATCH(Orders!M4850,People!$B$2:$B$5,0),1)</f>
        <v>Anna Andreadi</v>
      </c>
      <c r="W4850" s="3" t="str">
        <f>IFERROR(INDEX(Return[],MATCH(Orders!B4850,Returns!$B$2:$B$801,0),1),"No")</f>
        <v>No</v>
      </c>
    </row>
    <row r="4851" spans="1:23" x14ac:dyDescent="0.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INDEX(People_[],MATCH(Orders!M4851,People!$B$2:$B$5,0),1)</f>
        <v>Anna Andreadi</v>
      </c>
      <c r="W4851" s="3" t="str">
        <f>IFERROR(INDEX(Return[],MATCH(Orders!B4851,Returns!$B$2:$B$801,0),1),"No")</f>
        <v>No</v>
      </c>
    </row>
    <row r="4852" spans="1:23" x14ac:dyDescent="0.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INDEX(People_[],MATCH(Orders!M4852,People!$B$2:$B$5,0),1)</f>
        <v>Anna Andreadi</v>
      </c>
      <c r="W4852" s="3" t="str">
        <f>IFERROR(INDEX(Return[],MATCH(Orders!B4852,Returns!$B$2:$B$801,0),1),"No")</f>
        <v>No</v>
      </c>
    </row>
    <row r="4853" spans="1:23" x14ac:dyDescent="0.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INDEX(People_[],MATCH(Orders!M4853,People!$B$2:$B$5,0),1)</f>
        <v>Anna Andreadi</v>
      </c>
      <c r="W4853" s="3" t="str">
        <f>IFERROR(INDEX(Return[],MATCH(Orders!B4853,Returns!$B$2:$B$801,0),1),"No")</f>
        <v>No</v>
      </c>
    </row>
    <row r="4854" spans="1:23" x14ac:dyDescent="0.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INDEX(People_[],MATCH(Orders!M4854,People!$B$2:$B$5,0),1)</f>
        <v>Anna Andreadi</v>
      </c>
      <c r="W4854" s="3" t="str">
        <f>IFERROR(INDEX(Return[],MATCH(Orders!B4854,Returns!$B$2:$B$801,0),1),"No")</f>
        <v>No</v>
      </c>
    </row>
    <row r="4855" spans="1:23" x14ac:dyDescent="0.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INDEX(People_[],MATCH(Orders!M4855,People!$B$2:$B$5,0),1)</f>
        <v>Anna Andreadi</v>
      </c>
      <c r="W4855" s="3" t="str">
        <f>IFERROR(INDEX(Return[],MATCH(Orders!B4855,Returns!$B$2:$B$801,0),1),"No")</f>
        <v>No</v>
      </c>
    </row>
    <row r="4856" spans="1:23" x14ac:dyDescent="0.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INDEX(People_[],MATCH(Orders!M4856,People!$B$2:$B$5,0),1)</f>
        <v>Anna Andreadi</v>
      </c>
      <c r="W4856" s="3" t="str">
        <f>IFERROR(INDEX(Return[],MATCH(Orders!B4856,Returns!$B$2:$B$801,0),1),"No")</f>
        <v>No</v>
      </c>
    </row>
    <row r="4857" spans="1:23" x14ac:dyDescent="0.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INDEX(People_[],MATCH(Orders!M4857,People!$B$2:$B$5,0),1)</f>
        <v>Anna Andreadi</v>
      </c>
      <c r="W4857" s="3" t="str">
        <f>IFERROR(INDEX(Return[],MATCH(Orders!B4857,Returns!$B$2:$B$801,0),1),"No")</f>
        <v>No</v>
      </c>
    </row>
    <row r="4858" spans="1:23" x14ac:dyDescent="0.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INDEX(People_[],MATCH(Orders!M4858,People!$B$2:$B$5,0),1)</f>
        <v>Anna Andreadi</v>
      </c>
      <c r="W4858" s="3" t="str">
        <f>IFERROR(INDEX(Return[],MATCH(Orders!B4858,Returns!$B$2:$B$801,0),1),"No")</f>
        <v>No</v>
      </c>
    </row>
    <row r="4859" spans="1:23" x14ac:dyDescent="0.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INDEX(People_[],MATCH(Orders!M4859,People!$B$2:$B$5,0),1)</f>
        <v>Anna Andreadi</v>
      </c>
      <c r="W4859" s="3" t="str">
        <f>IFERROR(INDEX(Return[],MATCH(Orders!B4859,Returns!$B$2:$B$801,0),1),"No")</f>
        <v>No</v>
      </c>
    </row>
    <row r="4860" spans="1:23" x14ac:dyDescent="0.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INDEX(People_[],MATCH(Orders!M4860,People!$B$2:$B$5,0),1)</f>
        <v>Anna Andreadi</v>
      </c>
      <c r="W4860" s="3" t="str">
        <f>IFERROR(INDEX(Return[],MATCH(Orders!B4860,Returns!$B$2:$B$801,0),1),"No")</f>
        <v>No</v>
      </c>
    </row>
    <row r="4861" spans="1:23" x14ac:dyDescent="0.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INDEX(People_[],MATCH(Orders!M4861,People!$B$2:$B$5,0),1)</f>
        <v>Kelly Williams</v>
      </c>
      <c r="W4861" s="3" t="str">
        <f>IFERROR(INDEX(Return[],MATCH(Orders!B4861,Returns!$B$2:$B$801,0),1),"No")</f>
        <v>No</v>
      </c>
    </row>
    <row r="4862" spans="1:23" x14ac:dyDescent="0.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INDEX(People_[],MATCH(Orders!M4862,People!$B$2:$B$5,0),1)</f>
        <v>Chuck Magee</v>
      </c>
      <c r="W4862" s="3" t="str">
        <f>IFERROR(INDEX(Return[],MATCH(Orders!B4862,Returns!$B$2:$B$801,0),1),"No")</f>
        <v>No</v>
      </c>
    </row>
    <row r="4863" spans="1:23" x14ac:dyDescent="0.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INDEX(People_[],MATCH(Orders!M4863,People!$B$2:$B$5,0),1)</f>
        <v>Kelly Williams</v>
      </c>
      <c r="W4863" s="3" t="str">
        <f>IFERROR(INDEX(Return[],MATCH(Orders!B4863,Returns!$B$2:$B$801,0),1),"No")</f>
        <v>No</v>
      </c>
    </row>
    <row r="4864" spans="1:23" x14ac:dyDescent="0.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INDEX(People_[],MATCH(Orders!M4864,People!$B$2:$B$5,0),1)</f>
        <v>Chuck Magee</v>
      </c>
      <c r="W4864" s="3" t="str">
        <f>IFERROR(INDEX(Return[],MATCH(Orders!B4864,Returns!$B$2:$B$801,0),1),"No")</f>
        <v>No</v>
      </c>
    </row>
    <row r="4865" spans="1:23" x14ac:dyDescent="0.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INDEX(People_[],MATCH(Orders!M4865,People!$B$2:$B$5,0),1)</f>
        <v>Chuck Magee</v>
      </c>
      <c r="W4865" s="3" t="str">
        <f>IFERROR(INDEX(Return[],MATCH(Orders!B4865,Returns!$B$2:$B$801,0),1),"No")</f>
        <v>No</v>
      </c>
    </row>
    <row r="4866" spans="1:23" x14ac:dyDescent="0.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INDEX(People_[],MATCH(Orders!M4866,People!$B$2:$B$5,0),1)</f>
        <v>Chuck Magee</v>
      </c>
      <c r="W4866" s="3" t="str">
        <f>IFERROR(INDEX(Return[],MATCH(Orders!B4866,Returns!$B$2:$B$801,0),1),"No")</f>
        <v>No</v>
      </c>
    </row>
    <row r="4867" spans="1:23" x14ac:dyDescent="0.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INDEX(People_[],MATCH(Orders!M4867,People!$B$2:$B$5,0),1)</f>
        <v>Anna Andreadi</v>
      </c>
      <c r="W4867" s="3" t="str">
        <f>IFERROR(INDEX(Return[],MATCH(Orders!B4867,Returns!$B$2:$B$801,0),1),"No")</f>
        <v>No</v>
      </c>
    </row>
    <row r="4868" spans="1:23" x14ac:dyDescent="0.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INDEX(People_[],MATCH(Orders!M4868,People!$B$2:$B$5,0),1)</f>
        <v>Anna Andreadi</v>
      </c>
      <c r="W4868" s="3" t="str">
        <f>IFERROR(INDEX(Return[],MATCH(Orders!B4868,Returns!$B$2:$B$801,0),1),"No")</f>
        <v>No</v>
      </c>
    </row>
    <row r="4869" spans="1:23" x14ac:dyDescent="0.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INDEX(People_[],MATCH(Orders!M4869,People!$B$2:$B$5,0),1)</f>
        <v>Anna Andreadi</v>
      </c>
      <c r="W4869" s="3" t="str">
        <f>IFERROR(INDEX(Return[],MATCH(Orders!B4869,Returns!$B$2:$B$801,0),1),"No")</f>
        <v>No</v>
      </c>
    </row>
    <row r="4870" spans="1:23" x14ac:dyDescent="0.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INDEX(People_[],MATCH(Orders!M4870,People!$B$2:$B$5,0),1)</f>
        <v>Anna Andreadi</v>
      </c>
      <c r="W4870" s="3" t="str">
        <f>IFERROR(INDEX(Return[],MATCH(Orders!B4870,Returns!$B$2:$B$801,0),1),"No")</f>
        <v>No</v>
      </c>
    </row>
    <row r="4871" spans="1:23" x14ac:dyDescent="0.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INDEX(People_[],MATCH(Orders!M4871,People!$B$2:$B$5,0),1)</f>
        <v>Chuck Magee</v>
      </c>
      <c r="W4871" s="3" t="str">
        <f>IFERROR(INDEX(Return[],MATCH(Orders!B4871,Returns!$B$2:$B$801,0),1),"No")</f>
        <v>No</v>
      </c>
    </row>
    <row r="4872" spans="1:23" x14ac:dyDescent="0.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INDEX(People_[],MATCH(Orders!M4872,People!$B$2:$B$5,0),1)</f>
        <v>Chuck Magee</v>
      </c>
      <c r="W4872" s="3" t="str">
        <f>IFERROR(INDEX(Return[],MATCH(Orders!B4872,Returns!$B$2:$B$801,0),1),"No")</f>
        <v>No</v>
      </c>
    </row>
    <row r="4873" spans="1:23" x14ac:dyDescent="0.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INDEX(People_[],MATCH(Orders!M4873,People!$B$2:$B$5,0),1)</f>
        <v>Kelly Williams</v>
      </c>
      <c r="W4873" s="3" t="str">
        <f>IFERROR(INDEX(Return[],MATCH(Orders!B4873,Returns!$B$2:$B$801,0),1),"No")</f>
        <v>No</v>
      </c>
    </row>
    <row r="4874" spans="1:23" x14ac:dyDescent="0.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INDEX(People_[],MATCH(Orders!M4874,People!$B$2:$B$5,0),1)</f>
        <v>Kelly Williams</v>
      </c>
      <c r="W4874" s="3" t="str">
        <f>IFERROR(INDEX(Return[],MATCH(Orders!B4874,Returns!$B$2:$B$801,0),1),"No")</f>
        <v>No</v>
      </c>
    </row>
    <row r="4875" spans="1:23" x14ac:dyDescent="0.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INDEX(People_[],MATCH(Orders!M4875,People!$B$2:$B$5,0),1)</f>
        <v>Kelly Williams</v>
      </c>
      <c r="W4875" s="3" t="str">
        <f>IFERROR(INDEX(Return[],MATCH(Orders!B4875,Returns!$B$2:$B$801,0),1),"No")</f>
        <v>No</v>
      </c>
    </row>
    <row r="4876" spans="1:23" x14ac:dyDescent="0.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INDEX(People_[],MATCH(Orders!M4876,People!$B$2:$B$5,0),1)</f>
        <v>Kelly Williams</v>
      </c>
      <c r="W4876" s="3" t="str">
        <f>IFERROR(INDEX(Return[],MATCH(Orders!B4876,Returns!$B$2:$B$801,0),1),"No")</f>
        <v>No</v>
      </c>
    </row>
    <row r="4877" spans="1:23" x14ac:dyDescent="0.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INDEX(People_[],MATCH(Orders!M4877,People!$B$2:$B$5,0),1)</f>
        <v>Chuck Magee</v>
      </c>
      <c r="W4877" s="3" t="str">
        <f>IFERROR(INDEX(Return[],MATCH(Orders!B4877,Returns!$B$2:$B$801,0),1),"No")</f>
        <v>No</v>
      </c>
    </row>
    <row r="4878" spans="1:23" x14ac:dyDescent="0.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INDEX(People_[],MATCH(Orders!M4878,People!$B$2:$B$5,0),1)</f>
        <v>Cassandra Brandow</v>
      </c>
      <c r="W4878" s="3" t="str">
        <f>IFERROR(INDEX(Return[],MATCH(Orders!B4878,Returns!$B$2:$B$801,0),1),"No")</f>
        <v>No</v>
      </c>
    </row>
    <row r="4879" spans="1:23" x14ac:dyDescent="0.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INDEX(People_[],MATCH(Orders!M4879,People!$B$2:$B$5,0),1)</f>
        <v>Cassandra Brandow</v>
      </c>
      <c r="W4879" s="3" t="str">
        <f>IFERROR(INDEX(Return[],MATCH(Orders!B4879,Returns!$B$2:$B$801,0),1),"No")</f>
        <v>No</v>
      </c>
    </row>
    <row r="4880" spans="1:23" x14ac:dyDescent="0.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INDEX(People_[],MATCH(Orders!M4880,People!$B$2:$B$5,0),1)</f>
        <v>Cassandra Brandow</v>
      </c>
      <c r="W4880" s="3" t="str">
        <f>IFERROR(INDEX(Return[],MATCH(Orders!B4880,Returns!$B$2:$B$801,0),1),"No")</f>
        <v>No</v>
      </c>
    </row>
    <row r="4881" spans="1:23" x14ac:dyDescent="0.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INDEX(People_[],MATCH(Orders!M4881,People!$B$2:$B$5,0),1)</f>
        <v>Cassandra Brandow</v>
      </c>
      <c r="W4881" s="3" t="str">
        <f>IFERROR(INDEX(Return[],MATCH(Orders!B4881,Returns!$B$2:$B$801,0),1),"No")</f>
        <v>No</v>
      </c>
    </row>
    <row r="4882" spans="1:23" x14ac:dyDescent="0.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INDEX(People_[],MATCH(Orders!M4882,People!$B$2:$B$5,0),1)</f>
        <v>Cassandra Brandow</v>
      </c>
      <c r="W4882" s="3" t="str">
        <f>IFERROR(INDEX(Return[],MATCH(Orders!B4882,Returns!$B$2:$B$801,0),1),"No")</f>
        <v>No</v>
      </c>
    </row>
    <row r="4883" spans="1:23" x14ac:dyDescent="0.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INDEX(People_[],MATCH(Orders!M4883,People!$B$2:$B$5,0),1)</f>
        <v>Cassandra Brandow</v>
      </c>
      <c r="W4883" s="3" t="str">
        <f>IFERROR(INDEX(Return[],MATCH(Orders!B4883,Returns!$B$2:$B$801,0),1),"No")</f>
        <v>No</v>
      </c>
    </row>
    <row r="4884" spans="1:23" x14ac:dyDescent="0.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INDEX(People_[],MATCH(Orders!M4884,People!$B$2:$B$5,0),1)</f>
        <v>Cassandra Brandow</v>
      </c>
      <c r="W4884" s="3" t="str">
        <f>IFERROR(INDEX(Return[],MATCH(Orders!B4884,Returns!$B$2:$B$801,0),1),"No")</f>
        <v>No</v>
      </c>
    </row>
    <row r="4885" spans="1:23" x14ac:dyDescent="0.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INDEX(People_[],MATCH(Orders!M4885,People!$B$2:$B$5,0),1)</f>
        <v>Anna Andreadi</v>
      </c>
      <c r="W4885" s="3" t="str">
        <f>IFERROR(INDEX(Return[],MATCH(Orders!B4885,Returns!$B$2:$B$801,0),1),"No")</f>
        <v>No</v>
      </c>
    </row>
    <row r="4886" spans="1:23" x14ac:dyDescent="0.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INDEX(People_[],MATCH(Orders!M4886,People!$B$2:$B$5,0),1)</f>
        <v>Anna Andreadi</v>
      </c>
      <c r="W4886" s="3" t="str">
        <f>IFERROR(INDEX(Return[],MATCH(Orders!B4886,Returns!$B$2:$B$801,0),1),"No")</f>
        <v>No</v>
      </c>
    </row>
    <row r="4887" spans="1:23" x14ac:dyDescent="0.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INDEX(People_[],MATCH(Orders!M4887,People!$B$2:$B$5,0),1)</f>
        <v>Kelly Williams</v>
      </c>
      <c r="W4887" s="3" t="str">
        <f>IFERROR(INDEX(Return[],MATCH(Orders!B4887,Returns!$B$2:$B$801,0),1),"No")</f>
        <v>No</v>
      </c>
    </row>
    <row r="4888" spans="1:23" x14ac:dyDescent="0.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INDEX(People_[],MATCH(Orders!M4888,People!$B$2:$B$5,0),1)</f>
        <v>Cassandra Brandow</v>
      </c>
      <c r="W4888" s="3" t="str">
        <f>IFERROR(INDEX(Return[],MATCH(Orders!B4888,Returns!$B$2:$B$801,0),1),"No")</f>
        <v>No</v>
      </c>
    </row>
    <row r="4889" spans="1:23" x14ac:dyDescent="0.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INDEX(People_[],MATCH(Orders!M4889,People!$B$2:$B$5,0),1)</f>
        <v>Cassandra Brandow</v>
      </c>
      <c r="W4889" s="3" t="str">
        <f>IFERROR(INDEX(Return[],MATCH(Orders!B4889,Returns!$B$2:$B$801,0),1),"No")</f>
        <v>No</v>
      </c>
    </row>
    <row r="4890" spans="1:23" x14ac:dyDescent="0.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INDEX(People_[],MATCH(Orders!M4890,People!$B$2:$B$5,0),1)</f>
        <v>Cassandra Brandow</v>
      </c>
      <c r="W4890" s="3" t="str">
        <f>IFERROR(INDEX(Return[],MATCH(Orders!B4890,Returns!$B$2:$B$801,0),1),"No")</f>
        <v>No</v>
      </c>
    </row>
    <row r="4891" spans="1:23" x14ac:dyDescent="0.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INDEX(People_[],MATCH(Orders!M4891,People!$B$2:$B$5,0),1)</f>
        <v>Cassandra Brandow</v>
      </c>
      <c r="W4891" s="3" t="str">
        <f>IFERROR(INDEX(Return[],MATCH(Orders!B4891,Returns!$B$2:$B$801,0),1),"No")</f>
        <v>No</v>
      </c>
    </row>
    <row r="4892" spans="1:23" x14ac:dyDescent="0.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INDEX(People_[],MATCH(Orders!M4892,People!$B$2:$B$5,0),1)</f>
        <v>Anna Andreadi</v>
      </c>
      <c r="W4892" s="3" t="str">
        <f>IFERROR(INDEX(Return[],MATCH(Orders!B4892,Returns!$B$2:$B$801,0),1),"No")</f>
        <v>No</v>
      </c>
    </row>
    <row r="4893" spans="1:23" x14ac:dyDescent="0.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INDEX(People_[],MATCH(Orders!M4893,People!$B$2:$B$5,0),1)</f>
        <v>Anna Andreadi</v>
      </c>
      <c r="W4893" s="3" t="str">
        <f>IFERROR(INDEX(Return[],MATCH(Orders!B4893,Returns!$B$2:$B$801,0),1),"No")</f>
        <v>No</v>
      </c>
    </row>
    <row r="4894" spans="1:23" x14ac:dyDescent="0.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INDEX(People_[],MATCH(Orders!M4894,People!$B$2:$B$5,0),1)</f>
        <v>Anna Andreadi</v>
      </c>
      <c r="W4894" s="3" t="str">
        <f>IFERROR(INDEX(Return[],MATCH(Orders!B4894,Returns!$B$2:$B$801,0),1),"No")</f>
        <v>No</v>
      </c>
    </row>
    <row r="4895" spans="1:23" x14ac:dyDescent="0.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INDEX(People_[],MATCH(Orders!M4895,People!$B$2:$B$5,0),1)</f>
        <v>Anna Andreadi</v>
      </c>
      <c r="W4895" s="3" t="str">
        <f>IFERROR(INDEX(Return[],MATCH(Orders!B4895,Returns!$B$2:$B$801,0),1),"No")</f>
        <v>No</v>
      </c>
    </row>
    <row r="4896" spans="1:23" x14ac:dyDescent="0.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INDEX(People_[],MATCH(Orders!M4896,People!$B$2:$B$5,0),1)</f>
        <v>Anna Andreadi</v>
      </c>
      <c r="W4896" s="3" t="str">
        <f>IFERROR(INDEX(Return[],MATCH(Orders!B4896,Returns!$B$2:$B$801,0),1),"No")</f>
        <v>No</v>
      </c>
    </row>
    <row r="4897" spans="1:23" x14ac:dyDescent="0.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INDEX(People_[],MATCH(Orders!M4897,People!$B$2:$B$5,0),1)</f>
        <v>Anna Andreadi</v>
      </c>
      <c r="W4897" s="3" t="str">
        <f>IFERROR(INDEX(Return[],MATCH(Orders!B4897,Returns!$B$2:$B$801,0),1),"No")</f>
        <v>No</v>
      </c>
    </row>
    <row r="4898" spans="1:23" x14ac:dyDescent="0.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INDEX(People_[],MATCH(Orders!M4898,People!$B$2:$B$5,0),1)</f>
        <v>Anna Andreadi</v>
      </c>
      <c r="W4898" s="3" t="str">
        <f>IFERROR(INDEX(Return[],MATCH(Orders!B4898,Returns!$B$2:$B$801,0),1),"No")</f>
        <v>No</v>
      </c>
    </row>
    <row r="4899" spans="1:23" x14ac:dyDescent="0.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INDEX(People_[],MATCH(Orders!M4899,People!$B$2:$B$5,0),1)</f>
        <v>Chuck Magee</v>
      </c>
      <c r="W4899" s="3" t="str">
        <f>IFERROR(INDEX(Return[],MATCH(Orders!B4899,Returns!$B$2:$B$801,0),1),"No")</f>
        <v>No</v>
      </c>
    </row>
    <row r="4900" spans="1:23" x14ac:dyDescent="0.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INDEX(People_[],MATCH(Orders!M4900,People!$B$2:$B$5,0),1)</f>
        <v>Chuck Magee</v>
      </c>
      <c r="W4900" s="3" t="str">
        <f>IFERROR(INDEX(Return[],MATCH(Orders!B4900,Returns!$B$2:$B$801,0),1),"No")</f>
        <v>No</v>
      </c>
    </row>
    <row r="4901" spans="1:23" x14ac:dyDescent="0.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INDEX(People_[],MATCH(Orders!M4901,People!$B$2:$B$5,0),1)</f>
        <v>Anna Andreadi</v>
      </c>
      <c r="W4901" s="3" t="str">
        <f>IFERROR(INDEX(Return[],MATCH(Orders!B4901,Returns!$B$2:$B$801,0),1),"No")</f>
        <v>No</v>
      </c>
    </row>
    <row r="4902" spans="1:23" x14ac:dyDescent="0.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INDEX(People_[],MATCH(Orders!M4902,People!$B$2:$B$5,0),1)</f>
        <v>Anna Andreadi</v>
      </c>
      <c r="W4902" s="3" t="str">
        <f>IFERROR(INDEX(Return[],MATCH(Orders!B4902,Returns!$B$2:$B$801,0),1),"No")</f>
        <v>No</v>
      </c>
    </row>
    <row r="4903" spans="1:23" x14ac:dyDescent="0.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INDEX(People_[],MATCH(Orders!M4903,People!$B$2:$B$5,0),1)</f>
        <v>Anna Andreadi</v>
      </c>
      <c r="W4903" s="3" t="str">
        <f>IFERROR(INDEX(Return[],MATCH(Orders!B4903,Returns!$B$2:$B$801,0),1),"No")</f>
        <v>No</v>
      </c>
    </row>
    <row r="4904" spans="1:23" x14ac:dyDescent="0.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INDEX(People_[],MATCH(Orders!M4904,People!$B$2:$B$5,0),1)</f>
        <v>Chuck Magee</v>
      </c>
      <c r="W4904" s="3" t="str">
        <f>IFERROR(INDEX(Return[],MATCH(Orders!B4904,Returns!$B$2:$B$801,0),1),"No")</f>
        <v>No</v>
      </c>
    </row>
    <row r="4905" spans="1:23" x14ac:dyDescent="0.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INDEX(People_[],MATCH(Orders!M4905,People!$B$2:$B$5,0),1)</f>
        <v>Chuck Magee</v>
      </c>
      <c r="W4905" s="3" t="str">
        <f>IFERROR(INDEX(Return[],MATCH(Orders!B4905,Returns!$B$2:$B$801,0),1),"No")</f>
        <v>No</v>
      </c>
    </row>
    <row r="4906" spans="1:23" x14ac:dyDescent="0.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INDEX(People_[],MATCH(Orders!M4906,People!$B$2:$B$5,0),1)</f>
        <v>Kelly Williams</v>
      </c>
      <c r="W4906" s="3" t="str">
        <f>IFERROR(INDEX(Return[],MATCH(Orders!B4906,Returns!$B$2:$B$801,0),1),"No")</f>
        <v>No</v>
      </c>
    </row>
    <row r="4907" spans="1:23" x14ac:dyDescent="0.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INDEX(People_[],MATCH(Orders!M4907,People!$B$2:$B$5,0),1)</f>
        <v>Chuck Magee</v>
      </c>
      <c r="W4907" s="3" t="str">
        <f>IFERROR(INDEX(Return[],MATCH(Orders!B4907,Returns!$B$2:$B$801,0),1),"No")</f>
        <v>No</v>
      </c>
    </row>
    <row r="4908" spans="1:23" x14ac:dyDescent="0.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INDEX(People_[],MATCH(Orders!M4908,People!$B$2:$B$5,0),1)</f>
        <v>Chuck Magee</v>
      </c>
      <c r="W4908" s="3" t="str">
        <f>IFERROR(INDEX(Return[],MATCH(Orders!B4908,Returns!$B$2:$B$801,0),1),"No")</f>
        <v>No</v>
      </c>
    </row>
    <row r="4909" spans="1:23" x14ac:dyDescent="0.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INDEX(People_[],MATCH(Orders!M4909,People!$B$2:$B$5,0),1)</f>
        <v>Chuck Magee</v>
      </c>
      <c r="W4909" s="3" t="str">
        <f>IFERROR(INDEX(Return[],MATCH(Orders!B4909,Returns!$B$2:$B$801,0),1),"No")</f>
        <v>No</v>
      </c>
    </row>
    <row r="4910" spans="1:23" x14ac:dyDescent="0.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INDEX(People_[],MATCH(Orders!M4910,People!$B$2:$B$5,0),1)</f>
        <v>Chuck Magee</v>
      </c>
      <c r="W4910" s="3" t="str">
        <f>IFERROR(INDEX(Return[],MATCH(Orders!B4910,Returns!$B$2:$B$801,0),1),"No")</f>
        <v>No</v>
      </c>
    </row>
    <row r="4911" spans="1:23" x14ac:dyDescent="0.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INDEX(People_[],MATCH(Orders!M4911,People!$B$2:$B$5,0),1)</f>
        <v>Cassandra Brandow</v>
      </c>
      <c r="W4911" s="3" t="str">
        <f>IFERROR(INDEX(Return[],MATCH(Orders!B4911,Returns!$B$2:$B$801,0),1),"No")</f>
        <v>Yes</v>
      </c>
    </row>
    <row r="4912" spans="1:23" x14ac:dyDescent="0.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INDEX(People_[],MATCH(Orders!M4912,People!$B$2:$B$5,0),1)</f>
        <v>Cassandra Brandow</v>
      </c>
      <c r="W4912" s="3" t="str">
        <f>IFERROR(INDEX(Return[],MATCH(Orders!B4912,Returns!$B$2:$B$801,0),1),"No")</f>
        <v>Yes</v>
      </c>
    </row>
    <row r="4913" spans="1:23" x14ac:dyDescent="0.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INDEX(People_[],MATCH(Orders!M4913,People!$B$2:$B$5,0),1)</f>
        <v>Cassandra Brandow</v>
      </c>
      <c r="W4913" s="3" t="str">
        <f>IFERROR(INDEX(Return[],MATCH(Orders!B4913,Returns!$B$2:$B$801,0),1),"No")</f>
        <v>Yes</v>
      </c>
    </row>
    <row r="4914" spans="1:23" x14ac:dyDescent="0.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INDEX(People_[],MATCH(Orders!M4914,People!$B$2:$B$5,0),1)</f>
        <v>Cassandra Brandow</v>
      </c>
      <c r="W4914" s="3" t="str">
        <f>IFERROR(INDEX(Return[],MATCH(Orders!B4914,Returns!$B$2:$B$801,0),1),"No")</f>
        <v>Yes</v>
      </c>
    </row>
    <row r="4915" spans="1:23" x14ac:dyDescent="0.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INDEX(People_[],MATCH(Orders!M4915,People!$B$2:$B$5,0),1)</f>
        <v>Cassandra Brandow</v>
      </c>
      <c r="W4915" s="3" t="str">
        <f>IFERROR(INDEX(Return[],MATCH(Orders!B4915,Returns!$B$2:$B$801,0),1),"No")</f>
        <v>Yes</v>
      </c>
    </row>
    <row r="4916" spans="1:23" x14ac:dyDescent="0.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INDEX(People_[],MATCH(Orders!M4916,People!$B$2:$B$5,0),1)</f>
        <v>Anna Andreadi</v>
      </c>
      <c r="W4916" s="3" t="str">
        <f>IFERROR(INDEX(Return[],MATCH(Orders!B4916,Returns!$B$2:$B$801,0),1),"No")</f>
        <v>No</v>
      </c>
    </row>
    <row r="4917" spans="1:23" x14ac:dyDescent="0.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INDEX(People_[],MATCH(Orders!M4917,People!$B$2:$B$5,0),1)</f>
        <v>Anna Andreadi</v>
      </c>
      <c r="W4917" s="3" t="str">
        <f>IFERROR(INDEX(Return[],MATCH(Orders!B4917,Returns!$B$2:$B$801,0),1),"No")</f>
        <v>No</v>
      </c>
    </row>
    <row r="4918" spans="1:23" x14ac:dyDescent="0.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INDEX(People_[],MATCH(Orders!M4918,People!$B$2:$B$5,0),1)</f>
        <v>Kelly Williams</v>
      </c>
      <c r="W4918" s="3" t="str">
        <f>IFERROR(INDEX(Return[],MATCH(Orders!B4918,Returns!$B$2:$B$801,0),1),"No")</f>
        <v>No</v>
      </c>
    </row>
    <row r="4919" spans="1:23" x14ac:dyDescent="0.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INDEX(People_[],MATCH(Orders!M4919,People!$B$2:$B$5,0),1)</f>
        <v>Kelly Williams</v>
      </c>
      <c r="W4919" s="3" t="str">
        <f>IFERROR(INDEX(Return[],MATCH(Orders!B4919,Returns!$B$2:$B$801,0),1),"No")</f>
        <v>No</v>
      </c>
    </row>
    <row r="4920" spans="1:23" x14ac:dyDescent="0.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INDEX(People_[],MATCH(Orders!M4920,People!$B$2:$B$5,0),1)</f>
        <v>Chuck Magee</v>
      </c>
      <c r="W4920" s="3" t="str">
        <f>IFERROR(INDEX(Return[],MATCH(Orders!B4920,Returns!$B$2:$B$801,0),1),"No")</f>
        <v>No</v>
      </c>
    </row>
    <row r="4921" spans="1:23" x14ac:dyDescent="0.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INDEX(People_[],MATCH(Orders!M4921,People!$B$2:$B$5,0),1)</f>
        <v>Chuck Magee</v>
      </c>
      <c r="W4921" s="3" t="str">
        <f>IFERROR(INDEX(Return[],MATCH(Orders!B4921,Returns!$B$2:$B$801,0),1),"No")</f>
        <v>No</v>
      </c>
    </row>
    <row r="4922" spans="1:23" x14ac:dyDescent="0.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INDEX(People_[],MATCH(Orders!M4922,People!$B$2:$B$5,0),1)</f>
        <v>Kelly Williams</v>
      </c>
      <c r="W4922" s="3" t="str">
        <f>IFERROR(INDEX(Return[],MATCH(Orders!B4922,Returns!$B$2:$B$801,0),1),"No")</f>
        <v>No</v>
      </c>
    </row>
    <row r="4923" spans="1:23" x14ac:dyDescent="0.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INDEX(People_[],MATCH(Orders!M4923,People!$B$2:$B$5,0),1)</f>
        <v>Cassandra Brandow</v>
      </c>
      <c r="W4923" s="3" t="str">
        <f>IFERROR(INDEX(Return[],MATCH(Orders!B4923,Returns!$B$2:$B$801,0),1),"No")</f>
        <v>No</v>
      </c>
    </row>
    <row r="4924" spans="1:23" x14ac:dyDescent="0.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INDEX(People_[],MATCH(Orders!M4924,People!$B$2:$B$5,0),1)</f>
        <v>Cassandra Brandow</v>
      </c>
      <c r="W4924" s="3" t="str">
        <f>IFERROR(INDEX(Return[],MATCH(Orders!B4924,Returns!$B$2:$B$801,0),1),"No")</f>
        <v>No</v>
      </c>
    </row>
    <row r="4925" spans="1:23" x14ac:dyDescent="0.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INDEX(People_[],MATCH(Orders!M4925,People!$B$2:$B$5,0),1)</f>
        <v>Cassandra Brandow</v>
      </c>
      <c r="W4925" s="3" t="str">
        <f>IFERROR(INDEX(Return[],MATCH(Orders!B4925,Returns!$B$2:$B$801,0),1),"No")</f>
        <v>No</v>
      </c>
    </row>
    <row r="4926" spans="1:23" x14ac:dyDescent="0.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INDEX(People_[],MATCH(Orders!M4926,People!$B$2:$B$5,0),1)</f>
        <v>Cassandra Brandow</v>
      </c>
      <c r="W4926" s="3" t="str">
        <f>IFERROR(INDEX(Return[],MATCH(Orders!B4926,Returns!$B$2:$B$801,0),1),"No")</f>
        <v>No</v>
      </c>
    </row>
    <row r="4927" spans="1:23" x14ac:dyDescent="0.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INDEX(People_[],MATCH(Orders!M4927,People!$B$2:$B$5,0),1)</f>
        <v>Chuck Magee</v>
      </c>
      <c r="W4927" s="3" t="str">
        <f>IFERROR(INDEX(Return[],MATCH(Orders!B4927,Returns!$B$2:$B$801,0),1),"No")</f>
        <v>No</v>
      </c>
    </row>
    <row r="4928" spans="1:23" x14ac:dyDescent="0.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INDEX(People_[],MATCH(Orders!M4928,People!$B$2:$B$5,0),1)</f>
        <v>Kelly Williams</v>
      </c>
      <c r="W4928" s="3" t="str">
        <f>IFERROR(INDEX(Return[],MATCH(Orders!B4928,Returns!$B$2:$B$801,0),1),"No")</f>
        <v>No</v>
      </c>
    </row>
    <row r="4929" spans="1:23" x14ac:dyDescent="0.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INDEX(People_[],MATCH(Orders!M4929,People!$B$2:$B$5,0),1)</f>
        <v>Chuck Magee</v>
      </c>
      <c r="W4929" s="3" t="str">
        <f>IFERROR(INDEX(Return[],MATCH(Orders!B4929,Returns!$B$2:$B$801,0),1),"No")</f>
        <v>No</v>
      </c>
    </row>
    <row r="4930" spans="1:23" x14ac:dyDescent="0.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INDEX(People_[],MATCH(Orders!M4930,People!$B$2:$B$5,0),1)</f>
        <v>Chuck Magee</v>
      </c>
      <c r="W4930" s="3" t="str">
        <f>IFERROR(INDEX(Return[],MATCH(Orders!B4930,Returns!$B$2:$B$801,0),1),"No")</f>
        <v>No</v>
      </c>
    </row>
    <row r="4931" spans="1:23" x14ac:dyDescent="0.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INDEX(People_[],MATCH(Orders!M4931,People!$B$2:$B$5,0),1)</f>
        <v>Chuck Magee</v>
      </c>
      <c r="W4931" s="3" t="str">
        <f>IFERROR(INDEX(Return[],MATCH(Orders!B4931,Returns!$B$2:$B$801,0),1),"No")</f>
        <v>No</v>
      </c>
    </row>
    <row r="4932" spans="1:23" x14ac:dyDescent="0.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INDEX(People_[],MATCH(Orders!M4932,People!$B$2:$B$5,0),1)</f>
        <v>Chuck Magee</v>
      </c>
      <c r="W4932" s="3" t="str">
        <f>IFERROR(INDEX(Return[],MATCH(Orders!B4932,Returns!$B$2:$B$801,0),1),"No")</f>
        <v>No</v>
      </c>
    </row>
    <row r="4933" spans="1:23" x14ac:dyDescent="0.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INDEX(People_[],MATCH(Orders!M4933,People!$B$2:$B$5,0),1)</f>
        <v>Anna Andreadi</v>
      </c>
      <c r="W4933" s="3" t="str">
        <f>IFERROR(INDEX(Return[],MATCH(Orders!B4933,Returns!$B$2:$B$801,0),1),"No")</f>
        <v>No</v>
      </c>
    </row>
    <row r="4934" spans="1:23" x14ac:dyDescent="0.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INDEX(People_[],MATCH(Orders!M4934,People!$B$2:$B$5,0),1)</f>
        <v>Anna Andreadi</v>
      </c>
      <c r="W4934" s="3" t="str">
        <f>IFERROR(INDEX(Return[],MATCH(Orders!B4934,Returns!$B$2:$B$801,0),1),"No")</f>
        <v>No</v>
      </c>
    </row>
    <row r="4935" spans="1:23" x14ac:dyDescent="0.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INDEX(People_[],MATCH(Orders!M4935,People!$B$2:$B$5,0),1)</f>
        <v>Anna Andreadi</v>
      </c>
      <c r="W4935" s="3" t="str">
        <f>IFERROR(INDEX(Return[],MATCH(Orders!B4935,Returns!$B$2:$B$801,0),1),"No")</f>
        <v>No</v>
      </c>
    </row>
    <row r="4936" spans="1:23" x14ac:dyDescent="0.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INDEX(People_[],MATCH(Orders!M4936,People!$B$2:$B$5,0),1)</f>
        <v>Anna Andreadi</v>
      </c>
      <c r="W4936" s="3" t="str">
        <f>IFERROR(INDEX(Return[],MATCH(Orders!B4936,Returns!$B$2:$B$801,0),1),"No")</f>
        <v>No</v>
      </c>
    </row>
    <row r="4937" spans="1:23" x14ac:dyDescent="0.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INDEX(People_[],MATCH(Orders!M4937,People!$B$2:$B$5,0),1)</f>
        <v>Anna Andreadi</v>
      </c>
      <c r="W4937" s="3" t="str">
        <f>IFERROR(INDEX(Return[],MATCH(Orders!B4937,Returns!$B$2:$B$801,0),1),"No")</f>
        <v>No</v>
      </c>
    </row>
    <row r="4938" spans="1:23" x14ac:dyDescent="0.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INDEX(People_[],MATCH(Orders!M4938,People!$B$2:$B$5,0),1)</f>
        <v>Cassandra Brandow</v>
      </c>
      <c r="W4938" s="3" t="str">
        <f>IFERROR(INDEX(Return[],MATCH(Orders!B4938,Returns!$B$2:$B$801,0),1),"No")</f>
        <v>No</v>
      </c>
    </row>
    <row r="4939" spans="1:23" x14ac:dyDescent="0.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INDEX(People_[],MATCH(Orders!M4939,People!$B$2:$B$5,0),1)</f>
        <v>Anna Andreadi</v>
      </c>
      <c r="W4939" s="3" t="str">
        <f>IFERROR(INDEX(Return[],MATCH(Orders!B4939,Returns!$B$2:$B$801,0),1),"No")</f>
        <v>No</v>
      </c>
    </row>
    <row r="4940" spans="1:23" x14ac:dyDescent="0.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INDEX(People_[],MATCH(Orders!M4940,People!$B$2:$B$5,0),1)</f>
        <v>Anna Andreadi</v>
      </c>
      <c r="W4940" s="3" t="str">
        <f>IFERROR(INDEX(Return[],MATCH(Orders!B4940,Returns!$B$2:$B$801,0),1),"No")</f>
        <v>No</v>
      </c>
    </row>
    <row r="4941" spans="1:23" x14ac:dyDescent="0.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INDEX(People_[],MATCH(Orders!M4941,People!$B$2:$B$5,0),1)</f>
        <v>Anna Andreadi</v>
      </c>
      <c r="W4941" s="3" t="str">
        <f>IFERROR(INDEX(Return[],MATCH(Orders!B4941,Returns!$B$2:$B$801,0),1),"No")</f>
        <v>No</v>
      </c>
    </row>
    <row r="4942" spans="1:23" x14ac:dyDescent="0.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INDEX(People_[],MATCH(Orders!M4942,People!$B$2:$B$5,0),1)</f>
        <v>Chuck Magee</v>
      </c>
      <c r="W4942" s="3" t="str">
        <f>IFERROR(INDEX(Return[],MATCH(Orders!B4942,Returns!$B$2:$B$801,0),1),"No")</f>
        <v>No</v>
      </c>
    </row>
    <row r="4943" spans="1:23" x14ac:dyDescent="0.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INDEX(People_[],MATCH(Orders!M4943,People!$B$2:$B$5,0),1)</f>
        <v>Chuck Magee</v>
      </c>
      <c r="W4943" s="3" t="str">
        <f>IFERROR(INDEX(Return[],MATCH(Orders!B4943,Returns!$B$2:$B$801,0),1),"No")</f>
        <v>No</v>
      </c>
    </row>
    <row r="4944" spans="1:23" x14ac:dyDescent="0.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INDEX(People_[],MATCH(Orders!M4944,People!$B$2:$B$5,0),1)</f>
        <v>Chuck Magee</v>
      </c>
      <c r="W4944" s="3" t="str">
        <f>IFERROR(INDEX(Return[],MATCH(Orders!B4944,Returns!$B$2:$B$801,0),1),"No")</f>
        <v>No</v>
      </c>
    </row>
    <row r="4945" spans="1:23" x14ac:dyDescent="0.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INDEX(People_[],MATCH(Orders!M4945,People!$B$2:$B$5,0),1)</f>
        <v>Kelly Williams</v>
      </c>
      <c r="W4945" s="3" t="str">
        <f>IFERROR(INDEX(Return[],MATCH(Orders!B4945,Returns!$B$2:$B$801,0),1),"No")</f>
        <v>No</v>
      </c>
    </row>
    <row r="4946" spans="1:23" x14ac:dyDescent="0.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INDEX(People_[],MATCH(Orders!M4946,People!$B$2:$B$5,0),1)</f>
        <v>Anna Andreadi</v>
      </c>
      <c r="W4946" s="3" t="str">
        <f>IFERROR(INDEX(Return[],MATCH(Orders!B4946,Returns!$B$2:$B$801,0),1),"No")</f>
        <v>Yes</v>
      </c>
    </row>
    <row r="4947" spans="1:23" x14ac:dyDescent="0.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INDEX(People_[],MATCH(Orders!M4947,People!$B$2:$B$5,0),1)</f>
        <v>Anna Andreadi</v>
      </c>
      <c r="W4947" s="3" t="str">
        <f>IFERROR(INDEX(Return[],MATCH(Orders!B4947,Returns!$B$2:$B$801,0),1),"No")</f>
        <v>Yes</v>
      </c>
    </row>
    <row r="4948" spans="1:23" x14ac:dyDescent="0.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INDEX(People_[],MATCH(Orders!M4948,People!$B$2:$B$5,0),1)</f>
        <v>Anna Andreadi</v>
      </c>
      <c r="W4948" s="3" t="str">
        <f>IFERROR(INDEX(Return[],MATCH(Orders!B4948,Returns!$B$2:$B$801,0),1),"No")</f>
        <v>Yes</v>
      </c>
    </row>
    <row r="4949" spans="1:23" x14ac:dyDescent="0.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INDEX(People_[],MATCH(Orders!M4949,People!$B$2:$B$5,0),1)</f>
        <v>Anna Andreadi</v>
      </c>
      <c r="W4949" s="3" t="str">
        <f>IFERROR(INDEX(Return[],MATCH(Orders!B4949,Returns!$B$2:$B$801,0),1),"No")</f>
        <v>No</v>
      </c>
    </row>
    <row r="4950" spans="1:23" x14ac:dyDescent="0.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INDEX(People_[],MATCH(Orders!M4950,People!$B$2:$B$5,0),1)</f>
        <v>Anna Andreadi</v>
      </c>
      <c r="W4950" s="3" t="str">
        <f>IFERROR(INDEX(Return[],MATCH(Orders!B4950,Returns!$B$2:$B$801,0),1),"No")</f>
        <v>No</v>
      </c>
    </row>
    <row r="4951" spans="1:23" x14ac:dyDescent="0.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INDEX(People_[],MATCH(Orders!M4951,People!$B$2:$B$5,0),1)</f>
        <v>Anna Andreadi</v>
      </c>
      <c r="W4951" s="3" t="str">
        <f>IFERROR(INDEX(Return[],MATCH(Orders!B4951,Returns!$B$2:$B$801,0),1),"No")</f>
        <v>No</v>
      </c>
    </row>
    <row r="4952" spans="1:23" x14ac:dyDescent="0.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INDEX(People_[],MATCH(Orders!M4952,People!$B$2:$B$5,0),1)</f>
        <v>Chuck Magee</v>
      </c>
      <c r="W4952" s="3" t="str">
        <f>IFERROR(INDEX(Return[],MATCH(Orders!B4952,Returns!$B$2:$B$801,0),1),"No")</f>
        <v>No</v>
      </c>
    </row>
    <row r="4953" spans="1:23" x14ac:dyDescent="0.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INDEX(People_[],MATCH(Orders!M4953,People!$B$2:$B$5,0),1)</f>
        <v>Kelly Williams</v>
      </c>
      <c r="W4953" s="3" t="str">
        <f>IFERROR(INDEX(Return[],MATCH(Orders!B4953,Returns!$B$2:$B$801,0),1),"No")</f>
        <v>No</v>
      </c>
    </row>
    <row r="4954" spans="1:23" x14ac:dyDescent="0.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INDEX(People_[],MATCH(Orders!M4954,People!$B$2:$B$5,0),1)</f>
        <v>Anna Andreadi</v>
      </c>
      <c r="W4954" s="3" t="str">
        <f>IFERROR(INDEX(Return[],MATCH(Orders!B4954,Returns!$B$2:$B$801,0),1),"No")</f>
        <v>Yes</v>
      </c>
    </row>
    <row r="4955" spans="1:23" x14ac:dyDescent="0.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INDEX(People_[],MATCH(Orders!M4955,People!$B$2:$B$5,0),1)</f>
        <v>Chuck Magee</v>
      </c>
      <c r="W4955" s="3" t="str">
        <f>IFERROR(INDEX(Return[],MATCH(Orders!B4955,Returns!$B$2:$B$801,0),1),"No")</f>
        <v>No</v>
      </c>
    </row>
    <row r="4956" spans="1:23" x14ac:dyDescent="0.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INDEX(People_[],MATCH(Orders!M4956,People!$B$2:$B$5,0),1)</f>
        <v>Anna Andreadi</v>
      </c>
      <c r="W4956" s="3" t="str">
        <f>IFERROR(INDEX(Return[],MATCH(Orders!B4956,Returns!$B$2:$B$801,0),1),"No")</f>
        <v>No</v>
      </c>
    </row>
    <row r="4957" spans="1:23" x14ac:dyDescent="0.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INDEX(People_[],MATCH(Orders!M4957,People!$B$2:$B$5,0),1)</f>
        <v>Anna Andreadi</v>
      </c>
      <c r="W4957" s="3" t="str">
        <f>IFERROR(INDEX(Return[],MATCH(Orders!B4957,Returns!$B$2:$B$801,0),1),"No")</f>
        <v>No</v>
      </c>
    </row>
    <row r="4958" spans="1:23" x14ac:dyDescent="0.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INDEX(People_[],MATCH(Orders!M4958,People!$B$2:$B$5,0),1)</f>
        <v>Anna Andreadi</v>
      </c>
      <c r="W4958" s="3" t="str">
        <f>IFERROR(INDEX(Return[],MATCH(Orders!B4958,Returns!$B$2:$B$801,0),1),"No")</f>
        <v>No</v>
      </c>
    </row>
    <row r="4959" spans="1:23" x14ac:dyDescent="0.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INDEX(People_[],MATCH(Orders!M4959,People!$B$2:$B$5,0),1)</f>
        <v>Kelly Williams</v>
      </c>
      <c r="W4959" s="3" t="str">
        <f>IFERROR(INDEX(Return[],MATCH(Orders!B4959,Returns!$B$2:$B$801,0),1),"No")</f>
        <v>No</v>
      </c>
    </row>
    <row r="4960" spans="1:23" x14ac:dyDescent="0.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INDEX(People_[],MATCH(Orders!M4960,People!$B$2:$B$5,0),1)</f>
        <v>Kelly Williams</v>
      </c>
      <c r="W4960" s="3" t="str">
        <f>IFERROR(INDEX(Return[],MATCH(Orders!B4960,Returns!$B$2:$B$801,0),1),"No")</f>
        <v>No</v>
      </c>
    </row>
    <row r="4961" spans="1:23" x14ac:dyDescent="0.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INDEX(People_[],MATCH(Orders!M4961,People!$B$2:$B$5,0),1)</f>
        <v>Anna Andreadi</v>
      </c>
      <c r="W4961" s="3" t="str">
        <f>IFERROR(INDEX(Return[],MATCH(Orders!B4961,Returns!$B$2:$B$801,0),1),"No")</f>
        <v>No</v>
      </c>
    </row>
    <row r="4962" spans="1:23" x14ac:dyDescent="0.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INDEX(People_[],MATCH(Orders!M4962,People!$B$2:$B$5,0),1)</f>
        <v>Anna Andreadi</v>
      </c>
      <c r="W4962" s="3" t="str">
        <f>IFERROR(INDEX(Return[],MATCH(Orders!B4962,Returns!$B$2:$B$801,0),1),"No")</f>
        <v>No</v>
      </c>
    </row>
    <row r="4963" spans="1:23" x14ac:dyDescent="0.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INDEX(People_[],MATCH(Orders!M4963,People!$B$2:$B$5,0),1)</f>
        <v>Anna Andreadi</v>
      </c>
      <c r="W4963" s="3" t="str">
        <f>IFERROR(INDEX(Return[],MATCH(Orders!B4963,Returns!$B$2:$B$801,0),1),"No")</f>
        <v>No</v>
      </c>
    </row>
    <row r="4964" spans="1:23" x14ac:dyDescent="0.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INDEX(People_[],MATCH(Orders!M4964,People!$B$2:$B$5,0),1)</f>
        <v>Anna Andreadi</v>
      </c>
      <c r="W4964" s="3" t="str">
        <f>IFERROR(INDEX(Return[],MATCH(Orders!B4964,Returns!$B$2:$B$801,0),1),"No")</f>
        <v>No</v>
      </c>
    </row>
    <row r="4965" spans="1:23" x14ac:dyDescent="0.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INDEX(People_[],MATCH(Orders!M4965,People!$B$2:$B$5,0),1)</f>
        <v>Anna Andreadi</v>
      </c>
      <c r="W4965" s="3" t="str">
        <f>IFERROR(INDEX(Return[],MATCH(Orders!B4965,Returns!$B$2:$B$801,0),1),"No")</f>
        <v>No</v>
      </c>
    </row>
    <row r="4966" spans="1:23" x14ac:dyDescent="0.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INDEX(People_[],MATCH(Orders!M4966,People!$B$2:$B$5,0),1)</f>
        <v>Cassandra Brandow</v>
      </c>
      <c r="W4966" s="3" t="str">
        <f>IFERROR(INDEX(Return[],MATCH(Orders!B4966,Returns!$B$2:$B$801,0),1),"No")</f>
        <v>No</v>
      </c>
    </row>
    <row r="4967" spans="1:23" x14ac:dyDescent="0.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INDEX(People_[],MATCH(Orders!M4967,People!$B$2:$B$5,0),1)</f>
        <v>Cassandra Brandow</v>
      </c>
      <c r="W4967" s="3" t="str">
        <f>IFERROR(INDEX(Return[],MATCH(Orders!B4967,Returns!$B$2:$B$801,0),1),"No")</f>
        <v>No</v>
      </c>
    </row>
    <row r="4968" spans="1:23" x14ac:dyDescent="0.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INDEX(People_[],MATCH(Orders!M4968,People!$B$2:$B$5,0),1)</f>
        <v>Chuck Magee</v>
      </c>
      <c r="W4968" s="3" t="str">
        <f>IFERROR(INDEX(Return[],MATCH(Orders!B4968,Returns!$B$2:$B$801,0),1),"No")</f>
        <v>No</v>
      </c>
    </row>
    <row r="4969" spans="1:23" x14ac:dyDescent="0.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INDEX(People_[],MATCH(Orders!M4969,People!$B$2:$B$5,0),1)</f>
        <v>Chuck Magee</v>
      </c>
      <c r="W4969" s="3" t="str">
        <f>IFERROR(INDEX(Return[],MATCH(Orders!B4969,Returns!$B$2:$B$801,0),1),"No")</f>
        <v>No</v>
      </c>
    </row>
    <row r="4970" spans="1:23" x14ac:dyDescent="0.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INDEX(People_[],MATCH(Orders!M4970,People!$B$2:$B$5,0),1)</f>
        <v>Chuck Magee</v>
      </c>
      <c r="W4970" s="3" t="str">
        <f>IFERROR(INDEX(Return[],MATCH(Orders!B4970,Returns!$B$2:$B$801,0),1),"No")</f>
        <v>No</v>
      </c>
    </row>
    <row r="4971" spans="1:23" x14ac:dyDescent="0.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INDEX(People_[],MATCH(Orders!M4971,People!$B$2:$B$5,0),1)</f>
        <v>Chuck Magee</v>
      </c>
      <c r="W4971" s="3" t="str">
        <f>IFERROR(INDEX(Return[],MATCH(Orders!B4971,Returns!$B$2:$B$801,0),1),"No")</f>
        <v>No</v>
      </c>
    </row>
    <row r="4972" spans="1:23" x14ac:dyDescent="0.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INDEX(People_[],MATCH(Orders!M4972,People!$B$2:$B$5,0),1)</f>
        <v>Cassandra Brandow</v>
      </c>
      <c r="W4972" s="3" t="str">
        <f>IFERROR(INDEX(Return[],MATCH(Orders!B4972,Returns!$B$2:$B$801,0),1),"No")</f>
        <v>No</v>
      </c>
    </row>
    <row r="4973" spans="1:23" x14ac:dyDescent="0.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INDEX(People_[],MATCH(Orders!M4973,People!$B$2:$B$5,0),1)</f>
        <v>Cassandra Brandow</v>
      </c>
      <c r="W4973" s="3" t="str">
        <f>IFERROR(INDEX(Return[],MATCH(Orders!B4973,Returns!$B$2:$B$801,0),1),"No")</f>
        <v>No</v>
      </c>
    </row>
    <row r="4974" spans="1:23" x14ac:dyDescent="0.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INDEX(People_[],MATCH(Orders!M4974,People!$B$2:$B$5,0),1)</f>
        <v>Cassandra Brandow</v>
      </c>
      <c r="W4974" s="3" t="str">
        <f>IFERROR(INDEX(Return[],MATCH(Orders!B4974,Returns!$B$2:$B$801,0),1),"No")</f>
        <v>No</v>
      </c>
    </row>
    <row r="4975" spans="1:23" x14ac:dyDescent="0.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INDEX(People_[],MATCH(Orders!M4975,People!$B$2:$B$5,0),1)</f>
        <v>Cassandra Brandow</v>
      </c>
      <c r="W4975" s="3" t="str">
        <f>IFERROR(INDEX(Return[],MATCH(Orders!B4975,Returns!$B$2:$B$801,0),1),"No")</f>
        <v>No</v>
      </c>
    </row>
    <row r="4976" spans="1:23" x14ac:dyDescent="0.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INDEX(People_[],MATCH(Orders!M4976,People!$B$2:$B$5,0),1)</f>
        <v>Anna Andreadi</v>
      </c>
      <c r="W4976" s="3" t="str">
        <f>IFERROR(INDEX(Return[],MATCH(Orders!B4976,Returns!$B$2:$B$801,0),1),"No")</f>
        <v>No</v>
      </c>
    </row>
    <row r="4977" spans="1:23" x14ac:dyDescent="0.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INDEX(People_[],MATCH(Orders!M4977,People!$B$2:$B$5,0),1)</f>
        <v>Cassandra Brandow</v>
      </c>
      <c r="W4977" s="3" t="str">
        <f>IFERROR(INDEX(Return[],MATCH(Orders!B4977,Returns!$B$2:$B$801,0),1),"No")</f>
        <v>No</v>
      </c>
    </row>
    <row r="4978" spans="1:23" x14ac:dyDescent="0.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INDEX(People_[],MATCH(Orders!M4978,People!$B$2:$B$5,0),1)</f>
        <v>Chuck Magee</v>
      </c>
      <c r="W4978" s="3" t="str">
        <f>IFERROR(INDEX(Return[],MATCH(Orders!B4978,Returns!$B$2:$B$801,0),1),"No")</f>
        <v>No</v>
      </c>
    </row>
    <row r="4979" spans="1:23" x14ac:dyDescent="0.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INDEX(People_[],MATCH(Orders!M4979,People!$B$2:$B$5,0),1)</f>
        <v>Chuck Magee</v>
      </c>
      <c r="W4979" s="3" t="str">
        <f>IFERROR(INDEX(Return[],MATCH(Orders!B4979,Returns!$B$2:$B$801,0),1),"No")</f>
        <v>No</v>
      </c>
    </row>
    <row r="4980" spans="1:23" x14ac:dyDescent="0.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INDEX(People_[],MATCH(Orders!M4980,People!$B$2:$B$5,0),1)</f>
        <v>Chuck Magee</v>
      </c>
      <c r="W4980" s="3" t="str">
        <f>IFERROR(INDEX(Return[],MATCH(Orders!B4980,Returns!$B$2:$B$801,0),1),"No")</f>
        <v>No</v>
      </c>
    </row>
    <row r="4981" spans="1:23" x14ac:dyDescent="0.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INDEX(People_[],MATCH(Orders!M4981,People!$B$2:$B$5,0),1)</f>
        <v>Kelly Williams</v>
      </c>
      <c r="W4981" s="3" t="str">
        <f>IFERROR(INDEX(Return[],MATCH(Orders!B4981,Returns!$B$2:$B$801,0),1),"No")</f>
        <v>No</v>
      </c>
    </row>
    <row r="4982" spans="1:23" x14ac:dyDescent="0.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INDEX(People_[],MATCH(Orders!M4982,People!$B$2:$B$5,0),1)</f>
        <v>Kelly Williams</v>
      </c>
      <c r="W4982" s="3" t="str">
        <f>IFERROR(INDEX(Return[],MATCH(Orders!B4982,Returns!$B$2:$B$801,0),1),"No")</f>
        <v>No</v>
      </c>
    </row>
    <row r="4983" spans="1:23" x14ac:dyDescent="0.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INDEX(People_[],MATCH(Orders!M4983,People!$B$2:$B$5,0),1)</f>
        <v>Kelly Williams</v>
      </c>
      <c r="W4983" s="3" t="str">
        <f>IFERROR(INDEX(Return[],MATCH(Orders!B4983,Returns!$B$2:$B$801,0),1),"No")</f>
        <v>No</v>
      </c>
    </row>
    <row r="4984" spans="1:23" x14ac:dyDescent="0.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INDEX(People_[],MATCH(Orders!M4984,People!$B$2:$B$5,0),1)</f>
        <v>Anna Andreadi</v>
      </c>
      <c r="W4984" s="3" t="str">
        <f>IFERROR(INDEX(Return[],MATCH(Orders!B4984,Returns!$B$2:$B$801,0),1),"No")</f>
        <v>No</v>
      </c>
    </row>
    <row r="4985" spans="1:23" x14ac:dyDescent="0.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INDEX(People_[],MATCH(Orders!M4985,People!$B$2:$B$5,0),1)</f>
        <v>Anna Andreadi</v>
      </c>
      <c r="W4985" s="3" t="str">
        <f>IFERROR(INDEX(Return[],MATCH(Orders!B4985,Returns!$B$2:$B$801,0),1),"No")</f>
        <v>No</v>
      </c>
    </row>
    <row r="4986" spans="1:23" x14ac:dyDescent="0.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INDEX(People_[],MATCH(Orders!M4986,People!$B$2:$B$5,0),1)</f>
        <v>Cassandra Brandow</v>
      </c>
      <c r="W4986" s="3" t="str">
        <f>IFERROR(INDEX(Return[],MATCH(Orders!B4986,Returns!$B$2:$B$801,0),1),"No")</f>
        <v>No</v>
      </c>
    </row>
    <row r="4987" spans="1:23" x14ac:dyDescent="0.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INDEX(People_[],MATCH(Orders!M4987,People!$B$2:$B$5,0),1)</f>
        <v>Chuck Magee</v>
      </c>
      <c r="W4987" s="3" t="str">
        <f>IFERROR(INDEX(Return[],MATCH(Orders!B4987,Returns!$B$2:$B$801,0),1),"No")</f>
        <v>No</v>
      </c>
    </row>
    <row r="4988" spans="1:23" x14ac:dyDescent="0.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INDEX(People_[],MATCH(Orders!M4988,People!$B$2:$B$5,0),1)</f>
        <v>Anna Andreadi</v>
      </c>
      <c r="W4988" s="3" t="str">
        <f>IFERROR(INDEX(Return[],MATCH(Orders!B4988,Returns!$B$2:$B$801,0),1),"No")</f>
        <v>No</v>
      </c>
    </row>
    <row r="4989" spans="1:23" x14ac:dyDescent="0.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INDEX(People_[],MATCH(Orders!M4989,People!$B$2:$B$5,0),1)</f>
        <v>Anna Andreadi</v>
      </c>
      <c r="W4989" s="3" t="str">
        <f>IFERROR(INDEX(Return[],MATCH(Orders!B4989,Returns!$B$2:$B$801,0),1),"No")</f>
        <v>No</v>
      </c>
    </row>
    <row r="4990" spans="1:23" x14ac:dyDescent="0.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INDEX(People_[],MATCH(Orders!M4990,People!$B$2:$B$5,0),1)</f>
        <v>Anna Andreadi</v>
      </c>
      <c r="W4990" s="3" t="str">
        <f>IFERROR(INDEX(Return[],MATCH(Orders!B4990,Returns!$B$2:$B$801,0),1),"No")</f>
        <v>No</v>
      </c>
    </row>
    <row r="4991" spans="1:23" x14ac:dyDescent="0.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INDEX(People_[],MATCH(Orders!M4991,People!$B$2:$B$5,0),1)</f>
        <v>Anna Andreadi</v>
      </c>
      <c r="W4991" s="3" t="str">
        <f>IFERROR(INDEX(Return[],MATCH(Orders!B4991,Returns!$B$2:$B$801,0),1),"No")</f>
        <v>No</v>
      </c>
    </row>
    <row r="4992" spans="1:23" x14ac:dyDescent="0.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INDEX(People_[],MATCH(Orders!M4992,People!$B$2:$B$5,0),1)</f>
        <v>Anna Andreadi</v>
      </c>
      <c r="W4992" s="3" t="str">
        <f>IFERROR(INDEX(Return[],MATCH(Orders!B4992,Returns!$B$2:$B$801,0),1),"No")</f>
        <v>No</v>
      </c>
    </row>
    <row r="4993" spans="1:23" x14ac:dyDescent="0.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INDEX(People_[],MATCH(Orders!M4993,People!$B$2:$B$5,0),1)</f>
        <v>Kelly Williams</v>
      </c>
      <c r="W4993" s="3" t="str">
        <f>IFERROR(INDEX(Return[],MATCH(Orders!B4993,Returns!$B$2:$B$801,0),1),"No")</f>
        <v>No</v>
      </c>
    </row>
    <row r="4994" spans="1:23" x14ac:dyDescent="0.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INDEX(People_[],MATCH(Orders!M4994,People!$B$2:$B$5,0),1)</f>
        <v>Cassandra Brandow</v>
      </c>
      <c r="W4994" s="3" t="str">
        <f>IFERROR(INDEX(Return[],MATCH(Orders!B4994,Returns!$B$2:$B$801,0),1),"No")</f>
        <v>No</v>
      </c>
    </row>
    <row r="4995" spans="1:23" x14ac:dyDescent="0.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INDEX(People_[],MATCH(Orders!M4995,People!$B$2:$B$5,0),1)</f>
        <v>Cassandra Brandow</v>
      </c>
      <c r="W4995" s="3" t="str">
        <f>IFERROR(INDEX(Return[],MATCH(Orders!B4995,Returns!$B$2:$B$801,0),1),"No")</f>
        <v>No</v>
      </c>
    </row>
    <row r="4996" spans="1:23" x14ac:dyDescent="0.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INDEX(People_[],MATCH(Orders!M4996,People!$B$2:$B$5,0),1)</f>
        <v>Cassandra Brandow</v>
      </c>
      <c r="W4996" s="3" t="str">
        <f>IFERROR(INDEX(Return[],MATCH(Orders!B4996,Returns!$B$2:$B$801,0),1),"No")</f>
        <v>No</v>
      </c>
    </row>
    <row r="4997" spans="1:23" x14ac:dyDescent="0.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INDEX(People_[],MATCH(Orders!M4997,People!$B$2:$B$5,0),1)</f>
        <v>Chuck Magee</v>
      </c>
      <c r="W4997" s="3" t="str">
        <f>IFERROR(INDEX(Return[],MATCH(Orders!B4997,Returns!$B$2:$B$801,0),1),"No")</f>
        <v>No</v>
      </c>
    </row>
    <row r="4998" spans="1:23" x14ac:dyDescent="0.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INDEX(People_[],MATCH(Orders!M4998,People!$B$2:$B$5,0),1)</f>
        <v>Cassandra Brandow</v>
      </c>
      <c r="W4998" s="3" t="str">
        <f>IFERROR(INDEX(Return[],MATCH(Orders!B4998,Returns!$B$2:$B$801,0),1),"No")</f>
        <v>No</v>
      </c>
    </row>
    <row r="4999" spans="1:23" x14ac:dyDescent="0.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INDEX(People_[],MATCH(Orders!M4999,People!$B$2:$B$5,0),1)</f>
        <v>Cassandra Brandow</v>
      </c>
      <c r="W4999" s="3" t="str">
        <f>IFERROR(INDEX(Return[],MATCH(Orders!B4999,Returns!$B$2:$B$801,0),1),"No")</f>
        <v>No</v>
      </c>
    </row>
    <row r="5000" spans="1:23" x14ac:dyDescent="0.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INDEX(People_[],MATCH(Orders!M5000,People!$B$2:$B$5,0),1)</f>
        <v>Anna Andreadi</v>
      </c>
      <c r="W5000" s="3" t="str">
        <f>IFERROR(INDEX(Return[],MATCH(Orders!B5000,Returns!$B$2:$B$801,0),1),"No")</f>
        <v>No</v>
      </c>
    </row>
    <row r="5001" spans="1:23" x14ac:dyDescent="0.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INDEX(People_[],MATCH(Orders!M5001,People!$B$2:$B$5,0),1)</f>
        <v>Anna Andreadi</v>
      </c>
      <c r="W5001" s="3" t="str">
        <f>IFERROR(INDEX(Return[],MATCH(Orders!B5001,Returns!$B$2:$B$801,0),1),"No")</f>
        <v>No</v>
      </c>
    </row>
    <row r="5002" spans="1:23" x14ac:dyDescent="0.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INDEX(People_[],MATCH(Orders!M5002,People!$B$2:$B$5,0),1)</f>
        <v>Anna Andreadi</v>
      </c>
      <c r="W5002" s="3" t="str">
        <f>IFERROR(INDEX(Return[],MATCH(Orders!B5002,Returns!$B$2:$B$801,0),1),"No")</f>
        <v>No</v>
      </c>
    </row>
    <row r="5003" spans="1:23" x14ac:dyDescent="0.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INDEX(People_[],MATCH(Orders!M5003,People!$B$2:$B$5,0),1)</f>
        <v>Cassandra Brandow</v>
      </c>
      <c r="W5003" s="3" t="str">
        <f>IFERROR(INDEX(Return[],MATCH(Orders!B5003,Returns!$B$2:$B$801,0),1),"No")</f>
        <v>No</v>
      </c>
    </row>
    <row r="5004" spans="1:23" x14ac:dyDescent="0.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INDEX(People_[],MATCH(Orders!M5004,People!$B$2:$B$5,0),1)</f>
        <v>Cassandra Brandow</v>
      </c>
      <c r="W5004" s="3" t="str">
        <f>IFERROR(INDEX(Return[],MATCH(Orders!B5004,Returns!$B$2:$B$801,0),1),"No")</f>
        <v>No</v>
      </c>
    </row>
    <row r="5005" spans="1:23" x14ac:dyDescent="0.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INDEX(People_[],MATCH(Orders!M5005,People!$B$2:$B$5,0),1)</f>
        <v>Anna Andreadi</v>
      </c>
      <c r="W5005" s="3" t="str">
        <f>IFERROR(INDEX(Return[],MATCH(Orders!B5005,Returns!$B$2:$B$801,0),1),"No")</f>
        <v>No</v>
      </c>
    </row>
    <row r="5006" spans="1:23" x14ac:dyDescent="0.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INDEX(People_[],MATCH(Orders!M5006,People!$B$2:$B$5,0),1)</f>
        <v>Cassandra Brandow</v>
      </c>
      <c r="W5006" s="3" t="str">
        <f>IFERROR(INDEX(Return[],MATCH(Orders!B5006,Returns!$B$2:$B$801,0),1),"No")</f>
        <v>No</v>
      </c>
    </row>
    <row r="5007" spans="1:23" x14ac:dyDescent="0.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INDEX(People_[],MATCH(Orders!M5007,People!$B$2:$B$5,0),1)</f>
        <v>Kelly Williams</v>
      </c>
      <c r="W5007" s="3" t="str">
        <f>IFERROR(INDEX(Return[],MATCH(Orders!B5007,Returns!$B$2:$B$801,0),1),"No")</f>
        <v>No</v>
      </c>
    </row>
    <row r="5008" spans="1:23" x14ac:dyDescent="0.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INDEX(People_[],MATCH(Orders!M5008,People!$B$2:$B$5,0),1)</f>
        <v>Chuck Magee</v>
      </c>
      <c r="W5008" s="3" t="str">
        <f>IFERROR(INDEX(Return[],MATCH(Orders!B5008,Returns!$B$2:$B$801,0),1),"No")</f>
        <v>No</v>
      </c>
    </row>
    <row r="5009" spans="1:23" x14ac:dyDescent="0.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INDEX(People_[],MATCH(Orders!M5009,People!$B$2:$B$5,0),1)</f>
        <v>Chuck Magee</v>
      </c>
      <c r="W5009" s="3" t="str">
        <f>IFERROR(INDEX(Return[],MATCH(Orders!B5009,Returns!$B$2:$B$801,0),1),"No")</f>
        <v>No</v>
      </c>
    </row>
    <row r="5010" spans="1:23" x14ac:dyDescent="0.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INDEX(People_[],MATCH(Orders!M5010,People!$B$2:$B$5,0),1)</f>
        <v>Chuck Magee</v>
      </c>
      <c r="W5010" s="3" t="str">
        <f>IFERROR(INDEX(Return[],MATCH(Orders!B5010,Returns!$B$2:$B$801,0),1),"No")</f>
        <v>No</v>
      </c>
    </row>
    <row r="5011" spans="1:23" x14ac:dyDescent="0.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INDEX(People_[],MATCH(Orders!M5011,People!$B$2:$B$5,0),1)</f>
        <v>Chuck Magee</v>
      </c>
      <c r="W5011" s="3" t="str">
        <f>IFERROR(INDEX(Return[],MATCH(Orders!B5011,Returns!$B$2:$B$801,0),1),"No")</f>
        <v>No</v>
      </c>
    </row>
    <row r="5012" spans="1:23" x14ac:dyDescent="0.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INDEX(People_[],MATCH(Orders!M5012,People!$B$2:$B$5,0),1)</f>
        <v>Chuck Magee</v>
      </c>
      <c r="W5012" s="3" t="str">
        <f>IFERROR(INDEX(Return[],MATCH(Orders!B5012,Returns!$B$2:$B$801,0),1),"No")</f>
        <v>No</v>
      </c>
    </row>
    <row r="5013" spans="1:23" x14ac:dyDescent="0.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INDEX(People_[],MATCH(Orders!M5013,People!$B$2:$B$5,0),1)</f>
        <v>Anna Andreadi</v>
      </c>
      <c r="W5013" s="3" t="str">
        <f>IFERROR(INDEX(Return[],MATCH(Orders!B5013,Returns!$B$2:$B$801,0),1),"No")</f>
        <v>No</v>
      </c>
    </row>
    <row r="5014" spans="1:23" x14ac:dyDescent="0.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INDEX(People_[],MATCH(Orders!M5014,People!$B$2:$B$5,0),1)</f>
        <v>Chuck Magee</v>
      </c>
      <c r="W5014" s="3" t="str">
        <f>IFERROR(INDEX(Return[],MATCH(Orders!B5014,Returns!$B$2:$B$801,0),1),"No")</f>
        <v>No</v>
      </c>
    </row>
    <row r="5015" spans="1:23" x14ac:dyDescent="0.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INDEX(People_[],MATCH(Orders!M5015,People!$B$2:$B$5,0),1)</f>
        <v>Chuck Magee</v>
      </c>
      <c r="W5015" s="3" t="str">
        <f>IFERROR(INDEX(Return[],MATCH(Orders!B5015,Returns!$B$2:$B$801,0),1),"No")</f>
        <v>No</v>
      </c>
    </row>
    <row r="5016" spans="1:23" x14ac:dyDescent="0.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INDEX(People_[],MATCH(Orders!M5016,People!$B$2:$B$5,0),1)</f>
        <v>Chuck Magee</v>
      </c>
      <c r="W5016" s="3" t="str">
        <f>IFERROR(INDEX(Return[],MATCH(Orders!B5016,Returns!$B$2:$B$801,0),1),"No")</f>
        <v>No</v>
      </c>
    </row>
    <row r="5017" spans="1:23" x14ac:dyDescent="0.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INDEX(People_[],MATCH(Orders!M5017,People!$B$2:$B$5,0),1)</f>
        <v>Chuck Magee</v>
      </c>
      <c r="W5017" s="3" t="str">
        <f>IFERROR(INDEX(Return[],MATCH(Orders!B5017,Returns!$B$2:$B$801,0),1),"No")</f>
        <v>No</v>
      </c>
    </row>
    <row r="5018" spans="1:23" x14ac:dyDescent="0.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INDEX(People_[],MATCH(Orders!M5018,People!$B$2:$B$5,0),1)</f>
        <v>Chuck Magee</v>
      </c>
      <c r="W5018" s="3" t="str">
        <f>IFERROR(INDEX(Return[],MATCH(Orders!B5018,Returns!$B$2:$B$801,0),1),"No")</f>
        <v>No</v>
      </c>
    </row>
    <row r="5019" spans="1:23" x14ac:dyDescent="0.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INDEX(People_[],MATCH(Orders!M5019,People!$B$2:$B$5,0),1)</f>
        <v>Anna Andreadi</v>
      </c>
      <c r="W5019" s="3" t="str">
        <f>IFERROR(INDEX(Return[],MATCH(Orders!B5019,Returns!$B$2:$B$801,0),1),"No")</f>
        <v>No</v>
      </c>
    </row>
    <row r="5020" spans="1:23" x14ac:dyDescent="0.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INDEX(People_[],MATCH(Orders!M5020,People!$B$2:$B$5,0),1)</f>
        <v>Anna Andreadi</v>
      </c>
      <c r="W5020" s="3" t="str">
        <f>IFERROR(INDEX(Return[],MATCH(Orders!B5020,Returns!$B$2:$B$801,0),1),"No")</f>
        <v>No</v>
      </c>
    </row>
    <row r="5021" spans="1:23" x14ac:dyDescent="0.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INDEX(People_[],MATCH(Orders!M5021,People!$B$2:$B$5,0),1)</f>
        <v>Anna Andreadi</v>
      </c>
      <c r="W5021" s="3" t="str">
        <f>IFERROR(INDEX(Return[],MATCH(Orders!B5021,Returns!$B$2:$B$801,0),1),"No")</f>
        <v>No</v>
      </c>
    </row>
    <row r="5022" spans="1:23" x14ac:dyDescent="0.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INDEX(People_[],MATCH(Orders!M5022,People!$B$2:$B$5,0),1)</f>
        <v>Chuck Magee</v>
      </c>
      <c r="W5022" s="3" t="str">
        <f>IFERROR(INDEX(Return[],MATCH(Orders!B5022,Returns!$B$2:$B$801,0),1),"No")</f>
        <v>No</v>
      </c>
    </row>
    <row r="5023" spans="1:23" x14ac:dyDescent="0.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INDEX(People_[],MATCH(Orders!M5023,People!$B$2:$B$5,0),1)</f>
        <v>Anna Andreadi</v>
      </c>
      <c r="W5023" s="3" t="str">
        <f>IFERROR(INDEX(Return[],MATCH(Orders!B5023,Returns!$B$2:$B$801,0),1),"No")</f>
        <v>No</v>
      </c>
    </row>
    <row r="5024" spans="1:23" x14ac:dyDescent="0.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INDEX(People_[],MATCH(Orders!M5024,People!$B$2:$B$5,0),1)</f>
        <v>Anna Andreadi</v>
      </c>
      <c r="W5024" s="3" t="str">
        <f>IFERROR(INDEX(Return[],MATCH(Orders!B5024,Returns!$B$2:$B$801,0),1),"No")</f>
        <v>No</v>
      </c>
    </row>
    <row r="5025" spans="1:23" x14ac:dyDescent="0.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INDEX(People_[],MATCH(Orders!M5025,People!$B$2:$B$5,0),1)</f>
        <v>Anna Andreadi</v>
      </c>
      <c r="W5025" s="3" t="str">
        <f>IFERROR(INDEX(Return[],MATCH(Orders!B5025,Returns!$B$2:$B$801,0),1),"No")</f>
        <v>No</v>
      </c>
    </row>
    <row r="5026" spans="1:23" x14ac:dyDescent="0.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INDEX(People_[],MATCH(Orders!M5026,People!$B$2:$B$5,0),1)</f>
        <v>Kelly Williams</v>
      </c>
      <c r="W5026" s="3" t="str">
        <f>IFERROR(INDEX(Return[],MATCH(Orders!B5026,Returns!$B$2:$B$801,0),1),"No")</f>
        <v>No</v>
      </c>
    </row>
    <row r="5027" spans="1:23" x14ac:dyDescent="0.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INDEX(People_[],MATCH(Orders!M5027,People!$B$2:$B$5,0),1)</f>
        <v>Kelly Williams</v>
      </c>
      <c r="W5027" s="3" t="str">
        <f>IFERROR(INDEX(Return[],MATCH(Orders!B5027,Returns!$B$2:$B$801,0),1),"No")</f>
        <v>No</v>
      </c>
    </row>
    <row r="5028" spans="1:23" x14ac:dyDescent="0.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INDEX(People_[],MATCH(Orders!M5028,People!$B$2:$B$5,0),1)</f>
        <v>Kelly Williams</v>
      </c>
      <c r="W5028" s="3" t="str">
        <f>IFERROR(INDEX(Return[],MATCH(Orders!B5028,Returns!$B$2:$B$801,0),1),"No")</f>
        <v>No</v>
      </c>
    </row>
    <row r="5029" spans="1:23" x14ac:dyDescent="0.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INDEX(People_[],MATCH(Orders!M5029,People!$B$2:$B$5,0),1)</f>
        <v>Kelly Williams</v>
      </c>
      <c r="W5029" s="3" t="str">
        <f>IFERROR(INDEX(Return[],MATCH(Orders!B5029,Returns!$B$2:$B$801,0),1),"No")</f>
        <v>No</v>
      </c>
    </row>
    <row r="5030" spans="1:23" x14ac:dyDescent="0.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INDEX(People_[],MATCH(Orders!M5030,People!$B$2:$B$5,0),1)</f>
        <v>Kelly Williams</v>
      </c>
      <c r="W5030" s="3" t="str">
        <f>IFERROR(INDEX(Return[],MATCH(Orders!B5030,Returns!$B$2:$B$801,0),1),"No")</f>
        <v>No</v>
      </c>
    </row>
    <row r="5031" spans="1:23" x14ac:dyDescent="0.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INDEX(People_[],MATCH(Orders!M5031,People!$B$2:$B$5,0),1)</f>
        <v>Anna Andreadi</v>
      </c>
      <c r="W5031" s="3" t="str">
        <f>IFERROR(INDEX(Return[],MATCH(Orders!B5031,Returns!$B$2:$B$801,0),1),"No")</f>
        <v>No</v>
      </c>
    </row>
    <row r="5032" spans="1:23" x14ac:dyDescent="0.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INDEX(People_[],MATCH(Orders!M5032,People!$B$2:$B$5,0),1)</f>
        <v>Anna Andreadi</v>
      </c>
      <c r="W5032" s="3" t="str">
        <f>IFERROR(INDEX(Return[],MATCH(Orders!B5032,Returns!$B$2:$B$801,0),1),"No")</f>
        <v>No</v>
      </c>
    </row>
    <row r="5033" spans="1:23" x14ac:dyDescent="0.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INDEX(People_[],MATCH(Orders!M5033,People!$B$2:$B$5,0),1)</f>
        <v>Anna Andreadi</v>
      </c>
      <c r="W5033" s="3" t="str">
        <f>IFERROR(INDEX(Return[],MATCH(Orders!B5033,Returns!$B$2:$B$801,0),1),"No")</f>
        <v>No</v>
      </c>
    </row>
    <row r="5034" spans="1:23" x14ac:dyDescent="0.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INDEX(People_[],MATCH(Orders!M5034,People!$B$2:$B$5,0),1)</f>
        <v>Chuck Magee</v>
      </c>
      <c r="W5034" s="3" t="str">
        <f>IFERROR(INDEX(Return[],MATCH(Orders!B5034,Returns!$B$2:$B$801,0),1),"No")</f>
        <v>No</v>
      </c>
    </row>
    <row r="5035" spans="1:23" x14ac:dyDescent="0.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INDEX(People_[],MATCH(Orders!M5035,People!$B$2:$B$5,0),1)</f>
        <v>Chuck Magee</v>
      </c>
      <c r="W5035" s="3" t="str">
        <f>IFERROR(INDEX(Return[],MATCH(Orders!B5035,Returns!$B$2:$B$801,0),1),"No")</f>
        <v>No</v>
      </c>
    </row>
    <row r="5036" spans="1:23" x14ac:dyDescent="0.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INDEX(People_[],MATCH(Orders!M5036,People!$B$2:$B$5,0),1)</f>
        <v>Kelly Williams</v>
      </c>
      <c r="W5036" s="3" t="str">
        <f>IFERROR(INDEX(Return[],MATCH(Orders!B5036,Returns!$B$2:$B$801,0),1),"No")</f>
        <v>No</v>
      </c>
    </row>
    <row r="5037" spans="1:23" x14ac:dyDescent="0.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INDEX(People_[],MATCH(Orders!M5037,People!$B$2:$B$5,0),1)</f>
        <v>Anna Andreadi</v>
      </c>
      <c r="W5037" s="3" t="str">
        <f>IFERROR(INDEX(Return[],MATCH(Orders!B5037,Returns!$B$2:$B$801,0),1),"No")</f>
        <v>No</v>
      </c>
    </row>
    <row r="5038" spans="1:23" x14ac:dyDescent="0.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INDEX(People_[],MATCH(Orders!M5038,People!$B$2:$B$5,0),1)</f>
        <v>Anna Andreadi</v>
      </c>
      <c r="W5038" s="3" t="str">
        <f>IFERROR(INDEX(Return[],MATCH(Orders!B5038,Returns!$B$2:$B$801,0),1),"No")</f>
        <v>No</v>
      </c>
    </row>
    <row r="5039" spans="1:23" x14ac:dyDescent="0.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INDEX(People_[],MATCH(Orders!M5039,People!$B$2:$B$5,0),1)</f>
        <v>Kelly Williams</v>
      </c>
      <c r="W5039" s="3" t="str">
        <f>IFERROR(INDEX(Return[],MATCH(Orders!B5039,Returns!$B$2:$B$801,0),1),"No")</f>
        <v>No</v>
      </c>
    </row>
    <row r="5040" spans="1:23" x14ac:dyDescent="0.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INDEX(People_[],MATCH(Orders!M5040,People!$B$2:$B$5,0),1)</f>
        <v>Chuck Magee</v>
      </c>
      <c r="W5040" s="3" t="str">
        <f>IFERROR(INDEX(Return[],MATCH(Orders!B5040,Returns!$B$2:$B$801,0),1),"No")</f>
        <v>No</v>
      </c>
    </row>
    <row r="5041" spans="1:23" x14ac:dyDescent="0.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INDEX(People_[],MATCH(Orders!M5041,People!$B$2:$B$5,0),1)</f>
        <v>Chuck Magee</v>
      </c>
      <c r="W5041" s="3" t="str">
        <f>IFERROR(INDEX(Return[],MATCH(Orders!B5041,Returns!$B$2:$B$801,0),1),"No")</f>
        <v>No</v>
      </c>
    </row>
    <row r="5042" spans="1:23" x14ac:dyDescent="0.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INDEX(People_[],MATCH(Orders!M5042,People!$B$2:$B$5,0),1)</f>
        <v>Chuck Magee</v>
      </c>
      <c r="W5042" s="3" t="str">
        <f>IFERROR(INDEX(Return[],MATCH(Orders!B5042,Returns!$B$2:$B$801,0),1),"No")</f>
        <v>No</v>
      </c>
    </row>
    <row r="5043" spans="1:23" x14ac:dyDescent="0.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INDEX(People_[],MATCH(Orders!M5043,People!$B$2:$B$5,0),1)</f>
        <v>Anna Andreadi</v>
      </c>
      <c r="W5043" s="3" t="str">
        <f>IFERROR(INDEX(Return[],MATCH(Orders!B5043,Returns!$B$2:$B$801,0),1),"No")</f>
        <v>No</v>
      </c>
    </row>
    <row r="5044" spans="1:23" x14ac:dyDescent="0.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INDEX(People_[],MATCH(Orders!M5044,People!$B$2:$B$5,0),1)</f>
        <v>Anna Andreadi</v>
      </c>
      <c r="W5044" s="3" t="str">
        <f>IFERROR(INDEX(Return[],MATCH(Orders!B5044,Returns!$B$2:$B$801,0),1),"No")</f>
        <v>No</v>
      </c>
    </row>
    <row r="5045" spans="1:23" x14ac:dyDescent="0.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INDEX(People_[],MATCH(Orders!M5045,People!$B$2:$B$5,0),1)</f>
        <v>Anna Andreadi</v>
      </c>
      <c r="W5045" s="3" t="str">
        <f>IFERROR(INDEX(Return[],MATCH(Orders!B5045,Returns!$B$2:$B$801,0),1),"No")</f>
        <v>No</v>
      </c>
    </row>
    <row r="5046" spans="1:23" x14ac:dyDescent="0.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INDEX(People_[],MATCH(Orders!M5046,People!$B$2:$B$5,0),1)</f>
        <v>Anna Andreadi</v>
      </c>
      <c r="W5046" s="3" t="str">
        <f>IFERROR(INDEX(Return[],MATCH(Orders!B5046,Returns!$B$2:$B$801,0),1),"No")</f>
        <v>No</v>
      </c>
    </row>
    <row r="5047" spans="1:23" x14ac:dyDescent="0.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INDEX(People_[],MATCH(Orders!M5047,People!$B$2:$B$5,0),1)</f>
        <v>Anna Andreadi</v>
      </c>
      <c r="W5047" s="3" t="str">
        <f>IFERROR(INDEX(Return[],MATCH(Orders!B5047,Returns!$B$2:$B$801,0),1),"No")</f>
        <v>No</v>
      </c>
    </row>
    <row r="5048" spans="1:23" x14ac:dyDescent="0.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INDEX(People_[],MATCH(Orders!M5048,People!$B$2:$B$5,0),1)</f>
        <v>Anna Andreadi</v>
      </c>
      <c r="W5048" s="3" t="str">
        <f>IFERROR(INDEX(Return[],MATCH(Orders!B5048,Returns!$B$2:$B$801,0),1),"No")</f>
        <v>No</v>
      </c>
    </row>
    <row r="5049" spans="1:23" x14ac:dyDescent="0.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INDEX(People_[],MATCH(Orders!M5049,People!$B$2:$B$5,0),1)</f>
        <v>Anna Andreadi</v>
      </c>
      <c r="W5049" s="3" t="str">
        <f>IFERROR(INDEX(Return[],MATCH(Orders!B5049,Returns!$B$2:$B$801,0),1),"No")</f>
        <v>No</v>
      </c>
    </row>
    <row r="5050" spans="1:23" x14ac:dyDescent="0.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INDEX(People_[],MATCH(Orders!M5050,People!$B$2:$B$5,0),1)</f>
        <v>Kelly Williams</v>
      </c>
      <c r="W5050" s="3" t="str">
        <f>IFERROR(INDEX(Return[],MATCH(Orders!B5050,Returns!$B$2:$B$801,0),1),"No")</f>
        <v>No</v>
      </c>
    </row>
    <row r="5051" spans="1:23" x14ac:dyDescent="0.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INDEX(People_[],MATCH(Orders!M5051,People!$B$2:$B$5,0),1)</f>
        <v>Kelly Williams</v>
      </c>
      <c r="W5051" s="3" t="str">
        <f>IFERROR(INDEX(Return[],MATCH(Orders!B5051,Returns!$B$2:$B$801,0),1),"No")</f>
        <v>No</v>
      </c>
    </row>
    <row r="5052" spans="1:23" x14ac:dyDescent="0.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INDEX(People_[],MATCH(Orders!M5052,People!$B$2:$B$5,0),1)</f>
        <v>Anna Andreadi</v>
      </c>
      <c r="W5052" s="3" t="str">
        <f>IFERROR(INDEX(Return[],MATCH(Orders!B5052,Returns!$B$2:$B$801,0),1),"No")</f>
        <v>No</v>
      </c>
    </row>
    <row r="5053" spans="1:23" x14ac:dyDescent="0.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INDEX(People_[],MATCH(Orders!M5053,People!$B$2:$B$5,0),1)</f>
        <v>Chuck Magee</v>
      </c>
      <c r="W5053" s="3" t="str">
        <f>IFERROR(INDEX(Return[],MATCH(Orders!B5053,Returns!$B$2:$B$801,0),1),"No")</f>
        <v>No</v>
      </c>
    </row>
    <row r="5054" spans="1:23" x14ac:dyDescent="0.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INDEX(People_[],MATCH(Orders!M5054,People!$B$2:$B$5,0),1)</f>
        <v>Cassandra Brandow</v>
      </c>
      <c r="W5054" s="3" t="str">
        <f>IFERROR(INDEX(Return[],MATCH(Orders!B5054,Returns!$B$2:$B$801,0),1),"No")</f>
        <v>No</v>
      </c>
    </row>
    <row r="5055" spans="1:23" x14ac:dyDescent="0.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INDEX(People_[],MATCH(Orders!M5055,People!$B$2:$B$5,0),1)</f>
        <v>Kelly Williams</v>
      </c>
      <c r="W5055" s="3" t="str">
        <f>IFERROR(INDEX(Return[],MATCH(Orders!B5055,Returns!$B$2:$B$801,0),1),"No")</f>
        <v>No</v>
      </c>
    </row>
    <row r="5056" spans="1:23" x14ac:dyDescent="0.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INDEX(People_[],MATCH(Orders!M5056,People!$B$2:$B$5,0),1)</f>
        <v>Kelly Williams</v>
      </c>
      <c r="W5056" s="3" t="str">
        <f>IFERROR(INDEX(Return[],MATCH(Orders!B5056,Returns!$B$2:$B$801,0),1),"No")</f>
        <v>No</v>
      </c>
    </row>
    <row r="5057" spans="1:23" x14ac:dyDescent="0.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INDEX(People_[],MATCH(Orders!M5057,People!$B$2:$B$5,0),1)</f>
        <v>Kelly Williams</v>
      </c>
      <c r="W5057" s="3" t="str">
        <f>IFERROR(INDEX(Return[],MATCH(Orders!B5057,Returns!$B$2:$B$801,0),1),"No")</f>
        <v>No</v>
      </c>
    </row>
    <row r="5058" spans="1:23" x14ac:dyDescent="0.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INDEX(People_[],MATCH(Orders!M5058,People!$B$2:$B$5,0),1)</f>
        <v>Anna Andreadi</v>
      </c>
      <c r="W5058" s="3" t="str">
        <f>IFERROR(INDEX(Return[],MATCH(Orders!B5058,Returns!$B$2:$B$801,0),1),"No")</f>
        <v>Yes</v>
      </c>
    </row>
    <row r="5059" spans="1:23" x14ac:dyDescent="0.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INDEX(People_[],MATCH(Orders!M5059,People!$B$2:$B$5,0),1)</f>
        <v>Anna Andreadi</v>
      </c>
      <c r="W5059" s="3" t="str">
        <f>IFERROR(INDEX(Return[],MATCH(Orders!B5059,Returns!$B$2:$B$801,0),1),"No")</f>
        <v>Yes</v>
      </c>
    </row>
    <row r="5060" spans="1:23" x14ac:dyDescent="0.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INDEX(People_[],MATCH(Orders!M5060,People!$B$2:$B$5,0),1)</f>
        <v>Chuck Magee</v>
      </c>
      <c r="W5060" s="3" t="str">
        <f>IFERROR(INDEX(Return[],MATCH(Orders!B5060,Returns!$B$2:$B$801,0),1),"No")</f>
        <v>No</v>
      </c>
    </row>
    <row r="5061" spans="1:23" x14ac:dyDescent="0.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INDEX(People_[],MATCH(Orders!M5061,People!$B$2:$B$5,0),1)</f>
        <v>Cassandra Brandow</v>
      </c>
      <c r="W5061" s="3" t="str">
        <f>IFERROR(INDEX(Return[],MATCH(Orders!B5061,Returns!$B$2:$B$801,0),1),"No")</f>
        <v>No</v>
      </c>
    </row>
    <row r="5062" spans="1:23" x14ac:dyDescent="0.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INDEX(People_[],MATCH(Orders!M5062,People!$B$2:$B$5,0),1)</f>
        <v>Cassandra Brandow</v>
      </c>
      <c r="W5062" s="3" t="str">
        <f>IFERROR(INDEX(Return[],MATCH(Orders!B5062,Returns!$B$2:$B$801,0),1),"No")</f>
        <v>No</v>
      </c>
    </row>
    <row r="5063" spans="1:23" x14ac:dyDescent="0.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INDEX(People_[],MATCH(Orders!M5063,People!$B$2:$B$5,0),1)</f>
        <v>Kelly Williams</v>
      </c>
      <c r="W5063" s="3" t="str">
        <f>IFERROR(INDEX(Return[],MATCH(Orders!B5063,Returns!$B$2:$B$801,0),1),"No")</f>
        <v>No</v>
      </c>
    </row>
    <row r="5064" spans="1:23" x14ac:dyDescent="0.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INDEX(People_[],MATCH(Orders!M5064,People!$B$2:$B$5,0),1)</f>
        <v>Kelly Williams</v>
      </c>
      <c r="W5064" s="3" t="str">
        <f>IFERROR(INDEX(Return[],MATCH(Orders!B5064,Returns!$B$2:$B$801,0),1),"No")</f>
        <v>No</v>
      </c>
    </row>
    <row r="5065" spans="1:23" x14ac:dyDescent="0.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INDEX(People_[],MATCH(Orders!M5065,People!$B$2:$B$5,0),1)</f>
        <v>Kelly Williams</v>
      </c>
      <c r="W5065" s="3" t="str">
        <f>IFERROR(INDEX(Return[],MATCH(Orders!B5065,Returns!$B$2:$B$801,0),1),"No")</f>
        <v>No</v>
      </c>
    </row>
    <row r="5066" spans="1:23" x14ac:dyDescent="0.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INDEX(People_[],MATCH(Orders!M5066,People!$B$2:$B$5,0),1)</f>
        <v>Chuck Magee</v>
      </c>
      <c r="W5066" s="3" t="str">
        <f>IFERROR(INDEX(Return[],MATCH(Orders!B5066,Returns!$B$2:$B$801,0),1),"No")</f>
        <v>No</v>
      </c>
    </row>
    <row r="5067" spans="1:23" x14ac:dyDescent="0.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INDEX(People_[],MATCH(Orders!M5067,People!$B$2:$B$5,0),1)</f>
        <v>Cassandra Brandow</v>
      </c>
      <c r="W5067" s="3" t="str">
        <f>IFERROR(INDEX(Return[],MATCH(Orders!B5067,Returns!$B$2:$B$801,0),1),"No")</f>
        <v>No</v>
      </c>
    </row>
    <row r="5068" spans="1:23" x14ac:dyDescent="0.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INDEX(People_[],MATCH(Orders!M5068,People!$B$2:$B$5,0),1)</f>
        <v>Cassandra Brandow</v>
      </c>
      <c r="W5068" s="3" t="str">
        <f>IFERROR(INDEX(Return[],MATCH(Orders!B5068,Returns!$B$2:$B$801,0),1),"No")</f>
        <v>No</v>
      </c>
    </row>
    <row r="5069" spans="1:23" x14ac:dyDescent="0.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INDEX(People_[],MATCH(Orders!M5069,People!$B$2:$B$5,0),1)</f>
        <v>Anna Andreadi</v>
      </c>
      <c r="W5069" s="3" t="str">
        <f>IFERROR(INDEX(Return[],MATCH(Orders!B5069,Returns!$B$2:$B$801,0),1),"No")</f>
        <v>No</v>
      </c>
    </row>
    <row r="5070" spans="1:23" x14ac:dyDescent="0.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INDEX(People_[],MATCH(Orders!M5070,People!$B$2:$B$5,0),1)</f>
        <v>Kelly Williams</v>
      </c>
      <c r="W5070" s="3" t="str">
        <f>IFERROR(INDEX(Return[],MATCH(Orders!B5070,Returns!$B$2:$B$801,0),1),"No")</f>
        <v>No</v>
      </c>
    </row>
    <row r="5071" spans="1:23" x14ac:dyDescent="0.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INDEX(People_[],MATCH(Orders!M5071,People!$B$2:$B$5,0),1)</f>
        <v>Kelly Williams</v>
      </c>
      <c r="W5071" s="3" t="str">
        <f>IFERROR(INDEX(Return[],MATCH(Orders!B5071,Returns!$B$2:$B$801,0),1),"No")</f>
        <v>No</v>
      </c>
    </row>
    <row r="5072" spans="1:23" x14ac:dyDescent="0.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INDEX(People_[],MATCH(Orders!M5072,People!$B$2:$B$5,0),1)</f>
        <v>Kelly Williams</v>
      </c>
      <c r="W5072" s="3" t="str">
        <f>IFERROR(INDEX(Return[],MATCH(Orders!B5072,Returns!$B$2:$B$801,0),1),"No")</f>
        <v>No</v>
      </c>
    </row>
    <row r="5073" spans="1:23" x14ac:dyDescent="0.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INDEX(People_[],MATCH(Orders!M5073,People!$B$2:$B$5,0),1)</f>
        <v>Kelly Williams</v>
      </c>
      <c r="W5073" s="3" t="str">
        <f>IFERROR(INDEX(Return[],MATCH(Orders!B5073,Returns!$B$2:$B$801,0),1),"No")</f>
        <v>No</v>
      </c>
    </row>
    <row r="5074" spans="1:23" x14ac:dyDescent="0.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INDEX(People_[],MATCH(Orders!M5074,People!$B$2:$B$5,0),1)</f>
        <v>Kelly Williams</v>
      </c>
      <c r="W5074" s="3" t="str">
        <f>IFERROR(INDEX(Return[],MATCH(Orders!B5074,Returns!$B$2:$B$801,0),1),"No")</f>
        <v>No</v>
      </c>
    </row>
    <row r="5075" spans="1:23" x14ac:dyDescent="0.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INDEX(People_[],MATCH(Orders!M5075,People!$B$2:$B$5,0),1)</f>
        <v>Anna Andreadi</v>
      </c>
      <c r="W5075" s="3" t="str">
        <f>IFERROR(INDEX(Return[],MATCH(Orders!B5075,Returns!$B$2:$B$801,0),1),"No")</f>
        <v>No</v>
      </c>
    </row>
    <row r="5076" spans="1:23" x14ac:dyDescent="0.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INDEX(People_[],MATCH(Orders!M5076,People!$B$2:$B$5,0),1)</f>
        <v>Anna Andreadi</v>
      </c>
      <c r="W5076" s="3" t="str">
        <f>IFERROR(INDEX(Return[],MATCH(Orders!B5076,Returns!$B$2:$B$801,0),1),"No")</f>
        <v>No</v>
      </c>
    </row>
    <row r="5077" spans="1:23" x14ac:dyDescent="0.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INDEX(People_[],MATCH(Orders!M5077,People!$B$2:$B$5,0),1)</f>
        <v>Kelly Williams</v>
      </c>
      <c r="W5077" s="3" t="str">
        <f>IFERROR(INDEX(Return[],MATCH(Orders!B5077,Returns!$B$2:$B$801,0),1),"No")</f>
        <v>No</v>
      </c>
    </row>
    <row r="5078" spans="1:23" x14ac:dyDescent="0.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INDEX(People_[],MATCH(Orders!M5078,People!$B$2:$B$5,0),1)</f>
        <v>Kelly Williams</v>
      </c>
      <c r="W5078" s="3" t="str">
        <f>IFERROR(INDEX(Return[],MATCH(Orders!B5078,Returns!$B$2:$B$801,0),1),"No")</f>
        <v>No</v>
      </c>
    </row>
    <row r="5079" spans="1:23" x14ac:dyDescent="0.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INDEX(People_[],MATCH(Orders!M5079,People!$B$2:$B$5,0),1)</f>
        <v>Kelly Williams</v>
      </c>
      <c r="W5079" s="3" t="str">
        <f>IFERROR(INDEX(Return[],MATCH(Orders!B5079,Returns!$B$2:$B$801,0),1),"No")</f>
        <v>No</v>
      </c>
    </row>
    <row r="5080" spans="1:23" x14ac:dyDescent="0.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INDEX(People_[],MATCH(Orders!M5080,People!$B$2:$B$5,0),1)</f>
        <v>Kelly Williams</v>
      </c>
      <c r="W5080" s="3" t="str">
        <f>IFERROR(INDEX(Return[],MATCH(Orders!B5080,Returns!$B$2:$B$801,0),1),"No")</f>
        <v>No</v>
      </c>
    </row>
    <row r="5081" spans="1:23" x14ac:dyDescent="0.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INDEX(People_[],MATCH(Orders!M5081,People!$B$2:$B$5,0),1)</f>
        <v>Anna Andreadi</v>
      </c>
      <c r="W5081" s="3" t="str">
        <f>IFERROR(INDEX(Return[],MATCH(Orders!B5081,Returns!$B$2:$B$801,0),1),"No")</f>
        <v>No</v>
      </c>
    </row>
    <row r="5082" spans="1:23" x14ac:dyDescent="0.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INDEX(People_[],MATCH(Orders!M5082,People!$B$2:$B$5,0),1)</f>
        <v>Anna Andreadi</v>
      </c>
      <c r="W5082" s="3" t="str">
        <f>IFERROR(INDEX(Return[],MATCH(Orders!B5082,Returns!$B$2:$B$801,0),1),"No")</f>
        <v>No</v>
      </c>
    </row>
    <row r="5083" spans="1:23" x14ac:dyDescent="0.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INDEX(People_[],MATCH(Orders!M5083,People!$B$2:$B$5,0),1)</f>
        <v>Chuck Magee</v>
      </c>
      <c r="W5083" s="3" t="str">
        <f>IFERROR(INDEX(Return[],MATCH(Orders!B5083,Returns!$B$2:$B$801,0),1),"No")</f>
        <v>No</v>
      </c>
    </row>
    <row r="5084" spans="1:23" x14ac:dyDescent="0.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INDEX(People_[],MATCH(Orders!M5084,People!$B$2:$B$5,0),1)</f>
        <v>Cassandra Brandow</v>
      </c>
      <c r="W5084" s="3" t="str">
        <f>IFERROR(INDEX(Return[],MATCH(Orders!B5084,Returns!$B$2:$B$801,0),1),"No")</f>
        <v>No</v>
      </c>
    </row>
    <row r="5085" spans="1:23" x14ac:dyDescent="0.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INDEX(People_[],MATCH(Orders!M5085,People!$B$2:$B$5,0),1)</f>
        <v>Cassandra Brandow</v>
      </c>
      <c r="W5085" s="3" t="str">
        <f>IFERROR(INDEX(Return[],MATCH(Orders!B5085,Returns!$B$2:$B$801,0),1),"No")</f>
        <v>No</v>
      </c>
    </row>
    <row r="5086" spans="1:23" x14ac:dyDescent="0.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INDEX(People_[],MATCH(Orders!M5086,People!$B$2:$B$5,0),1)</f>
        <v>Chuck Magee</v>
      </c>
      <c r="W5086" s="3" t="str">
        <f>IFERROR(INDEX(Return[],MATCH(Orders!B5086,Returns!$B$2:$B$801,0),1),"No")</f>
        <v>No</v>
      </c>
    </row>
    <row r="5087" spans="1:23" x14ac:dyDescent="0.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INDEX(People_[],MATCH(Orders!M5087,People!$B$2:$B$5,0),1)</f>
        <v>Kelly Williams</v>
      </c>
      <c r="W5087" s="3" t="str">
        <f>IFERROR(INDEX(Return[],MATCH(Orders!B5087,Returns!$B$2:$B$801,0),1),"No")</f>
        <v>No</v>
      </c>
    </row>
    <row r="5088" spans="1:23" x14ac:dyDescent="0.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INDEX(People_[],MATCH(Orders!M5088,People!$B$2:$B$5,0),1)</f>
        <v>Chuck Magee</v>
      </c>
      <c r="W5088" s="3" t="str">
        <f>IFERROR(INDEX(Return[],MATCH(Orders!B5088,Returns!$B$2:$B$801,0),1),"No")</f>
        <v>No</v>
      </c>
    </row>
    <row r="5089" spans="1:23" x14ac:dyDescent="0.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INDEX(People_[],MATCH(Orders!M5089,People!$B$2:$B$5,0),1)</f>
        <v>Chuck Magee</v>
      </c>
      <c r="W5089" s="3" t="str">
        <f>IFERROR(INDEX(Return[],MATCH(Orders!B5089,Returns!$B$2:$B$801,0),1),"No")</f>
        <v>No</v>
      </c>
    </row>
    <row r="5090" spans="1:23" x14ac:dyDescent="0.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INDEX(People_[],MATCH(Orders!M5090,People!$B$2:$B$5,0),1)</f>
        <v>Chuck Magee</v>
      </c>
      <c r="W5090" s="3" t="str">
        <f>IFERROR(INDEX(Return[],MATCH(Orders!B5090,Returns!$B$2:$B$801,0),1),"No")</f>
        <v>No</v>
      </c>
    </row>
    <row r="5091" spans="1:23" x14ac:dyDescent="0.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INDEX(People_[],MATCH(Orders!M5091,People!$B$2:$B$5,0),1)</f>
        <v>Anna Andreadi</v>
      </c>
      <c r="W5091" s="3" t="str">
        <f>IFERROR(INDEX(Return[],MATCH(Orders!B5091,Returns!$B$2:$B$801,0),1),"No")</f>
        <v>No</v>
      </c>
    </row>
    <row r="5092" spans="1:23" x14ac:dyDescent="0.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INDEX(People_[],MATCH(Orders!M5092,People!$B$2:$B$5,0),1)</f>
        <v>Anna Andreadi</v>
      </c>
      <c r="W5092" s="3" t="str">
        <f>IFERROR(INDEX(Return[],MATCH(Orders!B5092,Returns!$B$2:$B$801,0),1),"No")</f>
        <v>No</v>
      </c>
    </row>
    <row r="5093" spans="1:23" x14ac:dyDescent="0.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INDEX(People_[],MATCH(Orders!M5093,People!$B$2:$B$5,0),1)</f>
        <v>Anna Andreadi</v>
      </c>
      <c r="W5093" s="3" t="str">
        <f>IFERROR(INDEX(Return[],MATCH(Orders!B5093,Returns!$B$2:$B$801,0),1),"No")</f>
        <v>No</v>
      </c>
    </row>
    <row r="5094" spans="1:23" x14ac:dyDescent="0.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INDEX(People_[],MATCH(Orders!M5094,People!$B$2:$B$5,0),1)</f>
        <v>Chuck Magee</v>
      </c>
      <c r="W5094" s="3" t="str">
        <f>IFERROR(INDEX(Return[],MATCH(Orders!B5094,Returns!$B$2:$B$801,0),1),"No")</f>
        <v>No</v>
      </c>
    </row>
    <row r="5095" spans="1:23" x14ac:dyDescent="0.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INDEX(People_[],MATCH(Orders!M5095,People!$B$2:$B$5,0),1)</f>
        <v>Kelly Williams</v>
      </c>
      <c r="W5095" s="3" t="str">
        <f>IFERROR(INDEX(Return[],MATCH(Orders!B5095,Returns!$B$2:$B$801,0),1),"No")</f>
        <v>Yes</v>
      </c>
    </row>
    <row r="5096" spans="1:23" x14ac:dyDescent="0.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INDEX(People_[],MATCH(Orders!M5096,People!$B$2:$B$5,0),1)</f>
        <v>Kelly Williams</v>
      </c>
      <c r="W5096" s="3" t="str">
        <f>IFERROR(INDEX(Return[],MATCH(Orders!B5096,Returns!$B$2:$B$801,0),1),"No")</f>
        <v>Yes</v>
      </c>
    </row>
    <row r="5097" spans="1:23" x14ac:dyDescent="0.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INDEX(People_[],MATCH(Orders!M5097,People!$B$2:$B$5,0),1)</f>
        <v>Kelly Williams</v>
      </c>
      <c r="W5097" s="3" t="str">
        <f>IFERROR(INDEX(Return[],MATCH(Orders!B5097,Returns!$B$2:$B$801,0),1),"No")</f>
        <v>Yes</v>
      </c>
    </row>
    <row r="5098" spans="1:23" x14ac:dyDescent="0.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INDEX(People_[],MATCH(Orders!M5098,People!$B$2:$B$5,0),1)</f>
        <v>Kelly Williams</v>
      </c>
      <c r="W5098" s="3" t="str">
        <f>IFERROR(INDEX(Return[],MATCH(Orders!B5098,Returns!$B$2:$B$801,0),1),"No")</f>
        <v>Yes</v>
      </c>
    </row>
    <row r="5099" spans="1:23" x14ac:dyDescent="0.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INDEX(People_[],MATCH(Orders!M5099,People!$B$2:$B$5,0),1)</f>
        <v>Kelly Williams</v>
      </c>
      <c r="W5099" s="3" t="str">
        <f>IFERROR(INDEX(Return[],MATCH(Orders!B5099,Returns!$B$2:$B$801,0),1),"No")</f>
        <v>Yes</v>
      </c>
    </row>
    <row r="5100" spans="1:23" x14ac:dyDescent="0.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INDEX(People_[],MATCH(Orders!M5100,People!$B$2:$B$5,0),1)</f>
        <v>Kelly Williams</v>
      </c>
      <c r="W5100" s="3" t="str">
        <f>IFERROR(INDEX(Return[],MATCH(Orders!B5100,Returns!$B$2:$B$801,0),1),"No")</f>
        <v>Yes</v>
      </c>
    </row>
    <row r="5101" spans="1:23" x14ac:dyDescent="0.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INDEX(People_[],MATCH(Orders!M5101,People!$B$2:$B$5,0),1)</f>
        <v>Anna Andreadi</v>
      </c>
      <c r="W5101" s="3" t="str">
        <f>IFERROR(INDEX(Return[],MATCH(Orders!B5101,Returns!$B$2:$B$801,0),1),"No")</f>
        <v>No</v>
      </c>
    </row>
    <row r="5102" spans="1:23" x14ac:dyDescent="0.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INDEX(People_[],MATCH(Orders!M5102,People!$B$2:$B$5,0),1)</f>
        <v>Kelly Williams</v>
      </c>
      <c r="W5102" s="3" t="str">
        <f>IFERROR(INDEX(Return[],MATCH(Orders!B5102,Returns!$B$2:$B$801,0),1),"No")</f>
        <v>No</v>
      </c>
    </row>
    <row r="5103" spans="1:23" x14ac:dyDescent="0.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INDEX(People_[],MATCH(Orders!M5103,People!$B$2:$B$5,0),1)</f>
        <v>Kelly Williams</v>
      </c>
      <c r="W5103" s="3" t="str">
        <f>IFERROR(INDEX(Return[],MATCH(Orders!B5103,Returns!$B$2:$B$801,0),1),"No")</f>
        <v>No</v>
      </c>
    </row>
    <row r="5104" spans="1:23" x14ac:dyDescent="0.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INDEX(People_[],MATCH(Orders!M5104,People!$B$2:$B$5,0),1)</f>
        <v>Kelly Williams</v>
      </c>
      <c r="W5104" s="3" t="str">
        <f>IFERROR(INDEX(Return[],MATCH(Orders!B5104,Returns!$B$2:$B$801,0),1),"No")</f>
        <v>No</v>
      </c>
    </row>
    <row r="5105" spans="1:23" x14ac:dyDescent="0.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INDEX(People_[],MATCH(Orders!M5105,People!$B$2:$B$5,0),1)</f>
        <v>Chuck Magee</v>
      </c>
      <c r="W5105" s="3" t="str">
        <f>IFERROR(INDEX(Return[],MATCH(Orders!B5105,Returns!$B$2:$B$801,0),1),"No")</f>
        <v>No</v>
      </c>
    </row>
    <row r="5106" spans="1:23" x14ac:dyDescent="0.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INDEX(People_[],MATCH(Orders!M5106,People!$B$2:$B$5,0),1)</f>
        <v>Chuck Magee</v>
      </c>
      <c r="W5106" s="3" t="str">
        <f>IFERROR(INDEX(Return[],MATCH(Orders!B5106,Returns!$B$2:$B$801,0),1),"No")</f>
        <v>No</v>
      </c>
    </row>
    <row r="5107" spans="1:23" x14ac:dyDescent="0.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INDEX(People_[],MATCH(Orders!M5107,People!$B$2:$B$5,0),1)</f>
        <v>Cassandra Brandow</v>
      </c>
      <c r="W5107" s="3" t="str">
        <f>IFERROR(INDEX(Return[],MATCH(Orders!B5107,Returns!$B$2:$B$801,0),1),"No")</f>
        <v>No</v>
      </c>
    </row>
    <row r="5108" spans="1:23" x14ac:dyDescent="0.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INDEX(People_[],MATCH(Orders!M5108,People!$B$2:$B$5,0),1)</f>
        <v>Cassandra Brandow</v>
      </c>
      <c r="W5108" s="3" t="str">
        <f>IFERROR(INDEX(Return[],MATCH(Orders!B5108,Returns!$B$2:$B$801,0),1),"No")</f>
        <v>No</v>
      </c>
    </row>
    <row r="5109" spans="1:23" x14ac:dyDescent="0.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INDEX(People_[],MATCH(Orders!M5109,People!$B$2:$B$5,0),1)</f>
        <v>Cassandra Brandow</v>
      </c>
      <c r="W5109" s="3" t="str">
        <f>IFERROR(INDEX(Return[],MATCH(Orders!B5109,Returns!$B$2:$B$801,0),1),"No")</f>
        <v>No</v>
      </c>
    </row>
    <row r="5110" spans="1:23" x14ac:dyDescent="0.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INDEX(People_[],MATCH(Orders!M5110,People!$B$2:$B$5,0),1)</f>
        <v>Cassandra Brandow</v>
      </c>
      <c r="W5110" s="3" t="str">
        <f>IFERROR(INDEX(Return[],MATCH(Orders!B5110,Returns!$B$2:$B$801,0),1),"No")</f>
        <v>No</v>
      </c>
    </row>
    <row r="5111" spans="1:23" x14ac:dyDescent="0.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INDEX(People_[],MATCH(Orders!M5111,People!$B$2:$B$5,0),1)</f>
        <v>Chuck Magee</v>
      </c>
      <c r="W5111" s="3" t="str">
        <f>IFERROR(INDEX(Return[],MATCH(Orders!B5111,Returns!$B$2:$B$801,0),1),"No")</f>
        <v>No</v>
      </c>
    </row>
    <row r="5112" spans="1:23" x14ac:dyDescent="0.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INDEX(People_[],MATCH(Orders!M5112,People!$B$2:$B$5,0),1)</f>
        <v>Chuck Magee</v>
      </c>
      <c r="W5112" s="3" t="str">
        <f>IFERROR(INDEX(Return[],MATCH(Orders!B5112,Returns!$B$2:$B$801,0),1),"No")</f>
        <v>No</v>
      </c>
    </row>
    <row r="5113" spans="1:23" x14ac:dyDescent="0.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INDEX(People_[],MATCH(Orders!M5113,People!$B$2:$B$5,0),1)</f>
        <v>Chuck Magee</v>
      </c>
      <c r="W5113" s="3" t="str">
        <f>IFERROR(INDEX(Return[],MATCH(Orders!B5113,Returns!$B$2:$B$801,0),1),"No")</f>
        <v>No</v>
      </c>
    </row>
    <row r="5114" spans="1:23" x14ac:dyDescent="0.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INDEX(People_[],MATCH(Orders!M5114,People!$B$2:$B$5,0),1)</f>
        <v>Kelly Williams</v>
      </c>
      <c r="W5114" s="3" t="str">
        <f>IFERROR(INDEX(Return[],MATCH(Orders!B5114,Returns!$B$2:$B$801,0),1),"No")</f>
        <v>No</v>
      </c>
    </row>
    <row r="5115" spans="1:23" x14ac:dyDescent="0.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INDEX(People_[],MATCH(Orders!M5115,People!$B$2:$B$5,0),1)</f>
        <v>Kelly Williams</v>
      </c>
      <c r="W5115" s="3" t="str">
        <f>IFERROR(INDEX(Return[],MATCH(Orders!B5115,Returns!$B$2:$B$801,0),1),"No")</f>
        <v>No</v>
      </c>
    </row>
    <row r="5116" spans="1:23" x14ac:dyDescent="0.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INDEX(People_[],MATCH(Orders!M5116,People!$B$2:$B$5,0),1)</f>
        <v>Anna Andreadi</v>
      </c>
      <c r="W5116" s="3" t="str">
        <f>IFERROR(INDEX(Return[],MATCH(Orders!B5116,Returns!$B$2:$B$801,0),1),"No")</f>
        <v>No</v>
      </c>
    </row>
    <row r="5117" spans="1:23" x14ac:dyDescent="0.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INDEX(People_[],MATCH(Orders!M5117,People!$B$2:$B$5,0),1)</f>
        <v>Chuck Magee</v>
      </c>
      <c r="W5117" s="3" t="str">
        <f>IFERROR(INDEX(Return[],MATCH(Orders!B5117,Returns!$B$2:$B$801,0),1),"No")</f>
        <v>No</v>
      </c>
    </row>
    <row r="5118" spans="1:23" x14ac:dyDescent="0.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INDEX(People_[],MATCH(Orders!M5118,People!$B$2:$B$5,0),1)</f>
        <v>Chuck Magee</v>
      </c>
      <c r="W5118" s="3" t="str">
        <f>IFERROR(INDEX(Return[],MATCH(Orders!B5118,Returns!$B$2:$B$801,0),1),"No")</f>
        <v>No</v>
      </c>
    </row>
    <row r="5119" spans="1:23" x14ac:dyDescent="0.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INDEX(People_[],MATCH(Orders!M5119,People!$B$2:$B$5,0),1)</f>
        <v>Chuck Magee</v>
      </c>
      <c r="W5119" s="3" t="str">
        <f>IFERROR(INDEX(Return[],MATCH(Orders!B5119,Returns!$B$2:$B$801,0),1),"No")</f>
        <v>No</v>
      </c>
    </row>
    <row r="5120" spans="1:23" x14ac:dyDescent="0.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INDEX(People_[],MATCH(Orders!M5120,People!$B$2:$B$5,0),1)</f>
        <v>Chuck Magee</v>
      </c>
      <c r="W5120" s="3" t="str">
        <f>IFERROR(INDEX(Return[],MATCH(Orders!B5120,Returns!$B$2:$B$801,0),1),"No")</f>
        <v>No</v>
      </c>
    </row>
    <row r="5121" spans="1:23" x14ac:dyDescent="0.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INDEX(People_[],MATCH(Orders!M5121,People!$B$2:$B$5,0),1)</f>
        <v>Chuck Magee</v>
      </c>
      <c r="W5121" s="3" t="str">
        <f>IFERROR(INDEX(Return[],MATCH(Orders!B5121,Returns!$B$2:$B$801,0),1),"No")</f>
        <v>No</v>
      </c>
    </row>
    <row r="5122" spans="1:23" x14ac:dyDescent="0.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INDEX(People_[],MATCH(Orders!M5122,People!$B$2:$B$5,0),1)</f>
        <v>Cassandra Brandow</v>
      </c>
      <c r="W5122" s="3" t="str">
        <f>IFERROR(INDEX(Return[],MATCH(Orders!B5122,Returns!$B$2:$B$801,0),1),"No")</f>
        <v>No</v>
      </c>
    </row>
    <row r="5123" spans="1:23" x14ac:dyDescent="0.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INDEX(People_[],MATCH(Orders!M5123,People!$B$2:$B$5,0),1)</f>
        <v>Cassandra Brandow</v>
      </c>
      <c r="W5123" s="3" t="str">
        <f>IFERROR(INDEX(Return[],MATCH(Orders!B5123,Returns!$B$2:$B$801,0),1),"No")</f>
        <v>No</v>
      </c>
    </row>
    <row r="5124" spans="1:23" x14ac:dyDescent="0.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INDEX(People_[],MATCH(Orders!M5124,People!$B$2:$B$5,0),1)</f>
        <v>Cassandra Brandow</v>
      </c>
      <c r="W5124" s="3" t="str">
        <f>IFERROR(INDEX(Return[],MATCH(Orders!B5124,Returns!$B$2:$B$801,0),1),"No")</f>
        <v>No</v>
      </c>
    </row>
    <row r="5125" spans="1:23" x14ac:dyDescent="0.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INDEX(People_[],MATCH(Orders!M5125,People!$B$2:$B$5,0),1)</f>
        <v>Cassandra Brandow</v>
      </c>
      <c r="W5125" s="3" t="str">
        <f>IFERROR(INDEX(Return[],MATCH(Orders!B5125,Returns!$B$2:$B$801,0),1),"No")</f>
        <v>No</v>
      </c>
    </row>
    <row r="5126" spans="1:23" x14ac:dyDescent="0.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INDEX(People_[],MATCH(Orders!M5126,People!$B$2:$B$5,0),1)</f>
        <v>Chuck Magee</v>
      </c>
      <c r="W5126" s="3" t="str">
        <f>IFERROR(INDEX(Return[],MATCH(Orders!B5126,Returns!$B$2:$B$801,0),1),"No")</f>
        <v>Yes</v>
      </c>
    </row>
    <row r="5127" spans="1:23" x14ac:dyDescent="0.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INDEX(People_[],MATCH(Orders!M5127,People!$B$2:$B$5,0),1)</f>
        <v>Chuck Magee</v>
      </c>
      <c r="W5127" s="3" t="str">
        <f>IFERROR(INDEX(Return[],MATCH(Orders!B5127,Returns!$B$2:$B$801,0),1),"No")</f>
        <v>Yes</v>
      </c>
    </row>
    <row r="5128" spans="1:23" x14ac:dyDescent="0.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INDEX(People_[],MATCH(Orders!M5128,People!$B$2:$B$5,0),1)</f>
        <v>Chuck Magee</v>
      </c>
      <c r="W5128" s="3" t="str">
        <f>IFERROR(INDEX(Return[],MATCH(Orders!B5128,Returns!$B$2:$B$801,0),1),"No")</f>
        <v>Yes</v>
      </c>
    </row>
    <row r="5129" spans="1:23" x14ac:dyDescent="0.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INDEX(People_[],MATCH(Orders!M5129,People!$B$2:$B$5,0),1)</f>
        <v>Chuck Magee</v>
      </c>
      <c r="W5129" s="3" t="str">
        <f>IFERROR(INDEX(Return[],MATCH(Orders!B5129,Returns!$B$2:$B$801,0),1),"No")</f>
        <v>Yes</v>
      </c>
    </row>
    <row r="5130" spans="1:23" x14ac:dyDescent="0.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INDEX(People_[],MATCH(Orders!M5130,People!$B$2:$B$5,0),1)</f>
        <v>Chuck Magee</v>
      </c>
      <c r="W5130" s="3" t="str">
        <f>IFERROR(INDEX(Return[],MATCH(Orders!B5130,Returns!$B$2:$B$801,0),1),"No")</f>
        <v>Yes</v>
      </c>
    </row>
    <row r="5131" spans="1:23" x14ac:dyDescent="0.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INDEX(People_[],MATCH(Orders!M5131,People!$B$2:$B$5,0),1)</f>
        <v>Chuck Magee</v>
      </c>
      <c r="W5131" s="3" t="str">
        <f>IFERROR(INDEX(Return[],MATCH(Orders!B5131,Returns!$B$2:$B$801,0),1),"No")</f>
        <v>Yes</v>
      </c>
    </row>
    <row r="5132" spans="1:23" x14ac:dyDescent="0.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INDEX(People_[],MATCH(Orders!M5132,People!$B$2:$B$5,0),1)</f>
        <v>Chuck Magee</v>
      </c>
      <c r="W5132" s="3" t="str">
        <f>IFERROR(INDEX(Return[],MATCH(Orders!B5132,Returns!$B$2:$B$801,0),1),"No")</f>
        <v>Yes</v>
      </c>
    </row>
    <row r="5133" spans="1:23" x14ac:dyDescent="0.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INDEX(People_[],MATCH(Orders!M5133,People!$B$2:$B$5,0),1)</f>
        <v>Anna Andreadi</v>
      </c>
      <c r="W5133" s="3" t="str">
        <f>IFERROR(INDEX(Return[],MATCH(Orders!B5133,Returns!$B$2:$B$801,0),1),"No")</f>
        <v>No</v>
      </c>
    </row>
    <row r="5134" spans="1:23" x14ac:dyDescent="0.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INDEX(People_[],MATCH(Orders!M5134,People!$B$2:$B$5,0),1)</f>
        <v>Cassandra Brandow</v>
      </c>
      <c r="W5134" s="3" t="str">
        <f>IFERROR(INDEX(Return[],MATCH(Orders!B5134,Returns!$B$2:$B$801,0),1),"No")</f>
        <v>No</v>
      </c>
    </row>
    <row r="5135" spans="1:23" x14ac:dyDescent="0.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INDEX(People_[],MATCH(Orders!M5135,People!$B$2:$B$5,0),1)</f>
        <v>Chuck Magee</v>
      </c>
      <c r="W5135" s="3" t="str">
        <f>IFERROR(INDEX(Return[],MATCH(Orders!B5135,Returns!$B$2:$B$801,0),1),"No")</f>
        <v>No</v>
      </c>
    </row>
    <row r="5136" spans="1:23" x14ac:dyDescent="0.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INDEX(People_[],MATCH(Orders!M5136,People!$B$2:$B$5,0),1)</f>
        <v>Chuck Magee</v>
      </c>
      <c r="W5136" s="3" t="str">
        <f>IFERROR(INDEX(Return[],MATCH(Orders!B5136,Returns!$B$2:$B$801,0),1),"No")</f>
        <v>No</v>
      </c>
    </row>
    <row r="5137" spans="1:23" x14ac:dyDescent="0.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INDEX(People_[],MATCH(Orders!M5137,People!$B$2:$B$5,0),1)</f>
        <v>Anna Andreadi</v>
      </c>
      <c r="W5137" s="3" t="str">
        <f>IFERROR(INDEX(Return[],MATCH(Orders!B5137,Returns!$B$2:$B$801,0),1),"No")</f>
        <v>Yes</v>
      </c>
    </row>
    <row r="5138" spans="1:23" x14ac:dyDescent="0.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INDEX(People_[],MATCH(Orders!M5138,People!$B$2:$B$5,0),1)</f>
        <v>Anna Andreadi</v>
      </c>
      <c r="W5138" s="3" t="str">
        <f>IFERROR(INDEX(Return[],MATCH(Orders!B5138,Returns!$B$2:$B$801,0),1),"No")</f>
        <v>No</v>
      </c>
    </row>
    <row r="5139" spans="1:23" x14ac:dyDescent="0.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INDEX(People_[],MATCH(Orders!M5139,People!$B$2:$B$5,0),1)</f>
        <v>Kelly Williams</v>
      </c>
      <c r="W5139" s="3" t="str">
        <f>IFERROR(INDEX(Return[],MATCH(Orders!B5139,Returns!$B$2:$B$801,0),1),"No")</f>
        <v>No</v>
      </c>
    </row>
    <row r="5140" spans="1:23" x14ac:dyDescent="0.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INDEX(People_[],MATCH(Orders!M5140,People!$B$2:$B$5,0),1)</f>
        <v>Chuck Magee</v>
      </c>
      <c r="W5140" s="3" t="str">
        <f>IFERROR(INDEX(Return[],MATCH(Orders!B5140,Returns!$B$2:$B$801,0),1),"No")</f>
        <v>No</v>
      </c>
    </row>
    <row r="5141" spans="1:23" x14ac:dyDescent="0.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INDEX(People_[],MATCH(Orders!M5141,People!$B$2:$B$5,0),1)</f>
        <v>Chuck Magee</v>
      </c>
      <c r="W5141" s="3" t="str">
        <f>IFERROR(INDEX(Return[],MATCH(Orders!B5141,Returns!$B$2:$B$801,0),1),"No")</f>
        <v>No</v>
      </c>
    </row>
    <row r="5142" spans="1:23" x14ac:dyDescent="0.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INDEX(People_[],MATCH(Orders!M5142,People!$B$2:$B$5,0),1)</f>
        <v>Anna Andreadi</v>
      </c>
      <c r="W5142" s="3" t="str">
        <f>IFERROR(INDEX(Return[],MATCH(Orders!B5142,Returns!$B$2:$B$801,0),1),"No")</f>
        <v>No</v>
      </c>
    </row>
    <row r="5143" spans="1:23" x14ac:dyDescent="0.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INDEX(People_[],MATCH(Orders!M5143,People!$B$2:$B$5,0),1)</f>
        <v>Chuck Magee</v>
      </c>
      <c r="W5143" s="3" t="str">
        <f>IFERROR(INDEX(Return[],MATCH(Orders!B5143,Returns!$B$2:$B$801,0),1),"No")</f>
        <v>No</v>
      </c>
    </row>
    <row r="5144" spans="1:23" x14ac:dyDescent="0.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INDEX(People_[],MATCH(Orders!M5144,People!$B$2:$B$5,0),1)</f>
        <v>Chuck Magee</v>
      </c>
      <c r="W5144" s="3" t="str">
        <f>IFERROR(INDEX(Return[],MATCH(Orders!B5144,Returns!$B$2:$B$801,0),1),"No")</f>
        <v>No</v>
      </c>
    </row>
    <row r="5145" spans="1:23" x14ac:dyDescent="0.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INDEX(People_[],MATCH(Orders!M5145,People!$B$2:$B$5,0),1)</f>
        <v>Chuck Magee</v>
      </c>
      <c r="W5145" s="3" t="str">
        <f>IFERROR(INDEX(Return[],MATCH(Orders!B5145,Returns!$B$2:$B$801,0),1),"No")</f>
        <v>No</v>
      </c>
    </row>
    <row r="5146" spans="1:23" x14ac:dyDescent="0.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INDEX(People_[],MATCH(Orders!M5146,People!$B$2:$B$5,0),1)</f>
        <v>Anna Andreadi</v>
      </c>
      <c r="W5146" s="3" t="str">
        <f>IFERROR(INDEX(Return[],MATCH(Orders!B5146,Returns!$B$2:$B$801,0),1),"No")</f>
        <v>No</v>
      </c>
    </row>
    <row r="5147" spans="1:23" x14ac:dyDescent="0.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INDEX(People_[],MATCH(Orders!M5147,People!$B$2:$B$5,0),1)</f>
        <v>Anna Andreadi</v>
      </c>
      <c r="W5147" s="3" t="str">
        <f>IFERROR(INDEX(Return[],MATCH(Orders!B5147,Returns!$B$2:$B$801,0),1),"No")</f>
        <v>No</v>
      </c>
    </row>
    <row r="5148" spans="1:23" x14ac:dyDescent="0.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INDEX(People_[],MATCH(Orders!M5148,People!$B$2:$B$5,0),1)</f>
        <v>Anna Andreadi</v>
      </c>
      <c r="W5148" s="3" t="str">
        <f>IFERROR(INDEX(Return[],MATCH(Orders!B5148,Returns!$B$2:$B$801,0),1),"No")</f>
        <v>No</v>
      </c>
    </row>
    <row r="5149" spans="1:23" x14ac:dyDescent="0.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INDEX(People_[],MATCH(Orders!M5149,People!$B$2:$B$5,0),1)</f>
        <v>Anna Andreadi</v>
      </c>
      <c r="W5149" s="3" t="str">
        <f>IFERROR(INDEX(Return[],MATCH(Orders!B5149,Returns!$B$2:$B$801,0),1),"No")</f>
        <v>No</v>
      </c>
    </row>
    <row r="5150" spans="1:23" x14ac:dyDescent="0.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INDEX(People_[],MATCH(Orders!M5150,People!$B$2:$B$5,0),1)</f>
        <v>Anna Andreadi</v>
      </c>
      <c r="W5150" s="3" t="str">
        <f>IFERROR(INDEX(Return[],MATCH(Orders!B5150,Returns!$B$2:$B$801,0),1),"No")</f>
        <v>No</v>
      </c>
    </row>
    <row r="5151" spans="1:23" x14ac:dyDescent="0.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INDEX(People_[],MATCH(Orders!M5151,People!$B$2:$B$5,0),1)</f>
        <v>Chuck Magee</v>
      </c>
      <c r="W5151" s="3" t="str">
        <f>IFERROR(INDEX(Return[],MATCH(Orders!B5151,Returns!$B$2:$B$801,0),1),"No")</f>
        <v>No</v>
      </c>
    </row>
    <row r="5152" spans="1:23" x14ac:dyDescent="0.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INDEX(People_[],MATCH(Orders!M5152,People!$B$2:$B$5,0),1)</f>
        <v>Anna Andreadi</v>
      </c>
      <c r="W5152" s="3" t="str">
        <f>IFERROR(INDEX(Return[],MATCH(Orders!B5152,Returns!$B$2:$B$801,0),1),"No")</f>
        <v>No</v>
      </c>
    </row>
    <row r="5153" spans="1:23" x14ac:dyDescent="0.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INDEX(People_[],MATCH(Orders!M5153,People!$B$2:$B$5,0),1)</f>
        <v>Anna Andreadi</v>
      </c>
      <c r="W5153" s="3" t="str">
        <f>IFERROR(INDEX(Return[],MATCH(Orders!B5153,Returns!$B$2:$B$801,0),1),"No")</f>
        <v>No</v>
      </c>
    </row>
    <row r="5154" spans="1:23" x14ac:dyDescent="0.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INDEX(People_[],MATCH(Orders!M5154,People!$B$2:$B$5,0),1)</f>
        <v>Chuck Magee</v>
      </c>
      <c r="W5154" s="3" t="str">
        <f>IFERROR(INDEX(Return[],MATCH(Orders!B5154,Returns!$B$2:$B$801,0),1),"No")</f>
        <v>No</v>
      </c>
    </row>
    <row r="5155" spans="1:23" x14ac:dyDescent="0.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INDEX(People_[],MATCH(Orders!M5155,People!$B$2:$B$5,0),1)</f>
        <v>Chuck Magee</v>
      </c>
      <c r="W5155" s="3" t="str">
        <f>IFERROR(INDEX(Return[],MATCH(Orders!B5155,Returns!$B$2:$B$801,0),1),"No")</f>
        <v>No</v>
      </c>
    </row>
    <row r="5156" spans="1:23" x14ac:dyDescent="0.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INDEX(People_[],MATCH(Orders!M5156,People!$B$2:$B$5,0),1)</f>
        <v>Kelly Williams</v>
      </c>
      <c r="W5156" s="3" t="str">
        <f>IFERROR(INDEX(Return[],MATCH(Orders!B5156,Returns!$B$2:$B$801,0),1),"No")</f>
        <v>No</v>
      </c>
    </row>
    <row r="5157" spans="1:23" x14ac:dyDescent="0.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INDEX(People_[],MATCH(Orders!M5157,People!$B$2:$B$5,0),1)</f>
        <v>Kelly Williams</v>
      </c>
      <c r="W5157" s="3" t="str">
        <f>IFERROR(INDEX(Return[],MATCH(Orders!B5157,Returns!$B$2:$B$801,0),1),"No")</f>
        <v>No</v>
      </c>
    </row>
    <row r="5158" spans="1:23" x14ac:dyDescent="0.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INDEX(People_[],MATCH(Orders!M5158,People!$B$2:$B$5,0),1)</f>
        <v>Kelly Williams</v>
      </c>
      <c r="W5158" s="3" t="str">
        <f>IFERROR(INDEX(Return[],MATCH(Orders!B5158,Returns!$B$2:$B$801,0),1),"No")</f>
        <v>No</v>
      </c>
    </row>
    <row r="5159" spans="1:23" x14ac:dyDescent="0.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INDEX(People_[],MATCH(Orders!M5159,People!$B$2:$B$5,0),1)</f>
        <v>Kelly Williams</v>
      </c>
      <c r="W5159" s="3" t="str">
        <f>IFERROR(INDEX(Return[],MATCH(Orders!B5159,Returns!$B$2:$B$801,0),1),"No")</f>
        <v>No</v>
      </c>
    </row>
    <row r="5160" spans="1:23" x14ac:dyDescent="0.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INDEX(People_[],MATCH(Orders!M5160,People!$B$2:$B$5,0),1)</f>
        <v>Kelly Williams</v>
      </c>
      <c r="W5160" s="3" t="str">
        <f>IFERROR(INDEX(Return[],MATCH(Orders!B5160,Returns!$B$2:$B$801,0),1),"No")</f>
        <v>No</v>
      </c>
    </row>
    <row r="5161" spans="1:23" x14ac:dyDescent="0.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INDEX(People_[],MATCH(Orders!M5161,People!$B$2:$B$5,0),1)</f>
        <v>Anna Andreadi</v>
      </c>
      <c r="W5161" s="3" t="str">
        <f>IFERROR(INDEX(Return[],MATCH(Orders!B5161,Returns!$B$2:$B$801,0),1),"No")</f>
        <v>No</v>
      </c>
    </row>
    <row r="5162" spans="1:23" x14ac:dyDescent="0.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INDEX(People_[],MATCH(Orders!M5162,People!$B$2:$B$5,0),1)</f>
        <v>Anna Andreadi</v>
      </c>
      <c r="W5162" s="3" t="str">
        <f>IFERROR(INDEX(Return[],MATCH(Orders!B5162,Returns!$B$2:$B$801,0),1),"No")</f>
        <v>No</v>
      </c>
    </row>
    <row r="5163" spans="1:23" x14ac:dyDescent="0.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INDEX(People_[],MATCH(Orders!M5163,People!$B$2:$B$5,0),1)</f>
        <v>Anna Andreadi</v>
      </c>
      <c r="W5163" s="3" t="str">
        <f>IFERROR(INDEX(Return[],MATCH(Orders!B5163,Returns!$B$2:$B$801,0),1),"No")</f>
        <v>No</v>
      </c>
    </row>
    <row r="5164" spans="1:23" x14ac:dyDescent="0.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INDEX(People_[],MATCH(Orders!M5164,People!$B$2:$B$5,0),1)</f>
        <v>Kelly Williams</v>
      </c>
      <c r="W5164" s="3" t="str">
        <f>IFERROR(INDEX(Return[],MATCH(Orders!B5164,Returns!$B$2:$B$801,0),1),"No")</f>
        <v>No</v>
      </c>
    </row>
    <row r="5165" spans="1:23" x14ac:dyDescent="0.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INDEX(People_[],MATCH(Orders!M5165,People!$B$2:$B$5,0),1)</f>
        <v>Anna Andreadi</v>
      </c>
      <c r="W5165" s="3" t="str">
        <f>IFERROR(INDEX(Return[],MATCH(Orders!B5165,Returns!$B$2:$B$801,0),1),"No")</f>
        <v>Yes</v>
      </c>
    </row>
    <row r="5166" spans="1:23" x14ac:dyDescent="0.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INDEX(People_[],MATCH(Orders!M5166,People!$B$2:$B$5,0),1)</f>
        <v>Kelly Williams</v>
      </c>
      <c r="W5166" s="3" t="str">
        <f>IFERROR(INDEX(Return[],MATCH(Orders!B5166,Returns!$B$2:$B$801,0),1),"No")</f>
        <v>No</v>
      </c>
    </row>
    <row r="5167" spans="1:23" x14ac:dyDescent="0.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INDEX(People_[],MATCH(Orders!M5167,People!$B$2:$B$5,0),1)</f>
        <v>Kelly Williams</v>
      </c>
      <c r="W5167" s="3" t="str">
        <f>IFERROR(INDEX(Return[],MATCH(Orders!B5167,Returns!$B$2:$B$801,0),1),"No")</f>
        <v>No</v>
      </c>
    </row>
    <row r="5168" spans="1:23" x14ac:dyDescent="0.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INDEX(People_[],MATCH(Orders!M5168,People!$B$2:$B$5,0),1)</f>
        <v>Kelly Williams</v>
      </c>
      <c r="W5168" s="3" t="str">
        <f>IFERROR(INDEX(Return[],MATCH(Orders!B5168,Returns!$B$2:$B$801,0),1),"No")</f>
        <v>No</v>
      </c>
    </row>
    <row r="5169" spans="1:23" x14ac:dyDescent="0.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INDEX(People_[],MATCH(Orders!M5169,People!$B$2:$B$5,0),1)</f>
        <v>Kelly Williams</v>
      </c>
      <c r="W5169" s="3" t="str">
        <f>IFERROR(INDEX(Return[],MATCH(Orders!B5169,Returns!$B$2:$B$801,0),1),"No")</f>
        <v>No</v>
      </c>
    </row>
    <row r="5170" spans="1:23" x14ac:dyDescent="0.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INDEX(People_[],MATCH(Orders!M5170,People!$B$2:$B$5,0),1)</f>
        <v>Kelly Williams</v>
      </c>
      <c r="W5170" s="3" t="str">
        <f>IFERROR(INDEX(Return[],MATCH(Orders!B5170,Returns!$B$2:$B$801,0),1),"No")</f>
        <v>No</v>
      </c>
    </row>
    <row r="5171" spans="1:23" x14ac:dyDescent="0.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INDEX(People_[],MATCH(Orders!M5171,People!$B$2:$B$5,0),1)</f>
        <v>Kelly Williams</v>
      </c>
      <c r="W5171" s="3" t="str">
        <f>IFERROR(INDEX(Return[],MATCH(Orders!B5171,Returns!$B$2:$B$801,0),1),"No")</f>
        <v>No</v>
      </c>
    </row>
    <row r="5172" spans="1:23" x14ac:dyDescent="0.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INDEX(People_[],MATCH(Orders!M5172,People!$B$2:$B$5,0),1)</f>
        <v>Kelly Williams</v>
      </c>
      <c r="W5172" s="3" t="str">
        <f>IFERROR(INDEX(Return[],MATCH(Orders!B5172,Returns!$B$2:$B$801,0),1),"No")</f>
        <v>No</v>
      </c>
    </row>
    <row r="5173" spans="1:23" x14ac:dyDescent="0.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INDEX(People_[],MATCH(Orders!M5173,People!$B$2:$B$5,0),1)</f>
        <v>Kelly Williams</v>
      </c>
      <c r="W5173" s="3" t="str">
        <f>IFERROR(INDEX(Return[],MATCH(Orders!B5173,Returns!$B$2:$B$801,0),1),"No")</f>
        <v>No</v>
      </c>
    </row>
    <row r="5174" spans="1:23" x14ac:dyDescent="0.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INDEX(People_[],MATCH(Orders!M5174,People!$B$2:$B$5,0),1)</f>
        <v>Kelly Williams</v>
      </c>
      <c r="W5174" s="3" t="str">
        <f>IFERROR(INDEX(Return[],MATCH(Orders!B5174,Returns!$B$2:$B$801,0),1),"No")</f>
        <v>No</v>
      </c>
    </row>
    <row r="5175" spans="1:23" x14ac:dyDescent="0.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INDEX(People_[],MATCH(Orders!M5175,People!$B$2:$B$5,0),1)</f>
        <v>Anna Andreadi</v>
      </c>
      <c r="W5175" s="3" t="str">
        <f>IFERROR(INDEX(Return[],MATCH(Orders!B5175,Returns!$B$2:$B$801,0),1),"No")</f>
        <v>No</v>
      </c>
    </row>
    <row r="5176" spans="1:23" x14ac:dyDescent="0.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INDEX(People_[],MATCH(Orders!M5176,People!$B$2:$B$5,0),1)</f>
        <v>Kelly Williams</v>
      </c>
      <c r="W5176" s="3" t="str">
        <f>IFERROR(INDEX(Return[],MATCH(Orders!B5176,Returns!$B$2:$B$801,0),1),"No")</f>
        <v>No</v>
      </c>
    </row>
    <row r="5177" spans="1:23" x14ac:dyDescent="0.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INDEX(People_[],MATCH(Orders!M5177,People!$B$2:$B$5,0),1)</f>
        <v>Kelly Williams</v>
      </c>
      <c r="W5177" s="3" t="str">
        <f>IFERROR(INDEX(Return[],MATCH(Orders!B5177,Returns!$B$2:$B$801,0),1),"No")</f>
        <v>No</v>
      </c>
    </row>
    <row r="5178" spans="1:23" x14ac:dyDescent="0.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INDEX(People_[],MATCH(Orders!M5178,People!$B$2:$B$5,0),1)</f>
        <v>Anna Andreadi</v>
      </c>
      <c r="W5178" s="3" t="str">
        <f>IFERROR(INDEX(Return[],MATCH(Orders!B5178,Returns!$B$2:$B$801,0),1),"No")</f>
        <v>No</v>
      </c>
    </row>
    <row r="5179" spans="1:23" x14ac:dyDescent="0.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INDEX(People_[],MATCH(Orders!M5179,People!$B$2:$B$5,0),1)</f>
        <v>Chuck Magee</v>
      </c>
      <c r="W5179" s="3" t="str">
        <f>IFERROR(INDEX(Return[],MATCH(Orders!B5179,Returns!$B$2:$B$801,0),1),"No")</f>
        <v>No</v>
      </c>
    </row>
    <row r="5180" spans="1:23" x14ac:dyDescent="0.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INDEX(People_[],MATCH(Orders!M5180,People!$B$2:$B$5,0),1)</f>
        <v>Anna Andreadi</v>
      </c>
      <c r="W5180" s="3" t="str">
        <f>IFERROR(INDEX(Return[],MATCH(Orders!B5180,Returns!$B$2:$B$801,0),1),"No")</f>
        <v>No</v>
      </c>
    </row>
    <row r="5181" spans="1:23" x14ac:dyDescent="0.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INDEX(People_[],MATCH(Orders!M5181,People!$B$2:$B$5,0),1)</f>
        <v>Anna Andreadi</v>
      </c>
      <c r="W5181" s="3" t="str">
        <f>IFERROR(INDEX(Return[],MATCH(Orders!B5181,Returns!$B$2:$B$801,0),1),"No")</f>
        <v>No</v>
      </c>
    </row>
    <row r="5182" spans="1:23" x14ac:dyDescent="0.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INDEX(People_[],MATCH(Orders!M5182,People!$B$2:$B$5,0),1)</f>
        <v>Anna Andreadi</v>
      </c>
      <c r="W5182" s="3" t="str">
        <f>IFERROR(INDEX(Return[],MATCH(Orders!B5182,Returns!$B$2:$B$801,0),1),"No")</f>
        <v>No</v>
      </c>
    </row>
    <row r="5183" spans="1:23" x14ac:dyDescent="0.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INDEX(People_[],MATCH(Orders!M5183,People!$B$2:$B$5,0),1)</f>
        <v>Chuck Magee</v>
      </c>
      <c r="W5183" s="3" t="str">
        <f>IFERROR(INDEX(Return[],MATCH(Orders!B5183,Returns!$B$2:$B$801,0),1),"No")</f>
        <v>No</v>
      </c>
    </row>
    <row r="5184" spans="1:23" x14ac:dyDescent="0.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INDEX(People_[],MATCH(Orders!M5184,People!$B$2:$B$5,0),1)</f>
        <v>Chuck Magee</v>
      </c>
      <c r="W5184" s="3" t="str">
        <f>IFERROR(INDEX(Return[],MATCH(Orders!B5184,Returns!$B$2:$B$801,0),1),"No")</f>
        <v>No</v>
      </c>
    </row>
    <row r="5185" spans="1:23" x14ac:dyDescent="0.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INDEX(People_[],MATCH(Orders!M5185,People!$B$2:$B$5,0),1)</f>
        <v>Cassandra Brandow</v>
      </c>
      <c r="W5185" s="3" t="str">
        <f>IFERROR(INDEX(Return[],MATCH(Orders!B5185,Returns!$B$2:$B$801,0),1),"No")</f>
        <v>No</v>
      </c>
    </row>
    <row r="5186" spans="1:23" x14ac:dyDescent="0.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INDEX(People_[],MATCH(Orders!M5186,People!$B$2:$B$5,0),1)</f>
        <v>Cassandra Brandow</v>
      </c>
      <c r="W5186" s="3" t="str">
        <f>IFERROR(INDEX(Return[],MATCH(Orders!B5186,Returns!$B$2:$B$801,0),1),"No")</f>
        <v>No</v>
      </c>
    </row>
    <row r="5187" spans="1:23" x14ac:dyDescent="0.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INDEX(People_[],MATCH(Orders!M5187,People!$B$2:$B$5,0),1)</f>
        <v>Cassandra Brandow</v>
      </c>
      <c r="W5187" s="3" t="str">
        <f>IFERROR(INDEX(Return[],MATCH(Orders!B5187,Returns!$B$2:$B$801,0),1),"No")</f>
        <v>No</v>
      </c>
    </row>
    <row r="5188" spans="1:23" x14ac:dyDescent="0.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INDEX(People_[],MATCH(Orders!M5188,People!$B$2:$B$5,0),1)</f>
        <v>Chuck Magee</v>
      </c>
      <c r="W5188" s="3" t="str">
        <f>IFERROR(INDEX(Return[],MATCH(Orders!B5188,Returns!$B$2:$B$801,0),1),"No")</f>
        <v>No</v>
      </c>
    </row>
    <row r="5189" spans="1:23" x14ac:dyDescent="0.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INDEX(People_[],MATCH(Orders!M5189,People!$B$2:$B$5,0),1)</f>
        <v>Kelly Williams</v>
      </c>
      <c r="W5189" s="3" t="str">
        <f>IFERROR(INDEX(Return[],MATCH(Orders!B5189,Returns!$B$2:$B$801,0),1),"No")</f>
        <v>No</v>
      </c>
    </row>
    <row r="5190" spans="1:23" x14ac:dyDescent="0.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INDEX(People_[],MATCH(Orders!M5190,People!$B$2:$B$5,0),1)</f>
        <v>Kelly Williams</v>
      </c>
      <c r="W5190" s="3" t="str">
        <f>IFERROR(INDEX(Return[],MATCH(Orders!B5190,Returns!$B$2:$B$801,0),1),"No")</f>
        <v>No</v>
      </c>
    </row>
    <row r="5191" spans="1:23" x14ac:dyDescent="0.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INDEX(People_[],MATCH(Orders!M5191,People!$B$2:$B$5,0),1)</f>
        <v>Kelly Williams</v>
      </c>
      <c r="W5191" s="3" t="str">
        <f>IFERROR(INDEX(Return[],MATCH(Orders!B5191,Returns!$B$2:$B$801,0),1),"No")</f>
        <v>Yes</v>
      </c>
    </row>
    <row r="5192" spans="1:23" x14ac:dyDescent="0.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INDEX(People_[],MATCH(Orders!M5192,People!$B$2:$B$5,0),1)</f>
        <v>Kelly Williams</v>
      </c>
      <c r="W5192" s="3" t="str">
        <f>IFERROR(INDEX(Return[],MATCH(Orders!B5192,Returns!$B$2:$B$801,0),1),"No")</f>
        <v>Yes</v>
      </c>
    </row>
    <row r="5193" spans="1:23" x14ac:dyDescent="0.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INDEX(People_[],MATCH(Orders!M5193,People!$B$2:$B$5,0),1)</f>
        <v>Anna Andreadi</v>
      </c>
      <c r="W5193" s="3" t="str">
        <f>IFERROR(INDEX(Return[],MATCH(Orders!B5193,Returns!$B$2:$B$801,0),1),"No")</f>
        <v>No</v>
      </c>
    </row>
    <row r="5194" spans="1:23" x14ac:dyDescent="0.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INDEX(People_[],MATCH(Orders!M5194,People!$B$2:$B$5,0),1)</f>
        <v>Cassandra Brandow</v>
      </c>
      <c r="W5194" s="3" t="str">
        <f>IFERROR(INDEX(Return[],MATCH(Orders!B5194,Returns!$B$2:$B$801,0),1),"No")</f>
        <v>No</v>
      </c>
    </row>
    <row r="5195" spans="1:23" x14ac:dyDescent="0.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INDEX(People_[],MATCH(Orders!M5195,People!$B$2:$B$5,0),1)</f>
        <v>Cassandra Brandow</v>
      </c>
      <c r="W5195" s="3" t="str">
        <f>IFERROR(INDEX(Return[],MATCH(Orders!B5195,Returns!$B$2:$B$801,0),1),"No")</f>
        <v>No</v>
      </c>
    </row>
    <row r="5196" spans="1:23" x14ac:dyDescent="0.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INDEX(People_[],MATCH(Orders!M5196,People!$B$2:$B$5,0),1)</f>
        <v>Cassandra Brandow</v>
      </c>
      <c r="W5196" s="3" t="str">
        <f>IFERROR(INDEX(Return[],MATCH(Orders!B5196,Returns!$B$2:$B$801,0),1),"No")</f>
        <v>No</v>
      </c>
    </row>
    <row r="5197" spans="1:23" x14ac:dyDescent="0.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INDEX(People_[],MATCH(Orders!M5197,People!$B$2:$B$5,0),1)</f>
        <v>Cassandra Brandow</v>
      </c>
      <c r="W5197" s="3" t="str">
        <f>IFERROR(INDEX(Return[],MATCH(Orders!B5197,Returns!$B$2:$B$801,0),1),"No")</f>
        <v>No</v>
      </c>
    </row>
    <row r="5198" spans="1:23" x14ac:dyDescent="0.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INDEX(People_[],MATCH(Orders!M5198,People!$B$2:$B$5,0),1)</f>
        <v>Anna Andreadi</v>
      </c>
      <c r="W5198" s="3" t="str">
        <f>IFERROR(INDEX(Return[],MATCH(Orders!B5198,Returns!$B$2:$B$801,0),1),"No")</f>
        <v>No</v>
      </c>
    </row>
    <row r="5199" spans="1:23" x14ac:dyDescent="0.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INDEX(People_[],MATCH(Orders!M5199,People!$B$2:$B$5,0),1)</f>
        <v>Anna Andreadi</v>
      </c>
      <c r="W5199" s="3" t="str">
        <f>IFERROR(INDEX(Return[],MATCH(Orders!B5199,Returns!$B$2:$B$801,0),1),"No")</f>
        <v>No</v>
      </c>
    </row>
    <row r="5200" spans="1:23" x14ac:dyDescent="0.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INDEX(People_[],MATCH(Orders!M5200,People!$B$2:$B$5,0),1)</f>
        <v>Kelly Williams</v>
      </c>
      <c r="W5200" s="3" t="str">
        <f>IFERROR(INDEX(Return[],MATCH(Orders!B5200,Returns!$B$2:$B$801,0),1),"No")</f>
        <v>No</v>
      </c>
    </row>
    <row r="5201" spans="1:23" x14ac:dyDescent="0.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INDEX(People_[],MATCH(Orders!M5201,People!$B$2:$B$5,0),1)</f>
        <v>Kelly Williams</v>
      </c>
      <c r="W5201" s="3" t="str">
        <f>IFERROR(INDEX(Return[],MATCH(Orders!B5201,Returns!$B$2:$B$801,0),1),"No")</f>
        <v>No</v>
      </c>
    </row>
    <row r="5202" spans="1:23" x14ac:dyDescent="0.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INDEX(People_[],MATCH(Orders!M5202,People!$B$2:$B$5,0),1)</f>
        <v>Kelly Williams</v>
      </c>
      <c r="W5202" s="3" t="str">
        <f>IFERROR(INDEX(Return[],MATCH(Orders!B5202,Returns!$B$2:$B$801,0),1),"No")</f>
        <v>No</v>
      </c>
    </row>
    <row r="5203" spans="1:23" x14ac:dyDescent="0.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INDEX(People_[],MATCH(Orders!M5203,People!$B$2:$B$5,0),1)</f>
        <v>Kelly Williams</v>
      </c>
      <c r="W5203" s="3" t="str">
        <f>IFERROR(INDEX(Return[],MATCH(Orders!B5203,Returns!$B$2:$B$801,0),1),"No")</f>
        <v>No</v>
      </c>
    </row>
    <row r="5204" spans="1:23" x14ac:dyDescent="0.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INDEX(People_[],MATCH(Orders!M5204,People!$B$2:$B$5,0),1)</f>
        <v>Anna Andreadi</v>
      </c>
      <c r="W5204" s="3" t="str">
        <f>IFERROR(INDEX(Return[],MATCH(Orders!B5204,Returns!$B$2:$B$801,0),1),"No")</f>
        <v>No</v>
      </c>
    </row>
    <row r="5205" spans="1:23" x14ac:dyDescent="0.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INDEX(People_[],MATCH(Orders!M5205,People!$B$2:$B$5,0),1)</f>
        <v>Anna Andreadi</v>
      </c>
      <c r="W5205" s="3" t="str">
        <f>IFERROR(INDEX(Return[],MATCH(Orders!B5205,Returns!$B$2:$B$801,0),1),"No")</f>
        <v>No</v>
      </c>
    </row>
    <row r="5206" spans="1:23" x14ac:dyDescent="0.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INDEX(People_[],MATCH(Orders!M5206,People!$B$2:$B$5,0),1)</f>
        <v>Chuck Magee</v>
      </c>
      <c r="W5206" s="3" t="str">
        <f>IFERROR(INDEX(Return[],MATCH(Orders!B5206,Returns!$B$2:$B$801,0),1),"No")</f>
        <v>No</v>
      </c>
    </row>
    <row r="5207" spans="1:23" x14ac:dyDescent="0.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INDEX(People_[],MATCH(Orders!M5207,People!$B$2:$B$5,0),1)</f>
        <v>Chuck Magee</v>
      </c>
      <c r="W5207" s="3" t="str">
        <f>IFERROR(INDEX(Return[],MATCH(Orders!B5207,Returns!$B$2:$B$801,0),1),"No")</f>
        <v>No</v>
      </c>
    </row>
    <row r="5208" spans="1:23" x14ac:dyDescent="0.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INDEX(People_[],MATCH(Orders!M5208,People!$B$2:$B$5,0),1)</f>
        <v>Chuck Magee</v>
      </c>
      <c r="W5208" s="3" t="str">
        <f>IFERROR(INDEX(Return[],MATCH(Orders!B5208,Returns!$B$2:$B$801,0),1),"No")</f>
        <v>No</v>
      </c>
    </row>
    <row r="5209" spans="1:23" x14ac:dyDescent="0.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INDEX(People_[],MATCH(Orders!M5209,People!$B$2:$B$5,0),1)</f>
        <v>Chuck Magee</v>
      </c>
      <c r="W5209" s="3" t="str">
        <f>IFERROR(INDEX(Return[],MATCH(Orders!B5209,Returns!$B$2:$B$801,0),1),"No")</f>
        <v>No</v>
      </c>
    </row>
    <row r="5210" spans="1:23" x14ac:dyDescent="0.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INDEX(People_[],MATCH(Orders!M5210,People!$B$2:$B$5,0),1)</f>
        <v>Chuck Magee</v>
      </c>
      <c r="W5210" s="3" t="str">
        <f>IFERROR(INDEX(Return[],MATCH(Orders!B5210,Returns!$B$2:$B$801,0),1),"No")</f>
        <v>No</v>
      </c>
    </row>
    <row r="5211" spans="1:23" x14ac:dyDescent="0.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INDEX(People_[],MATCH(Orders!M5211,People!$B$2:$B$5,0),1)</f>
        <v>Chuck Magee</v>
      </c>
      <c r="W5211" s="3" t="str">
        <f>IFERROR(INDEX(Return[],MATCH(Orders!B5211,Returns!$B$2:$B$801,0),1),"No")</f>
        <v>No</v>
      </c>
    </row>
    <row r="5212" spans="1:23" x14ac:dyDescent="0.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INDEX(People_[],MATCH(Orders!M5212,People!$B$2:$B$5,0),1)</f>
        <v>Chuck Magee</v>
      </c>
      <c r="W5212" s="3" t="str">
        <f>IFERROR(INDEX(Return[],MATCH(Orders!B5212,Returns!$B$2:$B$801,0),1),"No")</f>
        <v>No</v>
      </c>
    </row>
    <row r="5213" spans="1:23" x14ac:dyDescent="0.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INDEX(People_[],MATCH(Orders!M5213,People!$B$2:$B$5,0),1)</f>
        <v>Chuck Magee</v>
      </c>
      <c r="W5213" s="3" t="str">
        <f>IFERROR(INDEX(Return[],MATCH(Orders!B5213,Returns!$B$2:$B$801,0),1),"No")</f>
        <v>No</v>
      </c>
    </row>
    <row r="5214" spans="1:23" x14ac:dyDescent="0.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INDEX(People_[],MATCH(Orders!M5214,People!$B$2:$B$5,0),1)</f>
        <v>Anna Andreadi</v>
      </c>
      <c r="W5214" s="3" t="str">
        <f>IFERROR(INDEX(Return[],MATCH(Orders!B5214,Returns!$B$2:$B$801,0),1),"No")</f>
        <v>No</v>
      </c>
    </row>
    <row r="5215" spans="1:23" x14ac:dyDescent="0.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INDEX(People_[],MATCH(Orders!M5215,People!$B$2:$B$5,0),1)</f>
        <v>Anna Andreadi</v>
      </c>
      <c r="W5215" s="3" t="str">
        <f>IFERROR(INDEX(Return[],MATCH(Orders!B5215,Returns!$B$2:$B$801,0),1),"No")</f>
        <v>No</v>
      </c>
    </row>
    <row r="5216" spans="1:23" x14ac:dyDescent="0.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INDEX(People_[],MATCH(Orders!M5216,People!$B$2:$B$5,0),1)</f>
        <v>Anna Andreadi</v>
      </c>
      <c r="W5216" s="3" t="str">
        <f>IFERROR(INDEX(Return[],MATCH(Orders!B5216,Returns!$B$2:$B$801,0),1),"No")</f>
        <v>No</v>
      </c>
    </row>
    <row r="5217" spans="1:23" x14ac:dyDescent="0.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INDEX(People_[],MATCH(Orders!M5217,People!$B$2:$B$5,0),1)</f>
        <v>Anna Andreadi</v>
      </c>
      <c r="W5217" s="3" t="str">
        <f>IFERROR(INDEX(Return[],MATCH(Orders!B5217,Returns!$B$2:$B$801,0),1),"No")</f>
        <v>No</v>
      </c>
    </row>
    <row r="5218" spans="1:23" x14ac:dyDescent="0.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INDEX(People_[],MATCH(Orders!M5218,People!$B$2:$B$5,0),1)</f>
        <v>Kelly Williams</v>
      </c>
      <c r="W5218" s="3" t="str">
        <f>IFERROR(INDEX(Return[],MATCH(Orders!B5218,Returns!$B$2:$B$801,0),1),"No")</f>
        <v>No</v>
      </c>
    </row>
    <row r="5219" spans="1:23" x14ac:dyDescent="0.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INDEX(People_[],MATCH(Orders!M5219,People!$B$2:$B$5,0),1)</f>
        <v>Anna Andreadi</v>
      </c>
      <c r="W5219" s="3" t="str">
        <f>IFERROR(INDEX(Return[],MATCH(Orders!B5219,Returns!$B$2:$B$801,0),1),"No")</f>
        <v>No</v>
      </c>
    </row>
    <row r="5220" spans="1:23" x14ac:dyDescent="0.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INDEX(People_[],MATCH(Orders!M5220,People!$B$2:$B$5,0),1)</f>
        <v>Chuck Magee</v>
      </c>
      <c r="W5220" s="3" t="str">
        <f>IFERROR(INDEX(Return[],MATCH(Orders!B5220,Returns!$B$2:$B$801,0),1),"No")</f>
        <v>No</v>
      </c>
    </row>
    <row r="5221" spans="1:23" x14ac:dyDescent="0.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INDEX(People_[],MATCH(Orders!M5221,People!$B$2:$B$5,0),1)</f>
        <v>Kelly Williams</v>
      </c>
      <c r="W5221" s="3" t="str">
        <f>IFERROR(INDEX(Return[],MATCH(Orders!B5221,Returns!$B$2:$B$801,0),1),"No")</f>
        <v>No</v>
      </c>
    </row>
    <row r="5222" spans="1:23" x14ac:dyDescent="0.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INDEX(People_[],MATCH(Orders!M5222,People!$B$2:$B$5,0),1)</f>
        <v>Kelly Williams</v>
      </c>
      <c r="W5222" s="3" t="str">
        <f>IFERROR(INDEX(Return[],MATCH(Orders!B5222,Returns!$B$2:$B$801,0),1),"No")</f>
        <v>No</v>
      </c>
    </row>
    <row r="5223" spans="1:23" x14ac:dyDescent="0.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INDEX(People_[],MATCH(Orders!M5223,People!$B$2:$B$5,0),1)</f>
        <v>Kelly Williams</v>
      </c>
      <c r="W5223" s="3" t="str">
        <f>IFERROR(INDEX(Return[],MATCH(Orders!B5223,Returns!$B$2:$B$801,0),1),"No")</f>
        <v>No</v>
      </c>
    </row>
    <row r="5224" spans="1:23" x14ac:dyDescent="0.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INDEX(People_[],MATCH(Orders!M5224,People!$B$2:$B$5,0),1)</f>
        <v>Kelly Williams</v>
      </c>
      <c r="W5224" s="3" t="str">
        <f>IFERROR(INDEX(Return[],MATCH(Orders!B5224,Returns!$B$2:$B$801,0),1),"No")</f>
        <v>No</v>
      </c>
    </row>
    <row r="5225" spans="1:23" x14ac:dyDescent="0.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INDEX(People_[],MATCH(Orders!M5225,People!$B$2:$B$5,0),1)</f>
        <v>Kelly Williams</v>
      </c>
      <c r="W5225" s="3" t="str">
        <f>IFERROR(INDEX(Return[],MATCH(Orders!B5225,Returns!$B$2:$B$801,0),1),"No")</f>
        <v>No</v>
      </c>
    </row>
    <row r="5226" spans="1:23" x14ac:dyDescent="0.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INDEX(People_[],MATCH(Orders!M5226,People!$B$2:$B$5,0),1)</f>
        <v>Anna Andreadi</v>
      </c>
      <c r="W5226" s="3" t="str">
        <f>IFERROR(INDEX(Return[],MATCH(Orders!B5226,Returns!$B$2:$B$801,0),1),"No")</f>
        <v>No</v>
      </c>
    </row>
    <row r="5227" spans="1:23" x14ac:dyDescent="0.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INDEX(People_[],MATCH(Orders!M5227,People!$B$2:$B$5,0),1)</f>
        <v>Chuck Magee</v>
      </c>
      <c r="W5227" s="3" t="str">
        <f>IFERROR(INDEX(Return[],MATCH(Orders!B5227,Returns!$B$2:$B$801,0),1),"No")</f>
        <v>No</v>
      </c>
    </row>
    <row r="5228" spans="1:23" x14ac:dyDescent="0.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INDEX(People_[],MATCH(Orders!M5228,People!$B$2:$B$5,0),1)</f>
        <v>Chuck Magee</v>
      </c>
      <c r="W5228" s="3" t="str">
        <f>IFERROR(INDEX(Return[],MATCH(Orders!B5228,Returns!$B$2:$B$801,0),1),"No")</f>
        <v>No</v>
      </c>
    </row>
    <row r="5229" spans="1:23" x14ac:dyDescent="0.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INDEX(People_[],MATCH(Orders!M5229,People!$B$2:$B$5,0),1)</f>
        <v>Chuck Magee</v>
      </c>
      <c r="W5229" s="3" t="str">
        <f>IFERROR(INDEX(Return[],MATCH(Orders!B5229,Returns!$B$2:$B$801,0),1),"No")</f>
        <v>No</v>
      </c>
    </row>
    <row r="5230" spans="1:23" x14ac:dyDescent="0.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INDEX(People_[],MATCH(Orders!M5230,People!$B$2:$B$5,0),1)</f>
        <v>Anna Andreadi</v>
      </c>
      <c r="W5230" s="3" t="str">
        <f>IFERROR(INDEX(Return[],MATCH(Orders!B5230,Returns!$B$2:$B$801,0),1),"No")</f>
        <v>No</v>
      </c>
    </row>
    <row r="5231" spans="1:23" x14ac:dyDescent="0.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INDEX(People_[],MATCH(Orders!M5231,People!$B$2:$B$5,0),1)</f>
        <v>Anna Andreadi</v>
      </c>
      <c r="W5231" s="3" t="str">
        <f>IFERROR(INDEX(Return[],MATCH(Orders!B5231,Returns!$B$2:$B$801,0),1),"No")</f>
        <v>No</v>
      </c>
    </row>
    <row r="5232" spans="1:23" x14ac:dyDescent="0.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INDEX(People_[],MATCH(Orders!M5232,People!$B$2:$B$5,0),1)</f>
        <v>Anna Andreadi</v>
      </c>
      <c r="W5232" s="3" t="str">
        <f>IFERROR(INDEX(Return[],MATCH(Orders!B5232,Returns!$B$2:$B$801,0),1),"No")</f>
        <v>No</v>
      </c>
    </row>
    <row r="5233" spans="1:23" x14ac:dyDescent="0.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INDEX(People_[],MATCH(Orders!M5233,People!$B$2:$B$5,0),1)</f>
        <v>Anna Andreadi</v>
      </c>
      <c r="W5233" s="3" t="str">
        <f>IFERROR(INDEX(Return[],MATCH(Orders!B5233,Returns!$B$2:$B$801,0),1),"No")</f>
        <v>No</v>
      </c>
    </row>
    <row r="5234" spans="1:23" x14ac:dyDescent="0.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INDEX(People_[],MATCH(Orders!M5234,People!$B$2:$B$5,0),1)</f>
        <v>Anna Andreadi</v>
      </c>
      <c r="W5234" s="3" t="str">
        <f>IFERROR(INDEX(Return[],MATCH(Orders!B5234,Returns!$B$2:$B$801,0),1),"No")</f>
        <v>No</v>
      </c>
    </row>
    <row r="5235" spans="1:23" x14ac:dyDescent="0.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INDEX(People_[],MATCH(Orders!M5235,People!$B$2:$B$5,0),1)</f>
        <v>Cassandra Brandow</v>
      </c>
      <c r="W5235" s="3" t="str">
        <f>IFERROR(INDEX(Return[],MATCH(Orders!B5235,Returns!$B$2:$B$801,0),1),"No")</f>
        <v>No</v>
      </c>
    </row>
    <row r="5236" spans="1:23" x14ac:dyDescent="0.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INDEX(People_[],MATCH(Orders!M5236,People!$B$2:$B$5,0),1)</f>
        <v>Anna Andreadi</v>
      </c>
      <c r="W5236" s="3" t="str">
        <f>IFERROR(INDEX(Return[],MATCH(Orders!B5236,Returns!$B$2:$B$801,0),1),"No")</f>
        <v>No</v>
      </c>
    </row>
    <row r="5237" spans="1:23" x14ac:dyDescent="0.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INDEX(People_[],MATCH(Orders!M5237,People!$B$2:$B$5,0),1)</f>
        <v>Kelly Williams</v>
      </c>
      <c r="W5237" s="3" t="str">
        <f>IFERROR(INDEX(Return[],MATCH(Orders!B5237,Returns!$B$2:$B$801,0),1),"No")</f>
        <v>No</v>
      </c>
    </row>
    <row r="5238" spans="1:23" x14ac:dyDescent="0.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INDEX(People_[],MATCH(Orders!M5238,People!$B$2:$B$5,0),1)</f>
        <v>Chuck Magee</v>
      </c>
      <c r="W5238" s="3" t="str">
        <f>IFERROR(INDEX(Return[],MATCH(Orders!B5238,Returns!$B$2:$B$801,0),1),"No")</f>
        <v>Yes</v>
      </c>
    </row>
    <row r="5239" spans="1:23" x14ac:dyDescent="0.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INDEX(People_[],MATCH(Orders!M5239,People!$B$2:$B$5,0),1)</f>
        <v>Chuck Magee</v>
      </c>
      <c r="W5239" s="3" t="str">
        <f>IFERROR(INDEX(Return[],MATCH(Orders!B5239,Returns!$B$2:$B$801,0),1),"No")</f>
        <v>Yes</v>
      </c>
    </row>
    <row r="5240" spans="1:23" x14ac:dyDescent="0.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INDEX(People_[],MATCH(Orders!M5240,People!$B$2:$B$5,0),1)</f>
        <v>Chuck Magee</v>
      </c>
      <c r="W5240" s="3" t="str">
        <f>IFERROR(INDEX(Return[],MATCH(Orders!B5240,Returns!$B$2:$B$801,0),1),"No")</f>
        <v>Yes</v>
      </c>
    </row>
    <row r="5241" spans="1:23" x14ac:dyDescent="0.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INDEX(People_[],MATCH(Orders!M5241,People!$B$2:$B$5,0),1)</f>
        <v>Anna Andreadi</v>
      </c>
      <c r="W5241" s="3" t="str">
        <f>IFERROR(INDEX(Return[],MATCH(Orders!B5241,Returns!$B$2:$B$801,0),1),"No")</f>
        <v>No</v>
      </c>
    </row>
    <row r="5242" spans="1:23" x14ac:dyDescent="0.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INDEX(People_[],MATCH(Orders!M5242,People!$B$2:$B$5,0),1)</f>
        <v>Anna Andreadi</v>
      </c>
      <c r="W5242" s="3" t="str">
        <f>IFERROR(INDEX(Return[],MATCH(Orders!B5242,Returns!$B$2:$B$801,0),1),"No")</f>
        <v>No</v>
      </c>
    </row>
    <row r="5243" spans="1:23" x14ac:dyDescent="0.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INDEX(People_[],MATCH(Orders!M5243,People!$B$2:$B$5,0),1)</f>
        <v>Anna Andreadi</v>
      </c>
      <c r="W5243" s="3" t="str">
        <f>IFERROR(INDEX(Return[],MATCH(Orders!B5243,Returns!$B$2:$B$801,0),1),"No")</f>
        <v>No</v>
      </c>
    </row>
    <row r="5244" spans="1:23" x14ac:dyDescent="0.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INDEX(People_[],MATCH(Orders!M5244,People!$B$2:$B$5,0),1)</f>
        <v>Kelly Williams</v>
      </c>
      <c r="W5244" s="3" t="str">
        <f>IFERROR(INDEX(Return[],MATCH(Orders!B5244,Returns!$B$2:$B$801,0),1),"No")</f>
        <v>No</v>
      </c>
    </row>
    <row r="5245" spans="1:23" x14ac:dyDescent="0.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INDEX(People_[],MATCH(Orders!M5245,People!$B$2:$B$5,0),1)</f>
        <v>Cassandra Brandow</v>
      </c>
      <c r="W5245" s="3" t="str">
        <f>IFERROR(INDEX(Return[],MATCH(Orders!B5245,Returns!$B$2:$B$801,0),1),"No")</f>
        <v>No</v>
      </c>
    </row>
    <row r="5246" spans="1:23" x14ac:dyDescent="0.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INDEX(People_[],MATCH(Orders!M5246,People!$B$2:$B$5,0),1)</f>
        <v>Anna Andreadi</v>
      </c>
      <c r="W5246" s="3" t="str">
        <f>IFERROR(INDEX(Return[],MATCH(Orders!B5246,Returns!$B$2:$B$801,0),1),"No")</f>
        <v>No</v>
      </c>
    </row>
    <row r="5247" spans="1:23" x14ac:dyDescent="0.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INDEX(People_[],MATCH(Orders!M5247,People!$B$2:$B$5,0),1)</f>
        <v>Anna Andreadi</v>
      </c>
      <c r="W5247" s="3" t="str">
        <f>IFERROR(INDEX(Return[],MATCH(Orders!B5247,Returns!$B$2:$B$801,0),1),"No")</f>
        <v>No</v>
      </c>
    </row>
    <row r="5248" spans="1:23" x14ac:dyDescent="0.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INDEX(People_[],MATCH(Orders!M5248,People!$B$2:$B$5,0),1)</f>
        <v>Anna Andreadi</v>
      </c>
      <c r="W5248" s="3" t="str">
        <f>IFERROR(INDEX(Return[],MATCH(Orders!B5248,Returns!$B$2:$B$801,0),1),"No")</f>
        <v>No</v>
      </c>
    </row>
    <row r="5249" spans="1:23" x14ac:dyDescent="0.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INDEX(People_[],MATCH(Orders!M5249,People!$B$2:$B$5,0),1)</f>
        <v>Kelly Williams</v>
      </c>
      <c r="W5249" s="3" t="str">
        <f>IFERROR(INDEX(Return[],MATCH(Orders!B5249,Returns!$B$2:$B$801,0),1),"No")</f>
        <v>No</v>
      </c>
    </row>
    <row r="5250" spans="1:23" x14ac:dyDescent="0.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INDEX(People_[],MATCH(Orders!M5250,People!$B$2:$B$5,0),1)</f>
        <v>Anna Andreadi</v>
      </c>
      <c r="W5250" s="3" t="str">
        <f>IFERROR(INDEX(Return[],MATCH(Orders!B5250,Returns!$B$2:$B$801,0),1),"No")</f>
        <v>No</v>
      </c>
    </row>
    <row r="5251" spans="1:23" x14ac:dyDescent="0.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INDEX(People_[],MATCH(Orders!M5251,People!$B$2:$B$5,0),1)</f>
        <v>Chuck Magee</v>
      </c>
      <c r="W5251" s="3" t="str">
        <f>IFERROR(INDEX(Return[],MATCH(Orders!B5251,Returns!$B$2:$B$801,0),1),"No")</f>
        <v>No</v>
      </c>
    </row>
    <row r="5252" spans="1:23" x14ac:dyDescent="0.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INDEX(People_[],MATCH(Orders!M5252,People!$B$2:$B$5,0),1)</f>
        <v>Cassandra Brandow</v>
      </c>
      <c r="W5252" s="3" t="str">
        <f>IFERROR(INDEX(Return[],MATCH(Orders!B5252,Returns!$B$2:$B$801,0),1),"No")</f>
        <v>No</v>
      </c>
    </row>
    <row r="5253" spans="1:23" x14ac:dyDescent="0.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INDEX(People_[],MATCH(Orders!M5253,People!$B$2:$B$5,0),1)</f>
        <v>Cassandra Brandow</v>
      </c>
      <c r="W5253" s="3" t="str">
        <f>IFERROR(INDEX(Return[],MATCH(Orders!B5253,Returns!$B$2:$B$801,0),1),"No")</f>
        <v>No</v>
      </c>
    </row>
    <row r="5254" spans="1:23" x14ac:dyDescent="0.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INDEX(People_[],MATCH(Orders!M5254,People!$B$2:$B$5,0),1)</f>
        <v>Cassandra Brandow</v>
      </c>
      <c r="W5254" s="3" t="str">
        <f>IFERROR(INDEX(Return[],MATCH(Orders!B5254,Returns!$B$2:$B$801,0),1),"No")</f>
        <v>No</v>
      </c>
    </row>
    <row r="5255" spans="1:23" x14ac:dyDescent="0.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INDEX(People_[],MATCH(Orders!M5255,People!$B$2:$B$5,0),1)</f>
        <v>Anna Andreadi</v>
      </c>
      <c r="W5255" s="3" t="str">
        <f>IFERROR(INDEX(Return[],MATCH(Orders!B5255,Returns!$B$2:$B$801,0),1),"No")</f>
        <v>No</v>
      </c>
    </row>
    <row r="5256" spans="1:23" x14ac:dyDescent="0.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INDEX(People_[],MATCH(Orders!M5256,People!$B$2:$B$5,0),1)</f>
        <v>Chuck Magee</v>
      </c>
      <c r="W5256" s="3" t="str">
        <f>IFERROR(INDEX(Return[],MATCH(Orders!B5256,Returns!$B$2:$B$801,0),1),"No")</f>
        <v>No</v>
      </c>
    </row>
    <row r="5257" spans="1:23" x14ac:dyDescent="0.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INDEX(People_[],MATCH(Orders!M5257,People!$B$2:$B$5,0),1)</f>
        <v>Chuck Magee</v>
      </c>
      <c r="W5257" s="3" t="str">
        <f>IFERROR(INDEX(Return[],MATCH(Orders!B5257,Returns!$B$2:$B$801,0),1),"No")</f>
        <v>No</v>
      </c>
    </row>
    <row r="5258" spans="1:23" x14ac:dyDescent="0.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INDEX(People_[],MATCH(Orders!M5258,People!$B$2:$B$5,0),1)</f>
        <v>Kelly Williams</v>
      </c>
      <c r="W5258" s="3" t="str">
        <f>IFERROR(INDEX(Return[],MATCH(Orders!B5258,Returns!$B$2:$B$801,0),1),"No")</f>
        <v>No</v>
      </c>
    </row>
    <row r="5259" spans="1:23" x14ac:dyDescent="0.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INDEX(People_[],MATCH(Orders!M5259,People!$B$2:$B$5,0),1)</f>
        <v>Anna Andreadi</v>
      </c>
      <c r="W5259" s="3" t="str">
        <f>IFERROR(INDEX(Return[],MATCH(Orders!B5259,Returns!$B$2:$B$801,0),1),"No")</f>
        <v>No</v>
      </c>
    </row>
    <row r="5260" spans="1:23" x14ac:dyDescent="0.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INDEX(People_[],MATCH(Orders!M5260,People!$B$2:$B$5,0),1)</f>
        <v>Anna Andreadi</v>
      </c>
      <c r="W5260" s="3" t="str">
        <f>IFERROR(INDEX(Return[],MATCH(Orders!B5260,Returns!$B$2:$B$801,0),1),"No")</f>
        <v>No</v>
      </c>
    </row>
    <row r="5261" spans="1:23" x14ac:dyDescent="0.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INDEX(People_[],MATCH(Orders!M5261,People!$B$2:$B$5,0),1)</f>
        <v>Chuck Magee</v>
      </c>
      <c r="W5261" s="3" t="str">
        <f>IFERROR(INDEX(Return[],MATCH(Orders!B5261,Returns!$B$2:$B$801,0),1),"No")</f>
        <v>No</v>
      </c>
    </row>
    <row r="5262" spans="1:23" x14ac:dyDescent="0.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INDEX(People_[],MATCH(Orders!M5262,People!$B$2:$B$5,0),1)</f>
        <v>Kelly Williams</v>
      </c>
      <c r="W5262" s="3" t="str">
        <f>IFERROR(INDEX(Return[],MATCH(Orders!B5262,Returns!$B$2:$B$801,0),1),"No")</f>
        <v>No</v>
      </c>
    </row>
    <row r="5263" spans="1:23" x14ac:dyDescent="0.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INDEX(People_[],MATCH(Orders!M5263,People!$B$2:$B$5,0),1)</f>
        <v>Kelly Williams</v>
      </c>
      <c r="W5263" s="3" t="str">
        <f>IFERROR(INDEX(Return[],MATCH(Orders!B5263,Returns!$B$2:$B$801,0),1),"No")</f>
        <v>No</v>
      </c>
    </row>
    <row r="5264" spans="1:23" x14ac:dyDescent="0.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INDEX(People_[],MATCH(Orders!M5264,People!$B$2:$B$5,0),1)</f>
        <v>Kelly Williams</v>
      </c>
      <c r="W5264" s="3" t="str">
        <f>IFERROR(INDEX(Return[],MATCH(Orders!B5264,Returns!$B$2:$B$801,0),1),"No")</f>
        <v>No</v>
      </c>
    </row>
    <row r="5265" spans="1:23" x14ac:dyDescent="0.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INDEX(People_[],MATCH(Orders!M5265,People!$B$2:$B$5,0),1)</f>
        <v>Kelly Williams</v>
      </c>
      <c r="W5265" s="3" t="str">
        <f>IFERROR(INDEX(Return[],MATCH(Orders!B5265,Returns!$B$2:$B$801,0),1),"No")</f>
        <v>No</v>
      </c>
    </row>
    <row r="5266" spans="1:23" x14ac:dyDescent="0.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INDEX(People_[],MATCH(Orders!M5266,People!$B$2:$B$5,0),1)</f>
        <v>Kelly Williams</v>
      </c>
      <c r="W5266" s="3" t="str">
        <f>IFERROR(INDEX(Return[],MATCH(Orders!B5266,Returns!$B$2:$B$801,0),1),"No")</f>
        <v>No</v>
      </c>
    </row>
    <row r="5267" spans="1:23" x14ac:dyDescent="0.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INDEX(People_[],MATCH(Orders!M5267,People!$B$2:$B$5,0),1)</f>
        <v>Anna Andreadi</v>
      </c>
      <c r="W5267" s="3" t="str">
        <f>IFERROR(INDEX(Return[],MATCH(Orders!B5267,Returns!$B$2:$B$801,0),1),"No")</f>
        <v>Yes</v>
      </c>
    </row>
    <row r="5268" spans="1:23" x14ac:dyDescent="0.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INDEX(People_[],MATCH(Orders!M5268,People!$B$2:$B$5,0),1)</f>
        <v>Anna Andreadi</v>
      </c>
      <c r="W5268" s="3" t="str">
        <f>IFERROR(INDEX(Return[],MATCH(Orders!B5268,Returns!$B$2:$B$801,0),1),"No")</f>
        <v>Yes</v>
      </c>
    </row>
    <row r="5269" spans="1:23" x14ac:dyDescent="0.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INDEX(People_[],MATCH(Orders!M5269,People!$B$2:$B$5,0),1)</f>
        <v>Anna Andreadi</v>
      </c>
      <c r="W5269" s="3" t="str">
        <f>IFERROR(INDEX(Return[],MATCH(Orders!B5269,Returns!$B$2:$B$801,0),1),"No")</f>
        <v>Yes</v>
      </c>
    </row>
    <row r="5270" spans="1:23" x14ac:dyDescent="0.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INDEX(People_[],MATCH(Orders!M5270,People!$B$2:$B$5,0),1)</f>
        <v>Chuck Magee</v>
      </c>
      <c r="W5270" s="3" t="str">
        <f>IFERROR(INDEX(Return[],MATCH(Orders!B5270,Returns!$B$2:$B$801,0),1),"No")</f>
        <v>No</v>
      </c>
    </row>
    <row r="5271" spans="1:23" x14ac:dyDescent="0.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INDEX(People_[],MATCH(Orders!M5271,People!$B$2:$B$5,0),1)</f>
        <v>Anna Andreadi</v>
      </c>
      <c r="W5271" s="3" t="str">
        <f>IFERROR(INDEX(Return[],MATCH(Orders!B5271,Returns!$B$2:$B$801,0),1),"No")</f>
        <v>No</v>
      </c>
    </row>
    <row r="5272" spans="1:23" x14ac:dyDescent="0.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INDEX(People_[],MATCH(Orders!M5272,People!$B$2:$B$5,0),1)</f>
        <v>Anna Andreadi</v>
      </c>
      <c r="W5272" s="3" t="str">
        <f>IFERROR(INDEX(Return[],MATCH(Orders!B5272,Returns!$B$2:$B$801,0),1),"No")</f>
        <v>No</v>
      </c>
    </row>
    <row r="5273" spans="1:23" x14ac:dyDescent="0.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INDEX(People_[],MATCH(Orders!M5273,People!$B$2:$B$5,0),1)</f>
        <v>Anna Andreadi</v>
      </c>
      <c r="W5273" s="3" t="str">
        <f>IFERROR(INDEX(Return[],MATCH(Orders!B5273,Returns!$B$2:$B$801,0),1),"No")</f>
        <v>No</v>
      </c>
    </row>
    <row r="5274" spans="1:23" x14ac:dyDescent="0.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INDEX(People_[],MATCH(Orders!M5274,People!$B$2:$B$5,0),1)</f>
        <v>Anna Andreadi</v>
      </c>
      <c r="W5274" s="3" t="str">
        <f>IFERROR(INDEX(Return[],MATCH(Orders!B5274,Returns!$B$2:$B$801,0),1),"No")</f>
        <v>No</v>
      </c>
    </row>
    <row r="5275" spans="1:23" x14ac:dyDescent="0.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INDEX(People_[],MATCH(Orders!M5275,People!$B$2:$B$5,0),1)</f>
        <v>Cassandra Brandow</v>
      </c>
      <c r="W5275" s="3" t="str">
        <f>IFERROR(INDEX(Return[],MATCH(Orders!B5275,Returns!$B$2:$B$801,0),1),"No")</f>
        <v>No</v>
      </c>
    </row>
    <row r="5276" spans="1:23" x14ac:dyDescent="0.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INDEX(People_[],MATCH(Orders!M5276,People!$B$2:$B$5,0),1)</f>
        <v>Chuck Magee</v>
      </c>
      <c r="W5276" s="3" t="str">
        <f>IFERROR(INDEX(Return[],MATCH(Orders!B5276,Returns!$B$2:$B$801,0),1),"No")</f>
        <v>No</v>
      </c>
    </row>
    <row r="5277" spans="1:23" x14ac:dyDescent="0.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INDEX(People_[],MATCH(Orders!M5277,People!$B$2:$B$5,0),1)</f>
        <v>Cassandra Brandow</v>
      </c>
      <c r="W5277" s="3" t="str">
        <f>IFERROR(INDEX(Return[],MATCH(Orders!B5277,Returns!$B$2:$B$801,0),1),"No")</f>
        <v>No</v>
      </c>
    </row>
    <row r="5278" spans="1:23" x14ac:dyDescent="0.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INDEX(People_[],MATCH(Orders!M5278,People!$B$2:$B$5,0),1)</f>
        <v>Cassandra Brandow</v>
      </c>
      <c r="W5278" s="3" t="str">
        <f>IFERROR(INDEX(Return[],MATCH(Orders!B5278,Returns!$B$2:$B$801,0),1),"No")</f>
        <v>No</v>
      </c>
    </row>
    <row r="5279" spans="1:23" x14ac:dyDescent="0.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INDEX(People_[],MATCH(Orders!M5279,People!$B$2:$B$5,0),1)</f>
        <v>Kelly Williams</v>
      </c>
      <c r="W5279" s="3" t="str">
        <f>IFERROR(INDEX(Return[],MATCH(Orders!B5279,Returns!$B$2:$B$801,0),1),"No")</f>
        <v>No</v>
      </c>
    </row>
    <row r="5280" spans="1:23" x14ac:dyDescent="0.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INDEX(People_[],MATCH(Orders!M5280,People!$B$2:$B$5,0),1)</f>
        <v>Cassandra Brandow</v>
      </c>
      <c r="W5280" s="3" t="str">
        <f>IFERROR(INDEX(Return[],MATCH(Orders!B5280,Returns!$B$2:$B$801,0),1),"No")</f>
        <v>No</v>
      </c>
    </row>
    <row r="5281" spans="1:23" x14ac:dyDescent="0.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INDEX(People_[],MATCH(Orders!M5281,People!$B$2:$B$5,0),1)</f>
        <v>Kelly Williams</v>
      </c>
      <c r="W5281" s="3" t="str">
        <f>IFERROR(INDEX(Return[],MATCH(Orders!B5281,Returns!$B$2:$B$801,0),1),"No")</f>
        <v>No</v>
      </c>
    </row>
    <row r="5282" spans="1:23" x14ac:dyDescent="0.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INDEX(People_[],MATCH(Orders!M5282,People!$B$2:$B$5,0),1)</f>
        <v>Kelly Williams</v>
      </c>
      <c r="W5282" s="3" t="str">
        <f>IFERROR(INDEX(Return[],MATCH(Orders!B5282,Returns!$B$2:$B$801,0),1),"No")</f>
        <v>No</v>
      </c>
    </row>
    <row r="5283" spans="1:23" x14ac:dyDescent="0.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INDEX(People_[],MATCH(Orders!M5283,People!$B$2:$B$5,0),1)</f>
        <v>Kelly Williams</v>
      </c>
      <c r="W5283" s="3" t="str">
        <f>IFERROR(INDEX(Return[],MATCH(Orders!B5283,Returns!$B$2:$B$801,0),1),"No")</f>
        <v>Yes</v>
      </c>
    </row>
    <row r="5284" spans="1:23" x14ac:dyDescent="0.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INDEX(People_[],MATCH(Orders!M5284,People!$B$2:$B$5,0),1)</f>
        <v>Kelly Williams</v>
      </c>
      <c r="W5284" s="3" t="str">
        <f>IFERROR(INDEX(Return[],MATCH(Orders!B5284,Returns!$B$2:$B$801,0),1),"No")</f>
        <v>Yes</v>
      </c>
    </row>
    <row r="5285" spans="1:23" x14ac:dyDescent="0.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INDEX(People_[],MATCH(Orders!M5285,People!$B$2:$B$5,0),1)</f>
        <v>Anna Andreadi</v>
      </c>
      <c r="W5285" s="3" t="str">
        <f>IFERROR(INDEX(Return[],MATCH(Orders!B5285,Returns!$B$2:$B$801,0),1),"No")</f>
        <v>No</v>
      </c>
    </row>
    <row r="5286" spans="1:23" x14ac:dyDescent="0.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INDEX(People_[],MATCH(Orders!M5286,People!$B$2:$B$5,0),1)</f>
        <v>Anna Andreadi</v>
      </c>
      <c r="W5286" s="3" t="str">
        <f>IFERROR(INDEX(Return[],MATCH(Orders!B5286,Returns!$B$2:$B$801,0),1),"No")</f>
        <v>No</v>
      </c>
    </row>
    <row r="5287" spans="1:23" x14ac:dyDescent="0.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INDEX(People_[],MATCH(Orders!M5287,People!$B$2:$B$5,0),1)</f>
        <v>Anna Andreadi</v>
      </c>
      <c r="W5287" s="3" t="str">
        <f>IFERROR(INDEX(Return[],MATCH(Orders!B5287,Returns!$B$2:$B$801,0),1),"No")</f>
        <v>No</v>
      </c>
    </row>
    <row r="5288" spans="1:23" x14ac:dyDescent="0.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INDEX(People_[],MATCH(Orders!M5288,People!$B$2:$B$5,0),1)</f>
        <v>Anna Andreadi</v>
      </c>
      <c r="W5288" s="3" t="str">
        <f>IFERROR(INDEX(Return[],MATCH(Orders!B5288,Returns!$B$2:$B$801,0),1),"No")</f>
        <v>No</v>
      </c>
    </row>
    <row r="5289" spans="1:23" x14ac:dyDescent="0.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INDEX(People_[],MATCH(Orders!M5289,People!$B$2:$B$5,0),1)</f>
        <v>Anna Andreadi</v>
      </c>
      <c r="W5289" s="3" t="str">
        <f>IFERROR(INDEX(Return[],MATCH(Orders!B5289,Returns!$B$2:$B$801,0),1),"No")</f>
        <v>No</v>
      </c>
    </row>
    <row r="5290" spans="1:23" x14ac:dyDescent="0.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INDEX(People_[],MATCH(Orders!M5290,People!$B$2:$B$5,0),1)</f>
        <v>Anna Andreadi</v>
      </c>
      <c r="W5290" s="3" t="str">
        <f>IFERROR(INDEX(Return[],MATCH(Orders!B5290,Returns!$B$2:$B$801,0),1),"No")</f>
        <v>No</v>
      </c>
    </row>
    <row r="5291" spans="1:23" x14ac:dyDescent="0.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INDEX(People_[],MATCH(Orders!M5291,People!$B$2:$B$5,0),1)</f>
        <v>Kelly Williams</v>
      </c>
      <c r="W5291" s="3" t="str">
        <f>IFERROR(INDEX(Return[],MATCH(Orders!B5291,Returns!$B$2:$B$801,0),1),"No")</f>
        <v>No</v>
      </c>
    </row>
    <row r="5292" spans="1:23" x14ac:dyDescent="0.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INDEX(People_[],MATCH(Orders!M5292,People!$B$2:$B$5,0),1)</f>
        <v>Kelly Williams</v>
      </c>
      <c r="W5292" s="3" t="str">
        <f>IFERROR(INDEX(Return[],MATCH(Orders!B5292,Returns!$B$2:$B$801,0),1),"No")</f>
        <v>No</v>
      </c>
    </row>
    <row r="5293" spans="1:23" x14ac:dyDescent="0.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INDEX(People_[],MATCH(Orders!M5293,People!$B$2:$B$5,0),1)</f>
        <v>Kelly Williams</v>
      </c>
      <c r="W5293" s="3" t="str">
        <f>IFERROR(INDEX(Return[],MATCH(Orders!B5293,Returns!$B$2:$B$801,0),1),"No")</f>
        <v>No</v>
      </c>
    </row>
    <row r="5294" spans="1:23" x14ac:dyDescent="0.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INDEX(People_[],MATCH(Orders!M5294,People!$B$2:$B$5,0),1)</f>
        <v>Cassandra Brandow</v>
      </c>
      <c r="W5294" s="3" t="str">
        <f>IFERROR(INDEX(Return[],MATCH(Orders!B5294,Returns!$B$2:$B$801,0),1),"No")</f>
        <v>No</v>
      </c>
    </row>
    <row r="5295" spans="1:23" x14ac:dyDescent="0.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INDEX(People_[],MATCH(Orders!M5295,People!$B$2:$B$5,0),1)</f>
        <v>Chuck Magee</v>
      </c>
      <c r="W5295" s="3" t="str">
        <f>IFERROR(INDEX(Return[],MATCH(Orders!B5295,Returns!$B$2:$B$801,0),1),"No")</f>
        <v>No</v>
      </c>
    </row>
    <row r="5296" spans="1:23" x14ac:dyDescent="0.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INDEX(People_[],MATCH(Orders!M5296,People!$B$2:$B$5,0),1)</f>
        <v>Kelly Williams</v>
      </c>
      <c r="W5296" s="3" t="str">
        <f>IFERROR(INDEX(Return[],MATCH(Orders!B5296,Returns!$B$2:$B$801,0),1),"No")</f>
        <v>No</v>
      </c>
    </row>
    <row r="5297" spans="1:23" x14ac:dyDescent="0.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INDEX(People_[],MATCH(Orders!M5297,People!$B$2:$B$5,0),1)</f>
        <v>Kelly Williams</v>
      </c>
      <c r="W5297" s="3" t="str">
        <f>IFERROR(INDEX(Return[],MATCH(Orders!B5297,Returns!$B$2:$B$801,0),1),"No")</f>
        <v>No</v>
      </c>
    </row>
    <row r="5298" spans="1:23" x14ac:dyDescent="0.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INDEX(People_[],MATCH(Orders!M5298,People!$B$2:$B$5,0),1)</f>
        <v>Chuck Magee</v>
      </c>
      <c r="W5298" s="3" t="str">
        <f>IFERROR(INDEX(Return[],MATCH(Orders!B5298,Returns!$B$2:$B$801,0),1),"No")</f>
        <v>No</v>
      </c>
    </row>
    <row r="5299" spans="1:23" x14ac:dyDescent="0.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INDEX(People_[],MATCH(Orders!M5299,People!$B$2:$B$5,0),1)</f>
        <v>Chuck Magee</v>
      </c>
      <c r="W5299" s="3" t="str">
        <f>IFERROR(INDEX(Return[],MATCH(Orders!B5299,Returns!$B$2:$B$801,0),1),"No")</f>
        <v>No</v>
      </c>
    </row>
    <row r="5300" spans="1:23" x14ac:dyDescent="0.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INDEX(People_[],MATCH(Orders!M5300,People!$B$2:$B$5,0),1)</f>
        <v>Anna Andreadi</v>
      </c>
      <c r="W5300" s="3" t="str">
        <f>IFERROR(INDEX(Return[],MATCH(Orders!B5300,Returns!$B$2:$B$801,0),1),"No")</f>
        <v>No</v>
      </c>
    </row>
    <row r="5301" spans="1:23" x14ac:dyDescent="0.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INDEX(People_[],MATCH(Orders!M5301,People!$B$2:$B$5,0),1)</f>
        <v>Anna Andreadi</v>
      </c>
      <c r="W5301" s="3" t="str">
        <f>IFERROR(INDEX(Return[],MATCH(Orders!B5301,Returns!$B$2:$B$801,0),1),"No")</f>
        <v>No</v>
      </c>
    </row>
    <row r="5302" spans="1:23" x14ac:dyDescent="0.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INDEX(People_[],MATCH(Orders!M5302,People!$B$2:$B$5,0),1)</f>
        <v>Cassandra Brandow</v>
      </c>
      <c r="W5302" s="3" t="str">
        <f>IFERROR(INDEX(Return[],MATCH(Orders!B5302,Returns!$B$2:$B$801,0),1),"No")</f>
        <v>No</v>
      </c>
    </row>
    <row r="5303" spans="1:23" x14ac:dyDescent="0.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INDEX(People_[],MATCH(Orders!M5303,People!$B$2:$B$5,0),1)</f>
        <v>Cassandra Brandow</v>
      </c>
      <c r="W5303" s="3" t="str">
        <f>IFERROR(INDEX(Return[],MATCH(Orders!B5303,Returns!$B$2:$B$801,0),1),"No")</f>
        <v>No</v>
      </c>
    </row>
    <row r="5304" spans="1:23" x14ac:dyDescent="0.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INDEX(People_[],MATCH(Orders!M5304,People!$B$2:$B$5,0),1)</f>
        <v>Cassandra Brandow</v>
      </c>
      <c r="W5304" s="3" t="str">
        <f>IFERROR(INDEX(Return[],MATCH(Orders!B5304,Returns!$B$2:$B$801,0),1),"No")</f>
        <v>No</v>
      </c>
    </row>
    <row r="5305" spans="1:23" x14ac:dyDescent="0.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INDEX(People_[],MATCH(Orders!M5305,People!$B$2:$B$5,0),1)</f>
        <v>Kelly Williams</v>
      </c>
      <c r="W5305" s="3" t="str">
        <f>IFERROR(INDEX(Return[],MATCH(Orders!B5305,Returns!$B$2:$B$801,0),1),"No")</f>
        <v>No</v>
      </c>
    </row>
    <row r="5306" spans="1:23" x14ac:dyDescent="0.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INDEX(People_[],MATCH(Orders!M5306,People!$B$2:$B$5,0),1)</f>
        <v>Kelly Williams</v>
      </c>
      <c r="W5306" s="3" t="str">
        <f>IFERROR(INDEX(Return[],MATCH(Orders!B5306,Returns!$B$2:$B$801,0),1),"No")</f>
        <v>No</v>
      </c>
    </row>
    <row r="5307" spans="1:23" x14ac:dyDescent="0.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INDEX(People_[],MATCH(Orders!M5307,People!$B$2:$B$5,0),1)</f>
        <v>Chuck Magee</v>
      </c>
      <c r="W5307" s="3" t="str">
        <f>IFERROR(INDEX(Return[],MATCH(Orders!B5307,Returns!$B$2:$B$801,0),1),"No")</f>
        <v>No</v>
      </c>
    </row>
    <row r="5308" spans="1:23" x14ac:dyDescent="0.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INDEX(People_[],MATCH(Orders!M5308,People!$B$2:$B$5,0),1)</f>
        <v>Chuck Magee</v>
      </c>
      <c r="W5308" s="3" t="str">
        <f>IFERROR(INDEX(Return[],MATCH(Orders!B5308,Returns!$B$2:$B$801,0),1),"No")</f>
        <v>No</v>
      </c>
    </row>
    <row r="5309" spans="1:23" x14ac:dyDescent="0.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INDEX(People_[],MATCH(Orders!M5309,People!$B$2:$B$5,0),1)</f>
        <v>Chuck Magee</v>
      </c>
      <c r="W5309" s="3" t="str">
        <f>IFERROR(INDEX(Return[],MATCH(Orders!B5309,Returns!$B$2:$B$801,0),1),"No")</f>
        <v>No</v>
      </c>
    </row>
    <row r="5310" spans="1:23" x14ac:dyDescent="0.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INDEX(People_[],MATCH(Orders!M5310,People!$B$2:$B$5,0),1)</f>
        <v>Kelly Williams</v>
      </c>
      <c r="W5310" s="3" t="str">
        <f>IFERROR(INDEX(Return[],MATCH(Orders!B5310,Returns!$B$2:$B$801,0),1),"No")</f>
        <v>No</v>
      </c>
    </row>
    <row r="5311" spans="1:23" x14ac:dyDescent="0.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INDEX(People_[],MATCH(Orders!M5311,People!$B$2:$B$5,0),1)</f>
        <v>Kelly Williams</v>
      </c>
      <c r="W5311" s="3" t="str">
        <f>IFERROR(INDEX(Return[],MATCH(Orders!B5311,Returns!$B$2:$B$801,0),1),"No")</f>
        <v>No</v>
      </c>
    </row>
    <row r="5312" spans="1:23" x14ac:dyDescent="0.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INDEX(People_[],MATCH(Orders!M5312,People!$B$2:$B$5,0),1)</f>
        <v>Kelly Williams</v>
      </c>
      <c r="W5312" s="3" t="str">
        <f>IFERROR(INDEX(Return[],MATCH(Orders!B5312,Returns!$B$2:$B$801,0),1),"No")</f>
        <v>No</v>
      </c>
    </row>
    <row r="5313" spans="1:23" x14ac:dyDescent="0.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INDEX(People_[],MATCH(Orders!M5313,People!$B$2:$B$5,0),1)</f>
        <v>Cassandra Brandow</v>
      </c>
      <c r="W5313" s="3" t="str">
        <f>IFERROR(INDEX(Return[],MATCH(Orders!B5313,Returns!$B$2:$B$801,0),1),"No")</f>
        <v>No</v>
      </c>
    </row>
    <row r="5314" spans="1:23" x14ac:dyDescent="0.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INDEX(People_[],MATCH(Orders!M5314,People!$B$2:$B$5,0),1)</f>
        <v>Cassandra Brandow</v>
      </c>
      <c r="W5314" s="3" t="str">
        <f>IFERROR(INDEX(Return[],MATCH(Orders!B5314,Returns!$B$2:$B$801,0),1),"No")</f>
        <v>No</v>
      </c>
    </row>
    <row r="5315" spans="1:23" x14ac:dyDescent="0.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INDEX(People_[],MATCH(Orders!M5315,People!$B$2:$B$5,0),1)</f>
        <v>Anna Andreadi</v>
      </c>
      <c r="W5315" s="3" t="str">
        <f>IFERROR(INDEX(Return[],MATCH(Orders!B5315,Returns!$B$2:$B$801,0),1),"No")</f>
        <v>No</v>
      </c>
    </row>
    <row r="5316" spans="1:23" x14ac:dyDescent="0.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INDEX(People_[],MATCH(Orders!M5316,People!$B$2:$B$5,0),1)</f>
        <v>Anna Andreadi</v>
      </c>
      <c r="W5316" s="3" t="str">
        <f>IFERROR(INDEX(Return[],MATCH(Orders!B5316,Returns!$B$2:$B$801,0),1),"No")</f>
        <v>No</v>
      </c>
    </row>
    <row r="5317" spans="1:23" x14ac:dyDescent="0.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INDEX(People_[],MATCH(Orders!M5317,People!$B$2:$B$5,0),1)</f>
        <v>Cassandra Brandow</v>
      </c>
      <c r="W5317" s="3" t="str">
        <f>IFERROR(INDEX(Return[],MATCH(Orders!B5317,Returns!$B$2:$B$801,0),1),"No")</f>
        <v>No</v>
      </c>
    </row>
    <row r="5318" spans="1:23" x14ac:dyDescent="0.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INDEX(People_[],MATCH(Orders!M5318,People!$B$2:$B$5,0),1)</f>
        <v>Cassandra Brandow</v>
      </c>
      <c r="W5318" s="3" t="str">
        <f>IFERROR(INDEX(Return[],MATCH(Orders!B5318,Returns!$B$2:$B$801,0),1),"No")</f>
        <v>No</v>
      </c>
    </row>
    <row r="5319" spans="1:23" x14ac:dyDescent="0.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INDEX(People_[],MATCH(Orders!M5319,People!$B$2:$B$5,0),1)</f>
        <v>Cassandra Brandow</v>
      </c>
      <c r="W5319" s="3" t="str">
        <f>IFERROR(INDEX(Return[],MATCH(Orders!B5319,Returns!$B$2:$B$801,0),1),"No")</f>
        <v>No</v>
      </c>
    </row>
    <row r="5320" spans="1:23" x14ac:dyDescent="0.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INDEX(People_[],MATCH(Orders!M5320,People!$B$2:$B$5,0),1)</f>
        <v>Cassandra Brandow</v>
      </c>
      <c r="W5320" s="3" t="str">
        <f>IFERROR(INDEX(Return[],MATCH(Orders!B5320,Returns!$B$2:$B$801,0),1),"No")</f>
        <v>No</v>
      </c>
    </row>
    <row r="5321" spans="1:23" x14ac:dyDescent="0.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INDEX(People_[],MATCH(Orders!M5321,People!$B$2:$B$5,0),1)</f>
        <v>Cassandra Brandow</v>
      </c>
      <c r="W5321" s="3" t="str">
        <f>IFERROR(INDEX(Return[],MATCH(Orders!B5321,Returns!$B$2:$B$801,0),1),"No")</f>
        <v>No</v>
      </c>
    </row>
    <row r="5322" spans="1:23" x14ac:dyDescent="0.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INDEX(People_[],MATCH(Orders!M5322,People!$B$2:$B$5,0),1)</f>
        <v>Cassandra Brandow</v>
      </c>
      <c r="W5322" s="3" t="str">
        <f>IFERROR(INDEX(Return[],MATCH(Orders!B5322,Returns!$B$2:$B$801,0),1),"No")</f>
        <v>No</v>
      </c>
    </row>
    <row r="5323" spans="1:23" x14ac:dyDescent="0.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INDEX(People_[],MATCH(Orders!M5323,People!$B$2:$B$5,0),1)</f>
        <v>Cassandra Brandow</v>
      </c>
      <c r="W5323" s="3" t="str">
        <f>IFERROR(INDEX(Return[],MATCH(Orders!B5323,Returns!$B$2:$B$801,0),1),"No")</f>
        <v>No</v>
      </c>
    </row>
    <row r="5324" spans="1:23" x14ac:dyDescent="0.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INDEX(People_[],MATCH(Orders!M5324,People!$B$2:$B$5,0),1)</f>
        <v>Cassandra Brandow</v>
      </c>
      <c r="W5324" s="3" t="str">
        <f>IFERROR(INDEX(Return[],MATCH(Orders!B5324,Returns!$B$2:$B$801,0),1),"No")</f>
        <v>No</v>
      </c>
    </row>
    <row r="5325" spans="1:23" x14ac:dyDescent="0.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INDEX(People_[],MATCH(Orders!M5325,People!$B$2:$B$5,0),1)</f>
        <v>Kelly Williams</v>
      </c>
      <c r="W5325" s="3" t="str">
        <f>IFERROR(INDEX(Return[],MATCH(Orders!B5325,Returns!$B$2:$B$801,0),1),"No")</f>
        <v>No</v>
      </c>
    </row>
    <row r="5326" spans="1:23" x14ac:dyDescent="0.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INDEX(People_[],MATCH(Orders!M5326,People!$B$2:$B$5,0),1)</f>
        <v>Anna Andreadi</v>
      </c>
      <c r="W5326" s="3" t="str">
        <f>IFERROR(INDEX(Return[],MATCH(Orders!B5326,Returns!$B$2:$B$801,0),1),"No")</f>
        <v>No</v>
      </c>
    </row>
    <row r="5327" spans="1:23" x14ac:dyDescent="0.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INDEX(People_[],MATCH(Orders!M5327,People!$B$2:$B$5,0),1)</f>
        <v>Anna Andreadi</v>
      </c>
      <c r="W5327" s="3" t="str">
        <f>IFERROR(INDEX(Return[],MATCH(Orders!B5327,Returns!$B$2:$B$801,0),1),"No")</f>
        <v>No</v>
      </c>
    </row>
    <row r="5328" spans="1:23" x14ac:dyDescent="0.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INDEX(People_[],MATCH(Orders!M5328,People!$B$2:$B$5,0),1)</f>
        <v>Chuck Magee</v>
      </c>
      <c r="W5328" s="3" t="str">
        <f>IFERROR(INDEX(Return[],MATCH(Orders!B5328,Returns!$B$2:$B$801,0),1),"No")</f>
        <v>No</v>
      </c>
    </row>
    <row r="5329" spans="1:23" x14ac:dyDescent="0.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INDEX(People_[],MATCH(Orders!M5329,People!$B$2:$B$5,0),1)</f>
        <v>Anna Andreadi</v>
      </c>
      <c r="W5329" s="3" t="str">
        <f>IFERROR(INDEX(Return[],MATCH(Orders!B5329,Returns!$B$2:$B$801,0),1),"No")</f>
        <v>No</v>
      </c>
    </row>
    <row r="5330" spans="1:23" x14ac:dyDescent="0.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INDEX(People_[],MATCH(Orders!M5330,People!$B$2:$B$5,0),1)</f>
        <v>Kelly Williams</v>
      </c>
      <c r="W5330" s="3" t="str">
        <f>IFERROR(INDEX(Return[],MATCH(Orders!B5330,Returns!$B$2:$B$801,0),1),"No")</f>
        <v>No</v>
      </c>
    </row>
    <row r="5331" spans="1:23" x14ac:dyDescent="0.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INDEX(People_[],MATCH(Orders!M5331,People!$B$2:$B$5,0),1)</f>
        <v>Chuck Magee</v>
      </c>
      <c r="W5331" s="3" t="str">
        <f>IFERROR(INDEX(Return[],MATCH(Orders!B5331,Returns!$B$2:$B$801,0),1),"No")</f>
        <v>No</v>
      </c>
    </row>
    <row r="5332" spans="1:23" x14ac:dyDescent="0.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INDEX(People_[],MATCH(Orders!M5332,People!$B$2:$B$5,0),1)</f>
        <v>Chuck Magee</v>
      </c>
      <c r="W5332" s="3" t="str">
        <f>IFERROR(INDEX(Return[],MATCH(Orders!B5332,Returns!$B$2:$B$801,0),1),"No")</f>
        <v>No</v>
      </c>
    </row>
    <row r="5333" spans="1:23" x14ac:dyDescent="0.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INDEX(People_[],MATCH(Orders!M5333,People!$B$2:$B$5,0),1)</f>
        <v>Chuck Magee</v>
      </c>
      <c r="W5333" s="3" t="str">
        <f>IFERROR(INDEX(Return[],MATCH(Orders!B5333,Returns!$B$2:$B$801,0),1),"No")</f>
        <v>No</v>
      </c>
    </row>
    <row r="5334" spans="1:23" x14ac:dyDescent="0.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INDEX(People_[],MATCH(Orders!M5334,People!$B$2:$B$5,0),1)</f>
        <v>Chuck Magee</v>
      </c>
      <c r="W5334" s="3" t="str">
        <f>IFERROR(INDEX(Return[],MATCH(Orders!B5334,Returns!$B$2:$B$801,0),1),"No")</f>
        <v>No</v>
      </c>
    </row>
    <row r="5335" spans="1:23" x14ac:dyDescent="0.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INDEX(People_[],MATCH(Orders!M5335,People!$B$2:$B$5,0),1)</f>
        <v>Chuck Magee</v>
      </c>
      <c r="W5335" s="3" t="str">
        <f>IFERROR(INDEX(Return[],MATCH(Orders!B5335,Returns!$B$2:$B$801,0),1),"No")</f>
        <v>No</v>
      </c>
    </row>
    <row r="5336" spans="1:23" x14ac:dyDescent="0.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INDEX(People_[],MATCH(Orders!M5336,People!$B$2:$B$5,0),1)</f>
        <v>Chuck Magee</v>
      </c>
      <c r="W5336" s="3" t="str">
        <f>IFERROR(INDEX(Return[],MATCH(Orders!B5336,Returns!$B$2:$B$801,0),1),"No")</f>
        <v>No</v>
      </c>
    </row>
    <row r="5337" spans="1:23" x14ac:dyDescent="0.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INDEX(People_[],MATCH(Orders!M5337,People!$B$2:$B$5,0),1)</f>
        <v>Chuck Magee</v>
      </c>
      <c r="W5337" s="3" t="str">
        <f>IFERROR(INDEX(Return[],MATCH(Orders!B5337,Returns!$B$2:$B$801,0),1),"No")</f>
        <v>No</v>
      </c>
    </row>
    <row r="5338" spans="1:23" x14ac:dyDescent="0.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INDEX(People_[],MATCH(Orders!M5338,People!$B$2:$B$5,0),1)</f>
        <v>Anna Andreadi</v>
      </c>
      <c r="W5338" s="3" t="str">
        <f>IFERROR(INDEX(Return[],MATCH(Orders!B5338,Returns!$B$2:$B$801,0),1),"No")</f>
        <v>No</v>
      </c>
    </row>
    <row r="5339" spans="1:23" x14ac:dyDescent="0.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INDEX(People_[],MATCH(Orders!M5339,People!$B$2:$B$5,0),1)</f>
        <v>Anna Andreadi</v>
      </c>
      <c r="W5339" s="3" t="str">
        <f>IFERROR(INDEX(Return[],MATCH(Orders!B5339,Returns!$B$2:$B$801,0),1),"No")</f>
        <v>No</v>
      </c>
    </row>
    <row r="5340" spans="1:23" x14ac:dyDescent="0.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INDEX(People_[],MATCH(Orders!M5340,People!$B$2:$B$5,0),1)</f>
        <v>Chuck Magee</v>
      </c>
      <c r="W5340" s="3" t="str">
        <f>IFERROR(INDEX(Return[],MATCH(Orders!B5340,Returns!$B$2:$B$801,0),1),"No")</f>
        <v>Yes</v>
      </c>
    </row>
    <row r="5341" spans="1:23" x14ac:dyDescent="0.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INDEX(People_[],MATCH(Orders!M5341,People!$B$2:$B$5,0),1)</f>
        <v>Chuck Magee</v>
      </c>
      <c r="W5341" s="3" t="str">
        <f>IFERROR(INDEX(Return[],MATCH(Orders!B5341,Returns!$B$2:$B$801,0),1),"No")</f>
        <v>Yes</v>
      </c>
    </row>
    <row r="5342" spans="1:23" x14ac:dyDescent="0.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INDEX(People_[],MATCH(Orders!M5342,People!$B$2:$B$5,0),1)</f>
        <v>Chuck Magee</v>
      </c>
      <c r="W5342" s="3" t="str">
        <f>IFERROR(INDEX(Return[],MATCH(Orders!B5342,Returns!$B$2:$B$801,0),1),"No")</f>
        <v>Yes</v>
      </c>
    </row>
    <row r="5343" spans="1:23" x14ac:dyDescent="0.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INDEX(People_[],MATCH(Orders!M5343,People!$B$2:$B$5,0),1)</f>
        <v>Chuck Magee</v>
      </c>
      <c r="W5343" s="3" t="str">
        <f>IFERROR(INDEX(Return[],MATCH(Orders!B5343,Returns!$B$2:$B$801,0),1),"No")</f>
        <v>Yes</v>
      </c>
    </row>
    <row r="5344" spans="1:23" x14ac:dyDescent="0.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INDEX(People_[],MATCH(Orders!M5344,People!$B$2:$B$5,0),1)</f>
        <v>Kelly Williams</v>
      </c>
      <c r="W5344" s="3" t="str">
        <f>IFERROR(INDEX(Return[],MATCH(Orders!B5344,Returns!$B$2:$B$801,0),1),"No")</f>
        <v>No</v>
      </c>
    </row>
    <row r="5345" spans="1:23" x14ac:dyDescent="0.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INDEX(People_[],MATCH(Orders!M5345,People!$B$2:$B$5,0),1)</f>
        <v>Kelly Williams</v>
      </c>
      <c r="W5345" s="3" t="str">
        <f>IFERROR(INDEX(Return[],MATCH(Orders!B5345,Returns!$B$2:$B$801,0),1),"No")</f>
        <v>No</v>
      </c>
    </row>
    <row r="5346" spans="1:23" x14ac:dyDescent="0.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INDEX(People_[],MATCH(Orders!M5346,People!$B$2:$B$5,0),1)</f>
        <v>Chuck Magee</v>
      </c>
      <c r="W5346" s="3" t="str">
        <f>IFERROR(INDEX(Return[],MATCH(Orders!B5346,Returns!$B$2:$B$801,0),1),"No")</f>
        <v>No</v>
      </c>
    </row>
    <row r="5347" spans="1:23" x14ac:dyDescent="0.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INDEX(People_[],MATCH(Orders!M5347,People!$B$2:$B$5,0),1)</f>
        <v>Anna Andreadi</v>
      </c>
      <c r="W5347" s="3" t="str">
        <f>IFERROR(INDEX(Return[],MATCH(Orders!B5347,Returns!$B$2:$B$801,0),1),"No")</f>
        <v>No</v>
      </c>
    </row>
    <row r="5348" spans="1:23" x14ac:dyDescent="0.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INDEX(People_[],MATCH(Orders!M5348,People!$B$2:$B$5,0),1)</f>
        <v>Anna Andreadi</v>
      </c>
      <c r="W5348" s="3" t="str">
        <f>IFERROR(INDEX(Return[],MATCH(Orders!B5348,Returns!$B$2:$B$801,0),1),"No")</f>
        <v>No</v>
      </c>
    </row>
    <row r="5349" spans="1:23" x14ac:dyDescent="0.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INDEX(People_[],MATCH(Orders!M5349,People!$B$2:$B$5,0),1)</f>
        <v>Anna Andreadi</v>
      </c>
      <c r="W5349" s="3" t="str">
        <f>IFERROR(INDEX(Return[],MATCH(Orders!B5349,Returns!$B$2:$B$801,0),1),"No")</f>
        <v>No</v>
      </c>
    </row>
    <row r="5350" spans="1:23" x14ac:dyDescent="0.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INDEX(People_[],MATCH(Orders!M5350,People!$B$2:$B$5,0),1)</f>
        <v>Kelly Williams</v>
      </c>
      <c r="W5350" s="3" t="str">
        <f>IFERROR(INDEX(Return[],MATCH(Orders!B5350,Returns!$B$2:$B$801,0),1),"No")</f>
        <v>No</v>
      </c>
    </row>
    <row r="5351" spans="1:23" x14ac:dyDescent="0.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INDEX(People_[],MATCH(Orders!M5351,People!$B$2:$B$5,0),1)</f>
        <v>Kelly Williams</v>
      </c>
      <c r="W5351" s="3" t="str">
        <f>IFERROR(INDEX(Return[],MATCH(Orders!B5351,Returns!$B$2:$B$801,0),1),"No")</f>
        <v>No</v>
      </c>
    </row>
    <row r="5352" spans="1:23" x14ac:dyDescent="0.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INDEX(People_[],MATCH(Orders!M5352,People!$B$2:$B$5,0),1)</f>
        <v>Kelly Williams</v>
      </c>
      <c r="W5352" s="3" t="str">
        <f>IFERROR(INDEX(Return[],MATCH(Orders!B5352,Returns!$B$2:$B$801,0),1),"No")</f>
        <v>No</v>
      </c>
    </row>
    <row r="5353" spans="1:23" x14ac:dyDescent="0.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INDEX(People_[],MATCH(Orders!M5353,People!$B$2:$B$5,0),1)</f>
        <v>Kelly Williams</v>
      </c>
      <c r="W5353" s="3" t="str">
        <f>IFERROR(INDEX(Return[],MATCH(Orders!B5353,Returns!$B$2:$B$801,0),1),"No")</f>
        <v>No</v>
      </c>
    </row>
    <row r="5354" spans="1:23" x14ac:dyDescent="0.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INDEX(People_[],MATCH(Orders!M5354,People!$B$2:$B$5,0),1)</f>
        <v>Kelly Williams</v>
      </c>
      <c r="W5354" s="3" t="str">
        <f>IFERROR(INDEX(Return[],MATCH(Orders!B5354,Returns!$B$2:$B$801,0),1),"No")</f>
        <v>No</v>
      </c>
    </row>
    <row r="5355" spans="1:23" x14ac:dyDescent="0.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INDEX(People_[],MATCH(Orders!M5355,People!$B$2:$B$5,0),1)</f>
        <v>Cassandra Brandow</v>
      </c>
      <c r="W5355" s="3" t="str">
        <f>IFERROR(INDEX(Return[],MATCH(Orders!B5355,Returns!$B$2:$B$801,0),1),"No")</f>
        <v>No</v>
      </c>
    </row>
    <row r="5356" spans="1:23" x14ac:dyDescent="0.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INDEX(People_[],MATCH(Orders!M5356,People!$B$2:$B$5,0),1)</f>
        <v>Anna Andreadi</v>
      </c>
      <c r="W5356" s="3" t="str">
        <f>IFERROR(INDEX(Return[],MATCH(Orders!B5356,Returns!$B$2:$B$801,0),1),"No")</f>
        <v>No</v>
      </c>
    </row>
    <row r="5357" spans="1:23" x14ac:dyDescent="0.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INDEX(People_[],MATCH(Orders!M5357,People!$B$2:$B$5,0),1)</f>
        <v>Anna Andreadi</v>
      </c>
      <c r="W5357" s="3" t="str">
        <f>IFERROR(INDEX(Return[],MATCH(Orders!B5357,Returns!$B$2:$B$801,0),1),"No")</f>
        <v>No</v>
      </c>
    </row>
    <row r="5358" spans="1:23" x14ac:dyDescent="0.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INDEX(People_[],MATCH(Orders!M5358,People!$B$2:$B$5,0),1)</f>
        <v>Anna Andreadi</v>
      </c>
      <c r="W5358" s="3" t="str">
        <f>IFERROR(INDEX(Return[],MATCH(Orders!B5358,Returns!$B$2:$B$801,0),1),"No")</f>
        <v>No</v>
      </c>
    </row>
    <row r="5359" spans="1:23" x14ac:dyDescent="0.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INDEX(People_[],MATCH(Orders!M5359,People!$B$2:$B$5,0),1)</f>
        <v>Anna Andreadi</v>
      </c>
      <c r="W5359" s="3" t="str">
        <f>IFERROR(INDEX(Return[],MATCH(Orders!B5359,Returns!$B$2:$B$801,0),1),"No")</f>
        <v>No</v>
      </c>
    </row>
    <row r="5360" spans="1:23" x14ac:dyDescent="0.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INDEX(People_[],MATCH(Orders!M5360,People!$B$2:$B$5,0),1)</f>
        <v>Anna Andreadi</v>
      </c>
      <c r="W5360" s="3" t="str">
        <f>IFERROR(INDEX(Return[],MATCH(Orders!B5360,Returns!$B$2:$B$801,0),1),"No")</f>
        <v>No</v>
      </c>
    </row>
    <row r="5361" spans="1:23" x14ac:dyDescent="0.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INDEX(People_[],MATCH(Orders!M5361,People!$B$2:$B$5,0),1)</f>
        <v>Anna Andreadi</v>
      </c>
      <c r="W5361" s="3" t="str">
        <f>IFERROR(INDEX(Return[],MATCH(Orders!B5361,Returns!$B$2:$B$801,0),1),"No")</f>
        <v>No</v>
      </c>
    </row>
    <row r="5362" spans="1:23" x14ac:dyDescent="0.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INDEX(People_[],MATCH(Orders!M5362,People!$B$2:$B$5,0),1)</f>
        <v>Cassandra Brandow</v>
      </c>
      <c r="W5362" s="3" t="str">
        <f>IFERROR(INDEX(Return[],MATCH(Orders!B5362,Returns!$B$2:$B$801,0),1),"No")</f>
        <v>No</v>
      </c>
    </row>
    <row r="5363" spans="1:23" x14ac:dyDescent="0.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INDEX(People_[],MATCH(Orders!M5363,People!$B$2:$B$5,0),1)</f>
        <v>Kelly Williams</v>
      </c>
      <c r="W5363" s="3" t="str">
        <f>IFERROR(INDEX(Return[],MATCH(Orders!B5363,Returns!$B$2:$B$801,0),1),"No")</f>
        <v>No</v>
      </c>
    </row>
    <row r="5364" spans="1:23" x14ac:dyDescent="0.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INDEX(People_[],MATCH(Orders!M5364,People!$B$2:$B$5,0),1)</f>
        <v>Kelly Williams</v>
      </c>
      <c r="W5364" s="3" t="str">
        <f>IFERROR(INDEX(Return[],MATCH(Orders!B5364,Returns!$B$2:$B$801,0),1),"No")</f>
        <v>No</v>
      </c>
    </row>
    <row r="5365" spans="1:23" x14ac:dyDescent="0.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INDEX(People_[],MATCH(Orders!M5365,People!$B$2:$B$5,0),1)</f>
        <v>Kelly Williams</v>
      </c>
      <c r="W5365" s="3" t="str">
        <f>IFERROR(INDEX(Return[],MATCH(Orders!B5365,Returns!$B$2:$B$801,0),1),"No")</f>
        <v>No</v>
      </c>
    </row>
    <row r="5366" spans="1:23" x14ac:dyDescent="0.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INDEX(People_[],MATCH(Orders!M5366,People!$B$2:$B$5,0),1)</f>
        <v>Anna Andreadi</v>
      </c>
      <c r="W5366" s="3" t="str">
        <f>IFERROR(INDEX(Return[],MATCH(Orders!B5366,Returns!$B$2:$B$801,0),1),"No")</f>
        <v>No</v>
      </c>
    </row>
    <row r="5367" spans="1:23" x14ac:dyDescent="0.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INDEX(People_[],MATCH(Orders!M5367,People!$B$2:$B$5,0),1)</f>
        <v>Kelly Williams</v>
      </c>
      <c r="W5367" s="3" t="str">
        <f>IFERROR(INDEX(Return[],MATCH(Orders!B5367,Returns!$B$2:$B$801,0),1),"No")</f>
        <v>No</v>
      </c>
    </row>
    <row r="5368" spans="1:23" x14ac:dyDescent="0.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INDEX(People_[],MATCH(Orders!M5368,People!$B$2:$B$5,0),1)</f>
        <v>Anna Andreadi</v>
      </c>
      <c r="W5368" s="3" t="str">
        <f>IFERROR(INDEX(Return[],MATCH(Orders!B5368,Returns!$B$2:$B$801,0),1),"No")</f>
        <v>No</v>
      </c>
    </row>
    <row r="5369" spans="1:23" x14ac:dyDescent="0.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INDEX(People_[],MATCH(Orders!M5369,People!$B$2:$B$5,0),1)</f>
        <v>Anna Andreadi</v>
      </c>
      <c r="W5369" s="3" t="str">
        <f>IFERROR(INDEX(Return[],MATCH(Orders!B5369,Returns!$B$2:$B$801,0),1),"No")</f>
        <v>No</v>
      </c>
    </row>
    <row r="5370" spans="1:23" x14ac:dyDescent="0.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INDEX(People_[],MATCH(Orders!M5370,People!$B$2:$B$5,0),1)</f>
        <v>Anna Andreadi</v>
      </c>
      <c r="W5370" s="3" t="str">
        <f>IFERROR(INDEX(Return[],MATCH(Orders!B5370,Returns!$B$2:$B$801,0),1),"No")</f>
        <v>No</v>
      </c>
    </row>
    <row r="5371" spans="1:23" x14ac:dyDescent="0.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INDEX(People_[],MATCH(Orders!M5371,People!$B$2:$B$5,0),1)</f>
        <v>Chuck Magee</v>
      </c>
      <c r="W5371" s="3" t="str">
        <f>IFERROR(INDEX(Return[],MATCH(Orders!B5371,Returns!$B$2:$B$801,0),1),"No")</f>
        <v>No</v>
      </c>
    </row>
    <row r="5372" spans="1:23" x14ac:dyDescent="0.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INDEX(People_[],MATCH(Orders!M5372,People!$B$2:$B$5,0),1)</f>
        <v>Kelly Williams</v>
      </c>
      <c r="W5372" s="3" t="str">
        <f>IFERROR(INDEX(Return[],MATCH(Orders!B5372,Returns!$B$2:$B$801,0),1),"No")</f>
        <v>No</v>
      </c>
    </row>
    <row r="5373" spans="1:23" x14ac:dyDescent="0.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INDEX(People_[],MATCH(Orders!M5373,People!$B$2:$B$5,0),1)</f>
        <v>Kelly Williams</v>
      </c>
      <c r="W5373" s="3" t="str">
        <f>IFERROR(INDEX(Return[],MATCH(Orders!B5373,Returns!$B$2:$B$801,0),1),"No")</f>
        <v>No</v>
      </c>
    </row>
    <row r="5374" spans="1:23" x14ac:dyDescent="0.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INDEX(People_[],MATCH(Orders!M5374,People!$B$2:$B$5,0),1)</f>
        <v>Kelly Williams</v>
      </c>
      <c r="W5374" s="3" t="str">
        <f>IFERROR(INDEX(Return[],MATCH(Orders!B5374,Returns!$B$2:$B$801,0),1),"No")</f>
        <v>No</v>
      </c>
    </row>
    <row r="5375" spans="1:23" x14ac:dyDescent="0.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INDEX(People_[],MATCH(Orders!M5375,People!$B$2:$B$5,0),1)</f>
        <v>Kelly Williams</v>
      </c>
      <c r="W5375" s="3" t="str">
        <f>IFERROR(INDEX(Return[],MATCH(Orders!B5375,Returns!$B$2:$B$801,0),1),"No")</f>
        <v>No</v>
      </c>
    </row>
    <row r="5376" spans="1:23" x14ac:dyDescent="0.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INDEX(People_[],MATCH(Orders!M5376,People!$B$2:$B$5,0),1)</f>
        <v>Kelly Williams</v>
      </c>
      <c r="W5376" s="3" t="str">
        <f>IFERROR(INDEX(Return[],MATCH(Orders!B5376,Returns!$B$2:$B$801,0),1),"No")</f>
        <v>No</v>
      </c>
    </row>
    <row r="5377" spans="1:23" x14ac:dyDescent="0.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INDEX(People_[],MATCH(Orders!M5377,People!$B$2:$B$5,0),1)</f>
        <v>Anna Andreadi</v>
      </c>
      <c r="W5377" s="3" t="str">
        <f>IFERROR(INDEX(Return[],MATCH(Orders!B5377,Returns!$B$2:$B$801,0),1),"No")</f>
        <v>No</v>
      </c>
    </row>
    <row r="5378" spans="1:23" x14ac:dyDescent="0.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INDEX(People_[],MATCH(Orders!M5378,People!$B$2:$B$5,0),1)</f>
        <v>Anna Andreadi</v>
      </c>
      <c r="W5378" s="3" t="str">
        <f>IFERROR(INDEX(Return[],MATCH(Orders!B5378,Returns!$B$2:$B$801,0),1),"No")</f>
        <v>No</v>
      </c>
    </row>
    <row r="5379" spans="1:23" x14ac:dyDescent="0.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INDEX(People_[],MATCH(Orders!M5379,People!$B$2:$B$5,0),1)</f>
        <v>Chuck Magee</v>
      </c>
      <c r="W5379" s="3" t="str">
        <f>IFERROR(INDEX(Return[],MATCH(Orders!B5379,Returns!$B$2:$B$801,0),1),"No")</f>
        <v>No</v>
      </c>
    </row>
    <row r="5380" spans="1:23" x14ac:dyDescent="0.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INDEX(People_[],MATCH(Orders!M5380,People!$B$2:$B$5,0),1)</f>
        <v>Chuck Magee</v>
      </c>
      <c r="W5380" s="3" t="str">
        <f>IFERROR(INDEX(Return[],MATCH(Orders!B5380,Returns!$B$2:$B$801,0),1),"No")</f>
        <v>No</v>
      </c>
    </row>
    <row r="5381" spans="1:23" x14ac:dyDescent="0.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INDEX(People_[],MATCH(Orders!M5381,People!$B$2:$B$5,0),1)</f>
        <v>Anna Andreadi</v>
      </c>
      <c r="W5381" s="3" t="str">
        <f>IFERROR(INDEX(Return[],MATCH(Orders!B5381,Returns!$B$2:$B$801,0),1),"No")</f>
        <v>No</v>
      </c>
    </row>
    <row r="5382" spans="1:23" x14ac:dyDescent="0.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INDEX(People_[],MATCH(Orders!M5382,People!$B$2:$B$5,0),1)</f>
        <v>Anna Andreadi</v>
      </c>
      <c r="W5382" s="3" t="str">
        <f>IFERROR(INDEX(Return[],MATCH(Orders!B5382,Returns!$B$2:$B$801,0),1),"No")</f>
        <v>No</v>
      </c>
    </row>
    <row r="5383" spans="1:23" x14ac:dyDescent="0.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INDEX(People_[],MATCH(Orders!M5383,People!$B$2:$B$5,0),1)</f>
        <v>Kelly Williams</v>
      </c>
      <c r="W5383" s="3" t="str">
        <f>IFERROR(INDEX(Return[],MATCH(Orders!B5383,Returns!$B$2:$B$801,0),1),"No")</f>
        <v>No</v>
      </c>
    </row>
    <row r="5384" spans="1:23" x14ac:dyDescent="0.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INDEX(People_[],MATCH(Orders!M5384,People!$B$2:$B$5,0),1)</f>
        <v>Kelly Williams</v>
      </c>
      <c r="W5384" s="3" t="str">
        <f>IFERROR(INDEX(Return[],MATCH(Orders!B5384,Returns!$B$2:$B$801,0),1),"No")</f>
        <v>No</v>
      </c>
    </row>
    <row r="5385" spans="1:23" x14ac:dyDescent="0.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INDEX(People_[],MATCH(Orders!M5385,People!$B$2:$B$5,0),1)</f>
        <v>Kelly Williams</v>
      </c>
      <c r="W5385" s="3" t="str">
        <f>IFERROR(INDEX(Return[],MATCH(Orders!B5385,Returns!$B$2:$B$801,0),1),"No")</f>
        <v>No</v>
      </c>
    </row>
    <row r="5386" spans="1:23" x14ac:dyDescent="0.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INDEX(People_[],MATCH(Orders!M5386,People!$B$2:$B$5,0),1)</f>
        <v>Chuck Magee</v>
      </c>
      <c r="W5386" s="3" t="str">
        <f>IFERROR(INDEX(Return[],MATCH(Orders!B5386,Returns!$B$2:$B$801,0),1),"No")</f>
        <v>No</v>
      </c>
    </row>
    <row r="5387" spans="1:23" x14ac:dyDescent="0.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INDEX(People_[],MATCH(Orders!M5387,People!$B$2:$B$5,0),1)</f>
        <v>Chuck Magee</v>
      </c>
      <c r="W5387" s="3" t="str">
        <f>IFERROR(INDEX(Return[],MATCH(Orders!B5387,Returns!$B$2:$B$801,0),1),"No")</f>
        <v>No</v>
      </c>
    </row>
    <row r="5388" spans="1:23" x14ac:dyDescent="0.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INDEX(People_[],MATCH(Orders!M5388,People!$B$2:$B$5,0),1)</f>
        <v>Cassandra Brandow</v>
      </c>
      <c r="W5388" s="3" t="str">
        <f>IFERROR(INDEX(Return[],MATCH(Orders!B5388,Returns!$B$2:$B$801,0),1),"No")</f>
        <v>No</v>
      </c>
    </row>
    <row r="5389" spans="1:23" x14ac:dyDescent="0.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INDEX(People_[],MATCH(Orders!M5389,People!$B$2:$B$5,0),1)</f>
        <v>Anna Andreadi</v>
      </c>
      <c r="W5389" s="3" t="str">
        <f>IFERROR(INDEX(Return[],MATCH(Orders!B5389,Returns!$B$2:$B$801,0),1),"No")</f>
        <v>No</v>
      </c>
    </row>
    <row r="5390" spans="1:23" x14ac:dyDescent="0.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INDEX(People_[],MATCH(Orders!M5390,People!$B$2:$B$5,0),1)</f>
        <v>Anna Andreadi</v>
      </c>
      <c r="W5390" s="3" t="str">
        <f>IFERROR(INDEX(Return[],MATCH(Orders!B5390,Returns!$B$2:$B$801,0),1),"No")</f>
        <v>No</v>
      </c>
    </row>
    <row r="5391" spans="1:23" x14ac:dyDescent="0.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INDEX(People_[],MATCH(Orders!M5391,People!$B$2:$B$5,0),1)</f>
        <v>Anna Andreadi</v>
      </c>
      <c r="W5391" s="3" t="str">
        <f>IFERROR(INDEX(Return[],MATCH(Orders!B5391,Returns!$B$2:$B$801,0),1),"No")</f>
        <v>No</v>
      </c>
    </row>
    <row r="5392" spans="1:23" x14ac:dyDescent="0.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INDEX(People_[],MATCH(Orders!M5392,People!$B$2:$B$5,0),1)</f>
        <v>Anna Andreadi</v>
      </c>
      <c r="W5392" s="3" t="str">
        <f>IFERROR(INDEX(Return[],MATCH(Orders!B5392,Returns!$B$2:$B$801,0),1),"No")</f>
        <v>No</v>
      </c>
    </row>
    <row r="5393" spans="1:23" x14ac:dyDescent="0.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INDEX(People_[],MATCH(Orders!M5393,People!$B$2:$B$5,0),1)</f>
        <v>Chuck Magee</v>
      </c>
      <c r="W5393" s="3" t="str">
        <f>IFERROR(INDEX(Return[],MATCH(Orders!B5393,Returns!$B$2:$B$801,0),1),"No")</f>
        <v>No</v>
      </c>
    </row>
    <row r="5394" spans="1:23" x14ac:dyDescent="0.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INDEX(People_[],MATCH(Orders!M5394,People!$B$2:$B$5,0),1)</f>
        <v>Chuck Magee</v>
      </c>
      <c r="W5394" s="3" t="str">
        <f>IFERROR(INDEX(Return[],MATCH(Orders!B5394,Returns!$B$2:$B$801,0),1),"No")</f>
        <v>No</v>
      </c>
    </row>
    <row r="5395" spans="1:23" x14ac:dyDescent="0.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INDEX(People_[],MATCH(Orders!M5395,People!$B$2:$B$5,0),1)</f>
        <v>Chuck Magee</v>
      </c>
      <c r="W5395" s="3" t="str">
        <f>IFERROR(INDEX(Return[],MATCH(Orders!B5395,Returns!$B$2:$B$801,0),1),"No")</f>
        <v>No</v>
      </c>
    </row>
    <row r="5396" spans="1:23" x14ac:dyDescent="0.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INDEX(People_[],MATCH(Orders!M5396,People!$B$2:$B$5,0),1)</f>
        <v>Chuck Magee</v>
      </c>
      <c r="W5396" s="3" t="str">
        <f>IFERROR(INDEX(Return[],MATCH(Orders!B5396,Returns!$B$2:$B$801,0),1),"No")</f>
        <v>No</v>
      </c>
    </row>
    <row r="5397" spans="1:23" x14ac:dyDescent="0.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INDEX(People_[],MATCH(Orders!M5397,People!$B$2:$B$5,0),1)</f>
        <v>Anna Andreadi</v>
      </c>
      <c r="W5397" s="3" t="str">
        <f>IFERROR(INDEX(Return[],MATCH(Orders!B5397,Returns!$B$2:$B$801,0),1),"No")</f>
        <v>Yes</v>
      </c>
    </row>
    <row r="5398" spans="1:23" x14ac:dyDescent="0.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INDEX(People_[],MATCH(Orders!M5398,People!$B$2:$B$5,0),1)</f>
        <v>Anna Andreadi</v>
      </c>
      <c r="W5398" s="3" t="str">
        <f>IFERROR(INDEX(Return[],MATCH(Orders!B5398,Returns!$B$2:$B$801,0),1),"No")</f>
        <v>No</v>
      </c>
    </row>
    <row r="5399" spans="1:23" x14ac:dyDescent="0.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INDEX(People_[],MATCH(Orders!M5399,People!$B$2:$B$5,0),1)</f>
        <v>Anna Andreadi</v>
      </c>
      <c r="W5399" s="3" t="str">
        <f>IFERROR(INDEX(Return[],MATCH(Orders!B5399,Returns!$B$2:$B$801,0),1),"No")</f>
        <v>Yes</v>
      </c>
    </row>
    <row r="5400" spans="1:23" x14ac:dyDescent="0.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INDEX(People_[],MATCH(Orders!M5400,People!$B$2:$B$5,0),1)</f>
        <v>Chuck Magee</v>
      </c>
      <c r="W5400" s="3" t="str">
        <f>IFERROR(INDEX(Return[],MATCH(Orders!B5400,Returns!$B$2:$B$801,0),1),"No")</f>
        <v>No</v>
      </c>
    </row>
    <row r="5401" spans="1:23" x14ac:dyDescent="0.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INDEX(People_[],MATCH(Orders!M5401,People!$B$2:$B$5,0),1)</f>
        <v>Anna Andreadi</v>
      </c>
      <c r="W5401" s="3" t="str">
        <f>IFERROR(INDEX(Return[],MATCH(Orders!B5401,Returns!$B$2:$B$801,0),1),"No")</f>
        <v>No</v>
      </c>
    </row>
    <row r="5402" spans="1:23" x14ac:dyDescent="0.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INDEX(People_[],MATCH(Orders!M5402,People!$B$2:$B$5,0),1)</f>
        <v>Anna Andreadi</v>
      </c>
      <c r="W5402" s="3" t="str">
        <f>IFERROR(INDEX(Return[],MATCH(Orders!B5402,Returns!$B$2:$B$801,0),1),"No")</f>
        <v>No</v>
      </c>
    </row>
    <row r="5403" spans="1:23" x14ac:dyDescent="0.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INDEX(People_[],MATCH(Orders!M5403,People!$B$2:$B$5,0),1)</f>
        <v>Anna Andreadi</v>
      </c>
      <c r="W5403" s="3" t="str">
        <f>IFERROR(INDEX(Return[],MATCH(Orders!B5403,Returns!$B$2:$B$801,0),1),"No")</f>
        <v>No</v>
      </c>
    </row>
    <row r="5404" spans="1:23" x14ac:dyDescent="0.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INDEX(People_[],MATCH(Orders!M5404,People!$B$2:$B$5,0),1)</f>
        <v>Chuck Magee</v>
      </c>
      <c r="W5404" s="3" t="str">
        <f>IFERROR(INDEX(Return[],MATCH(Orders!B5404,Returns!$B$2:$B$801,0),1),"No")</f>
        <v>No</v>
      </c>
    </row>
    <row r="5405" spans="1:23" x14ac:dyDescent="0.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INDEX(People_[],MATCH(Orders!M5405,People!$B$2:$B$5,0),1)</f>
        <v>Chuck Magee</v>
      </c>
      <c r="W5405" s="3" t="str">
        <f>IFERROR(INDEX(Return[],MATCH(Orders!B5405,Returns!$B$2:$B$801,0),1),"No")</f>
        <v>No</v>
      </c>
    </row>
    <row r="5406" spans="1:23" x14ac:dyDescent="0.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INDEX(People_[],MATCH(Orders!M5406,People!$B$2:$B$5,0),1)</f>
        <v>Anna Andreadi</v>
      </c>
      <c r="W5406" s="3" t="str">
        <f>IFERROR(INDEX(Return[],MATCH(Orders!B5406,Returns!$B$2:$B$801,0),1),"No")</f>
        <v>No</v>
      </c>
    </row>
    <row r="5407" spans="1:23" x14ac:dyDescent="0.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INDEX(People_[],MATCH(Orders!M5407,People!$B$2:$B$5,0),1)</f>
        <v>Anna Andreadi</v>
      </c>
      <c r="W5407" s="3" t="str">
        <f>IFERROR(INDEX(Return[],MATCH(Orders!B5407,Returns!$B$2:$B$801,0),1),"No")</f>
        <v>No</v>
      </c>
    </row>
    <row r="5408" spans="1:23" x14ac:dyDescent="0.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INDEX(People_[],MATCH(Orders!M5408,People!$B$2:$B$5,0),1)</f>
        <v>Anna Andreadi</v>
      </c>
      <c r="W5408" s="3" t="str">
        <f>IFERROR(INDEX(Return[],MATCH(Orders!B5408,Returns!$B$2:$B$801,0),1),"No")</f>
        <v>No</v>
      </c>
    </row>
    <row r="5409" spans="1:23" x14ac:dyDescent="0.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INDEX(People_[],MATCH(Orders!M5409,People!$B$2:$B$5,0),1)</f>
        <v>Anna Andreadi</v>
      </c>
      <c r="W5409" s="3" t="str">
        <f>IFERROR(INDEX(Return[],MATCH(Orders!B5409,Returns!$B$2:$B$801,0),1),"No")</f>
        <v>No</v>
      </c>
    </row>
    <row r="5410" spans="1:23" x14ac:dyDescent="0.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INDEX(People_[],MATCH(Orders!M5410,People!$B$2:$B$5,0),1)</f>
        <v>Anna Andreadi</v>
      </c>
      <c r="W5410" s="3" t="str">
        <f>IFERROR(INDEX(Return[],MATCH(Orders!B5410,Returns!$B$2:$B$801,0),1),"No")</f>
        <v>No</v>
      </c>
    </row>
    <row r="5411" spans="1:23" x14ac:dyDescent="0.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INDEX(People_[],MATCH(Orders!M5411,People!$B$2:$B$5,0),1)</f>
        <v>Anna Andreadi</v>
      </c>
      <c r="W5411" s="3" t="str">
        <f>IFERROR(INDEX(Return[],MATCH(Orders!B5411,Returns!$B$2:$B$801,0),1),"No")</f>
        <v>No</v>
      </c>
    </row>
    <row r="5412" spans="1:23" x14ac:dyDescent="0.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INDEX(People_[],MATCH(Orders!M5412,People!$B$2:$B$5,0),1)</f>
        <v>Anna Andreadi</v>
      </c>
      <c r="W5412" s="3" t="str">
        <f>IFERROR(INDEX(Return[],MATCH(Orders!B5412,Returns!$B$2:$B$801,0),1),"No")</f>
        <v>No</v>
      </c>
    </row>
    <row r="5413" spans="1:23" x14ac:dyDescent="0.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INDEX(People_[],MATCH(Orders!M5413,People!$B$2:$B$5,0),1)</f>
        <v>Anna Andreadi</v>
      </c>
      <c r="W5413" s="3" t="str">
        <f>IFERROR(INDEX(Return[],MATCH(Orders!B5413,Returns!$B$2:$B$801,0),1),"No")</f>
        <v>No</v>
      </c>
    </row>
    <row r="5414" spans="1:23" x14ac:dyDescent="0.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INDEX(People_[],MATCH(Orders!M5414,People!$B$2:$B$5,0),1)</f>
        <v>Anna Andreadi</v>
      </c>
      <c r="W5414" s="3" t="str">
        <f>IFERROR(INDEX(Return[],MATCH(Orders!B5414,Returns!$B$2:$B$801,0),1),"No")</f>
        <v>No</v>
      </c>
    </row>
    <row r="5415" spans="1:23" x14ac:dyDescent="0.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INDEX(People_[],MATCH(Orders!M5415,People!$B$2:$B$5,0),1)</f>
        <v>Kelly Williams</v>
      </c>
      <c r="W5415" s="3" t="str">
        <f>IFERROR(INDEX(Return[],MATCH(Orders!B5415,Returns!$B$2:$B$801,0),1),"No")</f>
        <v>No</v>
      </c>
    </row>
    <row r="5416" spans="1:23" x14ac:dyDescent="0.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INDEX(People_[],MATCH(Orders!M5416,People!$B$2:$B$5,0),1)</f>
        <v>Kelly Williams</v>
      </c>
      <c r="W5416" s="3" t="str">
        <f>IFERROR(INDEX(Return[],MATCH(Orders!B5416,Returns!$B$2:$B$801,0),1),"No")</f>
        <v>No</v>
      </c>
    </row>
    <row r="5417" spans="1:23" x14ac:dyDescent="0.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INDEX(People_[],MATCH(Orders!M5417,People!$B$2:$B$5,0),1)</f>
        <v>Kelly Williams</v>
      </c>
      <c r="W5417" s="3" t="str">
        <f>IFERROR(INDEX(Return[],MATCH(Orders!B5417,Returns!$B$2:$B$801,0),1),"No")</f>
        <v>No</v>
      </c>
    </row>
    <row r="5418" spans="1:23" x14ac:dyDescent="0.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INDEX(People_[],MATCH(Orders!M5418,People!$B$2:$B$5,0),1)</f>
        <v>Kelly Williams</v>
      </c>
      <c r="W5418" s="3" t="str">
        <f>IFERROR(INDEX(Return[],MATCH(Orders!B5418,Returns!$B$2:$B$801,0),1),"No")</f>
        <v>No</v>
      </c>
    </row>
    <row r="5419" spans="1:23" x14ac:dyDescent="0.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INDEX(People_[],MATCH(Orders!M5419,People!$B$2:$B$5,0),1)</f>
        <v>Kelly Williams</v>
      </c>
      <c r="W5419" s="3" t="str">
        <f>IFERROR(INDEX(Return[],MATCH(Orders!B5419,Returns!$B$2:$B$801,0),1),"No")</f>
        <v>No</v>
      </c>
    </row>
    <row r="5420" spans="1:23" x14ac:dyDescent="0.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INDEX(People_[],MATCH(Orders!M5420,People!$B$2:$B$5,0),1)</f>
        <v>Kelly Williams</v>
      </c>
      <c r="W5420" s="3" t="str">
        <f>IFERROR(INDEX(Return[],MATCH(Orders!B5420,Returns!$B$2:$B$801,0),1),"No")</f>
        <v>No</v>
      </c>
    </row>
    <row r="5421" spans="1:23" x14ac:dyDescent="0.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INDEX(People_[],MATCH(Orders!M5421,People!$B$2:$B$5,0),1)</f>
        <v>Kelly Williams</v>
      </c>
      <c r="W5421" s="3" t="str">
        <f>IFERROR(INDEX(Return[],MATCH(Orders!B5421,Returns!$B$2:$B$801,0),1),"No")</f>
        <v>No</v>
      </c>
    </row>
    <row r="5422" spans="1:23" x14ac:dyDescent="0.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INDEX(People_[],MATCH(Orders!M5422,People!$B$2:$B$5,0),1)</f>
        <v>Chuck Magee</v>
      </c>
      <c r="W5422" s="3" t="str">
        <f>IFERROR(INDEX(Return[],MATCH(Orders!B5422,Returns!$B$2:$B$801,0),1),"No")</f>
        <v>Yes</v>
      </c>
    </row>
    <row r="5423" spans="1:23" x14ac:dyDescent="0.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INDEX(People_[],MATCH(Orders!M5423,People!$B$2:$B$5,0),1)</f>
        <v>Chuck Magee</v>
      </c>
      <c r="W5423" s="3" t="str">
        <f>IFERROR(INDEX(Return[],MATCH(Orders!B5423,Returns!$B$2:$B$801,0),1),"No")</f>
        <v>Yes</v>
      </c>
    </row>
    <row r="5424" spans="1:23" x14ac:dyDescent="0.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INDEX(People_[],MATCH(Orders!M5424,People!$B$2:$B$5,0),1)</f>
        <v>Anna Andreadi</v>
      </c>
      <c r="W5424" s="3" t="str">
        <f>IFERROR(INDEX(Return[],MATCH(Orders!B5424,Returns!$B$2:$B$801,0),1),"No")</f>
        <v>No</v>
      </c>
    </row>
    <row r="5425" spans="1:23" x14ac:dyDescent="0.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INDEX(People_[],MATCH(Orders!M5425,People!$B$2:$B$5,0),1)</f>
        <v>Cassandra Brandow</v>
      </c>
      <c r="W5425" s="3" t="str">
        <f>IFERROR(INDEX(Return[],MATCH(Orders!B5425,Returns!$B$2:$B$801,0),1),"No")</f>
        <v>No</v>
      </c>
    </row>
    <row r="5426" spans="1:23" x14ac:dyDescent="0.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INDEX(People_[],MATCH(Orders!M5426,People!$B$2:$B$5,0),1)</f>
        <v>Chuck Magee</v>
      </c>
      <c r="W5426" s="3" t="str">
        <f>IFERROR(INDEX(Return[],MATCH(Orders!B5426,Returns!$B$2:$B$801,0),1),"No")</f>
        <v>No</v>
      </c>
    </row>
    <row r="5427" spans="1:23" x14ac:dyDescent="0.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INDEX(People_[],MATCH(Orders!M5427,People!$B$2:$B$5,0),1)</f>
        <v>Anna Andreadi</v>
      </c>
      <c r="W5427" s="3" t="str">
        <f>IFERROR(INDEX(Return[],MATCH(Orders!B5427,Returns!$B$2:$B$801,0),1),"No")</f>
        <v>No</v>
      </c>
    </row>
    <row r="5428" spans="1:23" x14ac:dyDescent="0.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INDEX(People_[],MATCH(Orders!M5428,People!$B$2:$B$5,0),1)</f>
        <v>Anna Andreadi</v>
      </c>
      <c r="W5428" s="3" t="str">
        <f>IFERROR(INDEX(Return[],MATCH(Orders!B5428,Returns!$B$2:$B$801,0),1),"No")</f>
        <v>No</v>
      </c>
    </row>
    <row r="5429" spans="1:23" x14ac:dyDescent="0.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INDEX(People_[],MATCH(Orders!M5429,People!$B$2:$B$5,0),1)</f>
        <v>Anna Andreadi</v>
      </c>
      <c r="W5429" s="3" t="str">
        <f>IFERROR(INDEX(Return[],MATCH(Orders!B5429,Returns!$B$2:$B$801,0),1),"No")</f>
        <v>No</v>
      </c>
    </row>
    <row r="5430" spans="1:23" x14ac:dyDescent="0.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INDEX(People_[],MATCH(Orders!M5430,People!$B$2:$B$5,0),1)</f>
        <v>Anna Andreadi</v>
      </c>
      <c r="W5430" s="3" t="str">
        <f>IFERROR(INDEX(Return[],MATCH(Orders!B5430,Returns!$B$2:$B$801,0),1),"No")</f>
        <v>No</v>
      </c>
    </row>
    <row r="5431" spans="1:23" x14ac:dyDescent="0.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INDEX(People_[],MATCH(Orders!M5431,People!$B$2:$B$5,0),1)</f>
        <v>Cassandra Brandow</v>
      </c>
      <c r="W5431" s="3" t="str">
        <f>IFERROR(INDEX(Return[],MATCH(Orders!B5431,Returns!$B$2:$B$801,0),1),"No")</f>
        <v>No</v>
      </c>
    </row>
    <row r="5432" spans="1:23" x14ac:dyDescent="0.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INDEX(People_[],MATCH(Orders!M5432,People!$B$2:$B$5,0),1)</f>
        <v>Chuck Magee</v>
      </c>
      <c r="W5432" s="3" t="str">
        <f>IFERROR(INDEX(Return[],MATCH(Orders!B5432,Returns!$B$2:$B$801,0),1),"No")</f>
        <v>No</v>
      </c>
    </row>
    <row r="5433" spans="1:23" x14ac:dyDescent="0.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INDEX(People_[],MATCH(Orders!M5433,People!$B$2:$B$5,0),1)</f>
        <v>Chuck Magee</v>
      </c>
      <c r="W5433" s="3" t="str">
        <f>IFERROR(INDEX(Return[],MATCH(Orders!B5433,Returns!$B$2:$B$801,0),1),"No")</f>
        <v>No</v>
      </c>
    </row>
    <row r="5434" spans="1:23" x14ac:dyDescent="0.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INDEX(People_[],MATCH(Orders!M5434,People!$B$2:$B$5,0),1)</f>
        <v>Chuck Magee</v>
      </c>
      <c r="W5434" s="3" t="str">
        <f>IFERROR(INDEX(Return[],MATCH(Orders!B5434,Returns!$B$2:$B$801,0),1),"No")</f>
        <v>No</v>
      </c>
    </row>
    <row r="5435" spans="1:23" x14ac:dyDescent="0.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INDEX(People_[],MATCH(Orders!M5435,People!$B$2:$B$5,0),1)</f>
        <v>Anna Andreadi</v>
      </c>
      <c r="W5435" s="3" t="str">
        <f>IFERROR(INDEX(Return[],MATCH(Orders!B5435,Returns!$B$2:$B$801,0),1),"No")</f>
        <v>Yes</v>
      </c>
    </row>
    <row r="5436" spans="1:23" x14ac:dyDescent="0.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INDEX(People_[],MATCH(Orders!M5436,People!$B$2:$B$5,0),1)</f>
        <v>Anna Andreadi</v>
      </c>
      <c r="W5436" s="3" t="str">
        <f>IFERROR(INDEX(Return[],MATCH(Orders!B5436,Returns!$B$2:$B$801,0),1),"No")</f>
        <v>No</v>
      </c>
    </row>
    <row r="5437" spans="1:23" x14ac:dyDescent="0.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INDEX(People_[],MATCH(Orders!M5437,People!$B$2:$B$5,0),1)</f>
        <v>Anna Andreadi</v>
      </c>
      <c r="W5437" s="3" t="str">
        <f>IFERROR(INDEX(Return[],MATCH(Orders!B5437,Returns!$B$2:$B$801,0),1),"No")</f>
        <v>No</v>
      </c>
    </row>
    <row r="5438" spans="1:23" x14ac:dyDescent="0.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INDEX(People_[],MATCH(Orders!M5438,People!$B$2:$B$5,0),1)</f>
        <v>Cassandra Brandow</v>
      </c>
      <c r="W5438" s="3" t="str">
        <f>IFERROR(INDEX(Return[],MATCH(Orders!B5438,Returns!$B$2:$B$801,0),1),"No")</f>
        <v>No</v>
      </c>
    </row>
    <row r="5439" spans="1:23" x14ac:dyDescent="0.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INDEX(People_[],MATCH(Orders!M5439,People!$B$2:$B$5,0),1)</f>
        <v>Cassandra Brandow</v>
      </c>
      <c r="W5439" s="3" t="str">
        <f>IFERROR(INDEX(Return[],MATCH(Orders!B5439,Returns!$B$2:$B$801,0),1),"No")</f>
        <v>No</v>
      </c>
    </row>
    <row r="5440" spans="1:23" x14ac:dyDescent="0.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INDEX(People_[],MATCH(Orders!M5440,People!$B$2:$B$5,0),1)</f>
        <v>Cassandra Brandow</v>
      </c>
      <c r="W5440" s="3" t="str">
        <f>IFERROR(INDEX(Return[],MATCH(Orders!B5440,Returns!$B$2:$B$801,0),1),"No")</f>
        <v>No</v>
      </c>
    </row>
    <row r="5441" spans="1:23" x14ac:dyDescent="0.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INDEX(People_[],MATCH(Orders!M5441,People!$B$2:$B$5,0),1)</f>
        <v>Chuck Magee</v>
      </c>
      <c r="W5441" s="3" t="str">
        <f>IFERROR(INDEX(Return[],MATCH(Orders!B5441,Returns!$B$2:$B$801,0),1),"No")</f>
        <v>No</v>
      </c>
    </row>
    <row r="5442" spans="1:23" x14ac:dyDescent="0.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INDEX(People_[],MATCH(Orders!M5442,People!$B$2:$B$5,0),1)</f>
        <v>Cassandra Brandow</v>
      </c>
      <c r="W5442" s="3" t="str">
        <f>IFERROR(INDEX(Return[],MATCH(Orders!B5442,Returns!$B$2:$B$801,0),1),"No")</f>
        <v>No</v>
      </c>
    </row>
    <row r="5443" spans="1:23" x14ac:dyDescent="0.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INDEX(People_[],MATCH(Orders!M5443,People!$B$2:$B$5,0),1)</f>
        <v>Anna Andreadi</v>
      </c>
      <c r="W5443" s="3" t="str">
        <f>IFERROR(INDEX(Return[],MATCH(Orders!B5443,Returns!$B$2:$B$801,0),1),"No")</f>
        <v>No</v>
      </c>
    </row>
    <row r="5444" spans="1:23" x14ac:dyDescent="0.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INDEX(People_[],MATCH(Orders!M5444,People!$B$2:$B$5,0),1)</f>
        <v>Chuck Magee</v>
      </c>
      <c r="W5444" s="3" t="str">
        <f>IFERROR(INDEX(Return[],MATCH(Orders!B5444,Returns!$B$2:$B$801,0),1),"No")</f>
        <v>No</v>
      </c>
    </row>
    <row r="5445" spans="1:23" x14ac:dyDescent="0.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INDEX(People_[],MATCH(Orders!M5445,People!$B$2:$B$5,0),1)</f>
        <v>Chuck Magee</v>
      </c>
      <c r="W5445" s="3" t="str">
        <f>IFERROR(INDEX(Return[],MATCH(Orders!B5445,Returns!$B$2:$B$801,0),1),"No")</f>
        <v>No</v>
      </c>
    </row>
    <row r="5446" spans="1:23" x14ac:dyDescent="0.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INDEX(People_[],MATCH(Orders!M5446,People!$B$2:$B$5,0),1)</f>
        <v>Chuck Magee</v>
      </c>
      <c r="W5446" s="3" t="str">
        <f>IFERROR(INDEX(Return[],MATCH(Orders!B5446,Returns!$B$2:$B$801,0),1),"No")</f>
        <v>No</v>
      </c>
    </row>
    <row r="5447" spans="1:23" x14ac:dyDescent="0.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INDEX(People_[],MATCH(Orders!M5447,People!$B$2:$B$5,0),1)</f>
        <v>Kelly Williams</v>
      </c>
      <c r="W5447" s="3" t="str">
        <f>IFERROR(INDEX(Return[],MATCH(Orders!B5447,Returns!$B$2:$B$801,0),1),"No")</f>
        <v>No</v>
      </c>
    </row>
    <row r="5448" spans="1:23" x14ac:dyDescent="0.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INDEX(People_[],MATCH(Orders!M5448,People!$B$2:$B$5,0),1)</f>
        <v>Chuck Magee</v>
      </c>
      <c r="W5448" s="3" t="str">
        <f>IFERROR(INDEX(Return[],MATCH(Orders!B5448,Returns!$B$2:$B$801,0),1),"No")</f>
        <v>Yes</v>
      </c>
    </row>
    <row r="5449" spans="1:23" x14ac:dyDescent="0.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INDEX(People_[],MATCH(Orders!M5449,People!$B$2:$B$5,0),1)</f>
        <v>Chuck Magee</v>
      </c>
      <c r="W5449" s="3" t="str">
        <f>IFERROR(INDEX(Return[],MATCH(Orders!B5449,Returns!$B$2:$B$801,0),1),"No")</f>
        <v>Yes</v>
      </c>
    </row>
    <row r="5450" spans="1:23" x14ac:dyDescent="0.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INDEX(People_[],MATCH(Orders!M5450,People!$B$2:$B$5,0),1)</f>
        <v>Kelly Williams</v>
      </c>
      <c r="W5450" s="3" t="str">
        <f>IFERROR(INDEX(Return[],MATCH(Orders!B5450,Returns!$B$2:$B$801,0),1),"No")</f>
        <v>No</v>
      </c>
    </row>
    <row r="5451" spans="1:23" x14ac:dyDescent="0.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INDEX(People_[],MATCH(Orders!M5451,People!$B$2:$B$5,0),1)</f>
        <v>Kelly Williams</v>
      </c>
      <c r="W5451" s="3" t="str">
        <f>IFERROR(INDEX(Return[],MATCH(Orders!B5451,Returns!$B$2:$B$801,0),1),"No")</f>
        <v>No</v>
      </c>
    </row>
    <row r="5452" spans="1:23" x14ac:dyDescent="0.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INDEX(People_[],MATCH(Orders!M5452,People!$B$2:$B$5,0),1)</f>
        <v>Kelly Williams</v>
      </c>
      <c r="W5452" s="3" t="str">
        <f>IFERROR(INDEX(Return[],MATCH(Orders!B5452,Returns!$B$2:$B$801,0),1),"No")</f>
        <v>No</v>
      </c>
    </row>
    <row r="5453" spans="1:23" x14ac:dyDescent="0.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INDEX(People_[],MATCH(Orders!M5453,People!$B$2:$B$5,0),1)</f>
        <v>Kelly Williams</v>
      </c>
      <c r="W5453" s="3" t="str">
        <f>IFERROR(INDEX(Return[],MATCH(Orders!B5453,Returns!$B$2:$B$801,0),1),"No")</f>
        <v>No</v>
      </c>
    </row>
    <row r="5454" spans="1:23" x14ac:dyDescent="0.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INDEX(People_[],MATCH(Orders!M5454,People!$B$2:$B$5,0),1)</f>
        <v>Anna Andreadi</v>
      </c>
      <c r="W5454" s="3" t="str">
        <f>IFERROR(INDEX(Return[],MATCH(Orders!B5454,Returns!$B$2:$B$801,0),1),"No")</f>
        <v>No</v>
      </c>
    </row>
    <row r="5455" spans="1:23" x14ac:dyDescent="0.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INDEX(People_[],MATCH(Orders!M5455,People!$B$2:$B$5,0),1)</f>
        <v>Kelly Williams</v>
      </c>
      <c r="W5455" s="3" t="str">
        <f>IFERROR(INDEX(Return[],MATCH(Orders!B5455,Returns!$B$2:$B$801,0),1),"No")</f>
        <v>No</v>
      </c>
    </row>
    <row r="5456" spans="1:23" x14ac:dyDescent="0.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INDEX(People_[],MATCH(Orders!M5456,People!$B$2:$B$5,0),1)</f>
        <v>Chuck Magee</v>
      </c>
      <c r="W5456" s="3" t="str">
        <f>IFERROR(INDEX(Return[],MATCH(Orders!B5456,Returns!$B$2:$B$801,0),1),"No")</f>
        <v>No</v>
      </c>
    </row>
    <row r="5457" spans="1:23" x14ac:dyDescent="0.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INDEX(People_[],MATCH(Orders!M5457,People!$B$2:$B$5,0),1)</f>
        <v>Chuck Magee</v>
      </c>
      <c r="W5457" s="3" t="str">
        <f>IFERROR(INDEX(Return[],MATCH(Orders!B5457,Returns!$B$2:$B$801,0),1),"No")</f>
        <v>No</v>
      </c>
    </row>
    <row r="5458" spans="1:23" x14ac:dyDescent="0.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INDEX(People_[],MATCH(Orders!M5458,People!$B$2:$B$5,0),1)</f>
        <v>Anna Andreadi</v>
      </c>
      <c r="W5458" s="3" t="str">
        <f>IFERROR(INDEX(Return[],MATCH(Orders!B5458,Returns!$B$2:$B$801,0),1),"No")</f>
        <v>Yes</v>
      </c>
    </row>
    <row r="5459" spans="1:23" x14ac:dyDescent="0.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INDEX(People_[],MATCH(Orders!M5459,People!$B$2:$B$5,0),1)</f>
        <v>Anna Andreadi</v>
      </c>
      <c r="W5459" s="3" t="str">
        <f>IFERROR(INDEX(Return[],MATCH(Orders!B5459,Returns!$B$2:$B$801,0),1),"No")</f>
        <v>Yes</v>
      </c>
    </row>
    <row r="5460" spans="1:23" x14ac:dyDescent="0.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INDEX(People_[],MATCH(Orders!M5460,People!$B$2:$B$5,0),1)</f>
        <v>Anna Andreadi</v>
      </c>
      <c r="W5460" s="3" t="str">
        <f>IFERROR(INDEX(Return[],MATCH(Orders!B5460,Returns!$B$2:$B$801,0),1),"No")</f>
        <v>No</v>
      </c>
    </row>
    <row r="5461" spans="1:23" x14ac:dyDescent="0.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INDEX(People_[],MATCH(Orders!M5461,People!$B$2:$B$5,0),1)</f>
        <v>Anna Andreadi</v>
      </c>
      <c r="W5461" s="3" t="str">
        <f>IFERROR(INDEX(Return[],MATCH(Orders!B5461,Returns!$B$2:$B$801,0),1),"No")</f>
        <v>No</v>
      </c>
    </row>
    <row r="5462" spans="1:23" x14ac:dyDescent="0.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INDEX(People_[],MATCH(Orders!M5462,People!$B$2:$B$5,0),1)</f>
        <v>Cassandra Brandow</v>
      </c>
      <c r="W5462" s="3" t="str">
        <f>IFERROR(INDEX(Return[],MATCH(Orders!B5462,Returns!$B$2:$B$801,0),1),"No")</f>
        <v>No</v>
      </c>
    </row>
    <row r="5463" spans="1:23" x14ac:dyDescent="0.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INDEX(People_[],MATCH(Orders!M5463,People!$B$2:$B$5,0),1)</f>
        <v>Anna Andreadi</v>
      </c>
      <c r="W5463" s="3" t="str">
        <f>IFERROR(INDEX(Return[],MATCH(Orders!B5463,Returns!$B$2:$B$801,0),1),"No")</f>
        <v>Yes</v>
      </c>
    </row>
    <row r="5464" spans="1:23" x14ac:dyDescent="0.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INDEX(People_[],MATCH(Orders!M5464,People!$B$2:$B$5,0),1)</f>
        <v>Anna Andreadi</v>
      </c>
      <c r="W5464" s="3" t="str">
        <f>IFERROR(INDEX(Return[],MATCH(Orders!B5464,Returns!$B$2:$B$801,0),1),"No")</f>
        <v>No</v>
      </c>
    </row>
    <row r="5465" spans="1:23" x14ac:dyDescent="0.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INDEX(People_[],MATCH(Orders!M5465,People!$B$2:$B$5,0),1)</f>
        <v>Anna Andreadi</v>
      </c>
      <c r="W5465" s="3" t="str">
        <f>IFERROR(INDEX(Return[],MATCH(Orders!B5465,Returns!$B$2:$B$801,0),1),"No")</f>
        <v>No</v>
      </c>
    </row>
    <row r="5466" spans="1:23" x14ac:dyDescent="0.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INDEX(People_[],MATCH(Orders!M5466,People!$B$2:$B$5,0),1)</f>
        <v>Anna Andreadi</v>
      </c>
      <c r="W5466" s="3" t="str">
        <f>IFERROR(INDEX(Return[],MATCH(Orders!B5466,Returns!$B$2:$B$801,0),1),"No")</f>
        <v>No</v>
      </c>
    </row>
    <row r="5467" spans="1:23" x14ac:dyDescent="0.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INDEX(People_[],MATCH(Orders!M5467,People!$B$2:$B$5,0),1)</f>
        <v>Anna Andreadi</v>
      </c>
      <c r="W5467" s="3" t="str">
        <f>IFERROR(INDEX(Return[],MATCH(Orders!B5467,Returns!$B$2:$B$801,0),1),"No")</f>
        <v>No</v>
      </c>
    </row>
    <row r="5468" spans="1:23" x14ac:dyDescent="0.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INDEX(People_[],MATCH(Orders!M5468,People!$B$2:$B$5,0),1)</f>
        <v>Kelly Williams</v>
      </c>
      <c r="W5468" s="3" t="str">
        <f>IFERROR(INDEX(Return[],MATCH(Orders!B5468,Returns!$B$2:$B$801,0),1),"No")</f>
        <v>No</v>
      </c>
    </row>
    <row r="5469" spans="1:23" x14ac:dyDescent="0.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INDEX(People_[],MATCH(Orders!M5469,People!$B$2:$B$5,0),1)</f>
        <v>Anna Andreadi</v>
      </c>
      <c r="W5469" s="3" t="str">
        <f>IFERROR(INDEX(Return[],MATCH(Orders!B5469,Returns!$B$2:$B$801,0),1),"No")</f>
        <v>No</v>
      </c>
    </row>
    <row r="5470" spans="1:23" x14ac:dyDescent="0.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INDEX(People_[],MATCH(Orders!M5470,People!$B$2:$B$5,0),1)</f>
        <v>Anna Andreadi</v>
      </c>
      <c r="W5470" s="3" t="str">
        <f>IFERROR(INDEX(Return[],MATCH(Orders!B5470,Returns!$B$2:$B$801,0),1),"No")</f>
        <v>No</v>
      </c>
    </row>
    <row r="5471" spans="1:23" x14ac:dyDescent="0.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INDEX(People_[],MATCH(Orders!M5471,People!$B$2:$B$5,0),1)</f>
        <v>Anna Andreadi</v>
      </c>
      <c r="W5471" s="3" t="str">
        <f>IFERROR(INDEX(Return[],MATCH(Orders!B5471,Returns!$B$2:$B$801,0),1),"No")</f>
        <v>No</v>
      </c>
    </row>
    <row r="5472" spans="1:23" x14ac:dyDescent="0.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INDEX(People_[],MATCH(Orders!M5472,People!$B$2:$B$5,0),1)</f>
        <v>Chuck Magee</v>
      </c>
      <c r="W5472" s="3" t="str">
        <f>IFERROR(INDEX(Return[],MATCH(Orders!B5472,Returns!$B$2:$B$801,0),1),"No")</f>
        <v>No</v>
      </c>
    </row>
    <row r="5473" spans="1:23" x14ac:dyDescent="0.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INDEX(People_[],MATCH(Orders!M5473,People!$B$2:$B$5,0),1)</f>
        <v>Anna Andreadi</v>
      </c>
      <c r="W5473" s="3" t="str">
        <f>IFERROR(INDEX(Return[],MATCH(Orders!B5473,Returns!$B$2:$B$801,0),1),"No")</f>
        <v>No</v>
      </c>
    </row>
    <row r="5474" spans="1:23" x14ac:dyDescent="0.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INDEX(People_[],MATCH(Orders!M5474,People!$B$2:$B$5,0),1)</f>
        <v>Anna Andreadi</v>
      </c>
      <c r="W5474" s="3" t="str">
        <f>IFERROR(INDEX(Return[],MATCH(Orders!B5474,Returns!$B$2:$B$801,0),1),"No")</f>
        <v>No</v>
      </c>
    </row>
    <row r="5475" spans="1:23" x14ac:dyDescent="0.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INDEX(People_[],MATCH(Orders!M5475,People!$B$2:$B$5,0),1)</f>
        <v>Anna Andreadi</v>
      </c>
      <c r="W5475" s="3" t="str">
        <f>IFERROR(INDEX(Return[],MATCH(Orders!B5475,Returns!$B$2:$B$801,0),1),"No")</f>
        <v>No</v>
      </c>
    </row>
    <row r="5476" spans="1:23" x14ac:dyDescent="0.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INDEX(People_[],MATCH(Orders!M5476,People!$B$2:$B$5,0),1)</f>
        <v>Kelly Williams</v>
      </c>
      <c r="W5476" s="3" t="str">
        <f>IFERROR(INDEX(Return[],MATCH(Orders!B5476,Returns!$B$2:$B$801,0),1),"No")</f>
        <v>No</v>
      </c>
    </row>
    <row r="5477" spans="1:23" x14ac:dyDescent="0.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INDEX(People_[],MATCH(Orders!M5477,People!$B$2:$B$5,0),1)</f>
        <v>Kelly Williams</v>
      </c>
      <c r="W5477" s="3" t="str">
        <f>IFERROR(INDEX(Return[],MATCH(Orders!B5477,Returns!$B$2:$B$801,0),1),"No")</f>
        <v>No</v>
      </c>
    </row>
    <row r="5478" spans="1:23" x14ac:dyDescent="0.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INDEX(People_[],MATCH(Orders!M5478,People!$B$2:$B$5,0),1)</f>
        <v>Kelly Williams</v>
      </c>
      <c r="W5478" s="3" t="str">
        <f>IFERROR(INDEX(Return[],MATCH(Orders!B5478,Returns!$B$2:$B$801,0),1),"No")</f>
        <v>No</v>
      </c>
    </row>
    <row r="5479" spans="1:23" x14ac:dyDescent="0.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INDEX(People_[],MATCH(Orders!M5479,People!$B$2:$B$5,0),1)</f>
        <v>Kelly Williams</v>
      </c>
      <c r="W5479" s="3" t="str">
        <f>IFERROR(INDEX(Return[],MATCH(Orders!B5479,Returns!$B$2:$B$801,0),1),"No")</f>
        <v>No</v>
      </c>
    </row>
    <row r="5480" spans="1:23" x14ac:dyDescent="0.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INDEX(People_[],MATCH(Orders!M5480,People!$B$2:$B$5,0),1)</f>
        <v>Chuck Magee</v>
      </c>
      <c r="W5480" s="3" t="str">
        <f>IFERROR(INDEX(Return[],MATCH(Orders!B5480,Returns!$B$2:$B$801,0),1),"No")</f>
        <v>No</v>
      </c>
    </row>
    <row r="5481" spans="1:23" x14ac:dyDescent="0.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INDEX(People_[],MATCH(Orders!M5481,People!$B$2:$B$5,0),1)</f>
        <v>Cassandra Brandow</v>
      </c>
      <c r="W5481" s="3" t="str">
        <f>IFERROR(INDEX(Return[],MATCH(Orders!B5481,Returns!$B$2:$B$801,0),1),"No")</f>
        <v>No</v>
      </c>
    </row>
    <row r="5482" spans="1:23" x14ac:dyDescent="0.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INDEX(People_[],MATCH(Orders!M5482,People!$B$2:$B$5,0),1)</f>
        <v>Anna Andreadi</v>
      </c>
      <c r="W5482" s="3" t="str">
        <f>IFERROR(INDEX(Return[],MATCH(Orders!B5482,Returns!$B$2:$B$801,0),1),"No")</f>
        <v>No</v>
      </c>
    </row>
    <row r="5483" spans="1:23" x14ac:dyDescent="0.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INDEX(People_[],MATCH(Orders!M5483,People!$B$2:$B$5,0),1)</f>
        <v>Anna Andreadi</v>
      </c>
      <c r="W5483" s="3" t="str">
        <f>IFERROR(INDEX(Return[],MATCH(Orders!B5483,Returns!$B$2:$B$801,0),1),"No")</f>
        <v>No</v>
      </c>
    </row>
    <row r="5484" spans="1:23" x14ac:dyDescent="0.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INDEX(People_[],MATCH(Orders!M5484,People!$B$2:$B$5,0),1)</f>
        <v>Anna Andreadi</v>
      </c>
      <c r="W5484" s="3" t="str">
        <f>IFERROR(INDEX(Return[],MATCH(Orders!B5484,Returns!$B$2:$B$801,0),1),"No")</f>
        <v>No</v>
      </c>
    </row>
    <row r="5485" spans="1:23" x14ac:dyDescent="0.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INDEX(People_[],MATCH(Orders!M5485,People!$B$2:$B$5,0),1)</f>
        <v>Anna Andreadi</v>
      </c>
      <c r="W5485" s="3" t="str">
        <f>IFERROR(INDEX(Return[],MATCH(Orders!B5485,Returns!$B$2:$B$801,0),1),"No")</f>
        <v>No</v>
      </c>
    </row>
    <row r="5486" spans="1:23" x14ac:dyDescent="0.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INDEX(People_[],MATCH(Orders!M5486,People!$B$2:$B$5,0),1)</f>
        <v>Cassandra Brandow</v>
      </c>
      <c r="W5486" s="3" t="str">
        <f>IFERROR(INDEX(Return[],MATCH(Orders!B5486,Returns!$B$2:$B$801,0),1),"No")</f>
        <v>No</v>
      </c>
    </row>
    <row r="5487" spans="1:23" x14ac:dyDescent="0.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INDEX(People_[],MATCH(Orders!M5487,People!$B$2:$B$5,0),1)</f>
        <v>Cassandra Brandow</v>
      </c>
      <c r="W5487" s="3" t="str">
        <f>IFERROR(INDEX(Return[],MATCH(Orders!B5487,Returns!$B$2:$B$801,0),1),"No")</f>
        <v>No</v>
      </c>
    </row>
    <row r="5488" spans="1:23" x14ac:dyDescent="0.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INDEX(People_[],MATCH(Orders!M5488,People!$B$2:$B$5,0),1)</f>
        <v>Kelly Williams</v>
      </c>
      <c r="W5488" s="3" t="str">
        <f>IFERROR(INDEX(Return[],MATCH(Orders!B5488,Returns!$B$2:$B$801,0),1),"No")</f>
        <v>No</v>
      </c>
    </row>
    <row r="5489" spans="1:23" x14ac:dyDescent="0.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INDEX(People_[],MATCH(Orders!M5489,People!$B$2:$B$5,0),1)</f>
        <v>Cassandra Brandow</v>
      </c>
      <c r="W5489" s="3" t="str">
        <f>IFERROR(INDEX(Return[],MATCH(Orders!B5489,Returns!$B$2:$B$801,0),1),"No")</f>
        <v>No</v>
      </c>
    </row>
    <row r="5490" spans="1:23" x14ac:dyDescent="0.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INDEX(People_[],MATCH(Orders!M5490,People!$B$2:$B$5,0),1)</f>
        <v>Cassandra Brandow</v>
      </c>
      <c r="W5490" s="3" t="str">
        <f>IFERROR(INDEX(Return[],MATCH(Orders!B5490,Returns!$B$2:$B$801,0),1),"No")</f>
        <v>No</v>
      </c>
    </row>
    <row r="5491" spans="1:23" x14ac:dyDescent="0.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INDEX(People_[],MATCH(Orders!M5491,People!$B$2:$B$5,0),1)</f>
        <v>Cassandra Brandow</v>
      </c>
      <c r="W5491" s="3" t="str">
        <f>IFERROR(INDEX(Return[],MATCH(Orders!B5491,Returns!$B$2:$B$801,0),1),"No")</f>
        <v>No</v>
      </c>
    </row>
    <row r="5492" spans="1:23" x14ac:dyDescent="0.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INDEX(People_[],MATCH(Orders!M5492,People!$B$2:$B$5,0),1)</f>
        <v>Cassandra Brandow</v>
      </c>
      <c r="W5492" s="3" t="str">
        <f>IFERROR(INDEX(Return[],MATCH(Orders!B5492,Returns!$B$2:$B$801,0),1),"No")</f>
        <v>No</v>
      </c>
    </row>
    <row r="5493" spans="1:23" x14ac:dyDescent="0.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INDEX(People_[],MATCH(Orders!M5493,People!$B$2:$B$5,0),1)</f>
        <v>Kelly Williams</v>
      </c>
      <c r="W5493" s="3" t="str">
        <f>IFERROR(INDEX(Return[],MATCH(Orders!B5493,Returns!$B$2:$B$801,0),1),"No")</f>
        <v>No</v>
      </c>
    </row>
    <row r="5494" spans="1:23" x14ac:dyDescent="0.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INDEX(People_[],MATCH(Orders!M5494,People!$B$2:$B$5,0),1)</f>
        <v>Anna Andreadi</v>
      </c>
      <c r="W5494" s="3" t="str">
        <f>IFERROR(INDEX(Return[],MATCH(Orders!B5494,Returns!$B$2:$B$801,0),1),"No")</f>
        <v>No</v>
      </c>
    </row>
    <row r="5495" spans="1:23" x14ac:dyDescent="0.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INDEX(People_[],MATCH(Orders!M5495,People!$B$2:$B$5,0),1)</f>
        <v>Anna Andreadi</v>
      </c>
      <c r="W5495" s="3" t="str">
        <f>IFERROR(INDEX(Return[],MATCH(Orders!B5495,Returns!$B$2:$B$801,0),1),"No")</f>
        <v>No</v>
      </c>
    </row>
    <row r="5496" spans="1:23" x14ac:dyDescent="0.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INDEX(People_[],MATCH(Orders!M5496,People!$B$2:$B$5,0),1)</f>
        <v>Anna Andreadi</v>
      </c>
      <c r="W5496" s="3" t="str">
        <f>IFERROR(INDEX(Return[],MATCH(Orders!B5496,Returns!$B$2:$B$801,0),1),"No")</f>
        <v>No</v>
      </c>
    </row>
    <row r="5497" spans="1:23" x14ac:dyDescent="0.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INDEX(People_[],MATCH(Orders!M5497,People!$B$2:$B$5,0),1)</f>
        <v>Chuck Magee</v>
      </c>
      <c r="W5497" s="3" t="str">
        <f>IFERROR(INDEX(Return[],MATCH(Orders!B5497,Returns!$B$2:$B$801,0),1),"No")</f>
        <v>No</v>
      </c>
    </row>
    <row r="5498" spans="1:23" x14ac:dyDescent="0.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INDEX(People_[],MATCH(Orders!M5498,People!$B$2:$B$5,0),1)</f>
        <v>Chuck Magee</v>
      </c>
      <c r="W5498" s="3" t="str">
        <f>IFERROR(INDEX(Return[],MATCH(Orders!B5498,Returns!$B$2:$B$801,0),1),"No")</f>
        <v>No</v>
      </c>
    </row>
    <row r="5499" spans="1:23" x14ac:dyDescent="0.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INDEX(People_[],MATCH(Orders!M5499,People!$B$2:$B$5,0),1)</f>
        <v>Chuck Magee</v>
      </c>
      <c r="W5499" s="3" t="str">
        <f>IFERROR(INDEX(Return[],MATCH(Orders!B5499,Returns!$B$2:$B$801,0),1),"No")</f>
        <v>No</v>
      </c>
    </row>
    <row r="5500" spans="1:23" x14ac:dyDescent="0.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INDEX(People_[],MATCH(Orders!M5500,People!$B$2:$B$5,0),1)</f>
        <v>Chuck Magee</v>
      </c>
      <c r="W5500" s="3" t="str">
        <f>IFERROR(INDEX(Return[],MATCH(Orders!B5500,Returns!$B$2:$B$801,0),1),"No")</f>
        <v>No</v>
      </c>
    </row>
    <row r="5501" spans="1:23" x14ac:dyDescent="0.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INDEX(People_[],MATCH(Orders!M5501,People!$B$2:$B$5,0),1)</f>
        <v>Chuck Magee</v>
      </c>
      <c r="W5501" s="3" t="str">
        <f>IFERROR(INDEX(Return[],MATCH(Orders!B5501,Returns!$B$2:$B$801,0),1),"No")</f>
        <v>No</v>
      </c>
    </row>
    <row r="5502" spans="1:23" x14ac:dyDescent="0.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INDEX(People_[],MATCH(Orders!M5502,People!$B$2:$B$5,0),1)</f>
        <v>Chuck Magee</v>
      </c>
      <c r="W5502" s="3" t="str">
        <f>IFERROR(INDEX(Return[],MATCH(Orders!B5502,Returns!$B$2:$B$801,0),1),"No")</f>
        <v>No</v>
      </c>
    </row>
    <row r="5503" spans="1:23" x14ac:dyDescent="0.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INDEX(People_[],MATCH(Orders!M5503,People!$B$2:$B$5,0),1)</f>
        <v>Chuck Magee</v>
      </c>
      <c r="W5503" s="3" t="str">
        <f>IFERROR(INDEX(Return[],MATCH(Orders!B5503,Returns!$B$2:$B$801,0),1),"No")</f>
        <v>No</v>
      </c>
    </row>
    <row r="5504" spans="1:23" x14ac:dyDescent="0.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INDEX(People_[],MATCH(Orders!M5504,People!$B$2:$B$5,0),1)</f>
        <v>Chuck Magee</v>
      </c>
      <c r="W5504" s="3" t="str">
        <f>IFERROR(INDEX(Return[],MATCH(Orders!B5504,Returns!$B$2:$B$801,0),1),"No")</f>
        <v>No</v>
      </c>
    </row>
    <row r="5505" spans="1:23" x14ac:dyDescent="0.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INDEX(People_[],MATCH(Orders!M5505,People!$B$2:$B$5,0),1)</f>
        <v>Chuck Magee</v>
      </c>
      <c r="W5505" s="3" t="str">
        <f>IFERROR(INDEX(Return[],MATCH(Orders!B5505,Returns!$B$2:$B$801,0),1),"No")</f>
        <v>No</v>
      </c>
    </row>
    <row r="5506" spans="1:23" x14ac:dyDescent="0.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INDEX(People_[],MATCH(Orders!M5506,People!$B$2:$B$5,0),1)</f>
        <v>Chuck Magee</v>
      </c>
      <c r="W5506" s="3" t="str">
        <f>IFERROR(INDEX(Return[],MATCH(Orders!B5506,Returns!$B$2:$B$801,0),1),"No")</f>
        <v>No</v>
      </c>
    </row>
    <row r="5507" spans="1:23" x14ac:dyDescent="0.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INDEX(People_[],MATCH(Orders!M5507,People!$B$2:$B$5,0),1)</f>
        <v>Chuck Magee</v>
      </c>
      <c r="W5507" s="3" t="str">
        <f>IFERROR(INDEX(Return[],MATCH(Orders!B5507,Returns!$B$2:$B$801,0),1),"No")</f>
        <v>No</v>
      </c>
    </row>
    <row r="5508" spans="1:23" x14ac:dyDescent="0.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INDEX(People_[],MATCH(Orders!M5508,People!$B$2:$B$5,0),1)</f>
        <v>Anna Andreadi</v>
      </c>
      <c r="W5508" s="3" t="str">
        <f>IFERROR(INDEX(Return[],MATCH(Orders!B5508,Returns!$B$2:$B$801,0),1),"No")</f>
        <v>No</v>
      </c>
    </row>
    <row r="5509" spans="1:23" x14ac:dyDescent="0.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INDEX(People_[],MATCH(Orders!M5509,People!$B$2:$B$5,0),1)</f>
        <v>Cassandra Brandow</v>
      </c>
      <c r="W5509" s="3" t="str">
        <f>IFERROR(INDEX(Return[],MATCH(Orders!B5509,Returns!$B$2:$B$801,0),1),"No")</f>
        <v>No</v>
      </c>
    </row>
    <row r="5510" spans="1:23" x14ac:dyDescent="0.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INDEX(People_[],MATCH(Orders!M5510,People!$B$2:$B$5,0),1)</f>
        <v>Anna Andreadi</v>
      </c>
      <c r="W5510" s="3" t="str">
        <f>IFERROR(INDEX(Return[],MATCH(Orders!B5510,Returns!$B$2:$B$801,0),1),"No")</f>
        <v>No</v>
      </c>
    </row>
    <row r="5511" spans="1:23" x14ac:dyDescent="0.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INDEX(People_[],MATCH(Orders!M5511,People!$B$2:$B$5,0),1)</f>
        <v>Kelly Williams</v>
      </c>
      <c r="W5511" s="3" t="str">
        <f>IFERROR(INDEX(Return[],MATCH(Orders!B5511,Returns!$B$2:$B$801,0),1),"No")</f>
        <v>No</v>
      </c>
    </row>
    <row r="5512" spans="1:23" x14ac:dyDescent="0.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INDEX(People_[],MATCH(Orders!M5512,People!$B$2:$B$5,0),1)</f>
        <v>Kelly Williams</v>
      </c>
      <c r="W5512" s="3" t="str">
        <f>IFERROR(INDEX(Return[],MATCH(Orders!B5512,Returns!$B$2:$B$801,0),1),"No")</f>
        <v>No</v>
      </c>
    </row>
    <row r="5513" spans="1:23" x14ac:dyDescent="0.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INDEX(People_[],MATCH(Orders!M5513,People!$B$2:$B$5,0),1)</f>
        <v>Anna Andreadi</v>
      </c>
      <c r="W5513" s="3" t="str">
        <f>IFERROR(INDEX(Return[],MATCH(Orders!B5513,Returns!$B$2:$B$801,0),1),"No")</f>
        <v>No</v>
      </c>
    </row>
    <row r="5514" spans="1:23" x14ac:dyDescent="0.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INDEX(People_[],MATCH(Orders!M5514,People!$B$2:$B$5,0),1)</f>
        <v>Anna Andreadi</v>
      </c>
      <c r="W5514" s="3" t="str">
        <f>IFERROR(INDEX(Return[],MATCH(Orders!B5514,Returns!$B$2:$B$801,0),1),"No")</f>
        <v>No</v>
      </c>
    </row>
    <row r="5515" spans="1:23" x14ac:dyDescent="0.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INDEX(People_[],MATCH(Orders!M5515,People!$B$2:$B$5,0),1)</f>
        <v>Chuck Magee</v>
      </c>
      <c r="W5515" s="3" t="str">
        <f>IFERROR(INDEX(Return[],MATCH(Orders!B5515,Returns!$B$2:$B$801,0),1),"No")</f>
        <v>No</v>
      </c>
    </row>
    <row r="5516" spans="1:23" x14ac:dyDescent="0.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INDEX(People_[],MATCH(Orders!M5516,People!$B$2:$B$5,0),1)</f>
        <v>Chuck Magee</v>
      </c>
      <c r="W5516" s="3" t="str">
        <f>IFERROR(INDEX(Return[],MATCH(Orders!B5516,Returns!$B$2:$B$801,0),1),"No")</f>
        <v>No</v>
      </c>
    </row>
    <row r="5517" spans="1:23" x14ac:dyDescent="0.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INDEX(People_[],MATCH(Orders!M5517,People!$B$2:$B$5,0),1)</f>
        <v>Chuck Magee</v>
      </c>
      <c r="W5517" s="3" t="str">
        <f>IFERROR(INDEX(Return[],MATCH(Orders!B5517,Returns!$B$2:$B$801,0),1),"No")</f>
        <v>No</v>
      </c>
    </row>
    <row r="5518" spans="1:23" x14ac:dyDescent="0.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INDEX(People_[],MATCH(Orders!M5518,People!$B$2:$B$5,0),1)</f>
        <v>Cassandra Brandow</v>
      </c>
      <c r="W5518" s="3" t="str">
        <f>IFERROR(INDEX(Return[],MATCH(Orders!B5518,Returns!$B$2:$B$801,0),1),"No")</f>
        <v>No</v>
      </c>
    </row>
    <row r="5519" spans="1:23" x14ac:dyDescent="0.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INDEX(People_[],MATCH(Orders!M5519,People!$B$2:$B$5,0),1)</f>
        <v>Chuck Magee</v>
      </c>
      <c r="W5519" s="3" t="str">
        <f>IFERROR(INDEX(Return[],MATCH(Orders!B5519,Returns!$B$2:$B$801,0),1),"No")</f>
        <v>No</v>
      </c>
    </row>
    <row r="5520" spans="1:23" x14ac:dyDescent="0.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INDEX(People_[],MATCH(Orders!M5520,People!$B$2:$B$5,0),1)</f>
        <v>Chuck Magee</v>
      </c>
      <c r="W5520" s="3" t="str">
        <f>IFERROR(INDEX(Return[],MATCH(Orders!B5520,Returns!$B$2:$B$801,0),1),"No")</f>
        <v>No</v>
      </c>
    </row>
    <row r="5521" spans="1:23" x14ac:dyDescent="0.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INDEX(People_[],MATCH(Orders!M5521,People!$B$2:$B$5,0),1)</f>
        <v>Chuck Magee</v>
      </c>
      <c r="W5521" s="3" t="str">
        <f>IFERROR(INDEX(Return[],MATCH(Orders!B5521,Returns!$B$2:$B$801,0),1),"No")</f>
        <v>No</v>
      </c>
    </row>
    <row r="5522" spans="1:23" x14ac:dyDescent="0.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INDEX(People_[],MATCH(Orders!M5522,People!$B$2:$B$5,0),1)</f>
        <v>Chuck Magee</v>
      </c>
      <c r="W5522" s="3" t="str">
        <f>IFERROR(INDEX(Return[],MATCH(Orders!B5522,Returns!$B$2:$B$801,0),1),"No")</f>
        <v>No</v>
      </c>
    </row>
    <row r="5523" spans="1:23" x14ac:dyDescent="0.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INDEX(People_[],MATCH(Orders!M5523,People!$B$2:$B$5,0),1)</f>
        <v>Chuck Magee</v>
      </c>
      <c r="W5523" s="3" t="str">
        <f>IFERROR(INDEX(Return[],MATCH(Orders!B5523,Returns!$B$2:$B$801,0),1),"No")</f>
        <v>No</v>
      </c>
    </row>
    <row r="5524" spans="1:23" x14ac:dyDescent="0.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INDEX(People_[],MATCH(Orders!M5524,People!$B$2:$B$5,0),1)</f>
        <v>Anna Andreadi</v>
      </c>
      <c r="W5524" s="3" t="str">
        <f>IFERROR(INDEX(Return[],MATCH(Orders!B5524,Returns!$B$2:$B$801,0),1),"No")</f>
        <v>No</v>
      </c>
    </row>
    <row r="5525" spans="1:23" x14ac:dyDescent="0.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INDEX(People_[],MATCH(Orders!M5525,People!$B$2:$B$5,0),1)</f>
        <v>Anna Andreadi</v>
      </c>
      <c r="W5525" s="3" t="str">
        <f>IFERROR(INDEX(Return[],MATCH(Orders!B5525,Returns!$B$2:$B$801,0),1),"No")</f>
        <v>No</v>
      </c>
    </row>
    <row r="5526" spans="1:23" x14ac:dyDescent="0.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INDEX(People_[],MATCH(Orders!M5526,People!$B$2:$B$5,0),1)</f>
        <v>Anna Andreadi</v>
      </c>
      <c r="W5526" s="3" t="str">
        <f>IFERROR(INDEX(Return[],MATCH(Orders!B5526,Returns!$B$2:$B$801,0),1),"No")</f>
        <v>No</v>
      </c>
    </row>
    <row r="5527" spans="1:23" x14ac:dyDescent="0.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INDEX(People_[],MATCH(Orders!M5527,People!$B$2:$B$5,0),1)</f>
        <v>Anna Andreadi</v>
      </c>
      <c r="W5527" s="3" t="str">
        <f>IFERROR(INDEX(Return[],MATCH(Orders!B5527,Returns!$B$2:$B$801,0),1),"No")</f>
        <v>No</v>
      </c>
    </row>
    <row r="5528" spans="1:23" x14ac:dyDescent="0.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INDEX(People_[],MATCH(Orders!M5528,People!$B$2:$B$5,0),1)</f>
        <v>Anna Andreadi</v>
      </c>
      <c r="W5528" s="3" t="str">
        <f>IFERROR(INDEX(Return[],MATCH(Orders!B5528,Returns!$B$2:$B$801,0),1),"No")</f>
        <v>No</v>
      </c>
    </row>
    <row r="5529" spans="1:23" x14ac:dyDescent="0.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INDEX(People_[],MATCH(Orders!M5529,People!$B$2:$B$5,0),1)</f>
        <v>Chuck Magee</v>
      </c>
      <c r="W5529" s="3" t="str">
        <f>IFERROR(INDEX(Return[],MATCH(Orders!B5529,Returns!$B$2:$B$801,0),1),"No")</f>
        <v>No</v>
      </c>
    </row>
    <row r="5530" spans="1:23" x14ac:dyDescent="0.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INDEX(People_[],MATCH(Orders!M5530,People!$B$2:$B$5,0),1)</f>
        <v>Cassandra Brandow</v>
      </c>
      <c r="W5530" s="3" t="str">
        <f>IFERROR(INDEX(Return[],MATCH(Orders!B5530,Returns!$B$2:$B$801,0),1),"No")</f>
        <v>No</v>
      </c>
    </row>
    <row r="5531" spans="1:23" x14ac:dyDescent="0.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INDEX(People_[],MATCH(Orders!M5531,People!$B$2:$B$5,0),1)</f>
        <v>Kelly Williams</v>
      </c>
      <c r="W5531" s="3" t="str">
        <f>IFERROR(INDEX(Return[],MATCH(Orders!B5531,Returns!$B$2:$B$801,0),1),"No")</f>
        <v>No</v>
      </c>
    </row>
    <row r="5532" spans="1:23" x14ac:dyDescent="0.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INDEX(People_[],MATCH(Orders!M5532,People!$B$2:$B$5,0),1)</f>
        <v>Kelly Williams</v>
      </c>
      <c r="W5532" s="3" t="str">
        <f>IFERROR(INDEX(Return[],MATCH(Orders!B5532,Returns!$B$2:$B$801,0),1),"No")</f>
        <v>No</v>
      </c>
    </row>
    <row r="5533" spans="1:23" x14ac:dyDescent="0.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INDEX(People_[],MATCH(Orders!M5533,People!$B$2:$B$5,0),1)</f>
        <v>Cassandra Brandow</v>
      </c>
      <c r="W5533" s="3" t="str">
        <f>IFERROR(INDEX(Return[],MATCH(Orders!B5533,Returns!$B$2:$B$801,0),1),"No")</f>
        <v>No</v>
      </c>
    </row>
    <row r="5534" spans="1:23" x14ac:dyDescent="0.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INDEX(People_[],MATCH(Orders!M5534,People!$B$2:$B$5,0),1)</f>
        <v>Cassandra Brandow</v>
      </c>
      <c r="W5534" s="3" t="str">
        <f>IFERROR(INDEX(Return[],MATCH(Orders!B5534,Returns!$B$2:$B$801,0),1),"No")</f>
        <v>No</v>
      </c>
    </row>
    <row r="5535" spans="1:23" x14ac:dyDescent="0.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INDEX(People_[],MATCH(Orders!M5535,People!$B$2:$B$5,0),1)</f>
        <v>Cassandra Brandow</v>
      </c>
      <c r="W5535" s="3" t="str">
        <f>IFERROR(INDEX(Return[],MATCH(Orders!B5535,Returns!$B$2:$B$801,0),1),"No")</f>
        <v>No</v>
      </c>
    </row>
    <row r="5536" spans="1:23" x14ac:dyDescent="0.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INDEX(People_[],MATCH(Orders!M5536,People!$B$2:$B$5,0),1)</f>
        <v>Cassandra Brandow</v>
      </c>
      <c r="W5536" s="3" t="str">
        <f>IFERROR(INDEX(Return[],MATCH(Orders!B5536,Returns!$B$2:$B$801,0),1),"No")</f>
        <v>No</v>
      </c>
    </row>
    <row r="5537" spans="1:23" x14ac:dyDescent="0.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INDEX(People_[],MATCH(Orders!M5537,People!$B$2:$B$5,0),1)</f>
        <v>Cassandra Brandow</v>
      </c>
      <c r="W5537" s="3" t="str">
        <f>IFERROR(INDEX(Return[],MATCH(Orders!B5537,Returns!$B$2:$B$801,0),1),"No")</f>
        <v>No</v>
      </c>
    </row>
    <row r="5538" spans="1:23" x14ac:dyDescent="0.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INDEX(People_[],MATCH(Orders!M5538,People!$B$2:$B$5,0),1)</f>
        <v>Cassandra Brandow</v>
      </c>
      <c r="W5538" s="3" t="str">
        <f>IFERROR(INDEX(Return[],MATCH(Orders!B5538,Returns!$B$2:$B$801,0),1),"No")</f>
        <v>No</v>
      </c>
    </row>
    <row r="5539" spans="1:23" x14ac:dyDescent="0.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INDEX(People_[],MATCH(Orders!M5539,People!$B$2:$B$5,0),1)</f>
        <v>Cassandra Brandow</v>
      </c>
      <c r="W5539" s="3" t="str">
        <f>IFERROR(INDEX(Return[],MATCH(Orders!B5539,Returns!$B$2:$B$801,0),1),"No")</f>
        <v>No</v>
      </c>
    </row>
    <row r="5540" spans="1:23" x14ac:dyDescent="0.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INDEX(People_[],MATCH(Orders!M5540,People!$B$2:$B$5,0),1)</f>
        <v>Kelly Williams</v>
      </c>
      <c r="W5540" s="3" t="str">
        <f>IFERROR(INDEX(Return[],MATCH(Orders!B5540,Returns!$B$2:$B$801,0),1),"No")</f>
        <v>No</v>
      </c>
    </row>
    <row r="5541" spans="1:23" x14ac:dyDescent="0.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INDEX(People_[],MATCH(Orders!M5541,People!$B$2:$B$5,0),1)</f>
        <v>Kelly Williams</v>
      </c>
      <c r="W5541" s="3" t="str">
        <f>IFERROR(INDEX(Return[],MATCH(Orders!B5541,Returns!$B$2:$B$801,0),1),"No")</f>
        <v>No</v>
      </c>
    </row>
    <row r="5542" spans="1:23" x14ac:dyDescent="0.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INDEX(People_[],MATCH(Orders!M5542,People!$B$2:$B$5,0),1)</f>
        <v>Kelly Williams</v>
      </c>
      <c r="W5542" s="3" t="str">
        <f>IFERROR(INDEX(Return[],MATCH(Orders!B5542,Returns!$B$2:$B$801,0),1),"No")</f>
        <v>No</v>
      </c>
    </row>
    <row r="5543" spans="1:23" x14ac:dyDescent="0.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INDEX(People_[],MATCH(Orders!M5543,People!$B$2:$B$5,0),1)</f>
        <v>Kelly Williams</v>
      </c>
      <c r="W5543" s="3" t="str">
        <f>IFERROR(INDEX(Return[],MATCH(Orders!B5543,Returns!$B$2:$B$801,0),1),"No")</f>
        <v>No</v>
      </c>
    </row>
    <row r="5544" spans="1:23" x14ac:dyDescent="0.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INDEX(People_[],MATCH(Orders!M5544,People!$B$2:$B$5,0),1)</f>
        <v>Anna Andreadi</v>
      </c>
      <c r="W5544" s="3" t="str">
        <f>IFERROR(INDEX(Return[],MATCH(Orders!B5544,Returns!$B$2:$B$801,0),1),"No")</f>
        <v>No</v>
      </c>
    </row>
    <row r="5545" spans="1:23" x14ac:dyDescent="0.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INDEX(People_[],MATCH(Orders!M5545,People!$B$2:$B$5,0),1)</f>
        <v>Anna Andreadi</v>
      </c>
      <c r="W5545" s="3" t="str">
        <f>IFERROR(INDEX(Return[],MATCH(Orders!B5545,Returns!$B$2:$B$801,0),1),"No")</f>
        <v>No</v>
      </c>
    </row>
    <row r="5546" spans="1:23" x14ac:dyDescent="0.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INDEX(People_[],MATCH(Orders!M5546,People!$B$2:$B$5,0),1)</f>
        <v>Anna Andreadi</v>
      </c>
      <c r="W5546" s="3" t="str">
        <f>IFERROR(INDEX(Return[],MATCH(Orders!B5546,Returns!$B$2:$B$801,0),1),"No")</f>
        <v>No</v>
      </c>
    </row>
    <row r="5547" spans="1:23" x14ac:dyDescent="0.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INDEX(People_[],MATCH(Orders!M5547,People!$B$2:$B$5,0),1)</f>
        <v>Chuck Magee</v>
      </c>
      <c r="W5547" s="3" t="str">
        <f>IFERROR(INDEX(Return[],MATCH(Orders!B5547,Returns!$B$2:$B$801,0),1),"No")</f>
        <v>No</v>
      </c>
    </row>
    <row r="5548" spans="1:23" x14ac:dyDescent="0.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INDEX(People_[],MATCH(Orders!M5548,People!$B$2:$B$5,0),1)</f>
        <v>Anna Andreadi</v>
      </c>
      <c r="W5548" s="3" t="str">
        <f>IFERROR(INDEX(Return[],MATCH(Orders!B5548,Returns!$B$2:$B$801,0),1),"No")</f>
        <v>No</v>
      </c>
    </row>
    <row r="5549" spans="1:23" x14ac:dyDescent="0.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INDEX(People_[],MATCH(Orders!M5549,People!$B$2:$B$5,0),1)</f>
        <v>Anna Andreadi</v>
      </c>
      <c r="W5549" s="3" t="str">
        <f>IFERROR(INDEX(Return[],MATCH(Orders!B5549,Returns!$B$2:$B$801,0),1),"No")</f>
        <v>No</v>
      </c>
    </row>
    <row r="5550" spans="1:23" x14ac:dyDescent="0.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INDEX(People_[],MATCH(Orders!M5550,People!$B$2:$B$5,0),1)</f>
        <v>Anna Andreadi</v>
      </c>
      <c r="W5550" s="3" t="str">
        <f>IFERROR(INDEX(Return[],MATCH(Orders!B5550,Returns!$B$2:$B$801,0),1),"No")</f>
        <v>No</v>
      </c>
    </row>
    <row r="5551" spans="1:23" x14ac:dyDescent="0.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INDEX(People_[],MATCH(Orders!M5551,People!$B$2:$B$5,0),1)</f>
        <v>Anna Andreadi</v>
      </c>
      <c r="W5551" s="3" t="str">
        <f>IFERROR(INDEX(Return[],MATCH(Orders!B5551,Returns!$B$2:$B$801,0),1),"No")</f>
        <v>No</v>
      </c>
    </row>
    <row r="5552" spans="1:23" x14ac:dyDescent="0.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INDEX(People_[],MATCH(Orders!M5552,People!$B$2:$B$5,0),1)</f>
        <v>Kelly Williams</v>
      </c>
      <c r="W5552" s="3" t="str">
        <f>IFERROR(INDEX(Return[],MATCH(Orders!B5552,Returns!$B$2:$B$801,0),1),"No")</f>
        <v>No</v>
      </c>
    </row>
    <row r="5553" spans="1:23" x14ac:dyDescent="0.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INDEX(People_[],MATCH(Orders!M5553,People!$B$2:$B$5,0),1)</f>
        <v>Kelly Williams</v>
      </c>
      <c r="W5553" s="3" t="str">
        <f>IFERROR(INDEX(Return[],MATCH(Orders!B5553,Returns!$B$2:$B$801,0),1),"No")</f>
        <v>No</v>
      </c>
    </row>
    <row r="5554" spans="1:23" x14ac:dyDescent="0.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INDEX(People_[],MATCH(Orders!M5554,People!$B$2:$B$5,0),1)</f>
        <v>Kelly Williams</v>
      </c>
      <c r="W5554" s="3" t="str">
        <f>IFERROR(INDEX(Return[],MATCH(Orders!B5554,Returns!$B$2:$B$801,0),1),"No")</f>
        <v>No</v>
      </c>
    </row>
    <row r="5555" spans="1:23" x14ac:dyDescent="0.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INDEX(People_[],MATCH(Orders!M5555,People!$B$2:$B$5,0),1)</f>
        <v>Kelly Williams</v>
      </c>
      <c r="W5555" s="3" t="str">
        <f>IFERROR(INDEX(Return[],MATCH(Orders!B5555,Returns!$B$2:$B$801,0),1),"No")</f>
        <v>No</v>
      </c>
    </row>
    <row r="5556" spans="1:23" x14ac:dyDescent="0.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INDEX(People_[],MATCH(Orders!M5556,People!$B$2:$B$5,0),1)</f>
        <v>Kelly Williams</v>
      </c>
      <c r="W5556" s="3" t="str">
        <f>IFERROR(INDEX(Return[],MATCH(Orders!B5556,Returns!$B$2:$B$801,0),1),"No")</f>
        <v>No</v>
      </c>
    </row>
    <row r="5557" spans="1:23" x14ac:dyDescent="0.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INDEX(People_[],MATCH(Orders!M5557,People!$B$2:$B$5,0),1)</f>
        <v>Cassandra Brandow</v>
      </c>
      <c r="W5557" s="3" t="str">
        <f>IFERROR(INDEX(Return[],MATCH(Orders!B5557,Returns!$B$2:$B$801,0),1),"No")</f>
        <v>No</v>
      </c>
    </row>
    <row r="5558" spans="1:23" x14ac:dyDescent="0.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INDEX(People_[],MATCH(Orders!M5558,People!$B$2:$B$5,0),1)</f>
        <v>Cassandra Brandow</v>
      </c>
      <c r="W5558" s="3" t="str">
        <f>IFERROR(INDEX(Return[],MATCH(Orders!B5558,Returns!$B$2:$B$801,0),1),"No")</f>
        <v>No</v>
      </c>
    </row>
    <row r="5559" spans="1:23" x14ac:dyDescent="0.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INDEX(People_[],MATCH(Orders!M5559,People!$B$2:$B$5,0),1)</f>
        <v>Cassandra Brandow</v>
      </c>
      <c r="W5559" s="3" t="str">
        <f>IFERROR(INDEX(Return[],MATCH(Orders!B5559,Returns!$B$2:$B$801,0),1),"No")</f>
        <v>No</v>
      </c>
    </row>
    <row r="5560" spans="1:23" x14ac:dyDescent="0.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INDEX(People_[],MATCH(Orders!M5560,People!$B$2:$B$5,0),1)</f>
        <v>Anna Andreadi</v>
      </c>
      <c r="W5560" s="3" t="str">
        <f>IFERROR(INDEX(Return[],MATCH(Orders!B5560,Returns!$B$2:$B$801,0),1),"No")</f>
        <v>No</v>
      </c>
    </row>
    <row r="5561" spans="1:23" x14ac:dyDescent="0.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INDEX(People_[],MATCH(Orders!M5561,People!$B$2:$B$5,0),1)</f>
        <v>Anna Andreadi</v>
      </c>
      <c r="W5561" s="3" t="str">
        <f>IFERROR(INDEX(Return[],MATCH(Orders!B5561,Returns!$B$2:$B$801,0),1),"No")</f>
        <v>No</v>
      </c>
    </row>
    <row r="5562" spans="1:23" x14ac:dyDescent="0.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INDEX(People_[],MATCH(Orders!M5562,People!$B$2:$B$5,0),1)</f>
        <v>Anna Andreadi</v>
      </c>
      <c r="W5562" s="3" t="str">
        <f>IFERROR(INDEX(Return[],MATCH(Orders!B5562,Returns!$B$2:$B$801,0),1),"No")</f>
        <v>No</v>
      </c>
    </row>
    <row r="5563" spans="1:23" x14ac:dyDescent="0.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INDEX(People_[],MATCH(Orders!M5563,People!$B$2:$B$5,0),1)</f>
        <v>Cassandra Brandow</v>
      </c>
      <c r="W5563" s="3" t="str">
        <f>IFERROR(INDEX(Return[],MATCH(Orders!B5563,Returns!$B$2:$B$801,0),1),"No")</f>
        <v>No</v>
      </c>
    </row>
    <row r="5564" spans="1:23" x14ac:dyDescent="0.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INDEX(People_[],MATCH(Orders!M5564,People!$B$2:$B$5,0),1)</f>
        <v>Cassandra Brandow</v>
      </c>
      <c r="W5564" s="3" t="str">
        <f>IFERROR(INDEX(Return[],MATCH(Orders!B5564,Returns!$B$2:$B$801,0),1),"No")</f>
        <v>No</v>
      </c>
    </row>
    <row r="5565" spans="1:23" x14ac:dyDescent="0.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INDEX(People_[],MATCH(Orders!M5565,People!$B$2:$B$5,0),1)</f>
        <v>Cassandra Brandow</v>
      </c>
      <c r="W5565" s="3" t="str">
        <f>IFERROR(INDEX(Return[],MATCH(Orders!B5565,Returns!$B$2:$B$801,0),1),"No")</f>
        <v>No</v>
      </c>
    </row>
    <row r="5566" spans="1:23" x14ac:dyDescent="0.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INDEX(People_[],MATCH(Orders!M5566,People!$B$2:$B$5,0),1)</f>
        <v>Kelly Williams</v>
      </c>
      <c r="W5566" s="3" t="str">
        <f>IFERROR(INDEX(Return[],MATCH(Orders!B5566,Returns!$B$2:$B$801,0),1),"No")</f>
        <v>No</v>
      </c>
    </row>
    <row r="5567" spans="1:23" x14ac:dyDescent="0.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INDEX(People_[],MATCH(Orders!M5567,People!$B$2:$B$5,0),1)</f>
        <v>Kelly Williams</v>
      </c>
      <c r="W5567" s="3" t="str">
        <f>IFERROR(INDEX(Return[],MATCH(Orders!B5567,Returns!$B$2:$B$801,0),1),"No")</f>
        <v>No</v>
      </c>
    </row>
    <row r="5568" spans="1:23" x14ac:dyDescent="0.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INDEX(People_[],MATCH(Orders!M5568,People!$B$2:$B$5,0),1)</f>
        <v>Kelly Williams</v>
      </c>
      <c r="W5568" s="3" t="str">
        <f>IFERROR(INDEX(Return[],MATCH(Orders!B5568,Returns!$B$2:$B$801,0),1),"No")</f>
        <v>No</v>
      </c>
    </row>
    <row r="5569" spans="1:23" x14ac:dyDescent="0.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INDEX(People_[],MATCH(Orders!M5569,People!$B$2:$B$5,0),1)</f>
        <v>Kelly Williams</v>
      </c>
      <c r="W5569" s="3" t="str">
        <f>IFERROR(INDEX(Return[],MATCH(Orders!B5569,Returns!$B$2:$B$801,0),1),"No")</f>
        <v>No</v>
      </c>
    </row>
    <row r="5570" spans="1:23" x14ac:dyDescent="0.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INDEX(People_[],MATCH(Orders!M5570,People!$B$2:$B$5,0),1)</f>
        <v>Kelly Williams</v>
      </c>
      <c r="W5570" s="3" t="str">
        <f>IFERROR(INDEX(Return[],MATCH(Orders!B5570,Returns!$B$2:$B$801,0),1),"No")</f>
        <v>No</v>
      </c>
    </row>
    <row r="5571" spans="1:23" x14ac:dyDescent="0.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INDEX(People_[],MATCH(Orders!M5571,People!$B$2:$B$5,0),1)</f>
        <v>Kelly Williams</v>
      </c>
      <c r="W5571" s="3" t="str">
        <f>IFERROR(INDEX(Return[],MATCH(Orders!B5571,Returns!$B$2:$B$801,0),1),"No")</f>
        <v>No</v>
      </c>
    </row>
    <row r="5572" spans="1:23" x14ac:dyDescent="0.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INDEX(People_[],MATCH(Orders!M5572,People!$B$2:$B$5,0),1)</f>
        <v>Kelly Williams</v>
      </c>
      <c r="W5572" s="3" t="str">
        <f>IFERROR(INDEX(Return[],MATCH(Orders!B5572,Returns!$B$2:$B$801,0),1),"No")</f>
        <v>No</v>
      </c>
    </row>
    <row r="5573" spans="1:23" x14ac:dyDescent="0.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INDEX(People_[],MATCH(Orders!M5573,People!$B$2:$B$5,0),1)</f>
        <v>Chuck Magee</v>
      </c>
      <c r="W5573" s="3" t="str">
        <f>IFERROR(INDEX(Return[],MATCH(Orders!B5573,Returns!$B$2:$B$801,0),1),"No")</f>
        <v>Yes</v>
      </c>
    </row>
    <row r="5574" spans="1:23" x14ac:dyDescent="0.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INDEX(People_[],MATCH(Orders!M5574,People!$B$2:$B$5,0),1)</f>
        <v>Chuck Magee</v>
      </c>
      <c r="W5574" s="3" t="str">
        <f>IFERROR(INDEX(Return[],MATCH(Orders!B5574,Returns!$B$2:$B$801,0),1),"No")</f>
        <v>Yes</v>
      </c>
    </row>
    <row r="5575" spans="1:23" x14ac:dyDescent="0.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INDEX(People_[],MATCH(Orders!M5575,People!$B$2:$B$5,0),1)</f>
        <v>Chuck Magee</v>
      </c>
      <c r="W5575" s="3" t="str">
        <f>IFERROR(INDEX(Return[],MATCH(Orders!B5575,Returns!$B$2:$B$801,0),1),"No")</f>
        <v>Yes</v>
      </c>
    </row>
    <row r="5576" spans="1:23" x14ac:dyDescent="0.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INDEX(People_[],MATCH(Orders!M5576,People!$B$2:$B$5,0),1)</f>
        <v>Chuck Magee</v>
      </c>
      <c r="W5576" s="3" t="str">
        <f>IFERROR(INDEX(Return[],MATCH(Orders!B5576,Returns!$B$2:$B$801,0),1),"No")</f>
        <v>Yes</v>
      </c>
    </row>
    <row r="5577" spans="1:23" x14ac:dyDescent="0.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INDEX(People_[],MATCH(Orders!M5577,People!$B$2:$B$5,0),1)</f>
        <v>Chuck Magee</v>
      </c>
      <c r="W5577" s="3" t="str">
        <f>IFERROR(INDEX(Return[],MATCH(Orders!B5577,Returns!$B$2:$B$801,0),1),"No")</f>
        <v>Yes</v>
      </c>
    </row>
    <row r="5578" spans="1:23" x14ac:dyDescent="0.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INDEX(People_[],MATCH(Orders!M5578,People!$B$2:$B$5,0),1)</f>
        <v>Anna Andreadi</v>
      </c>
      <c r="W5578" s="3" t="str">
        <f>IFERROR(INDEX(Return[],MATCH(Orders!B5578,Returns!$B$2:$B$801,0),1),"No")</f>
        <v>No</v>
      </c>
    </row>
    <row r="5579" spans="1:23" x14ac:dyDescent="0.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INDEX(People_[],MATCH(Orders!M5579,People!$B$2:$B$5,0),1)</f>
        <v>Anna Andreadi</v>
      </c>
      <c r="W5579" s="3" t="str">
        <f>IFERROR(INDEX(Return[],MATCH(Orders!B5579,Returns!$B$2:$B$801,0),1),"No")</f>
        <v>No</v>
      </c>
    </row>
    <row r="5580" spans="1:23" x14ac:dyDescent="0.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INDEX(People_[],MATCH(Orders!M5580,People!$B$2:$B$5,0),1)</f>
        <v>Anna Andreadi</v>
      </c>
      <c r="W5580" s="3" t="str">
        <f>IFERROR(INDEX(Return[],MATCH(Orders!B5580,Returns!$B$2:$B$801,0),1),"No")</f>
        <v>No</v>
      </c>
    </row>
    <row r="5581" spans="1:23" x14ac:dyDescent="0.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INDEX(People_[],MATCH(Orders!M5581,People!$B$2:$B$5,0),1)</f>
        <v>Anna Andreadi</v>
      </c>
      <c r="W5581" s="3" t="str">
        <f>IFERROR(INDEX(Return[],MATCH(Orders!B5581,Returns!$B$2:$B$801,0),1),"No")</f>
        <v>No</v>
      </c>
    </row>
    <row r="5582" spans="1:23" x14ac:dyDescent="0.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INDEX(People_[],MATCH(Orders!M5582,People!$B$2:$B$5,0),1)</f>
        <v>Anna Andreadi</v>
      </c>
      <c r="W5582" s="3" t="str">
        <f>IFERROR(INDEX(Return[],MATCH(Orders!B5582,Returns!$B$2:$B$801,0),1),"No")</f>
        <v>No</v>
      </c>
    </row>
    <row r="5583" spans="1:23" x14ac:dyDescent="0.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INDEX(People_[],MATCH(Orders!M5583,People!$B$2:$B$5,0),1)</f>
        <v>Chuck Magee</v>
      </c>
      <c r="W5583" s="3" t="str">
        <f>IFERROR(INDEX(Return[],MATCH(Orders!B5583,Returns!$B$2:$B$801,0),1),"No")</f>
        <v>No</v>
      </c>
    </row>
    <row r="5584" spans="1:23" x14ac:dyDescent="0.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INDEX(People_[],MATCH(Orders!M5584,People!$B$2:$B$5,0),1)</f>
        <v>Chuck Magee</v>
      </c>
      <c r="W5584" s="3" t="str">
        <f>IFERROR(INDEX(Return[],MATCH(Orders!B5584,Returns!$B$2:$B$801,0),1),"No")</f>
        <v>No</v>
      </c>
    </row>
    <row r="5585" spans="1:23" x14ac:dyDescent="0.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INDEX(People_[],MATCH(Orders!M5585,People!$B$2:$B$5,0),1)</f>
        <v>Anna Andreadi</v>
      </c>
      <c r="W5585" s="3" t="str">
        <f>IFERROR(INDEX(Return[],MATCH(Orders!B5585,Returns!$B$2:$B$801,0),1),"No")</f>
        <v>No</v>
      </c>
    </row>
    <row r="5586" spans="1:23" x14ac:dyDescent="0.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INDEX(People_[],MATCH(Orders!M5586,People!$B$2:$B$5,0),1)</f>
        <v>Chuck Magee</v>
      </c>
      <c r="W5586" s="3" t="str">
        <f>IFERROR(INDEX(Return[],MATCH(Orders!B5586,Returns!$B$2:$B$801,0),1),"No")</f>
        <v>No</v>
      </c>
    </row>
    <row r="5587" spans="1:23" x14ac:dyDescent="0.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INDEX(People_[],MATCH(Orders!M5587,People!$B$2:$B$5,0),1)</f>
        <v>Chuck Magee</v>
      </c>
      <c r="W5587" s="3" t="str">
        <f>IFERROR(INDEX(Return[],MATCH(Orders!B5587,Returns!$B$2:$B$801,0),1),"No")</f>
        <v>No</v>
      </c>
    </row>
    <row r="5588" spans="1:23" x14ac:dyDescent="0.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INDEX(People_[],MATCH(Orders!M5588,People!$B$2:$B$5,0),1)</f>
        <v>Chuck Magee</v>
      </c>
      <c r="W5588" s="3" t="str">
        <f>IFERROR(INDEX(Return[],MATCH(Orders!B5588,Returns!$B$2:$B$801,0),1),"No")</f>
        <v>No</v>
      </c>
    </row>
    <row r="5589" spans="1:23" x14ac:dyDescent="0.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INDEX(People_[],MATCH(Orders!M5589,People!$B$2:$B$5,0),1)</f>
        <v>Anna Andreadi</v>
      </c>
      <c r="W5589" s="3" t="str">
        <f>IFERROR(INDEX(Return[],MATCH(Orders!B5589,Returns!$B$2:$B$801,0),1),"No")</f>
        <v>No</v>
      </c>
    </row>
    <row r="5590" spans="1:23" x14ac:dyDescent="0.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INDEX(People_[],MATCH(Orders!M5590,People!$B$2:$B$5,0),1)</f>
        <v>Anna Andreadi</v>
      </c>
      <c r="W5590" s="3" t="str">
        <f>IFERROR(INDEX(Return[],MATCH(Orders!B5590,Returns!$B$2:$B$801,0),1),"No")</f>
        <v>No</v>
      </c>
    </row>
    <row r="5591" spans="1:23" x14ac:dyDescent="0.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INDEX(People_[],MATCH(Orders!M5591,People!$B$2:$B$5,0),1)</f>
        <v>Anna Andreadi</v>
      </c>
      <c r="W5591" s="3" t="str">
        <f>IFERROR(INDEX(Return[],MATCH(Orders!B5591,Returns!$B$2:$B$801,0),1),"No")</f>
        <v>No</v>
      </c>
    </row>
    <row r="5592" spans="1:23" x14ac:dyDescent="0.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INDEX(People_[],MATCH(Orders!M5592,People!$B$2:$B$5,0),1)</f>
        <v>Anna Andreadi</v>
      </c>
      <c r="W5592" s="3" t="str">
        <f>IFERROR(INDEX(Return[],MATCH(Orders!B5592,Returns!$B$2:$B$801,0),1),"No")</f>
        <v>No</v>
      </c>
    </row>
    <row r="5593" spans="1:23" x14ac:dyDescent="0.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INDEX(People_[],MATCH(Orders!M5593,People!$B$2:$B$5,0),1)</f>
        <v>Chuck Magee</v>
      </c>
      <c r="W5593" s="3" t="str">
        <f>IFERROR(INDEX(Return[],MATCH(Orders!B5593,Returns!$B$2:$B$801,0),1),"No")</f>
        <v>No</v>
      </c>
    </row>
    <row r="5594" spans="1:23" x14ac:dyDescent="0.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INDEX(People_[],MATCH(Orders!M5594,People!$B$2:$B$5,0),1)</f>
        <v>Chuck Magee</v>
      </c>
      <c r="W5594" s="3" t="str">
        <f>IFERROR(INDEX(Return[],MATCH(Orders!B5594,Returns!$B$2:$B$801,0),1),"No")</f>
        <v>No</v>
      </c>
    </row>
    <row r="5595" spans="1:23" x14ac:dyDescent="0.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INDEX(People_[],MATCH(Orders!M5595,People!$B$2:$B$5,0),1)</f>
        <v>Chuck Magee</v>
      </c>
      <c r="W5595" s="3" t="str">
        <f>IFERROR(INDEX(Return[],MATCH(Orders!B5595,Returns!$B$2:$B$801,0),1),"No")</f>
        <v>No</v>
      </c>
    </row>
    <row r="5596" spans="1:23" x14ac:dyDescent="0.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INDEX(People_[],MATCH(Orders!M5596,People!$B$2:$B$5,0),1)</f>
        <v>Chuck Magee</v>
      </c>
      <c r="W5596" s="3" t="str">
        <f>IFERROR(INDEX(Return[],MATCH(Orders!B5596,Returns!$B$2:$B$801,0),1),"No")</f>
        <v>No</v>
      </c>
    </row>
    <row r="5597" spans="1:23" x14ac:dyDescent="0.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INDEX(People_[],MATCH(Orders!M5597,People!$B$2:$B$5,0),1)</f>
        <v>Chuck Magee</v>
      </c>
      <c r="W5597" s="3" t="str">
        <f>IFERROR(INDEX(Return[],MATCH(Orders!B5597,Returns!$B$2:$B$801,0),1),"No")</f>
        <v>No</v>
      </c>
    </row>
    <row r="5598" spans="1:23" x14ac:dyDescent="0.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INDEX(People_[],MATCH(Orders!M5598,People!$B$2:$B$5,0),1)</f>
        <v>Chuck Magee</v>
      </c>
      <c r="W5598" s="3" t="str">
        <f>IFERROR(INDEX(Return[],MATCH(Orders!B5598,Returns!$B$2:$B$801,0),1),"No")</f>
        <v>No</v>
      </c>
    </row>
    <row r="5599" spans="1:23" x14ac:dyDescent="0.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INDEX(People_[],MATCH(Orders!M5599,People!$B$2:$B$5,0),1)</f>
        <v>Chuck Magee</v>
      </c>
      <c r="W5599" s="3" t="str">
        <f>IFERROR(INDEX(Return[],MATCH(Orders!B5599,Returns!$B$2:$B$801,0),1),"No")</f>
        <v>No</v>
      </c>
    </row>
    <row r="5600" spans="1:23" x14ac:dyDescent="0.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INDEX(People_[],MATCH(Orders!M5600,People!$B$2:$B$5,0),1)</f>
        <v>Chuck Magee</v>
      </c>
      <c r="W5600" s="3" t="str">
        <f>IFERROR(INDEX(Return[],MATCH(Orders!B5600,Returns!$B$2:$B$801,0),1),"No")</f>
        <v>No</v>
      </c>
    </row>
    <row r="5601" spans="1:23" x14ac:dyDescent="0.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INDEX(People_[],MATCH(Orders!M5601,People!$B$2:$B$5,0),1)</f>
        <v>Chuck Magee</v>
      </c>
      <c r="W5601" s="3" t="str">
        <f>IFERROR(INDEX(Return[],MATCH(Orders!B5601,Returns!$B$2:$B$801,0),1),"No")</f>
        <v>No</v>
      </c>
    </row>
    <row r="5602" spans="1:23" x14ac:dyDescent="0.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INDEX(People_[],MATCH(Orders!M5602,People!$B$2:$B$5,0),1)</f>
        <v>Chuck Magee</v>
      </c>
      <c r="W5602" s="3" t="str">
        <f>IFERROR(INDEX(Return[],MATCH(Orders!B5602,Returns!$B$2:$B$801,0),1),"No")</f>
        <v>No</v>
      </c>
    </row>
    <row r="5603" spans="1:23" x14ac:dyDescent="0.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INDEX(People_[],MATCH(Orders!M5603,People!$B$2:$B$5,0),1)</f>
        <v>Chuck Magee</v>
      </c>
      <c r="W5603" s="3" t="str">
        <f>IFERROR(INDEX(Return[],MATCH(Orders!B5603,Returns!$B$2:$B$801,0),1),"No")</f>
        <v>No</v>
      </c>
    </row>
    <row r="5604" spans="1:23" x14ac:dyDescent="0.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INDEX(People_[],MATCH(Orders!M5604,People!$B$2:$B$5,0),1)</f>
        <v>Kelly Williams</v>
      </c>
      <c r="W5604" s="3" t="str">
        <f>IFERROR(INDEX(Return[],MATCH(Orders!B5604,Returns!$B$2:$B$801,0),1),"No")</f>
        <v>No</v>
      </c>
    </row>
    <row r="5605" spans="1:23" x14ac:dyDescent="0.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INDEX(People_[],MATCH(Orders!M5605,People!$B$2:$B$5,0),1)</f>
        <v>Kelly Williams</v>
      </c>
      <c r="W5605" s="3" t="str">
        <f>IFERROR(INDEX(Return[],MATCH(Orders!B5605,Returns!$B$2:$B$801,0),1),"No")</f>
        <v>No</v>
      </c>
    </row>
    <row r="5606" spans="1:23" x14ac:dyDescent="0.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INDEX(People_[],MATCH(Orders!M5606,People!$B$2:$B$5,0),1)</f>
        <v>Chuck Magee</v>
      </c>
      <c r="W5606" s="3" t="str">
        <f>IFERROR(INDEX(Return[],MATCH(Orders!B5606,Returns!$B$2:$B$801,0),1),"No")</f>
        <v>No</v>
      </c>
    </row>
    <row r="5607" spans="1:23" x14ac:dyDescent="0.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INDEX(People_[],MATCH(Orders!M5607,People!$B$2:$B$5,0),1)</f>
        <v>Cassandra Brandow</v>
      </c>
      <c r="W5607" s="3" t="str">
        <f>IFERROR(INDEX(Return[],MATCH(Orders!B5607,Returns!$B$2:$B$801,0),1),"No")</f>
        <v>No</v>
      </c>
    </row>
    <row r="5608" spans="1:23" x14ac:dyDescent="0.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INDEX(People_[],MATCH(Orders!M5608,People!$B$2:$B$5,0),1)</f>
        <v>Cassandra Brandow</v>
      </c>
      <c r="W5608" s="3" t="str">
        <f>IFERROR(INDEX(Return[],MATCH(Orders!B5608,Returns!$B$2:$B$801,0),1),"No")</f>
        <v>No</v>
      </c>
    </row>
    <row r="5609" spans="1:23" x14ac:dyDescent="0.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INDEX(People_[],MATCH(Orders!M5609,People!$B$2:$B$5,0),1)</f>
        <v>Chuck Magee</v>
      </c>
      <c r="W5609" s="3" t="str">
        <f>IFERROR(INDEX(Return[],MATCH(Orders!B5609,Returns!$B$2:$B$801,0),1),"No")</f>
        <v>No</v>
      </c>
    </row>
    <row r="5610" spans="1:23" x14ac:dyDescent="0.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INDEX(People_[],MATCH(Orders!M5610,People!$B$2:$B$5,0),1)</f>
        <v>Anna Andreadi</v>
      </c>
      <c r="W5610" s="3" t="str">
        <f>IFERROR(INDEX(Return[],MATCH(Orders!B5610,Returns!$B$2:$B$801,0),1),"No")</f>
        <v>No</v>
      </c>
    </row>
    <row r="5611" spans="1:23" x14ac:dyDescent="0.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INDEX(People_[],MATCH(Orders!M5611,People!$B$2:$B$5,0),1)</f>
        <v>Cassandra Brandow</v>
      </c>
      <c r="W5611" s="3" t="str">
        <f>IFERROR(INDEX(Return[],MATCH(Orders!B5611,Returns!$B$2:$B$801,0),1),"No")</f>
        <v>No</v>
      </c>
    </row>
    <row r="5612" spans="1:23" x14ac:dyDescent="0.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INDEX(People_[],MATCH(Orders!M5612,People!$B$2:$B$5,0),1)</f>
        <v>Chuck Magee</v>
      </c>
      <c r="W5612" s="3" t="str">
        <f>IFERROR(INDEX(Return[],MATCH(Orders!B5612,Returns!$B$2:$B$801,0),1),"No")</f>
        <v>No</v>
      </c>
    </row>
    <row r="5613" spans="1:23" x14ac:dyDescent="0.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INDEX(People_[],MATCH(Orders!M5613,People!$B$2:$B$5,0),1)</f>
        <v>Anna Andreadi</v>
      </c>
      <c r="W5613" s="3" t="str">
        <f>IFERROR(INDEX(Return[],MATCH(Orders!B5613,Returns!$B$2:$B$801,0),1),"No")</f>
        <v>No</v>
      </c>
    </row>
    <row r="5614" spans="1:23" x14ac:dyDescent="0.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INDEX(People_[],MATCH(Orders!M5614,People!$B$2:$B$5,0),1)</f>
        <v>Anna Andreadi</v>
      </c>
      <c r="W5614" s="3" t="str">
        <f>IFERROR(INDEX(Return[],MATCH(Orders!B5614,Returns!$B$2:$B$801,0),1),"No")</f>
        <v>No</v>
      </c>
    </row>
    <row r="5615" spans="1:23" x14ac:dyDescent="0.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INDEX(People_[],MATCH(Orders!M5615,People!$B$2:$B$5,0),1)</f>
        <v>Chuck Magee</v>
      </c>
      <c r="W5615" s="3" t="str">
        <f>IFERROR(INDEX(Return[],MATCH(Orders!B5615,Returns!$B$2:$B$801,0),1),"No")</f>
        <v>No</v>
      </c>
    </row>
    <row r="5616" spans="1:23" x14ac:dyDescent="0.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INDEX(People_[],MATCH(Orders!M5616,People!$B$2:$B$5,0),1)</f>
        <v>Chuck Magee</v>
      </c>
      <c r="W5616" s="3" t="str">
        <f>IFERROR(INDEX(Return[],MATCH(Orders!B5616,Returns!$B$2:$B$801,0),1),"No")</f>
        <v>No</v>
      </c>
    </row>
    <row r="5617" spans="1:23" x14ac:dyDescent="0.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INDEX(People_[],MATCH(Orders!M5617,People!$B$2:$B$5,0),1)</f>
        <v>Chuck Magee</v>
      </c>
      <c r="W5617" s="3" t="str">
        <f>IFERROR(INDEX(Return[],MATCH(Orders!B5617,Returns!$B$2:$B$801,0),1),"No")</f>
        <v>No</v>
      </c>
    </row>
    <row r="5618" spans="1:23" x14ac:dyDescent="0.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INDEX(People_[],MATCH(Orders!M5618,People!$B$2:$B$5,0),1)</f>
        <v>Chuck Magee</v>
      </c>
      <c r="W5618" s="3" t="str">
        <f>IFERROR(INDEX(Return[],MATCH(Orders!B5618,Returns!$B$2:$B$801,0),1),"No")</f>
        <v>No</v>
      </c>
    </row>
    <row r="5619" spans="1:23" x14ac:dyDescent="0.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INDEX(People_[],MATCH(Orders!M5619,People!$B$2:$B$5,0),1)</f>
        <v>Cassandra Brandow</v>
      </c>
      <c r="W5619" s="3" t="str">
        <f>IFERROR(INDEX(Return[],MATCH(Orders!B5619,Returns!$B$2:$B$801,0),1),"No")</f>
        <v>No</v>
      </c>
    </row>
    <row r="5620" spans="1:23" x14ac:dyDescent="0.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INDEX(People_[],MATCH(Orders!M5620,People!$B$2:$B$5,0),1)</f>
        <v>Anna Andreadi</v>
      </c>
      <c r="W5620" s="3" t="str">
        <f>IFERROR(INDEX(Return[],MATCH(Orders!B5620,Returns!$B$2:$B$801,0),1),"No")</f>
        <v>No</v>
      </c>
    </row>
    <row r="5621" spans="1:23" x14ac:dyDescent="0.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INDEX(People_[],MATCH(Orders!M5621,People!$B$2:$B$5,0),1)</f>
        <v>Kelly Williams</v>
      </c>
      <c r="W5621" s="3" t="str">
        <f>IFERROR(INDEX(Return[],MATCH(Orders!B5621,Returns!$B$2:$B$801,0),1),"No")</f>
        <v>No</v>
      </c>
    </row>
    <row r="5622" spans="1:23" x14ac:dyDescent="0.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INDEX(People_[],MATCH(Orders!M5622,People!$B$2:$B$5,0),1)</f>
        <v>Kelly Williams</v>
      </c>
      <c r="W5622" s="3" t="str">
        <f>IFERROR(INDEX(Return[],MATCH(Orders!B5622,Returns!$B$2:$B$801,0),1),"No")</f>
        <v>No</v>
      </c>
    </row>
    <row r="5623" spans="1:23" x14ac:dyDescent="0.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INDEX(People_[],MATCH(Orders!M5623,People!$B$2:$B$5,0),1)</f>
        <v>Kelly Williams</v>
      </c>
      <c r="W5623" s="3" t="str">
        <f>IFERROR(INDEX(Return[],MATCH(Orders!B5623,Returns!$B$2:$B$801,0),1),"No")</f>
        <v>No</v>
      </c>
    </row>
    <row r="5624" spans="1:23" x14ac:dyDescent="0.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INDEX(People_[],MATCH(Orders!M5624,People!$B$2:$B$5,0),1)</f>
        <v>Kelly Williams</v>
      </c>
      <c r="W5624" s="3" t="str">
        <f>IFERROR(INDEX(Return[],MATCH(Orders!B5624,Returns!$B$2:$B$801,0),1),"No")</f>
        <v>No</v>
      </c>
    </row>
    <row r="5625" spans="1:23" x14ac:dyDescent="0.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INDEX(People_[],MATCH(Orders!M5625,People!$B$2:$B$5,0),1)</f>
        <v>Anna Andreadi</v>
      </c>
      <c r="W5625" s="3" t="str">
        <f>IFERROR(INDEX(Return[],MATCH(Orders!B5625,Returns!$B$2:$B$801,0),1),"No")</f>
        <v>No</v>
      </c>
    </row>
    <row r="5626" spans="1:23" x14ac:dyDescent="0.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INDEX(People_[],MATCH(Orders!M5626,People!$B$2:$B$5,0),1)</f>
        <v>Anna Andreadi</v>
      </c>
      <c r="W5626" s="3" t="str">
        <f>IFERROR(INDEX(Return[],MATCH(Orders!B5626,Returns!$B$2:$B$801,0),1),"No")</f>
        <v>No</v>
      </c>
    </row>
    <row r="5627" spans="1:23" x14ac:dyDescent="0.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INDEX(People_[],MATCH(Orders!M5627,People!$B$2:$B$5,0),1)</f>
        <v>Anna Andreadi</v>
      </c>
      <c r="W5627" s="3" t="str">
        <f>IFERROR(INDEX(Return[],MATCH(Orders!B5627,Returns!$B$2:$B$801,0),1),"No")</f>
        <v>No</v>
      </c>
    </row>
    <row r="5628" spans="1:23" x14ac:dyDescent="0.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INDEX(People_[],MATCH(Orders!M5628,People!$B$2:$B$5,0),1)</f>
        <v>Anna Andreadi</v>
      </c>
      <c r="W5628" s="3" t="str">
        <f>IFERROR(INDEX(Return[],MATCH(Orders!B5628,Returns!$B$2:$B$801,0),1),"No")</f>
        <v>No</v>
      </c>
    </row>
    <row r="5629" spans="1:23" x14ac:dyDescent="0.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INDEX(People_[],MATCH(Orders!M5629,People!$B$2:$B$5,0),1)</f>
        <v>Cassandra Brandow</v>
      </c>
      <c r="W5629" s="3" t="str">
        <f>IFERROR(INDEX(Return[],MATCH(Orders!B5629,Returns!$B$2:$B$801,0),1),"No")</f>
        <v>No</v>
      </c>
    </row>
    <row r="5630" spans="1:23" x14ac:dyDescent="0.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INDEX(People_[],MATCH(Orders!M5630,People!$B$2:$B$5,0),1)</f>
        <v>Cassandra Brandow</v>
      </c>
      <c r="W5630" s="3" t="str">
        <f>IFERROR(INDEX(Return[],MATCH(Orders!B5630,Returns!$B$2:$B$801,0),1),"No")</f>
        <v>No</v>
      </c>
    </row>
    <row r="5631" spans="1:23" x14ac:dyDescent="0.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INDEX(People_[],MATCH(Orders!M5631,People!$B$2:$B$5,0),1)</f>
        <v>Chuck Magee</v>
      </c>
      <c r="W5631" s="3" t="str">
        <f>IFERROR(INDEX(Return[],MATCH(Orders!B5631,Returns!$B$2:$B$801,0),1),"No")</f>
        <v>No</v>
      </c>
    </row>
    <row r="5632" spans="1:23" x14ac:dyDescent="0.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INDEX(People_[],MATCH(Orders!M5632,People!$B$2:$B$5,0),1)</f>
        <v>Cassandra Brandow</v>
      </c>
      <c r="W5632" s="3" t="str">
        <f>IFERROR(INDEX(Return[],MATCH(Orders!B5632,Returns!$B$2:$B$801,0),1),"No")</f>
        <v>No</v>
      </c>
    </row>
    <row r="5633" spans="1:23" x14ac:dyDescent="0.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INDEX(People_[],MATCH(Orders!M5633,People!$B$2:$B$5,0),1)</f>
        <v>Cassandra Brandow</v>
      </c>
      <c r="W5633" s="3" t="str">
        <f>IFERROR(INDEX(Return[],MATCH(Orders!B5633,Returns!$B$2:$B$801,0),1),"No")</f>
        <v>No</v>
      </c>
    </row>
    <row r="5634" spans="1:23" x14ac:dyDescent="0.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INDEX(People_[],MATCH(Orders!M5634,People!$B$2:$B$5,0),1)</f>
        <v>Cassandra Brandow</v>
      </c>
      <c r="W5634" s="3" t="str">
        <f>IFERROR(INDEX(Return[],MATCH(Orders!B5634,Returns!$B$2:$B$801,0),1),"No")</f>
        <v>No</v>
      </c>
    </row>
    <row r="5635" spans="1:23" x14ac:dyDescent="0.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INDEX(People_[],MATCH(Orders!M5635,People!$B$2:$B$5,0),1)</f>
        <v>Chuck Magee</v>
      </c>
      <c r="W5635" s="3" t="str">
        <f>IFERROR(INDEX(Return[],MATCH(Orders!B5635,Returns!$B$2:$B$801,0),1),"No")</f>
        <v>No</v>
      </c>
    </row>
    <row r="5636" spans="1:23" x14ac:dyDescent="0.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INDEX(People_[],MATCH(Orders!M5636,People!$B$2:$B$5,0),1)</f>
        <v>Kelly Williams</v>
      </c>
      <c r="W5636" s="3" t="str">
        <f>IFERROR(INDEX(Return[],MATCH(Orders!B5636,Returns!$B$2:$B$801,0),1),"No")</f>
        <v>No</v>
      </c>
    </row>
    <row r="5637" spans="1:23" x14ac:dyDescent="0.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INDEX(People_[],MATCH(Orders!M5637,People!$B$2:$B$5,0),1)</f>
        <v>Anna Andreadi</v>
      </c>
      <c r="W5637" s="3" t="str">
        <f>IFERROR(INDEX(Return[],MATCH(Orders!B5637,Returns!$B$2:$B$801,0),1),"No")</f>
        <v>No</v>
      </c>
    </row>
    <row r="5638" spans="1:23" x14ac:dyDescent="0.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INDEX(People_[],MATCH(Orders!M5638,People!$B$2:$B$5,0),1)</f>
        <v>Anna Andreadi</v>
      </c>
      <c r="W5638" s="3" t="str">
        <f>IFERROR(INDEX(Return[],MATCH(Orders!B5638,Returns!$B$2:$B$801,0),1),"No")</f>
        <v>No</v>
      </c>
    </row>
    <row r="5639" spans="1:23" x14ac:dyDescent="0.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INDEX(People_[],MATCH(Orders!M5639,People!$B$2:$B$5,0),1)</f>
        <v>Kelly Williams</v>
      </c>
      <c r="W5639" s="3" t="str">
        <f>IFERROR(INDEX(Return[],MATCH(Orders!B5639,Returns!$B$2:$B$801,0),1),"No")</f>
        <v>No</v>
      </c>
    </row>
    <row r="5640" spans="1:23" x14ac:dyDescent="0.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INDEX(People_[],MATCH(Orders!M5640,People!$B$2:$B$5,0),1)</f>
        <v>Anna Andreadi</v>
      </c>
      <c r="W5640" s="3" t="str">
        <f>IFERROR(INDEX(Return[],MATCH(Orders!B5640,Returns!$B$2:$B$801,0),1),"No")</f>
        <v>No</v>
      </c>
    </row>
    <row r="5641" spans="1:23" x14ac:dyDescent="0.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INDEX(People_[],MATCH(Orders!M5641,People!$B$2:$B$5,0),1)</f>
        <v>Anna Andreadi</v>
      </c>
      <c r="W5641" s="3" t="str">
        <f>IFERROR(INDEX(Return[],MATCH(Orders!B5641,Returns!$B$2:$B$801,0),1),"No")</f>
        <v>No</v>
      </c>
    </row>
    <row r="5642" spans="1:23" x14ac:dyDescent="0.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INDEX(People_[],MATCH(Orders!M5642,People!$B$2:$B$5,0),1)</f>
        <v>Chuck Magee</v>
      </c>
      <c r="W5642" s="3" t="str">
        <f>IFERROR(INDEX(Return[],MATCH(Orders!B5642,Returns!$B$2:$B$801,0),1),"No")</f>
        <v>No</v>
      </c>
    </row>
    <row r="5643" spans="1:23" x14ac:dyDescent="0.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INDEX(People_[],MATCH(Orders!M5643,People!$B$2:$B$5,0),1)</f>
        <v>Chuck Magee</v>
      </c>
      <c r="W5643" s="3" t="str">
        <f>IFERROR(INDEX(Return[],MATCH(Orders!B5643,Returns!$B$2:$B$801,0),1),"No")</f>
        <v>No</v>
      </c>
    </row>
    <row r="5644" spans="1:23" x14ac:dyDescent="0.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INDEX(People_[],MATCH(Orders!M5644,People!$B$2:$B$5,0),1)</f>
        <v>Cassandra Brandow</v>
      </c>
      <c r="W5644" s="3" t="str">
        <f>IFERROR(INDEX(Return[],MATCH(Orders!B5644,Returns!$B$2:$B$801,0),1),"No")</f>
        <v>No</v>
      </c>
    </row>
    <row r="5645" spans="1:23" x14ac:dyDescent="0.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INDEX(People_[],MATCH(Orders!M5645,People!$B$2:$B$5,0),1)</f>
        <v>Cassandra Brandow</v>
      </c>
      <c r="W5645" s="3" t="str">
        <f>IFERROR(INDEX(Return[],MATCH(Orders!B5645,Returns!$B$2:$B$801,0),1),"No")</f>
        <v>No</v>
      </c>
    </row>
    <row r="5646" spans="1:23" x14ac:dyDescent="0.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INDEX(People_[],MATCH(Orders!M5646,People!$B$2:$B$5,0),1)</f>
        <v>Anna Andreadi</v>
      </c>
      <c r="W5646" s="3" t="str">
        <f>IFERROR(INDEX(Return[],MATCH(Orders!B5646,Returns!$B$2:$B$801,0),1),"No")</f>
        <v>No</v>
      </c>
    </row>
    <row r="5647" spans="1:23" x14ac:dyDescent="0.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INDEX(People_[],MATCH(Orders!M5647,People!$B$2:$B$5,0),1)</f>
        <v>Chuck Magee</v>
      </c>
      <c r="W5647" s="3" t="str">
        <f>IFERROR(INDEX(Return[],MATCH(Orders!B5647,Returns!$B$2:$B$801,0),1),"No")</f>
        <v>No</v>
      </c>
    </row>
    <row r="5648" spans="1:23" x14ac:dyDescent="0.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INDEX(People_[],MATCH(Orders!M5648,People!$B$2:$B$5,0),1)</f>
        <v>Cassandra Brandow</v>
      </c>
      <c r="W5648" s="3" t="str">
        <f>IFERROR(INDEX(Return[],MATCH(Orders!B5648,Returns!$B$2:$B$801,0),1),"No")</f>
        <v>No</v>
      </c>
    </row>
    <row r="5649" spans="1:23" x14ac:dyDescent="0.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INDEX(People_[],MATCH(Orders!M5649,People!$B$2:$B$5,0),1)</f>
        <v>Anna Andreadi</v>
      </c>
      <c r="W5649" s="3" t="str">
        <f>IFERROR(INDEX(Return[],MATCH(Orders!B5649,Returns!$B$2:$B$801,0),1),"No")</f>
        <v>No</v>
      </c>
    </row>
    <row r="5650" spans="1:23" x14ac:dyDescent="0.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INDEX(People_[],MATCH(Orders!M5650,People!$B$2:$B$5,0),1)</f>
        <v>Anna Andreadi</v>
      </c>
      <c r="W5650" s="3" t="str">
        <f>IFERROR(INDEX(Return[],MATCH(Orders!B5650,Returns!$B$2:$B$801,0),1),"No")</f>
        <v>Yes</v>
      </c>
    </row>
    <row r="5651" spans="1:23" x14ac:dyDescent="0.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INDEX(People_[],MATCH(Orders!M5651,People!$B$2:$B$5,0),1)</f>
        <v>Anna Andreadi</v>
      </c>
      <c r="W5651" s="3" t="str">
        <f>IFERROR(INDEX(Return[],MATCH(Orders!B5651,Returns!$B$2:$B$801,0),1),"No")</f>
        <v>Yes</v>
      </c>
    </row>
    <row r="5652" spans="1:23" x14ac:dyDescent="0.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INDEX(People_[],MATCH(Orders!M5652,People!$B$2:$B$5,0),1)</f>
        <v>Anna Andreadi</v>
      </c>
      <c r="W5652" s="3" t="str">
        <f>IFERROR(INDEX(Return[],MATCH(Orders!B5652,Returns!$B$2:$B$801,0),1),"No")</f>
        <v>Yes</v>
      </c>
    </row>
    <row r="5653" spans="1:23" x14ac:dyDescent="0.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INDEX(People_[],MATCH(Orders!M5653,People!$B$2:$B$5,0),1)</f>
        <v>Anna Andreadi</v>
      </c>
      <c r="W5653" s="3" t="str">
        <f>IFERROR(INDEX(Return[],MATCH(Orders!B5653,Returns!$B$2:$B$801,0),1),"No")</f>
        <v>Yes</v>
      </c>
    </row>
    <row r="5654" spans="1:23" x14ac:dyDescent="0.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INDEX(People_[],MATCH(Orders!M5654,People!$B$2:$B$5,0),1)</f>
        <v>Chuck Magee</v>
      </c>
      <c r="W5654" s="3" t="str">
        <f>IFERROR(INDEX(Return[],MATCH(Orders!B5654,Returns!$B$2:$B$801,0),1),"No")</f>
        <v>No</v>
      </c>
    </row>
    <row r="5655" spans="1:23" x14ac:dyDescent="0.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INDEX(People_[],MATCH(Orders!M5655,People!$B$2:$B$5,0),1)</f>
        <v>Anna Andreadi</v>
      </c>
      <c r="W5655" s="3" t="str">
        <f>IFERROR(INDEX(Return[],MATCH(Orders!B5655,Returns!$B$2:$B$801,0),1),"No")</f>
        <v>No</v>
      </c>
    </row>
    <row r="5656" spans="1:23" x14ac:dyDescent="0.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INDEX(People_[],MATCH(Orders!M5656,People!$B$2:$B$5,0),1)</f>
        <v>Anna Andreadi</v>
      </c>
      <c r="W5656" s="3" t="str">
        <f>IFERROR(INDEX(Return[],MATCH(Orders!B5656,Returns!$B$2:$B$801,0),1),"No")</f>
        <v>Yes</v>
      </c>
    </row>
    <row r="5657" spans="1:23" x14ac:dyDescent="0.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INDEX(People_[],MATCH(Orders!M5657,People!$B$2:$B$5,0),1)</f>
        <v>Anna Andreadi</v>
      </c>
      <c r="W5657" s="3" t="str">
        <f>IFERROR(INDEX(Return[],MATCH(Orders!B5657,Returns!$B$2:$B$801,0),1),"No")</f>
        <v>Yes</v>
      </c>
    </row>
    <row r="5658" spans="1:23" x14ac:dyDescent="0.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INDEX(People_[],MATCH(Orders!M5658,People!$B$2:$B$5,0),1)</f>
        <v>Anna Andreadi</v>
      </c>
      <c r="W5658" s="3" t="str">
        <f>IFERROR(INDEX(Return[],MATCH(Orders!B5658,Returns!$B$2:$B$801,0),1),"No")</f>
        <v>Yes</v>
      </c>
    </row>
    <row r="5659" spans="1:23" x14ac:dyDescent="0.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INDEX(People_[],MATCH(Orders!M5659,People!$B$2:$B$5,0),1)</f>
        <v>Anna Andreadi</v>
      </c>
      <c r="W5659" s="3" t="str">
        <f>IFERROR(INDEX(Return[],MATCH(Orders!B5659,Returns!$B$2:$B$801,0),1),"No")</f>
        <v>Yes</v>
      </c>
    </row>
    <row r="5660" spans="1:23" x14ac:dyDescent="0.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INDEX(People_[],MATCH(Orders!M5660,People!$B$2:$B$5,0),1)</f>
        <v>Anna Andreadi</v>
      </c>
      <c r="W5660" s="3" t="str">
        <f>IFERROR(INDEX(Return[],MATCH(Orders!B5660,Returns!$B$2:$B$801,0),1),"No")</f>
        <v>Yes</v>
      </c>
    </row>
    <row r="5661" spans="1:23" x14ac:dyDescent="0.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INDEX(People_[],MATCH(Orders!M5661,People!$B$2:$B$5,0),1)</f>
        <v>Anna Andreadi</v>
      </c>
      <c r="W5661" s="3" t="str">
        <f>IFERROR(INDEX(Return[],MATCH(Orders!B5661,Returns!$B$2:$B$801,0),1),"No")</f>
        <v>Yes</v>
      </c>
    </row>
    <row r="5662" spans="1:23" x14ac:dyDescent="0.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INDEX(People_[],MATCH(Orders!M5662,People!$B$2:$B$5,0),1)</f>
        <v>Anna Andreadi</v>
      </c>
      <c r="W5662" s="3" t="str">
        <f>IFERROR(INDEX(Return[],MATCH(Orders!B5662,Returns!$B$2:$B$801,0),1),"No")</f>
        <v>Yes</v>
      </c>
    </row>
    <row r="5663" spans="1:23" x14ac:dyDescent="0.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INDEX(People_[],MATCH(Orders!M5663,People!$B$2:$B$5,0),1)</f>
        <v>Anna Andreadi</v>
      </c>
      <c r="W5663" s="3" t="str">
        <f>IFERROR(INDEX(Return[],MATCH(Orders!B5663,Returns!$B$2:$B$801,0),1),"No")</f>
        <v>No</v>
      </c>
    </row>
    <row r="5664" spans="1:23" x14ac:dyDescent="0.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INDEX(People_[],MATCH(Orders!M5664,People!$B$2:$B$5,0),1)</f>
        <v>Anna Andreadi</v>
      </c>
      <c r="W5664" s="3" t="str">
        <f>IFERROR(INDEX(Return[],MATCH(Orders!B5664,Returns!$B$2:$B$801,0),1),"No")</f>
        <v>No</v>
      </c>
    </row>
    <row r="5665" spans="1:23" x14ac:dyDescent="0.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INDEX(People_[],MATCH(Orders!M5665,People!$B$2:$B$5,0),1)</f>
        <v>Chuck Magee</v>
      </c>
      <c r="W5665" s="3" t="str">
        <f>IFERROR(INDEX(Return[],MATCH(Orders!B5665,Returns!$B$2:$B$801,0),1),"No")</f>
        <v>No</v>
      </c>
    </row>
    <row r="5666" spans="1:23" x14ac:dyDescent="0.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INDEX(People_[],MATCH(Orders!M5666,People!$B$2:$B$5,0),1)</f>
        <v>Chuck Magee</v>
      </c>
      <c r="W5666" s="3" t="str">
        <f>IFERROR(INDEX(Return[],MATCH(Orders!B5666,Returns!$B$2:$B$801,0),1),"No")</f>
        <v>No</v>
      </c>
    </row>
    <row r="5667" spans="1:23" x14ac:dyDescent="0.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INDEX(People_[],MATCH(Orders!M5667,People!$B$2:$B$5,0),1)</f>
        <v>Chuck Magee</v>
      </c>
      <c r="W5667" s="3" t="str">
        <f>IFERROR(INDEX(Return[],MATCH(Orders!B5667,Returns!$B$2:$B$801,0),1),"No")</f>
        <v>No</v>
      </c>
    </row>
    <row r="5668" spans="1:23" x14ac:dyDescent="0.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INDEX(People_[],MATCH(Orders!M5668,People!$B$2:$B$5,0),1)</f>
        <v>Chuck Magee</v>
      </c>
      <c r="W5668" s="3" t="str">
        <f>IFERROR(INDEX(Return[],MATCH(Orders!B5668,Returns!$B$2:$B$801,0),1),"No")</f>
        <v>No</v>
      </c>
    </row>
    <row r="5669" spans="1:23" x14ac:dyDescent="0.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INDEX(People_[],MATCH(Orders!M5669,People!$B$2:$B$5,0),1)</f>
        <v>Anna Andreadi</v>
      </c>
      <c r="W5669" s="3" t="str">
        <f>IFERROR(INDEX(Return[],MATCH(Orders!B5669,Returns!$B$2:$B$801,0),1),"No")</f>
        <v>No</v>
      </c>
    </row>
    <row r="5670" spans="1:23" x14ac:dyDescent="0.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INDEX(People_[],MATCH(Orders!M5670,People!$B$2:$B$5,0),1)</f>
        <v>Anna Andreadi</v>
      </c>
      <c r="W5670" s="3" t="str">
        <f>IFERROR(INDEX(Return[],MATCH(Orders!B5670,Returns!$B$2:$B$801,0),1),"No")</f>
        <v>No</v>
      </c>
    </row>
    <row r="5671" spans="1:23" x14ac:dyDescent="0.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INDEX(People_[],MATCH(Orders!M5671,People!$B$2:$B$5,0),1)</f>
        <v>Anna Andreadi</v>
      </c>
      <c r="W5671" s="3" t="str">
        <f>IFERROR(INDEX(Return[],MATCH(Orders!B5671,Returns!$B$2:$B$801,0),1),"No")</f>
        <v>No</v>
      </c>
    </row>
    <row r="5672" spans="1:23" x14ac:dyDescent="0.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INDEX(People_[],MATCH(Orders!M5672,People!$B$2:$B$5,0),1)</f>
        <v>Anna Andreadi</v>
      </c>
      <c r="W5672" s="3" t="str">
        <f>IFERROR(INDEX(Return[],MATCH(Orders!B5672,Returns!$B$2:$B$801,0),1),"No")</f>
        <v>No</v>
      </c>
    </row>
    <row r="5673" spans="1:23" x14ac:dyDescent="0.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INDEX(People_[],MATCH(Orders!M5673,People!$B$2:$B$5,0),1)</f>
        <v>Anna Andreadi</v>
      </c>
      <c r="W5673" s="3" t="str">
        <f>IFERROR(INDEX(Return[],MATCH(Orders!B5673,Returns!$B$2:$B$801,0),1),"No")</f>
        <v>No</v>
      </c>
    </row>
    <row r="5674" spans="1:23" x14ac:dyDescent="0.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INDEX(People_[],MATCH(Orders!M5674,People!$B$2:$B$5,0),1)</f>
        <v>Kelly Williams</v>
      </c>
      <c r="W5674" s="3" t="str">
        <f>IFERROR(INDEX(Return[],MATCH(Orders!B5674,Returns!$B$2:$B$801,0),1),"No")</f>
        <v>No</v>
      </c>
    </row>
    <row r="5675" spans="1:23" x14ac:dyDescent="0.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INDEX(People_[],MATCH(Orders!M5675,People!$B$2:$B$5,0),1)</f>
        <v>Kelly Williams</v>
      </c>
      <c r="W5675" s="3" t="str">
        <f>IFERROR(INDEX(Return[],MATCH(Orders!B5675,Returns!$B$2:$B$801,0),1),"No")</f>
        <v>No</v>
      </c>
    </row>
    <row r="5676" spans="1:23" x14ac:dyDescent="0.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INDEX(People_[],MATCH(Orders!M5676,People!$B$2:$B$5,0),1)</f>
        <v>Anna Andreadi</v>
      </c>
      <c r="W5676" s="3" t="str">
        <f>IFERROR(INDEX(Return[],MATCH(Orders!B5676,Returns!$B$2:$B$801,0),1),"No")</f>
        <v>No</v>
      </c>
    </row>
    <row r="5677" spans="1:23" x14ac:dyDescent="0.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INDEX(People_[],MATCH(Orders!M5677,People!$B$2:$B$5,0),1)</f>
        <v>Anna Andreadi</v>
      </c>
      <c r="W5677" s="3" t="str">
        <f>IFERROR(INDEX(Return[],MATCH(Orders!B5677,Returns!$B$2:$B$801,0),1),"No")</f>
        <v>No</v>
      </c>
    </row>
    <row r="5678" spans="1:23" x14ac:dyDescent="0.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INDEX(People_[],MATCH(Orders!M5678,People!$B$2:$B$5,0),1)</f>
        <v>Anna Andreadi</v>
      </c>
      <c r="W5678" s="3" t="str">
        <f>IFERROR(INDEX(Return[],MATCH(Orders!B5678,Returns!$B$2:$B$801,0),1),"No")</f>
        <v>No</v>
      </c>
    </row>
    <row r="5679" spans="1:23" x14ac:dyDescent="0.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INDEX(People_[],MATCH(Orders!M5679,People!$B$2:$B$5,0),1)</f>
        <v>Kelly Williams</v>
      </c>
      <c r="W5679" s="3" t="str">
        <f>IFERROR(INDEX(Return[],MATCH(Orders!B5679,Returns!$B$2:$B$801,0),1),"No")</f>
        <v>No</v>
      </c>
    </row>
    <row r="5680" spans="1:23" x14ac:dyDescent="0.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INDEX(People_[],MATCH(Orders!M5680,People!$B$2:$B$5,0),1)</f>
        <v>Kelly Williams</v>
      </c>
      <c r="W5680" s="3" t="str">
        <f>IFERROR(INDEX(Return[],MATCH(Orders!B5680,Returns!$B$2:$B$801,0),1),"No")</f>
        <v>No</v>
      </c>
    </row>
    <row r="5681" spans="1:23" x14ac:dyDescent="0.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INDEX(People_[],MATCH(Orders!M5681,People!$B$2:$B$5,0),1)</f>
        <v>Kelly Williams</v>
      </c>
      <c r="W5681" s="3" t="str">
        <f>IFERROR(INDEX(Return[],MATCH(Orders!B5681,Returns!$B$2:$B$801,0),1),"No")</f>
        <v>No</v>
      </c>
    </row>
    <row r="5682" spans="1:23" x14ac:dyDescent="0.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INDEX(People_[],MATCH(Orders!M5682,People!$B$2:$B$5,0),1)</f>
        <v>Kelly Williams</v>
      </c>
      <c r="W5682" s="3" t="str">
        <f>IFERROR(INDEX(Return[],MATCH(Orders!B5682,Returns!$B$2:$B$801,0),1),"No")</f>
        <v>No</v>
      </c>
    </row>
    <row r="5683" spans="1:23" x14ac:dyDescent="0.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INDEX(People_[],MATCH(Orders!M5683,People!$B$2:$B$5,0),1)</f>
        <v>Kelly Williams</v>
      </c>
      <c r="W5683" s="3" t="str">
        <f>IFERROR(INDEX(Return[],MATCH(Orders!B5683,Returns!$B$2:$B$801,0),1),"No")</f>
        <v>No</v>
      </c>
    </row>
    <row r="5684" spans="1:23" x14ac:dyDescent="0.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INDEX(People_[],MATCH(Orders!M5684,People!$B$2:$B$5,0),1)</f>
        <v>Cassandra Brandow</v>
      </c>
      <c r="W5684" s="3" t="str">
        <f>IFERROR(INDEX(Return[],MATCH(Orders!B5684,Returns!$B$2:$B$801,0),1),"No")</f>
        <v>No</v>
      </c>
    </row>
    <row r="5685" spans="1:23" x14ac:dyDescent="0.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INDEX(People_[],MATCH(Orders!M5685,People!$B$2:$B$5,0),1)</f>
        <v>Cassandra Brandow</v>
      </c>
      <c r="W5685" s="3" t="str">
        <f>IFERROR(INDEX(Return[],MATCH(Orders!B5685,Returns!$B$2:$B$801,0),1),"No")</f>
        <v>No</v>
      </c>
    </row>
    <row r="5686" spans="1:23" x14ac:dyDescent="0.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INDEX(People_[],MATCH(Orders!M5686,People!$B$2:$B$5,0),1)</f>
        <v>Cassandra Brandow</v>
      </c>
      <c r="W5686" s="3" t="str">
        <f>IFERROR(INDEX(Return[],MATCH(Orders!B5686,Returns!$B$2:$B$801,0),1),"No")</f>
        <v>No</v>
      </c>
    </row>
    <row r="5687" spans="1:23" x14ac:dyDescent="0.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INDEX(People_[],MATCH(Orders!M5687,People!$B$2:$B$5,0),1)</f>
        <v>Anna Andreadi</v>
      </c>
      <c r="W5687" s="3" t="str">
        <f>IFERROR(INDEX(Return[],MATCH(Orders!B5687,Returns!$B$2:$B$801,0),1),"No")</f>
        <v>No</v>
      </c>
    </row>
    <row r="5688" spans="1:23" x14ac:dyDescent="0.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INDEX(People_[],MATCH(Orders!M5688,People!$B$2:$B$5,0),1)</f>
        <v>Cassandra Brandow</v>
      </c>
      <c r="W5688" s="3" t="str">
        <f>IFERROR(INDEX(Return[],MATCH(Orders!B5688,Returns!$B$2:$B$801,0),1),"No")</f>
        <v>No</v>
      </c>
    </row>
    <row r="5689" spans="1:23" x14ac:dyDescent="0.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INDEX(People_[],MATCH(Orders!M5689,People!$B$2:$B$5,0),1)</f>
        <v>Cassandra Brandow</v>
      </c>
      <c r="W5689" s="3" t="str">
        <f>IFERROR(INDEX(Return[],MATCH(Orders!B5689,Returns!$B$2:$B$801,0),1),"No")</f>
        <v>No</v>
      </c>
    </row>
    <row r="5690" spans="1:23" x14ac:dyDescent="0.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INDEX(People_[],MATCH(Orders!M5690,People!$B$2:$B$5,0),1)</f>
        <v>Cassandra Brandow</v>
      </c>
      <c r="W5690" s="3" t="str">
        <f>IFERROR(INDEX(Return[],MATCH(Orders!B5690,Returns!$B$2:$B$801,0),1),"No")</f>
        <v>No</v>
      </c>
    </row>
    <row r="5691" spans="1:23" x14ac:dyDescent="0.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INDEX(People_[],MATCH(Orders!M5691,People!$B$2:$B$5,0),1)</f>
        <v>Kelly Williams</v>
      </c>
      <c r="W5691" s="3" t="str">
        <f>IFERROR(INDEX(Return[],MATCH(Orders!B5691,Returns!$B$2:$B$801,0),1),"No")</f>
        <v>No</v>
      </c>
    </row>
    <row r="5692" spans="1:23" x14ac:dyDescent="0.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INDEX(People_[],MATCH(Orders!M5692,People!$B$2:$B$5,0),1)</f>
        <v>Chuck Magee</v>
      </c>
      <c r="W5692" s="3" t="str">
        <f>IFERROR(INDEX(Return[],MATCH(Orders!B5692,Returns!$B$2:$B$801,0),1),"No")</f>
        <v>No</v>
      </c>
    </row>
    <row r="5693" spans="1:23" x14ac:dyDescent="0.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INDEX(People_[],MATCH(Orders!M5693,People!$B$2:$B$5,0),1)</f>
        <v>Chuck Magee</v>
      </c>
      <c r="W5693" s="3" t="str">
        <f>IFERROR(INDEX(Return[],MATCH(Orders!B5693,Returns!$B$2:$B$801,0),1),"No")</f>
        <v>No</v>
      </c>
    </row>
    <row r="5694" spans="1:23" x14ac:dyDescent="0.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INDEX(People_[],MATCH(Orders!M5694,People!$B$2:$B$5,0),1)</f>
        <v>Chuck Magee</v>
      </c>
      <c r="W5694" s="3" t="str">
        <f>IFERROR(INDEX(Return[],MATCH(Orders!B5694,Returns!$B$2:$B$801,0),1),"No")</f>
        <v>No</v>
      </c>
    </row>
    <row r="5695" spans="1:23" x14ac:dyDescent="0.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INDEX(People_[],MATCH(Orders!M5695,People!$B$2:$B$5,0),1)</f>
        <v>Chuck Magee</v>
      </c>
      <c r="W5695" s="3" t="str">
        <f>IFERROR(INDEX(Return[],MATCH(Orders!B5695,Returns!$B$2:$B$801,0),1),"No")</f>
        <v>No</v>
      </c>
    </row>
    <row r="5696" spans="1:23" x14ac:dyDescent="0.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INDEX(People_[],MATCH(Orders!M5696,People!$B$2:$B$5,0),1)</f>
        <v>Chuck Magee</v>
      </c>
      <c r="W5696" s="3" t="str">
        <f>IFERROR(INDEX(Return[],MATCH(Orders!B5696,Returns!$B$2:$B$801,0),1),"No")</f>
        <v>No</v>
      </c>
    </row>
    <row r="5697" spans="1:23" x14ac:dyDescent="0.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INDEX(People_[],MATCH(Orders!M5697,People!$B$2:$B$5,0),1)</f>
        <v>Anna Andreadi</v>
      </c>
      <c r="W5697" s="3" t="str">
        <f>IFERROR(INDEX(Return[],MATCH(Orders!B5697,Returns!$B$2:$B$801,0),1),"No")</f>
        <v>No</v>
      </c>
    </row>
    <row r="5698" spans="1:23" x14ac:dyDescent="0.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INDEX(People_[],MATCH(Orders!M5698,People!$B$2:$B$5,0),1)</f>
        <v>Kelly Williams</v>
      </c>
      <c r="W5698" s="3" t="str">
        <f>IFERROR(INDEX(Return[],MATCH(Orders!B5698,Returns!$B$2:$B$801,0),1),"No")</f>
        <v>No</v>
      </c>
    </row>
    <row r="5699" spans="1:23" x14ac:dyDescent="0.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INDEX(People_[],MATCH(Orders!M5699,People!$B$2:$B$5,0),1)</f>
        <v>Kelly Williams</v>
      </c>
      <c r="W5699" s="3" t="str">
        <f>IFERROR(INDEX(Return[],MATCH(Orders!B5699,Returns!$B$2:$B$801,0),1),"No")</f>
        <v>No</v>
      </c>
    </row>
    <row r="5700" spans="1:23" x14ac:dyDescent="0.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INDEX(People_[],MATCH(Orders!M5700,People!$B$2:$B$5,0),1)</f>
        <v>Kelly Williams</v>
      </c>
      <c r="W5700" s="3" t="str">
        <f>IFERROR(INDEX(Return[],MATCH(Orders!B5700,Returns!$B$2:$B$801,0),1),"No")</f>
        <v>No</v>
      </c>
    </row>
    <row r="5701" spans="1:23" x14ac:dyDescent="0.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INDEX(People_[],MATCH(Orders!M5701,People!$B$2:$B$5,0),1)</f>
        <v>Anna Andreadi</v>
      </c>
      <c r="W5701" s="3" t="str">
        <f>IFERROR(INDEX(Return[],MATCH(Orders!B5701,Returns!$B$2:$B$801,0),1),"No")</f>
        <v>No</v>
      </c>
    </row>
    <row r="5702" spans="1:23" x14ac:dyDescent="0.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INDEX(People_[],MATCH(Orders!M5702,People!$B$2:$B$5,0),1)</f>
        <v>Chuck Magee</v>
      </c>
      <c r="W5702" s="3" t="str">
        <f>IFERROR(INDEX(Return[],MATCH(Orders!B5702,Returns!$B$2:$B$801,0),1),"No")</f>
        <v>No</v>
      </c>
    </row>
    <row r="5703" spans="1:23" x14ac:dyDescent="0.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INDEX(People_[],MATCH(Orders!M5703,People!$B$2:$B$5,0),1)</f>
        <v>Chuck Magee</v>
      </c>
      <c r="W5703" s="3" t="str">
        <f>IFERROR(INDEX(Return[],MATCH(Orders!B5703,Returns!$B$2:$B$801,0),1),"No")</f>
        <v>No</v>
      </c>
    </row>
    <row r="5704" spans="1:23" x14ac:dyDescent="0.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INDEX(People_[],MATCH(Orders!M5704,People!$B$2:$B$5,0),1)</f>
        <v>Chuck Magee</v>
      </c>
      <c r="W5704" s="3" t="str">
        <f>IFERROR(INDEX(Return[],MATCH(Orders!B5704,Returns!$B$2:$B$801,0),1),"No")</f>
        <v>No</v>
      </c>
    </row>
    <row r="5705" spans="1:23" x14ac:dyDescent="0.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INDEX(People_[],MATCH(Orders!M5705,People!$B$2:$B$5,0),1)</f>
        <v>Chuck Magee</v>
      </c>
      <c r="W5705" s="3" t="str">
        <f>IFERROR(INDEX(Return[],MATCH(Orders!B5705,Returns!$B$2:$B$801,0),1),"No")</f>
        <v>No</v>
      </c>
    </row>
    <row r="5706" spans="1:23" x14ac:dyDescent="0.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INDEX(People_[],MATCH(Orders!M5706,People!$B$2:$B$5,0),1)</f>
        <v>Chuck Magee</v>
      </c>
      <c r="W5706" s="3" t="str">
        <f>IFERROR(INDEX(Return[],MATCH(Orders!B5706,Returns!$B$2:$B$801,0),1),"No")</f>
        <v>No</v>
      </c>
    </row>
    <row r="5707" spans="1:23" x14ac:dyDescent="0.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INDEX(People_[],MATCH(Orders!M5707,People!$B$2:$B$5,0),1)</f>
        <v>Chuck Magee</v>
      </c>
      <c r="W5707" s="3" t="str">
        <f>IFERROR(INDEX(Return[],MATCH(Orders!B5707,Returns!$B$2:$B$801,0),1),"No")</f>
        <v>No</v>
      </c>
    </row>
    <row r="5708" spans="1:23" x14ac:dyDescent="0.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INDEX(People_[],MATCH(Orders!M5708,People!$B$2:$B$5,0),1)</f>
        <v>Chuck Magee</v>
      </c>
      <c r="W5708" s="3" t="str">
        <f>IFERROR(INDEX(Return[],MATCH(Orders!B5708,Returns!$B$2:$B$801,0),1),"No")</f>
        <v>No</v>
      </c>
    </row>
    <row r="5709" spans="1:23" x14ac:dyDescent="0.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INDEX(People_[],MATCH(Orders!M5709,People!$B$2:$B$5,0),1)</f>
        <v>Chuck Magee</v>
      </c>
      <c r="W5709" s="3" t="str">
        <f>IFERROR(INDEX(Return[],MATCH(Orders!B5709,Returns!$B$2:$B$801,0),1),"No")</f>
        <v>Yes</v>
      </c>
    </row>
    <row r="5710" spans="1:23" x14ac:dyDescent="0.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INDEX(People_[],MATCH(Orders!M5710,People!$B$2:$B$5,0),1)</f>
        <v>Chuck Magee</v>
      </c>
      <c r="W5710" s="3" t="str">
        <f>IFERROR(INDEX(Return[],MATCH(Orders!B5710,Returns!$B$2:$B$801,0),1),"No")</f>
        <v>Yes</v>
      </c>
    </row>
    <row r="5711" spans="1:23" x14ac:dyDescent="0.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INDEX(People_[],MATCH(Orders!M5711,People!$B$2:$B$5,0),1)</f>
        <v>Chuck Magee</v>
      </c>
      <c r="W5711" s="3" t="str">
        <f>IFERROR(INDEX(Return[],MATCH(Orders!B5711,Returns!$B$2:$B$801,0),1),"No")</f>
        <v>Yes</v>
      </c>
    </row>
    <row r="5712" spans="1:23" x14ac:dyDescent="0.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INDEX(People_[],MATCH(Orders!M5712,People!$B$2:$B$5,0),1)</f>
        <v>Chuck Magee</v>
      </c>
      <c r="W5712" s="3" t="str">
        <f>IFERROR(INDEX(Return[],MATCH(Orders!B5712,Returns!$B$2:$B$801,0),1),"No")</f>
        <v>Yes</v>
      </c>
    </row>
    <row r="5713" spans="1:23" x14ac:dyDescent="0.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INDEX(People_[],MATCH(Orders!M5713,People!$B$2:$B$5,0),1)</f>
        <v>Chuck Magee</v>
      </c>
      <c r="W5713" s="3" t="str">
        <f>IFERROR(INDEX(Return[],MATCH(Orders!B5713,Returns!$B$2:$B$801,0),1),"No")</f>
        <v>Yes</v>
      </c>
    </row>
    <row r="5714" spans="1:23" x14ac:dyDescent="0.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INDEX(People_[],MATCH(Orders!M5714,People!$B$2:$B$5,0),1)</f>
        <v>Kelly Williams</v>
      </c>
      <c r="W5714" s="3" t="str">
        <f>IFERROR(INDEX(Return[],MATCH(Orders!B5714,Returns!$B$2:$B$801,0),1),"No")</f>
        <v>No</v>
      </c>
    </row>
    <row r="5715" spans="1:23" x14ac:dyDescent="0.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INDEX(People_[],MATCH(Orders!M5715,People!$B$2:$B$5,0),1)</f>
        <v>Chuck Magee</v>
      </c>
      <c r="W5715" s="3" t="str">
        <f>IFERROR(INDEX(Return[],MATCH(Orders!B5715,Returns!$B$2:$B$801,0),1),"No")</f>
        <v>No</v>
      </c>
    </row>
    <row r="5716" spans="1:23" x14ac:dyDescent="0.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INDEX(People_[],MATCH(Orders!M5716,People!$B$2:$B$5,0),1)</f>
        <v>Cassandra Brandow</v>
      </c>
      <c r="W5716" s="3" t="str">
        <f>IFERROR(INDEX(Return[],MATCH(Orders!B5716,Returns!$B$2:$B$801,0),1),"No")</f>
        <v>No</v>
      </c>
    </row>
    <row r="5717" spans="1:23" x14ac:dyDescent="0.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INDEX(People_[],MATCH(Orders!M5717,People!$B$2:$B$5,0),1)</f>
        <v>Kelly Williams</v>
      </c>
      <c r="W5717" s="3" t="str">
        <f>IFERROR(INDEX(Return[],MATCH(Orders!B5717,Returns!$B$2:$B$801,0),1),"No")</f>
        <v>No</v>
      </c>
    </row>
    <row r="5718" spans="1:23" x14ac:dyDescent="0.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INDEX(People_[],MATCH(Orders!M5718,People!$B$2:$B$5,0),1)</f>
        <v>Kelly Williams</v>
      </c>
      <c r="W5718" s="3" t="str">
        <f>IFERROR(INDEX(Return[],MATCH(Orders!B5718,Returns!$B$2:$B$801,0),1),"No")</f>
        <v>No</v>
      </c>
    </row>
    <row r="5719" spans="1:23" x14ac:dyDescent="0.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INDEX(People_[],MATCH(Orders!M5719,People!$B$2:$B$5,0),1)</f>
        <v>Kelly Williams</v>
      </c>
      <c r="W5719" s="3" t="str">
        <f>IFERROR(INDEX(Return[],MATCH(Orders!B5719,Returns!$B$2:$B$801,0),1),"No")</f>
        <v>No</v>
      </c>
    </row>
    <row r="5720" spans="1:23" x14ac:dyDescent="0.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INDEX(People_[],MATCH(Orders!M5720,People!$B$2:$B$5,0),1)</f>
        <v>Kelly Williams</v>
      </c>
      <c r="W5720" s="3" t="str">
        <f>IFERROR(INDEX(Return[],MATCH(Orders!B5720,Returns!$B$2:$B$801,0),1),"No")</f>
        <v>No</v>
      </c>
    </row>
    <row r="5721" spans="1:23" x14ac:dyDescent="0.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INDEX(People_[],MATCH(Orders!M5721,People!$B$2:$B$5,0),1)</f>
        <v>Kelly Williams</v>
      </c>
      <c r="W5721" s="3" t="str">
        <f>IFERROR(INDEX(Return[],MATCH(Orders!B5721,Returns!$B$2:$B$801,0),1),"No")</f>
        <v>No</v>
      </c>
    </row>
    <row r="5722" spans="1:23" x14ac:dyDescent="0.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INDEX(People_[],MATCH(Orders!M5722,People!$B$2:$B$5,0),1)</f>
        <v>Anna Andreadi</v>
      </c>
      <c r="W5722" s="3" t="str">
        <f>IFERROR(INDEX(Return[],MATCH(Orders!B5722,Returns!$B$2:$B$801,0),1),"No")</f>
        <v>Yes</v>
      </c>
    </row>
    <row r="5723" spans="1:23" x14ac:dyDescent="0.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INDEX(People_[],MATCH(Orders!M5723,People!$B$2:$B$5,0),1)</f>
        <v>Anna Andreadi</v>
      </c>
      <c r="W5723" s="3" t="str">
        <f>IFERROR(INDEX(Return[],MATCH(Orders!B5723,Returns!$B$2:$B$801,0),1),"No")</f>
        <v>Yes</v>
      </c>
    </row>
    <row r="5724" spans="1:23" x14ac:dyDescent="0.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INDEX(People_[],MATCH(Orders!M5724,People!$B$2:$B$5,0),1)</f>
        <v>Anna Andreadi</v>
      </c>
      <c r="W5724" s="3" t="str">
        <f>IFERROR(INDEX(Return[],MATCH(Orders!B5724,Returns!$B$2:$B$801,0),1),"No")</f>
        <v>Yes</v>
      </c>
    </row>
    <row r="5725" spans="1:23" x14ac:dyDescent="0.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INDEX(People_[],MATCH(Orders!M5725,People!$B$2:$B$5,0),1)</f>
        <v>Anna Andreadi</v>
      </c>
      <c r="W5725" s="3" t="str">
        <f>IFERROR(INDEX(Return[],MATCH(Orders!B5725,Returns!$B$2:$B$801,0),1),"No")</f>
        <v>No</v>
      </c>
    </row>
    <row r="5726" spans="1:23" x14ac:dyDescent="0.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INDEX(People_[],MATCH(Orders!M5726,People!$B$2:$B$5,0),1)</f>
        <v>Kelly Williams</v>
      </c>
      <c r="W5726" s="3" t="str">
        <f>IFERROR(INDEX(Return[],MATCH(Orders!B5726,Returns!$B$2:$B$801,0),1),"No")</f>
        <v>No</v>
      </c>
    </row>
    <row r="5727" spans="1:23" x14ac:dyDescent="0.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INDEX(People_[],MATCH(Orders!M5727,People!$B$2:$B$5,0),1)</f>
        <v>Chuck Magee</v>
      </c>
      <c r="W5727" s="3" t="str">
        <f>IFERROR(INDEX(Return[],MATCH(Orders!B5727,Returns!$B$2:$B$801,0),1),"No")</f>
        <v>No</v>
      </c>
    </row>
    <row r="5728" spans="1:23" x14ac:dyDescent="0.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INDEX(People_[],MATCH(Orders!M5728,People!$B$2:$B$5,0),1)</f>
        <v>Kelly Williams</v>
      </c>
      <c r="W5728" s="3" t="str">
        <f>IFERROR(INDEX(Return[],MATCH(Orders!B5728,Returns!$B$2:$B$801,0),1),"No")</f>
        <v>No</v>
      </c>
    </row>
    <row r="5729" spans="1:23" x14ac:dyDescent="0.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INDEX(People_[],MATCH(Orders!M5729,People!$B$2:$B$5,0),1)</f>
        <v>Kelly Williams</v>
      </c>
      <c r="W5729" s="3" t="str">
        <f>IFERROR(INDEX(Return[],MATCH(Orders!B5729,Returns!$B$2:$B$801,0),1),"No")</f>
        <v>No</v>
      </c>
    </row>
    <row r="5730" spans="1:23" x14ac:dyDescent="0.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INDEX(People_[],MATCH(Orders!M5730,People!$B$2:$B$5,0),1)</f>
        <v>Kelly Williams</v>
      </c>
      <c r="W5730" s="3" t="str">
        <f>IFERROR(INDEX(Return[],MATCH(Orders!B5730,Returns!$B$2:$B$801,0),1),"No")</f>
        <v>No</v>
      </c>
    </row>
    <row r="5731" spans="1:23" x14ac:dyDescent="0.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INDEX(People_[],MATCH(Orders!M5731,People!$B$2:$B$5,0),1)</f>
        <v>Kelly Williams</v>
      </c>
      <c r="W5731" s="3" t="str">
        <f>IFERROR(INDEX(Return[],MATCH(Orders!B5731,Returns!$B$2:$B$801,0),1),"No")</f>
        <v>No</v>
      </c>
    </row>
    <row r="5732" spans="1:23" x14ac:dyDescent="0.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INDEX(People_[],MATCH(Orders!M5732,People!$B$2:$B$5,0),1)</f>
        <v>Kelly Williams</v>
      </c>
      <c r="W5732" s="3" t="str">
        <f>IFERROR(INDEX(Return[],MATCH(Orders!B5732,Returns!$B$2:$B$801,0),1),"No")</f>
        <v>No</v>
      </c>
    </row>
    <row r="5733" spans="1:23" x14ac:dyDescent="0.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INDEX(People_[],MATCH(Orders!M5733,People!$B$2:$B$5,0),1)</f>
        <v>Kelly Williams</v>
      </c>
      <c r="W5733" s="3" t="str">
        <f>IFERROR(INDEX(Return[],MATCH(Orders!B5733,Returns!$B$2:$B$801,0),1),"No")</f>
        <v>No</v>
      </c>
    </row>
    <row r="5734" spans="1:23" x14ac:dyDescent="0.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INDEX(People_[],MATCH(Orders!M5734,People!$B$2:$B$5,0),1)</f>
        <v>Chuck Magee</v>
      </c>
      <c r="W5734" s="3" t="str">
        <f>IFERROR(INDEX(Return[],MATCH(Orders!B5734,Returns!$B$2:$B$801,0),1),"No")</f>
        <v>No</v>
      </c>
    </row>
    <row r="5735" spans="1:23" x14ac:dyDescent="0.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INDEX(People_[],MATCH(Orders!M5735,People!$B$2:$B$5,0),1)</f>
        <v>Chuck Magee</v>
      </c>
      <c r="W5735" s="3" t="str">
        <f>IFERROR(INDEX(Return[],MATCH(Orders!B5735,Returns!$B$2:$B$801,0),1),"No")</f>
        <v>No</v>
      </c>
    </row>
    <row r="5736" spans="1:23" x14ac:dyDescent="0.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INDEX(People_[],MATCH(Orders!M5736,People!$B$2:$B$5,0),1)</f>
        <v>Chuck Magee</v>
      </c>
      <c r="W5736" s="3" t="str">
        <f>IFERROR(INDEX(Return[],MATCH(Orders!B5736,Returns!$B$2:$B$801,0),1),"No")</f>
        <v>No</v>
      </c>
    </row>
    <row r="5737" spans="1:23" x14ac:dyDescent="0.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INDEX(People_[],MATCH(Orders!M5737,People!$B$2:$B$5,0),1)</f>
        <v>Chuck Magee</v>
      </c>
      <c r="W5737" s="3" t="str">
        <f>IFERROR(INDEX(Return[],MATCH(Orders!B5737,Returns!$B$2:$B$801,0),1),"No")</f>
        <v>No</v>
      </c>
    </row>
    <row r="5738" spans="1:23" x14ac:dyDescent="0.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INDEX(People_[],MATCH(Orders!M5738,People!$B$2:$B$5,0),1)</f>
        <v>Anna Andreadi</v>
      </c>
      <c r="W5738" s="3" t="str">
        <f>IFERROR(INDEX(Return[],MATCH(Orders!B5738,Returns!$B$2:$B$801,0),1),"No")</f>
        <v>Yes</v>
      </c>
    </row>
    <row r="5739" spans="1:23" x14ac:dyDescent="0.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INDEX(People_[],MATCH(Orders!M5739,People!$B$2:$B$5,0),1)</f>
        <v>Anna Andreadi</v>
      </c>
      <c r="W5739" s="3" t="str">
        <f>IFERROR(INDEX(Return[],MATCH(Orders!B5739,Returns!$B$2:$B$801,0),1),"No")</f>
        <v>Yes</v>
      </c>
    </row>
    <row r="5740" spans="1:23" x14ac:dyDescent="0.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INDEX(People_[],MATCH(Orders!M5740,People!$B$2:$B$5,0),1)</f>
        <v>Anna Andreadi</v>
      </c>
      <c r="W5740" s="3" t="str">
        <f>IFERROR(INDEX(Return[],MATCH(Orders!B5740,Returns!$B$2:$B$801,0),1),"No")</f>
        <v>No</v>
      </c>
    </row>
    <row r="5741" spans="1:23" x14ac:dyDescent="0.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INDEX(People_[],MATCH(Orders!M5741,People!$B$2:$B$5,0),1)</f>
        <v>Anna Andreadi</v>
      </c>
      <c r="W5741" s="3" t="str">
        <f>IFERROR(INDEX(Return[],MATCH(Orders!B5741,Returns!$B$2:$B$801,0),1),"No")</f>
        <v>Yes</v>
      </c>
    </row>
    <row r="5742" spans="1:23" x14ac:dyDescent="0.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INDEX(People_[],MATCH(Orders!M5742,People!$B$2:$B$5,0),1)</f>
        <v>Anna Andreadi</v>
      </c>
      <c r="W5742" s="3" t="str">
        <f>IFERROR(INDEX(Return[],MATCH(Orders!B5742,Returns!$B$2:$B$801,0),1),"No")</f>
        <v>Yes</v>
      </c>
    </row>
    <row r="5743" spans="1:23" x14ac:dyDescent="0.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INDEX(People_[],MATCH(Orders!M5743,People!$B$2:$B$5,0),1)</f>
        <v>Anna Andreadi</v>
      </c>
      <c r="W5743" s="3" t="str">
        <f>IFERROR(INDEX(Return[],MATCH(Orders!B5743,Returns!$B$2:$B$801,0),1),"No")</f>
        <v>Yes</v>
      </c>
    </row>
    <row r="5744" spans="1:23" x14ac:dyDescent="0.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INDEX(People_[],MATCH(Orders!M5744,People!$B$2:$B$5,0),1)</f>
        <v>Anna Andreadi</v>
      </c>
      <c r="W5744" s="3" t="str">
        <f>IFERROR(INDEX(Return[],MATCH(Orders!B5744,Returns!$B$2:$B$801,0),1),"No")</f>
        <v>Yes</v>
      </c>
    </row>
    <row r="5745" spans="1:23" x14ac:dyDescent="0.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INDEX(People_[],MATCH(Orders!M5745,People!$B$2:$B$5,0),1)</f>
        <v>Anna Andreadi</v>
      </c>
      <c r="W5745" s="3" t="str">
        <f>IFERROR(INDEX(Return[],MATCH(Orders!B5745,Returns!$B$2:$B$801,0),1),"No")</f>
        <v>Yes</v>
      </c>
    </row>
    <row r="5746" spans="1:23" x14ac:dyDescent="0.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INDEX(People_[],MATCH(Orders!M5746,People!$B$2:$B$5,0),1)</f>
        <v>Anna Andreadi</v>
      </c>
      <c r="W5746" s="3" t="str">
        <f>IFERROR(INDEX(Return[],MATCH(Orders!B5746,Returns!$B$2:$B$801,0),1),"No")</f>
        <v>Yes</v>
      </c>
    </row>
    <row r="5747" spans="1:23" x14ac:dyDescent="0.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INDEX(People_[],MATCH(Orders!M5747,People!$B$2:$B$5,0),1)</f>
        <v>Anna Andreadi</v>
      </c>
      <c r="W5747" s="3" t="str">
        <f>IFERROR(INDEX(Return[],MATCH(Orders!B5747,Returns!$B$2:$B$801,0),1),"No")</f>
        <v>Yes</v>
      </c>
    </row>
    <row r="5748" spans="1:23" x14ac:dyDescent="0.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INDEX(People_[],MATCH(Orders!M5748,People!$B$2:$B$5,0),1)</f>
        <v>Cassandra Brandow</v>
      </c>
      <c r="W5748" s="3" t="str">
        <f>IFERROR(INDEX(Return[],MATCH(Orders!B5748,Returns!$B$2:$B$801,0),1),"No")</f>
        <v>No</v>
      </c>
    </row>
    <row r="5749" spans="1:23" x14ac:dyDescent="0.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INDEX(People_[],MATCH(Orders!M5749,People!$B$2:$B$5,0),1)</f>
        <v>Cassandra Brandow</v>
      </c>
      <c r="W5749" s="3" t="str">
        <f>IFERROR(INDEX(Return[],MATCH(Orders!B5749,Returns!$B$2:$B$801,0),1),"No")</f>
        <v>No</v>
      </c>
    </row>
    <row r="5750" spans="1:23" x14ac:dyDescent="0.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INDEX(People_[],MATCH(Orders!M5750,People!$B$2:$B$5,0),1)</f>
        <v>Cassandra Brandow</v>
      </c>
      <c r="W5750" s="3" t="str">
        <f>IFERROR(INDEX(Return[],MATCH(Orders!B5750,Returns!$B$2:$B$801,0),1),"No")</f>
        <v>No</v>
      </c>
    </row>
    <row r="5751" spans="1:23" x14ac:dyDescent="0.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INDEX(People_[],MATCH(Orders!M5751,People!$B$2:$B$5,0),1)</f>
        <v>Chuck Magee</v>
      </c>
      <c r="W5751" s="3" t="str">
        <f>IFERROR(INDEX(Return[],MATCH(Orders!B5751,Returns!$B$2:$B$801,0),1),"No")</f>
        <v>No</v>
      </c>
    </row>
    <row r="5752" spans="1:23" x14ac:dyDescent="0.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INDEX(People_[],MATCH(Orders!M5752,People!$B$2:$B$5,0),1)</f>
        <v>Kelly Williams</v>
      </c>
      <c r="W5752" s="3" t="str">
        <f>IFERROR(INDEX(Return[],MATCH(Orders!B5752,Returns!$B$2:$B$801,0),1),"No")</f>
        <v>No</v>
      </c>
    </row>
    <row r="5753" spans="1:23" x14ac:dyDescent="0.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INDEX(People_[],MATCH(Orders!M5753,People!$B$2:$B$5,0),1)</f>
        <v>Anna Andreadi</v>
      </c>
      <c r="W5753" s="3" t="str">
        <f>IFERROR(INDEX(Return[],MATCH(Orders!B5753,Returns!$B$2:$B$801,0),1),"No")</f>
        <v>No</v>
      </c>
    </row>
    <row r="5754" spans="1:23" x14ac:dyDescent="0.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INDEX(People_[],MATCH(Orders!M5754,People!$B$2:$B$5,0),1)</f>
        <v>Anna Andreadi</v>
      </c>
      <c r="W5754" s="3" t="str">
        <f>IFERROR(INDEX(Return[],MATCH(Orders!B5754,Returns!$B$2:$B$801,0),1),"No")</f>
        <v>No</v>
      </c>
    </row>
    <row r="5755" spans="1:23" x14ac:dyDescent="0.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INDEX(People_[],MATCH(Orders!M5755,People!$B$2:$B$5,0),1)</f>
        <v>Cassandra Brandow</v>
      </c>
      <c r="W5755" s="3" t="str">
        <f>IFERROR(INDEX(Return[],MATCH(Orders!B5755,Returns!$B$2:$B$801,0),1),"No")</f>
        <v>No</v>
      </c>
    </row>
    <row r="5756" spans="1:23" x14ac:dyDescent="0.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INDEX(People_[],MATCH(Orders!M5756,People!$B$2:$B$5,0),1)</f>
        <v>Cassandra Brandow</v>
      </c>
      <c r="W5756" s="3" t="str">
        <f>IFERROR(INDEX(Return[],MATCH(Orders!B5756,Returns!$B$2:$B$801,0),1),"No")</f>
        <v>No</v>
      </c>
    </row>
    <row r="5757" spans="1:23" x14ac:dyDescent="0.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INDEX(People_[],MATCH(Orders!M5757,People!$B$2:$B$5,0),1)</f>
        <v>Kelly Williams</v>
      </c>
      <c r="W5757" s="3" t="str">
        <f>IFERROR(INDEX(Return[],MATCH(Orders!B5757,Returns!$B$2:$B$801,0),1),"No")</f>
        <v>No</v>
      </c>
    </row>
    <row r="5758" spans="1:23" x14ac:dyDescent="0.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INDEX(People_[],MATCH(Orders!M5758,People!$B$2:$B$5,0),1)</f>
        <v>Kelly Williams</v>
      </c>
      <c r="W5758" s="3" t="str">
        <f>IFERROR(INDEX(Return[],MATCH(Orders!B5758,Returns!$B$2:$B$801,0),1),"No")</f>
        <v>No</v>
      </c>
    </row>
    <row r="5759" spans="1:23" x14ac:dyDescent="0.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INDEX(People_[],MATCH(Orders!M5759,People!$B$2:$B$5,0),1)</f>
        <v>Cassandra Brandow</v>
      </c>
      <c r="W5759" s="3" t="str">
        <f>IFERROR(INDEX(Return[],MATCH(Orders!B5759,Returns!$B$2:$B$801,0),1),"No")</f>
        <v>No</v>
      </c>
    </row>
    <row r="5760" spans="1:23" x14ac:dyDescent="0.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INDEX(People_[],MATCH(Orders!M5760,People!$B$2:$B$5,0),1)</f>
        <v>Cassandra Brandow</v>
      </c>
      <c r="W5760" s="3" t="str">
        <f>IFERROR(INDEX(Return[],MATCH(Orders!B5760,Returns!$B$2:$B$801,0),1),"No")</f>
        <v>No</v>
      </c>
    </row>
    <row r="5761" spans="1:23" x14ac:dyDescent="0.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INDEX(People_[],MATCH(Orders!M5761,People!$B$2:$B$5,0),1)</f>
        <v>Anna Andreadi</v>
      </c>
      <c r="W5761" s="3" t="str">
        <f>IFERROR(INDEX(Return[],MATCH(Orders!B5761,Returns!$B$2:$B$801,0),1),"No")</f>
        <v>Yes</v>
      </c>
    </row>
    <row r="5762" spans="1:23" x14ac:dyDescent="0.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INDEX(People_[],MATCH(Orders!M5762,People!$B$2:$B$5,0),1)</f>
        <v>Anna Andreadi</v>
      </c>
      <c r="W5762" s="3" t="str">
        <f>IFERROR(INDEX(Return[],MATCH(Orders!B5762,Returns!$B$2:$B$801,0),1),"No")</f>
        <v>Yes</v>
      </c>
    </row>
    <row r="5763" spans="1:23" x14ac:dyDescent="0.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INDEX(People_[],MATCH(Orders!M5763,People!$B$2:$B$5,0),1)</f>
        <v>Anna Andreadi</v>
      </c>
      <c r="W5763" s="3" t="str">
        <f>IFERROR(INDEX(Return[],MATCH(Orders!B5763,Returns!$B$2:$B$801,0),1),"No")</f>
        <v>No</v>
      </c>
    </row>
    <row r="5764" spans="1:23" x14ac:dyDescent="0.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INDEX(People_[],MATCH(Orders!M5764,People!$B$2:$B$5,0),1)</f>
        <v>Anna Andreadi</v>
      </c>
      <c r="W5764" s="3" t="str">
        <f>IFERROR(INDEX(Return[],MATCH(Orders!B5764,Returns!$B$2:$B$801,0),1),"No")</f>
        <v>No</v>
      </c>
    </row>
    <row r="5765" spans="1:23" x14ac:dyDescent="0.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INDEX(People_[],MATCH(Orders!M5765,People!$B$2:$B$5,0),1)</f>
        <v>Chuck Magee</v>
      </c>
      <c r="W5765" s="3" t="str">
        <f>IFERROR(INDEX(Return[],MATCH(Orders!B5765,Returns!$B$2:$B$801,0),1),"No")</f>
        <v>No</v>
      </c>
    </row>
    <row r="5766" spans="1:23" x14ac:dyDescent="0.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INDEX(People_[],MATCH(Orders!M5766,People!$B$2:$B$5,0),1)</f>
        <v>Anna Andreadi</v>
      </c>
      <c r="W5766" s="3" t="str">
        <f>IFERROR(INDEX(Return[],MATCH(Orders!B5766,Returns!$B$2:$B$801,0),1),"No")</f>
        <v>No</v>
      </c>
    </row>
    <row r="5767" spans="1:23" x14ac:dyDescent="0.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INDEX(People_[],MATCH(Orders!M5767,People!$B$2:$B$5,0),1)</f>
        <v>Anna Andreadi</v>
      </c>
      <c r="W5767" s="3" t="str">
        <f>IFERROR(INDEX(Return[],MATCH(Orders!B5767,Returns!$B$2:$B$801,0),1),"No")</f>
        <v>No</v>
      </c>
    </row>
    <row r="5768" spans="1:23" x14ac:dyDescent="0.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INDEX(People_[],MATCH(Orders!M5768,People!$B$2:$B$5,0),1)</f>
        <v>Kelly Williams</v>
      </c>
      <c r="W5768" s="3" t="str">
        <f>IFERROR(INDEX(Return[],MATCH(Orders!B5768,Returns!$B$2:$B$801,0),1),"No")</f>
        <v>No</v>
      </c>
    </row>
    <row r="5769" spans="1:23" x14ac:dyDescent="0.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INDEX(People_[],MATCH(Orders!M5769,People!$B$2:$B$5,0),1)</f>
        <v>Kelly Williams</v>
      </c>
      <c r="W5769" s="3" t="str">
        <f>IFERROR(INDEX(Return[],MATCH(Orders!B5769,Returns!$B$2:$B$801,0),1),"No")</f>
        <v>No</v>
      </c>
    </row>
    <row r="5770" spans="1:23" x14ac:dyDescent="0.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INDEX(People_[],MATCH(Orders!M5770,People!$B$2:$B$5,0),1)</f>
        <v>Chuck Magee</v>
      </c>
      <c r="W5770" s="3" t="str">
        <f>IFERROR(INDEX(Return[],MATCH(Orders!B5770,Returns!$B$2:$B$801,0),1),"No")</f>
        <v>No</v>
      </c>
    </row>
    <row r="5771" spans="1:23" x14ac:dyDescent="0.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INDEX(People_[],MATCH(Orders!M5771,People!$B$2:$B$5,0),1)</f>
        <v>Chuck Magee</v>
      </c>
      <c r="W5771" s="3" t="str">
        <f>IFERROR(INDEX(Return[],MATCH(Orders!B5771,Returns!$B$2:$B$801,0),1),"No")</f>
        <v>No</v>
      </c>
    </row>
    <row r="5772" spans="1:23" x14ac:dyDescent="0.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INDEX(People_[],MATCH(Orders!M5772,People!$B$2:$B$5,0),1)</f>
        <v>Anna Andreadi</v>
      </c>
      <c r="W5772" s="3" t="str">
        <f>IFERROR(INDEX(Return[],MATCH(Orders!B5772,Returns!$B$2:$B$801,0),1),"No")</f>
        <v>No</v>
      </c>
    </row>
    <row r="5773" spans="1:23" x14ac:dyDescent="0.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INDEX(People_[],MATCH(Orders!M5773,People!$B$2:$B$5,0),1)</f>
        <v>Anna Andreadi</v>
      </c>
      <c r="W5773" s="3" t="str">
        <f>IFERROR(INDEX(Return[],MATCH(Orders!B5773,Returns!$B$2:$B$801,0),1),"No")</f>
        <v>No</v>
      </c>
    </row>
    <row r="5774" spans="1:23" x14ac:dyDescent="0.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INDEX(People_[],MATCH(Orders!M5774,People!$B$2:$B$5,0),1)</f>
        <v>Kelly Williams</v>
      </c>
      <c r="W5774" s="3" t="str">
        <f>IFERROR(INDEX(Return[],MATCH(Orders!B5774,Returns!$B$2:$B$801,0),1),"No")</f>
        <v>No</v>
      </c>
    </row>
    <row r="5775" spans="1:23" x14ac:dyDescent="0.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INDEX(People_[],MATCH(Orders!M5775,People!$B$2:$B$5,0),1)</f>
        <v>Kelly Williams</v>
      </c>
      <c r="W5775" s="3" t="str">
        <f>IFERROR(INDEX(Return[],MATCH(Orders!B5775,Returns!$B$2:$B$801,0),1),"No")</f>
        <v>No</v>
      </c>
    </row>
    <row r="5776" spans="1:23" x14ac:dyDescent="0.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INDEX(People_[],MATCH(Orders!M5776,People!$B$2:$B$5,0),1)</f>
        <v>Anna Andreadi</v>
      </c>
      <c r="W5776" s="3" t="str">
        <f>IFERROR(INDEX(Return[],MATCH(Orders!B5776,Returns!$B$2:$B$801,0),1),"No")</f>
        <v>Yes</v>
      </c>
    </row>
    <row r="5777" spans="1:23" x14ac:dyDescent="0.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INDEX(People_[],MATCH(Orders!M5777,People!$B$2:$B$5,0),1)</f>
        <v>Anna Andreadi</v>
      </c>
      <c r="W5777" s="3" t="str">
        <f>IFERROR(INDEX(Return[],MATCH(Orders!B5777,Returns!$B$2:$B$801,0),1),"No")</f>
        <v>Yes</v>
      </c>
    </row>
    <row r="5778" spans="1:23" x14ac:dyDescent="0.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INDEX(People_[],MATCH(Orders!M5778,People!$B$2:$B$5,0),1)</f>
        <v>Chuck Magee</v>
      </c>
      <c r="W5778" s="3" t="str">
        <f>IFERROR(INDEX(Return[],MATCH(Orders!B5778,Returns!$B$2:$B$801,0),1),"No")</f>
        <v>No</v>
      </c>
    </row>
    <row r="5779" spans="1:23" x14ac:dyDescent="0.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INDEX(People_[],MATCH(Orders!M5779,People!$B$2:$B$5,0),1)</f>
        <v>Anna Andreadi</v>
      </c>
      <c r="W5779" s="3" t="str">
        <f>IFERROR(INDEX(Return[],MATCH(Orders!B5779,Returns!$B$2:$B$801,0),1),"No")</f>
        <v>No</v>
      </c>
    </row>
    <row r="5780" spans="1:23" x14ac:dyDescent="0.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INDEX(People_[],MATCH(Orders!M5780,People!$B$2:$B$5,0),1)</f>
        <v>Anna Andreadi</v>
      </c>
      <c r="W5780" s="3" t="str">
        <f>IFERROR(INDEX(Return[],MATCH(Orders!B5780,Returns!$B$2:$B$801,0),1),"No")</f>
        <v>Yes</v>
      </c>
    </row>
    <row r="5781" spans="1:23" x14ac:dyDescent="0.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INDEX(People_[],MATCH(Orders!M5781,People!$B$2:$B$5,0),1)</f>
        <v>Anna Andreadi</v>
      </c>
      <c r="W5781" s="3" t="str">
        <f>IFERROR(INDEX(Return[],MATCH(Orders!B5781,Returns!$B$2:$B$801,0),1),"No")</f>
        <v>Yes</v>
      </c>
    </row>
    <row r="5782" spans="1:23" x14ac:dyDescent="0.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INDEX(People_[],MATCH(Orders!M5782,People!$B$2:$B$5,0),1)</f>
        <v>Anna Andreadi</v>
      </c>
      <c r="W5782" s="3" t="str">
        <f>IFERROR(INDEX(Return[],MATCH(Orders!B5782,Returns!$B$2:$B$801,0),1),"No")</f>
        <v>No</v>
      </c>
    </row>
    <row r="5783" spans="1:23" x14ac:dyDescent="0.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INDEX(People_[],MATCH(Orders!M5783,People!$B$2:$B$5,0),1)</f>
        <v>Anna Andreadi</v>
      </c>
      <c r="W5783" s="3" t="str">
        <f>IFERROR(INDEX(Return[],MATCH(Orders!B5783,Returns!$B$2:$B$801,0),1),"No")</f>
        <v>No</v>
      </c>
    </row>
    <row r="5784" spans="1:23" x14ac:dyDescent="0.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INDEX(People_[],MATCH(Orders!M5784,People!$B$2:$B$5,0),1)</f>
        <v>Anna Andreadi</v>
      </c>
      <c r="W5784" s="3" t="str">
        <f>IFERROR(INDEX(Return[],MATCH(Orders!B5784,Returns!$B$2:$B$801,0),1),"No")</f>
        <v>No</v>
      </c>
    </row>
    <row r="5785" spans="1:23" x14ac:dyDescent="0.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INDEX(People_[],MATCH(Orders!M5785,People!$B$2:$B$5,0),1)</f>
        <v>Anna Andreadi</v>
      </c>
      <c r="W5785" s="3" t="str">
        <f>IFERROR(INDEX(Return[],MATCH(Orders!B5785,Returns!$B$2:$B$801,0),1),"No")</f>
        <v>No</v>
      </c>
    </row>
    <row r="5786" spans="1:23" x14ac:dyDescent="0.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INDEX(People_[],MATCH(Orders!M5786,People!$B$2:$B$5,0),1)</f>
        <v>Anna Andreadi</v>
      </c>
      <c r="W5786" s="3" t="str">
        <f>IFERROR(INDEX(Return[],MATCH(Orders!B5786,Returns!$B$2:$B$801,0),1),"No")</f>
        <v>No</v>
      </c>
    </row>
    <row r="5787" spans="1:23" x14ac:dyDescent="0.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INDEX(People_[],MATCH(Orders!M5787,People!$B$2:$B$5,0),1)</f>
        <v>Anna Andreadi</v>
      </c>
      <c r="W5787" s="3" t="str">
        <f>IFERROR(INDEX(Return[],MATCH(Orders!B5787,Returns!$B$2:$B$801,0),1),"No")</f>
        <v>No</v>
      </c>
    </row>
    <row r="5788" spans="1:23" x14ac:dyDescent="0.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INDEX(People_[],MATCH(Orders!M5788,People!$B$2:$B$5,0),1)</f>
        <v>Anna Andreadi</v>
      </c>
      <c r="W5788" s="3" t="str">
        <f>IFERROR(INDEX(Return[],MATCH(Orders!B5788,Returns!$B$2:$B$801,0),1),"No")</f>
        <v>No</v>
      </c>
    </row>
    <row r="5789" spans="1:23" x14ac:dyDescent="0.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INDEX(People_[],MATCH(Orders!M5789,People!$B$2:$B$5,0),1)</f>
        <v>Anna Andreadi</v>
      </c>
      <c r="W5789" s="3" t="str">
        <f>IFERROR(INDEX(Return[],MATCH(Orders!B5789,Returns!$B$2:$B$801,0),1),"No")</f>
        <v>No</v>
      </c>
    </row>
    <row r="5790" spans="1:23" x14ac:dyDescent="0.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INDEX(People_[],MATCH(Orders!M5790,People!$B$2:$B$5,0),1)</f>
        <v>Cassandra Brandow</v>
      </c>
      <c r="W5790" s="3" t="str">
        <f>IFERROR(INDEX(Return[],MATCH(Orders!B5790,Returns!$B$2:$B$801,0),1),"No")</f>
        <v>No</v>
      </c>
    </row>
    <row r="5791" spans="1:23" x14ac:dyDescent="0.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INDEX(People_[],MATCH(Orders!M5791,People!$B$2:$B$5,0),1)</f>
        <v>Cassandra Brandow</v>
      </c>
      <c r="W5791" s="3" t="str">
        <f>IFERROR(INDEX(Return[],MATCH(Orders!B5791,Returns!$B$2:$B$801,0),1),"No")</f>
        <v>No</v>
      </c>
    </row>
    <row r="5792" spans="1:23" x14ac:dyDescent="0.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INDEX(People_[],MATCH(Orders!M5792,People!$B$2:$B$5,0),1)</f>
        <v>Anna Andreadi</v>
      </c>
      <c r="W5792" s="3" t="str">
        <f>IFERROR(INDEX(Return[],MATCH(Orders!B5792,Returns!$B$2:$B$801,0),1),"No")</f>
        <v>Yes</v>
      </c>
    </row>
    <row r="5793" spans="1:23" x14ac:dyDescent="0.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INDEX(People_[],MATCH(Orders!M5793,People!$B$2:$B$5,0),1)</f>
        <v>Anna Andreadi</v>
      </c>
      <c r="W5793" s="3" t="str">
        <f>IFERROR(INDEX(Return[],MATCH(Orders!B5793,Returns!$B$2:$B$801,0),1),"No")</f>
        <v>Yes</v>
      </c>
    </row>
    <row r="5794" spans="1:23" x14ac:dyDescent="0.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INDEX(People_[],MATCH(Orders!M5794,People!$B$2:$B$5,0),1)</f>
        <v>Anna Andreadi</v>
      </c>
      <c r="W5794" s="3" t="str">
        <f>IFERROR(INDEX(Return[],MATCH(Orders!B5794,Returns!$B$2:$B$801,0),1),"No")</f>
        <v>Yes</v>
      </c>
    </row>
    <row r="5795" spans="1:23" x14ac:dyDescent="0.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INDEX(People_[],MATCH(Orders!M5795,People!$B$2:$B$5,0),1)</f>
        <v>Anna Andreadi</v>
      </c>
      <c r="W5795" s="3" t="str">
        <f>IFERROR(INDEX(Return[],MATCH(Orders!B5795,Returns!$B$2:$B$801,0),1),"No")</f>
        <v>Yes</v>
      </c>
    </row>
    <row r="5796" spans="1:23" x14ac:dyDescent="0.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INDEX(People_[],MATCH(Orders!M5796,People!$B$2:$B$5,0),1)</f>
        <v>Anna Andreadi</v>
      </c>
      <c r="W5796" s="3" t="str">
        <f>IFERROR(INDEX(Return[],MATCH(Orders!B5796,Returns!$B$2:$B$801,0),1),"No")</f>
        <v>Yes</v>
      </c>
    </row>
    <row r="5797" spans="1:23" x14ac:dyDescent="0.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INDEX(People_[],MATCH(Orders!M5797,People!$B$2:$B$5,0),1)</f>
        <v>Chuck Magee</v>
      </c>
      <c r="W5797" s="3" t="str">
        <f>IFERROR(INDEX(Return[],MATCH(Orders!B5797,Returns!$B$2:$B$801,0),1),"No")</f>
        <v>No</v>
      </c>
    </row>
    <row r="5798" spans="1:23" x14ac:dyDescent="0.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INDEX(People_[],MATCH(Orders!M5798,People!$B$2:$B$5,0),1)</f>
        <v>Chuck Magee</v>
      </c>
      <c r="W5798" s="3" t="str">
        <f>IFERROR(INDEX(Return[],MATCH(Orders!B5798,Returns!$B$2:$B$801,0),1),"No")</f>
        <v>No</v>
      </c>
    </row>
    <row r="5799" spans="1:23" x14ac:dyDescent="0.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INDEX(People_[],MATCH(Orders!M5799,People!$B$2:$B$5,0),1)</f>
        <v>Chuck Magee</v>
      </c>
      <c r="W5799" s="3" t="str">
        <f>IFERROR(INDEX(Return[],MATCH(Orders!B5799,Returns!$B$2:$B$801,0),1),"No")</f>
        <v>No</v>
      </c>
    </row>
    <row r="5800" spans="1:23" x14ac:dyDescent="0.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INDEX(People_[],MATCH(Orders!M5800,People!$B$2:$B$5,0),1)</f>
        <v>Chuck Magee</v>
      </c>
      <c r="W5800" s="3" t="str">
        <f>IFERROR(INDEX(Return[],MATCH(Orders!B5800,Returns!$B$2:$B$801,0),1),"No")</f>
        <v>No</v>
      </c>
    </row>
    <row r="5801" spans="1:23" x14ac:dyDescent="0.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INDEX(People_[],MATCH(Orders!M5801,People!$B$2:$B$5,0),1)</f>
        <v>Kelly Williams</v>
      </c>
      <c r="W5801" s="3" t="str">
        <f>IFERROR(INDEX(Return[],MATCH(Orders!B5801,Returns!$B$2:$B$801,0),1),"No")</f>
        <v>No</v>
      </c>
    </row>
    <row r="5802" spans="1:23" x14ac:dyDescent="0.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INDEX(People_[],MATCH(Orders!M5802,People!$B$2:$B$5,0),1)</f>
        <v>Kelly Williams</v>
      </c>
      <c r="W5802" s="3" t="str">
        <f>IFERROR(INDEX(Return[],MATCH(Orders!B5802,Returns!$B$2:$B$801,0),1),"No")</f>
        <v>Yes</v>
      </c>
    </row>
    <row r="5803" spans="1:23" x14ac:dyDescent="0.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INDEX(People_[],MATCH(Orders!M5803,People!$B$2:$B$5,0),1)</f>
        <v>Kelly Williams</v>
      </c>
      <c r="W5803" s="3" t="str">
        <f>IFERROR(INDEX(Return[],MATCH(Orders!B5803,Returns!$B$2:$B$801,0),1),"No")</f>
        <v>Yes</v>
      </c>
    </row>
    <row r="5804" spans="1:23" x14ac:dyDescent="0.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INDEX(People_[],MATCH(Orders!M5804,People!$B$2:$B$5,0),1)</f>
        <v>Anna Andreadi</v>
      </c>
      <c r="W5804" s="3" t="str">
        <f>IFERROR(INDEX(Return[],MATCH(Orders!B5804,Returns!$B$2:$B$801,0),1),"No")</f>
        <v>No</v>
      </c>
    </row>
    <row r="5805" spans="1:23" x14ac:dyDescent="0.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INDEX(People_[],MATCH(Orders!M5805,People!$B$2:$B$5,0),1)</f>
        <v>Chuck Magee</v>
      </c>
      <c r="W5805" s="3" t="str">
        <f>IFERROR(INDEX(Return[],MATCH(Orders!B5805,Returns!$B$2:$B$801,0),1),"No")</f>
        <v>No</v>
      </c>
    </row>
    <row r="5806" spans="1:23" x14ac:dyDescent="0.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INDEX(People_[],MATCH(Orders!M5806,People!$B$2:$B$5,0),1)</f>
        <v>Kelly Williams</v>
      </c>
      <c r="W5806" s="3" t="str">
        <f>IFERROR(INDEX(Return[],MATCH(Orders!B5806,Returns!$B$2:$B$801,0),1),"No")</f>
        <v>No</v>
      </c>
    </row>
    <row r="5807" spans="1:23" x14ac:dyDescent="0.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INDEX(People_[],MATCH(Orders!M5807,People!$B$2:$B$5,0),1)</f>
        <v>Kelly Williams</v>
      </c>
      <c r="W5807" s="3" t="str">
        <f>IFERROR(INDEX(Return[],MATCH(Orders!B5807,Returns!$B$2:$B$801,0),1),"No")</f>
        <v>No</v>
      </c>
    </row>
    <row r="5808" spans="1:23" x14ac:dyDescent="0.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INDEX(People_[],MATCH(Orders!M5808,People!$B$2:$B$5,0),1)</f>
        <v>Cassandra Brandow</v>
      </c>
      <c r="W5808" s="3" t="str">
        <f>IFERROR(INDEX(Return[],MATCH(Orders!B5808,Returns!$B$2:$B$801,0),1),"No")</f>
        <v>No</v>
      </c>
    </row>
    <row r="5809" spans="1:23" x14ac:dyDescent="0.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INDEX(People_[],MATCH(Orders!M5809,People!$B$2:$B$5,0),1)</f>
        <v>Cassandra Brandow</v>
      </c>
      <c r="W5809" s="3" t="str">
        <f>IFERROR(INDEX(Return[],MATCH(Orders!B5809,Returns!$B$2:$B$801,0),1),"No")</f>
        <v>No</v>
      </c>
    </row>
    <row r="5810" spans="1:23" x14ac:dyDescent="0.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INDEX(People_[],MATCH(Orders!M5810,People!$B$2:$B$5,0),1)</f>
        <v>Cassandra Brandow</v>
      </c>
      <c r="W5810" s="3" t="str">
        <f>IFERROR(INDEX(Return[],MATCH(Orders!B5810,Returns!$B$2:$B$801,0),1),"No")</f>
        <v>No</v>
      </c>
    </row>
    <row r="5811" spans="1:23" x14ac:dyDescent="0.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INDEX(People_[],MATCH(Orders!M5811,People!$B$2:$B$5,0),1)</f>
        <v>Cassandra Brandow</v>
      </c>
      <c r="W5811" s="3" t="str">
        <f>IFERROR(INDEX(Return[],MATCH(Orders!B5811,Returns!$B$2:$B$801,0),1),"No")</f>
        <v>No</v>
      </c>
    </row>
    <row r="5812" spans="1:23" x14ac:dyDescent="0.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INDEX(People_[],MATCH(Orders!M5812,People!$B$2:$B$5,0),1)</f>
        <v>Anna Andreadi</v>
      </c>
      <c r="W5812" s="3" t="str">
        <f>IFERROR(INDEX(Return[],MATCH(Orders!B5812,Returns!$B$2:$B$801,0),1),"No")</f>
        <v>No</v>
      </c>
    </row>
    <row r="5813" spans="1:23" x14ac:dyDescent="0.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INDEX(People_[],MATCH(Orders!M5813,People!$B$2:$B$5,0),1)</f>
        <v>Anna Andreadi</v>
      </c>
      <c r="W5813" s="3" t="str">
        <f>IFERROR(INDEX(Return[],MATCH(Orders!B5813,Returns!$B$2:$B$801,0),1),"No")</f>
        <v>No</v>
      </c>
    </row>
    <row r="5814" spans="1:23" x14ac:dyDescent="0.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INDEX(People_[],MATCH(Orders!M5814,People!$B$2:$B$5,0),1)</f>
        <v>Anna Andreadi</v>
      </c>
      <c r="W5814" s="3" t="str">
        <f>IFERROR(INDEX(Return[],MATCH(Orders!B5814,Returns!$B$2:$B$801,0),1),"No")</f>
        <v>No</v>
      </c>
    </row>
    <row r="5815" spans="1:23" x14ac:dyDescent="0.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INDEX(People_[],MATCH(Orders!M5815,People!$B$2:$B$5,0),1)</f>
        <v>Chuck Magee</v>
      </c>
      <c r="W5815" s="3" t="str">
        <f>IFERROR(INDEX(Return[],MATCH(Orders!B5815,Returns!$B$2:$B$801,0),1),"No")</f>
        <v>No</v>
      </c>
    </row>
    <row r="5816" spans="1:23" x14ac:dyDescent="0.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INDEX(People_[],MATCH(Orders!M5816,People!$B$2:$B$5,0),1)</f>
        <v>Cassandra Brandow</v>
      </c>
      <c r="W5816" s="3" t="str">
        <f>IFERROR(INDEX(Return[],MATCH(Orders!B5816,Returns!$B$2:$B$801,0),1),"No")</f>
        <v>No</v>
      </c>
    </row>
    <row r="5817" spans="1:23" x14ac:dyDescent="0.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INDEX(People_[],MATCH(Orders!M5817,People!$B$2:$B$5,0),1)</f>
        <v>Chuck Magee</v>
      </c>
      <c r="W5817" s="3" t="str">
        <f>IFERROR(INDEX(Return[],MATCH(Orders!B5817,Returns!$B$2:$B$801,0),1),"No")</f>
        <v>No</v>
      </c>
    </row>
    <row r="5818" spans="1:23" x14ac:dyDescent="0.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INDEX(People_[],MATCH(Orders!M5818,People!$B$2:$B$5,0),1)</f>
        <v>Chuck Magee</v>
      </c>
      <c r="W5818" s="3" t="str">
        <f>IFERROR(INDEX(Return[],MATCH(Orders!B5818,Returns!$B$2:$B$801,0),1),"No")</f>
        <v>No</v>
      </c>
    </row>
    <row r="5819" spans="1:23" x14ac:dyDescent="0.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INDEX(People_[],MATCH(Orders!M5819,People!$B$2:$B$5,0),1)</f>
        <v>Chuck Magee</v>
      </c>
      <c r="W5819" s="3" t="str">
        <f>IFERROR(INDEX(Return[],MATCH(Orders!B5819,Returns!$B$2:$B$801,0),1),"No")</f>
        <v>No</v>
      </c>
    </row>
    <row r="5820" spans="1:23" x14ac:dyDescent="0.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INDEX(People_[],MATCH(Orders!M5820,People!$B$2:$B$5,0),1)</f>
        <v>Chuck Magee</v>
      </c>
      <c r="W5820" s="3" t="str">
        <f>IFERROR(INDEX(Return[],MATCH(Orders!B5820,Returns!$B$2:$B$801,0),1),"No")</f>
        <v>No</v>
      </c>
    </row>
    <row r="5821" spans="1:23" x14ac:dyDescent="0.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INDEX(People_[],MATCH(Orders!M5821,People!$B$2:$B$5,0),1)</f>
        <v>Chuck Magee</v>
      </c>
      <c r="W5821" s="3" t="str">
        <f>IFERROR(INDEX(Return[],MATCH(Orders!B5821,Returns!$B$2:$B$801,0),1),"No")</f>
        <v>No</v>
      </c>
    </row>
    <row r="5822" spans="1:23" x14ac:dyDescent="0.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INDEX(People_[],MATCH(Orders!M5822,People!$B$2:$B$5,0),1)</f>
        <v>Anna Andreadi</v>
      </c>
      <c r="W5822" s="3" t="str">
        <f>IFERROR(INDEX(Return[],MATCH(Orders!B5822,Returns!$B$2:$B$801,0),1),"No")</f>
        <v>No</v>
      </c>
    </row>
    <row r="5823" spans="1:23" x14ac:dyDescent="0.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INDEX(People_[],MATCH(Orders!M5823,People!$B$2:$B$5,0),1)</f>
        <v>Anna Andreadi</v>
      </c>
      <c r="W5823" s="3" t="str">
        <f>IFERROR(INDEX(Return[],MATCH(Orders!B5823,Returns!$B$2:$B$801,0),1),"No")</f>
        <v>No</v>
      </c>
    </row>
    <row r="5824" spans="1:23" x14ac:dyDescent="0.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INDEX(People_[],MATCH(Orders!M5824,People!$B$2:$B$5,0),1)</f>
        <v>Anna Andreadi</v>
      </c>
      <c r="W5824" s="3" t="str">
        <f>IFERROR(INDEX(Return[],MATCH(Orders!B5824,Returns!$B$2:$B$801,0),1),"No")</f>
        <v>No</v>
      </c>
    </row>
    <row r="5825" spans="1:23" x14ac:dyDescent="0.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INDEX(People_[],MATCH(Orders!M5825,People!$B$2:$B$5,0),1)</f>
        <v>Anna Andreadi</v>
      </c>
      <c r="W5825" s="3" t="str">
        <f>IFERROR(INDEX(Return[],MATCH(Orders!B5825,Returns!$B$2:$B$801,0),1),"No")</f>
        <v>No</v>
      </c>
    </row>
    <row r="5826" spans="1:23" x14ac:dyDescent="0.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INDEX(People_[],MATCH(Orders!M5826,People!$B$2:$B$5,0),1)</f>
        <v>Chuck Magee</v>
      </c>
      <c r="W5826" s="3" t="str">
        <f>IFERROR(INDEX(Return[],MATCH(Orders!B5826,Returns!$B$2:$B$801,0),1),"No")</f>
        <v>No</v>
      </c>
    </row>
    <row r="5827" spans="1:23" x14ac:dyDescent="0.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INDEX(People_[],MATCH(Orders!M5827,People!$B$2:$B$5,0),1)</f>
        <v>Chuck Magee</v>
      </c>
      <c r="W5827" s="3" t="str">
        <f>IFERROR(INDEX(Return[],MATCH(Orders!B5827,Returns!$B$2:$B$801,0),1),"No")</f>
        <v>No</v>
      </c>
    </row>
    <row r="5828" spans="1:23" x14ac:dyDescent="0.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INDEX(People_[],MATCH(Orders!M5828,People!$B$2:$B$5,0),1)</f>
        <v>Chuck Magee</v>
      </c>
      <c r="W5828" s="3" t="str">
        <f>IFERROR(INDEX(Return[],MATCH(Orders!B5828,Returns!$B$2:$B$801,0),1),"No")</f>
        <v>No</v>
      </c>
    </row>
    <row r="5829" spans="1:23" x14ac:dyDescent="0.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INDEX(People_[],MATCH(Orders!M5829,People!$B$2:$B$5,0),1)</f>
        <v>Chuck Magee</v>
      </c>
      <c r="W5829" s="3" t="str">
        <f>IFERROR(INDEX(Return[],MATCH(Orders!B5829,Returns!$B$2:$B$801,0),1),"No")</f>
        <v>No</v>
      </c>
    </row>
    <row r="5830" spans="1:23" x14ac:dyDescent="0.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INDEX(People_[],MATCH(Orders!M5830,People!$B$2:$B$5,0),1)</f>
        <v>Chuck Magee</v>
      </c>
      <c r="W5830" s="3" t="str">
        <f>IFERROR(INDEX(Return[],MATCH(Orders!B5830,Returns!$B$2:$B$801,0),1),"No")</f>
        <v>No</v>
      </c>
    </row>
    <row r="5831" spans="1:23" x14ac:dyDescent="0.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INDEX(People_[],MATCH(Orders!M5831,People!$B$2:$B$5,0),1)</f>
        <v>Kelly Williams</v>
      </c>
      <c r="W5831" s="3" t="str">
        <f>IFERROR(INDEX(Return[],MATCH(Orders!B5831,Returns!$B$2:$B$801,0),1),"No")</f>
        <v>No</v>
      </c>
    </row>
    <row r="5832" spans="1:23" x14ac:dyDescent="0.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INDEX(People_[],MATCH(Orders!M5832,People!$B$2:$B$5,0),1)</f>
        <v>Kelly Williams</v>
      </c>
      <c r="W5832" s="3" t="str">
        <f>IFERROR(INDEX(Return[],MATCH(Orders!B5832,Returns!$B$2:$B$801,0),1),"No")</f>
        <v>No</v>
      </c>
    </row>
    <row r="5833" spans="1:23" x14ac:dyDescent="0.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INDEX(People_[],MATCH(Orders!M5833,People!$B$2:$B$5,0),1)</f>
        <v>Anna Andreadi</v>
      </c>
      <c r="W5833" s="3" t="str">
        <f>IFERROR(INDEX(Return[],MATCH(Orders!B5833,Returns!$B$2:$B$801,0),1),"No")</f>
        <v>No</v>
      </c>
    </row>
    <row r="5834" spans="1:23" x14ac:dyDescent="0.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INDEX(People_[],MATCH(Orders!M5834,People!$B$2:$B$5,0),1)</f>
        <v>Cassandra Brandow</v>
      </c>
      <c r="W5834" s="3" t="str">
        <f>IFERROR(INDEX(Return[],MATCH(Orders!B5834,Returns!$B$2:$B$801,0),1),"No")</f>
        <v>No</v>
      </c>
    </row>
    <row r="5835" spans="1:23" x14ac:dyDescent="0.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INDEX(People_[],MATCH(Orders!M5835,People!$B$2:$B$5,0),1)</f>
        <v>Cassandra Brandow</v>
      </c>
      <c r="W5835" s="3" t="str">
        <f>IFERROR(INDEX(Return[],MATCH(Orders!B5835,Returns!$B$2:$B$801,0),1),"No")</f>
        <v>No</v>
      </c>
    </row>
    <row r="5836" spans="1:23" x14ac:dyDescent="0.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INDEX(People_[],MATCH(Orders!M5836,People!$B$2:$B$5,0),1)</f>
        <v>Cassandra Brandow</v>
      </c>
      <c r="W5836" s="3" t="str">
        <f>IFERROR(INDEX(Return[],MATCH(Orders!B5836,Returns!$B$2:$B$801,0),1),"No")</f>
        <v>No</v>
      </c>
    </row>
    <row r="5837" spans="1:23" x14ac:dyDescent="0.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INDEX(People_[],MATCH(Orders!M5837,People!$B$2:$B$5,0),1)</f>
        <v>Cassandra Brandow</v>
      </c>
      <c r="W5837" s="3" t="str">
        <f>IFERROR(INDEX(Return[],MATCH(Orders!B5837,Returns!$B$2:$B$801,0),1),"No")</f>
        <v>No</v>
      </c>
    </row>
    <row r="5838" spans="1:23" x14ac:dyDescent="0.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INDEX(People_[],MATCH(Orders!M5838,People!$B$2:$B$5,0),1)</f>
        <v>Cassandra Brandow</v>
      </c>
      <c r="W5838" s="3" t="str">
        <f>IFERROR(INDEX(Return[],MATCH(Orders!B5838,Returns!$B$2:$B$801,0),1),"No")</f>
        <v>No</v>
      </c>
    </row>
    <row r="5839" spans="1:23" x14ac:dyDescent="0.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INDEX(People_[],MATCH(Orders!M5839,People!$B$2:$B$5,0),1)</f>
        <v>Anna Andreadi</v>
      </c>
      <c r="W5839" s="3" t="str">
        <f>IFERROR(INDEX(Return[],MATCH(Orders!B5839,Returns!$B$2:$B$801,0),1),"No")</f>
        <v>No</v>
      </c>
    </row>
    <row r="5840" spans="1:23" x14ac:dyDescent="0.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INDEX(People_[],MATCH(Orders!M5840,People!$B$2:$B$5,0),1)</f>
        <v>Anna Andreadi</v>
      </c>
      <c r="W5840" s="3" t="str">
        <f>IFERROR(INDEX(Return[],MATCH(Orders!B5840,Returns!$B$2:$B$801,0),1),"No")</f>
        <v>No</v>
      </c>
    </row>
    <row r="5841" spans="1:23" x14ac:dyDescent="0.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INDEX(People_[],MATCH(Orders!M5841,People!$B$2:$B$5,0),1)</f>
        <v>Cassandra Brandow</v>
      </c>
      <c r="W5841" s="3" t="str">
        <f>IFERROR(INDEX(Return[],MATCH(Orders!B5841,Returns!$B$2:$B$801,0),1),"No")</f>
        <v>No</v>
      </c>
    </row>
    <row r="5842" spans="1:23" x14ac:dyDescent="0.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INDEX(People_[],MATCH(Orders!M5842,People!$B$2:$B$5,0),1)</f>
        <v>Cassandra Brandow</v>
      </c>
      <c r="W5842" s="3" t="str">
        <f>IFERROR(INDEX(Return[],MATCH(Orders!B5842,Returns!$B$2:$B$801,0),1),"No")</f>
        <v>No</v>
      </c>
    </row>
    <row r="5843" spans="1:23" x14ac:dyDescent="0.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INDEX(People_[],MATCH(Orders!M5843,People!$B$2:$B$5,0),1)</f>
        <v>Anna Andreadi</v>
      </c>
      <c r="W5843" s="3" t="str">
        <f>IFERROR(INDEX(Return[],MATCH(Orders!B5843,Returns!$B$2:$B$801,0),1),"No")</f>
        <v>No</v>
      </c>
    </row>
    <row r="5844" spans="1:23" x14ac:dyDescent="0.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INDEX(People_[],MATCH(Orders!M5844,People!$B$2:$B$5,0),1)</f>
        <v>Anna Andreadi</v>
      </c>
      <c r="W5844" s="3" t="str">
        <f>IFERROR(INDEX(Return[],MATCH(Orders!B5844,Returns!$B$2:$B$801,0),1),"No")</f>
        <v>No</v>
      </c>
    </row>
    <row r="5845" spans="1:23" x14ac:dyDescent="0.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INDEX(People_[],MATCH(Orders!M5845,People!$B$2:$B$5,0),1)</f>
        <v>Anna Andreadi</v>
      </c>
      <c r="W5845" s="3" t="str">
        <f>IFERROR(INDEX(Return[],MATCH(Orders!B5845,Returns!$B$2:$B$801,0),1),"No")</f>
        <v>No</v>
      </c>
    </row>
    <row r="5846" spans="1:23" x14ac:dyDescent="0.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INDEX(People_[],MATCH(Orders!M5846,People!$B$2:$B$5,0),1)</f>
        <v>Anna Andreadi</v>
      </c>
      <c r="W5846" s="3" t="str">
        <f>IFERROR(INDEX(Return[],MATCH(Orders!B5846,Returns!$B$2:$B$801,0),1),"No")</f>
        <v>No</v>
      </c>
    </row>
    <row r="5847" spans="1:23" x14ac:dyDescent="0.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INDEX(People_[],MATCH(Orders!M5847,People!$B$2:$B$5,0),1)</f>
        <v>Anna Andreadi</v>
      </c>
      <c r="W5847" s="3" t="str">
        <f>IFERROR(INDEX(Return[],MATCH(Orders!B5847,Returns!$B$2:$B$801,0),1),"No")</f>
        <v>No</v>
      </c>
    </row>
    <row r="5848" spans="1:23" x14ac:dyDescent="0.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INDEX(People_[],MATCH(Orders!M5848,People!$B$2:$B$5,0),1)</f>
        <v>Anna Andreadi</v>
      </c>
      <c r="W5848" s="3" t="str">
        <f>IFERROR(INDEX(Return[],MATCH(Orders!B5848,Returns!$B$2:$B$801,0),1),"No")</f>
        <v>No</v>
      </c>
    </row>
    <row r="5849" spans="1:23" x14ac:dyDescent="0.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INDEX(People_[],MATCH(Orders!M5849,People!$B$2:$B$5,0),1)</f>
        <v>Anna Andreadi</v>
      </c>
      <c r="W5849" s="3" t="str">
        <f>IFERROR(INDEX(Return[],MATCH(Orders!B5849,Returns!$B$2:$B$801,0),1),"No")</f>
        <v>No</v>
      </c>
    </row>
    <row r="5850" spans="1:23" x14ac:dyDescent="0.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INDEX(People_[],MATCH(Orders!M5850,People!$B$2:$B$5,0),1)</f>
        <v>Kelly Williams</v>
      </c>
      <c r="W5850" s="3" t="str">
        <f>IFERROR(INDEX(Return[],MATCH(Orders!B5850,Returns!$B$2:$B$801,0),1),"No")</f>
        <v>No</v>
      </c>
    </row>
    <row r="5851" spans="1:23" x14ac:dyDescent="0.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INDEX(People_[],MATCH(Orders!M5851,People!$B$2:$B$5,0),1)</f>
        <v>Kelly Williams</v>
      </c>
      <c r="W5851" s="3" t="str">
        <f>IFERROR(INDEX(Return[],MATCH(Orders!B5851,Returns!$B$2:$B$801,0),1),"No")</f>
        <v>No</v>
      </c>
    </row>
    <row r="5852" spans="1:23" x14ac:dyDescent="0.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INDEX(People_[],MATCH(Orders!M5852,People!$B$2:$B$5,0),1)</f>
        <v>Kelly Williams</v>
      </c>
      <c r="W5852" s="3" t="str">
        <f>IFERROR(INDEX(Return[],MATCH(Orders!B5852,Returns!$B$2:$B$801,0),1),"No")</f>
        <v>No</v>
      </c>
    </row>
    <row r="5853" spans="1:23" x14ac:dyDescent="0.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INDEX(People_[],MATCH(Orders!M5853,People!$B$2:$B$5,0),1)</f>
        <v>Kelly Williams</v>
      </c>
      <c r="W5853" s="3" t="str">
        <f>IFERROR(INDEX(Return[],MATCH(Orders!B5853,Returns!$B$2:$B$801,0),1),"No")</f>
        <v>No</v>
      </c>
    </row>
    <row r="5854" spans="1:23" x14ac:dyDescent="0.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INDEX(People_[],MATCH(Orders!M5854,People!$B$2:$B$5,0),1)</f>
        <v>Kelly Williams</v>
      </c>
      <c r="W5854" s="3" t="str">
        <f>IFERROR(INDEX(Return[],MATCH(Orders!B5854,Returns!$B$2:$B$801,0),1),"No")</f>
        <v>No</v>
      </c>
    </row>
    <row r="5855" spans="1:23" x14ac:dyDescent="0.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INDEX(People_[],MATCH(Orders!M5855,People!$B$2:$B$5,0),1)</f>
        <v>Cassandra Brandow</v>
      </c>
      <c r="W5855" s="3" t="str">
        <f>IFERROR(INDEX(Return[],MATCH(Orders!B5855,Returns!$B$2:$B$801,0),1),"No")</f>
        <v>No</v>
      </c>
    </row>
    <row r="5856" spans="1:23" x14ac:dyDescent="0.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INDEX(People_[],MATCH(Orders!M5856,People!$B$2:$B$5,0),1)</f>
        <v>Kelly Williams</v>
      </c>
      <c r="W5856" s="3" t="str">
        <f>IFERROR(INDEX(Return[],MATCH(Orders!B5856,Returns!$B$2:$B$801,0),1),"No")</f>
        <v>No</v>
      </c>
    </row>
    <row r="5857" spans="1:23" x14ac:dyDescent="0.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INDEX(People_[],MATCH(Orders!M5857,People!$B$2:$B$5,0),1)</f>
        <v>Kelly Williams</v>
      </c>
      <c r="W5857" s="3" t="str">
        <f>IFERROR(INDEX(Return[],MATCH(Orders!B5857,Returns!$B$2:$B$801,0),1),"No")</f>
        <v>No</v>
      </c>
    </row>
    <row r="5858" spans="1:23" x14ac:dyDescent="0.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INDEX(People_[],MATCH(Orders!M5858,People!$B$2:$B$5,0),1)</f>
        <v>Kelly Williams</v>
      </c>
      <c r="W5858" s="3" t="str">
        <f>IFERROR(INDEX(Return[],MATCH(Orders!B5858,Returns!$B$2:$B$801,0),1),"No")</f>
        <v>No</v>
      </c>
    </row>
    <row r="5859" spans="1:23" x14ac:dyDescent="0.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INDEX(People_[],MATCH(Orders!M5859,People!$B$2:$B$5,0),1)</f>
        <v>Kelly Williams</v>
      </c>
      <c r="W5859" s="3" t="str">
        <f>IFERROR(INDEX(Return[],MATCH(Orders!B5859,Returns!$B$2:$B$801,0),1),"No")</f>
        <v>No</v>
      </c>
    </row>
    <row r="5860" spans="1:23" x14ac:dyDescent="0.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INDEX(People_[],MATCH(Orders!M5860,People!$B$2:$B$5,0),1)</f>
        <v>Anna Andreadi</v>
      </c>
      <c r="W5860" s="3" t="str">
        <f>IFERROR(INDEX(Return[],MATCH(Orders!B5860,Returns!$B$2:$B$801,0),1),"No")</f>
        <v>No</v>
      </c>
    </row>
    <row r="5861" spans="1:23" x14ac:dyDescent="0.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INDEX(People_[],MATCH(Orders!M5861,People!$B$2:$B$5,0),1)</f>
        <v>Cassandra Brandow</v>
      </c>
      <c r="W5861" s="3" t="str">
        <f>IFERROR(INDEX(Return[],MATCH(Orders!B5861,Returns!$B$2:$B$801,0),1),"No")</f>
        <v>No</v>
      </c>
    </row>
    <row r="5862" spans="1:23" x14ac:dyDescent="0.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INDEX(People_[],MATCH(Orders!M5862,People!$B$2:$B$5,0),1)</f>
        <v>Chuck Magee</v>
      </c>
      <c r="W5862" s="3" t="str">
        <f>IFERROR(INDEX(Return[],MATCH(Orders!B5862,Returns!$B$2:$B$801,0),1),"No")</f>
        <v>No</v>
      </c>
    </row>
    <row r="5863" spans="1:23" x14ac:dyDescent="0.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INDEX(People_[],MATCH(Orders!M5863,People!$B$2:$B$5,0),1)</f>
        <v>Cassandra Brandow</v>
      </c>
      <c r="W5863" s="3" t="str">
        <f>IFERROR(INDEX(Return[],MATCH(Orders!B5863,Returns!$B$2:$B$801,0),1),"No")</f>
        <v>No</v>
      </c>
    </row>
    <row r="5864" spans="1:23" x14ac:dyDescent="0.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INDEX(People_[],MATCH(Orders!M5864,People!$B$2:$B$5,0),1)</f>
        <v>Cassandra Brandow</v>
      </c>
      <c r="W5864" s="3" t="str">
        <f>IFERROR(INDEX(Return[],MATCH(Orders!B5864,Returns!$B$2:$B$801,0),1),"No")</f>
        <v>No</v>
      </c>
    </row>
    <row r="5865" spans="1:23" x14ac:dyDescent="0.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INDEX(People_[],MATCH(Orders!M5865,People!$B$2:$B$5,0),1)</f>
        <v>Cassandra Brandow</v>
      </c>
      <c r="W5865" s="3" t="str">
        <f>IFERROR(INDEX(Return[],MATCH(Orders!B5865,Returns!$B$2:$B$801,0),1),"No")</f>
        <v>No</v>
      </c>
    </row>
    <row r="5866" spans="1:23" x14ac:dyDescent="0.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INDEX(People_[],MATCH(Orders!M5866,People!$B$2:$B$5,0),1)</f>
        <v>Chuck Magee</v>
      </c>
      <c r="W5866" s="3" t="str">
        <f>IFERROR(INDEX(Return[],MATCH(Orders!B5866,Returns!$B$2:$B$801,0),1),"No")</f>
        <v>No</v>
      </c>
    </row>
    <row r="5867" spans="1:23" x14ac:dyDescent="0.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INDEX(People_[],MATCH(Orders!M5867,People!$B$2:$B$5,0),1)</f>
        <v>Chuck Magee</v>
      </c>
      <c r="W5867" s="3" t="str">
        <f>IFERROR(INDEX(Return[],MATCH(Orders!B5867,Returns!$B$2:$B$801,0),1),"No")</f>
        <v>No</v>
      </c>
    </row>
    <row r="5868" spans="1:23" x14ac:dyDescent="0.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INDEX(People_[],MATCH(Orders!M5868,People!$B$2:$B$5,0),1)</f>
        <v>Chuck Magee</v>
      </c>
      <c r="W5868" s="3" t="str">
        <f>IFERROR(INDEX(Return[],MATCH(Orders!B5868,Returns!$B$2:$B$801,0),1),"No")</f>
        <v>No</v>
      </c>
    </row>
    <row r="5869" spans="1:23" x14ac:dyDescent="0.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INDEX(People_[],MATCH(Orders!M5869,People!$B$2:$B$5,0),1)</f>
        <v>Chuck Magee</v>
      </c>
      <c r="W5869" s="3" t="str">
        <f>IFERROR(INDEX(Return[],MATCH(Orders!B5869,Returns!$B$2:$B$801,0),1),"No")</f>
        <v>No</v>
      </c>
    </row>
    <row r="5870" spans="1:23" x14ac:dyDescent="0.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INDEX(People_[],MATCH(Orders!M5870,People!$B$2:$B$5,0),1)</f>
        <v>Chuck Magee</v>
      </c>
      <c r="W5870" s="3" t="str">
        <f>IFERROR(INDEX(Return[],MATCH(Orders!B5870,Returns!$B$2:$B$801,0),1),"No")</f>
        <v>No</v>
      </c>
    </row>
    <row r="5871" spans="1:23" x14ac:dyDescent="0.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INDEX(People_[],MATCH(Orders!M5871,People!$B$2:$B$5,0),1)</f>
        <v>Anna Andreadi</v>
      </c>
      <c r="W5871" s="3" t="str">
        <f>IFERROR(INDEX(Return[],MATCH(Orders!B5871,Returns!$B$2:$B$801,0),1),"No")</f>
        <v>No</v>
      </c>
    </row>
    <row r="5872" spans="1:23" x14ac:dyDescent="0.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INDEX(People_[],MATCH(Orders!M5872,People!$B$2:$B$5,0),1)</f>
        <v>Anna Andreadi</v>
      </c>
      <c r="W5872" s="3" t="str">
        <f>IFERROR(INDEX(Return[],MATCH(Orders!B5872,Returns!$B$2:$B$801,0),1),"No")</f>
        <v>No</v>
      </c>
    </row>
    <row r="5873" spans="1:23" x14ac:dyDescent="0.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INDEX(People_[],MATCH(Orders!M5873,People!$B$2:$B$5,0),1)</f>
        <v>Kelly Williams</v>
      </c>
      <c r="W5873" s="3" t="str">
        <f>IFERROR(INDEX(Return[],MATCH(Orders!B5873,Returns!$B$2:$B$801,0),1),"No")</f>
        <v>No</v>
      </c>
    </row>
    <row r="5874" spans="1:23" x14ac:dyDescent="0.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INDEX(People_[],MATCH(Orders!M5874,People!$B$2:$B$5,0),1)</f>
        <v>Cassandra Brandow</v>
      </c>
      <c r="W5874" s="3" t="str">
        <f>IFERROR(INDEX(Return[],MATCH(Orders!B5874,Returns!$B$2:$B$801,0),1),"No")</f>
        <v>No</v>
      </c>
    </row>
    <row r="5875" spans="1:23" x14ac:dyDescent="0.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INDEX(People_[],MATCH(Orders!M5875,People!$B$2:$B$5,0),1)</f>
        <v>Cassandra Brandow</v>
      </c>
      <c r="W5875" s="3" t="str">
        <f>IFERROR(INDEX(Return[],MATCH(Orders!B5875,Returns!$B$2:$B$801,0),1),"No")</f>
        <v>No</v>
      </c>
    </row>
    <row r="5876" spans="1:23" x14ac:dyDescent="0.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INDEX(People_[],MATCH(Orders!M5876,People!$B$2:$B$5,0),1)</f>
        <v>Cassandra Brandow</v>
      </c>
      <c r="W5876" s="3" t="str">
        <f>IFERROR(INDEX(Return[],MATCH(Orders!B5876,Returns!$B$2:$B$801,0),1),"No")</f>
        <v>No</v>
      </c>
    </row>
    <row r="5877" spans="1:23" x14ac:dyDescent="0.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INDEX(People_[],MATCH(Orders!M5877,People!$B$2:$B$5,0),1)</f>
        <v>Chuck Magee</v>
      </c>
      <c r="W5877" s="3" t="str">
        <f>IFERROR(INDEX(Return[],MATCH(Orders!B5877,Returns!$B$2:$B$801,0),1),"No")</f>
        <v>No</v>
      </c>
    </row>
    <row r="5878" spans="1:23" x14ac:dyDescent="0.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INDEX(People_[],MATCH(Orders!M5878,People!$B$2:$B$5,0),1)</f>
        <v>Chuck Magee</v>
      </c>
      <c r="W5878" s="3" t="str">
        <f>IFERROR(INDEX(Return[],MATCH(Orders!B5878,Returns!$B$2:$B$801,0),1),"No")</f>
        <v>No</v>
      </c>
    </row>
    <row r="5879" spans="1:23" x14ac:dyDescent="0.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INDEX(People_[],MATCH(Orders!M5879,People!$B$2:$B$5,0),1)</f>
        <v>Chuck Magee</v>
      </c>
      <c r="W5879" s="3" t="str">
        <f>IFERROR(INDEX(Return[],MATCH(Orders!B5879,Returns!$B$2:$B$801,0),1),"No")</f>
        <v>No</v>
      </c>
    </row>
    <row r="5880" spans="1:23" x14ac:dyDescent="0.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INDEX(People_[],MATCH(Orders!M5880,People!$B$2:$B$5,0),1)</f>
        <v>Chuck Magee</v>
      </c>
      <c r="W5880" s="3" t="str">
        <f>IFERROR(INDEX(Return[],MATCH(Orders!B5880,Returns!$B$2:$B$801,0),1),"No")</f>
        <v>No</v>
      </c>
    </row>
    <row r="5881" spans="1:23" x14ac:dyDescent="0.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INDEX(People_[],MATCH(Orders!M5881,People!$B$2:$B$5,0),1)</f>
        <v>Chuck Magee</v>
      </c>
      <c r="W5881" s="3" t="str">
        <f>IFERROR(INDEX(Return[],MATCH(Orders!B5881,Returns!$B$2:$B$801,0),1),"No")</f>
        <v>Yes</v>
      </c>
    </row>
    <row r="5882" spans="1:23" x14ac:dyDescent="0.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INDEX(People_[],MATCH(Orders!M5882,People!$B$2:$B$5,0),1)</f>
        <v>Anna Andreadi</v>
      </c>
      <c r="W5882" s="3" t="str">
        <f>IFERROR(INDEX(Return[],MATCH(Orders!B5882,Returns!$B$2:$B$801,0),1),"No")</f>
        <v>No</v>
      </c>
    </row>
    <row r="5883" spans="1:23" x14ac:dyDescent="0.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INDEX(People_[],MATCH(Orders!M5883,People!$B$2:$B$5,0),1)</f>
        <v>Anna Andreadi</v>
      </c>
      <c r="W5883" s="3" t="str">
        <f>IFERROR(INDEX(Return[],MATCH(Orders!B5883,Returns!$B$2:$B$801,0),1),"No")</f>
        <v>No</v>
      </c>
    </row>
    <row r="5884" spans="1:23" x14ac:dyDescent="0.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INDEX(People_[],MATCH(Orders!M5884,People!$B$2:$B$5,0),1)</f>
        <v>Anna Andreadi</v>
      </c>
      <c r="W5884" s="3" t="str">
        <f>IFERROR(INDEX(Return[],MATCH(Orders!B5884,Returns!$B$2:$B$801,0),1),"No")</f>
        <v>No</v>
      </c>
    </row>
    <row r="5885" spans="1:23" x14ac:dyDescent="0.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INDEX(People_[],MATCH(Orders!M5885,People!$B$2:$B$5,0),1)</f>
        <v>Anna Andreadi</v>
      </c>
      <c r="W5885" s="3" t="str">
        <f>IFERROR(INDEX(Return[],MATCH(Orders!B5885,Returns!$B$2:$B$801,0),1),"No")</f>
        <v>No</v>
      </c>
    </row>
    <row r="5886" spans="1:23" x14ac:dyDescent="0.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INDEX(People_[],MATCH(Orders!M5886,People!$B$2:$B$5,0),1)</f>
        <v>Anna Andreadi</v>
      </c>
      <c r="W5886" s="3" t="str">
        <f>IFERROR(INDEX(Return[],MATCH(Orders!B5886,Returns!$B$2:$B$801,0),1),"No")</f>
        <v>No</v>
      </c>
    </row>
    <row r="5887" spans="1:23" x14ac:dyDescent="0.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INDEX(People_[],MATCH(Orders!M5887,People!$B$2:$B$5,0),1)</f>
        <v>Anna Andreadi</v>
      </c>
      <c r="W5887" s="3" t="str">
        <f>IFERROR(INDEX(Return[],MATCH(Orders!B5887,Returns!$B$2:$B$801,0),1),"No")</f>
        <v>No</v>
      </c>
    </row>
    <row r="5888" spans="1:23" x14ac:dyDescent="0.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INDEX(People_[],MATCH(Orders!M5888,People!$B$2:$B$5,0),1)</f>
        <v>Anna Andreadi</v>
      </c>
      <c r="W5888" s="3" t="str">
        <f>IFERROR(INDEX(Return[],MATCH(Orders!B5888,Returns!$B$2:$B$801,0),1),"No")</f>
        <v>No</v>
      </c>
    </row>
    <row r="5889" spans="1:23" x14ac:dyDescent="0.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INDEX(People_[],MATCH(Orders!M5889,People!$B$2:$B$5,0),1)</f>
        <v>Chuck Magee</v>
      </c>
      <c r="W5889" s="3" t="str">
        <f>IFERROR(INDEX(Return[],MATCH(Orders!B5889,Returns!$B$2:$B$801,0),1),"No")</f>
        <v>No</v>
      </c>
    </row>
    <row r="5890" spans="1:23" x14ac:dyDescent="0.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INDEX(People_[],MATCH(Orders!M5890,People!$B$2:$B$5,0),1)</f>
        <v>Cassandra Brandow</v>
      </c>
      <c r="W5890" s="3" t="str">
        <f>IFERROR(INDEX(Return[],MATCH(Orders!B5890,Returns!$B$2:$B$801,0),1),"No")</f>
        <v>No</v>
      </c>
    </row>
    <row r="5891" spans="1:23" x14ac:dyDescent="0.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INDEX(People_[],MATCH(Orders!M5891,People!$B$2:$B$5,0),1)</f>
        <v>Chuck Magee</v>
      </c>
      <c r="W5891" s="3" t="str">
        <f>IFERROR(INDEX(Return[],MATCH(Orders!B5891,Returns!$B$2:$B$801,0),1),"No")</f>
        <v>No</v>
      </c>
    </row>
    <row r="5892" spans="1:23" x14ac:dyDescent="0.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INDEX(People_[],MATCH(Orders!M5892,People!$B$2:$B$5,0),1)</f>
        <v>Kelly Williams</v>
      </c>
      <c r="W5892" s="3" t="str">
        <f>IFERROR(INDEX(Return[],MATCH(Orders!B5892,Returns!$B$2:$B$801,0),1),"No")</f>
        <v>No</v>
      </c>
    </row>
    <row r="5893" spans="1:23" x14ac:dyDescent="0.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INDEX(People_[],MATCH(Orders!M5893,People!$B$2:$B$5,0),1)</f>
        <v>Kelly Williams</v>
      </c>
      <c r="W5893" s="3" t="str">
        <f>IFERROR(INDEX(Return[],MATCH(Orders!B5893,Returns!$B$2:$B$801,0),1),"No")</f>
        <v>No</v>
      </c>
    </row>
    <row r="5894" spans="1:23" x14ac:dyDescent="0.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INDEX(People_[],MATCH(Orders!M5894,People!$B$2:$B$5,0),1)</f>
        <v>Kelly Williams</v>
      </c>
      <c r="W5894" s="3" t="str">
        <f>IFERROR(INDEX(Return[],MATCH(Orders!B5894,Returns!$B$2:$B$801,0),1),"No")</f>
        <v>No</v>
      </c>
    </row>
    <row r="5895" spans="1:23" x14ac:dyDescent="0.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INDEX(People_[],MATCH(Orders!M5895,People!$B$2:$B$5,0),1)</f>
        <v>Cassandra Brandow</v>
      </c>
      <c r="W5895" s="3" t="str">
        <f>IFERROR(INDEX(Return[],MATCH(Orders!B5895,Returns!$B$2:$B$801,0),1),"No")</f>
        <v>Yes</v>
      </c>
    </row>
    <row r="5896" spans="1:23" x14ac:dyDescent="0.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INDEX(People_[],MATCH(Orders!M5896,People!$B$2:$B$5,0),1)</f>
        <v>Anna Andreadi</v>
      </c>
      <c r="W5896" s="3" t="str">
        <f>IFERROR(INDEX(Return[],MATCH(Orders!B5896,Returns!$B$2:$B$801,0),1),"No")</f>
        <v>No</v>
      </c>
    </row>
    <row r="5897" spans="1:23" x14ac:dyDescent="0.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INDEX(People_[],MATCH(Orders!M5897,People!$B$2:$B$5,0),1)</f>
        <v>Anna Andreadi</v>
      </c>
      <c r="W5897" s="3" t="str">
        <f>IFERROR(INDEX(Return[],MATCH(Orders!B5897,Returns!$B$2:$B$801,0),1),"No")</f>
        <v>No</v>
      </c>
    </row>
    <row r="5898" spans="1:23" x14ac:dyDescent="0.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INDEX(People_[],MATCH(Orders!M5898,People!$B$2:$B$5,0),1)</f>
        <v>Anna Andreadi</v>
      </c>
      <c r="W5898" s="3" t="str">
        <f>IFERROR(INDEX(Return[],MATCH(Orders!B5898,Returns!$B$2:$B$801,0),1),"No")</f>
        <v>No</v>
      </c>
    </row>
    <row r="5899" spans="1:23" x14ac:dyDescent="0.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INDEX(People_[],MATCH(Orders!M5899,People!$B$2:$B$5,0),1)</f>
        <v>Kelly Williams</v>
      </c>
      <c r="W5899" s="3" t="str">
        <f>IFERROR(INDEX(Return[],MATCH(Orders!B5899,Returns!$B$2:$B$801,0),1),"No")</f>
        <v>No</v>
      </c>
    </row>
    <row r="5900" spans="1:23" x14ac:dyDescent="0.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INDEX(People_[],MATCH(Orders!M5900,People!$B$2:$B$5,0),1)</f>
        <v>Kelly Williams</v>
      </c>
      <c r="W5900" s="3" t="str">
        <f>IFERROR(INDEX(Return[],MATCH(Orders!B5900,Returns!$B$2:$B$801,0),1),"No")</f>
        <v>No</v>
      </c>
    </row>
    <row r="5901" spans="1:23" x14ac:dyDescent="0.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INDEX(People_[],MATCH(Orders!M5901,People!$B$2:$B$5,0),1)</f>
        <v>Anna Andreadi</v>
      </c>
      <c r="W5901" s="3" t="str">
        <f>IFERROR(INDEX(Return[],MATCH(Orders!B5901,Returns!$B$2:$B$801,0),1),"No")</f>
        <v>No</v>
      </c>
    </row>
    <row r="5902" spans="1:23" x14ac:dyDescent="0.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INDEX(People_[],MATCH(Orders!M5902,People!$B$2:$B$5,0),1)</f>
        <v>Anna Andreadi</v>
      </c>
      <c r="W5902" s="3" t="str">
        <f>IFERROR(INDEX(Return[],MATCH(Orders!B5902,Returns!$B$2:$B$801,0),1),"No")</f>
        <v>No</v>
      </c>
    </row>
    <row r="5903" spans="1:23" x14ac:dyDescent="0.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INDEX(People_[],MATCH(Orders!M5903,People!$B$2:$B$5,0),1)</f>
        <v>Chuck Magee</v>
      </c>
      <c r="W5903" s="3" t="str">
        <f>IFERROR(INDEX(Return[],MATCH(Orders!B5903,Returns!$B$2:$B$801,0),1),"No")</f>
        <v>No</v>
      </c>
    </row>
    <row r="5904" spans="1:23" x14ac:dyDescent="0.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INDEX(People_[],MATCH(Orders!M5904,People!$B$2:$B$5,0),1)</f>
        <v>Anna Andreadi</v>
      </c>
      <c r="W5904" s="3" t="str">
        <f>IFERROR(INDEX(Return[],MATCH(Orders!B5904,Returns!$B$2:$B$801,0),1),"No")</f>
        <v>No</v>
      </c>
    </row>
    <row r="5905" spans="1:23" x14ac:dyDescent="0.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INDEX(People_[],MATCH(Orders!M5905,People!$B$2:$B$5,0),1)</f>
        <v>Anna Andreadi</v>
      </c>
      <c r="W5905" s="3" t="str">
        <f>IFERROR(INDEX(Return[],MATCH(Orders!B5905,Returns!$B$2:$B$801,0),1),"No")</f>
        <v>No</v>
      </c>
    </row>
    <row r="5906" spans="1:23" x14ac:dyDescent="0.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INDEX(People_[],MATCH(Orders!M5906,People!$B$2:$B$5,0),1)</f>
        <v>Anna Andreadi</v>
      </c>
      <c r="W5906" s="3" t="str">
        <f>IFERROR(INDEX(Return[],MATCH(Orders!B5906,Returns!$B$2:$B$801,0),1),"No")</f>
        <v>No</v>
      </c>
    </row>
    <row r="5907" spans="1:23" x14ac:dyDescent="0.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INDEX(People_[],MATCH(Orders!M5907,People!$B$2:$B$5,0),1)</f>
        <v>Anna Andreadi</v>
      </c>
      <c r="W5907" s="3" t="str">
        <f>IFERROR(INDEX(Return[],MATCH(Orders!B5907,Returns!$B$2:$B$801,0),1),"No")</f>
        <v>No</v>
      </c>
    </row>
    <row r="5908" spans="1:23" x14ac:dyDescent="0.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INDEX(People_[],MATCH(Orders!M5908,People!$B$2:$B$5,0),1)</f>
        <v>Anna Andreadi</v>
      </c>
      <c r="W5908" s="3" t="str">
        <f>IFERROR(INDEX(Return[],MATCH(Orders!B5908,Returns!$B$2:$B$801,0),1),"No")</f>
        <v>No</v>
      </c>
    </row>
    <row r="5909" spans="1:23" x14ac:dyDescent="0.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INDEX(People_[],MATCH(Orders!M5909,People!$B$2:$B$5,0),1)</f>
        <v>Anna Andreadi</v>
      </c>
      <c r="W5909" s="3" t="str">
        <f>IFERROR(INDEX(Return[],MATCH(Orders!B5909,Returns!$B$2:$B$801,0),1),"No")</f>
        <v>No</v>
      </c>
    </row>
    <row r="5910" spans="1:23" x14ac:dyDescent="0.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INDEX(People_[],MATCH(Orders!M5910,People!$B$2:$B$5,0),1)</f>
        <v>Anna Andreadi</v>
      </c>
      <c r="W5910" s="3" t="str">
        <f>IFERROR(INDEX(Return[],MATCH(Orders!B5910,Returns!$B$2:$B$801,0),1),"No")</f>
        <v>No</v>
      </c>
    </row>
    <row r="5911" spans="1:23" x14ac:dyDescent="0.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INDEX(People_[],MATCH(Orders!M5911,People!$B$2:$B$5,0),1)</f>
        <v>Anna Andreadi</v>
      </c>
      <c r="W5911" s="3" t="str">
        <f>IFERROR(INDEX(Return[],MATCH(Orders!B5911,Returns!$B$2:$B$801,0),1),"No")</f>
        <v>No</v>
      </c>
    </row>
    <row r="5912" spans="1:23" x14ac:dyDescent="0.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INDEX(People_[],MATCH(Orders!M5912,People!$B$2:$B$5,0),1)</f>
        <v>Anna Andreadi</v>
      </c>
      <c r="W5912" s="3" t="str">
        <f>IFERROR(INDEX(Return[],MATCH(Orders!B5912,Returns!$B$2:$B$801,0),1),"No")</f>
        <v>No</v>
      </c>
    </row>
    <row r="5913" spans="1:23" x14ac:dyDescent="0.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INDEX(People_[],MATCH(Orders!M5913,People!$B$2:$B$5,0),1)</f>
        <v>Anna Andreadi</v>
      </c>
      <c r="W5913" s="3" t="str">
        <f>IFERROR(INDEX(Return[],MATCH(Orders!B5913,Returns!$B$2:$B$801,0),1),"No")</f>
        <v>No</v>
      </c>
    </row>
    <row r="5914" spans="1:23" x14ac:dyDescent="0.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INDEX(People_[],MATCH(Orders!M5914,People!$B$2:$B$5,0),1)</f>
        <v>Cassandra Brandow</v>
      </c>
      <c r="W5914" s="3" t="str">
        <f>IFERROR(INDEX(Return[],MATCH(Orders!B5914,Returns!$B$2:$B$801,0),1),"No")</f>
        <v>No</v>
      </c>
    </row>
    <row r="5915" spans="1:23" x14ac:dyDescent="0.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INDEX(People_[],MATCH(Orders!M5915,People!$B$2:$B$5,0),1)</f>
        <v>Chuck Magee</v>
      </c>
      <c r="W5915" s="3" t="str">
        <f>IFERROR(INDEX(Return[],MATCH(Orders!B5915,Returns!$B$2:$B$801,0),1),"No")</f>
        <v>No</v>
      </c>
    </row>
    <row r="5916" spans="1:23" x14ac:dyDescent="0.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INDEX(People_[],MATCH(Orders!M5916,People!$B$2:$B$5,0),1)</f>
        <v>Chuck Magee</v>
      </c>
      <c r="W5916" s="3" t="str">
        <f>IFERROR(INDEX(Return[],MATCH(Orders!B5916,Returns!$B$2:$B$801,0),1),"No")</f>
        <v>No</v>
      </c>
    </row>
    <row r="5917" spans="1:23" x14ac:dyDescent="0.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INDEX(People_[],MATCH(Orders!M5917,People!$B$2:$B$5,0),1)</f>
        <v>Chuck Magee</v>
      </c>
      <c r="W5917" s="3" t="str">
        <f>IFERROR(INDEX(Return[],MATCH(Orders!B5917,Returns!$B$2:$B$801,0),1),"No")</f>
        <v>No</v>
      </c>
    </row>
    <row r="5918" spans="1:23" x14ac:dyDescent="0.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INDEX(People_[],MATCH(Orders!M5918,People!$B$2:$B$5,0),1)</f>
        <v>Chuck Magee</v>
      </c>
      <c r="W5918" s="3" t="str">
        <f>IFERROR(INDEX(Return[],MATCH(Orders!B5918,Returns!$B$2:$B$801,0),1),"No")</f>
        <v>No</v>
      </c>
    </row>
    <row r="5919" spans="1:23" x14ac:dyDescent="0.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INDEX(People_[],MATCH(Orders!M5919,People!$B$2:$B$5,0),1)</f>
        <v>Chuck Magee</v>
      </c>
      <c r="W5919" s="3" t="str">
        <f>IFERROR(INDEX(Return[],MATCH(Orders!B5919,Returns!$B$2:$B$801,0),1),"No")</f>
        <v>No</v>
      </c>
    </row>
    <row r="5920" spans="1:23" x14ac:dyDescent="0.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INDEX(People_[],MATCH(Orders!M5920,People!$B$2:$B$5,0),1)</f>
        <v>Chuck Magee</v>
      </c>
      <c r="W5920" s="3" t="str">
        <f>IFERROR(INDEX(Return[],MATCH(Orders!B5920,Returns!$B$2:$B$801,0),1),"No")</f>
        <v>No</v>
      </c>
    </row>
    <row r="5921" spans="1:23" x14ac:dyDescent="0.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INDEX(People_[],MATCH(Orders!M5921,People!$B$2:$B$5,0),1)</f>
        <v>Chuck Magee</v>
      </c>
      <c r="W5921" s="3" t="str">
        <f>IFERROR(INDEX(Return[],MATCH(Orders!B5921,Returns!$B$2:$B$801,0),1),"No")</f>
        <v>No</v>
      </c>
    </row>
    <row r="5922" spans="1:23" x14ac:dyDescent="0.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INDEX(People_[],MATCH(Orders!M5922,People!$B$2:$B$5,0),1)</f>
        <v>Chuck Magee</v>
      </c>
      <c r="W5922" s="3" t="str">
        <f>IFERROR(INDEX(Return[],MATCH(Orders!B5922,Returns!$B$2:$B$801,0),1),"No")</f>
        <v>No</v>
      </c>
    </row>
    <row r="5923" spans="1:23" x14ac:dyDescent="0.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INDEX(People_[],MATCH(Orders!M5923,People!$B$2:$B$5,0),1)</f>
        <v>Chuck Magee</v>
      </c>
      <c r="W5923" s="3" t="str">
        <f>IFERROR(INDEX(Return[],MATCH(Orders!B5923,Returns!$B$2:$B$801,0),1),"No")</f>
        <v>No</v>
      </c>
    </row>
    <row r="5924" spans="1:23" x14ac:dyDescent="0.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INDEX(People_[],MATCH(Orders!M5924,People!$B$2:$B$5,0),1)</f>
        <v>Chuck Magee</v>
      </c>
      <c r="W5924" s="3" t="str">
        <f>IFERROR(INDEX(Return[],MATCH(Orders!B5924,Returns!$B$2:$B$801,0),1),"No")</f>
        <v>No</v>
      </c>
    </row>
    <row r="5925" spans="1:23" x14ac:dyDescent="0.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INDEX(People_[],MATCH(Orders!M5925,People!$B$2:$B$5,0),1)</f>
        <v>Chuck Magee</v>
      </c>
      <c r="W5925" s="3" t="str">
        <f>IFERROR(INDEX(Return[],MATCH(Orders!B5925,Returns!$B$2:$B$801,0),1),"No")</f>
        <v>No</v>
      </c>
    </row>
    <row r="5926" spans="1:23" x14ac:dyDescent="0.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INDEX(People_[],MATCH(Orders!M5926,People!$B$2:$B$5,0),1)</f>
        <v>Cassandra Brandow</v>
      </c>
      <c r="W5926" s="3" t="str">
        <f>IFERROR(INDEX(Return[],MATCH(Orders!B5926,Returns!$B$2:$B$801,0),1),"No")</f>
        <v>No</v>
      </c>
    </row>
    <row r="5927" spans="1:23" x14ac:dyDescent="0.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INDEX(People_[],MATCH(Orders!M5927,People!$B$2:$B$5,0),1)</f>
        <v>Anna Andreadi</v>
      </c>
      <c r="W5927" s="3" t="str">
        <f>IFERROR(INDEX(Return[],MATCH(Orders!B5927,Returns!$B$2:$B$801,0),1),"No")</f>
        <v>No</v>
      </c>
    </row>
    <row r="5928" spans="1:23" x14ac:dyDescent="0.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INDEX(People_[],MATCH(Orders!M5928,People!$B$2:$B$5,0),1)</f>
        <v>Cassandra Brandow</v>
      </c>
      <c r="W5928" s="3" t="str">
        <f>IFERROR(INDEX(Return[],MATCH(Orders!B5928,Returns!$B$2:$B$801,0),1),"No")</f>
        <v>No</v>
      </c>
    </row>
    <row r="5929" spans="1:23" x14ac:dyDescent="0.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INDEX(People_[],MATCH(Orders!M5929,People!$B$2:$B$5,0),1)</f>
        <v>Cassandra Brandow</v>
      </c>
      <c r="W5929" s="3" t="str">
        <f>IFERROR(INDEX(Return[],MATCH(Orders!B5929,Returns!$B$2:$B$801,0),1),"No")</f>
        <v>No</v>
      </c>
    </row>
    <row r="5930" spans="1:23" x14ac:dyDescent="0.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INDEX(People_[],MATCH(Orders!M5930,People!$B$2:$B$5,0),1)</f>
        <v>Cassandra Brandow</v>
      </c>
      <c r="W5930" s="3" t="str">
        <f>IFERROR(INDEX(Return[],MATCH(Orders!B5930,Returns!$B$2:$B$801,0),1),"No")</f>
        <v>No</v>
      </c>
    </row>
    <row r="5931" spans="1:23" x14ac:dyDescent="0.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INDEX(People_[],MATCH(Orders!M5931,People!$B$2:$B$5,0),1)</f>
        <v>Chuck Magee</v>
      </c>
      <c r="W5931" s="3" t="str">
        <f>IFERROR(INDEX(Return[],MATCH(Orders!B5931,Returns!$B$2:$B$801,0),1),"No")</f>
        <v>No</v>
      </c>
    </row>
    <row r="5932" spans="1:23" x14ac:dyDescent="0.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INDEX(People_[],MATCH(Orders!M5932,People!$B$2:$B$5,0),1)</f>
        <v>Chuck Magee</v>
      </c>
      <c r="W5932" s="3" t="str">
        <f>IFERROR(INDEX(Return[],MATCH(Orders!B5932,Returns!$B$2:$B$801,0),1),"No")</f>
        <v>No</v>
      </c>
    </row>
    <row r="5933" spans="1:23" x14ac:dyDescent="0.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INDEX(People_[],MATCH(Orders!M5933,People!$B$2:$B$5,0),1)</f>
        <v>Chuck Magee</v>
      </c>
      <c r="W5933" s="3" t="str">
        <f>IFERROR(INDEX(Return[],MATCH(Orders!B5933,Returns!$B$2:$B$801,0),1),"No")</f>
        <v>No</v>
      </c>
    </row>
    <row r="5934" spans="1:23" x14ac:dyDescent="0.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INDEX(People_[],MATCH(Orders!M5934,People!$B$2:$B$5,0),1)</f>
        <v>Chuck Magee</v>
      </c>
      <c r="W5934" s="3" t="str">
        <f>IFERROR(INDEX(Return[],MATCH(Orders!B5934,Returns!$B$2:$B$801,0),1),"No")</f>
        <v>No</v>
      </c>
    </row>
    <row r="5935" spans="1:23" x14ac:dyDescent="0.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INDEX(People_[],MATCH(Orders!M5935,People!$B$2:$B$5,0),1)</f>
        <v>Chuck Magee</v>
      </c>
      <c r="W5935" s="3" t="str">
        <f>IFERROR(INDEX(Return[],MATCH(Orders!B5935,Returns!$B$2:$B$801,0),1),"No")</f>
        <v>No</v>
      </c>
    </row>
    <row r="5936" spans="1:23" x14ac:dyDescent="0.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INDEX(People_[],MATCH(Orders!M5936,People!$B$2:$B$5,0),1)</f>
        <v>Chuck Magee</v>
      </c>
      <c r="W5936" s="3" t="str">
        <f>IFERROR(INDEX(Return[],MATCH(Orders!B5936,Returns!$B$2:$B$801,0),1),"No")</f>
        <v>No</v>
      </c>
    </row>
    <row r="5937" spans="1:23" x14ac:dyDescent="0.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INDEX(People_[],MATCH(Orders!M5937,People!$B$2:$B$5,0),1)</f>
        <v>Anna Andreadi</v>
      </c>
      <c r="W5937" s="3" t="str">
        <f>IFERROR(INDEX(Return[],MATCH(Orders!B5937,Returns!$B$2:$B$801,0),1),"No")</f>
        <v>No</v>
      </c>
    </row>
    <row r="5938" spans="1:23" x14ac:dyDescent="0.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INDEX(People_[],MATCH(Orders!M5938,People!$B$2:$B$5,0),1)</f>
        <v>Anna Andreadi</v>
      </c>
      <c r="W5938" s="3" t="str">
        <f>IFERROR(INDEX(Return[],MATCH(Orders!B5938,Returns!$B$2:$B$801,0),1),"No")</f>
        <v>No</v>
      </c>
    </row>
    <row r="5939" spans="1:23" x14ac:dyDescent="0.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INDEX(People_[],MATCH(Orders!M5939,People!$B$2:$B$5,0),1)</f>
        <v>Anna Andreadi</v>
      </c>
      <c r="W5939" s="3" t="str">
        <f>IFERROR(INDEX(Return[],MATCH(Orders!B5939,Returns!$B$2:$B$801,0),1),"No")</f>
        <v>No</v>
      </c>
    </row>
    <row r="5940" spans="1:23" x14ac:dyDescent="0.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INDEX(People_[],MATCH(Orders!M5940,People!$B$2:$B$5,0),1)</f>
        <v>Kelly Williams</v>
      </c>
      <c r="W5940" s="3" t="str">
        <f>IFERROR(INDEX(Return[],MATCH(Orders!B5940,Returns!$B$2:$B$801,0),1),"No")</f>
        <v>No</v>
      </c>
    </row>
    <row r="5941" spans="1:23" x14ac:dyDescent="0.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INDEX(People_[],MATCH(Orders!M5941,People!$B$2:$B$5,0),1)</f>
        <v>Kelly Williams</v>
      </c>
      <c r="W5941" s="3" t="str">
        <f>IFERROR(INDEX(Return[],MATCH(Orders!B5941,Returns!$B$2:$B$801,0),1),"No")</f>
        <v>No</v>
      </c>
    </row>
    <row r="5942" spans="1:23" x14ac:dyDescent="0.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INDEX(People_[],MATCH(Orders!M5942,People!$B$2:$B$5,0),1)</f>
        <v>Anna Andreadi</v>
      </c>
      <c r="W5942" s="3" t="str">
        <f>IFERROR(INDEX(Return[],MATCH(Orders!B5942,Returns!$B$2:$B$801,0),1),"No")</f>
        <v>No</v>
      </c>
    </row>
    <row r="5943" spans="1:23" x14ac:dyDescent="0.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INDEX(People_[],MATCH(Orders!M5943,People!$B$2:$B$5,0),1)</f>
        <v>Anna Andreadi</v>
      </c>
      <c r="W5943" s="3" t="str">
        <f>IFERROR(INDEX(Return[],MATCH(Orders!B5943,Returns!$B$2:$B$801,0),1),"No")</f>
        <v>No</v>
      </c>
    </row>
    <row r="5944" spans="1:23" x14ac:dyDescent="0.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INDEX(People_[],MATCH(Orders!M5944,People!$B$2:$B$5,0),1)</f>
        <v>Anna Andreadi</v>
      </c>
      <c r="W5944" s="3" t="str">
        <f>IFERROR(INDEX(Return[],MATCH(Orders!B5944,Returns!$B$2:$B$801,0),1),"No")</f>
        <v>No</v>
      </c>
    </row>
    <row r="5945" spans="1:23" x14ac:dyDescent="0.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INDEX(People_[],MATCH(Orders!M5945,People!$B$2:$B$5,0),1)</f>
        <v>Anna Andreadi</v>
      </c>
      <c r="W5945" s="3" t="str">
        <f>IFERROR(INDEX(Return[],MATCH(Orders!B5945,Returns!$B$2:$B$801,0),1),"No")</f>
        <v>No</v>
      </c>
    </row>
    <row r="5946" spans="1:23" x14ac:dyDescent="0.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INDEX(People_[],MATCH(Orders!M5946,People!$B$2:$B$5,0),1)</f>
        <v>Anna Andreadi</v>
      </c>
      <c r="W5946" s="3" t="str">
        <f>IFERROR(INDEX(Return[],MATCH(Orders!B5946,Returns!$B$2:$B$801,0),1),"No")</f>
        <v>No</v>
      </c>
    </row>
    <row r="5947" spans="1:23" x14ac:dyDescent="0.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INDEX(People_[],MATCH(Orders!M5947,People!$B$2:$B$5,0),1)</f>
        <v>Anna Andreadi</v>
      </c>
      <c r="W5947" s="3" t="str">
        <f>IFERROR(INDEX(Return[],MATCH(Orders!B5947,Returns!$B$2:$B$801,0),1),"No")</f>
        <v>No</v>
      </c>
    </row>
    <row r="5948" spans="1:23" x14ac:dyDescent="0.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INDEX(People_[],MATCH(Orders!M5948,People!$B$2:$B$5,0),1)</f>
        <v>Anna Andreadi</v>
      </c>
      <c r="W5948" s="3" t="str">
        <f>IFERROR(INDEX(Return[],MATCH(Orders!B5948,Returns!$B$2:$B$801,0),1),"No")</f>
        <v>No</v>
      </c>
    </row>
    <row r="5949" spans="1:23" x14ac:dyDescent="0.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INDEX(People_[],MATCH(Orders!M5949,People!$B$2:$B$5,0),1)</f>
        <v>Kelly Williams</v>
      </c>
      <c r="W5949" s="3" t="str">
        <f>IFERROR(INDEX(Return[],MATCH(Orders!B5949,Returns!$B$2:$B$801,0),1),"No")</f>
        <v>No</v>
      </c>
    </row>
    <row r="5950" spans="1:23" x14ac:dyDescent="0.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INDEX(People_[],MATCH(Orders!M5950,People!$B$2:$B$5,0),1)</f>
        <v>Cassandra Brandow</v>
      </c>
      <c r="W5950" s="3" t="str">
        <f>IFERROR(INDEX(Return[],MATCH(Orders!B5950,Returns!$B$2:$B$801,0),1),"No")</f>
        <v>No</v>
      </c>
    </row>
    <row r="5951" spans="1:23" x14ac:dyDescent="0.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INDEX(People_[],MATCH(Orders!M5951,People!$B$2:$B$5,0),1)</f>
        <v>Cassandra Brandow</v>
      </c>
      <c r="W5951" s="3" t="str">
        <f>IFERROR(INDEX(Return[],MATCH(Orders!B5951,Returns!$B$2:$B$801,0),1),"No")</f>
        <v>No</v>
      </c>
    </row>
    <row r="5952" spans="1:23" x14ac:dyDescent="0.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INDEX(People_[],MATCH(Orders!M5952,People!$B$2:$B$5,0),1)</f>
        <v>Cassandra Brandow</v>
      </c>
      <c r="W5952" s="3" t="str">
        <f>IFERROR(INDEX(Return[],MATCH(Orders!B5952,Returns!$B$2:$B$801,0),1),"No")</f>
        <v>No</v>
      </c>
    </row>
    <row r="5953" spans="1:23" x14ac:dyDescent="0.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INDEX(People_[],MATCH(Orders!M5953,People!$B$2:$B$5,0),1)</f>
        <v>Cassandra Brandow</v>
      </c>
      <c r="W5953" s="3" t="str">
        <f>IFERROR(INDEX(Return[],MATCH(Orders!B5953,Returns!$B$2:$B$801,0),1),"No")</f>
        <v>No</v>
      </c>
    </row>
    <row r="5954" spans="1:23" x14ac:dyDescent="0.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INDEX(People_[],MATCH(Orders!M5954,People!$B$2:$B$5,0),1)</f>
        <v>Kelly Williams</v>
      </c>
      <c r="W5954" s="3" t="str">
        <f>IFERROR(INDEX(Return[],MATCH(Orders!B5954,Returns!$B$2:$B$801,0),1),"No")</f>
        <v>No</v>
      </c>
    </row>
    <row r="5955" spans="1:23" x14ac:dyDescent="0.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INDEX(People_[],MATCH(Orders!M5955,People!$B$2:$B$5,0),1)</f>
        <v>Chuck Magee</v>
      </c>
      <c r="W5955" s="3" t="str">
        <f>IFERROR(INDEX(Return[],MATCH(Orders!B5955,Returns!$B$2:$B$801,0),1),"No")</f>
        <v>No</v>
      </c>
    </row>
    <row r="5956" spans="1:23" x14ac:dyDescent="0.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INDEX(People_[],MATCH(Orders!M5956,People!$B$2:$B$5,0),1)</f>
        <v>Chuck Magee</v>
      </c>
      <c r="W5956" s="3" t="str">
        <f>IFERROR(INDEX(Return[],MATCH(Orders!B5956,Returns!$B$2:$B$801,0),1),"No")</f>
        <v>No</v>
      </c>
    </row>
    <row r="5957" spans="1:23" x14ac:dyDescent="0.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INDEX(People_[],MATCH(Orders!M5957,People!$B$2:$B$5,0),1)</f>
        <v>Chuck Magee</v>
      </c>
      <c r="W5957" s="3" t="str">
        <f>IFERROR(INDEX(Return[],MATCH(Orders!B5957,Returns!$B$2:$B$801,0),1),"No")</f>
        <v>No</v>
      </c>
    </row>
    <row r="5958" spans="1:23" x14ac:dyDescent="0.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INDEX(People_[],MATCH(Orders!M5958,People!$B$2:$B$5,0),1)</f>
        <v>Anna Andreadi</v>
      </c>
      <c r="W5958" s="3" t="str">
        <f>IFERROR(INDEX(Return[],MATCH(Orders!B5958,Returns!$B$2:$B$801,0),1),"No")</f>
        <v>No</v>
      </c>
    </row>
    <row r="5959" spans="1:23" x14ac:dyDescent="0.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INDEX(People_[],MATCH(Orders!M5959,People!$B$2:$B$5,0),1)</f>
        <v>Anna Andreadi</v>
      </c>
      <c r="W5959" s="3" t="str">
        <f>IFERROR(INDEX(Return[],MATCH(Orders!B5959,Returns!$B$2:$B$801,0),1),"No")</f>
        <v>No</v>
      </c>
    </row>
    <row r="5960" spans="1:23" x14ac:dyDescent="0.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INDEX(People_[],MATCH(Orders!M5960,People!$B$2:$B$5,0),1)</f>
        <v>Anna Andreadi</v>
      </c>
      <c r="W5960" s="3" t="str">
        <f>IFERROR(INDEX(Return[],MATCH(Orders!B5960,Returns!$B$2:$B$801,0),1),"No")</f>
        <v>No</v>
      </c>
    </row>
    <row r="5961" spans="1:23" x14ac:dyDescent="0.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INDEX(People_[],MATCH(Orders!M5961,People!$B$2:$B$5,0),1)</f>
        <v>Anna Andreadi</v>
      </c>
      <c r="W5961" s="3" t="str">
        <f>IFERROR(INDEX(Return[],MATCH(Orders!B5961,Returns!$B$2:$B$801,0),1),"No")</f>
        <v>No</v>
      </c>
    </row>
    <row r="5962" spans="1:23" x14ac:dyDescent="0.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INDEX(People_[],MATCH(Orders!M5962,People!$B$2:$B$5,0),1)</f>
        <v>Anna Andreadi</v>
      </c>
      <c r="W5962" s="3" t="str">
        <f>IFERROR(INDEX(Return[],MATCH(Orders!B5962,Returns!$B$2:$B$801,0),1),"No")</f>
        <v>No</v>
      </c>
    </row>
    <row r="5963" spans="1:23" x14ac:dyDescent="0.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INDEX(People_[],MATCH(Orders!M5963,People!$B$2:$B$5,0),1)</f>
        <v>Anna Andreadi</v>
      </c>
      <c r="W5963" s="3" t="str">
        <f>IFERROR(INDEX(Return[],MATCH(Orders!B5963,Returns!$B$2:$B$801,0),1),"No")</f>
        <v>No</v>
      </c>
    </row>
    <row r="5964" spans="1:23" x14ac:dyDescent="0.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INDEX(People_[],MATCH(Orders!M5964,People!$B$2:$B$5,0),1)</f>
        <v>Anna Andreadi</v>
      </c>
      <c r="W5964" s="3" t="str">
        <f>IFERROR(INDEX(Return[],MATCH(Orders!B5964,Returns!$B$2:$B$801,0),1),"No")</f>
        <v>No</v>
      </c>
    </row>
    <row r="5965" spans="1:23" x14ac:dyDescent="0.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INDEX(People_[],MATCH(Orders!M5965,People!$B$2:$B$5,0),1)</f>
        <v>Anna Andreadi</v>
      </c>
      <c r="W5965" s="3" t="str">
        <f>IFERROR(INDEX(Return[],MATCH(Orders!B5965,Returns!$B$2:$B$801,0),1),"No")</f>
        <v>No</v>
      </c>
    </row>
    <row r="5966" spans="1:23" x14ac:dyDescent="0.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INDEX(People_[],MATCH(Orders!M5966,People!$B$2:$B$5,0),1)</f>
        <v>Anna Andreadi</v>
      </c>
      <c r="W5966" s="3" t="str">
        <f>IFERROR(INDEX(Return[],MATCH(Orders!B5966,Returns!$B$2:$B$801,0),1),"No")</f>
        <v>No</v>
      </c>
    </row>
    <row r="5967" spans="1:23" x14ac:dyDescent="0.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INDEX(People_[],MATCH(Orders!M5967,People!$B$2:$B$5,0),1)</f>
        <v>Anna Andreadi</v>
      </c>
      <c r="W5967" s="3" t="str">
        <f>IFERROR(INDEX(Return[],MATCH(Orders!B5967,Returns!$B$2:$B$801,0),1),"No")</f>
        <v>No</v>
      </c>
    </row>
    <row r="5968" spans="1:23" x14ac:dyDescent="0.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INDEX(People_[],MATCH(Orders!M5968,People!$B$2:$B$5,0),1)</f>
        <v>Anna Andreadi</v>
      </c>
      <c r="W5968" s="3" t="str">
        <f>IFERROR(INDEX(Return[],MATCH(Orders!B5968,Returns!$B$2:$B$801,0),1),"No")</f>
        <v>No</v>
      </c>
    </row>
    <row r="5969" spans="1:23" x14ac:dyDescent="0.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INDEX(People_[],MATCH(Orders!M5969,People!$B$2:$B$5,0),1)</f>
        <v>Chuck Magee</v>
      </c>
      <c r="W5969" s="3" t="str">
        <f>IFERROR(INDEX(Return[],MATCH(Orders!B5969,Returns!$B$2:$B$801,0),1),"No")</f>
        <v>No</v>
      </c>
    </row>
    <row r="5970" spans="1:23" x14ac:dyDescent="0.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INDEX(People_[],MATCH(Orders!M5970,People!$B$2:$B$5,0),1)</f>
        <v>Anna Andreadi</v>
      </c>
      <c r="W5970" s="3" t="str">
        <f>IFERROR(INDEX(Return[],MATCH(Orders!B5970,Returns!$B$2:$B$801,0),1),"No")</f>
        <v>Yes</v>
      </c>
    </row>
    <row r="5971" spans="1:23" x14ac:dyDescent="0.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INDEX(People_[],MATCH(Orders!M5971,People!$B$2:$B$5,0),1)</f>
        <v>Anna Andreadi</v>
      </c>
      <c r="W5971" s="3" t="str">
        <f>IFERROR(INDEX(Return[],MATCH(Orders!B5971,Returns!$B$2:$B$801,0),1),"No")</f>
        <v>Yes</v>
      </c>
    </row>
    <row r="5972" spans="1:23" x14ac:dyDescent="0.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INDEX(People_[],MATCH(Orders!M5972,People!$B$2:$B$5,0),1)</f>
        <v>Anna Andreadi</v>
      </c>
      <c r="W5972" s="3" t="str">
        <f>IFERROR(INDEX(Return[],MATCH(Orders!B5972,Returns!$B$2:$B$801,0),1),"No")</f>
        <v>Yes</v>
      </c>
    </row>
    <row r="5973" spans="1:23" x14ac:dyDescent="0.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INDEX(People_[],MATCH(Orders!M5973,People!$B$2:$B$5,0),1)</f>
        <v>Anna Andreadi</v>
      </c>
      <c r="W5973" s="3" t="str">
        <f>IFERROR(INDEX(Return[],MATCH(Orders!B5973,Returns!$B$2:$B$801,0),1),"No")</f>
        <v>Yes</v>
      </c>
    </row>
    <row r="5974" spans="1:23" x14ac:dyDescent="0.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INDEX(People_[],MATCH(Orders!M5974,People!$B$2:$B$5,0),1)</f>
        <v>Chuck Magee</v>
      </c>
      <c r="W5974" s="3" t="str">
        <f>IFERROR(INDEX(Return[],MATCH(Orders!B5974,Returns!$B$2:$B$801,0),1),"No")</f>
        <v>No</v>
      </c>
    </row>
    <row r="5975" spans="1:23" x14ac:dyDescent="0.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INDEX(People_[],MATCH(Orders!M5975,People!$B$2:$B$5,0),1)</f>
        <v>Chuck Magee</v>
      </c>
      <c r="W5975" s="3" t="str">
        <f>IFERROR(INDEX(Return[],MATCH(Orders!B5975,Returns!$B$2:$B$801,0),1),"No")</f>
        <v>No</v>
      </c>
    </row>
    <row r="5976" spans="1:23" x14ac:dyDescent="0.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INDEX(People_[],MATCH(Orders!M5976,People!$B$2:$B$5,0),1)</f>
        <v>Cassandra Brandow</v>
      </c>
      <c r="W5976" s="3" t="str">
        <f>IFERROR(INDEX(Return[],MATCH(Orders!B5976,Returns!$B$2:$B$801,0),1),"No")</f>
        <v>No</v>
      </c>
    </row>
    <row r="5977" spans="1:23" x14ac:dyDescent="0.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INDEX(People_[],MATCH(Orders!M5977,People!$B$2:$B$5,0),1)</f>
        <v>Kelly Williams</v>
      </c>
      <c r="W5977" s="3" t="str">
        <f>IFERROR(INDEX(Return[],MATCH(Orders!B5977,Returns!$B$2:$B$801,0),1),"No")</f>
        <v>No</v>
      </c>
    </row>
    <row r="5978" spans="1:23" x14ac:dyDescent="0.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INDEX(People_[],MATCH(Orders!M5978,People!$B$2:$B$5,0),1)</f>
        <v>Kelly Williams</v>
      </c>
      <c r="W5978" s="3" t="str">
        <f>IFERROR(INDEX(Return[],MATCH(Orders!B5978,Returns!$B$2:$B$801,0),1),"No")</f>
        <v>No</v>
      </c>
    </row>
    <row r="5979" spans="1:23" x14ac:dyDescent="0.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INDEX(People_[],MATCH(Orders!M5979,People!$B$2:$B$5,0),1)</f>
        <v>Anna Andreadi</v>
      </c>
      <c r="W5979" s="3" t="str">
        <f>IFERROR(INDEX(Return[],MATCH(Orders!B5979,Returns!$B$2:$B$801,0),1),"No")</f>
        <v>No</v>
      </c>
    </row>
    <row r="5980" spans="1:23" x14ac:dyDescent="0.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INDEX(People_[],MATCH(Orders!M5980,People!$B$2:$B$5,0),1)</f>
        <v>Kelly Williams</v>
      </c>
      <c r="W5980" s="3" t="str">
        <f>IFERROR(INDEX(Return[],MATCH(Orders!B5980,Returns!$B$2:$B$801,0),1),"No")</f>
        <v>No</v>
      </c>
    </row>
    <row r="5981" spans="1:23" x14ac:dyDescent="0.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INDEX(People_[],MATCH(Orders!M5981,People!$B$2:$B$5,0),1)</f>
        <v>Kelly Williams</v>
      </c>
      <c r="W5981" s="3" t="str">
        <f>IFERROR(INDEX(Return[],MATCH(Orders!B5981,Returns!$B$2:$B$801,0),1),"No")</f>
        <v>No</v>
      </c>
    </row>
    <row r="5982" spans="1:23" x14ac:dyDescent="0.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INDEX(People_[],MATCH(Orders!M5982,People!$B$2:$B$5,0),1)</f>
        <v>Kelly Williams</v>
      </c>
      <c r="W5982" s="3" t="str">
        <f>IFERROR(INDEX(Return[],MATCH(Orders!B5982,Returns!$B$2:$B$801,0),1),"No")</f>
        <v>No</v>
      </c>
    </row>
    <row r="5983" spans="1:23" x14ac:dyDescent="0.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INDEX(People_[],MATCH(Orders!M5983,People!$B$2:$B$5,0),1)</f>
        <v>Kelly Williams</v>
      </c>
      <c r="W5983" s="3" t="str">
        <f>IFERROR(INDEX(Return[],MATCH(Orders!B5983,Returns!$B$2:$B$801,0),1),"No")</f>
        <v>No</v>
      </c>
    </row>
    <row r="5984" spans="1:23" x14ac:dyDescent="0.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INDEX(People_[],MATCH(Orders!M5984,People!$B$2:$B$5,0),1)</f>
        <v>Chuck Magee</v>
      </c>
      <c r="W5984" s="3" t="str">
        <f>IFERROR(INDEX(Return[],MATCH(Orders!B5984,Returns!$B$2:$B$801,0),1),"No")</f>
        <v>No</v>
      </c>
    </row>
    <row r="5985" spans="1:23" x14ac:dyDescent="0.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INDEX(People_[],MATCH(Orders!M5985,People!$B$2:$B$5,0),1)</f>
        <v>Chuck Magee</v>
      </c>
      <c r="W5985" s="3" t="str">
        <f>IFERROR(INDEX(Return[],MATCH(Orders!B5985,Returns!$B$2:$B$801,0),1),"No")</f>
        <v>No</v>
      </c>
    </row>
    <row r="5986" spans="1:23" x14ac:dyDescent="0.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INDEX(People_[],MATCH(Orders!M5986,People!$B$2:$B$5,0),1)</f>
        <v>Cassandra Brandow</v>
      </c>
      <c r="W5986" s="3" t="str">
        <f>IFERROR(INDEX(Return[],MATCH(Orders!B5986,Returns!$B$2:$B$801,0),1),"No")</f>
        <v>No</v>
      </c>
    </row>
    <row r="5987" spans="1:23" x14ac:dyDescent="0.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INDEX(People_[],MATCH(Orders!M5987,People!$B$2:$B$5,0),1)</f>
        <v>Cassandra Brandow</v>
      </c>
      <c r="W5987" s="3" t="str">
        <f>IFERROR(INDEX(Return[],MATCH(Orders!B5987,Returns!$B$2:$B$801,0),1),"No")</f>
        <v>No</v>
      </c>
    </row>
    <row r="5988" spans="1:23" x14ac:dyDescent="0.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INDEX(People_[],MATCH(Orders!M5988,People!$B$2:$B$5,0),1)</f>
        <v>Cassandra Brandow</v>
      </c>
      <c r="W5988" s="3" t="str">
        <f>IFERROR(INDEX(Return[],MATCH(Orders!B5988,Returns!$B$2:$B$801,0),1),"No")</f>
        <v>No</v>
      </c>
    </row>
    <row r="5989" spans="1:23" x14ac:dyDescent="0.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INDEX(People_[],MATCH(Orders!M5989,People!$B$2:$B$5,0),1)</f>
        <v>Cassandra Brandow</v>
      </c>
      <c r="W5989" s="3" t="str">
        <f>IFERROR(INDEX(Return[],MATCH(Orders!B5989,Returns!$B$2:$B$801,0),1),"No")</f>
        <v>No</v>
      </c>
    </row>
    <row r="5990" spans="1:23" x14ac:dyDescent="0.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INDEX(People_[],MATCH(Orders!M5990,People!$B$2:$B$5,0),1)</f>
        <v>Cassandra Brandow</v>
      </c>
      <c r="W5990" s="3" t="str">
        <f>IFERROR(INDEX(Return[],MATCH(Orders!B5990,Returns!$B$2:$B$801,0),1),"No")</f>
        <v>No</v>
      </c>
    </row>
    <row r="5991" spans="1:23" x14ac:dyDescent="0.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INDEX(People_[],MATCH(Orders!M5991,People!$B$2:$B$5,0),1)</f>
        <v>Cassandra Brandow</v>
      </c>
      <c r="W5991" s="3" t="str">
        <f>IFERROR(INDEX(Return[],MATCH(Orders!B5991,Returns!$B$2:$B$801,0),1),"No")</f>
        <v>No</v>
      </c>
    </row>
    <row r="5992" spans="1:23" x14ac:dyDescent="0.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INDEX(People_[],MATCH(Orders!M5992,People!$B$2:$B$5,0),1)</f>
        <v>Anna Andreadi</v>
      </c>
      <c r="W5992" s="3" t="str">
        <f>IFERROR(INDEX(Return[],MATCH(Orders!B5992,Returns!$B$2:$B$801,0),1),"No")</f>
        <v>No</v>
      </c>
    </row>
    <row r="5993" spans="1:23" x14ac:dyDescent="0.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INDEX(People_[],MATCH(Orders!M5993,People!$B$2:$B$5,0),1)</f>
        <v>Anna Andreadi</v>
      </c>
      <c r="W5993" s="3" t="str">
        <f>IFERROR(INDEX(Return[],MATCH(Orders!B5993,Returns!$B$2:$B$801,0),1),"No")</f>
        <v>No</v>
      </c>
    </row>
    <row r="5994" spans="1:23" x14ac:dyDescent="0.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INDEX(People_[],MATCH(Orders!M5994,People!$B$2:$B$5,0),1)</f>
        <v>Anna Andreadi</v>
      </c>
      <c r="W5994" s="3" t="str">
        <f>IFERROR(INDEX(Return[],MATCH(Orders!B5994,Returns!$B$2:$B$801,0),1),"No")</f>
        <v>No</v>
      </c>
    </row>
    <row r="5995" spans="1:23" x14ac:dyDescent="0.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INDEX(People_[],MATCH(Orders!M5995,People!$B$2:$B$5,0),1)</f>
        <v>Chuck Magee</v>
      </c>
      <c r="W5995" s="3" t="str">
        <f>IFERROR(INDEX(Return[],MATCH(Orders!B5995,Returns!$B$2:$B$801,0),1),"No")</f>
        <v>No</v>
      </c>
    </row>
    <row r="5996" spans="1:23" x14ac:dyDescent="0.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INDEX(People_[],MATCH(Orders!M5996,People!$B$2:$B$5,0),1)</f>
        <v>Chuck Magee</v>
      </c>
      <c r="W5996" s="3" t="str">
        <f>IFERROR(INDEX(Return[],MATCH(Orders!B5996,Returns!$B$2:$B$801,0),1),"No")</f>
        <v>No</v>
      </c>
    </row>
    <row r="5997" spans="1:23" x14ac:dyDescent="0.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INDEX(People_[],MATCH(Orders!M5997,People!$B$2:$B$5,0),1)</f>
        <v>Chuck Magee</v>
      </c>
      <c r="W5997" s="3" t="str">
        <f>IFERROR(INDEX(Return[],MATCH(Orders!B5997,Returns!$B$2:$B$801,0),1),"No")</f>
        <v>No</v>
      </c>
    </row>
    <row r="5998" spans="1:23" x14ac:dyDescent="0.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INDEX(People_[],MATCH(Orders!M5998,People!$B$2:$B$5,0),1)</f>
        <v>Chuck Magee</v>
      </c>
      <c r="W5998" s="3" t="str">
        <f>IFERROR(INDEX(Return[],MATCH(Orders!B5998,Returns!$B$2:$B$801,0),1),"No")</f>
        <v>No</v>
      </c>
    </row>
    <row r="5999" spans="1:23" x14ac:dyDescent="0.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INDEX(People_[],MATCH(Orders!M5999,People!$B$2:$B$5,0),1)</f>
        <v>Chuck Magee</v>
      </c>
      <c r="W5999" s="3" t="str">
        <f>IFERROR(INDEX(Return[],MATCH(Orders!B5999,Returns!$B$2:$B$801,0),1),"No")</f>
        <v>No</v>
      </c>
    </row>
    <row r="6000" spans="1:23" x14ac:dyDescent="0.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INDEX(People_[],MATCH(Orders!M6000,People!$B$2:$B$5,0),1)</f>
        <v>Anna Andreadi</v>
      </c>
      <c r="W6000" s="3" t="str">
        <f>IFERROR(INDEX(Return[],MATCH(Orders!B6000,Returns!$B$2:$B$801,0),1),"No")</f>
        <v>No</v>
      </c>
    </row>
    <row r="6001" spans="1:23" x14ac:dyDescent="0.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INDEX(People_[],MATCH(Orders!M6001,People!$B$2:$B$5,0),1)</f>
        <v>Anna Andreadi</v>
      </c>
      <c r="W6001" s="3" t="str">
        <f>IFERROR(INDEX(Return[],MATCH(Orders!B6001,Returns!$B$2:$B$801,0),1),"No")</f>
        <v>No</v>
      </c>
    </row>
    <row r="6002" spans="1:23" x14ac:dyDescent="0.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INDEX(People_[],MATCH(Orders!M6002,People!$B$2:$B$5,0),1)</f>
        <v>Anna Andreadi</v>
      </c>
      <c r="W6002" s="3" t="str">
        <f>IFERROR(INDEX(Return[],MATCH(Orders!B6002,Returns!$B$2:$B$801,0),1),"No")</f>
        <v>No</v>
      </c>
    </row>
    <row r="6003" spans="1:23" x14ac:dyDescent="0.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INDEX(People_[],MATCH(Orders!M6003,People!$B$2:$B$5,0),1)</f>
        <v>Anna Andreadi</v>
      </c>
      <c r="W6003" s="3" t="str">
        <f>IFERROR(INDEX(Return[],MATCH(Orders!B6003,Returns!$B$2:$B$801,0),1),"No")</f>
        <v>No</v>
      </c>
    </row>
    <row r="6004" spans="1:23" x14ac:dyDescent="0.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INDEX(People_[],MATCH(Orders!M6004,People!$B$2:$B$5,0),1)</f>
        <v>Anna Andreadi</v>
      </c>
      <c r="W6004" s="3" t="str">
        <f>IFERROR(INDEX(Return[],MATCH(Orders!B6004,Returns!$B$2:$B$801,0),1),"No")</f>
        <v>No</v>
      </c>
    </row>
    <row r="6005" spans="1:23" x14ac:dyDescent="0.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INDEX(People_[],MATCH(Orders!M6005,People!$B$2:$B$5,0),1)</f>
        <v>Cassandra Brandow</v>
      </c>
      <c r="W6005" s="3" t="str">
        <f>IFERROR(INDEX(Return[],MATCH(Orders!B6005,Returns!$B$2:$B$801,0),1),"No")</f>
        <v>No</v>
      </c>
    </row>
    <row r="6006" spans="1:23" x14ac:dyDescent="0.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INDEX(People_[],MATCH(Orders!M6006,People!$B$2:$B$5,0),1)</f>
        <v>Anna Andreadi</v>
      </c>
      <c r="W6006" s="3" t="str">
        <f>IFERROR(INDEX(Return[],MATCH(Orders!B6006,Returns!$B$2:$B$801,0),1),"No")</f>
        <v>No</v>
      </c>
    </row>
    <row r="6007" spans="1:23" x14ac:dyDescent="0.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INDEX(People_[],MATCH(Orders!M6007,People!$B$2:$B$5,0),1)</f>
        <v>Chuck Magee</v>
      </c>
      <c r="W6007" s="3" t="str">
        <f>IFERROR(INDEX(Return[],MATCH(Orders!B6007,Returns!$B$2:$B$801,0),1),"No")</f>
        <v>No</v>
      </c>
    </row>
    <row r="6008" spans="1:23" x14ac:dyDescent="0.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INDEX(People_[],MATCH(Orders!M6008,People!$B$2:$B$5,0),1)</f>
        <v>Chuck Magee</v>
      </c>
      <c r="W6008" s="3" t="str">
        <f>IFERROR(INDEX(Return[],MATCH(Orders!B6008,Returns!$B$2:$B$801,0),1),"No")</f>
        <v>No</v>
      </c>
    </row>
    <row r="6009" spans="1:23" x14ac:dyDescent="0.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INDEX(People_[],MATCH(Orders!M6009,People!$B$2:$B$5,0),1)</f>
        <v>Cassandra Brandow</v>
      </c>
      <c r="W6009" s="3" t="str">
        <f>IFERROR(INDEX(Return[],MATCH(Orders!B6009,Returns!$B$2:$B$801,0),1),"No")</f>
        <v>No</v>
      </c>
    </row>
    <row r="6010" spans="1:23" x14ac:dyDescent="0.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INDEX(People_[],MATCH(Orders!M6010,People!$B$2:$B$5,0),1)</f>
        <v>Anna Andreadi</v>
      </c>
      <c r="W6010" s="3" t="str">
        <f>IFERROR(INDEX(Return[],MATCH(Orders!B6010,Returns!$B$2:$B$801,0),1),"No")</f>
        <v>Yes</v>
      </c>
    </row>
    <row r="6011" spans="1:23" x14ac:dyDescent="0.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INDEX(People_[],MATCH(Orders!M6011,People!$B$2:$B$5,0),1)</f>
        <v>Anna Andreadi</v>
      </c>
      <c r="W6011" s="3" t="str">
        <f>IFERROR(INDEX(Return[],MATCH(Orders!B6011,Returns!$B$2:$B$801,0),1),"No")</f>
        <v>Yes</v>
      </c>
    </row>
    <row r="6012" spans="1:23" x14ac:dyDescent="0.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INDEX(People_[],MATCH(Orders!M6012,People!$B$2:$B$5,0),1)</f>
        <v>Anna Andreadi</v>
      </c>
      <c r="W6012" s="3" t="str">
        <f>IFERROR(INDEX(Return[],MATCH(Orders!B6012,Returns!$B$2:$B$801,0),1),"No")</f>
        <v>Yes</v>
      </c>
    </row>
    <row r="6013" spans="1:23" x14ac:dyDescent="0.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INDEX(People_[],MATCH(Orders!M6013,People!$B$2:$B$5,0),1)</f>
        <v>Anna Andreadi</v>
      </c>
      <c r="W6013" s="3" t="str">
        <f>IFERROR(INDEX(Return[],MATCH(Orders!B6013,Returns!$B$2:$B$801,0),1),"No")</f>
        <v>Yes</v>
      </c>
    </row>
    <row r="6014" spans="1:23" x14ac:dyDescent="0.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INDEX(People_[],MATCH(Orders!M6014,People!$B$2:$B$5,0),1)</f>
        <v>Anna Andreadi</v>
      </c>
      <c r="W6014" s="3" t="str">
        <f>IFERROR(INDEX(Return[],MATCH(Orders!B6014,Returns!$B$2:$B$801,0),1),"No")</f>
        <v>Yes</v>
      </c>
    </row>
    <row r="6015" spans="1:23" x14ac:dyDescent="0.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INDEX(People_[],MATCH(Orders!M6015,People!$B$2:$B$5,0),1)</f>
        <v>Anna Andreadi</v>
      </c>
      <c r="W6015" s="3" t="str">
        <f>IFERROR(INDEX(Return[],MATCH(Orders!B6015,Returns!$B$2:$B$801,0),1),"No")</f>
        <v>No</v>
      </c>
    </row>
    <row r="6016" spans="1:23" x14ac:dyDescent="0.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INDEX(People_[],MATCH(Orders!M6016,People!$B$2:$B$5,0),1)</f>
        <v>Anna Andreadi</v>
      </c>
      <c r="W6016" s="3" t="str">
        <f>IFERROR(INDEX(Return[],MATCH(Orders!B6016,Returns!$B$2:$B$801,0),1),"No")</f>
        <v>No</v>
      </c>
    </row>
    <row r="6017" spans="1:23" x14ac:dyDescent="0.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INDEX(People_[],MATCH(Orders!M6017,People!$B$2:$B$5,0),1)</f>
        <v>Anna Andreadi</v>
      </c>
      <c r="W6017" s="3" t="str">
        <f>IFERROR(INDEX(Return[],MATCH(Orders!B6017,Returns!$B$2:$B$801,0),1),"No")</f>
        <v>Yes</v>
      </c>
    </row>
    <row r="6018" spans="1:23" x14ac:dyDescent="0.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INDEX(People_[],MATCH(Orders!M6018,People!$B$2:$B$5,0),1)</f>
        <v>Anna Andreadi</v>
      </c>
      <c r="W6018" s="3" t="str">
        <f>IFERROR(INDEX(Return[],MATCH(Orders!B6018,Returns!$B$2:$B$801,0),1),"No")</f>
        <v>Yes</v>
      </c>
    </row>
    <row r="6019" spans="1:23" x14ac:dyDescent="0.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INDEX(People_[],MATCH(Orders!M6019,People!$B$2:$B$5,0),1)</f>
        <v>Anna Andreadi</v>
      </c>
      <c r="W6019" s="3" t="str">
        <f>IFERROR(INDEX(Return[],MATCH(Orders!B6019,Returns!$B$2:$B$801,0),1),"No")</f>
        <v>Yes</v>
      </c>
    </row>
    <row r="6020" spans="1:23" x14ac:dyDescent="0.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INDEX(People_[],MATCH(Orders!M6020,People!$B$2:$B$5,0),1)</f>
        <v>Anna Andreadi</v>
      </c>
      <c r="W6020" s="3" t="str">
        <f>IFERROR(INDEX(Return[],MATCH(Orders!B6020,Returns!$B$2:$B$801,0),1),"No")</f>
        <v>Yes</v>
      </c>
    </row>
    <row r="6021" spans="1:23" x14ac:dyDescent="0.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INDEX(People_[],MATCH(Orders!M6021,People!$B$2:$B$5,0),1)</f>
        <v>Chuck Magee</v>
      </c>
      <c r="W6021" s="3" t="str">
        <f>IFERROR(INDEX(Return[],MATCH(Orders!B6021,Returns!$B$2:$B$801,0),1),"No")</f>
        <v>No</v>
      </c>
    </row>
    <row r="6022" spans="1:23" x14ac:dyDescent="0.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INDEX(People_[],MATCH(Orders!M6022,People!$B$2:$B$5,0),1)</f>
        <v>Cassandra Brandow</v>
      </c>
      <c r="W6022" s="3" t="str">
        <f>IFERROR(INDEX(Return[],MATCH(Orders!B6022,Returns!$B$2:$B$801,0),1),"No")</f>
        <v>No</v>
      </c>
    </row>
    <row r="6023" spans="1:23" x14ac:dyDescent="0.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INDEX(People_[],MATCH(Orders!M6023,People!$B$2:$B$5,0),1)</f>
        <v>Cassandra Brandow</v>
      </c>
      <c r="W6023" s="3" t="str">
        <f>IFERROR(INDEX(Return[],MATCH(Orders!B6023,Returns!$B$2:$B$801,0),1),"No")</f>
        <v>No</v>
      </c>
    </row>
    <row r="6024" spans="1:23" x14ac:dyDescent="0.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INDEX(People_[],MATCH(Orders!M6024,People!$B$2:$B$5,0),1)</f>
        <v>Kelly Williams</v>
      </c>
      <c r="W6024" s="3" t="str">
        <f>IFERROR(INDEX(Return[],MATCH(Orders!B6024,Returns!$B$2:$B$801,0),1),"No")</f>
        <v>No</v>
      </c>
    </row>
    <row r="6025" spans="1:23" x14ac:dyDescent="0.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INDEX(People_[],MATCH(Orders!M6025,People!$B$2:$B$5,0),1)</f>
        <v>Chuck Magee</v>
      </c>
      <c r="W6025" s="3" t="str">
        <f>IFERROR(INDEX(Return[],MATCH(Orders!B6025,Returns!$B$2:$B$801,0),1),"No")</f>
        <v>No</v>
      </c>
    </row>
    <row r="6026" spans="1:23" x14ac:dyDescent="0.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INDEX(People_[],MATCH(Orders!M6026,People!$B$2:$B$5,0),1)</f>
        <v>Chuck Magee</v>
      </c>
      <c r="W6026" s="3" t="str">
        <f>IFERROR(INDEX(Return[],MATCH(Orders!B6026,Returns!$B$2:$B$801,0),1),"No")</f>
        <v>No</v>
      </c>
    </row>
    <row r="6027" spans="1:23" x14ac:dyDescent="0.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INDEX(People_[],MATCH(Orders!M6027,People!$B$2:$B$5,0),1)</f>
        <v>Chuck Magee</v>
      </c>
      <c r="W6027" s="3" t="str">
        <f>IFERROR(INDEX(Return[],MATCH(Orders!B6027,Returns!$B$2:$B$801,0),1),"No")</f>
        <v>No</v>
      </c>
    </row>
    <row r="6028" spans="1:23" x14ac:dyDescent="0.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INDEX(People_[],MATCH(Orders!M6028,People!$B$2:$B$5,0),1)</f>
        <v>Anna Andreadi</v>
      </c>
      <c r="W6028" s="3" t="str">
        <f>IFERROR(INDEX(Return[],MATCH(Orders!B6028,Returns!$B$2:$B$801,0),1),"No")</f>
        <v>No</v>
      </c>
    </row>
    <row r="6029" spans="1:23" x14ac:dyDescent="0.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INDEX(People_[],MATCH(Orders!M6029,People!$B$2:$B$5,0),1)</f>
        <v>Anna Andreadi</v>
      </c>
      <c r="W6029" s="3" t="str">
        <f>IFERROR(INDEX(Return[],MATCH(Orders!B6029,Returns!$B$2:$B$801,0),1),"No")</f>
        <v>No</v>
      </c>
    </row>
    <row r="6030" spans="1:23" x14ac:dyDescent="0.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INDEX(People_[],MATCH(Orders!M6030,People!$B$2:$B$5,0),1)</f>
        <v>Cassandra Brandow</v>
      </c>
      <c r="W6030" s="3" t="str">
        <f>IFERROR(INDEX(Return[],MATCH(Orders!B6030,Returns!$B$2:$B$801,0),1),"No")</f>
        <v>No</v>
      </c>
    </row>
    <row r="6031" spans="1:23" x14ac:dyDescent="0.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INDEX(People_[],MATCH(Orders!M6031,People!$B$2:$B$5,0),1)</f>
        <v>Anna Andreadi</v>
      </c>
      <c r="W6031" s="3" t="str">
        <f>IFERROR(INDEX(Return[],MATCH(Orders!B6031,Returns!$B$2:$B$801,0),1),"No")</f>
        <v>No</v>
      </c>
    </row>
    <row r="6032" spans="1:23" x14ac:dyDescent="0.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INDEX(People_[],MATCH(Orders!M6032,People!$B$2:$B$5,0),1)</f>
        <v>Cassandra Brandow</v>
      </c>
      <c r="W6032" s="3" t="str">
        <f>IFERROR(INDEX(Return[],MATCH(Orders!B6032,Returns!$B$2:$B$801,0),1),"No")</f>
        <v>No</v>
      </c>
    </row>
    <row r="6033" spans="1:23" x14ac:dyDescent="0.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INDEX(People_[],MATCH(Orders!M6033,People!$B$2:$B$5,0),1)</f>
        <v>Chuck Magee</v>
      </c>
      <c r="W6033" s="3" t="str">
        <f>IFERROR(INDEX(Return[],MATCH(Orders!B6033,Returns!$B$2:$B$801,0),1),"No")</f>
        <v>No</v>
      </c>
    </row>
    <row r="6034" spans="1:23" x14ac:dyDescent="0.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INDEX(People_[],MATCH(Orders!M6034,People!$B$2:$B$5,0),1)</f>
        <v>Chuck Magee</v>
      </c>
      <c r="W6034" s="3" t="str">
        <f>IFERROR(INDEX(Return[],MATCH(Orders!B6034,Returns!$B$2:$B$801,0),1),"No")</f>
        <v>No</v>
      </c>
    </row>
    <row r="6035" spans="1:23" x14ac:dyDescent="0.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INDEX(People_[],MATCH(Orders!M6035,People!$B$2:$B$5,0),1)</f>
        <v>Anna Andreadi</v>
      </c>
      <c r="W6035" s="3" t="str">
        <f>IFERROR(INDEX(Return[],MATCH(Orders!B6035,Returns!$B$2:$B$801,0),1),"No")</f>
        <v>No</v>
      </c>
    </row>
    <row r="6036" spans="1:23" x14ac:dyDescent="0.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INDEX(People_[],MATCH(Orders!M6036,People!$B$2:$B$5,0),1)</f>
        <v>Kelly Williams</v>
      </c>
      <c r="W6036" s="3" t="str">
        <f>IFERROR(INDEX(Return[],MATCH(Orders!B6036,Returns!$B$2:$B$801,0),1),"No")</f>
        <v>No</v>
      </c>
    </row>
    <row r="6037" spans="1:23" x14ac:dyDescent="0.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INDEX(People_[],MATCH(Orders!M6037,People!$B$2:$B$5,0),1)</f>
        <v>Kelly Williams</v>
      </c>
      <c r="W6037" s="3" t="str">
        <f>IFERROR(INDEX(Return[],MATCH(Orders!B6037,Returns!$B$2:$B$801,0),1),"No")</f>
        <v>No</v>
      </c>
    </row>
    <row r="6038" spans="1:23" x14ac:dyDescent="0.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INDEX(People_[],MATCH(Orders!M6038,People!$B$2:$B$5,0),1)</f>
        <v>Cassandra Brandow</v>
      </c>
      <c r="W6038" s="3" t="str">
        <f>IFERROR(INDEX(Return[],MATCH(Orders!B6038,Returns!$B$2:$B$801,0),1),"No")</f>
        <v>No</v>
      </c>
    </row>
    <row r="6039" spans="1:23" x14ac:dyDescent="0.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INDEX(People_[],MATCH(Orders!M6039,People!$B$2:$B$5,0),1)</f>
        <v>Cassandra Brandow</v>
      </c>
      <c r="W6039" s="3" t="str">
        <f>IFERROR(INDEX(Return[],MATCH(Orders!B6039,Returns!$B$2:$B$801,0),1),"No")</f>
        <v>No</v>
      </c>
    </row>
    <row r="6040" spans="1:23" x14ac:dyDescent="0.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INDEX(People_[],MATCH(Orders!M6040,People!$B$2:$B$5,0),1)</f>
        <v>Cassandra Brandow</v>
      </c>
      <c r="W6040" s="3" t="str">
        <f>IFERROR(INDEX(Return[],MATCH(Orders!B6040,Returns!$B$2:$B$801,0),1),"No")</f>
        <v>No</v>
      </c>
    </row>
    <row r="6041" spans="1:23" x14ac:dyDescent="0.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INDEX(People_[],MATCH(Orders!M6041,People!$B$2:$B$5,0),1)</f>
        <v>Cassandra Brandow</v>
      </c>
      <c r="W6041" s="3" t="str">
        <f>IFERROR(INDEX(Return[],MATCH(Orders!B6041,Returns!$B$2:$B$801,0),1),"No")</f>
        <v>No</v>
      </c>
    </row>
    <row r="6042" spans="1:23" x14ac:dyDescent="0.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INDEX(People_[],MATCH(Orders!M6042,People!$B$2:$B$5,0),1)</f>
        <v>Anna Andreadi</v>
      </c>
      <c r="W6042" s="3" t="str">
        <f>IFERROR(INDEX(Return[],MATCH(Orders!B6042,Returns!$B$2:$B$801,0),1),"No")</f>
        <v>No</v>
      </c>
    </row>
    <row r="6043" spans="1:23" x14ac:dyDescent="0.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INDEX(People_[],MATCH(Orders!M6043,People!$B$2:$B$5,0),1)</f>
        <v>Anna Andreadi</v>
      </c>
      <c r="W6043" s="3" t="str">
        <f>IFERROR(INDEX(Return[],MATCH(Orders!B6043,Returns!$B$2:$B$801,0),1),"No")</f>
        <v>No</v>
      </c>
    </row>
    <row r="6044" spans="1:23" x14ac:dyDescent="0.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INDEX(People_[],MATCH(Orders!M6044,People!$B$2:$B$5,0),1)</f>
        <v>Anna Andreadi</v>
      </c>
      <c r="W6044" s="3" t="str">
        <f>IFERROR(INDEX(Return[],MATCH(Orders!B6044,Returns!$B$2:$B$801,0),1),"No")</f>
        <v>No</v>
      </c>
    </row>
    <row r="6045" spans="1:23" x14ac:dyDescent="0.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INDEX(People_[],MATCH(Orders!M6045,People!$B$2:$B$5,0),1)</f>
        <v>Cassandra Brandow</v>
      </c>
      <c r="W6045" s="3" t="str">
        <f>IFERROR(INDEX(Return[],MATCH(Orders!B6045,Returns!$B$2:$B$801,0),1),"No")</f>
        <v>No</v>
      </c>
    </row>
    <row r="6046" spans="1:23" x14ac:dyDescent="0.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INDEX(People_[],MATCH(Orders!M6046,People!$B$2:$B$5,0),1)</f>
        <v>Cassandra Brandow</v>
      </c>
      <c r="W6046" s="3" t="str">
        <f>IFERROR(INDEX(Return[],MATCH(Orders!B6046,Returns!$B$2:$B$801,0),1),"No")</f>
        <v>No</v>
      </c>
    </row>
    <row r="6047" spans="1:23" x14ac:dyDescent="0.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INDEX(People_[],MATCH(Orders!M6047,People!$B$2:$B$5,0),1)</f>
        <v>Anna Andreadi</v>
      </c>
      <c r="W6047" s="3" t="str">
        <f>IFERROR(INDEX(Return[],MATCH(Orders!B6047,Returns!$B$2:$B$801,0),1),"No")</f>
        <v>No</v>
      </c>
    </row>
    <row r="6048" spans="1:23" x14ac:dyDescent="0.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INDEX(People_[],MATCH(Orders!M6048,People!$B$2:$B$5,0),1)</f>
        <v>Kelly Williams</v>
      </c>
      <c r="W6048" s="3" t="str">
        <f>IFERROR(INDEX(Return[],MATCH(Orders!B6048,Returns!$B$2:$B$801,0),1),"No")</f>
        <v>No</v>
      </c>
    </row>
    <row r="6049" spans="1:23" x14ac:dyDescent="0.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INDEX(People_[],MATCH(Orders!M6049,People!$B$2:$B$5,0),1)</f>
        <v>Cassandra Brandow</v>
      </c>
      <c r="W6049" s="3" t="str">
        <f>IFERROR(INDEX(Return[],MATCH(Orders!B6049,Returns!$B$2:$B$801,0),1),"No")</f>
        <v>No</v>
      </c>
    </row>
    <row r="6050" spans="1:23" x14ac:dyDescent="0.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INDEX(People_[],MATCH(Orders!M6050,People!$B$2:$B$5,0),1)</f>
        <v>Cassandra Brandow</v>
      </c>
      <c r="W6050" s="3" t="str">
        <f>IFERROR(INDEX(Return[],MATCH(Orders!B6050,Returns!$B$2:$B$801,0),1),"No")</f>
        <v>No</v>
      </c>
    </row>
    <row r="6051" spans="1:23" x14ac:dyDescent="0.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INDEX(People_[],MATCH(Orders!M6051,People!$B$2:$B$5,0),1)</f>
        <v>Kelly Williams</v>
      </c>
      <c r="W6051" s="3" t="str">
        <f>IFERROR(INDEX(Return[],MATCH(Orders!B6051,Returns!$B$2:$B$801,0),1),"No")</f>
        <v>No</v>
      </c>
    </row>
    <row r="6052" spans="1:23" x14ac:dyDescent="0.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INDEX(People_[],MATCH(Orders!M6052,People!$B$2:$B$5,0),1)</f>
        <v>Kelly Williams</v>
      </c>
      <c r="W6052" s="3" t="str">
        <f>IFERROR(INDEX(Return[],MATCH(Orders!B6052,Returns!$B$2:$B$801,0),1),"No")</f>
        <v>No</v>
      </c>
    </row>
    <row r="6053" spans="1:23" x14ac:dyDescent="0.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INDEX(People_[],MATCH(Orders!M6053,People!$B$2:$B$5,0),1)</f>
        <v>Kelly Williams</v>
      </c>
      <c r="W6053" s="3" t="str">
        <f>IFERROR(INDEX(Return[],MATCH(Orders!B6053,Returns!$B$2:$B$801,0),1),"No")</f>
        <v>No</v>
      </c>
    </row>
    <row r="6054" spans="1:23" x14ac:dyDescent="0.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INDEX(People_[],MATCH(Orders!M6054,People!$B$2:$B$5,0),1)</f>
        <v>Chuck Magee</v>
      </c>
      <c r="W6054" s="3" t="str">
        <f>IFERROR(INDEX(Return[],MATCH(Orders!B6054,Returns!$B$2:$B$801,0),1),"No")</f>
        <v>No</v>
      </c>
    </row>
    <row r="6055" spans="1:23" x14ac:dyDescent="0.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INDEX(People_[],MATCH(Orders!M6055,People!$B$2:$B$5,0),1)</f>
        <v>Chuck Magee</v>
      </c>
      <c r="W6055" s="3" t="str">
        <f>IFERROR(INDEX(Return[],MATCH(Orders!B6055,Returns!$B$2:$B$801,0),1),"No")</f>
        <v>No</v>
      </c>
    </row>
    <row r="6056" spans="1:23" x14ac:dyDescent="0.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INDEX(People_[],MATCH(Orders!M6056,People!$B$2:$B$5,0),1)</f>
        <v>Chuck Magee</v>
      </c>
      <c r="W6056" s="3" t="str">
        <f>IFERROR(INDEX(Return[],MATCH(Orders!B6056,Returns!$B$2:$B$801,0),1),"No")</f>
        <v>No</v>
      </c>
    </row>
    <row r="6057" spans="1:23" x14ac:dyDescent="0.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INDEX(People_[],MATCH(Orders!M6057,People!$B$2:$B$5,0),1)</f>
        <v>Kelly Williams</v>
      </c>
      <c r="W6057" s="3" t="str">
        <f>IFERROR(INDEX(Return[],MATCH(Orders!B6057,Returns!$B$2:$B$801,0),1),"No")</f>
        <v>No</v>
      </c>
    </row>
    <row r="6058" spans="1:23" x14ac:dyDescent="0.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INDEX(People_[],MATCH(Orders!M6058,People!$B$2:$B$5,0),1)</f>
        <v>Kelly Williams</v>
      </c>
      <c r="W6058" s="3" t="str">
        <f>IFERROR(INDEX(Return[],MATCH(Orders!B6058,Returns!$B$2:$B$801,0),1),"No")</f>
        <v>No</v>
      </c>
    </row>
    <row r="6059" spans="1:23" x14ac:dyDescent="0.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INDEX(People_[],MATCH(Orders!M6059,People!$B$2:$B$5,0),1)</f>
        <v>Chuck Magee</v>
      </c>
      <c r="W6059" s="3" t="str">
        <f>IFERROR(INDEX(Return[],MATCH(Orders!B6059,Returns!$B$2:$B$801,0),1),"No")</f>
        <v>No</v>
      </c>
    </row>
    <row r="6060" spans="1:23" x14ac:dyDescent="0.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INDEX(People_[],MATCH(Orders!M6060,People!$B$2:$B$5,0),1)</f>
        <v>Chuck Magee</v>
      </c>
      <c r="W6060" s="3" t="str">
        <f>IFERROR(INDEX(Return[],MATCH(Orders!B6060,Returns!$B$2:$B$801,0),1),"No")</f>
        <v>No</v>
      </c>
    </row>
    <row r="6061" spans="1:23" x14ac:dyDescent="0.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INDEX(People_[],MATCH(Orders!M6061,People!$B$2:$B$5,0),1)</f>
        <v>Chuck Magee</v>
      </c>
      <c r="W6061" s="3" t="str">
        <f>IFERROR(INDEX(Return[],MATCH(Orders!B6061,Returns!$B$2:$B$801,0),1),"No")</f>
        <v>No</v>
      </c>
    </row>
    <row r="6062" spans="1:23" x14ac:dyDescent="0.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INDEX(People_[],MATCH(Orders!M6062,People!$B$2:$B$5,0),1)</f>
        <v>Chuck Magee</v>
      </c>
      <c r="W6062" s="3" t="str">
        <f>IFERROR(INDEX(Return[],MATCH(Orders!B6062,Returns!$B$2:$B$801,0),1),"No")</f>
        <v>Yes</v>
      </c>
    </row>
    <row r="6063" spans="1:23" x14ac:dyDescent="0.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INDEX(People_[],MATCH(Orders!M6063,People!$B$2:$B$5,0),1)</f>
        <v>Chuck Magee</v>
      </c>
      <c r="W6063" s="3" t="str">
        <f>IFERROR(INDEX(Return[],MATCH(Orders!B6063,Returns!$B$2:$B$801,0),1),"No")</f>
        <v>Yes</v>
      </c>
    </row>
    <row r="6064" spans="1:23" x14ac:dyDescent="0.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INDEX(People_[],MATCH(Orders!M6064,People!$B$2:$B$5,0),1)</f>
        <v>Anna Andreadi</v>
      </c>
      <c r="W6064" s="3" t="str">
        <f>IFERROR(INDEX(Return[],MATCH(Orders!B6064,Returns!$B$2:$B$801,0),1),"No")</f>
        <v>No</v>
      </c>
    </row>
    <row r="6065" spans="1:23" x14ac:dyDescent="0.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INDEX(People_[],MATCH(Orders!M6065,People!$B$2:$B$5,0),1)</f>
        <v>Anna Andreadi</v>
      </c>
      <c r="W6065" s="3" t="str">
        <f>IFERROR(INDEX(Return[],MATCH(Orders!B6065,Returns!$B$2:$B$801,0),1),"No")</f>
        <v>No</v>
      </c>
    </row>
    <row r="6066" spans="1:23" x14ac:dyDescent="0.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INDEX(People_[],MATCH(Orders!M6066,People!$B$2:$B$5,0),1)</f>
        <v>Anna Andreadi</v>
      </c>
      <c r="W6066" s="3" t="str">
        <f>IFERROR(INDEX(Return[],MATCH(Orders!B6066,Returns!$B$2:$B$801,0),1),"No")</f>
        <v>No</v>
      </c>
    </row>
    <row r="6067" spans="1:23" x14ac:dyDescent="0.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INDEX(People_[],MATCH(Orders!M6067,People!$B$2:$B$5,0),1)</f>
        <v>Chuck Magee</v>
      </c>
      <c r="W6067" s="3" t="str">
        <f>IFERROR(INDEX(Return[],MATCH(Orders!B6067,Returns!$B$2:$B$801,0),1),"No")</f>
        <v>No</v>
      </c>
    </row>
    <row r="6068" spans="1:23" x14ac:dyDescent="0.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INDEX(People_[],MATCH(Orders!M6068,People!$B$2:$B$5,0),1)</f>
        <v>Cassandra Brandow</v>
      </c>
      <c r="W6068" s="3" t="str">
        <f>IFERROR(INDEX(Return[],MATCH(Orders!B6068,Returns!$B$2:$B$801,0),1),"No")</f>
        <v>Yes</v>
      </c>
    </row>
    <row r="6069" spans="1:23" x14ac:dyDescent="0.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INDEX(People_[],MATCH(Orders!M6069,People!$B$2:$B$5,0),1)</f>
        <v>Anna Andreadi</v>
      </c>
      <c r="W6069" s="3" t="str">
        <f>IFERROR(INDEX(Return[],MATCH(Orders!B6069,Returns!$B$2:$B$801,0),1),"No")</f>
        <v>No</v>
      </c>
    </row>
    <row r="6070" spans="1:23" x14ac:dyDescent="0.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INDEX(People_[],MATCH(Orders!M6070,People!$B$2:$B$5,0),1)</f>
        <v>Anna Andreadi</v>
      </c>
      <c r="W6070" s="3" t="str">
        <f>IFERROR(INDEX(Return[],MATCH(Orders!B6070,Returns!$B$2:$B$801,0),1),"No")</f>
        <v>No</v>
      </c>
    </row>
    <row r="6071" spans="1:23" x14ac:dyDescent="0.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INDEX(People_[],MATCH(Orders!M6071,People!$B$2:$B$5,0),1)</f>
        <v>Anna Andreadi</v>
      </c>
      <c r="W6071" s="3" t="str">
        <f>IFERROR(INDEX(Return[],MATCH(Orders!B6071,Returns!$B$2:$B$801,0),1),"No")</f>
        <v>No</v>
      </c>
    </row>
    <row r="6072" spans="1:23" x14ac:dyDescent="0.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INDEX(People_[],MATCH(Orders!M6072,People!$B$2:$B$5,0),1)</f>
        <v>Chuck Magee</v>
      </c>
      <c r="W6072" s="3" t="str">
        <f>IFERROR(INDEX(Return[],MATCH(Orders!B6072,Returns!$B$2:$B$801,0),1),"No")</f>
        <v>No</v>
      </c>
    </row>
    <row r="6073" spans="1:23" x14ac:dyDescent="0.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INDEX(People_[],MATCH(Orders!M6073,People!$B$2:$B$5,0),1)</f>
        <v>Kelly Williams</v>
      </c>
      <c r="W6073" s="3" t="str">
        <f>IFERROR(INDEX(Return[],MATCH(Orders!B6073,Returns!$B$2:$B$801,0),1),"No")</f>
        <v>No</v>
      </c>
    </row>
    <row r="6074" spans="1:23" x14ac:dyDescent="0.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INDEX(People_[],MATCH(Orders!M6074,People!$B$2:$B$5,0),1)</f>
        <v>Kelly Williams</v>
      </c>
      <c r="W6074" s="3" t="str">
        <f>IFERROR(INDEX(Return[],MATCH(Orders!B6074,Returns!$B$2:$B$801,0),1),"No")</f>
        <v>No</v>
      </c>
    </row>
    <row r="6075" spans="1:23" x14ac:dyDescent="0.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INDEX(People_[],MATCH(Orders!M6075,People!$B$2:$B$5,0),1)</f>
        <v>Kelly Williams</v>
      </c>
      <c r="W6075" s="3" t="str">
        <f>IFERROR(INDEX(Return[],MATCH(Orders!B6075,Returns!$B$2:$B$801,0),1),"No")</f>
        <v>No</v>
      </c>
    </row>
    <row r="6076" spans="1:23" x14ac:dyDescent="0.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INDEX(People_[],MATCH(Orders!M6076,People!$B$2:$B$5,0),1)</f>
        <v>Anna Andreadi</v>
      </c>
      <c r="W6076" s="3" t="str">
        <f>IFERROR(INDEX(Return[],MATCH(Orders!B6076,Returns!$B$2:$B$801,0),1),"No")</f>
        <v>No</v>
      </c>
    </row>
    <row r="6077" spans="1:23" x14ac:dyDescent="0.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INDEX(People_[],MATCH(Orders!M6077,People!$B$2:$B$5,0),1)</f>
        <v>Anna Andreadi</v>
      </c>
      <c r="W6077" s="3" t="str">
        <f>IFERROR(INDEX(Return[],MATCH(Orders!B6077,Returns!$B$2:$B$801,0),1),"No")</f>
        <v>No</v>
      </c>
    </row>
    <row r="6078" spans="1:23" x14ac:dyDescent="0.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INDEX(People_[],MATCH(Orders!M6078,People!$B$2:$B$5,0),1)</f>
        <v>Chuck Magee</v>
      </c>
      <c r="W6078" s="3" t="str">
        <f>IFERROR(INDEX(Return[],MATCH(Orders!B6078,Returns!$B$2:$B$801,0),1),"No")</f>
        <v>No</v>
      </c>
    </row>
    <row r="6079" spans="1:23" x14ac:dyDescent="0.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INDEX(People_[],MATCH(Orders!M6079,People!$B$2:$B$5,0),1)</f>
        <v>Chuck Magee</v>
      </c>
      <c r="W6079" s="3" t="str">
        <f>IFERROR(INDEX(Return[],MATCH(Orders!B6079,Returns!$B$2:$B$801,0),1),"No")</f>
        <v>No</v>
      </c>
    </row>
    <row r="6080" spans="1:23" x14ac:dyDescent="0.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INDEX(People_[],MATCH(Orders!M6080,People!$B$2:$B$5,0),1)</f>
        <v>Chuck Magee</v>
      </c>
      <c r="W6080" s="3" t="str">
        <f>IFERROR(INDEX(Return[],MATCH(Orders!B6080,Returns!$B$2:$B$801,0),1),"No")</f>
        <v>No</v>
      </c>
    </row>
    <row r="6081" spans="1:23" x14ac:dyDescent="0.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INDEX(People_[],MATCH(Orders!M6081,People!$B$2:$B$5,0),1)</f>
        <v>Chuck Magee</v>
      </c>
      <c r="W6081" s="3" t="str">
        <f>IFERROR(INDEX(Return[],MATCH(Orders!B6081,Returns!$B$2:$B$801,0),1),"No")</f>
        <v>No</v>
      </c>
    </row>
    <row r="6082" spans="1:23" x14ac:dyDescent="0.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INDEX(People_[],MATCH(Orders!M6082,People!$B$2:$B$5,0),1)</f>
        <v>Kelly Williams</v>
      </c>
      <c r="W6082" s="3" t="str">
        <f>IFERROR(INDEX(Return[],MATCH(Orders!B6082,Returns!$B$2:$B$801,0),1),"No")</f>
        <v>No</v>
      </c>
    </row>
    <row r="6083" spans="1:23" x14ac:dyDescent="0.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INDEX(People_[],MATCH(Orders!M6083,People!$B$2:$B$5,0),1)</f>
        <v>Kelly Williams</v>
      </c>
      <c r="W6083" s="3" t="str">
        <f>IFERROR(INDEX(Return[],MATCH(Orders!B6083,Returns!$B$2:$B$801,0),1),"No")</f>
        <v>No</v>
      </c>
    </row>
    <row r="6084" spans="1:23" x14ac:dyDescent="0.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INDEX(People_[],MATCH(Orders!M6084,People!$B$2:$B$5,0),1)</f>
        <v>Kelly Williams</v>
      </c>
      <c r="W6084" s="3" t="str">
        <f>IFERROR(INDEX(Return[],MATCH(Orders!B6084,Returns!$B$2:$B$801,0),1),"No")</f>
        <v>No</v>
      </c>
    </row>
    <row r="6085" spans="1:23" x14ac:dyDescent="0.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INDEX(People_[],MATCH(Orders!M6085,People!$B$2:$B$5,0),1)</f>
        <v>Kelly Williams</v>
      </c>
      <c r="W6085" s="3" t="str">
        <f>IFERROR(INDEX(Return[],MATCH(Orders!B6085,Returns!$B$2:$B$801,0),1),"No")</f>
        <v>No</v>
      </c>
    </row>
    <row r="6086" spans="1:23" x14ac:dyDescent="0.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INDEX(People_[],MATCH(Orders!M6086,People!$B$2:$B$5,0),1)</f>
        <v>Kelly Williams</v>
      </c>
      <c r="W6086" s="3" t="str">
        <f>IFERROR(INDEX(Return[],MATCH(Orders!B6086,Returns!$B$2:$B$801,0),1),"No")</f>
        <v>No</v>
      </c>
    </row>
    <row r="6087" spans="1:23" x14ac:dyDescent="0.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INDEX(People_[],MATCH(Orders!M6087,People!$B$2:$B$5,0),1)</f>
        <v>Kelly Williams</v>
      </c>
      <c r="W6087" s="3" t="str">
        <f>IFERROR(INDEX(Return[],MATCH(Orders!B6087,Returns!$B$2:$B$801,0),1),"No")</f>
        <v>No</v>
      </c>
    </row>
    <row r="6088" spans="1:23" x14ac:dyDescent="0.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INDEX(People_[],MATCH(Orders!M6088,People!$B$2:$B$5,0),1)</f>
        <v>Kelly Williams</v>
      </c>
      <c r="W6088" s="3" t="str">
        <f>IFERROR(INDEX(Return[],MATCH(Orders!B6088,Returns!$B$2:$B$801,0),1),"No")</f>
        <v>No</v>
      </c>
    </row>
    <row r="6089" spans="1:23" x14ac:dyDescent="0.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INDEX(People_[],MATCH(Orders!M6089,People!$B$2:$B$5,0),1)</f>
        <v>Anna Andreadi</v>
      </c>
      <c r="W6089" s="3" t="str">
        <f>IFERROR(INDEX(Return[],MATCH(Orders!B6089,Returns!$B$2:$B$801,0),1),"No")</f>
        <v>Yes</v>
      </c>
    </row>
    <row r="6090" spans="1:23" x14ac:dyDescent="0.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INDEX(People_[],MATCH(Orders!M6090,People!$B$2:$B$5,0),1)</f>
        <v>Cassandra Brandow</v>
      </c>
      <c r="W6090" s="3" t="str">
        <f>IFERROR(INDEX(Return[],MATCH(Orders!B6090,Returns!$B$2:$B$801,0),1),"No")</f>
        <v>No</v>
      </c>
    </row>
    <row r="6091" spans="1:23" x14ac:dyDescent="0.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INDEX(People_[],MATCH(Orders!M6091,People!$B$2:$B$5,0),1)</f>
        <v>Anna Andreadi</v>
      </c>
      <c r="W6091" s="3" t="str">
        <f>IFERROR(INDEX(Return[],MATCH(Orders!B6091,Returns!$B$2:$B$801,0),1),"No")</f>
        <v>No</v>
      </c>
    </row>
    <row r="6092" spans="1:23" x14ac:dyDescent="0.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INDEX(People_[],MATCH(Orders!M6092,People!$B$2:$B$5,0),1)</f>
        <v>Chuck Magee</v>
      </c>
      <c r="W6092" s="3" t="str">
        <f>IFERROR(INDEX(Return[],MATCH(Orders!B6092,Returns!$B$2:$B$801,0),1),"No")</f>
        <v>Yes</v>
      </c>
    </row>
    <row r="6093" spans="1:23" x14ac:dyDescent="0.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INDEX(People_[],MATCH(Orders!M6093,People!$B$2:$B$5,0),1)</f>
        <v>Chuck Magee</v>
      </c>
      <c r="W6093" s="3" t="str">
        <f>IFERROR(INDEX(Return[],MATCH(Orders!B6093,Returns!$B$2:$B$801,0),1),"No")</f>
        <v>Yes</v>
      </c>
    </row>
    <row r="6094" spans="1:23" x14ac:dyDescent="0.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INDEX(People_[],MATCH(Orders!M6094,People!$B$2:$B$5,0),1)</f>
        <v>Chuck Magee</v>
      </c>
      <c r="W6094" s="3" t="str">
        <f>IFERROR(INDEX(Return[],MATCH(Orders!B6094,Returns!$B$2:$B$801,0),1),"No")</f>
        <v>Yes</v>
      </c>
    </row>
    <row r="6095" spans="1:23" x14ac:dyDescent="0.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INDEX(People_[],MATCH(Orders!M6095,People!$B$2:$B$5,0),1)</f>
        <v>Chuck Magee</v>
      </c>
      <c r="W6095" s="3" t="str">
        <f>IFERROR(INDEX(Return[],MATCH(Orders!B6095,Returns!$B$2:$B$801,0),1),"No")</f>
        <v>Yes</v>
      </c>
    </row>
    <row r="6096" spans="1:23" x14ac:dyDescent="0.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INDEX(People_[],MATCH(Orders!M6096,People!$B$2:$B$5,0),1)</f>
        <v>Chuck Magee</v>
      </c>
      <c r="W6096" s="3" t="str">
        <f>IFERROR(INDEX(Return[],MATCH(Orders!B6096,Returns!$B$2:$B$801,0),1),"No")</f>
        <v>Yes</v>
      </c>
    </row>
    <row r="6097" spans="1:23" x14ac:dyDescent="0.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INDEX(People_[],MATCH(Orders!M6097,People!$B$2:$B$5,0),1)</f>
        <v>Chuck Magee</v>
      </c>
      <c r="W6097" s="3" t="str">
        <f>IFERROR(INDEX(Return[],MATCH(Orders!B6097,Returns!$B$2:$B$801,0),1),"No")</f>
        <v>Yes</v>
      </c>
    </row>
    <row r="6098" spans="1:23" x14ac:dyDescent="0.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INDEX(People_[],MATCH(Orders!M6098,People!$B$2:$B$5,0),1)</f>
        <v>Chuck Magee</v>
      </c>
      <c r="W6098" s="3" t="str">
        <f>IFERROR(INDEX(Return[],MATCH(Orders!B6098,Returns!$B$2:$B$801,0),1),"No")</f>
        <v>Yes</v>
      </c>
    </row>
    <row r="6099" spans="1:23" x14ac:dyDescent="0.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INDEX(People_[],MATCH(Orders!M6099,People!$B$2:$B$5,0),1)</f>
        <v>Chuck Magee</v>
      </c>
      <c r="W6099" s="3" t="str">
        <f>IFERROR(INDEX(Return[],MATCH(Orders!B6099,Returns!$B$2:$B$801,0),1),"No")</f>
        <v>Yes</v>
      </c>
    </row>
    <row r="6100" spans="1:23" x14ac:dyDescent="0.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INDEX(People_[],MATCH(Orders!M6100,People!$B$2:$B$5,0),1)</f>
        <v>Chuck Magee</v>
      </c>
      <c r="W6100" s="3" t="str">
        <f>IFERROR(INDEX(Return[],MATCH(Orders!B6100,Returns!$B$2:$B$801,0),1),"No")</f>
        <v>Yes</v>
      </c>
    </row>
    <row r="6101" spans="1:23" x14ac:dyDescent="0.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INDEX(People_[],MATCH(Orders!M6101,People!$B$2:$B$5,0),1)</f>
        <v>Chuck Magee</v>
      </c>
      <c r="W6101" s="3" t="str">
        <f>IFERROR(INDEX(Return[],MATCH(Orders!B6101,Returns!$B$2:$B$801,0),1),"No")</f>
        <v>Yes</v>
      </c>
    </row>
    <row r="6102" spans="1:23" x14ac:dyDescent="0.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INDEX(People_[],MATCH(Orders!M6102,People!$B$2:$B$5,0),1)</f>
        <v>Chuck Magee</v>
      </c>
      <c r="W6102" s="3" t="str">
        <f>IFERROR(INDEX(Return[],MATCH(Orders!B6102,Returns!$B$2:$B$801,0),1),"No")</f>
        <v>Yes</v>
      </c>
    </row>
    <row r="6103" spans="1:23" x14ac:dyDescent="0.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INDEX(People_[],MATCH(Orders!M6103,People!$B$2:$B$5,0),1)</f>
        <v>Chuck Magee</v>
      </c>
      <c r="W6103" s="3" t="str">
        <f>IFERROR(INDEX(Return[],MATCH(Orders!B6103,Returns!$B$2:$B$801,0),1),"No")</f>
        <v>Yes</v>
      </c>
    </row>
    <row r="6104" spans="1:23" x14ac:dyDescent="0.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INDEX(People_[],MATCH(Orders!M6104,People!$B$2:$B$5,0),1)</f>
        <v>Chuck Magee</v>
      </c>
      <c r="W6104" s="3" t="str">
        <f>IFERROR(INDEX(Return[],MATCH(Orders!B6104,Returns!$B$2:$B$801,0),1),"No")</f>
        <v>Yes</v>
      </c>
    </row>
    <row r="6105" spans="1:23" x14ac:dyDescent="0.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INDEX(People_[],MATCH(Orders!M6105,People!$B$2:$B$5,0),1)</f>
        <v>Chuck Magee</v>
      </c>
      <c r="W6105" s="3" t="str">
        <f>IFERROR(INDEX(Return[],MATCH(Orders!B6105,Returns!$B$2:$B$801,0),1),"No")</f>
        <v>Yes</v>
      </c>
    </row>
    <row r="6106" spans="1:23" x14ac:dyDescent="0.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INDEX(People_[],MATCH(Orders!M6106,People!$B$2:$B$5,0),1)</f>
        <v>Chuck Magee</v>
      </c>
      <c r="W6106" s="3" t="str">
        <f>IFERROR(INDEX(Return[],MATCH(Orders!B6106,Returns!$B$2:$B$801,0),1),"No")</f>
        <v>No</v>
      </c>
    </row>
    <row r="6107" spans="1:23" x14ac:dyDescent="0.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INDEX(People_[],MATCH(Orders!M6107,People!$B$2:$B$5,0),1)</f>
        <v>Cassandra Brandow</v>
      </c>
      <c r="W6107" s="3" t="str">
        <f>IFERROR(INDEX(Return[],MATCH(Orders!B6107,Returns!$B$2:$B$801,0),1),"No")</f>
        <v>No</v>
      </c>
    </row>
    <row r="6108" spans="1:23" x14ac:dyDescent="0.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INDEX(People_[],MATCH(Orders!M6108,People!$B$2:$B$5,0),1)</f>
        <v>Kelly Williams</v>
      </c>
      <c r="W6108" s="3" t="str">
        <f>IFERROR(INDEX(Return[],MATCH(Orders!B6108,Returns!$B$2:$B$801,0),1),"No")</f>
        <v>No</v>
      </c>
    </row>
    <row r="6109" spans="1:23" x14ac:dyDescent="0.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INDEX(People_[],MATCH(Orders!M6109,People!$B$2:$B$5,0),1)</f>
        <v>Kelly Williams</v>
      </c>
      <c r="W6109" s="3" t="str">
        <f>IFERROR(INDEX(Return[],MATCH(Orders!B6109,Returns!$B$2:$B$801,0),1),"No")</f>
        <v>No</v>
      </c>
    </row>
    <row r="6110" spans="1:23" x14ac:dyDescent="0.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INDEX(People_[],MATCH(Orders!M6110,People!$B$2:$B$5,0),1)</f>
        <v>Kelly Williams</v>
      </c>
      <c r="W6110" s="3" t="str">
        <f>IFERROR(INDEX(Return[],MATCH(Orders!B6110,Returns!$B$2:$B$801,0),1),"No")</f>
        <v>No</v>
      </c>
    </row>
    <row r="6111" spans="1:23" x14ac:dyDescent="0.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INDEX(People_[],MATCH(Orders!M6111,People!$B$2:$B$5,0),1)</f>
        <v>Kelly Williams</v>
      </c>
      <c r="W6111" s="3" t="str">
        <f>IFERROR(INDEX(Return[],MATCH(Orders!B6111,Returns!$B$2:$B$801,0),1),"No")</f>
        <v>No</v>
      </c>
    </row>
    <row r="6112" spans="1:23" x14ac:dyDescent="0.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INDEX(People_[],MATCH(Orders!M6112,People!$B$2:$B$5,0),1)</f>
        <v>Chuck Magee</v>
      </c>
      <c r="W6112" s="3" t="str">
        <f>IFERROR(INDEX(Return[],MATCH(Orders!B6112,Returns!$B$2:$B$801,0),1),"No")</f>
        <v>No</v>
      </c>
    </row>
    <row r="6113" spans="1:23" x14ac:dyDescent="0.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INDEX(People_[],MATCH(Orders!M6113,People!$B$2:$B$5,0),1)</f>
        <v>Chuck Magee</v>
      </c>
      <c r="W6113" s="3" t="str">
        <f>IFERROR(INDEX(Return[],MATCH(Orders!B6113,Returns!$B$2:$B$801,0),1),"No")</f>
        <v>No</v>
      </c>
    </row>
    <row r="6114" spans="1:23" x14ac:dyDescent="0.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INDEX(People_[],MATCH(Orders!M6114,People!$B$2:$B$5,0),1)</f>
        <v>Chuck Magee</v>
      </c>
      <c r="W6114" s="3" t="str">
        <f>IFERROR(INDEX(Return[],MATCH(Orders!B6114,Returns!$B$2:$B$801,0),1),"No")</f>
        <v>No</v>
      </c>
    </row>
    <row r="6115" spans="1:23" x14ac:dyDescent="0.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INDEX(People_[],MATCH(Orders!M6115,People!$B$2:$B$5,0),1)</f>
        <v>Chuck Magee</v>
      </c>
      <c r="W6115" s="3" t="str">
        <f>IFERROR(INDEX(Return[],MATCH(Orders!B6115,Returns!$B$2:$B$801,0),1),"No")</f>
        <v>No</v>
      </c>
    </row>
    <row r="6116" spans="1:23" x14ac:dyDescent="0.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INDEX(People_[],MATCH(Orders!M6116,People!$B$2:$B$5,0),1)</f>
        <v>Chuck Magee</v>
      </c>
      <c r="W6116" s="3" t="str">
        <f>IFERROR(INDEX(Return[],MATCH(Orders!B6116,Returns!$B$2:$B$801,0),1),"No")</f>
        <v>No</v>
      </c>
    </row>
    <row r="6117" spans="1:23" x14ac:dyDescent="0.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INDEX(People_[],MATCH(Orders!M6117,People!$B$2:$B$5,0),1)</f>
        <v>Anna Andreadi</v>
      </c>
      <c r="W6117" s="3" t="str">
        <f>IFERROR(INDEX(Return[],MATCH(Orders!B6117,Returns!$B$2:$B$801,0),1),"No")</f>
        <v>Yes</v>
      </c>
    </row>
    <row r="6118" spans="1:23" x14ac:dyDescent="0.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INDEX(People_[],MATCH(Orders!M6118,People!$B$2:$B$5,0),1)</f>
        <v>Chuck Magee</v>
      </c>
      <c r="W6118" s="3" t="str">
        <f>IFERROR(INDEX(Return[],MATCH(Orders!B6118,Returns!$B$2:$B$801,0),1),"No")</f>
        <v>No</v>
      </c>
    </row>
    <row r="6119" spans="1:23" x14ac:dyDescent="0.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INDEX(People_[],MATCH(Orders!M6119,People!$B$2:$B$5,0),1)</f>
        <v>Chuck Magee</v>
      </c>
      <c r="W6119" s="3" t="str">
        <f>IFERROR(INDEX(Return[],MATCH(Orders!B6119,Returns!$B$2:$B$801,0),1),"No")</f>
        <v>No</v>
      </c>
    </row>
    <row r="6120" spans="1:23" x14ac:dyDescent="0.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INDEX(People_[],MATCH(Orders!M6120,People!$B$2:$B$5,0),1)</f>
        <v>Anna Andreadi</v>
      </c>
      <c r="W6120" s="3" t="str">
        <f>IFERROR(INDEX(Return[],MATCH(Orders!B6120,Returns!$B$2:$B$801,0),1),"No")</f>
        <v>No</v>
      </c>
    </row>
    <row r="6121" spans="1:23" x14ac:dyDescent="0.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INDEX(People_[],MATCH(Orders!M6121,People!$B$2:$B$5,0),1)</f>
        <v>Anna Andreadi</v>
      </c>
      <c r="W6121" s="3" t="str">
        <f>IFERROR(INDEX(Return[],MATCH(Orders!B6121,Returns!$B$2:$B$801,0),1),"No")</f>
        <v>No</v>
      </c>
    </row>
    <row r="6122" spans="1:23" x14ac:dyDescent="0.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INDEX(People_[],MATCH(Orders!M6122,People!$B$2:$B$5,0),1)</f>
        <v>Anna Andreadi</v>
      </c>
      <c r="W6122" s="3" t="str">
        <f>IFERROR(INDEX(Return[],MATCH(Orders!B6122,Returns!$B$2:$B$801,0),1),"No")</f>
        <v>No</v>
      </c>
    </row>
    <row r="6123" spans="1:23" x14ac:dyDescent="0.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INDEX(People_[],MATCH(Orders!M6123,People!$B$2:$B$5,0),1)</f>
        <v>Anna Andreadi</v>
      </c>
      <c r="W6123" s="3" t="str">
        <f>IFERROR(INDEX(Return[],MATCH(Orders!B6123,Returns!$B$2:$B$801,0),1),"No")</f>
        <v>No</v>
      </c>
    </row>
    <row r="6124" spans="1:23" x14ac:dyDescent="0.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INDEX(People_[],MATCH(Orders!M6124,People!$B$2:$B$5,0),1)</f>
        <v>Kelly Williams</v>
      </c>
      <c r="W6124" s="3" t="str">
        <f>IFERROR(INDEX(Return[],MATCH(Orders!B6124,Returns!$B$2:$B$801,0),1),"No")</f>
        <v>Yes</v>
      </c>
    </row>
    <row r="6125" spans="1:23" x14ac:dyDescent="0.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INDEX(People_[],MATCH(Orders!M6125,People!$B$2:$B$5,0),1)</f>
        <v>Kelly Williams</v>
      </c>
      <c r="W6125" s="3" t="str">
        <f>IFERROR(INDEX(Return[],MATCH(Orders!B6125,Returns!$B$2:$B$801,0),1),"No")</f>
        <v>No</v>
      </c>
    </row>
    <row r="6126" spans="1:23" x14ac:dyDescent="0.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INDEX(People_[],MATCH(Orders!M6126,People!$B$2:$B$5,0),1)</f>
        <v>Anna Andreadi</v>
      </c>
      <c r="W6126" s="3" t="str">
        <f>IFERROR(INDEX(Return[],MATCH(Orders!B6126,Returns!$B$2:$B$801,0),1),"No")</f>
        <v>Yes</v>
      </c>
    </row>
    <row r="6127" spans="1:23" x14ac:dyDescent="0.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INDEX(People_[],MATCH(Orders!M6127,People!$B$2:$B$5,0),1)</f>
        <v>Anna Andreadi</v>
      </c>
      <c r="W6127" s="3" t="str">
        <f>IFERROR(INDEX(Return[],MATCH(Orders!B6127,Returns!$B$2:$B$801,0),1),"No")</f>
        <v>Yes</v>
      </c>
    </row>
    <row r="6128" spans="1:23" x14ac:dyDescent="0.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INDEX(People_[],MATCH(Orders!M6128,People!$B$2:$B$5,0),1)</f>
        <v>Anna Andreadi</v>
      </c>
      <c r="W6128" s="3" t="str">
        <f>IFERROR(INDEX(Return[],MATCH(Orders!B6128,Returns!$B$2:$B$801,0),1),"No")</f>
        <v>Yes</v>
      </c>
    </row>
    <row r="6129" spans="1:23" x14ac:dyDescent="0.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INDEX(People_[],MATCH(Orders!M6129,People!$B$2:$B$5,0),1)</f>
        <v>Chuck Magee</v>
      </c>
      <c r="W6129" s="3" t="str">
        <f>IFERROR(INDEX(Return[],MATCH(Orders!B6129,Returns!$B$2:$B$801,0),1),"No")</f>
        <v>No</v>
      </c>
    </row>
    <row r="6130" spans="1:23" x14ac:dyDescent="0.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INDEX(People_[],MATCH(Orders!M6130,People!$B$2:$B$5,0),1)</f>
        <v>Anna Andreadi</v>
      </c>
      <c r="W6130" s="3" t="str">
        <f>IFERROR(INDEX(Return[],MATCH(Orders!B6130,Returns!$B$2:$B$801,0),1),"No")</f>
        <v>No</v>
      </c>
    </row>
    <row r="6131" spans="1:23" x14ac:dyDescent="0.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INDEX(People_[],MATCH(Orders!M6131,People!$B$2:$B$5,0),1)</f>
        <v>Cassandra Brandow</v>
      </c>
      <c r="W6131" s="3" t="str">
        <f>IFERROR(INDEX(Return[],MATCH(Orders!B6131,Returns!$B$2:$B$801,0),1),"No")</f>
        <v>No</v>
      </c>
    </row>
    <row r="6132" spans="1:23" x14ac:dyDescent="0.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INDEX(People_[],MATCH(Orders!M6132,People!$B$2:$B$5,0),1)</f>
        <v>Cassandra Brandow</v>
      </c>
      <c r="W6132" s="3" t="str">
        <f>IFERROR(INDEX(Return[],MATCH(Orders!B6132,Returns!$B$2:$B$801,0),1),"No")</f>
        <v>No</v>
      </c>
    </row>
    <row r="6133" spans="1:23" x14ac:dyDescent="0.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INDEX(People_[],MATCH(Orders!M6133,People!$B$2:$B$5,0),1)</f>
        <v>Chuck Magee</v>
      </c>
      <c r="W6133" s="3" t="str">
        <f>IFERROR(INDEX(Return[],MATCH(Orders!B6133,Returns!$B$2:$B$801,0),1),"No")</f>
        <v>No</v>
      </c>
    </row>
    <row r="6134" spans="1:23" x14ac:dyDescent="0.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INDEX(People_[],MATCH(Orders!M6134,People!$B$2:$B$5,0),1)</f>
        <v>Cassandra Brandow</v>
      </c>
      <c r="W6134" s="3" t="str">
        <f>IFERROR(INDEX(Return[],MATCH(Orders!B6134,Returns!$B$2:$B$801,0),1),"No")</f>
        <v>No</v>
      </c>
    </row>
    <row r="6135" spans="1:23" x14ac:dyDescent="0.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INDEX(People_[],MATCH(Orders!M6135,People!$B$2:$B$5,0),1)</f>
        <v>Anna Andreadi</v>
      </c>
      <c r="W6135" s="3" t="str">
        <f>IFERROR(INDEX(Return[],MATCH(Orders!B6135,Returns!$B$2:$B$801,0),1),"No")</f>
        <v>No</v>
      </c>
    </row>
    <row r="6136" spans="1:23" x14ac:dyDescent="0.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INDEX(People_[],MATCH(Orders!M6136,People!$B$2:$B$5,0),1)</f>
        <v>Anna Andreadi</v>
      </c>
      <c r="W6136" s="3" t="str">
        <f>IFERROR(INDEX(Return[],MATCH(Orders!B6136,Returns!$B$2:$B$801,0),1),"No")</f>
        <v>No</v>
      </c>
    </row>
    <row r="6137" spans="1:23" x14ac:dyDescent="0.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INDEX(People_[],MATCH(Orders!M6137,People!$B$2:$B$5,0),1)</f>
        <v>Kelly Williams</v>
      </c>
      <c r="W6137" s="3" t="str">
        <f>IFERROR(INDEX(Return[],MATCH(Orders!B6137,Returns!$B$2:$B$801,0),1),"No")</f>
        <v>No</v>
      </c>
    </row>
    <row r="6138" spans="1:23" x14ac:dyDescent="0.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INDEX(People_[],MATCH(Orders!M6138,People!$B$2:$B$5,0),1)</f>
        <v>Kelly Williams</v>
      </c>
      <c r="W6138" s="3" t="str">
        <f>IFERROR(INDEX(Return[],MATCH(Orders!B6138,Returns!$B$2:$B$801,0),1),"No")</f>
        <v>No</v>
      </c>
    </row>
    <row r="6139" spans="1:23" x14ac:dyDescent="0.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INDEX(People_[],MATCH(Orders!M6139,People!$B$2:$B$5,0),1)</f>
        <v>Cassandra Brandow</v>
      </c>
      <c r="W6139" s="3" t="str">
        <f>IFERROR(INDEX(Return[],MATCH(Orders!B6139,Returns!$B$2:$B$801,0),1),"No")</f>
        <v>No</v>
      </c>
    </row>
    <row r="6140" spans="1:23" x14ac:dyDescent="0.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INDEX(People_[],MATCH(Orders!M6140,People!$B$2:$B$5,0),1)</f>
        <v>Anna Andreadi</v>
      </c>
      <c r="W6140" s="3" t="str">
        <f>IFERROR(INDEX(Return[],MATCH(Orders!B6140,Returns!$B$2:$B$801,0),1),"No")</f>
        <v>No</v>
      </c>
    </row>
    <row r="6141" spans="1:23" x14ac:dyDescent="0.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INDEX(People_[],MATCH(Orders!M6141,People!$B$2:$B$5,0),1)</f>
        <v>Anna Andreadi</v>
      </c>
      <c r="W6141" s="3" t="str">
        <f>IFERROR(INDEX(Return[],MATCH(Orders!B6141,Returns!$B$2:$B$801,0),1),"No")</f>
        <v>No</v>
      </c>
    </row>
    <row r="6142" spans="1:23" x14ac:dyDescent="0.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INDEX(People_[],MATCH(Orders!M6142,People!$B$2:$B$5,0),1)</f>
        <v>Chuck Magee</v>
      </c>
      <c r="W6142" s="3" t="str">
        <f>IFERROR(INDEX(Return[],MATCH(Orders!B6142,Returns!$B$2:$B$801,0),1),"No")</f>
        <v>No</v>
      </c>
    </row>
    <row r="6143" spans="1:23" x14ac:dyDescent="0.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INDEX(People_[],MATCH(Orders!M6143,People!$B$2:$B$5,0),1)</f>
        <v>Chuck Magee</v>
      </c>
      <c r="W6143" s="3" t="str">
        <f>IFERROR(INDEX(Return[],MATCH(Orders!B6143,Returns!$B$2:$B$801,0),1),"No")</f>
        <v>No</v>
      </c>
    </row>
    <row r="6144" spans="1:23" x14ac:dyDescent="0.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INDEX(People_[],MATCH(Orders!M6144,People!$B$2:$B$5,0),1)</f>
        <v>Chuck Magee</v>
      </c>
      <c r="W6144" s="3" t="str">
        <f>IFERROR(INDEX(Return[],MATCH(Orders!B6144,Returns!$B$2:$B$801,0),1),"No")</f>
        <v>No</v>
      </c>
    </row>
    <row r="6145" spans="1:23" x14ac:dyDescent="0.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INDEX(People_[],MATCH(Orders!M6145,People!$B$2:$B$5,0),1)</f>
        <v>Chuck Magee</v>
      </c>
      <c r="W6145" s="3" t="str">
        <f>IFERROR(INDEX(Return[],MATCH(Orders!B6145,Returns!$B$2:$B$801,0),1),"No")</f>
        <v>No</v>
      </c>
    </row>
    <row r="6146" spans="1:23" x14ac:dyDescent="0.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INDEX(People_[],MATCH(Orders!M6146,People!$B$2:$B$5,0),1)</f>
        <v>Kelly Williams</v>
      </c>
      <c r="W6146" s="3" t="str">
        <f>IFERROR(INDEX(Return[],MATCH(Orders!B6146,Returns!$B$2:$B$801,0),1),"No")</f>
        <v>No</v>
      </c>
    </row>
    <row r="6147" spans="1:23" x14ac:dyDescent="0.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INDEX(People_[],MATCH(Orders!M6147,People!$B$2:$B$5,0),1)</f>
        <v>Anna Andreadi</v>
      </c>
      <c r="W6147" s="3" t="str">
        <f>IFERROR(INDEX(Return[],MATCH(Orders!B6147,Returns!$B$2:$B$801,0),1),"No")</f>
        <v>No</v>
      </c>
    </row>
    <row r="6148" spans="1:23" x14ac:dyDescent="0.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INDEX(People_[],MATCH(Orders!M6148,People!$B$2:$B$5,0),1)</f>
        <v>Anna Andreadi</v>
      </c>
      <c r="W6148" s="3" t="str">
        <f>IFERROR(INDEX(Return[],MATCH(Orders!B6148,Returns!$B$2:$B$801,0),1),"No")</f>
        <v>No</v>
      </c>
    </row>
    <row r="6149" spans="1:23" x14ac:dyDescent="0.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INDEX(People_[],MATCH(Orders!M6149,People!$B$2:$B$5,0),1)</f>
        <v>Anna Andreadi</v>
      </c>
      <c r="W6149" s="3" t="str">
        <f>IFERROR(INDEX(Return[],MATCH(Orders!B6149,Returns!$B$2:$B$801,0),1),"No")</f>
        <v>No</v>
      </c>
    </row>
    <row r="6150" spans="1:23" x14ac:dyDescent="0.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INDEX(People_[],MATCH(Orders!M6150,People!$B$2:$B$5,0),1)</f>
        <v>Anna Andreadi</v>
      </c>
      <c r="W6150" s="3" t="str">
        <f>IFERROR(INDEX(Return[],MATCH(Orders!B6150,Returns!$B$2:$B$801,0),1),"No")</f>
        <v>No</v>
      </c>
    </row>
    <row r="6151" spans="1:23" x14ac:dyDescent="0.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INDEX(People_[],MATCH(Orders!M6151,People!$B$2:$B$5,0),1)</f>
        <v>Anna Andreadi</v>
      </c>
      <c r="W6151" s="3" t="str">
        <f>IFERROR(INDEX(Return[],MATCH(Orders!B6151,Returns!$B$2:$B$801,0),1),"No")</f>
        <v>No</v>
      </c>
    </row>
    <row r="6152" spans="1:23" x14ac:dyDescent="0.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INDEX(People_[],MATCH(Orders!M6152,People!$B$2:$B$5,0),1)</f>
        <v>Cassandra Brandow</v>
      </c>
      <c r="W6152" s="3" t="str">
        <f>IFERROR(INDEX(Return[],MATCH(Orders!B6152,Returns!$B$2:$B$801,0),1),"No")</f>
        <v>No</v>
      </c>
    </row>
    <row r="6153" spans="1:23" x14ac:dyDescent="0.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INDEX(People_[],MATCH(Orders!M6153,People!$B$2:$B$5,0),1)</f>
        <v>Anna Andreadi</v>
      </c>
      <c r="W6153" s="3" t="str">
        <f>IFERROR(INDEX(Return[],MATCH(Orders!B6153,Returns!$B$2:$B$801,0),1),"No")</f>
        <v>Yes</v>
      </c>
    </row>
    <row r="6154" spans="1:23" x14ac:dyDescent="0.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INDEX(People_[],MATCH(Orders!M6154,People!$B$2:$B$5,0),1)</f>
        <v>Anna Andreadi</v>
      </c>
      <c r="W6154" s="3" t="str">
        <f>IFERROR(INDEX(Return[],MATCH(Orders!B6154,Returns!$B$2:$B$801,0),1),"No")</f>
        <v>No</v>
      </c>
    </row>
    <row r="6155" spans="1:23" x14ac:dyDescent="0.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INDEX(People_[],MATCH(Orders!M6155,People!$B$2:$B$5,0),1)</f>
        <v>Chuck Magee</v>
      </c>
      <c r="W6155" s="3" t="str">
        <f>IFERROR(INDEX(Return[],MATCH(Orders!B6155,Returns!$B$2:$B$801,0),1),"No")</f>
        <v>No</v>
      </c>
    </row>
    <row r="6156" spans="1:23" x14ac:dyDescent="0.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INDEX(People_[],MATCH(Orders!M6156,People!$B$2:$B$5,0),1)</f>
        <v>Chuck Magee</v>
      </c>
      <c r="W6156" s="3" t="str">
        <f>IFERROR(INDEX(Return[],MATCH(Orders!B6156,Returns!$B$2:$B$801,0),1),"No")</f>
        <v>No</v>
      </c>
    </row>
    <row r="6157" spans="1:23" x14ac:dyDescent="0.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INDEX(People_[],MATCH(Orders!M6157,People!$B$2:$B$5,0),1)</f>
        <v>Chuck Magee</v>
      </c>
      <c r="W6157" s="3" t="str">
        <f>IFERROR(INDEX(Return[],MATCH(Orders!B6157,Returns!$B$2:$B$801,0),1),"No")</f>
        <v>No</v>
      </c>
    </row>
    <row r="6158" spans="1:23" x14ac:dyDescent="0.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INDEX(People_[],MATCH(Orders!M6158,People!$B$2:$B$5,0),1)</f>
        <v>Chuck Magee</v>
      </c>
      <c r="W6158" s="3" t="str">
        <f>IFERROR(INDEX(Return[],MATCH(Orders!B6158,Returns!$B$2:$B$801,0),1),"No")</f>
        <v>No</v>
      </c>
    </row>
    <row r="6159" spans="1:23" x14ac:dyDescent="0.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INDEX(People_[],MATCH(Orders!M6159,People!$B$2:$B$5,0),1)</f>
        <v>Kelly Williams</v>
      </c>
      <c r="W6159" s="3" t="str">
        <f>IFERROR(INDEX(Return[],MATCH(Orders!B6159,Returns!$B$2:$B$801,0),1),"No")</f>
        <v>No</v>
      </c>
    </row>
    <row r="6160" spans="1:23" x14ac:dyDescent="0.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INDEX(People_[],MATCH(Orders!M6160,People!$B$2:$B$5,0),1)</f>
        <v>Kelly Williams</v>
      </c>
      <c r="W6160" s="3" t="str">
        <f>IFERROR(INDEX(Return[],MATCH(Orders!B6160,Returns!$B$2:$B$801,0),1),"No")</f>
        <v>No</v>
      </c>
    </row>
    <row r="6161" spans="1:23" x14ac:dyDescent="0.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INDEX(People_[],MATCH(Orders!M6161,People!$B$2:$B$5,0),1)</f>
        <v>Anna Andreadi</v>
      </c>
      <c r="W6161" s="3" t="str">
        <f>IFERROR(INDEX(Return[],MATCH(Orders!B6161,Returns!$B$2:$B$801,0),1),"No")</f>
        <v>No</v>
      </c>
    </row>
    <row r="6162" spans="1:23" x14ac:dyDescent="0.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INDEX(People_[],MATCH(Orders!M6162,People!$B$2:$B$5,0),1)</f>
        <v>Cassandra Brandow</v>
      </c>
      <c r="W6162" s="3" t="str">
        <f>IFERROR(INDEX(Return[],MATCH(Orders!B6162,Returns!$B$2:$B$801,0),1),"No")</f>
        <v>No</v>
      </c>
    </row>
    <row r="6163" spans="1:23" x14ac:dyDescent="0.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INDEX(People_[],MATCH(Orders!M6163,People!$B$2:$B$5,0),1)</f>
        <v>Cassandra Brandow</v>
      </c>
      <c r="W6163" s="3" t="str">
        <f>IFERROR(INDEX(Return[],MATCH(Orders!B6163,Returns!$B$2:$B$801,0),1),"No")</f>
        <v>No</v>
      </c>
    </row>
    <row r="6164" spans="1:23" x14ac:dyDescent="0.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INDEX(People_[],MATCH(Orders!M6164,People!$B$2:$B$5,0),1)</f>
        <v>Cassandra Brandow</v>
      </c>
      <c r="W6164" s="3" t="str">
        <f>IFERROR(INDEX(Return[],MATCH(Orders!B6164,Returns!$B$2:$B$801,0),1),"No")</f>
        <v>No</v>
      </c>
    </row>
    <row r="6165" spans="1:23" x14ac:dyDescent="0.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INDEX(People_[],MATCH(Orders!M6165,People!$B$2:$B$5,0),1)</f>
        <v>Cassandra Brandow</v>
      </c>
      <c r="W6165" s="3" t="str">
        <f>IFERROR(INDEX(Return[],MATCH(Orders!B6165,Returns!$B$2:$B$801,0),1),"No")</f>
        <v>No</v>
      </c>
    </row>
    <row r="6166" spans="1:23" x14ac:dyDescent="0.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INDEX(People_[],MATCH(Orders!M6166,People!$B$2:$B$5,0),1)</f>
        <v>Cassandra Brandow</v>
      </c>
      <c r="W6166" s="3" t="str">
        <f>IFERROR(INDEX(Return[],MATCH(Orders!B6166,Returns!$B$2:$B$801,0),1),"No")</f>
        <v>No</v>
      </c>
    </row>
    <row r="6167" spans="1:23" x14ac:dyDescent="0.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INDEX(People_[],MATCH(Orders!M6167,People!$B$2:$B$5,0),1)</f>
        <v>Cassandra Brandow</v>
      </c>
      <c r="W6167" s="3" t="str">
        <f>IFERROR(INDEX(Return[],MATCH(Orders!B6167,Returns!$B$2:$B$801,0),1),"No")</f>
        <v>No</v>
      </c>
    </row>
    <row r="6168" spans="1:23" x14ac:dyDescent="0.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INDEX(People_[],MATCH(Orders!M6168,People!$B$2:$B$5,0),1)</f>
        <v>Cassandra Brandow</v>
      </c>
      <c r="W6168" s="3" t="str">
        <f>IFERROR(INDEX(Return[],MATCH(Orders!B6168,Returns!$B$2:$B$801,0),1),"No")</f>
        <v>No</v>
      </c>
    </row>
    <row r="6169" spans="1:23" x14ac:dyDescent="0.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INDEX(People_[],MATCH(Orders!M6169,People!$B$2:$B$5,0),1)</f>
        <v>Kelly Williams</v>
      </c>
      <c r="W6169" s="3" t="str">
        <f>IFERROR(INDEX(Return[],MATCH(Orders!B6169,Returns!$B$2:$B$801,0),1),"No")</f>
        <v>No</v>
      </c>
    </row>
    <row r="6170" spans="1:23" x14ac:dyDescent="0.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INDEX(People_[],MATCH(Orders!M6170,People!$B$2:$B$5,0),1)</f>
        <v>Anna Andreadi</v>
      </c>
      <c r="W6170" s="3" t="str">
        <f>IFERROR(INDEX(Return[],MATCH(Orders!B6170,Returns!$B$2:$B$801,0),1),"No")</f>
        <v>No</v>
      </c>
    </row>
    <row r="6171" spans="1:23" x14ac:dyDescent="0.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INDEX(People_[],MATCH(Orders!M6171,People!$B$2:$B$5,0),1)</f>
        <v>Cassandra Brandow</v>
      </c>
      <c r="W6171" s="3" t="str">
        <f>IFERROR(INDEX(Return[],MATCH(Orders!B6171,Returns!$B$2:$B$801,0),1),"No")</f>
        <v>No</v>
      </c>
    </row>
    <row r="6172" spans="1:23" x14ac:dyDescent="0.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INDEX(People_[],MATCH(Orders!M6172,People!$B$2:$B$5,0),1)</f>
        <v>Chuck Magee</v>
      </c>
      <c r="W6172" s="3" t="str">
        <f>IFERROR(INDEX(Return[],MATCH(Orders!B6172,Returns!$B$2:$B$801,0),1),"No")</f>
        <v>No</v>
      </c>
    </row>
    <row r="6173" spans="1:23" x14ac:dyDescent="0.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INDEX(People_[],MATCH(Orders!M6173,People!$B$2:$B$5,0),1)</f>
        <v>Chuck Magee</v>
      </c>
      <c r="W6173" s="3" t="str">
        <f>IFERROR(INDEX(Return[],MATCH(Orders!B6173,Returns!$B$2:$B$801,0),1),"No")</f>
        <v>No</v>
      </c>
    </row>
    <row r="6174" spans="1:23" x14ac:dyDescent="0.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INDEX(People_[],MATCH(Orders!M6174,People!$B$2:$B$5,0),1)</f>
        <v>Kelly Williams</v>
      </c>
      <c r="W6174" s="3" t="str">
        <f>IFERROR(INDEX(Return[],MATCH(Orders!B6174,Returns!$B$2:$B$801,0),1),"No")</f>
        <v>No</v>
      </c>
    </row>
    <row r="6175" spans="1:23" x14ac:dyDescent="0.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INDEX(People_[],MATCH(Orders!M6175,People!$B$2:$B$5,0),1)</f>
        <v>Kelly Williams</v>
      </c>
      <c r="W6175" s="3" t="str">
        <f>IFERROR(INDEX(Return[],MATCH(Orders!B6175,Returns!$B$2:$B$801,0),1),"No")</f>
        <v>No</v>
      </c>
    </row>
    <row r="6176" spans="1:23" x14ac:dyDescent="0.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INDEX(People_[],MATCH(Orders!M6176,People!$B$2:$B$5,0),1)</f>
        <v>Kelly Williams</v>
      </c>
      <c r="W6176" s="3" t="str">
        <f>IFERROR(INDEX(Return[],MATCH(Orders!B6176,Returns!$B$2:$B$801,0),1),"No")</f>
        <v>No</v>
      </c>
    </row>
    <row r="6177" spans="1:23" x14ac:dyDescent="0.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INDEX(People_[],MATCH(Orders!M6177,People!$B$2:$B$5,0),1)</f>
        <v>Cassandra Brandow</v>
      </c>
      <c r="W6177" s="3" t="str">
        <f>IFERROR(INDEX(Return[],MATCH(Orders!B6177,Returns!$B$2:$B$801,0),1),"No")</f>
        <v>No</v>
      </c>
    </row>
    <row r="6178" spans="1:23" x14ac:dyDescent="0.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INDEX(People_[],MATCH(Orders!M6178,People!$B$2:$B$5,0),1)</f>
        <v>Cassandra Brandow</v>
      </c>
      <c r="W6178" s="3" t="str">
        <f>IFERROR(INDEX(Return[],MATCH(Orders!B6178,Returns!$B$2:$B$801,0),1),"No")</f>
        <v>No</v>
      </c>
    </row>
    <row r="6179" spans="1:23" x14ac:dyDescent="0.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INDEX(People_[],MATCH(Orders!M6179,People!$B$2:$B$5,0),1)</f>
        <v>Cassandra Brandow</v>
      </c>
      <c r="W6179" s="3" t="str">
        <f>IFERROR(INDEX(Return[],MATCH(Orders!B6179,Returns!$B$2:$B$801,0),1),"No")</f>
        <v>No</v>
      </c>
    </row>
    <row r="6180" spans="1:23" x14ac:dyDescent="0.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INDEX(People_[],MATCH(Orders!M6180,People!$B$2:$B$5,0),1)</f>
        <v>Cassandra Brandow</v>
      </c>
      <c r="W6180" s="3" t="str">
        <f>IFERROR(INDEX(Return[],MATCH(Orders!B6180,Returns!$B$2:$B$801,0),1),"No")</f>
        <v>No</v>
      </c>
    </row>
    <row r="6181" spans="1:23" x14ac:dyDescent="0.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INDEX(People_[],MATCH(Orders!M6181,People!$B$2:$B$5,0),1)</f>
        <v>Cassandra Brandow</v>
      </c>
      <c r="W6181" s="3" t="str">
        <f>IFERROR(INDEX(Return[],MATCH(Orders!B6181,Returns!$B$2:$B$801,0),1),"No")</f>
        <v>No</v>
      </c>
    </row>
    <row r="6182" spans="1:23" x14ac:dyDescent="0.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INDEX(People_[],MATCH(Orders!M6182,People!$B$2:$B$5,0),1)</f>
        <v>Cassandra Brandow</v>
      </c>
      <c r="W6182" s="3" t="str">
        <f>IFERROR(INDEX(Return[],MATCH(Orders!B6182,Returns!$B$2:$B$801,0),1),"No")</f>
        <v>No</v>
      </c>
    </row>
    <row r="6183" spans="1:23" x14ac:dyDescent="0.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INDEX(People_[],MATCH(Orders!M6183,People!$B$2:$B$5,0),1)</f>
        <v>Cassandra Brandow</v>
      </c>
      <c r="W6183" s="3" t="str">
        <f>IFERROR(INDEX(Return[],MATCH(Orders!B6183,Returns!$B$2:$B$801,0),1),"No")</f>
        <v>No</v>
      </c>
    </row>
    <row r="6184" spans="1:23" x14ac:dyDescent="0.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INDEX(People_[],MATCH(Orders!M6184,People!$B$2:$B$5,0),1)</f>
        <v>Cassandra Brandow</v>
      </c>
      <c r="W6184" s="3" t="str">
        <f>IFERROR(INDEX(Return[],MATCH(Orders!B6184,Returns!$B$2:$B$801,0),1),"No")</f>
        <v>No</v>
      </c>
    </row>
    <row r="6185" spans="1:23" x14ac:dyDescent="0.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INDEX(People_[],MATCH(Orders!M6185,People!$B$2:$B$5,0),1)</f>
        <v>Cassandra Brandow</v>
      </c>
      <c r="W6185" s="3" t="str">
        <f>IFERROR(INDEX(Return[],MATCH(Orders!B6185,Returns!$B$2:$B$801,0),1),"No")</f>
        <v>No</v>
      </c>
    </row>
    <row r="6186" spans="1:23" x14ac:dyDescent="0.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INDEX(People_[],MATCH(Orders!M6186,People!$B$2:$B$5,0),1)</f>
        <v>Anna Andreadi</v>
      </c>
      <c r="W6186" s="3" t="str">
        <f>IFERROR(INDEX(Return[],MATCH(Orders!B6186,Returns!$B$2:$B$801,0),1),"No")</f>
        <v>No</v>
      </c>
    </row>
    <row r="6187" spans="1:23" x14ac:dyDescent="0.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INDEX(People_[],MATCH(Orders!M6187,People!$B$2:$B$5,0),1)</f>
        <v>Chuck Magee</v>
      </c>
      <c r="W6187" s="3" t="str">
        <f>IFERROR(INDEX(Return[],MATCH(Orders!B6187,Returns!$B$2:$B$801,0),1),"No")</f>
        <v>No</v>
      </c>
    </row>
    <row r="6188" spans="1:23" x14ac:dyDescent="0.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INDEX(People_[],MATCH(Orders!M6188,People!$B$2:$B$5,0),1)</f>
        <v>Chuck Magee</v>
      </c>
      <c r="W6188" s="3" t="str">
        <f>IFERROR(INDEX(Return[],MATCH(Orders!B6188,Returns!$B$2:$B$801,0),1),"No")</f>
        <v>No</v>
      </c>
    </row>
    <row r="6189" spans="1:23" x14ac:dyDescent="0.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INDEX(People_[],MATCH(Orders!M6189,People!$B$2:$B$5,0),1)</f>
        <v>Chuck Magee</v>
      </c>
      <c r="W6189" s="3" t="str">
        <f>IFERROR(INDEX(Return[],MATCH(Orders!B6189,Returns!$B$2:$B$801,0),1),"No")</f>
        <v>No</v>
      </c>
    </row>
    <row r="6190" spans="1:23" x14ac:dyDescent="0.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INDEX(People_[],MATCH(Orders!M6190,People!$B$2:$B$5,0),1)</f>
        <v>Chuck Magee</v>
      </c>
      <c r="W6190" s="3" t="str">
        <f>IFERROR(INDEX(Return[],MATCH(Orders!B6190,Returns!$B$2:$B$801,0),1),"No")</f>
        <v>No</v>
      </c>
    </row>
    <row r="6191" spans="1:23" x14ac:dyDescent="0.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INDEX(People_[],MATCH(Orders!M6191,People!$B$2:$B$5,0),1)</f>
        <v>Kelly Williams</v>
      </c>
      <c r="W6191" s="3" t="str">
        <f>IFERROR(INDEX(Return[],MATCH(Orders!B6191,Returns!$B$2:$B$801,0),1),"No")</f>
        <v>No</v>
      </c>
    </row>
    <row r="6192" spans="1:23" x14ac:dyDescent="0.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INDEX(People_[],MATCH(Orders!M6192,People!$B$2:$B$5,0),1)</f>
        <v>Chuck Magee</v>
      </c>
      <c r="W6192" s="3" t="str">
        <f>IFERROR(INDEX(Return[],MATCH(Orders!B6192,Returns!$B$2:$B$801,0),1),"No")</f>
        <v>No</v>
      </c>
    </row>
    <row r="6193" spans="1:23" x14ac:dyDescent="0.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INDEX(People_[],MATCH(Orders!M6193,People!$B$2:$B$5,0),1)</f>
        <v>Anna Andreadi</v>
      </c>
      <c r="W6193" s="3" t="str">
        <f>IFERROR(INDEX(Return[],MATCH(Orders!B6193,Returns!$B$2:$B$801,0),1),"No")</f>
        <v>No</v>
      </c>
    </row>
    <row r="6194" spans="1:23" x14ac:dyDescent="0.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INDEX(People_[],MATCH(Orders!M6194,People!$B$2:$B$5,0),1)</f>
        <v>Kelly Williams</v>
      </c>
      <c r="W6194" s="3" t="str">
        <f>IFERROR(INDEX(Return[],MATCH(Orders!B6194,Returns!$B$2:$B$801,0),1),"No")</f>
        <v>No</v>
      </c>
    </row>
    <row r="6195" spans="1:23" x14ac:dyDescent="0.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INDEX(People_[],MATCH(Orders!M6195,People!$B$2:$B$5,0),1)</f>
        <v>Kelly Williams</v>
      </c>
      <c r="W6195" s="3" t="str">
        <f>IFERROR(INDEX(Return[],MATCH(Orders!B6195,Returns!$B$2:$B$801,0),1),"No")</f>
        <v>No</v>
      </c>
    </row>
    <row r="6196" spans="1:23" x14ac:dyDescent="0.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INDEX(People_[],MATCH(Orders!M6196,People!$B$2:$B$5,0),1)</f>
        <v>Kelly Williams</v>
      </c>
      <c r="W6196" s="3" t="str">
        <f>IFERROR(INDEX(Return[],MATCH(Orders!B6196,Returns!$B$2:$B$801,0),1),"No")</f>
        <v>No</v>
      </c>
    </row>
    <row r="6197" spans="1:23" x14ac:dyDescent="0.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INDEX(People_[],MATCH(Orders!M6197,People!$B$2:$B$5,0),1)</f>
        <v>Chuck Magee</v>
      </c>
      <c r="W6197" s="3" t="str">
        <f>IFERROR(INDEX(Return[],MATCH(Orders!B6197,Returns!$B$2:$B$801,0),1),"No")</f>
        <v>No</v>
      </c>
    </row>
    <row r="6198" spans="1:23" x14ac:dyDescent="0.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INDEX(People_[],MATCH(Orders!M6198,People!$B$2:$B$5,0),1)</f>
        <v>Chuck Magee</v>
      </c>
      <c r="W6198" s="3" t="str">
        <f>IFERROR(INDEX(Return[],MATCH(Orders!B6198,Returns!$B$2:$B$801,0),1),"No")</f>
        <v>No</v>
      </c>
    </row>
    <row r="6199" spans="1:23" x14ac:dyDescent="0.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INDEX(People_[],MATCH(Orders!M6199,People!$B$2:$B$5,0),1)</f>
        <v>Kelly Williams</v>
      </c>
      <c r="W6199" s="3" t="str">
        <f>IFERROR(INDEX(Return[],MATCH(Orders!B6199,Returns!$B$2:$B$801,0),1),"No")</f>
        <v>No</v>
      </c>
    </row>
    <row r="6200" spans="1:23" x14ac:dyDescent="0.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INDEX(People_[],MATCH(Orders!M6200,People!$B$2:$B$5,0),1)</f>
        <v>Kelly Williams</v>
      </c>
      <c r="W6200" s="3" t="str">
        <f>IFERROR(INDEX(Return[],MATCH(Orders!B6200,Returns!$B$2:$B$801,0),1),"No")</f>
        <v>No</v>
      </c>
    </row>
    <row r="6201" spans="1:23" x14ac:dyDescent="0.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INDEX(People_[],MATCH(Orders!M6201,People!$B$2:$B$5,0),1)</f>
        <v>Kelly Williams</v>
      </c>
      <c r="W6201" s="3" t="str">
        <f>IFERROR(INDEX(Return[],MATCH(Orders!B6201,Returns!$B$2:$B$801,0),1),"No")</f>
        <v>No</v>
      </c>
    </row>
    <row r="6202" spans="1:23" x14ac:dyDescent="0.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INDEX(People_[],MATCH(Orders!M6202,People!$B$2:$B$5,0),1)</f>
        <v>Kelly Williams</v>
      </c>
      <c r="W6202" s="3" t="str">
        <f>IFERROR(INDEX(Return[],MATCH(Orders!B6202,Returns!$B$2:$B$801,0),1),"No")</f>
        <v>No</v>
      </c>
    </row>
    <row r="6203" spans="1:23" x14ac:dyDescent="0.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INDEX(People_[],MATCH(Orders!M6203,People!$B$2:$B$5,0),1)</f>
        <v>Kelly Williams</v>
      </c>
      <c r="W6203" s="3" t="str">
        <f>IFERROR(INDEX(Return[],MATCH(Orders!B6203,Returns!$B$2:$B$801,0),1),"No")</f>
        <v>No</v>
      </c>
    </row>
    <row r="6204" spans="1:23" x14ac:dyDescent="0.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INDEX(People_[],MATCH(Orders!M6204,People!$B$2:$B$5,0),1)</f>
        <v>Anna Andreadi</v>
      </c>
      <c r="W6204" s="3" t="str">
        <f>IFERROR(INDEX(Return[],MATCH(Orders!B6204,Returns!$B$2:$B$801,0),1),"No")</f>
        <v>No</v>
      </c>
    </row>
    <row r="6205" spans="1:23" x14ac:dyDescent="0.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INDEX(People_[],MATCH(Orders!M6205,People!$B$2:$B$5,0),1)</f>
        <v>Chuck Magee</v>
      </c>
      <c r="W6205" s="3" t="str">
        <f>IFERROR(INDEX(Return[],MATCH(Orders!B6205,Returns!$B$2:$B$801,0),1),"No")</f>
        <v>No</v>
      </c>
    </row>
    <row r="6206" spans="1:23" x14ac:dyDescent="0.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INDEX(People_[],MATCH(Orders!M6206,People!$B$2:$B$5,0),1)</f>
        <v>Chuck Magee</v>
      </c>
      <c r="W6206" s="3" t="str">
        <f>IFERROR(INDEX(Return[],MATCH(Orders!B6206,Returns!$B$2:$B$801,0),1),"No")</f>
        <v>No</v>
      </c>
    </row>
    <row r="6207" spans="1:23" x14ac:dyDescent="0.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INDEX(People_[],MATCH(Orders!M6207,People!$B$2:$B$5,0),1)</f>
        <v>Kelly Williams</v>
      </c>
      <c r="W6207" s="3" t="str">
        <f>IFERROR(INDEX(Return[],MATCH(Orders!B6207,Returns!$B$2:$B$801,0),1),"No")</f>
        <v>No</v>
      </c>
    </row>
    <row r="6208" spans="1:23" x14ac:dyDescent="0.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INDEX(People_[],MATCH(Orders!M6208,People!$B$2:$B$5,0),1)</f>
        <v>Kelly Williams</v>
      </c>
      <c r="W6208" s="3" t="str">
        <f>IFERROR(INDEX(Return[],MATCH(Orders!B6208,Returns!$B$2:$B$801,0),1),"No")</f>
        <v>No</v>
      </c>
    </row>
    <row r="6209" spans="1:23" x14ac:dyDescent="0.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INDEX(People_[],MATCH(Orders!M6209,People!$B$2:$B$5,0),1)</f>
        <v>Kelly Williams</v>
      </c>
      <c r="W6209" s="3" t="str">
        <f>IFERROR(INDEX(Return[],MATCH(Orders!B6209,Returns!$B$2:$B$801,0),1),"No")</f>
        <v>No</v>
      </c>
    </row>
    <row r="6210" spans="1:23" x14ac:dyDescent="0.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INDEX(People_[],MATCH(Orders!M6210,People!$B$2:$B$5,0),1)</f>
        <v>Chuck Magee</v>
      </c>
      <c r="W6210" s="3" t="str">
        <f>IFERROR(INDEX(Return[],MATCH(Orders!B6210,Returns!$B$2:$B$801,0),1),"No")</f>
        <v>No</v>
      </c>
    </row>
    <row r="6211" spans="1:23" x14ac:dyDescent="0.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INDEX(People_[],MATCH(Orders!M6211,People!$B$2:$B$5,0),1)</f>
        <v>Anna Andreadi</v>
      </c>
      <c r="W6211" s="3" t="str">
        <f>IFERROR(INDEX(Return[],MATCH(Orders!B6211,Returns!$B$2:$B$801,0),1),"No")</f>
        <v>No</v>
      </c>
    </row>
    <row r="6212" spans="1:23" x14ac:dyDescent="0.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INDEX(People_[],MATCH(Orders!M6212,People!$B$2:$B$5,0),1)</f>
        <v>Anna Andreadi</v>
      </c>
      <c r="W6212" s="3" t="str">
        <f>IFERROR(INDEX(Return[],MATCH(Orders!B6212,Returns!$B$2:$B$801,0),1),"No")</f>
        <v>No</v>
      </c>
    </row>
    <row r="6213" spans="1:23" x14ac:dyDescent="0.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INDEX(People_[],MATCH(Orders!M6213,People!$B$2:$B$5,0),1)</f>
        <v>Anna Andreadi</v>
      </c>
      <c r="W6213" s="3" t="str">
        <f>IFERROR(INDEX(Return[],MATCH(Orders!B6213,Returns!$B$2:$B$801,0),1),"No")</f>
        <v>No</v>
      </c>
    </row>
    <row r="6214" spans="1:23" x14ac:dyDescent="0.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INDEX(People_[],MATCH(Orders!M6214,People!$B$2:$B$5,0),1)</f>
        <v>Anna Andreadi</v>
      </c>
      <c r="W6214" s="3" t="str">
        <f>IFERROR(INDEX(Return[],MATCH(Orders!B6214,Returns!$B$2:$B$801,0),1),"No")</f>
        <v>No</v>
      </c>
    </row>
    <row r="6215" spans="1:23" x14ac:dyDescent="0.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INDEX(People_[],MATCH(Orders!M6215,People!$B$2:$B$5,0),1)</f>
        <v>Anna Andreadi</v>
      </c>
      <c r="W6215" s="3" t="str">
        <f>IFERROR(INDEX(Return[],MATCH(Orders!B6215,Returns!$B$2:$B$801,0),1),"No")</f>
        <v>No</v>
      </c>
    </row>
    <row r="6216" spans="1:23" x14ac:dyDescent="0.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INDEX(People_[],MATCH(Orders!M6216,People!$B$2:$B$5,0),1)</f>
        <v>Anna Andreadi</v>
      </c>
      <c r="W6216" s="3" t="str">
        <f>IFERROR(INDEX(Return[],MATCH(Orders!B6216,Returns!$B$2:$B$801,0),1),"No")</f>
        <v>No</v>
      </c>
    </row>
    <row r="6217" spans="1:23" x14ac:dyDescent="0.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INDEX(People_[],MATCH(Orders!M6217,People!$B$2:$B$5,0),1)</f>
        <v>Chuck Magee</v>
      </c>
      <c r="W6217" s="3" t="str">
        <f>IFERROR(INDEX(Return[],MATCH(Orders!B6217,Returns!$B$2:$B$801,0),1),"No")</f>
        <v>No</v>
      </c>
    </row>
    <row r="6218" spans="1:23" x14ac:dyDescent="0.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INDEX(People_[],MATCH(Orders!M6218,People!$B$2:$B$5,0),1)</f>
        <v>Chuck Magee</v>
      </c>
      <c r="W6218" s="3" t="str">
        <f>IFERROR(INDEX(Return[],MATCH(Orders!B6218,Returns!$B$2:$B$801,0),1),"No")</f>
        <v>No</v>
      </c>
    </row>
    <row r="6219" spans="1:23" x14ac:dyDescent="0.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INDEX(People_[],MATCH(Orders!M6219,People!$B$2:$B$5,0),1)</f>
        <v>Cassandra Brandow</v>
      </c>
      <c r="W6219" s="3" t="str">
        <f>IFERROR(INDEX(Return[],MATCH(Orders!B6219,Returns!$B$2:$B$801,0),1),"No")</f>
        <v>No</v>
      </c>
    </row>
    <row r="6220" spans="1:23" x14ac:dyDescent="0.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INDEX(People_[],MATCH(Orders!M6220,People!$B$2:$B$5,0),1)</f>
        <v>Kelly Williams</v>
      </c>
      <c r="W6220" s="3" t="str">
        <f>IFERROR(INDEX(Return[],MATCH(Orders!B6220,Returns!$B$2:$B$801,0),1),"No")</f>
        <v>No</v>
      </c>
    </row>
    <row r="6221" spans="1:23" x14ac:dyDescent="0.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INDEX(People_[],MATCH(Orders!M6221,People!$B$2:$B$5,0),1)</f>
        <v>Kelly Williams</v>
      </c>
      <c r="W6221" s="3" t="str">
        <f>IFERROR(INDEX(Return[],MATCH(Orders!B6221,Returns!$B$2:$B$801,0),1),"No")</f>
        <v>No</v>
      </c>
    </row>
    <row r="6222" spans="1:23" x14ac:dyDescent="0.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INDEX(People_[],MATCH(Orders!M6222,People!$B$2:$B$5,0),1)</f>
        <v>Kelly Williams</v>
      </c>
      <c r="W6222" s="3" t="str">
        <f>IFERROR(INDEX(Return[],MATCH(Orders!B6222,Returns!$B$2:$B$801,0),1),"No")</f>
        <v>No</v>
      </c>
    </row>
    <row r="6223" spans="1:23" x14ac:dyDescent="0.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INDEX(People_[],MATCH(Orders!M6223,People!$B$2:$B$5,0),1)</f>
        <v>Anna Andreadi</v>
      </c>
      <c r="W6223" s="3" t="str">
        <f>IFERROR(INDEX(Return[],MATCH(Orders!B6223,Returns!$B$2:$B$801,0),1),"No")</f>
        <v>No</v>
      </c>
    </row>
    <row r="6224" spans="1:23" x14ac:dyDescent="0.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INDEX(People_[],MATCH(Orders!M6224,People!$B$2:$B$5,0),1)</f>
        <v>Cassandra Brandow</v>
      </c>
      <c r="W6224" s="3" t="str">
        <f>IFERROR(INDEX(Return[],MATCH(Orders!B6224,Returns!$B$2:$B$801,0),1),"No")</f>
        <v>No</v>
      </c>
    </row>
    <row r="6225" spans="1:23" x14ac:dyDescent="0.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INDEX(People_[],MATCH(Orders!M6225,People!$B$2:$B$5,0),1)</f>
        <v>Cassandra Brandow</v>
      </c>
      <c r="W6225" s="3" t="str">
        <f>IFERROR(INDEX(Return[],MATCH(Orders!B6225,Returns!$B$2:$B$801,0),1),"No")</f>
        <v>No</v>
      </c>
    </row>
    <row r="6226" spans="1:23" x14ac:dyDescent="0.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INDEX(People_[],MATCH(Orders!M6226,People!$B$2:$B$5,0),1)</f>
        <v>Cassandra Brandow</v>
      </c>
      <c r="W6226" s="3" t="str">
        <f>IFERROR(INDEX(Return[],MATCH(Orders!B6226,Returns!$B$2:$B$801,0),1),"No")</f>
        <v>No</v>
      </c>
    </row>
    <row r="6227" spans="1:23" x14ac:dyDescent="0.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INDEX(People_[],MATCH(Orders!M6227,People!$B$2:$B$5,0),1)</f>
        <v>Anna Andreadi</v>
      </c>
      <c r="W6227" s="3" t="str">
        <f>IFERROR(INDEX(Return[],MATCH(Orders!B6227,Returns!$B$2:$B$801,0),1),"No")</f>
        <v>No</v>
      </c>
    </row>
    <row r="6228" spans="1:23" x14ac:dyDescent="0.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INDEX(People_[],MATCH(Orders!M6228,People!$B$2:$B$5,0),1)</f>
        <v>Anna Andreadi</v>
      </c>
      <c r="W6228" s="3" t="str">
        <f>IFERROR(INDEX(Return[],MATCH(Orders!B6228,Returns!$B$2:$B$801,0),1),"No")</f>
        <v>No</v>
      </c>
    </row>
    <row r="6229" spans="1:23" x14ac:dyDescent="0.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INDEX(People_[],MATCH(Orders!M6229,People!$B$2:$B$5,0),1)</f>
        <v>Kelly Williams</v>
      </c>
      <c r="W6229" s="3" t="str">
        <f>IFERROR(INDEX(Return[],MATCH(Orders!B6229,Returns!$B$2:$B$801,0),1),"No")</f>
        <v>No</v>
      </c>
    </row>
    <row r="6230" spans="1:23" x14ac:dyDescent="0.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INDEX(People_[],MATCH(Orders!M6230,People!$B$2:$B$5,0),1)</f>
        <v>Chuck Magee</v>
      </c>
      <c r="W6230" s="3" t="str">
        <f>IFERROR(INDEX(Return[],MATCH(Orders!B6230,Returns!$B$2:$B$801,0),1),"No")</f>
        <v>No</v>
      </c>
    </row>
    <row r="6231" spans="1:23" x14ac:dyDescent="0.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INDEX(People_[],MATCH(Orders!M6231,People!$B$2:$B$5,0),1)</f>
        <v>Chuck Magee</v>
      </c>
      <c r="W6231" s="3" t="str">
        <f>IFERROR(INDEX(Return[],MATCH(Orders!B6231,Returns!$B$2:$B$801,0),1),"No")</f>
        <v>No</v>
      </c>
    </row>
    <row r="6232" spans="1:23" x14ac:dyDescent="0.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INDEX(People_[],MATCH(Orders!M6232,People!$B$2:$B$5,0),1)</f>
        <v>Kelly Williams</v>
      </c>
      <c r="W6232" s="3" t="str">
        <f>IFERROR(INDEX(Return[],MATCH(Orders!B6232,Returns!$B$2:$B$801,0),1),"No")</f>
        <v>No</v>
      </c>
    </row>
    <row r="6233" spans="1:23" x14ac:dyDescent="0.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INDEX(People_[],MATCH(Orders!M6233,People!$B$2:$B$5,0),1)</f>
        <v>Anna Andreadi</v>
      </c>
      <c r="W6233" s="3" t="str">
        <f>IFERROR(INDEX(Return[],MATCH(Orders!B6233,Returns!$B$2:$B$801,0),1),"No")</f>
        <v>No</v>
      </c>
    </row>
    <row r="6234" spans="1:23" x14ac:dyDescent="0.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INDEX(People_[],MATCH(Orders!M6234,People!$B$2:$B$5,0),1)</f>
        <v>Anna Andreadi</v>
      </c>
      <c r="W6234" s="3" t="str">
        <f>IFERROR(INDEX(Return[],MATCH(Orders!B6234,Returns!$B$2:$B$801,0),1),"No")</f>
        <v>No</v>
      </c>
    </row>
    <row r="6235" spans="1:23" x14ac:dyDescent="0.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INDEX(People_[],MATCH(Orders!M6235,People!$B$2:$B$5,0),1)</f>
        <v>Anna Andreadi</v>
      </c>
      <c r="W6235" s="3" t="str">
        <f>IFERROR(INDEX(Return[],MATCH(Orders!B6235,Returns!$B$2:$B$801,0),1),"No")</f>
        <v>No</v>
      </c>
    </row>
    <row r="6236" spans="1:23" x14ac:dyDescent="0.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INDEX(People_[],MATCH(Orders!M6236,People!$B$2:$B$5,0),1)</f>
        <v>Anna Andreadi</v>
      </c>
      <c r="W6236" s="3" t="str">
        <f>IFERROR(INDEX(Return[],MATCH(Orders!B6236,Returns!$B$2:$B$801,0),1),"No")</f>
        <v>No</v>
      </c>
    </row>
    <row r="6237" spans="1:23" x14ac:dyDescent="0.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INDEX(People_[],MATCH(Orders!M6237,People!$B$2:$B$5,0),1)</f>
        <v>Anna Andreadi</v>
      </c>
      <c r="W6237" s="3" t="str">
        <f>IFERROR(INDEX(Return[],MATCH(Orders!B6237,Returns!$B$2:$B$801,0),1),"No")</f>
        <v>No</v>
      </c>
    </row>
    <row r="6238" spans="1:23" x14ac:dyDescent="0.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INDEX(People_[],MATCH(Orders!M6238,People!$B$2:$B$5,0),1)</f>
        <v>Chuck Magee</v>
      </c>
      <c r="W6238" s="3" t="str">
        <f>IFERROR(INDEX(Return[],MATCH(Orders!B6238,Returns!$B$2:$B$801,0),1),"No")</f>
        <v>No</v>
      </c>
    </row>
    <row r="6239" spans="1:23" x14ac:dyDescent="0.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INDEX(People_[],MATCH(Orders!M6239,People!$B$2:$B$5,0),1)</f>
        <v>Chuck Magee</v>
      </c>
      <c r="W6239" s="3" t="str">
        <f>IFERROR(INDEX(Return[],MATCH(Orders!B6239,Returns!$B$2:$B$801,0),1),"No")</f>
        <v>No</v>
      </c>
    </row>
    <row r="6240" spans="1:23" x14ac:dyDescent="0.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INDEX(People_[],MATCH(Orders!M6240,People!$B$2:$B$5,0),1)</f>
        <v>Anna Andreadi</v>
      </c>
      <c r="W6240" s="3" t="str">
        <f>IFERROR(INDEX(Return[],MATCH(Orders!B6240,Returns!$B$2:$B$801,0),1),"No")</f>
        <v>Yes</v>
      </c>
    </row>
    <row r="6241" spans="1:23" x14ac:dyDescent="0.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INDEX(People_[],MATCH(Orders!M6241,People!$B$2:$B$5,0),1)</f>
        <v>Anna Andreadi</v>
      </c>
      <c r="W6241" s="3" t="str">
        <f>IFERROR(INDEX(Return[],MATCH(Orders!B6241,Returns!$B$2:$B$801,0),1),"No")</f>
        <v>Yes</v>
      </c>
    </row>
    <row r="6242" spans="1:23" x14ac:dyDescent="0.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INDEX(People_[],MATCH(Orders!M6242,People!$B$2:$B$5,0),1)</f>
        <v>Anna Andreadi</v>
      </c>
      <c r="W6242" s="3" t="str">
        <f>IFERROR(INDEX(Return[],MATCH(Orders!B6242,Returns!$B$2:$B$801,0),1),"No")</f>
        <v>No</v>
      </c>
    </row>
    <row r="6243" spans="1:23" x14ac:dyDescent="0.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INDEX(People_[],MATCH(Orders!M6243,People!$B$2:$B$5,0),1)</f>
        <v>Chuck Magee</v>
      </c>
      <c r="W6243" s="3" t="str">
        <f>IFERROR(INDEX(Return[],MATCH(Orders!B6243,Returns!$B$2:$B$801,0),1),"No")</f>
        <v>No</v>
      </c>
    </row>
    <row r="6244" spans="1:23" x14ac:dyDescent="0.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INDEX(People_[],MATCH(Orders!M6244,People!$B$2:$B$5,0),1)</f>
        <v>Cassandra Brandow</v>
      </c>
      <c r="W6244" s="3" t="str">
        <f>IFERROR(INDEX(Return[],MATCH(Orders!B6244,Returns!$B$2:$B$801,0),1),"No")</f>
        <v>No</v>
      </c>
    </row>
    <row r="6245" spans="1:23" x14ac:dyDescent="0.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INDEX(People_[],MATCH(Orders!M6245,People!$B$2:$B$5,0),1)</f>
        <v>Anna Andreadi</v>
      </c>
      <c r="W6245" s="3" t="str">
        <f>IFERROR(INDEX(Return[],MATCH(Orders!B6245,Returns!$B$2:$B$801,0),1),"No")</f>
        <v>No</v>
      </c>
    </row>
    <row r="6246" spans="1:23" x14ac:dyDescent="0.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INDEX(People_[],MATCH(Orders!M6246,People!$B$2:$B$5,0),1)</f>
        <v>Anna Andreadi</v>
      </c>
      <c r="W6246" s="3" t="str">
        <f>IFERROR(INDEX(Return[],MATCH(Orders!B6246,Returns!$B$2:$B$801,0),1),"No")</f>
        <v>No</v>
      </c>
    </row>
    <row r="6247" spans="1:23" x14ac:dyDescent="0.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INDEX(People_[],MATCH(Orders!M6247,People!$B$2:$B$5,0),1)</f>
        <v>Anna Andreadi</v>
      </c>
      <c r="W6247" s="3" t="str">
        <f>IFERROR(INDEX(Return[],MATCH(Orders!B6247,Returns!$B$2:$B$801,0),1),"No")</f>
        <v>No</v>
      </c>
    </row>
    <row r="6248" spans="1:23" x14ac:dyDescent="0.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INDEX(People_[],MATCH(Orders!M6248,People!$B$2:$B$5,0),1)</f>
        <v>Anna Andreadi</v>
      </c>
      <c r="W6248" s="3" t="str">
        <f>IFERROR(INDEX(Return[],MATCH(Orders!B6248,Returns!$B$2:$B$801,0),1),"No")</f>
        <v>No</v>
      </c>
    </row>
    <row r="6249" spans="1:23" x14ac:dyDescent="0.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INDEX(People_[],MATCH(Orders!M6249,People!$B$2:$B$5,0),1)</f>
        <v>Kelly Williams</v>
      </c>
      <c r="W6249" s="3" t="str">
        <f>IFERROR(INDEX(Return[],MATCH(Orders!B6249,Returns!$B$2:$B$801,0),1),"No")</f>
        <v>No</v>
      </c>
    </row>
    <row r="6250" spans="1:23" x14ac:dyDescent="0.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INDEX(People_[],MATCH(Orders!M6250,People!$B$2:$B$5,0),1)</f>
        <v>Kelly Williams</v>
      </c>
      <c r="W6250" s="3" t="str">
        <f>IFERROR(INDEX(Return[],MATCH(Orders!B6250,Returns!$B$2:$B$801,0),1),"No")</f>
        <v>No</v>
      </c>
    </row>
    <row r="6251" spans="1:23" x14ac:dyDescent="0.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INDEX(People_[],MATCH(Orders!M6251,People!$B$2:$B$5,0),1)</f>
        <v>Kelly Williams</v>
      </c>
      <c r="W6251" s="3" t="str">
        <f>IFERROR(INDEX(Return[],MATCH(Orders!B6251,Returns!$B$2:$B$801,0),1),"No")</f>
        <v>No</v>
      </c>
    </row>
    <row r="6252" spans="1:23" x14ac:dyDescent="0.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INDEX(People_[],MATCH(Orders!M6252,People!$B$2:$B$5,0),1)</f>
        <v>Kelly Williams</v>
      </c>
      <c r="W6252" s="3" t="str">
        <f>IFERROR(INDEX(Return[],MATCH(Orders!B6252,Returns!$B$2:$B$801,0),1),"No")</f>
        <v>No</v>
      </c>
    </row>
    <row r="6253" spans="1:23" x14ac:dyDescent="0.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INDEX(People_[],MATCH(Orders!M6253,People!$B$2:$B$5,0),1)</f>
        <v>Kelly Williams</v>
      </c>
      <c r="W6253" s="3" t="str">
        <f>IFERROR(INDEX(Return[],MATCH(Orders!B6253,Returns!$B$2:$B$801,0),1),"No")</f>
        <v>No</v>
      </c>
    </row>
    <row r="6254" spans="1:23" x14ac:dyDescent="0.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INDEX(People_[],MATCH(Orders!M6254,People!$B$2:$B$5,0),1)</f>
        <v>Cassandra Brandow</v>
      </c>
      <c r="W6254" s="3" t="str">
        <f>IFERROR(INDEX(Return[],MATCH(Orders!B6254,Returns!$B$2:$B$801,0),1),"No")</f>
        <v>No</v>
      </c>
    </row>
    <row r="6255" spans="1:23" x14ac:dyDescent="0.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INDEX(People_[],MATCH(Orders!M6255,People!$B$2:$B$5,0),1)</f>
        <v>Cassandra Brandow</v>
      </c>
      <c r="W6255" s="3" t="str">
        <f>IFERROR(INDEX(Return[],MATCH(Orders!B6255,Returns!$B$2:$B$801,0),1),"No")</f>
        <v>No</v>
      </c>
    </row>
    <row r="6256" spans="1:23" x14ac:dyDescent="0.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INDEX(People_[],MATCH(Orders!M6256,People!$B$2:$B$5,0),1)</f>
        <v>Cassandra Brandow</v>
      </c>
      <c r="W6256" s="3" t="str">
        <f>IFERROR(INDEX(Return[],MATCH(Orders!B6256,Returns!$B$2:$B$801,0),1),"No")</f>
        <v>No</v>
      </c>
    </row>
    <row r="6257" spans="1:23" x14ac:dyDescent="0.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INDEX(People_[],MATCH(Orders!M6257,People!$B$2:$B$5,0),1)</f>
        <v>Kelly Williams</v>
      </c>
      <c r="W6257" s="3" t="str">
        <f>IFERROR(INDEX(Return[],MATCH(Orders!B6257,Returns!$B$2:$B$801,0),1),"No")</f>
        <v>No</v>
      </c>
    </row>
    <row r="6258" spans="1:23" x14ac:dyDescent="0.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INDEX(People_[],MATCH(Orders!M6258,People!$B$2:$B$5,0),1)</f>
        <v>Cassandra Brandow</v>
      </c>
      <c r="W6258" s="3" t="str">
        <f>IFERROR(INDEX(Return[],MATCH(Orders!B6258,Returns!$B$2:$B$801,0),1),"No")</f>
        <v>No</v>
      </c>
    </row>
    <row r="6259" spans="1:23" x14ac:dyDescent="0.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INDEX(People_[],MATCH(Orders!M6259,People!$B$2:$B$5,0),1)</f>
        <v>Chuck Magee</v>
      </c>
      <c r="W6259" s="3" t="str">
        <f>IFERROR(INDEX(Return[],MATCH(Orders!B6259,Returns!$B$2:$B$801,0),1),"No")</f>
        <v>No</v>
      </c>
    </row>
    <row r="6260" spans="1:23" x14ac:dyDescent="0.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INDEX(People_[],MATCH(Orders!M6260,People!$B$2:$B$5,0),1)</f>
        <v>Chuck Magee</v>
      </c>
      <c r="W6260" s="3" t="str">
        <f>IFERROR(INDEX(Return[],MATCH(Orders!B6260,Returns!$B$2:$B$801,0),1),"No")</f>
        <v>No</v>
      </c>
    </row>
    <row r="6261" spans="1:23" x14ac:dyDescent="0.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INDEX(People_[],MATCH(Orders!M6261,People!$B$2:$B$5,0),1)</f>
        <v>Kelly Williams</v>
      </c>
      <c r="W6261" s="3" t="str">
        <f>IFERROR(INDEX(Return[],MATCH(Orders!B6261,Returns!$B$2:$B$801,0),1),"No")</f>
        <v>No</v>
      </c>
    </row>
    <row r="6262" spans="1:23" x14ac:dyDescent="0.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INDEX(People_[],MATCH(Orders!M6262,People!$B$2:$B$5,0),1)</f>
        <v>Anna Andreadi</v>
      </c>
      <c r="W6262" s="3" t="str">
        <f>IFERROR(INDEX(Return[],MATCH(Orders!B6262,Returns!$B$2:$B$801,0),1),"No")</f>
        <v>No</v>
      </c>
    </row>
    <row r="6263" spans="1:23" x14ac:dyDescent="0.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INDEX(People_[],MATCH(Orders!M6263,People!$B$2:$B$5,0),1)</f>
        <v>Chuck Magee</v>
      </c>
      <c r="W6263" s="3" t="str">
        <f>IFERROR(INDEX(Return[],MATCH(Orders!B6263,Returns!$B$2:$B$801,0),1),"No")</f>
        <v>No</v>
      </c>
    </row>
    <row r="6264" spans="1:23" x14ac:dyDescent="0.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INDEX(People_[],MATCH(Orders!M6264,People!$B$2:$B$5,0),1)</f>
        <v>Kelly Williams</v>
      </c>
      <c r="W6264" s="3" t="str">
        <f>IFERROR(INDEX(Return[],MATCH(Orders!B6264,Returns!$B$2:$B$801,0),1),"No")</f>
        <v>No</v>
      </c>
    </row>
    <row r="6265" spans="1:23" x14ac:dyDescent="0.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INDEX(People_[],MATCH(Orders!M6265,People!$B$2:$B$5,0),1)</f>
        <v>Cassandra Brandow</v>
      </c>
      <c r="W6265" s="3" t="str">
        <f>IFERROR(INDEX(Return[],MATCH(Orders!B6265,Returns!$B$2:$B$801,0),1),"No")</f>
        <v>No</v>
      </c>
    </row>
    <row r="6266" spans="1:23" x14ac:dyDescent="0.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INDEX(People_[],MATCH(Orders!M6266,People!$B$2:$B$5,0),1)</f>
        <v>Kelly Williams</v>
      </c>
      <c r="W6266" s="3" t="str">
        <f>IFERROR(INDEX(Return[],MATCH(Orders!B6266,Returns!$B$2:$B$801,0),1),"No")</f>
        <v>Yes</v>
      </c>
    </row>
    <row r="6267" spans="1:23" x14ac:dyDescent="0.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INDEX(People_[],MATCH(Orders!M6267,People!$B$2:$B$5,0),1)</f>
        <v>Cassandra Brandow</v>
      </c>
      <c r="W6267" s="3" t="str">
        <f>IFERROR(INDEX(Return[],MATCH(Orders!B6267,Returns!$B$2:$B$801,0),1),"No")</f>
        <v>No</v>
      </c>
    </row>
    <row r="6268" spans="1:23" x14ac:dyDescent="0.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INDEX(People_[],MATCH(Orders!M6268,People!$B$2:$B$5,0),1)</f>
        <v>Cassandra Brandow</v>
      </c>
      <c r="W6268" s="3" t="str">
        <f>IFERROR(INDEX(Return[],MATCH(Orders!B6268,Returns!$B$2:$B$801,0),1),"No")</f>
        <v>No</v>
      </c>
    </row>
    <row r="6269" spans="1:23" x14ac:dyDescent="0.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INDEX(People_[],MATCH(Orders!M6269,People!$B$2:$B$5,0),1)</f>
        <v>Chuck Magee</v>
      </c>
      <c r="W6269" s="3" t="str">
        <f>IFERROR(INDEX(Return[],MATCH(Orders!B6269,Returns!$B$2:$B$801,0),1),"No")</f>
        <v>No</v>
      </c>
    </row>
    <row r="6270" spans="1:23" x14ac:dyDescent="0.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INDEX(People_[],MATCH(Orders!M6270,People!$B$2:$B$5,0),1)</f>
        <v>Chuck Magee</v>
      </c>
      <c r="W6270" s="3" t="str">
        <f>IFERROR(INDEX(Return[],MATCH(Orders!B6270,Returns!$B$2:$B$801,0),1),"No")</f>
        <v>No</v>
      </c>
    </row>
    <row r="6271" spans="1:23" x14ac:dyDescent="0.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INDEX(People_[],MATCH(Orders!M6271,People!$B$2:$B$5,0),1)</f>
        <v>Anna Andreadi</v>
      </c>
      <c r="W6271" s="3" t="str">
        <f>IFERROR(INDEX(Return[],MATCH(Orders!B6271,Returns!$B$2:$B$801,0),1),"No")</f>
        <v>No</v>
      </c>
    </row>
    <row r="6272" spans="1:23" x14ac:dyDescent="0.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INDEX(People_[],MATCH(Orders!M6272,People!$B$2:$B$5,0),1)</f>
        <v>Anna Andreadi</v>
      </c>
      <c r="W6272" s="3" t="str">
        <f>IFERROR(INDEX(Return[],MATCH(Orders!B6272,Returns!$B$2:$B$801,0),1),"No")</f>
        <v>No</v>
      </c>
    </row>
    <row r="6273" spans="1:23" x14ac:dyDescent="0.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INDEX(People_[],MATCH(Orders!M6273,People!$B$2:$B$5,0),1)</f>
        <v>Anna Andreadi</v>
      </c>
      <c r="W6273" s="3" t="str">
        <f>IFERROR(INDEX(Return[],MATCH(Orders!B6273,Returns!$B$2:$B$801,0),1),"No")</f>
        <v>No</v>
      </c>
    </row>
    <row r="6274" spans="1:23" x14ac:dyDescent="0.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INDEX(People_[],MATCH(Orders!M6274,People!$B$2:$B$5,0),1)</f>
        <v>Kelly Williams</v>
      </c>
      <c r="W6274" s="3" t="str">
        <f>IFERROR(INDEX(Return[],MATCH(Orders!B6274,Returns!$B$2:$B$801,0),1),"No")</f>
        <v>No</v>
      </c>
    </row>
    <row r="6275" spans="1:23" x14ac:dyDescent="0.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INDEX(People_[],MATCH(Orders!M6275,People!$B$2:$B$5,0),1)</f>
        <v>Anna Andreadi</v>
      </c>
      <c r="W6275" s="3" t="str">
        <f>IFERROR(INDEX(Return[],MATCH(Orders!B6275,Returns!$B$2:$B$801,0),1),"No")</f>
        <v>No</v>
      </c>
    </row>
    <row r="6276" spans="1:23" x14ac:dyDescent="0.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INDEX(People_[],MATCH(Orders!M6276,People!$B$2:$B$5,0),1)</f>
        <v>Anna Andreadi</v>
      </c>
      <c r="W6276" s="3" t="str">
        <f>IFERROR(INDEX(Return[],MATCH(Orders!B6276,Returns!$B$2:$B$801,0),1),"No")</f>
        <v>No</v>
      </c>
    </row>
    <row r="6277" spans="1:23" x14ac:dyDescent="0.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INDEX(People_[],MATCH(Orders!M6277,People!$B$2:$B$5,0),1)</f>
        <v>Anna Andreadi</v>
      </c>
      <c r="W6277" s="3" t="str">
        <f>IFERROR(INDEX(Return[],MATCH(Orders!B6277,Returns!$B$2:$B$801,0),1),"No")</f>
        <v>No</v>
      </c>
    </row>
    <row r="6278" spans="1:23" x14ac:dyDescent="0.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INDEX(People_[],MATCH(Orders!M6278,People!$B$2:$B$5,0),1)</f>
        <v>Anna Andreadi</v>
      </c>
      <c r="W6278" s="3" t="str">
        <f>IFERROR(INDEX(Return[],MATCH(Orders!B6278,Returns!$B$2:$B$801,0),1),"No")</f>
        <v>No</v>
      </c>
    </row>
    <row r="6279" spans="1:23" x14ac:dyDescent="0.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INDEX(People_[],MATCH(Orders!M6279,People!$B$2:$B$5,0),1)</f>
        <v>Anna Andreadi</v>
      </c>
      <c r="W6279" s="3" t="str">
        <f>IFERROR(INDEX(Return[],MATCH(Orders!B6279,Returns!$B$2:$B$801,0),1),"No")</f>
        <v>No</v>
      </c>
    </row>
    <row r="6280" spans="1:23" x14ac:dyDescent="0.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INDEX(People_[],MATCH(Orders!M6280,People!$B$2:$B$5,0),1)</f>
        <v>Anna Andreadi</v>
      </c>
      <c r="W6280" s="3" t="str">
        <f>IFERROR(INDEX(Return[],MATCH(Orders!B6280,Returns!$B$2:$B$801,0),1),"No")</f>
        <v>No</v>
      </c>
    </row>
    <row r="6281" spans="1:23" x14ac:dyDescent="0.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INDEX(People_[],MATCH(Orders!M6281,People!$B$2:$B$5,0),1)</f>
        <v>Anna Andreadi</v>
      </c>
      <c r="W6281" s="3" t="str">
        <f>IFERROR(INDEX(Return[],MATCH(Orders!B6281,Returns!$B$2:$B$801,0),1),"No")</f>
        <v>No</v>
      </c>
    </row>
    <row r="6282" spans="1:23" x14ac:dyDescent="0.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INDEX(People_[],MATCH(Orders!M6282,People!$B$2:$B$5,0),1)</f>
        <v>Chuck Magee</v>
      </c>
      <c r="W6282" s="3" t="str">
        <f>IFERROR(INDEX(Return[],MATCH(Orders!B6282,Returns!$B$2:$B$801,0),1),"No")</f>
        <v>No</v>
      </c>
    </row>
    <row r="6283" spans="1:23" x14ac:dyDescent="0.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INDEX(People_[],MATCH(Orders!M6283,People!$B$2:$B$5,0),1)</f>
        <v>Chuck Magee</v>
      </c>
      <c r="W6283" s="3" t="str">
        <f>IFERROR(INDEX(Return[],MATCH(Orders!B6283,Returns!$B$2:$B$801,0),1),"No")</f>
        <v>No</v>
      </c>
    </row>
    <row r="6284" spans="1:23" x14ac:dyDescent="0.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INDEX(People_[],MATCH(Orders!M6284,People!$B$2:$B$5,0),1)</f>
        <v>Chuck Magee</v>
      </c>
      <c r="W6284" s="3" t="str">
        <f>IFERROR(INDEX(Return[],MATCH(Orders!B6284,Returns!$B$2:$B$801,0),1),"No")</f>
        <v>No</v>
      </c>
    </row>
    <row r="6285" spans="1:23" x14ac:dyDescent="0.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INDEX(People_[],MATCH(Orders!M6285,People!$B$2:$B$5,0),1)</f>
        <v>Anna Andreadi</v>
      </c>
      <c r="W6285" s="3" t="str">
        <f>IFERROR(INDEX(Return[],MATCH(Orders!B6285,Returns!$B$2:$B$801,0),1),"No")</f>
        <v>No</v>
      </c>
    </row>
    <row r="6286" spans="1:23" x14ac:dyDescent="0.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INDEX(People_[],MATCH(Orders!M6286,People!$B$2:$B$5,0),1)</f>
        <v>Anna Andreadi</v>
      </c>
      <c r="W6286" s="3" t="str">
        <f>IFERROR(INDEX(Return[],MATCH(Orders!B6286,Returns!$B$2:$B$801,0),1),"No")</f>
        <v>No</v>
      </c>
    </row>
    <row r="6287" spans="1:23" x14ac:dyDescent="0.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INDEX(People_[],MATCH(Orders!M6287,People!$B$2:$B$5,0),1)</f>
        <v>Chuck Magee</v>
      </c>
      <c r="W6287" s="3" t="str">
        <f>IFERROR(INDEX(Return[],MATCH(Orders!B6287,Returns!$B$2:$B$801,0),1),"No")</f>
        <v>No</v>
      </c>
    </row>
    <row r="6288" spans="1:23" x14ac:dyDescent="0.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INDEX(People_[],MATCH(Orders!M6288,People!$B$2:$B$5,0),1)</f>
        <v>Cassandra Brandow</v>
      </c>
      <c r="W6288" s="3" t="str">
        <f>IFERROR(INDEX(Return[],MATCH(Orders!B6288,Returns!$B$2:$B$801,0),1),"No")</f>
        <v>No</v>
      </c>
    </row>
    <row r="6289" spans="1:23" x14ac:dyDescent="0.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INDEX(People_[],MATCH(Orders!M6289,People!$B$2:$B$5,0),1)</f>
        <v>Anna Andreadi</v>
      </c>
      <c r="W6289" s="3" t="str">
        <f>IFERROR(INDEX(Return[],MATCH(Orders!B6289,Returns!$B$2:$B$801,0),1),"No")</f>
        <v>No</v>
      </c>
    </row>
    <row r="6290" spans="1:23" x14ac:dyDescent="0.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INDEX(People_[],MATCH(Orders!M6290,People!$B$2:$B$5,0),1)</f>
        <v>Anna Andreadi</v>
      </c>
      <c r="W6290" s="3" t="str">
        <f>IFERROR(INDEX(Return[],MATCH(Orders!B6290,Returns!$B$2:$B$801,0),1),"No")</f>
        <v>No</v>
      </c>
    </row>
    <row r="6291" spans="1:23" x14ac:dyDescent="0.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INDEX(People_[],MATCH(Orders!M6291,People!$B$2:$B$5,0),1)</f>
        <v>Anna Andreadi</v>
      </c>
      <c r="W6291" s="3" t="str">
        <f>IFERROR(INDEX(Return[],MATCH(Orders!B6291,Returns!$B$2:$B$801,0),1),"No")</f>
        <v>No</v>
      </c>
    </row>
    <row r="6292" spans="1:23" x14ac:dyDescent="0.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INDEX(People_[],MATCH(Orders!M6292,People!$B$2:$B$5,0),1)</f>
        <v>Anna Andreadi</v>
      </c>
      <c r="W6292" s="3" t="str">
        <f>IFERROR(INDEX(Return[],MATCH(Orders!B6292,Returns!$B$2:$B$801,0),1),"No")</f>
        <v>No</v>
      </c>
    </row>
    <row r="6293" spans="1:23" x14ac:dyDescent="0.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INDEX(People_[],MATCH(Orders!M6293,People!$B$2:$B$5,0),1)</f>
        <v>Cassandra Brandow</v>
      </c>
      <c r="W6293" s="3" t="str">
        <f>IFERROR(INDEX(Return[],MATCH(Orders!B6293,Returns!$B$2:$B$801,0),1),"No")</f>
        <v>No</v>
      </c>
    </row>
    <row r="6294" spans="1:23" x14ac:dyDescent="0.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INDEX(People_[],MATCH(Orders!M6294,People!$B$2:$B$5,0),1)</f>
        <v>Anna Andreadi</v>
      </c>
      <c r="W6294" s="3" t="str">
        <f>IFERROR(INDEX(Return[],MATCH(Orders!B6294,Returns!$B$2:$B$801,0),1),"No")</f>
        <v>No</v>
      </c>
    </row>
    <row r="6295" spans="1:23" x14ac:dyDescent="0.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INDEX(People_[],MATCH(Orders!M6295,People!$B$2:$B$5,0),1)</f>
        <v>Anna Andreadi</v>
      </c>
      <c r="W6295" s="3" t="str">
        <f>IFERROR(INDEX(Return[],MATCH(Orders!B6295,Returns!$B$2:$B$801,0),1),"No")</f>
        <v>No</v>
      </c>
    </row>
    <row r="6296" spans="1:23" x14ac:dyDescent="0.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INDEX(People_[],MATCH(Orders!M6296,People!$B$2:$B$5,0),1)</f>
        <v>Chuck Magee</v>
      </c>
      <c r="W6296" s="3" t="str">
        <f>IFERROR(INDEX(Return[],MATCH(Orders!B6296,Returns!$B$2:$B$801,0),1),"No")</f>
        <v>No</v>
      </c>
    </row>
    <row r="6297" spans="1:23" x14ac:dyDescent="0.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INDEX(People_[],MATCH(Orders!M6297,People!$B$2:$B$5,0),1)</f>
        <v>Chuck Magee</v>
      </c>
      <c r="W6297" s="3" t="str">
        <f>IFERROR(INDEX(Return[],MATCH(Orders!B6297,Returns!$B$2:$B$801,0),1),"No")</f>
        <v>No</v>
      </c>
    </row>
    <row r="6298" spans="1:23" x14ac:dyDescent="0.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INDEX(People_[],MATCH(Orders!M6298,People!$B$2:$B$5,0),1)</f>
        <v>Chuck Magee</v>
      </c>
      <c r="W6298" s="3" t="str">
        <f>IFERROR(INDEX(Return[],MATCH(Orders!B6298,Returns!$B$2:$B$801,0),1),"No")</f>
        <v>No</v>
      </c>
    </row>
    <row r="6299" spans="1:23" x14ac:dyDescent="0.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INDEX(People_[],MATCH(Orders!M6299,People!$B$2:$B$5,0),1)</f>
        <v>Chuck Magee</v>
      </c>
      <c r="W6299" s="3" t="str">
        <f>IFERROR(INDEX(Return[],MATCH(Orders!B6299,Returns!$B$2:$B$801,0),1),"No")</f>
        <v>No</v>
      </c>
    </row>
    <row r="6300" spans="1:23" x14ac:dyDescent="0.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INDEX(People_[],MATCH(Orders!M6300,People!$B$2:$B$5,0),1)</f>
        <v>Anna Andreadi</v>
      </c>
      <c r="W6300" s="3" t="str">
        <f>IFERROR(INDEX(Return[],MATCH(Orders!B6300,Returns!$B$2:$B$801,0),1),"No")</f>
        <v>No</v>
      </c>
    </row>
    <row r="6301" spans="1:23" x14ac:dyDescent="0.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INDEX(People_[],MATCH(Orders!M6301,People!$B$2:$B$5,0),1)</f>
        <v>Anna Andreadi</v>
      </c>
      <c r="W6301" s="3" t="str">
        <f>IFERROR(INDEX(Return[],MATCH(Orders!B6301,Returns!$B$2:$B$801,0),1),"No")</f>
        <v>No</v>
      </c>
    </row>
    <row r="6302" spans="1:23" x14ac:dyDescent="0.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INDEX(People_[],MATCH(Orders!M6302,People!$B$2:$B$5,0),1)</f>
        <v>Kelly Williams</v>
      </c>
      <c r="W6302" s="3" t="str">
        <f>IFERROR(INDEX(Return[],MATCH(Orders!B6302,Returns!$B$2:$B$801,0),1),"No")</f>
        <v>No</v>
      </c>
    </row>
    <row r="6303" spans="1:23" x14ac:dyDescent="0.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INDEX(People_[],MATCH(Orders!M6303,People!$B$2:$B$5,0),1)</f>
        <v>Kelly Williams</v>
      </c>
      <c r="W6303" s="3" t="str">
        <f>IFERROR(INDEX(Return[],MATCH(Orders!B6303,Returns!$B$2:$B$801,0),1),"No")</f>
        <v>No</v>
      </c>
    </row>
    <row r="6304" spans="1:23" x14ac:dyDescent="0.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INDEX(People_[],MATCH(Orders!M6304,People!$B$2:$B$5,0),1)</f>
        <v>Kelly Williams</v>
      </c>
      <c r="W6304" s="3" t="str">
        <f>IFERROR(INDEX(Return[],MATCH(Orders!B6304,Returns!$B$2:$B$801,0),1),"No")</f>
        <v>No</v>
      </c>
    </row>
    <row r="6305" spans="1:23" x14ac:dyDescent="0.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INDEX(People_[],MATCH(Orders!M6305,People!$B$2:$B$5,0),1)</f>
        <v>Kelly Williams</v>
      </c>
      <c r="W6305" s="3" t="str">
        <f>IFERROR(INDEX(Return[],MATCH(Orders!B6305,Returns!$B$2:$B$801,0),1),"No")</f>
        <v>No</v>
      </c>
    </row>
    <row r="6306" spans="1:23" x14ac:dyDescent="0.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INDEX(People_[],MATCH(Orders!M6306,People!$B$2:$B$5,0),1)</f>
        <v>Chuck Magee</v>
      </c>
      <c r="W6306" s="3" t="str">
        <f>IFERROR(INDEX(Return[],MATCH(Orders!B6306,Returns!$B$2:$B$801,0),1),"No")</f>
        <v>No</v>
      </c>
    </row>
    <row r="6307" spans="1:23" x14ac:dyDescent="0.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INDEX(People_[],MATCH(Orders!M6307,People!$B$2:$B$5,0),1)</f>
        <v>Anna Andreadi</v>
      </c>
      <c r="W6307" s="3" t="str">
        <f>IFERROR(INDEX(Return[],MATCH(Orders!B6307,Returns!$B$2:$B$801,0),1),"No")</f>
        <v>No</v>
      </c>
    </row>
    <row r="6308" spans="1:23" x14ac:dyDescent="0.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INDEX(People_[],MATCH(Orders!M6308,People!$B$2:$B$5,0),1)</f>
        <v>Anna Andreadi</v>
      </c>
      <c r="W6308" s="3" t="str">
        <f>IFERROR(INDEX(Return[],MATCH(Orders!B6308,Returns!$B$2:$B$801,0),1),"No")</f>
        <v>No</v>
      </c>
    </row>
    <row r="6309" spans="1:23" x14ac:dyDescent="0.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INDEX(People_[],MATCH(Orders!M6309,People!$B$2:$B$5,0),1)</f>
        <v>Anna Andreadi</v>
      </c>
      <c r="W6309" s="3" t="str">
        <f>IFERROR(INDEX(Return[],MATCH(Orders!B6309,Returns!$B$2:$B$801,0),1),"No")</f>
        <v>No</v>
      </c>
    </row>
    <row r="6310" spans="1:23" x14ac:dyDescent="0.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INDEX(People_[],MATCH(Orders!M6310,People!$B$2:$B$5,0),1)</f>
        <v>Anna Andreadi</v>
      </c>
      <c r="W6310" s="3" t="str">
        <f>IFERROR(INDEX(Return[],MATCH(Orders!B6310,Returns!$B$2:$B$801,0),1),"No")</f>
        <v>No</v>
      </c>
    </row>
    <row r="6311" spans="1:23" x14ac:dyDescent="0.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INDEX(People_[],MATCH(Orders!M6311,People!$B$2:$B$5,0),1)</f>
        <v>Anna Andreadi</v>
      </c>
      <c r="W6311" s="3" t="str">
        <f>IFERROR(INDEX(Return[],MATCH(Orders!B6311,Returns!$B$2:$B$801,0),1),"No")</f>
        <v>No</v>
      </c>
    </row>
    <row r="6312" spans="1:23" x14ac:dyDescent="0.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INDEX(People_[],MATCH(Orders!M6312,People!$B$2:$B$5,0),1)</f>
        <v>Anna Andreadi</v>
      </c>
      <c r="W6312" s="3" t="str">
        <f>IFERROR(INDEX(Return[],MATCH(Orders!B6312,Returns!$B$2:$B$801,0),1),"No")</f>
        <v>No</v>
      </c>
    </row>
    <row r="6313" spans="1:23" x14ac:dyDescent="0.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INDEX(People_[],MATCH(Orders!M6313,People!$B$2:$B$5,0),1)</f>
        <v>Anna Andreadi</v>
      </c>
      <c r="W6313" s="3" t="str">
        <f>IFERROR(INDEX(Return[],MATCH(Orders!B6313,Returns!$B$2:$B$801,0),1),"No")</f>
        <v>No</v>
      </c>
    </row>
    <row r="6314" spans="1:23" x14ac:dyDescent="0.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INDEX(People_[],MATCH(Orders!M6314,People!$B$2:$B$5,0),1)</f>
        <v>Chuck Magee</v>
      </c>
      <c r="W6314" s="3" t="str">
        <f>IFERROR(INDEX(Return[],MATCH(Orders!B6314,Returns!$B$2:$B$801,0),1),"No")</f>
        <v>No</v>
      </c>
    </row>
    <row r="6315" spans="1:23" x14ac:dyDescent="0.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INDEX(People_[],MATCH(Orders!M6315,People!$B$2:$B$5,0),1)</f>
        <v>Chuck Magee</v>
      </c>
      <c r="W6315" s="3" t="str">
        <f>IFERROR(INDEX(Return[],MATCH(Orders!B6315,Returns!$B$2:$B$801,0),1),"No")</f>
        <v>No</v>
      </c>
    </row>
    <row r="6316" spans="1:23" x14ac:dyDescent="0.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INDEX(People_[],MATCH(Orders!M6316,People!$B$2:$B$5,0),1)</f>
        <v>Kelly Williams</v>
      </c>
      <c r="W6316" s="3" t="str">
        <f>IFERROR(INDEX(Return[],MATCH(Orders!B6316,Returns!$B$2:$B$801,0),1),"No")</f>
        <v>Yes</v>
      </c>
    </row>
    <row r="6317" spans="1:23" x14ac:dyDescent="0.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INDEX(People_[],MATCH(Orders!M6317,People!$B$2:$B$5,0),1)</f>
        <v>Kelly Williams</v>
      </c>
      <c r="W6317" s="3" t="str">
        <f>IFERROR(INDEX(Return[],MATCH(Orders!B6317,Returns!$B$2:$B$801,0),1),"No")</f>
        <v>Yes</v>
      </c>
    </row>
    <row r="6318" spans="1:23" x14ac:dyDescent="0.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INDEX(People_[],MATCH(Orders!M6318,People!$B$2:$B$5,0),1)</f>
        <v>Kelly Williams</v>
      </c>
      <c r="W6318" s="3" t="str">
        <f>IFERROR(INDEX(Return[],MATCH(Orders!B6318,Returns!$B$2:$B$801,0),1),"No")</f>
        <v>Yes</v>
      </c>
    </row>
    <row r="6319" spans="1:23" x14ac:dyDescent="0.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INDEX(People_[],MATCH(Orders!M6319,People!$B$2:$B$5,0),1)</f>
        <v>Kelly Williams</v>
      </c>
      <c r="W6319" s="3" t="str">
        <f>IFERROR(INDEX(Return[],MATCH(Orders!B6319,Returns!$B$2:$B$801,0),1),"No")</f>
        <v>Yes</v>
      </c>
    </row>
    <row r="6320" spans="1:23" x14ac:dyDescent="0.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INDEX(People_[],MATCH(Orders!M6320,People!$B$2:$B$5,0),1)</f>
        <v>Anna Andreadi</v>
      </c>
      <c r="W6320" s="3" t="str">
        <f>IFERROR(INDEX(Return[],MATCH(Orders!B6320,Returns!$B$2:$B$801,0),1),"No")</f>
        <v>Yes</v>
      </c>
    </row>
    <row r="6321" spans="1:23" x14ac:dyDescent="0.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INDEX(People_[],MATCH(Orders!M6321,People!$B$2:$B$5,0),1)</f>
        <v>Anna Andreadi</v>
      </c>
      <c r="W6321" s="3" t="str">
        <f>IFERROR(INDEX(Return[],MATCH(Orders!B6321,Returns!$B$2:$B$801,0),1),"No")</f>
        <v>Yes</v>
      </c>
    </row>
    <row r="6322" spans="1:23" x14ac:dyDescent="0.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INDEX(People_[],MATCH(Orders!M6322,People!$B$2:$B$5,0),1)</f>
        <v>Cassandra Brandow</v>
      </c>
      <c r="W6322" s="3" t="str">
        <f>IFERROR(INDEX(Return[],MATCH(Orders!B6322,Returns!$B$2:$B$801,0),1),"No")</f>
        <v>No</v>
      </c>
    </row>
    <row r="6323" spans="1:23" x14ac:dyDescent="0.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INDEX(People_[],MATCH(Orders!M6323,People!$B$2:$B$5,0),1)</f>
        <v>Chuck Magee</v>
      </c>
      <c r="W6323" s="3" t="str">
        <f>IFERROR(INDEX(Return[],MATCH(Orders!B6323,Returns!$B$2:$B$801,0),1),"No")</f>
        <v>No</v>
      </c>
    </row>
    <row r="6324" spans="1:23" x14ac:dyDescent="0.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INDEX(People_[],MATCH(Orders!M6324,People!$B$2:$B$5,0),1)</f>
        <v>Kelly Williams</v>
      </c>
      <c r="W6324" s="3" t="str">
        <f>IFERROR(INDEX(Return[],MATCH(Orders!B6324,Returns!$B$2:$B$801,0),1),"No")</f>
        <v>No</v>
      </c>
    </row>
    <row r="6325" spans="1:23" x14ac:dyDescent="0.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INDEX(People_[],MATCH(Orders!M6325,People!$B$2:$B$5,0),1)</f>
        <v>Chuck Magee</v>
      </c>
      <c r="W6325" s="3" t="str">
        <f>IFERROR(INDEX(Return[],MATCH(Orders!B6325,Returns!$B$2:$B$801,0),1),"No")</f>
        <v>No</v>
      </c>
    </row>
    <row r="6326" spans="1:23" x14ac:dyDescent="0.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INDEX(People_[],MATCH(Orders!M6326,People!$B$2:$B$5,0),1)</f>
        <v>Anna Andreadi</v>
      </c>
      <c r="W6326" s="3" t="str">
        <f>IFERROR(INDEX(Return[],MATCH(Orders!B6326,Returns!$B$2:$B$801,0),1),"No")</f>
        <v>No</v>
      </c>
    </row>
    <row r="6327" spans="1:23" x14ac:dyDescent="0.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INDEX(People_[],MATCH(Orders!M6327,People!$B$2:$B$5,0),1)</f>
        <v>Anna Andreadi</v>
      </c>
      <c r="W6327" s="3" t="str">
        <f>IFERROR(INDEX(Return[],MATCH(Orders!B6327,Returns!$B$2:$B$801,0),1),"No")</f>
        <v>No</v>
      </c>
    </row>
    <row r="6328" spans="1:23" x14ac:dyDescent="0.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INDEX(People_[],MATCH(Orders!M6328,People!$B$2:$B$5,0),1)</f>
        <v>Kelly Williams</v>
      </c>
      <c r="W6328" s="3" t="str">
        <f>IFERROR(INDEX(Return[],MATCH(Orders!B6328,Returns!$B$2:$B$801,0),1),"No")</f>
        <v>No</v>
      </c>
    </row>
    <row r="6329" spans="1:23" x14ac:dyDescent="0.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INDEX(People_[],MATCH(Orders!M6329,People!$B$2:$B$5,0),1)</f>
        <v>Kelly Williams</v>
      </c>
      <c r="W6329" s="3" t="str">
        <f>IFERROR(INDEX(Return[],MATCH(Orders!B6329,Returns!$B$2:$B$801,0),1),"No")</f>
        <v>No</v>
      </c>
    </row>
    <row r="6330" spans="1:23" x14ac:dyDescent="0.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INDEX(People_[],MATCH(Orders!M6330,People!$B$2:$B$5,0),1)</f>
        <v>Kelly Williams</v>
      </c>
      <c r="W6330" s="3" t="str">
        <f>IFERROR(INDEX(Return[],MATCH(Orders!B6330,Returns!$B$2:$B$801,0),1),"No")</f>
        <v>No</v>
      </c>
    </row>
    <row r="6331" spans="1:23" x14ac:dyDescent="0.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INDEX(People_[],MATCH(Orders!M6331,People!$B$2:$B$5,0),1)</f>
        <v>Kelly Williams</v>
      </c>
      <c r="W6331" s="3" t="str">
        <f>IFERROR(INDEX(Return[],MATCH(Orders!B6331,Returns!$B$2:$B$801,0),1),"No")</f>
        <v>No</v>
      </c>
    </row>
    <row r="6332" spans="1:23" x14ac:dyDescent="0.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INDEX(People_[],MATCH(Orders!M6332,People!$B$2:$B$5,0),1)</f>
        <v>Kelly Williams</v>
      </c>
      <c r="W6332" s="3" t="str">
        <f>IFERROR(INDEX(Return[],MATCH(Orders!B6332,Returns!$B$2:$B$801,0),1),"No")</f>
        <v>No</v>
      </c>
    </row>
    <row r="6333" spans="1:23" x14ac:dyDescent="0.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INDEX(People_[],MATCH(Orders!M6333,People!$B$2:$B$5,0),1)</f>
        <v>Kelly Williams</v>
      </c>
      <c r="W6333" s="3" t="str">
        <f>IFERROR(INDEX(Return[],MATCH(Orders!B6333,Returns!$B$2:$B$801,0),1),"No")</f>
        <v>No</v>
      </c>
    </row>
    <row r="6334" spans="1:23" x14ac:dyDescent="0.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INDEX(People_[],MATCH(Orders!M6334,People!$B$2:$B$5,0),1)</f>
        <v>Kelly Williams</v>
      </c>
      <c r="W6334" s="3" t="str">
        <f>IFERROR(INDEX(Return[],MATCH(Orders!B6334,Returns!$B$2:$B$801,0),1),"No")</f>
        <v>No</v>
      </c>
    </row>
    <row r="6335" spans="1:23" x14ac:dyDescent="0.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INDEX(People_[],MATCH(Orders!M6335,People!$B$2:$B$5,0),1)</f>
        <v>Kelly Williams</v>
      </c>
      <c r="W6335" s="3" t="str">
        <f>IFERROR(INDEX(Return[],MATCH(Orders!B6335,Returns!$B$2:$B$801,0),1),"No")</f>
        <v>No</v>
      </c>
    </row>
    <row r="6336" spans="1:23" x14ac:dyDescent="0.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INDEX(People_[],MATCH(Orders!M6336,People!$B$2:$B$5,0),1)</f>
        <v>Chuck Magee</v>
      </c>
      <c r="W6336" s="3" t="str">
        <f>IFERROR(INDEX(Return[],MATCH(Orders!B6336,Returns!$B$2:$B$801,0),1),"No")</f>
        <v>No</v>
      </c>
    </row>
    <row r="6337" spans="1:23" x14ac:dyDescent="0.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INDEX(People_[],MATCH(Orders!M6337,People!$B$2:$B$5,0),1)</f>
        <v>Chuck Magee</v>
      </c>
      <c r="W6337" s="3" t="str">
        <f>IFERROR(INDEX(Return[],MATCH(Orders!B6337,Returns!$B$2:$B$801,0),1),"No")</f>
        <v>No</v>
      </c>
    </row>
    <row r="6338" spans="1:23" x14ac:dyDescent="0.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INDEX(People_[],MATCH(Orders!M6338,People!$B$2:$B$5,0),1)</f>
        <v>Anna Andreadi</v>
      </c>
      <c r="W6338" s="3" t="str">
        <f>IFERROR(INDEX(Return[],MATCH(Orders!B6338,Returns!$B$2:$B$801,0),1),"No")</f>
        <v>No</v>
      </c>
    </row>
    <row r="6339" spans="1:23" x14ac:dyDescent="0.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INDEX(People_[],MATCH(Orders!M6339,People!$B$2:$B$5,0),1)</f>
        <v>Anna Andreadi</v>
      </c>
      <c r="W6339" s="3" t="str">
        <f>IFERROR(INDEX(Return[],MATCH(Orders!B6339,Returns!$B$2:$B$801,0),1),"No")</f>
        <v>No</v>
      </c>
    </row>
    <row r="6340" spans="1:23" x14ac:dyDescent="0.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INDEX(People_[],MATCH(Orders!M6340,People!$B$2:$B$5,0),1)</f>
        <v>Chuck Magee</v>
      </c>
      <c r="W6340" s="3" t="str">
        <f>IFERROR(INDEX(Return[],MATCH(Orders!B6340,Returns!$B$2:$B$801,0),1),"No")</f>
        <v>No</v>
      </c>
    </row>
    <row r="6341" spans="1:23" x14ac:dyDescent="0.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INDEX(People_[],MATCH(Orders!M6341,People!$B$2:$B$5,0),1)</f>
        <v>Chuck Magee</v>
      </c>
      <c r="W6341" s="3" t="str">
        <f>IFERROR(INDEX(Return[],MATCH(Orders!B6341,Returns!$B$2:$B$801,0),1),"No")</f>
        <v>No</v>
      </c>
    </row>
    <row r="6342" spans="1:23" x14ac:dyDescent="0.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INDEX(People_[],MATCH(Orders!M6342,People!$B$2:$B$5,0),1)</f>
        <v>Chuck Magee</v>
      </c>
      <c r="W6342" s="3" t="str">
        <f>IFERROR(INDEX(Return[],MATCH(Orders!B6342,Returns!$B$2:$B$801,0),1),"No")</f>
        <v>No</v>
      </c>
    </row>
    <row r="6343" spans="1:23" x14ac:dyDescent="0.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INDEX(People_[],MATCH(Orders!M6343,People!$B$2:$B$5,0),1)</f>
        <v>Chuck Magee</v>
      </c>
      <c r="W6343" s="3" t="str">
        <f>IFERROR(INDEX(Return[],MATCH(Orders!B6343,Returns!$B$2:$B$801,0),1),"No")</f>
        <v>No</v>
      </c>
    </row>
    <row r="6344" spans="1:23" x14ac:dyDescent="0.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INDEX(People_[],MATCH(Orders!M6344,People!$B$2:$B$5,0),1)</f>
        <v>Chuck Magee</v>
      </c>
      <c r="W6344" s="3" t="str">
        <f>IFERROR(INDEX(Return[],MATCH(Orders!B6344,Returns!$B$2:$B$801,0),1),"No")</f>
        <v>Yes</v>
      </c>
    </row>
    <row r="6345" spans="1:23" x14ac:dyDescent="0.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INDEX(People_[],MATCH(Orders!M6345,People!$B$2:$B$5,0),1)</f>
        <v>Chuck Magee</v>
      </c>
      <c r="W6345" s="3" t="str">
        <f>IFERROR(INDEX(Return[],MATCH(Orders!B6345,Returns!$B$2:$B$801,0),1),"No")</f>
        <v>Yes</v>
      </c>
    </row>
    <row r="6346" spans="1:23" x14ac:dyDescent="0.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INDEX(People_[],MATCH(Orders!M6346,People!$B$2:$B$5,0),1)</f>
        <v>Chuck Magee</v>
      </c>
      <c r="W6346" s="3" t="str">
        <f>IFERROR(INDEX(Return[],MATCH(Orders!B6346,Returns!$B$2:$B$801,0),1),"No")</f>
        <v>Yes</v>
      </c>
    </row>
    <row r="6347" spans="1:23" x14ac:dyDescent="0.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INDEX(People_[],MATCH(Orders!M6347,People!$B$2:$B$5,0),1)</f>
        <v>Chuck Magee</v>
      </c>
      <c r="W6347" s="3" t="str">
        <f>IFERROR(INDEX(Return[],MATCH(Orders!B6347,Returns!$B$2:$B$801,0),1),"No")</f>
        <v>Yes</v>
      </c>
    </row>
    <row r="6348" spans="1:23" x14ac:dyDescent="0.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INDEX(People_[],MATCH(Orders!M6348,People!$B$2:$B$5,0),1)</f>
        <v>Chuck Magee</v>
      </c>
      <c r="W6348" s="3" t="str">
        <f>IFERROR(INDEX(Return[],MATCH(Orders!B6348,Returns!$B$2:$B$801,0),1),"No")</f>
        <v>No</v>
      </c>
    </row>
    <row r="6349" spans="1:23" x14ac:dyDescent="0.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INDEX(People_[],MATCH(Orders!M6349,People!$B$2:$B$5,0),1)</f>
        <v>Anna Andreadi</v>
      </c>
      <c r="W6349" s="3" t="str">
        <f>IFERROR(INDEX(Return[],MATCH(Orders!B6349,Returns!$B$2:$B$801,0),1),"No")</f>
        <v>No</v>
      </c>
    </row>
    <row r="6350" spans="1:23" x14ac:dyDescent="0.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INDEX(People_[],MATCH(Orders!M6350,People!$B$2:$B$5,0),1)</f>
        <v>Anna Andreadi</v>
      </c>
      <c r="W6350" s="3" t="str">
        <f>IFERROR(INDEX(Return[],MATCH(Orders!B6350,Returns!$B$2:$B$801,0),1),"No")</f>
        <v>No</v>
      </c>
    </row>
    <row r="6351" spans="1:23" x14ac:dyDescent="0.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INDEX(People_[],MATCH(Orders!M6351,People!$B$2:$B$5,0),1)</f>
        <v>Anna Andreadi</v>
      </c>
      <c r="W6351" s="3" t="str">
        <f>IFERROR(INDEX(Return[],MATCH(Orders!B6351,Returns!$B$2:$B$801,0),1),"No")</f>
        <v>No</v>
      </c>
    </row>
    <row r="6352" spans="1:23" x14ac:dyDescent="0.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INDEX(People_[],MATCH(Orders!M6352,People!$B$2:$B$5,0),1)</f>
        <v>Kelly Williams</v>
      </c>
      <c r="W6352" s="3" t="str">
        <f>IFERROR(INDEX(Return[],MATCH(Orders!B6352,Returns!$B$2:$B$801,0),1),"No")</f>
        <v>Yes</v>
      </c>
    </row>
    <row r="6353" spans="1:23" x14ac:dyDescent="0.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INDEX(People_[],MATCH(Orders!M6353,People!$B$2:$B$5,0),1)</f>
        <v>Cassandra Brandow</v>
      </c>
      <c r="W6353" s="3" t="str">
        <f>IFERROR(INDEX(Return[],MATCH(Orders!B6353,Returns!$B$2:$B$801,0),1),"No")</f>
        <v>No</v>
      </c>
    </row>
    <row r="6354" spans="1:23" x14ac:dyDescent="0.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INDEX(People_[],MATCH(Orders!M6354,People!$B$2:$B$5,0),1)</f>
        <v>Chuck Magee</v>
      </c>
      <c r="W6354" s="3" t="str">
        <f>IFERROR(INDEX(Return[],MATCH(Orders!B6354,Returns!$B$2:$B$801,0),1),"No")</f>
        <v>No</v>
      </c>
    </row>
    <row r="6355" spans="1:23" x14ac:dyDescent="0.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INDEX(People_[],MATCH(Orders!M6355,People!$B$2:$B$5,0),1)</f>
        <v>Chuck Magee</v>
      </c>
      <c r="W6355" s="3" t="str">
        <f>IFERROR(INDEX(Return[],MATCH(Orders!B6355,Returns!$B$2:$B$801,0),1),"No")</f>
        <v>No</v>
      </c>
    </row>
    <row r="6356" spans="1:23" x14ac:dyDescent="0.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INDEX(People_[],MATCH(Orders!M6356,People!$B$2:$B$5,0),1)</f>
        <v>Chuck Magee</v>
      </c>
      <c r="W6356" s="3" t="str">
        <f>IFERROR(INDEX(Return[],MATCH(Orders!B6356,Returns!$B$2:$B$801,0),1),"No")</f>
        <v>No</v>
      </c>
    </row>
    <row r="6357" spans="1:23" x14ac:dyDescent="0.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INDEX(People_[],MATCH(Orders!M6357,People!$B$2:$B$5,0),1)</f>
        <v>Chuck Magee</v>
      </c>
      <c r="W6357" s="3" t="str">
        <f>IFERROR(INDEX(Return[],MATCH(Orders!B6357,Returns!$B$2:$B$801,0),1),"No")</f>
        <v>No</v>
      </c>
    </row>
    <row r="6358" spans="1:23" x14ac:dyDescent="0.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INDEX(People_[],MATCH(Orders!M6358,People!$B$2:$B$5,0),1)</f>
        <v>Anna Andreadi</v>
      </c>
      <c r="W6358" s="3" t="str">
        <f>IFERROR(INDEX(Return[],MATCH(Orders!B6358,Returns!$B$2:$B$801,0),1),"No")</f>
        <v>No</v>
      </c>
    </row>
    <row r="6359" spans="1:23" x14ac:dyDescent="0.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INDEX(People_[],MATCH(Orders!M6359,People!$B$2:$B$5,0),1)</f>
        <v>Anna Andreadi</v>
      </c>
      <c r="W6359" s="3" t="str">
        <f>IFERROR(INDEX(Return[],MATCH(Orders!B6359,Returns!$B$2:$B$801,0),1),"No")</f>
        <v>No</v>
      </c>
    </row>
    <row r="6360" spans="1:23" x14ac:dyDescent="0.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INDEX(People_[],MATCH(Orders!M6360,People!$B$2:$B$5,0),1)</f>
        <v>Anna Andreadi</v>
      </c>
      <c r="W6360" s="3" t="str">
        <f>IFERROR(INDEX(Return[],MATCH(Orders!B6360,Returns!$B$2:$B$801,0),1),"No")</f>
        <v>No</v>
      </c>
    </row>
    <row r="6361" spans="1:23" x14ac:dyDescent="0.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INDEX(People_[],MATCH(Orders!M6361,People!$B$2:$B$5,0),1)</f>
        <v>Anna Andreadi</v>
      </c>
      <c r="W6361" s="3" t="str">
        <f>IFERROR(INDEX(Return[],MATCH(Orders!B6361,Returns!$B$2:$B$801,0),1),"No")</f>
        <v>No</v>
      </c>
    </row>
    <row r="6362" spans="1:23" x14ac:dyDescent="0.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INDEX(People_[],MATCH(Orders!M6362,People!$B$2:$B$5,0),1)</f>
        <v>Anna Andreadi</v>
      </c>
      <c r="W6362" s="3" t="str">
        <f>IFERROR(INDEX(Return[],MATCH(Orders!B6362,Returns!$B$2:$B$801,0),1),"No")</f>
        <v>No</v>
      </c>
    </row>
    <row r="6363" spans="1:23" x14ac:dyDescent="0.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INDEX(People_[],MATCH(Orders!M6363,People!$B$2:$B$5,0),1)</f>
        <v>Anna Andreadi</v>
      </c>
      <c r="W6363" s="3" t="str">
        <f>IFERROR(INDEX(Return[],MATCH(Orders!B6363,Returns!$B$2:$B$801,0),1),"No")</f>
        <v>No</v>
      </c>
    </row>
    <row r="6364" spans="1:23" x14ac:dyDescent="0.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INDEX(People_[],MATCH(Orders!M6364,People!$B$2:$B$5,0),1)</f>
        <v>Anna Andreadi</v>
      </c>
      <c r="W6364" s="3" t="str">
        <f>IFERROR(INDEX(Return[],MATCH(Orders!B6364,Returns!$B$2:$B$801,0),1),"No")</f>
        <v>No</v>
      </c>
    </row>
    <row r="6365" spans="1:23" x14ac:dyDescent="0.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INDEX(People_[],MATCH(Orders!M6365,People!$B$2:$B$5,0),1)</f>
        <v>Anna Andreadi</v>
      </c>
      <c r="W6365" s="3" t="str">
        <f>IFERROR(INDEX(Return[],MATCH(Orders!B6365,Returns!$B$2:$B$801,0),1),"No")</f>
        <v>No</v>
      </c>
    </row>
    <row r="6366" spans="1:23" x14ac:dyDescent="0.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INDEX(People_[],MATCH(Orders!M6366,People!$B$2:$B$5,0),1)</f>
        <v>Anna Andreadi</v>
      </c>
      <c r="W6366" s="3" t="str">
        <f>IFERROR(INDEX(Return[],MATCH(Orders!B6366,Returns!$B$2:$B$801,0),1),"No")</f>
        <v>No</v>
      </c>
    </row>
    <row r="6367" spans="1:23" x14ac:dyDescent="0.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INDEX(People_[],MATCH(Orders!M6367,People!$B$2:$B$5,0),1)</f>
        <v>Chuck Magee</v>
      </c>
      <c r="W6367" s="3" t="str">
        <f>IFERROR(INDEX(Return[],MATCH(Orders!B6367,Returns!$B$2:$B$801,0),1),"No")</f>
        <v>No</v>
      </c>
    </row>
    <row r="6368" spans="1:23" x14ac:dyDescent="0.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INDEX(People_[],MATCH(Orders!M6368,People!$B$2:$B$5,0),1)</f>
        <v>Chuck Magee</v>
      </c>
      <c r="W6368" s="3" t="str">
        <f>IFERROR(INDEX(Return[],MATCH(Orders!B6368,Returns!$B$2:$B$801,0),1),"No")</f>
        <v>No</v>
      </c>
    </row>
    <row r="6369" spans="1:23" x14ac:dyDescent="0.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INDEX(People_[],MATCH(Orders!M6369,People!$B$2:$B$5,0),1)</f>
        <v>Chuck Magee</v>
      </c>
      <c r="W6369" s="3" t="str">
        <f>IFERROR(INDEX(Return[],MATCH(Orders!B6369,Returns!$B$2:$B$801,0),1),"No")</f>
        <v>No</v>
      </c>
    </row>
    <row r="6370" spans="1:23" x14ac:dyDescent="0.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INDEX(People_[],MATCH(Orders!M6370,People!$B$2:$B$5,0),1)</f>
        <v>Anna Andreadi</v>
      </c>
      <c r="W6370" s="3" t="str">
        <f>IFERROR(INDEX(Return[],MATCH(Orders!B6370,Returns!$B$2:$B$801,0),1),"No")</f>
        <v>Yes</v>
      </c>
    </row>
    <row r="6371" spans="1:23" x14ac:dyDescent="0.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INDEX(People_[],MATCH(Orders!M6371,People!$B$2:$B$5,0),1)</f>
        <v>Kelly Williams</v>
      </c>
      <c r="W6371" s="3" t="str">
        <f>IFERROR(INDEX(Return[],MATCH(Orders!B6371,Returns!$B$2:$B$801,0),1),"No")</f>
        <v>No</v>
      </c>
    </row>
    <row r="6372" spans="1:23" x14ac:dyDescent="0.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INDEX(People_[],MATCH(Orders!M6372,People!$B$2:$B$5,0),1)</f>
        <v>Chuck Magee</v>
      </c>
      <c r="W6372" s="3" t="str">
        <f>IFERROR(INDEX(Return[],MATCH(Orders!B6372,Returns!$B$2:$B$801,0),1),"No")</f>
        <v>No</v>
      </c>
    </row>
    <row r="6373" spans="1:23" x14ac:dyDescent="0.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INDEX(People_[],MATCH(Orders!M6373,People!$B$2:$B$5,0),1)</f>
        <v>Chuck Magee</v>
      </c>
      <c r="W6373" s="3" t="str">
        <f>IFERROR(INDEX(Return[],MATCH(Orders!B6373,Returns!$B$2:$B$801,0),1),"No")</f>
        <v>No</v>
      </c>
    </row>
    <row r="6374" spans="1:23" x14ac:dyDescent="0.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INDEX(People_[],MATCH(Orders!M6374,People!$B$2:$B$5,0),1)</f>
        <v>Chuck Magee</v>
      </c>
      <c r="W6374" s="3" t="str">
        <f>IFERROR(INDEX(Return[],MATCH(Orders!B6374,Returns!$B$2:$B$801,0),1),"No")</f>
        <v>No</v>
      </c>
    </row>
    <row r="6375" spans="1:23" x14ac:dyDescent="0.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INDEX(People_[],MATCH(Orders!M6375,People!$B$2:$B$5,0),1)</f>
        <v>Chuck Magee</v>
      </c>
      <c r="W6375" s="3" t="str">
        <f>IFERROR(INDEX(Return[],MATCH(Orders!B6375,Returns!$B$2:$B$801,0),1),"No")</f>
        <v>No</v>
      </c>
    </row>
    <row r="6376" spans="1:23" x14ac:dyDescent="0.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INDEX(People_[],MATCH(Orders!M6376,People!$B$2:$B$5,0),1)</f>
        <v>Cassandra Brandow</v>
      </c>
      <c r="W6376" s="3" t="str">
        <f>IFERROR(INDEX(Return[],MATCH(Orders!B6376,Returns!$B$2:$B$801,0),1),"No")</f>
        <v>No</v>
      </c>
    </row>
    <row r="6377" spans="1:23" x14ac:dyDescent="0.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INDEX(People_[],MATCH(Orders!M6377,People!$B$2:$B$5,0),1)</f>
        <v>Cassandra Brandow</v>
      </c>
      <c r="W6377" s="3" t="str">
        <f>IFERROR(INDEX(Return[],MATCH(Orders!B6377,Returns!$B$2:$B$801,0),1),"No")</f>
        <v>No</v>
      </c>
    </row>
    <row r="6378" spans="1:23" x14ac:dyDescent="0.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INDEX(People_[],MATCH(Orders!M6378,People!$B$2:$B$5,0),1)</f>
        <v>Chuck Magee</v>
      </c>
      <c r="W6378" s="3" t="str">
        <f>IFERROR(INDEX(Return[],MATCH(Orders!B6378,Returns!$B$2:$B$801,0),1),"No")</f>
        <v>No</v>
      </c>
    </row>
    <row r="6379" spans="1:23" x14ac:dyDescent="0.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INDEX(People_[],MATCH(Orders!M6379,People!$B$2:$B$5,0),1)</f>
        <v>Anna Andreadi</v>
      </c>
      <c r="W6379" s="3" t="str">
        <f>IFERROR(INDEX(Return[],MATCH(Orders!B6379,Returns!$B$2:$B$801,0),1),"No")</f>
        <v>No</v>
      </c>
    </row>
    <row r="6380" spans="1:23" x14ac:dyDescent="0.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INDEX(People_[],MATCH(Orders!M6380,People!$B$2:$B$5,0),1)</f>
        <v>Chuck Magee</v>
      </c>
      <c r="W6380" s="3" t="str">
        <f>IFERROR(INDEX(Return[],MATCH(Orders!B6380,Returns!$B$2:$B$801,0),1),"No")</f>
        <v>No</v>
      </c>
    </row>
    <row r="6381" spans="1:23" x14ac:dyDescent="0.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INDEX(People_[],MATCH(Orders!M6381,People!$B$2:$B$5,0),1)</f>
        <v>Chuck Magee</v>
      </c>
      <c r="W6381" s="3" t="str">
        <f>IFERROR(INDEX(Return[],MATCH(Orders!B6381,Returns!$B$2:$B$801,0),1),"No")</f>
        <v>No</v>
      </c>
    </row>
    <row r="6382" spans="1:23" x14ac:dyDescent="0.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INDEX(People_[],MATCH(Orders!M6382,People!$B$2:$B$5,0),1)</f>
        <v>Anna Andreadi</v>
      </c>
      <c r="W6382" s="3" t="str">
        <f>IFERROR(INDEX(Return[],MATCH(Orders!B6382,Returns!$B$2:$B$801,0),1),"No")</f>
        <v>No</v>
      </c>
    </row>
    <row r="6383" spans="1:23" x14ac:dyDescent="0.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INDEX(People_[],MATCH(Orders!M6383,People!$B$2:$B$5,0),1)</f>
        <v>Chuck Magee</v>
      </c>
      <c r="W6383" s="3" t="str">
        <f>IFERROR(INDEX(Return[],MATCH(Orders!B6383,Returns!$B$2:$B$801,0),1),"No")</f>
        <v>No</v>
      </c>
    </row>
    <row r="6384" spans="1:23" x14ac:dyDescent="0.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INDEX(People_[],MATCH(Orders!M6384,People!$B$2:$B$5,0),1)</f>
        <v>Chuck Magee</v>
      </c>
      <c r="W6384" s="3" t="str">
        <f>IFERROR(INDEX(Return[],MATCH(Orders!B6384,Returns!$B$2:$B$801,0),1),"No")</f>
        <v>No</v>
      </c>
    </row>
    <row r="6385" spans="1:23" x14ac:dyDescent="0.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INDEX(People_[],MATCH(Orders!M6385,People!$B$2:$B$5,0),1)</f>
        <v>Kelly Williams</v>
      </c>
      <c r="W6385" s="3" t="str">
        <f>IFERROR(INDEX(Return[],MATCH(Orders!B6385,Returns!$B$2:$B$801,0),1),"No")</f>
        <v>No</v>
      </c>
    </row>
    <row r="6386" spans="1:23" x14ac:dyDescent="0.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INDEX(People_[],MATCH(Orders!M6386,People!$B$2:$B$5,0),1)</f>
        <v>Kelly Williams</v>
      </c>
      <c r="W6386" s="3" t="str">
        <f>IFERROR(INDEX(Return[],MATCH(Orders!B6386,Returns!$B$2:$B$801,0),1),"No")</f>
        <v>No</v>
      </c>
    </row>
    <row r="6387" spans="1:23" x14ac:dyDescent="0.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INDEX(People_[],MATCH(Orders!M6387,People!$B$2:$B$5,0),1)</f>
        <v>Kelly Williams</v>
      </c>
      <c r="W6387" s="3" t="str">
        <f>IFERROR(INDEX(Return[],MATCH(Orders!B6387,Returns!$B$2:$B$801,0),1),"No")</f>
        <v>No</v>
      </c>
    </row>
    <row r="6388" spans="1:23" x14ac:dyDescent="0.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INDEX(People_[],MATCH(Orders!M6388,People!$B$2:$B$5,0),1)</f>
        <v>Kelly Williams</v>
      </c>
      <c r="W6388" s="3" t="str">
        <f>IFERROR(INDEX(Return[],MATCH(Orders!B6388,Returns!$B$2:$B$801,0),1),"No")</f>
        <v>No</v>
      </c>
    </row>
    <row r="6389" spans="1:23" x14ac:dyDescent="0.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INDEX(People_[],MATCH(Orders!M6389,People!$B$2:$B$5,0),1)</f>
        <v>Kelly Williams</v>
      </c>
      <c r="W6389" s="3" t="str">
        <f>IFERROR(INDEX(Return[],MATCH(Orders!B6389,Returns!$B$2:$B$801,0),1),"No")</f>
        <v>No</v>
      </c>
    </row>
    <row r="6390" spans="1:23" x14ac:dyDescent="0.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INDEX(People_[],MATCH(Orders!M6390,People!$B$2:$B$5,0),1)</f>
        <v>Kelly Williams</v>
      </c>
      <c r="W6390" s="3" t="str">
        <f>IFERROR(INDEX(Return[],MATCH(Orders!B6390,Returns!$B$2:$B$801,0),1),"No")</f>
        <v>No</v>
      </c>
    </row>
    <row r="6391" spans="1:23" x14ac:dyDescent="0.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INDEX(People_[],MATCH(Orders!M6391,People!$B$2:$B$5,0),1)</f>
        <v>Cassandra Brandow</v>
      </c>
      <c r="W6391" s="3" t="str">
        <f>IFERROR(INDEX(Return[],MATCH(Orders!B6391,Returns!$B$2:$B$801,0),1),"No")</f>
        <v>No</v>
      </c>
    </row>
    <row r="6392" spans="1:23" x14ac:dyDescent="0.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INDEX(People_[],MATCH(Orders!M6392,People!$B$2:$B$5,0),1)</f>
        <v>Cassandra Brandow</v>
      </c>
      <c r="W6392" s="3" t="str">
        <f>IFERROR(INDEX(Return[],MATCH(Orders!B6392,Returns!$B$2:$B$801,0),1),"No")</f>
        <v>No</v>
      </c>
    </row>
    <row r="6393" spans="1:23" x14ac:dyDescent="0.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INDEX(People_[],MATCH(Orders!M6393,People!$B$2:$B$5,0),1)</f>
        <v>Chuck Magee</v>
      </c>
      <c r="W6393" s="3" t="str">
        <f>IFERROR(INDEX(Return[],MATCH(Orders!B6393,Returns!$B$2:$B$801,0),1),"No")</f>
        <v>No</v>
      </c>
    </row>
    <row r="6394" spans="1:23" x14ac:dyDescent="0.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INDEX(People_[],MATCH(Orders!M6394,People!$B$2:$B$5,0),1)</f>
        <v>Chuck Magee</v>
      </c>
      <c r="W6394" s="3" t="str">
        <f>IFERROR(INDEX(Return[],MATCH(Orders!B6394,Returns!$B$2:$B$801,0),1),"No")</f>
        <v>No</v>
      </c>
    </row>
    <row r="6395" spans="1:23" x14ac:dyDescent="0.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INDEX(People_[],MATCH(Orders!M6395,People!$B$2:$B$5,0),1)</f>
        <v>Chuck Magee</v>
      </c>
      <c r="W6395" s="3" t="str">
        <f>IFERROR(INDEX(Return[],MATCH(Orders!B6395,Returns!$B$2:$B$801,0),1),"No")</f>
        <v>No</v>
      </c>
    </row>
    <row r="6396" spans="1:23" x14ac:dyDescent="0.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INDEX(People_[],MATCH(Orders!M6396,People!$B$2:$B$5,0),1)</f>
        <v>Chuck Magee</v>
      </c>
      <c r="W6396" s="3" t="str">
        <f>IFERROR(INDEX(Return[],MATCH(Orders!B6396,Returns!$B$2:$B$801,0),1),"No")</f>
        <v>No</v>
      </c>
    </row>
    <row r="6397" spans="1:23" x14ac:dyDescent="0.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INDEX(People_[],MATCH(Orders!M6397,People!$B$2:$B$5,0),1)</f>
        <v>Chuck Magee</v>
      </c>
      <c r="W6397" s="3" t="str">
        <f>IFERROR(INDEX(Return[],MATCH(Orders!B6397,Returns!$B$2:$B$801,0),1),"No")</f>
        <v>No</v>
      </c>
    </row>
    <row r="6398" spans="1:23" x14ac:dyDescent="0.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INDEX(People_[],MATCH(Orders!M6398,People!$B$2:$B$5,0),1)</f>
        <v>Chuck Magee</v>
      </c>
      <c r="W6398" s="3" t="str">
        <f>IFERROR(INDEX(Return[],MATCH(Orders!B6398,Returns!$B$2:$B$801,0),1),"No")</f>
        <v>No</v>
      </c>
    </row>
    <row r="6399" spans="1:23" x14ac:dyDescent="0.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INDEX(People_[],MATCH(Orders!M6399,People!$B$2:$B$5,0),1)</f>
        <v>Kelly Williams</v>
      </c>
      <c r="W6399" s="3" t="str">
        <f>IFERROR(INDEX(Return[],MATCH(Orders!B6399,Returns!$B$2:$B$801,0),1),"No")</f>
        <v>No</v>
      </c>
    </row>
    <row r="6400" spans="1:23" x14ac:dyDescent="0.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INDEX(People_[],MATCH(Orders!M6400,People!$B$2:$B$5,0),1)</f>
        <v>Chuck Magee</v>
      </c>
      <c r="W6400" s="3" t="str">
        <f>IFERROR(INDEX(Return[],MATCH(Orders!B6400,Returns!$B$2:$B$801,0),1),"No")</f>
        <v>No</v>
      </c>
    </row>
    <row r="6401" spans="1:23" x14ac:dyDescent="0.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INDEX(People_[],MATCH(Orders!M6401,People!$B$2:$B$5,0),1)</f>
        <v>Chuck Magee</v>
      </c>
      <c r="W6401" s="3" t="str">
        <f>IFERROR(INDEX(Return[],MATCH(Orders!B6401,Returns!$B$2:$B$801,0),1),"No")</f>
        <v>No</v>
      </c>
    </row>
    <row r="6402" spans="1:23" x14ac:dyDescent="0.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INDEX(People_[],MATCH(Orders!M6402,People!$B$2:$B$5,0),1)</f>
        <v>Chuck Magee</v>
      </c>
      <c r="W6402" s="3" t="str">
        <f>IFERROR(INDEX(Return[],MATCH(Orders!B6402,Returns!$B$2:$B$801,0),1),"No")</f>
        <v>No</v>
      </c>
    </row>
    <row r="6403" spans="1:23" x14ac:dyDescent="0.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INDEX(People_[],MATCH(Orders!M6403,People!$B$2:$B$5,0),1)</f>
        <v>Cassandra Brandow</v>
      </c>
      <c r="W6403" s="3" t="str">
        <f>IFERROR(INDEX(Return[],MATCH(Orders!B6403,Returns!$B$2:$B$801,0),1),"No")</f>
        <v>No</v>
      </c>
    </row>
    <row r="6404" spans="1:23" x14ac:dyDescent="0.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INDEX(People_[],MATCH(Orders!M6404,People!$B$2:$B$5,0),1)</f>
        <v>Cassandra Brandow</v>
      </c>
      <c r="W6404" s="3" t="str">
        <f>IFERROR(INDEX(Return[],MATCH(Orders!B6404,Returns!$B$2:$B$801,0),1),"No")</f>
        <v>No</v>
      </c>
    </row>
    <row r="6405" spans="1:23" x14ac:dyDescent="0.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INDEX(People_[],MATCH(Orders!M6405,People!$B$2:$B$5,0),1)</f>
        <v>Cassandra Brandow</v>
      </c>
      <c r="W6405" s="3" t="str">
        <f>IFERROR(INDEX(Return[],MATCH(Orders!B6405,Returns!$B$2:$B$801,0),1),"No")</f>
        <v>No</v>
      </c>
    </row>
    <row r="6406" spans="1:23" x14ac:dyDescent="0.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INDEX(People_[],MATCH(Orders!M6406,People!$B$2:$B$5,0),1)</f>
        <v>Cassandra Brandow</v>
      </c>
      <c r="W6406" s="3" t="str">
        <f>IFERROR(INDEX(Return[],MATCH(Orders!B6406,Returns!$B$2:$B$801,0),1),"No")</f>
        <v>No</v>
      </c>
    </row>
    <row r="6407" spans="1:23" x14ac:dyDescent="0.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INDEX(People_[],MATCH(Orders!M6407,People!$B$2:$B$5,0),1)</f>
        <v>Anna Andreadi</v>
      </c>
      <c r="W6407" s="3" t="str">
        <f>IFERROR(INDEX(Return[],MATCH(Orders!B6407,Returns!$B$2:$B$801,0),1),"No")</f>
        <v>Yes</v>
      </c>
    </row>
    <row r="6408" spans="1:23" x14ac:dyDescent="0.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INDEX(People_[],MATCH(Orders!M6408,People!$B$2:$B$5,0),1)</f>
        <v>Anna Andreadi</v>
      </c>
      <c r="W6408" s="3" t="str">
        <f>IFERROR(INDEX(Return[],MATCH(Orders!B6408,Returns!$B$2:$B$801,0),1),"No")</f>
        <v>Yes</v>
      </c>
    </row>
    <row r="6409" spans="1:23" x14ac:dyDescent="0.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INDEX(People_[],MATCH(Orders!M6409,People!$B$2:$B$5,0),1)</f>
        <v>Kelly Williams</v>
      </c>
      <c r="W6409" s="3" t="str">
        <f>IFERROR(INDEX(Return[],MATCH(Orders!B6409,Returns!$B$2:$B$801,0),1),"No")</f>
        <v>No</v>
      </c>
    </row>
    <row r="6410" spans="1:23" x14ac:dyDescent="0.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INDEX(People_[],MATCH(Orders!M6410,People!$B$2:$B$5,0),1)</f>
        <v>Kelly Williams</v>
      </c>
      <c r="W6410" s="3" t="str">
        <f>IFERROR(INDEX(Return[],MATCH(Orders!B6410,Returns!$B$2:$B$801,0),1),"No")</f>
        <v>No</v>
      </c>
    </row>
    <row r="6411" spans="1:23" x14ac:dyDescent="0.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INDEX(People_[],MATCH(Orders!M6411,People!$B$2:$B$5,0),1)</f>
        <v>Kelly Williams</v>
      </c>
      <c r="W6411" s="3" t="str">
        <f>IFERROR(INDEX(Return[],MATCH(Orders!B6411,Returns!$B$2:$B$801,0),1),"No")</f>
        <v>No</v>
      </c>
    </row>
    <row r="6412" spans="1:23" x14ac:dyDescent="0.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INDEX(People_[],MATCH(Orders!M6412,People!$B$2:$B$5,0),1)</f>
        <v>Kelly Williams</v>
      </c>
      <c r="W6412" s="3" t="str">
        <f>IFERROR(INDEX(Return[],MATCH(Orders!B6412,Returns!$B$2:$B$801,0),1),"No")</f>
        <v>No</v>
      </c>
    </row>
    <row r="6413" spans="1:23" x14ac:dyDescent="0.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INDEX(People_[],MATCH(Orders!M6413,People!$B$2:$B$5,0),1)</f>
        <v>Kelly Williams</v>
      </c>
      <c r="W6413" s="3" t="str">
        <f>IFERROR(INDEX(Return[],MATCH(Orders!B6413,Returns!$B$2:$B$801,0),1),"No")</f>
        <v>No</v>
      </c>
    </row>
    <row r="6414" spans="1:23" x14ac:dyDescent="0.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INDEX(People_[],MATCH(Orders!M6414,People!$B$2:$B$5,0),1)</f>
        <v>Cassandra Brandow</v>
      </c>
      <c r="W6414" s="3" t="str">
        <f>IFERROR(INDEX(Return[],MATCH(Orders!B6414,Returns!$B$2:$B$801,0),1),"No")</f>
        <v>No</v>
      </c>
    </row>
    <row r="6415" spans="1:23" x14ac:dyDescent="0.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INDEX(People_[],MATCH(Orders!M6415,People!$B$2:$B$5,0),1)</f>
        <v>Cassandra Brandow</v>
      </c>
      <c r="W6415" s="3" t="str">
        <f>IFERROR(INDEX(Return[],MATCH(Orders!B6415,Returns!$B$2:$B$801,0),1),"No")</f>
        <v>No</v>
      </c>
    </row>
    <row r="6416" spans="1:23" x14ac:dyDescent="0.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INDEX(People_[],MATCH(Orders!M6416,People!$B$2:$B$5,0),1)</f>
        <v>Cassandra Brandow</v>
      </c>
      <c r="W6416" s="3" t="str">
        <f>IFERROR(INDEX(Return[],MATCH(Orders!B6416,Returns!$B$2:$B$801,0),1),"No")</f>
        <v>No</v>
      </c>
    </row>
    <row r="6417" spans="1:23" x14ac:dyDescent="0.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INDEX(People_[],MATCH(Orders!M6417,People!$B$2:$B$5,0),1)</f>
        <v>Anna Andreadi</v>
      </c>
      <c r="W6417" s="3" t="str">
        <f>IFERROR(INDEX(Return[],MATCH(Orders!B6417,Returns!$B$2:$B$801,0),1),"No")</f>
        <v>No</v>
      </c>
    </row>
    <row r="6418" spans="1:23" x14ac:dyDescent="0.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INDEX(People_[],MATCH(Orders!M6418,People!$B$2:$B$5,0),1)</f>
        <v>Chuck Magee</v>
      </c>
      <c r="W6418" s="3" t="str">
        <f>IFERROR(INDEX(Return[],MATCH(Orders!B6418,Returns!$B$2:$B$801,0),1),"No")</f>
        <v>No</v>
      </c>
    </row>
    <row r="6419" spans="1:23" x14ac:dyDescent="0.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INDEX(People_[],MATCH(Orders!M6419,People!$B$2:$B$5,0),1)</f>
        <v>Chuck Magee</v>
      </c>
      <c r="W6419" s="3" t="str">
        <f>IFERROR(INDEX(Return[],MATCH(Orders!B6419,Returns!$B$2:$B$801,0),1),"No")</f>
        <v>No</v>
      </c>
    </row>
    <row r="6420" spans="1:23" x14ac:dyDescent="0.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INDEX(People_[],MATCH(Orders!M6420,People!$B$2:$B$5,0),1)</f>
        <v>Kelly Williams</v>
      </c>
      <c r="W6420" s="3" t="str">
        <f>IFERROR(INDEX(Return[],MATCH(Orders!B6420,Returns!$B$2:$B$801,0),1),"No")</f>
        <v>No</v>
      </c>
    </row>
    <row r="6421" spans="1:23" x14ac:dyDescent="0.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INDEX(People_[],MATCH(Orders!M6421,People!$B$2:$B$5,0),1)</f>
        <v>Kelly Williams</v>
      </c>
      <c r="W6421" s="3" t="str">
        <f>IFERROR(INDEX(Return[],MATCH(Orders!B6421,Returns!$B$2:$B$801,0),1),"No")</f>
        <v>No</v>
      </c>
    </row>
    <row r="6422" spans="1:23" x14ac:dyDescent="0.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INDEX(People_[],MATCH(Orders!M6422,People!$B$2:$B$5,0),1)</f>
        <v>Kelly Williams</v>
      </c>
      <c r="W6422" s="3" t="str">
        <f>IFERROR(INDEX(Return[],MATCH(Orders!B6422,Returns!$B$2:$B$801,0),1),"No")</f>
        <v>No</v>
      </c>
    </row>
    <row r="6423" spans="1:23" x14ac:dyDescent="0.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INDEX(People_[],MATCH(Orders!M6423,People!$B$2:$B$5,0),1)</f>
        <v>Kelly Williams</v>
      </c>
      <c r="W6423" s="3" t="str">
        <f>IFERROR(INDEX(Return[],MATCH(Orders!B6423,Returns!$B$2:$B$801,0),1),"No")</f>
        <v>No</v>
      </c>
    </row>
    <row r="6424" spans="1:23" x14ac:dyDescent="0.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INDEX(People_[],MATCH(Orders!M6424,People!$B$2:$B$5,0),1)</f>
        <v>Anna Andreadi</v>
      </c>
      <c r="W6424" s="3" t="str">
        <f>IFERROR(INDEX(Return[],MATCH(Orders!B6424,Returns!$B$2:$B$801,0),1),"No")</f>
        <v>No</v>
      </c>
    </row>
    <row r="6425" spans="1:23" x14ac:dyDescent="0.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INDEX(People_[],MATCH(Orders!M6425,People!$B$2:$B$5,0),1)</f>
        <v>Anna Andreadi</v>
      </c>
      <c r="W6425" s="3" t="str">
        <f>IFERROR(INDEX(Return[],MATCH(Orders!B6425,Returns!$B$2:$B$801,0),1),"No")</f>
        <v>Yes</v>
      </c>
    </row>
    <row r="6426" spans="1:23" x14ac:dyDescent="0.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INDEX(People_[],MATCH(Orders!M6426,People!$B$2:$B$5,0),1)</f>
        <v>Chuck Magee</v>
      </c>
      <c r="W6426" s="3" t="str">
        <f>IFERROR(INDEX(Return[],MATCH(Orders!B6426,Returns!$B$2:$B$801,0),1),"No")</f>
        <v>No</v>
      </c>
    </row>
    <row r="6427" spans="1:23" x14ac:dyDescent="0.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INDEX(People_[],MATCH(Orders!M6427,People!$B$2:$B$5,0),1)</f>
        <v>Chuck Magee</v>
      </c>
      <c r="W6427" s="3" t="str">
        <f>IFERROR(INDEX(Return[],MATCH(Orders!B6427,Returns!$B$2:$B$801,0),1),"No")</f>
        <v>No</v>
      </c>
    </row>
    <row r="6428" spans="1:23" x14ac:dyDescent="0.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INDEX(People_[],MATCH(Orders!M6428,People!$B$2:$B$5,0),1)</f>
        <v>Chuck Magee</v>
      </c>
      <c r="W6428" s="3" t="str">
        <f>IFERROR(INDEX(Return[],MATCH(Orders!B6428,Returns!$B$2:$B$801,0),1),"No")</f>
        <v>No</v>
      </c>
    </row>
    <row r="6429" spans="1:23" x14ac:dyDescent="0.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INDEX(People_[],MATCH(Orders!M6429,People!$B$2:$B$5,0),1)</f>
        <v>Chuck Magee</v>
      </c>
      <c r="W6429" s="3" t="str">
        <f>IFERROR(INDEX(Return[],MATCH(Orders!B6429,Returns!$B$2:$B$801,0),1),"No")</f>
        <v>No</v>
      </c>
    </row>
    <row r="6430" spans="1:23" x14ac:dyDescent="0.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INDEX(People_[],MATCH(Orders!M6430,People!$B$2:$B$5,0),1)</f>
        <v>Chuck Magee</v>
      </c>
      <c r="W6430" s="3" t="str">
        <f>IFERROR(INDEX(Return[],MATCH(Orders!B6430,Returns!$B$2:$B$801,0),1),"No")</f>
        <v>No</v>
      </c>
    </row>
    <row r="6431" spans="1:23" x14ac:dyDescent="0.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INDEX(People_[],MATCH(Orders!M6431,People!$B$2:$B$5,0),1)</f>
        <v>Cassandra Brandow</v>
      </c>
      <c r="W6431" s="3" t="str">
        <f>IFERROR(INDEX(Return[],MATCH(Orders!B6431,Returns!$B$2:$B$801,0),1),"No")</f>
        <v>No</v>
      </c>
    </row>
    <row r="6432" spans="1:23" x14ac:dyDescent="0.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INDEX(People_[],MATCH(Orders!M6432,People!$B$2:$B$5,0),1)</f>
        <v>Cassandra Brandow</v>
      </c>
      <c r="W6432" s="3" t="str">
        <f>IFERROR(INDEX(Return[],MATCH(Orders!B6432,Returns!$B$2:$B$801,0),1),"No")</f>
        <v>No</v>
      </c>
    </row>
    <row r="6433" spans="1:23" x14ac:dyDescent="0.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INDEX(People_[],MATCH(Orders!M6433,People!$B$2:$B$5,0),1)</f>
        <v>Cassandra Brandow</v>
      </c>
      <c r="W6433" s="3" t="str">
        <f>IFERROR(INDEX(Return[],MATCH(Orders!B6433,Returns!$B$2:$B$801,0),1),"No")</f>
        <v>No</v>
      </c>
    </row>
    <row r="6434" spans="1:23" x14ac:dyDescent="0.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INDEX(People_[],MATCH(Orders!M6434,People!$B$2:$B$5,0),1)</f>
        <v>Cassandra Brandow</v>
      </c>
      <c r="W6434" s="3" t="str">
        <f>IFERROR(INDEX(Return[],MATCH(Orders!B6434,Returns!$B$2:$B$801,0),1),"No")</f>
        <v>No</v>
      </c>
    </row>
    <row r="6435" spans="1:23" x14ac:dyDescent="0.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INDEX(People_[],MATCH(Orders!M6435,People!$B$2:$B$5,0),1)</f>
        <v>Kelly Williams</v>
      </c>
      <c r="W6435" s="3" t="str">
        <f>IFERROR(INDEX(Return[],MATCH(Orders!B6435,Returns!$B$2:$B$801,0),1),"No")</f>
        <v>No</v>
      </c>
    </row>
    <row r="6436" spans="1:23" x14ac:dyDescent="0.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INDEX(People_[],MATCH(Orders!M6436,People!$B$2:$B$5,0),1)</f>
        <v>Kelly Williams</v>
      </c>
      <c r="W6436" s="3" t="str">
        <f>IFERROR(INDEX(Return[],MATCH(Orders!B6436,Returns!$B$2:$B$801,0),1),"No")</f>
        <v>No</v>
      </c>
    </row>
    <row r="6437" spans="1:23" x14ac:dyDescent="0.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INDEX(People_[],MATCH(Orders!M6437,People!$B$2:$B$5,0),1)</f>
        <v>Anna Andreadi</v>
      </c>
      <c r="W6437" s="3" t="str">
        <f>IFERROR(INDEX(Return[],MATCH(Orders!B6437,Returns!$B$2:$B$801,0),1),"No")</f>
        <v>No</v>
      </c>
    </row>
    <row r="6438" spans="1:23" x14ac:dyDescent="0.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INDEX(People_[],MATCH(Orders!M6438,People!$B$2:$B$5,0),1)</f>
        <v>Anna Andreadi</v>
      </c>
      <c r="W6438" s="3" t="str">
        <f>IFERROR(INDEX(Return[],MATCH(Orders!B6438,Returns!$B$2:$B$801,0),1),"No")</f>
        <v>No</v>
      </c>
    </row>
    <row r="6439" spans="1:23" x14ac:dyDescent="0.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INDEX(People_[],MATCH(Orders!M6439,People!$B$2:$B$5,0),1)</f>
        <v>Anna Andreadi</v>
      </c>
      <c r="W6439" s="3" t="str">
        <f>IFERROR(INDEX(Return[],MATCH(Orders!B6439,Returns!$B$2:$B$801,0),1),"No")</f>
        <v>No</v>
      </c>
    </row>
    <row r="6440" spans="1:23" x14ac:dyDescent="0.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INDEX(People_[],MATCH(Orders!M6440,People!$B$2:$B$5,0),1)</f>
        <v>Kelly Williams</v>
      </c>
      <c r="W6440" s="3" t="str">
        <f>IFERROR(INDEX(Return[],MATCH(Orders!B6440,Returns!$B$2:$B$801,0),1),"No")</f>
        <v>No</v>
      </c>
    </row>
    <row r="6441" spans="1:23" x14ac:dyDescent="0.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INDEX(People_[],MATCH(Orders!M6441,People!$B$2:$B$5,0),1)</f>
        <v>Chuck Magee</v>
      </c>
      <c r="W6441" s="3" t="str">
        <f>IFERROR(INDEX(Return[],MATCH(Orders!B6441,Returns!$B$2:$B$801,0),1),"No")</f>
        <v>No</v>
      </c>
    </row>
    <row r="6442" spans="1:23" x14ac:dyDescent="0.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INDEX(People_[],MATCH(Orders!M6442,People!$B$2:$B$5,0),1)</f>
        <v>Chuck Magee</v>
      </c>
      <c r="W6442" s="3" t="str">
        <f>IFERROR(INDEX(Return[],MATCH(Orders!B6442,Returns!$B$2:$B$801,0),1),"No")</f>
        <v>No</v>
      </c>
    </row>
    <row r="6443" spans="1:23" x14ac:dyDescent="0.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INDEX(People_[],MATCH(Orders!M6443,People!$B$2:$B$5,0),1)</f>
        <v>Chuck Magee</v>
      </c>
      <c r="W6443" s="3" t="str">
        <f>IFERROR(INDEX(Return[],MATCH(Orders!B6443,Returns!$B$2:$B$801,0),1),"No")</f>
        <v>No</v>
      </c>
    </row>
    <row r="6444" spans="1:23" x14ac:dyDescent="0.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INDEX(People_[],MATCH(Orders!M6444,People!$B$2:$B$5,0),1)</f>
        <v>Chuck Magee</v>
      </c>
      <c r="W6444" s="3" t="str">
        <f>IFERROR(INDEX(Return[],MATCH(Orders!B6444,Returns!$B$2:$B$801,0),1),"No")</f>
        <v>No</v>
      </c>
    </row>
    <row r="6445" spans="1:23" x14ac:dyDescent="0.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INDEX(People_[],MATCH(Orders!M6445,People!$B$2:$B$5,0),1)</f>
        <v>Chuck Magee</v>
      </c>
      <c r="W6445" s="3" t="str">
        <f>IFERROR(INDEX(Return[],MATCH(Orders!B6445,Returns!$B$2:$B$801,0),1),"No")</f>
        <v>No</v>
      </c>
    </row>
    <row r="6446" spans="1:23" x14ac:dyDescent="0.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INDEX(People_[],MATCH(Orders!M6446,People!$B$2:$B$5,0),1)</f>
        <v>Chuck Magee</v>
      </c>
      <c r="W6446" s="3" t="str">
        <f>IFERROR(INDEX(Return[],MATCH(Orders!B6446,Returns!$B$2:$B$801,0),1),"No")</f>
        <v>No</v>
      </c>
    </row>
    <row r="6447" spans="1:23" x14ac:dyDescent="0.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INDEX(People_[],MATCH(Orders!M6447,People!$B$2:$B$5,0),1)</f>
        <v>Kelly Williams</v>
      </c>
      <c r="W6447" s="3" t="str">
        <f>IFERROR(INDEX(Return[],MATCH(Orders!B6447,Returns!$B$2:$B$801,0),1),"No")</f>
        <v>No</v>
      </c>
    </row>
    <row r="6448" spans="1:23" x14ac:dyDescent="0.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INDEX(People_[],MATCH(Orders!M6448,People!$B$2:$B$5,0),1)</f>
        <v>Kelly Williams</v>
      </c>
      <c r="W6448" s="3" t="str">
        <f>IFERROR(INDEX(Return[],MATCH(Orders!B6448,Returns!$B$2:$B$801,0),1),"No")</f>
        <v>No</v>
      </c>
    </row>
    <row r="6449" spans="1:23" x14ac:dyDescent="0.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INDEX(People_[],MATCH(Orders!M6449,People!$B$2:$B$5,0),1)</f>
        <v>Kelly Williams</v>
      </c>
      <c r="W6449" s="3" t="str">
        <f>IFERROR(INDEX(Return[],MATCH(Orders!B6449,Returns!$B$2:$B$801,0),1),"No")</f>
        <v>No</v>
      </c>
    </row>
    <row r="6450" spans="1:23" x14ac:dyDescent="0.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INDEX(People_[],MATCH(Orders!M6450,People!$B$2:$B$5,0),1)</f>
        <v>Kelly Williams</v>
      </c>
      <c r="W6450" s="3" t="str">
        <f>IFERROR(INDEX(Return[],MATCH(Orders!B6450,Returns!$B$2:$B$801,0),1),"No")</f>
        <v>No</v>
      </c>
    </row>
    <row r="6451" spans="1:23" x14ac:dyDescent="0.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INDEX(People_[],MATCH(Orders!M6451,People!$B$2:$B$5,0),1)</f>
        <v>Chuck Magee</v>
      </c>
      <c r="W6451" s="3" t="str">
        <f>IFERROR(INDEX(Return[],MATCH(Orders!B6451,Returns!$B$2:$B$801,0),1),"No")</f>
        <v>No</v>
      </c>
    </row>
    <row r="6452" spans="1:23" x14ac:dyDescent="0.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INDEX(People_[],MATCH(Orders!M6452,People!$B$2:$B$5,0),1)</f>
        <v>Chuck Magee</v>
      </c>
      <c r="W6452" s="3" t="str">
        <f>IFERROR(INDEX(Return[],MATCH(Orders!B6452,Returns!$B$2:$B$801,0),1),"No")</f>
        <v>No</v>
      </c>
    </row>
    <row r="6453" spans="1:23" x14ac:dyDescent="0.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INDEX(People_[],MATCH(Orders!M6453,People!$B$2:$B$5,0),1)</f>
        <v>Chuck Magee</v>
      </c>
      <c r="W6453" s="3" t="str">
        <f>IFERROR(INDEX(Return[],MATCH(Orders!B6453,Returns!$B$2:$B$801,0),1),"No")</f>
        <v>No</v>
      </c>
    </row>
    <row r="6454" spans="1:23" x14ac:dyDescent="0.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INDEX(People_[],MATCH(Orders!M6454,People!$B$2:$B$5,0),1)</f>
        <v>Kelly Williams</v>
      </c>
      <c r="W6454" s="3" t="str">
        <f>IFERROR(INDEX(Return[],MATCH(Orders!B6454,Returns!$B$2:$B$801,0),1),"No")</f>
        <v>No</v>
      </c>
    </row>
    <row r="6455" spans="1:23" x14ac:dyDescent="0.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INDEX(People_[],MATCH(Orders!M6455,People!$B$2:$B$5,0),1)</f>
        <v>Kelly Williams</v>
      </c>
      <c r="W6455" s="3" t="str">
        <f>IFERROR(INDEX(Return[],MATCH(Orders!B6455,Returns!$B$2:$B$801,0),1),"No")</f>
        <v>No</v>
      </c>
    </row>
    <row r="6456" spans="1:23" x14ac:dyDescent="0.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INDEX(People_[],MATCH(Orders!M6456,People!$B$2:$B$5,0),1)</f>
        <v>Anna Andreadi</v>
      </c>
      <c r="W6456" s="3" t="str">
        <f>IFERROR(INDEX(Return[],MATCH(Orders!B6456,Returns!$B$2:$B$801,0),1),"No")</f>
        <v>No</v>
      </c>
    </row>
    <row r="6457" spans="1:23" x14ac:dyDescent="0.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INDEX(People_[],MATCH(Orders!M6457,People!$B$2:$B$5,0),1)</f>
        <v>Anna Andreadi</v>
      </c>
      <c r="W6457" s="3" t="str">
        <f>IFERROR(INDEX(Return[],MATCH(Orders!B6457,Returns!$B$2:$B$801,0),1),"No")</f>
        <v>No</v>
      </c>
    </row>
    <row r="6458" spans="1:23" x14ac:dyDescent="0.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INDEX(People_[],MATCH(Orders!M6458,People!$B$2:$B$5,0),1)</f>
        <v>Chuck Magee</v>
      </c>
      <c r="W6458" s="3" t="str">
        <f>IFERROR(INDEX(Return[],MATCH(Orders!B6458,Returns!$B$2:$B$801,0),1),"No")</f>
        <v>No</v>
      </c>
    </row>
    <row r="6459" spans="1:23" x14ac:dyDescent="0.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INDEX(People_[],MATCH(Orders!M6459,People!$B$2:$B$5,0),1)</f>
        <v>Chuck Magee</v>
      </c>
      <c r="W6459" s="3" t="str">
        <f>IFERROR(INDEX(Return[],MATCH(Orders!B6459,Returns!$B$2:$B$801,0),1),"No")</f>
        <v>No</v>
      </c>
    </row>
    <row r="6460" spans="1:23" x14ac:dyDescent="0.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INDEX(People_[],MATCH(Orders!M6460,People!$B$2:$B$5,0),1)</f>
        <v>Chuck Magee</v>
      </c>
      <c r="W6460" s="3" t="str">
        <f>IFERROR(INDEX(Return[],MATCH(Orders!B6460,Returns!$B$2:$B$801,0),1),"No")</f>
        <v>No</v>
      </c>
    </row>
    <row r="6461" spans="1:23" x14ac:dyDescent="0.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INDEX(People_[],MATCH(Orders!M6461,People!$B$2:$B$5,0),1)</f>
        <v>Chuck Magee</v>
      </c>
      <c r="W6461" s="3" t="str">
        <f>IFERROR(INDEX(Return[],MATCH(Orders!B6461,Returns!$B$2:$B$801,0),1),"No")</f>
        <v>No</v>
      </c>
    </row>
    <row r="6462" spans="1:23" x14ac:dyDescent="0.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INDEX(People_[],MATCH(Orders!M6462,People!$B$2:$B$5,0),1)</f>
        <v>Chuck Magee</v>
      </c>
      <c r="W6462" s="3" t="str">
        <f>IFERROR(INDEX(Return[],MATCH(Orders!B6462,Returns!$B$2:$B$801,0),1),"No")</f>
        <v>No</v>
      </c>
    </row>
    <row r="6463" spans="1:23" x14ac:dyDescent="0.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INDEX(People_[],MATCH(Orders!M6463,People!$B$2:$B$5,0),1)</f>
        <v>Chuck Magee</v>
      </c>
      <c r="W6463" s="3" t="str">
        <f>IFERROR(INDEX(Return[],MATCH(Orders!B6463,Returns!$B$2:$B$801,0),1),"No")</f>
        <v>No</v>
      </c>
    </row>
    <row r="6464" spans="1:23" x14ac:dyDescent="0.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INDEX(People_[],MATCH(Orders!M6464,People!$B$2:$B$5,0),1)</f>
        <v>Chuck Magee</v>
      </c>
      <c r="W6464" s="3" t="str">
        <f>IFERROR(INDEX(Return[],MATCH(Orders!B6464,Returns!$B$2:$B$801,0),1),"No")</f>
        <v>No</v>
      </c>
    </row>
    <row r="6465" spans="1:23" x14ac:dyDescent="0.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INDEX(People_[],MATCH(Orders!M6465,People!$B$2:$B$5,0),1)</f>
        <v>Chuck Magee</v>
      </c>
      <c r="W6465" s="3" t="str">
        <f>IFERROR(INDEX(Return[],MATCH(Orders!B6465,Returns!$B$2:$B$801,0),1),"No")</f>
        <v>No</v>
      </c>
    </row>
    <row r="6466" spans="1:23" x14ac:dyDescent="0.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INDEX(People_[],MATCH(Orders!M6466,People!$B$2:$B$5,0),1)</f>
        <v>Cassandra Brandow</v>
      </c>
      <c r="W6466" s="3" t="str">
        <f>IFERROR(INDEX(Return[],MATCH(Orders!B6466,Returns!$B$2:$B$801,0),1),"No")</f>
        <v>No</v>
      </c>
    </row>
    <row r="6467" spans="1:23" x14ac:dyDescent="0.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INDEX(People_[],MATCH(Orders!M6467,People!$B$2:$B$5,0),1)</f>
        <v>Cassandra Brandow</v>
      </c>
      <c r="W6467" s="3" t="str">
        <f>IFERROR(INDEX(Return[],MATCH(Orders!B6467,Returns!$B$2:$B$801,0),1),"No")</f>
        <v>No</v>
      </c>
    </row>
    <row r="6468" spans="1:23" x14ac:dyDescent="0.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INDEX(People_[],MATCH(Orders!M6468,People!$B$2:$B$5,0),1)</f>
        <v>Anna Andreadi</v>
      </c>
      <c r="W6468" s="3" t="str">
        <f>IFERROR(INDEX(Return[],MATCH(Orders!B6468,Returns!$B$2:$B$801,0),1),"No")</f>
        <v>No</v>
      </c>
    </row>
    <row r="6469" spans="1:23" x14ac:dyDescent="0.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INDEX(People_[],MATCH(Orders!M6469,People!$B$2:$B$5,0),1)</f>
        <v>Chuck Magee</v>
      </c>
      <c r="W6469" s="3" t="str">
        <f>IFERROR(INDEX(Return[],MATCH(Orders!B6469,Returns!$B$2:$B$801,0),1),"No")</f>
        <v>No</v>
      </c>
    </row>
    <row r="6470" spans="1:23" x14ac:dyDescent="0.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INDEX(People_[],MATCH(Orders!M6470,People!$B$2:$B$5,0),1)</f>
        <v>Chuck Magee</v>
      </c>
      <c r="W6470" s="3" t="str">
        <f>IFERROR(INDEX(Return[],MATCH(Orders!B6470,Returns!$B$2:$B$801,0),1),"No")</f>
        <v>No</v>
      </c>
    </row>
    <row r="6471" spans="1:23" x14ac:dyDescent="0.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INDEX(People_[],MATCH(Orders!M6471,People!$B$2:$B$5,0),1)</f>
        <v>Chuck Magee</v>
      </c>
      <c r="W6471" s="3" t="str">
        <f>IFERROR(INDEX(Return[],MATCH(Orders!B6471,Returns!$B$2:$B$801,0),1),"No")</f>
        <v>No</v>
      </c>
    </row>
    <row r="6472" spans="1:23" x14ac:dyDescent="0.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INDEX(People_[],MATCH(Orders!M6472,People!$B$2:$B$5,0),1)</f>
        <v>Kelly Williams</v>
      </c>
      <c r="W6472" s="3" t="str">
        <f>IFERROR(INDEX(Return[],MATCH(Orders!B6472,Returns!$B$2:$B$801,0),1),"No")</f>
        <v>No</v>
      </c>
    </row>
    <row r="6473" spans="1:23" x14ac:dyDescent="0.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INDEX(People_[],MATCH(Orders!M6473,People!$B$2:$B$5,0),1)</f>
        <v>Kelly Williams</v>
      </c>
      <c r="W6473" s="3" t="str">
        <f>IFERROR(INDEX(Return[],MATCH(Orders!B6473,Returns!$B$2:$B$801,0),1),"No")</f>
        <v>No</v>
      </c>
    </row>
    <row r="6474" spans="1:23" x14ac:dyDescent="0.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INDEX(People_[],MATCH(Orders!M6474,People!$B$2:$B$5,0),1)</f>
        <v>Kelly Williams</v>
      </c>
      <c r="W6474" s="3" t="str">
        <f>IFERROR(INDEX(Return[],MATCH(Orders!B6474,Returns!$B$2:$B$801,0),1),"No")</f>
        <v>No</v>
      </c>
    </row>
    <row r="6475" spans="1:23" x14ac:dyDescent="0.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INDEX(People_[],MATCH(Orders!M6475,People!$B$2:$B$5,0),1)</f>
        <v>Cassandra Brandow</v>
      </c>
      <c r="W6475" s="3" t="str">
        <f>IFERROR(INDEX(Return[],MATCH(Orders!B6475,Returns!$B$2:$B$801,0),1),"No")</f>
        <v>No</v>
      </c>
    </row>
    <row r="6476" spans="1:23" x14ac:dyDescent="0.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INDEX(People_[],MATCH(Orders!M6476,People!$B$2:$B$5,0),1)</f>
        <v>Chuck Magee</v>
      </c>
      <c r="W6476" s="3" t="str">
        <f>IFERROR(INDEX(Return[],MATCH(Orders!B6476,Returns!$B$2:$B$801,0),1),"No")</f>
        <v>No</v>
      </c>
    </row>
    <row r="6477" spans="1:23" x14ac:dyDescent="0.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INDEX(People_[],MATCH(Orders!M6477,People!$B$2:$B$5,0),1)</f>
        <v>Cassandra Brandow</v>
      </c>
      <c r="W6477" s="3" t="str">
        <f>IFERROR(INDEX(Return[],MATCH(Orders!B6477,Returns!$B$2:$B$801,0),1),"No")</f>
        <v>No</v>
      </c>
    </row>
    <row r="6478" spans="1:23" x14ac:dyDescent="0.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INDEX(People_[],MATCH(Orders!M6478,People!$B$2:$B$5,0),1)</f>
        <v>Cassandra Brandow</v>
      </c>
      <c r="W6478" s="3" t="str">
        <f>IFERROR(INDEX(Return[],MATCH(Orders!B6478,Returns!$B$2:$B$801,0),1),"No")</f>
        <v>No</v>
      </c>
    </row>
    <row r="6479" spans="1:23" x14ac:dyDescent="0.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INDEX(People_[],MATCH(Orders!M6479,People!$B$2:$B$5,0),1)</f>
        <v>Cassandra Brandow</v>
      </c>
      <c r="W6479" s="3" t="str">
        <f>IFERROR(INDEX(Return[],MATCH(Orders!B6479,Returns!$B$2:$B$801,0),1),"No")</f>
        <v>No</v>
      </c>
    </row>
    <row r="6480" spans="1:23" x14ac:dyDescent="0.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INDEX(People_[],MATCH(Orders!M6480,People!$B$2:$B$5,0),1)</f>
        <v>Cassandra Brandow</v>
      </c>
      <c r="W6480" s="3" t="str">
        <f>IFERROR(INDEX(Return[],MATCH(Orders!B6480,Returns!$B$2:$B$801,0),1),"No")</f>
        <v>No</v>
      </c>
    </row>
    <row r="6481" spans="1:23" x14ac:dyDescent="0.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INDEX(People_[],MATCH(Orders!M6481,People!$B$2:$B$5,0),1)</f>
        <v>Cassandra Brandow</v>
      </c>
      <c r="W6481" s="3" t="str">
        <f>IFERROR(INDEX(Return[],MATCH(Orders!B6481,Returns!$B$2:$B$801,0),1),"No")</f>
        <v>No</v>
      </c>
    </row>
    <row r="6482" spans="1:23" x14ac:dyDescent="0.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INDEX(People_[],MATCH(Orders!M6482,People!$B$2:$B$5,0),1)</f>
        <v>Cassandra Brandow</v>
      </c>
      <c r="W6482" s="3" t="str">
        <f>IFERROR(INDEX(Return[],MATCH(Orders!B6482,Returns!$B$2:$B$801,0),1),"No")</f>
        <v>No</v>
      </c>
    </row>
    <row r="6483" spans="1:23" x14ac:dyDescent="0.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INDEX(People_[],MATCH(Orders!M6483,People!$B$2:$B$5,0),1)</f>
        <v>Cassandra Brandow</v>
      </c>
      <c r="W6483" s="3" t="str">
        <f>IFERROR(INDEX(Return[],MATCH(Orders!B6483,Returns!$B$2:$B$801,0),1),"No")</f>
        <v>No</v>
      </c>
    </row>
    <row r="6484" spans="1:23" x14ac:dyDescent="0.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INDEX(People_[],MATCH(Orders!M6484,People!$B$2:$B$5,0),1)</f>
        <v>Cassandra Brandow</v>
      </c>
      <c r="W6484" s="3" t="str">
        <f>IFERROR(INDEX(Return[],MATCH(Orders!B6484,Returns!$B$2:$B$801,0),1),"No")</f>
        <v>No</v>
      </c>
    </row>
    <row r="6485" spans="1:23" x14ac:dyDescent="0.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INDEX(People_[],MATCH(Orders!M6485,People!$B$2:$B$5,0),1)</f>
        <v>Chuck Magee</v>
      </c>
      <c r="W6485" s="3" t="str">
        <f>IFERROR(INDEX(Return[],MATCH(Orders!B6485,Returns!$B$2:$B$801,0),1),"No")</f>
        <v>No</v>
      </c>
    </row>
    <row r="6486" spans="1:23" x14ac:dyDescent="0.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INDEX(People_[],MATCH(Orders!M6486,People!$B$2:$B$5,0),1)</f>
        <v>Chuck Magee</v>
      </c>
      <c r="W6486" s="3" t="str">
        <f>IFERROR(INDEX(Return[],MATCH(Orders!B6486,Returns!$B$2:$B$801,0),1),"No")</f>
        <v>No</v>
      </c>
    </row>
    <row r="6487" spans="1:23" x14ac:dyDescent="0.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INDEX(People_[],MATCH(Orders!M6487,People!$B$2:$B$5,0),1)</f>
        <v>Chuck Magee</v>
      </c>
      <c r="W6487" s="3" t="str">
        <f>IFERROR(INDEX(Return[],MATCH(Orders!B6487,Returns!$B$2:$B$801,0),1),"No")</f>
        <v>No</v>
      </c>
    </row>
    <row r="6488" spans="1:23" x14ac:dyDescent="0.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INDEX(People_[],MATCH(Orders!M6488,People!$B$2:$B$5,0),1)</f>
        <v>Cassandra Brandow</v>
      </c>
      <c r="W6488" s="3" t="str">
        <f>IFERROR(INDEX(Return[],MATCH(Orders!B6488,Returns!$B$2:$B$801,0),1),"No")</f>
        <v>No</v>
      </c>
    </row>
    <row r="6489" spans="1:23" x14ac:dyDescent="0.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INDEX(People_[],MATCH(Orders!M6489,People!$B$2:$B$5,0),1)</f>
        <v>Cassandra Brandow</v>
      </c>
      <c r="W6489" s="3" t="str">
        <f>IFERROR(INDEX(Return[],MATCH(Orders!B6489,Returns!$B$2:$B$801,0),1),"No")</f>
        <v>No</v>
      </c>
    </row>
    <row r="6490" spans="1:23" x14ac:dyDescent="0.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INDEX(People_[],MATCH(Orders!M6490,People!$B$2:$B$5,0),1)</f>
        <v>Cassandra Brandow</v>
      </c>
      <c r="W6490" s="3" t="str">
        <f>IFERROR(INDEX(Return[],MATCH(Orders!B6490,Returns!$B$2:$B$801,0),1),"No")</f>
        <v>No</v>
      </c>
    </row>
    <row r="6491" spans="1:23" x14ac:dyDescent="0.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INDEX(People_[],MATCH(Orders!M6491,People!$B$2:$B$5,0),1)</f>
        <v>Chuck Magee</v>
      </c>
      <c r="W6491" s="3" t="str">
        <f>IFERROR(INDEX(Return[],MATCH(Orders!B6491,Returns!$B$2:$B$801,0),1),"No")</f>
        <v>No</v>
      </c>
    </row>
    <row r="6492" spans="1:23" x14ac:dyDescent="0.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INDEX(People_[],MATCH(Orders!M6492,People!$B$2:$B$5,0),1)</f>
        <v>Chuck Magee</v>
      </c>
      <c r="W6492" s="3" t="str">
        <f>IFERROR(INDEX(Return[],MATCH(Orders!B6492,Returns!$B$2:$B$801,0),1),"No")</f>
        <v>No</v>
      </c>
    </row>
    <row r="6493" spans="1:23" x14ac:dyDescent="0.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INDEX(People_[],MATCH(Orders!M6493,People!$B$2:$B$5,0),1)</f>
        <v>Cassandra Brandow</v>
      </c>
      <c r="W6493" s="3" t="str">
        <f>IFERROR(INDEX(Return[],MATCH(Orders!B6493,Returns!$B$2:$B$801,0),1),"No")</f>
        <v>No</v>
      </c>
    </row>
    <row r="6494" spans="1:23" x14ac:dyDescent="0.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INDEX(People_[],MATCH(Orders!M6494,People!$B$2:$B$5,0),1)</f>
        <v>Cassandra Brandow</v>
      </c>
      <c r="W6494" s="3" t="str">
        <f>IFERROR(INDEX(Return[],MATCH(Orders!B6494,Returns!$B$2:$B$801,0),1),"No")</f>
        <v>No</v>
      </c>
    </row>
    <row r="6495" spans="1:23" x14ac:dyDescent="0.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INDEX(People_[],MATCH(Orders!M6495,People!$B$2:$B$5,0),1)</f>
        <v>Cassandra Brandow</v>
      </c>
      <c r="W6495" s="3" t="str">
        <f>IFERROR(INDEX(Return[],MATCH(Orders!B6495,Returns!$B$2:$B$801,0),1),"No")</f>
        <v>No</v>
      </c>
    </row>
    <row r="6496" spans="1:23" x14ac:dyDescent="0.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INDEX(People_[],MATCH(Orders!M6496,People!$B$2:$B$5,0),1)</f>
        <v>Kelly Williams</v>
      </c>
      <c r="W6496" s="3" t="str">
        <f>IFERROR(INDEX(Return[],MATCH(Orders!B6496,Returns!$B$2:$B$801,0),1),"No")</f>
        <v>No</v>
      </c>
    </row>
    <row r="6497" spans="1:23" x14ac:dyDescent="0.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INDEX(People_[],MATCH(Orders!M6497,People!$B$2:$B$5,0),1)</f>
        <v>Kelly Williams</v>
      </c>
      <c r="W6497" s="3" t="str">
        <f>IFERROR(INDEX(Return[],MATCH(Orders!B6497,Returns!$B$2:$B$801,0),1),"No")</f>
        <v>No</v>
      </c>
    </row>
    <row r="6498" spans="1:23" x14ac:dyDescent="0.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INDEX(People_[],MATCH(Orders!M6498,People!$B$2:$B$5,0),1)</f>
        <v>Kelly Williams</v>
      </c>
      <c r="W6498" s="3" t="str">
        <f>IFERROR(INDEX(Return[],MATCH(Orders!B6498,Returns!$B$2:$B$801,0),1),"No")</f>
        <v>No</v>
      </c>
    </row>
    <row r="6499" spans="1:23" x14ac:dyDescent="0.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INDEX(People_[],MATCH(Orders!M6499,People!$B$2:$B$5,0),1)</f>
        <v>Cassandra Brandow</v>
      </c>
      <c r="W6499" s="3" t="str">
        <f>IFERROR(INDEX(Return[],MATCH(Orders!B6499,Returns!$B$2:$B$801,0),1),"No")</f>
        <v>No</v>
      </c>
    </row>
    <row r="6500" spans="1:23" x14ac:dyDescent="0.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INDEX(People_[],MATCH(Orders!M6500,People!$B$2:$B$5,0),1)</f>
        <v>Cassandra Brandow</v>
      </c>
      <c r="W6500" s="3" t="str">
        <f>IFERROR(INDEX(Return[],MATCH(Orders!B6500,Returns!$B$2:$B$801,0),1),"No")</f>
        <v>No</v>
      </c>
    </row>
    <row r="6501" spans="1:23" x14ac:dyDescent="0.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INDEX(People_[],MATCH(Orders!M6501,People!$B$2:$B$5,0),1)</f>
        <v>Cassandra Brandow</v>
      </c>
      <c r="W6501" s="3" t="str">
        <f>IFERROR(INDEX(Return[],MATCH(Orders!B6501,Returns!$B$2:$B$801,0),1),"No")</f>
        <v>No</v>
      </c>
    </row>
    <row r="6502" spans="1:23" x14ac:dyDescent="0.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INDEX(People_[],MATCH(Orders!M6502,People!$B$2:$B$5,0),1)</f>
        <v>Cassandra Brandow</v>
      </c>
      <c r="W6502" s="3" t="str">
        <f>IFERROR(INDEX(Return[],MATCH(Orders!B6502,Returns!$B$2:$B$801,0),1),"No")</f>
        <v>No</v>
      </c>
    </row>
    <row r="6503" spans="1:23" x14ac:dyDescent="0.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INDEX(People_[],MATCH(Orders!M6503,People!$B$2:$B$5,0),1)</f>
        <v>Chuck Magee</v>
      </c>
      <c r="W6503" s="3" t="str">
        <f>IFERROR(INDEX(Return[],MATCH(Orders!B6503,Returns!$B$2:$B$801,0),1),"No")</f>
        <v>No</v>
      </c>
    </row>
    <row r="6504" spans="1:23" x14ac:dyDescent="0.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INDEX(People_[],MATCH(Orders!M6504,People!$B$2:$B$5,0),1)</f>
        <v>Chuck Magee</v>
      </c>
      <c r="W6504" s="3" t="str">
        <f>IFERROR(INDEX(Return[],MATCH(Orders!B6504,Returns!$B$2:$B$801,0),1),"No")</f>
        <v>No</v>
      </c>
    </row>
    <row r="6505" spans="1:23" x14ac:dyDescent="0.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INDEX(People_[],MATCH(Orders!M6505,People!$B$2:$B$5,0),1)</f>
        <v>Chuck Magee</v>
      </c>
      <c r="W6505" s="3" t="str">
        <f>IFERROR(INDEX(Return[],MATCH(Orders!B6505,Returns!$B$2:$B$801,0),1),"No")</f>
        <v>No</v>
      </c>
    </row>
    <row r="6506" spans="1:23" x14ac:dyDescent="0.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INDEX(People_[],MATCH(Orders!M6506,People!$B$2:$B$5,0),1)</f>
        <v>Chuck Magee</v>
      </c>
      <c r="W6506" s="3" t="str">
        <f>IFERROR(INDEX(Return[],MATCH(Orders!B6506,Returns!$B$2:$B$801,0),1),"No")</f>
        <v>No</v>
      </c>
    </row>
    <row r="6507" spans="1:23" x14ac:dyDescent="0.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INDEX(People_[],MATCH(Orders!M6507,People!$B$2:$B$5,0),1)</f>
        <v>Kelly Williams</v>
      </c>
      <c r="W6507" s="3" t="str">
        <f>IFERROR(INDEX(Return[],MATCH(Orders!B6507,Returns!$B$2:$B$801,0),1),"No")</f>
        <v>No</v>
      </c>
    </row>
    <row r="6508" spans="1:23" x14ac:dyDescent="0.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INDEX(People_[],MATCH(Orders!M6508,People!$B$2:$B$5,0),1)</f>
        <v>Chuck Magee</v>
      </c>
      <c r="W6508" s="3" t="str">
        <f>IFERROR(INDEX(Return[],MATCH(Orders!B6508,Returns!$B$2:$B$801,0),1),"No")</f>
        <v>No</v>
      </c>
    </row>
    <row r="6509" spans="1:23" x14ac:dyDescent="0.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INDEX(People_[],MATCH(Orders!M6509,People!$B$2:$B$5,0),1)</f>
        <v>Chuck Magee</v>
      </c>
      <c r="W6509" s="3" t="str">
        <f>IFERROR(INDEX(Return[],MATCH(Orders!B6509,Returns!$B$2:$B$801,0),1),"No")</f>
        <v>No</v>
      </c>
    </row>
    <row r="6510" spans="1:23" x14ac:dyDescent="0.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INDEX(People_[],MATCH(Orders!M6510,People!$B$2:$B$5,0),1)</f>
        <v>Chuck Magee</v>
      </c>
      <c r="W6510" s="3" t="str">
        <f>IFERROR(INDEX(Return[],MATCH(Orders!B6510,Returns!$B$2:$B$801,0),1),"No")</f>
        <v>No</v>
      </c>
    </row>
    <row r="6511" spans="1:23" x14ac:dyDescent="0.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INDEX(People_[],MATCH(Orders!M6511,People!$B$2:$B$5,0),1)</f>
        <v>Chuck Magee</v>
      </c>
      <c r="W6511" s="3" t="str">
        <f>IFERROR(INDEX(Return[],MATCH(Orders!B6511,Returns!$B$2:$B$801,0),1),"No")</f>
        <v>No</v>
      </c>
    </row>
    <row r="6512" spans="1:23" x14ac:dyDescent="0.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INDEX(People_[],MATCH(Orders!M6512,People!$B$2:$B$5,0),1)</f>
        <v>Chuck Magee</v>
      </c>
      <c r="W6512" s="3" t="str">
        <f>IFERROR(INDEX(Return[],MATCH(Orders!B6512,Returns!$B$2:$B$801,0),1),"No")</f>
        <v>No</v>
      </c>
    </row>
    <row r="6513" spans="1:23" x14ac:dyDescent="0.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INDEX(People_[],MATCH(Orders!M6513,People!$B$2:$B$5,0),1)</f>
        <v>Anna Andreadi</v>
      </c>
      <c r="W6513" s="3" t="str">
        <f>IFERROR(INDEX(Return[],MATCH(Orders!B6513,Returns!$B$2:$B$801,0),1),"No")</f>
        <v>No</v>
      </c>
    </row>
    <row r="6514" spans="1:23" x14ac:dyDescent="0.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INDEX(People_[],MATCH(Orders!M6514,People!$B$2:$B$5,0),1)</f>
        <v>Anna Andreadi</v>
      </c>
      <c r="W6514" s="3" t="str">
        <f>IFERROR(INDEX(Return[],MATCH(Orders!B6514,Returns!$B$2:$B$801,0),1),"No")</f>
        <v>No</v>
      </c>
    </row>
    <row r="6515" spans="1:23" x14ac:dyDescent="0.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INDEX(People_[],MATCH(Orders!M6515,People!$B$2:$B$5,0),1)</f>
        <v>Anna Andreadi</v>
      </c>
      <c r="W6515" s="3" t="str">
        <f>IFERROR(INDEX(Return[],MATCH(Orders!B6515,Returns!$B$2:$B$801,0),1),"No")</f>
        <v>No</v>
      </c>
    </row>
    <row r="6516" spans="1:23" x14ac:dyDescent="0.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INDEX(People_[],MATCH(Orders!M6516,People!$B$2:$B$5,0),1)</f>
        <v>Anna Andreadi</v>
      </c>
      <c r="W6516" s="3" t="str">
        <f>IFERROR(INDEX(Return[],MATCH(Orders!B6516,Returns!$B$2:$B$801,0),1),"No")</f>
        <v>No</v>
      </c>
    </row>
    <row r="6517" spans="1:23" x14ac:dyDescent="0.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INDEX(People_[],MATCH(Orders!M6517,People!$B$2:$B$5,0),1)</f>
        <v>Anna Andreadi</v>
      </c>
      <c r="W6517" s="3" t="str">
        <f>IFERROR(INDEX(Return[],MATCH(Orders!B6517,Returns!$B$2:$B$801,0),1),"No")</f>
        <v>No</v>
      </c>
    </row>
    <row r="6518" spans="1:23" x14ac:dyDescent="0.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INDEX(People_[],MATCH(Orders!M6518,People!$B$2:$B$5,0),1)</f>
        <v>Anna Andreadi</v>
      </c>
      <c r="W6518" s="3" t="str">
        <f>IFERROR(INDEX(Return[],MATCH(Orders!B6518,Returns!$B$2:$B$801,0),1),"No")</f>
        <v>No</v>
      </c>
    </row>
    <row r="6519" spans="1:23" x14ac:dyDescent="0.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INDEX(People_[],MATCH(Orders!M6519,People!$B$2:$B$5,0),1)</f>
        <v>Anna Andreadi</v>
      </c>
      <c r="W6519" s="3" t="str">
        <f>IFERROR(INDEX(Return[],MATCH(Orders!B6519,Returns!$B$2:$B$801,0),1),"No")</f>
        <v>No</v>
      </c>
    </row>
    <row r="6520" spans="1:23" x14ac:dyDescent="0.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INDEX(People_[],MATCH(Orders!M6520,People!$B$2:$B$5,0),1)</f>
        <v>Anna Andreadi</v>
      </c>
      <c r="W6520" s="3" t="str">
        <f>IFERROR(INDEX(Return[],MATCH(Orders!B6520,Returns!$B$2:$B$801,0),1),"No")</f>
        <v>No</v>
      </c>
    </row>
    <row r="6521" spans="1:23" x14ac:dyDescent="0.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INDEX(People_[],MATCH(Orders!M6521,People!$B$2:$B$5,0),1)</f>
        <v>Anna Andreadi</v>
      </c>
      <c r="W6521" s="3" t="str">
        <f>IFERROR(INDEX(Return[],MATCH(Orders!B6521,Returns!$B$2:$B$801,0),1),"No")</f>
        <v>No</v>
      </c>
    </row>
    <row r="6522" spans="1:23" x14ac:dyDescent="0.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INDEX(People_[],MATCH(Orders!M6522,People!$B$2:$B$5,0),1)</f>
        <v>Kelly Williams</v>
      </c>
      <c r="W6522" s="3" t="str">
        <f>IFERROR(INDEX(Return[],MATCH(Orders!B6522,Returns!$B$2:$B$801,0),1),"No")</f>
        <v>No</v>
      </c>
    </row>
    <row r="6523" spans="1:23" x14ac:dyDescent="0.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INDEX(People_[],MATCH(Orders!M6523,People!$B$2:$B$5,0),1)</f>
        <v>Kelly Williams</v>
      </c>
      <c r="W6523" s="3" t="str">
        <f>IFERROR(INDEX(Return[],MATCH(Orders!B6523,Returns!$B$2:$B$801,0),1),"No")</f>
        <v>No</v>
      </c>
    </row>
    <row r="6524" spans="1:23" x14ac:dyDescent="0.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INDEX(People_[],MATCH(Orders!M6524,People!$B$2:$B$5,0),1)</f>
        <v>Kelly Williams</v>
      </c>
      <c r="W6524" s="3" t="str">
        <f>IFERROR(INDEX(Return[],MATCH(Orders!B6524,Returns!$B$2:$B$801,0),1),"No")</f>
        <v>No</v>
      </c>
    </row>
    <row r="6525" spans="1:23" x14ac:dyDescent="0.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INDEX(People_[],MATCH(Orders!M6525,People!$B$2:$B$5,0),1)</f>
        <v>Chuck Magee</v>
      </c>
      <c r="W6525" s="3" t="str">
        <f>IFERROR(INDEX(Return[],MATCH(Orders!B6525,Returns!$B$2:$B$801,0),1),"No")</f>
        <v>No</v>
      </c>
    </row>
    <row r="6526" spans="1:23" x14ac:dyDescent="0.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INDEX(People_[],MATCH(Orders!M6526,People!$B$2:$B$5,0),1)</f>
        <v>Chuck Magee</v>
      </c>
      <c r="W6526" s="3" t="str">
        <f>IFERROR(INDEX(Return[],MATCH(Orders!B6526,Returns!$B$2:$B$801,0),1),"No")</f>
        <v>No</v>
      </c>
    </row>
    <row r="6527" spans="1:23" x14ac:dyDescent="0.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INDEX(People_[],MATCH(Orders!M6527,People!$B$2:$B$5,0),1)</f>
        <v>Chuck Magee</v>
      </c>
      <c r="W6527" s="3" t="str">
        <f>IFERROR(INDEX(Return[],MATCH(Orders!B6527,Returns!$B$2:$B$801,0),1),"No")</f>
        <v>No</v>
      </c>
    </row>
    <row r="6528" spans="1:23" x14ac:dyDescent="0.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INDEX(People_[],MATCH(Orders!M6528,People!$B$2:$B$5,0),1)</f>
        <v>Chuck Magee</v>
      </c>
      <c r="W6528" s="3" t="str">
        <f>IFERROR(INDEX(Return[],MATCH(Orders!B6528,Returns!$B$2:$B$801,0),1),"No")</f>
        <v>No</v>
      </c>
    </row>
    <row r="6529" spans="1:23" x14ac:dyDescent="0.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INDEX(People_[],MATCH(Orders!M6529,People!$B$2:$B$5,0),1)</f>
        <v>Chuck Magee</v>
      </c>
      <c r="W6529" s="3" t="str">
        <f>IFERROR(INDEX(Return[],MATCH(Orders!B6529,Returns!$B$2:$B$801,0),1),"No")</f>
        <v>No</v>
      </c>
    </row>
    <row r="6530" spans="1:23" x14ac:dyDescent="0.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INDEX(People_[],MATCH(Orders!M6530,People!$B$2:$B$5,0),1)</f>
        <v>Chuck Magee</v>
      </c>
      <c r="W6530" s="3" t="str">
        <f>IFERROR(INDEX(Return[],MATCH(Orders!B6530,Returns!$B$2:$B$801,0),1),"No")</f>
        <v>No</v>
      </c>
    </row>
    <row r="6531" spans="1:23" x14ac:dyDescent="0.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INDEX(People_[],MATCH(Orders!M6531,People!$B$2:$B$5,0),1)</f>
        <v>Kelly Williams</v>
      </c>
      <c r="W6531" s="3" t="str">
        <f>IFERROR(INDEX(Return[],MATCH(Orders!B6531,Returns!$B$2:$B$801,0),1),"No")</f>
        <v>Yes</v>
      </c>
    </row>
    <row r="6532" spans="1:23" x14ac:dyDescent="0.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INDEX(People_[],MATCH(Orders!M6532,People!$B$2:$B$5,0),1)</f>
        <v>Kelly Williams</v>
      </c>
      <c r="W6532" s="3" t="str">
        <f>IFERROR(INDEX(Return[],MATCH(Orders!B6532,Returns!$B$2:$B$801,0),1),"No")</f>
        <v>Yes</v>
      </c>
    </row>
    <row r="6533" spans="1:23" x14ac:dyDescent="0.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INDEX(People_[],MATCH(Orders!M6533,People!$B$2:$B$5,0),1)</f>
        <v>Kelly Williams</v>
      </c>
      <c r="W6533" s="3" t="str">
        <f>IFERROR(INDEX(Return[],MATCH(Orders!B6533,Returns!$B$2:$B$801,0),1),"No")</f>
        <v>No</v>
      </c>
    </row>
    <row r="6534" spans="1:23" x14ac:dyDescent="0.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INDEX(People_[],MATCH(Orders!M6534,People!$B$2:$B$5,0),1)</f>
        <v>Kelly Williams</v>
      </c>
      <c r="W6534" s="3" t="str">
        <f>IFERROR(INDEX(Return[],MATCH(Orders!B6534,Returns!$B$2:$B$801,0),1),"No")</f>
        <v>No</v>
      </c>
    </row>
    <row r="6535" spans="1:23" x14ac:dyDescent="0.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INDEX(People_[],MATCH(Orders!M6535,People!$B$2:$B$5,0),1)</f>
        <v>Kelly Williams</v>
      </c>
      <c r="W6535" s="3" t="str">
        <f>IFERROR(INDEX(Return[],MATCH(Orders!B6535,Returns!$B$2:$B$801,0),1),"No")</f>
        <v>No</v>
      </c>
    </row>
    <row r="6536" spans="1:23" x14ac:dyDescent="0.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INDEX(People_[],MATCH(Orders!M6536,People!$B$2:$B$5,0),1)</f>
        <v>Chuck Magee</v>
      </c>
      <c r="W6536" s="3" t="str">
        <f>IFERROR(INDEX(Return[],MATCH(Orders!B6536,Returns!$B$2:$B$801,0),1),"No")</f>
        <v>No</v>
      </c>
    </row>
    <row r="6537" spans="1:23" x14ac:dyDescent="0.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INDEX(People_[],MATCH(Orders!M6537,People!$B$2:$B$5,0),1)</f>
        <v>Chuck Magee</v>
      </c>
      <c r="W6537" s="3" t="str">
        <f>IFERROR(INDEX(Return[],MATCH(Orders!B6537,Returns!$B$2:$B$801,0),1),"No")</f>
        <v>No</v>
      </c>
    </row>
    <row r="6538" spans="1:23" x14ac:dyDescent="0.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INDEX(People_[],MATCH(Orders!M6538,People!$B$2:$B$5,0),1)</f>
        <v>Cassandra Brandow</v>
      </c>
      <c r="W6538" s="3" t="str">
        <f>IFERROR(INDEX(Return[],MATCH(Orders!B6538,Returns!$B$2:$B$801,0),1),"No")</f>
        <v>No</v>
      </c>
    </row>
    <row r="6539" spans="1:23" x14ac:dyDescent="0.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INDEX(People_[],MATCH(Orders!M6539,People!$B$2:$B$5,0),1)</f>
        <v>Cassandra Brandow</v>
      </c>
      <c r="W6539" s="3" t="str">
        <f>IFERROR(INDEX(Return[],MATCH(Orders!B6539,Returns!$B$2:$B$801,0),1),"No")</f>
        <v>No</v>
      </c>
    </row>
    <row r="6540" spans="1:23" x14ac:dyDescent="0.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INDEX(People_[],MATCH(Orders!M6540,People!$B$2:$B$5,0),1)</f>
        <v>Chuck Magee</v>
      </c>
      <c r="W6540" s="3" t="str">
        <f>IFERROR(INDEX(Return[],MATCH(Orders!B6540,Returns!$B$2:$B$801,0),1),"No")</f>
        <v>No</v>
      </c>
    </row>
    <row r="6541" spans="1:23" x14ac:dyDescent="0.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INDEX(People_[],MATCH(Orders!M6541,People!$B$2:$B$5,0),1)</f>
        <v>Chuck Magee</v>
      </c>
      <c r="W6541" s="3" t="str">
        <f>IFERROR(INDEX(Return[],MATCH(Orders!B6541,Returns!$B$2:$B$801,0),1),"No")</f>
        <v>No</v>
      </c>
    </row>
    <row r="6542" spans="1:23" x14ac:dyDescent="0.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INDEX(People_[],MATCH(Orders!M6542,People!$B$2:$B$5,0),1)</f>
        <v>Anna Andreadi</v>
      </c>
      <c r="W6542" s="3" t="str">
        <f>IFERROR(INDEX(Return[],MATCH(Orders!B6542,Returns!$B$2:$B$801,0),1),"No")</f>
        <v>Yes</v>
      </c>
    </row>
    <row r="6543" spans="1:23" x14ac:dyDescent="0.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INDEX(People_[],MATCH(Orders!M6543,People!$B$2:$B$5,0),1)</f>
        <v>Anna Andreadi</v>
      </c>
      <c r="W6543" s="3" t="str">
        <f>IFERROR(INDEX(Return[],MATCH(Orders!B6543,Returns!$B$2:$B$801,0),1),"No")</f>
        <v>Yes</v>
      </c>
    </row>
    <row r="6544" spans="1:23" x14ac:dyDescent="0.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INDEX(People_[],MATCH(Orders!M6544,People!$B$2:$B$5,0),1)</f>
        <v>Anna Andreadi</v>
      </c>
      <c r="W6544" s="3" t="str">
        <f>IFERROR(INDEX(Return[],MATCH(Orders!B6544,Returns!$B$2:$B$801,0),1),"No")</f>
        <v>Yes</v>
      </c>
    </row>
    <row r="6545" spans="1:23" x14ac:dyDescent="0.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INDEX(People_[],MATCH(Orders!M6545,People!$B$2:$B$5,0),1)</f>
        <v>Anna Andreadi</v>
      </c>
      <c r="W6545" s="3" t="str">
        <f>IFERROR(INDEX(Return[],MATCH(Orders!B6545,Returns!$B$2:$B$801,0),1),"No")</f>
        <v>Yes</v>
      </c>
    </row>
    <row r="6546" spans="1:23" x14ac:dyDescent="0.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INDEX(People_[],MATCH(Orders!M6546,People!$B$2:$B$5,0),1)</f>
        <v>Chuck Magee</v>
      </c>
      <c r="W6546" s="3" t="str">
        <f>IFERROR(INDEX(Return[],MATCH(Orders!B6546,Returns!$B$2:$B$801,0),1),"No")</f>
        <v>No</v>
      </c>
    </row>
    <row r="6547" spans="1:23" x14ac:dyDescent="0.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INDEX(People_[],MATCH(Orders!M6547,People!$B$2:$B$5,0),1)</f>
        <v>Chuck Magee</v>
      </c>
      <c r="W6547" s="3" t="str">
        <f>IFERROR(INDEX(Return[],MATCH(Orders!B6547,Returns!$B$2:$B$801,0),1),"No")</f>
        <v>No</v>
      </c>
    </row>
    <row r="6548" spans="1:23" x14ac:dyDescent="0.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INDEX(People_[],MATCH(Orders!M6548,People!$B$2:$B$5,0),1)</f>
        <v>Chuck Magee</v>
      </c>
      <c r="W6548" s="3" t="str">
        <f>IFERROR(INDEX(Return[],MATCH(Orders!B6548,Returns!$B$2:$B$801,0),1),"No")</f>
        <v>No</v>
      </c>
    </row>
    <row r="6549" spans="1:23" x14ac:dyDescent="0.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INDEX(People_[],MATCH(Orders!M6549,People!$B$2:$B$5,0),1)</f>
        <v>Kelly Williams</v>
      </c>
      <c r="W6549" s="3" t="str">
        <f>IFERROR(INDEX(Return[],MATCH(Orders!B6549,Returns!$B$2:$B$801,0),1),"No")</f>
        <v>No</v>
      </c>
    </row>
    <row r="6550" spans="1:23" x14ac:dyDescent="0.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INDEX(People_[],MATCH(Orders!M6550,People!$B$2:$B$5,0),1)</f>
        <v>Kelly Williams</v>
      </c>
      <c r="W6550" s="3" t="str">
        <f>IFERROR(INDEX(Return[],MATCH(Orders!B6550,Returns!$B$2:$B$801,0),1),"No")</f>
        <v>No</v>
      </c>
    </row>
    <row r="6551" spans="1:23" x14ac:dyDescent="0.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INDEX(People_[],MATCH(Orders!M6551,People!$B$2:$B$5,0),1)</f>
        <v>Kelly Williams</v>
      </c>
      <c r="W6551" s="3" t="str">
        <f>IFERROR(INDEX(Return[],MATCH(Orders!B6551,Returns!$B$2:$B$801,0),1),"No")</f>
        <v>No</v>
      </c>
    </row>
    <row r="6552" spans="1:23" x14ac:dyDescent="0.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INDEX(People_[],MATCH(Orders!M6552,People!$B$2:$B$5,0),1)</f>
        <v>Chuck Magee</v>
      </c>
      <c r="W6552" s="3" t="str">
        <f>IFERROR(INDEX(Return[],MATCH(Orders!B6552,Returns!$B$2:$B$801,0),1),"No")</f>
        <v>No</v>
      </c>
    </row>
    <row r="6553" spans="1:23" x14ac:dyDescent="0.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INDEX(People_[],MATCH(Orders!M6553,People!$B$2:$B$5,0),1)</f>
        <v>Anna Andreadi</v>
      </c>
      <c r="W6553" s="3" t="str">
        <f>IFERROR(INDEX(Return[],MATCH(Orders!B6553,Returns!$B$2:$B$801,0),1),"No")</f>
        <v>No</v>
      </c>
    </row>
    <row r="6554" spans="1:23" x14ac:dyDescent="0.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INDEX(People_[],MATCH(Orders!M6554,People!$B$2:$B$5,0),1)</f>
        <v>Anna Andreadi</v>
      </c>
      <c r="W6554" s="3" t="str">
        <f>IFERROR(INDEX(Return[],MATCH(Orders!B6554,Returns!$B$2:$B$801,0),1),"No")</f>
        <v>No</v>
      </c>
    </row>
    <row r="6555" spans="1:23" x14ac:dyDescent="0.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INDEX(People_[],MATCH(Orders!M6555,People!$B$2:$B$5,0),1)</f>
        <v>Kelly Williams</v>
      </c>
      <c r="W6555" s="3" t="str">
        <f>IFERROR(INDEX(Return[],MATCH(Orders!B6555,Returns!$B$2:$B$801,0),1),"No")</f>
        <v>No</v>
      </c>
    </row>
    <row r="6556" spans="1:23" x14ac:dyDescent="0.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INDEX(People_[],MATCH(Orders!M6556,People!$B$2:$B$5,0),1)</f>
        <v>Kelly Williams</v>
      </c>
      <c r="W6556" s="3" t="str">
        <f>IFERROR(INDEX(Return[],MATCH(Orders!B6556,Returns!$B$2:$B$801,0),1),"No")</f>
        <v>No</v>
      </c>
    </row>
    <row r="6557" spans="1:23" x14ac:dyDescent="0.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INDEX(People_[],MATCH(Orders!M6557,People!$B$2:$B$5,0),1)</f>
        <v>Kelly Williams</v>
      </c>
      <c r="W6557" s="3" t="str">
        <f>IFERROR(INDEX(Return[],MATCH(Orders!B6557,Returns!$B$2:$B$801,0),1),"No")</f>
        <v>No</v>
      </c>
    </row>
    <row r="6558" spans="1:23" x14ac:dyDescent="0.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INDEX(People_[],MATCH(Orders!M6558,People!$B$2:$B$5,0),1)</f>
        <v>Kelly Williams</v>
      </c>
      <c r="W6558" s="3" t="str">
        <f>IFERROR(INDEX(Return[],MATCH(Orders!B6558,Returns!$B$2:$B$801,0),1),"No")</f>
        <v>No</v>
      </c>
    </row>
    <row r="6559" spans="1:23" x14ac:dyDescent="0.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INDEX(People_[],MATCH(Orders!M6559,People!$B$2:$B$5,0),1)</f>
        <v>Kelly Williams</v>
      </c>
      <c r="W6559" s="3" t="str">
        <f>IFERROR(INDEX(Return[],MATCH(Orders!B6559,Returns!$B$2:$B$801,0),1),"No")</f>
        <v>No</v>
      </c>
    </row>
    <row r="6560" spans="1:23" x14ac:dyDescent="0.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INDEX(People_[],MATCH(Orders!M6560,People!$B$2:$B$5,0),1)</f>
        <v>Chuck Magee</v>
      </c>
      <c r="W6560" s="3" t="str">
        <f>IFERROR(INDEX(Return[],MATCH(Orders!B6560,Returns!$B$2:$B$801,0),1),"No")</f>
        <v>No</v>
      </c>
    </row>
    <row r="6561" spans="1:23" x14ac:dyDescent="0.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INDEX(People_[],MATCH(Orders!M6561,People!$B$2:$B$5,0),1)</f>
        <v>Anna Andreadi</v>
      </c>
      <c r="W6561" s="3" t="str">
        <f>IFERROR(INDEX(Return[],MATCH(Orders!B6561,Returns!$B$2:$B$801,0),1),"No")</f>
        <v>No</v>
      </c>
    </row>
    <row r="6562" spans="1:23" x14ac:dyDescent="0.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INDEX(People_[],MATCH(Orders!M6562,People!$B$2:$B$5,0),1)</f>
        <v>Anna Andreadi</v>
      </c>
      <c r="W6562" s="3" t="str">
        <f>IFERROR(INDEX(Return[],MATCH(Orders!B6562,Returns!$B$2:$B$801,0),1),"No")</f>
        <v>No</v>
      </c>
    </row>
    <row r="6563" spans="1:23" x14ac:dyDescent="0.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INDEX(People_[],MATCH(Orders!M6563,People!$B$2:$B$5,0),1)</f>
        <v>Kelly Williams</v>
      </c>
      <c r="W6563" s="3" t="str">
        <f>IFERROR(INDEX(Return[],MATCH(Orders!B6563,Returns!$B$2:$B$801,0),1),"No")</f>
        <v>No</v>
      </c>
    </row>
    <row r="6564" spans="1:23" x14ac:dyDescent="0.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INDEX(People_[],MATCH(Orders!M6564,People!$B$2:$B$5,0),1)</f>
        <v>Chuck Magee</v>
      </c>
      <c r="W6564" s="3" t="str">
        <f>IFERROR(INDEX(Return[],MATCH(Orders!B6564,Returns!$B$2:$B$801,0),1),"No")</f>
        <v>No</v>
      </c>
    </row>
    <row r="6565" spans="1:23" x14ac:dyDescent="0.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INDEX(People_[],MATCH(Orders!M6565,People!$B$2:$B$5,0),1)</f>
        <v>Chuck Magee</v>
      </c>
      <c r="W6565" s="3" t="str">
        <f>IFERROR(INDEX(Return[],MATCH(Orders!B6565,Returns!$B$2:$B$801,0),1),"No")</f>
        <v>No</v>
      </c>
    </row>
    <row r="6566" spans="1:23" x14ac:dyDescent="0.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INDEX(People_[],MATCH(Orders!M6566,People!$B$2:$B$5,0),1)</f>
        <v>Chuck Magee</v>
      </c>
      <c r="W6566" s="3" t="str">
        <f>IFERROR(INDEX(Return[],MATCH(Orders!B6566,Returns!$B$2:$B$801,0),1),"No")</f>
        <v>No</v>
      </c>
    </row>
    <row r="6567" spans="1:23" x14ac:dyDescent="0.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INDEX(People_[],MATCH(Orders!M6567,People!$B$2:$B$5,0),1)</f>
        <v>Chuck Magee</v>
      </c>
      <c r="W6567" s="3" t="str">
        <f>IFERROR(INDEX(Return[],MATCH(Orders!B6567,Returns!$B$2:$B$801,0),1),"No")</f>
        <v>No</v>
      </c>
    </row>
    <row r="6568" spans="1:23" x14ac:dyDescent="0.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INDEX(People_[],MATCH(Orders!M6568,People!$B$2:$B$5,0),1)</f>
        <v>Kelly Williams</v>
      </c>
      <c r="W6568" s="3" t="str">
        <f>IFERROR(INDEX(Return[],MATCH(Orders!B6568,Returns!$B$2:$B$801,0),1),"No")</f>
        <v>No</v>
      </c>
    </row>
    <row r="6569" spans="1:23" x14ac:dyDescent="0.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INDEX(People_[],MATCH(Orders!M6569,People!$B$2:$B$5,0),1)</f>
        <v>Kelly Williams</v>
      </c>
      <c r="W6569" s="3" t="str">
        <f>IFERROR(INDEX(Return[],MATCH(Orders!B6569,Returns!$B$2:$B$801,0),1),"No")</f>
        <v>No</v>
      </c>
    </row>
    <row r="6570" spans="1:23" x14ac:dyDescent="0.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INDEX(People_[],MATCH(Orders!M6570,People!$B$2:$B$5,0),1)</f>
        <v>Kelly Williams</v>
      </c>
      <c r="W6570" s="3" t="str">
        <f>IFERROR(INDEX(Return[],MATCH(Orders!B6570,Returns!$B$2:$B$801,0),1),"No")</f>
        <v>No</v>
      </c>
    </row>
    <row r="6571" spans="1:23" x14ac:dyDescent="0.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INDEX(People_[],MATCH(Orders!M6571,People!$B$2:$B$5,0),1)</f>
        <v>Kelly Williams</v>
      </c>
      <c r="W6571" s="3" t="str">
        <f>IFERROR(INDEX(Return[],MATCH(Orders!B6571,Returns!$B$2:$B$801,0),1),"No")</f>
        <v>No</v>
      </c>
    </row>
    <row r="6572" spans="1:23" x14ac:dyDescent="0.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INDEX(People_[],MATCH(Orders!M6572,People!$B$2:$B$5,0),1)</f>
        <v>Kelly Williams</v>
      </c>
      <c r="W6572" s="3" t="str">
        <f>IFERROR(INDEX(Return[],MATCH(Orders!B6572,Returns!$B$2:$B$801,0),1),"No")</f>
        <v>No</v>
      </c>
    </row>
    <row r="6573" spans="1:23" x14ac:dyDescent="0.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INDEX(People_[],MATCH(Orders!M6573,People!$B$2:$B$5,0),1)</f>
        <v>Kelly Williams</v>
      </c>
      <c r="W6573" s="3" t="str">
        <f>IFERROR(INDEX(Return[],MATCH(Orders!B6573,Returns!$B$2:$B$801,0),1),"No")</f>
        <v>No</v>
      </c>
    </row>
    <row r="6574" spans="1:23" x14ac:dyDescent="0.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INDEX(People_[],MATCH(Orders!M6574,People!$B$2:$B$5,0),1)</f>
        <v>Anna Andreadi</v>
      </c>
      <c r="W6574" s="3" t="str">
        <f>IFERROR(INDEX(Return[],MATCH(Orders!B6574,Returns!$B$2:$B$801,0),1),"No")</f>
        <v>No</v>
      </c>
    </row>
    <row r="6575" spans="1:23" x14ac:dyDescent="0.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INDEX(People_[],MATCH(Orders!M6575,People!$B$2:$B$5,0),1)</f>
        <v>Chuck Magee</v>
      </c>
      <c r="W6575" s="3" t="str">
        <f>IFERROR(INDEX(Return[],MATCH(Orders!B6575,Returns!$B$2:$B$801,0),1),"No")</f>
        <v>No</v>
      </c>
    </row>
    <row r="6576" spans="1:23" x14ac:dyDescent="0.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INDEX(People_[],MATCH(Orders!M6576,People!$B$2:$B$5,0),1)</f>
        <v>Chuck Magee</v>
      </c>
      <c r="W6576" s="3" t="str">
        <f>IFERROR(INDEX(Return[],MATCH(Orders!B6576,Returns!$B$2:$B$801,0),1),"No")</f>
        <v>No</v>
      </c>
    </row>
    <row r="6577" spans="1:23" x14ac:dyDescent="0.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INDEX(People_[],MATCH(Orders!M6577,People!$B$2:$B$5,0),1)</f>
        <v>Anna Andreadi</v>
      </c>
      <c r="W6577" s="3" t="str">
        <f>IFERROR(INDEX(Return[],MATCH(Orders!B6577,Returns!$B$2:$B$801,0),1),"No")</f>
        <v>Yes</v>
      </c>
    </row>
    <row r="6578" spans="1:23" x14ac:dyDescent="0.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INDEX(People_[],MATCH(Orders!M6578,People!$B$2:$B$5,0),1)</f>
        <v>Anna Andreadi</v>
      </c>
      <c r="W6578" s="3" t="str">
        <f>IFERROR(INDEX(Return[],MATCH(Orders!B6578,Returns!$B$2:$B$801,0),1),"No")</f>
        <v>Yes</v>
      </c>
    </row>
    <row r="6579" spans="1:23" x14ac:dyDescent="0.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INDEX(People_[],MATCH(Orders!M6579,People!$B$2:$B$5,0),1)</f>
        <v>Cassandra Brandow</v>
      </c>
      <c r="W6579" s="3" t="str">
        <f>IFERROR(INDEX(Return[],MATCH(Orders!B6579,Returns!$B$2:$B$801,0),1),"No")</f>
        <v>No</v>
      </c>
    </row>
    <row r="6580" spans="1:23" x14ac:dyDescent="0.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INDEX(People_[],MATCH(Orders!M6580,People!$B$2:$B$5,0),1)</f>
        <v>Anna Andreadi</v>
      </c>
      <c r="W6580" s="3" t="str">
        <f>IFERROR(INDEX(Return[],MATCH(Orders!B6580,Returns!$B$2:$B$801,0),1),"No")</f>
        <v>No</v>
      </c>
    </row>
    <row r="6581" spans="1:23" x14ac:dyDescent="0.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INDEX(People_[],MATCH(Orders!M6581,People!$B$2:$B$5,0),1)</f>
        <v>Anna Andreadi</v>
      </c>
      <c r="W6581" s="3" t="str">
        <f>IFERROR(INDEX(Return[],MATCH(Orders!B6581,Returns!$B$2:$B$801,0),1),"No")</f>
        <v>No</v>
      </c>
    </row>
    <row r="6582" spans="1:23" x14ac:dyDescent="0.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INDEX(People_[],MATCH(Orders!M6582,People!$B$2:$B$5,0),1)</f>
        <v>Anna Andreadi</v>
      </c>
      <c r="W6582" s="3" t="str">
        <f>IFERROR(INDEX(Return[],MATCH(Orders!B6582,Returns!$B$2:$B$801,0),1),"No")</f>
        <v>No</v>
      </c>
    </row>
    <row r="6583" spans="1:23" x14ac:dyDescent="0.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INDEX(People_[],MATCH(Orders!M6583,People!$B$2:$B$5,0),1)</f>
        <v>Anna Andreadi</v>
      </c>
      <c r="W6583" s="3" t="str">
        <f>IFERROR(INDEX(Return[],MATCH(Orders!B6583,Returns!$B$2:$B$801,0),1),"No")</f>
        <v>No</v>
      </c>
    </row>
    <row r="6584" spans="1:23" x14ac:dyDescent="0.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INDEX(People_[],MATCH(Orders!M6584,People!$B$2:$B$5,0),1)</f>
        <v>Anna Andreadi</v>
      </c>
      <c r="W6584" s="3" t="str">
        <f>IFERROR(INDEX(Return[],MATCH(Orders!B6584,Returns!$B$2:$B$801,0),1),"No")</f>
        <v>No</v>
      </c>
    </row>
    <row r="6585" spans="1:23" x14ac:dyDescent="0.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INDEX(People_[],MATCH(Orders!M6585,People!$B$2:$B$5,0),1)</f>
        <v>Cassandra Brandow</v>
      </c>
      <c r="W6585" s="3" t="str">
        <f>IFERROR(INDEX(Return[],MATCH(Orders!B6585,Returns!$B$2:$B$801,0),1),"No")</f>
        <v>No</v>
      </c>
    </row>
    <row r="6586" spans="1:23" x14ac:dyDescent="0.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INDEX(People_[],MATCH(Orders!M6586,People!$B$2:$B$5,0),1)</f>
        <v>Cassandra Brandow</v>
      </c>
      <c r="W6586" s="3" t="str">
        <f>IFERROR(INDEX(Return[],MATCH(Orders!B6586,Returns!$B$2:$B$801,0),1),"No")</f>
        <v>No</v>
      </c>
    </row>
    <row r="6587" spans="1:23" x14ac:dyDescent="0.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INDEX(People_[],MATCH(Orders!M6587,People!$B$2:$B$5,0),1)</f>
        <v>Cassandra Brandow</v>
      </c>
      <c r="W6587" s="3" t="str">
        <f>IFERROR(INDEX(Return[],MATCH(Orders!B6587,Returns!$B$2:$B$801,0),1),"No")</f>
        <v>No</v>
      </c>
    </row>
    <row r="6588" spans="1:23" x14ac:dyDescent="0.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INDEX(People_[],MATCH(Orders!M6588,People!$B$2:$B$5,0),1)</f>
        <v>Cassandra Brandow</v>
      </c>
      <c r="W6588" s="3" t="str">
        <f>IFERROR(INDEX(Return[],MATCH(Orders!B6588,Returns!$B$2:$B$801,0),1),"No")</f>
        <v>No</v>
      </c>
    </row>
    <row r="6589" spans="1:23" x14ac:dyDescent="0.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INDEX(People_[],MATCH(Orders!M6589,People!$B$2:$B$5,0),1)</f>
        <v>Cassandra Brandow</v>
      </c>
      <c r="W6589" s="3" t="str">
        <f>IFERROR(INDEX(Return[],MATCH(Orders!B6589,Returns!$B$2:$B$801,0),1),"No")</f>
        <v>No</v>
      </c>
    </row>
    <row r="6590" spans="1:23" x14ac:dyDescent="0.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INDEX(People_[],MATCH(Orders!M6590,People!$B$2:$B$5,0),1)</f>
        <v>Cassandra Brandow</v>
      </c>
      <c r="W6590" s="3" t="str">
        <f>IFERROR(INDEX(Return[],MATCH(Orders!B6590,Returns!$B$2:$B$801,0),1),"No")</f>
        <v>No</v>
      </c>
    </row>
    <row r="6591" spans="1:23" x14ac:dyDescent="0.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INDEX(People_[],MATCH(Orders!M6591,People!$B$2:$B$5,0),1)</f>
        <v>Cassandra Brandow</v>
      </c>
      <c r="W6591" s="3" t="str">
        <f>IFERROR(INDEX(Return[],MATCH(Orders!B6591,Returns!$B$2:$B$801,0),1),"No")</f>
        <v>No</v>
      </c>
    </row>
    <row r="6592" spans="1:23" x14ac:dyDescent="0.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INDEX(People_[],MATCH(Orders!M6592,People!$B$2:$B$5,0),1)</f>
        <v>Cassandra Brandow</v>
      </c>
      <c r="W6592" s="3" t="str">
        <f>IFERROR(INDEX(Return[],MATCH(Orders!B6592,Returns!$B$2:$B$801,0),1),"No")</f>
        <v>No</v>
      </c>
    </row>
    <row r="6593" spans="1:23" x14ac:dyDescent="0.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INDEX(People_[],MATCH(Orders!M6593,People!$B$2:$B$5,0),1)</f>
        <v>Anna Andreadi</v>
      </c>
      <c r="W6593" s="3" t="str">
        <f>IFERROR(INDEX(Return[],MATCH(Orders!B6593,Returns!$B$2:$B$801,0),1),"No")</f>
        <v>Yes</v>
      </c>
    </row>
    <row r="6594" spans="1:23" x14ac:dyDescent="0.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INDEX(People_[],MATCH(Orders!M6594,People!$B$2:$B$5,0),1)</f>
        <v>Anna Andreadi</v>
      </c>
      <c r="W6594" s="3" t="str">
        <f>IFERROR(INDEX(Return[],MATCH(Orders!B6594,Returns!$B$2:$B$801,0),1),"No")</f>
        <v>Yes</v>
      </c>
    </row>
    <row r="6595" spans="1:23" x14ac:dyDescent="0.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INDEX(People_[],MATCH(Orders!M6595,People!$B$2:$B$5,0),1)</f>
        <v>Chuck Magee</v>
      </c>
      <c r="W6595" s="3" t="str">
        <f>IFERROR(INDEX(Return[],MATCH(Orders!B6595,Returns!$B$2:$B$801,0),1),"No")</f>
        <v>No</v>
      </c>
    </row>
    <row r="6596" spans="1:23" x14ac:dyDescent="0.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INDEX(People_[],MATCH(Orders!M6596,People!$B$2:$B$5,0),1)</f>
        <v>Kelly Williams</v>
      </c>
      <c r="W6596" s="3" t="str">
        <f>IFERROR(INDEX(Return[],MATCH(Orders!B6596,Returns!$B$2:$B$801,0),1),"No")</f>
        <v>No</v>
      </c>
    </row>
    <row r="6597" spans="1:23" x14ac:dyDescent="0.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INDEX(People_[],MATCH(Orders!M6597,People!$B$2:$B$5,0),1)</f>
        <v>Chuck Magee</v>
      </c>
      <c r="W6597" s="3" t="str">
        <f>IFERROR(INDEX(Return[],MATCH(Orders!B6597,Returns!$B$2:$B$801,0),1),"No")</f>
        <v>No</v>
      </c>
    </row>
    <row r="6598" spans="1:23" x14ac:dyDescent="0.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INDEX(People_[],MATCH(Orders!M6598,People!$B$2:$B$5,0),1)</f>
        <v>Chuck Magee</v>
      </c>
      <c r="W6598" s="3" t="str">
        <f>IFERROR(INDEX(Return[],MATCH(Orders!B6598,Returns!$B$2:$B$801,0),1),"No")</f>
        <v>No</v>
      </c>
    </row>
    <row r="6599" spans="1:23" x14ac:dyDescent="0.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INDEX(People_[],MATCH(Orders!M6599,People!$B$2:$B$5,0),1)</f>
        <v>Cassandra Brandow</v>
      </c>
      <c r="W6599" s="3" t="str">
        <f>IFERROR(INDEX(Return[],MATCH(Orders!B6599,Returns!$B$2:$B$801,0),1),"No")</f>
        <v>No</v>
      </c>
    </row>
    <row r="6600" spans="1:23" x14ac:dyDescent="0.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INDEX(People_[],MATCH(Orders!M6600,People!$B$2:$B$5,0),1)</f>
        <v>Cassandra Brandow</v>
      </c>
      <c r="W6600" s="3" t="str">
        <f>IFERROR(INDEX(Return[],MATCH(Orders!B6600,Returns!$B$2:$B$801,0),1),"No")</f>
        <v>No</v>
      </c>
    </row>
    <row r="6601" spans="1:23" x14ac:dyDescent="0.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INDEX(People_[],MATCH(Orders!M6601,People!$B$2:$B$5,0),1)</f>
        <v>Chuck Magee</v>
      </c>
      <c r="W6601" s="3" t="str">
        <f>IFERROR(INDEX(Return[],MATCH(Orders!B6601,Returns!$B$2:$B$801,0),1),"No")</f>
        <v>No</v>
      </c>
    </row>
    <row r="6602" spans="1:23" x14ac:dyDescent="0.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INDEX(People_[],MATCH(Orders!M6602,People!$B$2:$B$5,0),1)</f>
        <v>Chuck Magee</v>
      </c>
      <c r="W6602" s="3" t="str">
        <f>IFERROR(INDEX(Return[],MATCH(Orders!B6602,Returns!$B$2:$B$801,0),1),"No")</f>
        <v>No</v>
      </c>
    </row>
    <row r="6603" spans="1:23" x14ac:dyDescent="0.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INDEX(People_[],MATCH(Orders!M6603,People!$B$2:$B$5,0),1)</f>
        <v>Chuck Magee</v>
      </c>
      <c r="W6603" s="3" t="str">
        <f>IFERROR(INDEX(Return[],MATCH(Orders!B6603,Returns!$B$2:$B$801,0),1),"No")</f>
        <v>No</v>
      </c>
    </row>
    <row r="6604" spans="1:23" x14ac:dyDescent="0.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INDEX(People_[],MATCH(Orders!M6604,People!$B$2:$B$5,0),1)</f>
        <v>Chuck Magee</v>
      </c>
      <c r="W6604" s="3" t="str">
        <f>IFERROR(INDEX(Return[],MATCH(Orders!B6604,Returns!$B$2:$B$801,0),1),"No")</f>
        <v>No</v>
      </c>
    </row>
    <row r="6605" spans="1:23" x14ac:dyDescent="0.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INDEX(People_[],MATCH(Orders!M6605,People!$B$2:$B$5,0),1)</f>
        <v>Anna Andreadi</v>
      </c>
      <c r="W6605" s="3" t="str">
        <f>IFERROR(INDEX(Return[],MATCH(Orders!B6605,Returns!$B$2:$B$801,0),1),"No")</f>
        <v>No</v>
      </c>
    </row>
    <row r="6606" spans="1:23" x14ac:dyDescent="0.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INDEX(People_[],MATCH(Orders!M6606,People!$B$2:$B$5,0),1)</f>
        <v>Anna Andreadi</v>
      </c>
      <c r="W6606" s="3" t="str">
        <f>IFERROR(INDEX(Return[],MATCH(Orders!B6606,Returns!$B$2:$B$801,0),1),"No")</f>
        <v>No</v>
      </c>
    </row>
    <row r="6607" spans="1:23" x14ac:dyDescent="0.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INDEX(People_[],MATCH(Orders!M6607,People!$B$2:$B$5,0),1)</f>
        <v>Anna Andreadi</v>
      </c>
      <c r="W6607" s="3" t="str">
        <f>IFERROR(INDEX(Return[],MATCH(Orders!B6607,Returns!$B$2:$B$801,0),1),"No")</f>
        <v>No</v>
      </c>
    </row>
    <row r="6608" spans="1:23" x14ac:dyDescent="0.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INDEX(People_[],MATCH(Orders!M6608,People!$B$2:$B$5,0),1)</f>
        <v>Anna Andreadi</v>
      </c>
      <c r="W6608" s="3" t="str">
        <f>IFERROR(INDEX(Return[],MATCH(Orders!B6608,Returns!$B$2:$B$801,0),1),"No")</f>
        <v>No</v>
      </c>
    </row>
    <row r="6609" spans="1:23" x14ac:dyDescent="0.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INDEX(People_[],MATCH(Orders!M6609,People!$B$2:$B$5,0),1)</f>
        <v>Anna Andreadi</v>
      </c>
      <c r="W6609" s="3" t="str">
        <f>IFERROR(INDEX(Return[],MATCH(Orders!B6609,Returns!$B$2:$B$801,0),1),"No")</f>
        <v>No</v>
      </c>
    </row>
    <row r="6610" spans="1:23" x14ac:dyDescent="0.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INDEX(People_[],MATCH(Orders!M6610,People!$B$2:$B$5,0),1)</f>
        <v>Anna Andreadi</v>
      </c>
      <c r="W6610" s="3" t="str">
        <f>IFERROR(INDEX(Return[],MATCH(Orders!B6610,Returns!$B$2:$B$801,0),1),"No")</f>
        <v>No</v>
      </c>
    </row>
    <row r="6611" spans="1:23" x14ac:dyDescent="0.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INDEX(People_[],MATCH(Orders!M6611,People!$B$2:$B$5,0),1)</f>
        <v>Chuck Magee</v>
      </c>
      <c r="W6611" s="3" t="str">
        <f>IFERROR(INDEX(Return[],MATCH(Orders!B6611,Returns!$B$2:$B$801,0),1),"No")</f>
        <v>No</v>
      </c>
    </row>
    <row r="6612" spans="1:23" x14ac:dyDescent="0.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INDEX(People_[],MATCH(Orders!M6612,People!$B$2:$B$5,0),1)</f>
        <v>Anna Andreadi</v>
      </c>
      <c r="W6612" s="3" t="str">
        <f>IFERROR(INDEX(Return[],MATCH(Orders!B6612,Returns!$B$2:$B$801,0),1),"No")</f>
        <v>Yes</v>
      </c>
    </row>
    <row r="6613" spans="1:23" x14ac:dyDescent="0.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INDEX(People_[],MATCH(Orders!M6613,People!$B$2:$B$5,0),1)</f>
        <v>Cassandra Brandow</v>
      </c>
      <c r="W6613" s="3" t="str">
        <f>IFERROR(INDEX(Return[],MATCH(Orders!B6613,Returns!$B$2:$B$801,0),1),"No")</f>
        <v>Yes</v>
      </c>
    </row>
    <row r="6614" spans="1:23" x14ac:dyDescent="0.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INDEX(People_[],MATCH(Orders!M6614,People!$B$2:$B$5,0),1)</f>
        <v>Cassandra Brandow</v>
      </c>
      <c r="W6614" s="3" t="str">
        <f>IFERROR(INDEX(Return[],MATCH(Orders!B6614,Returns!$B$2:$B$801,0),1),"No")</f>
        <v>Yes</v>
      </c>
    </row>
    <row r="6615" spans="1:23" x14ac:dyDescent="0.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INDEX(People_[],MATCH(Orders!M6615,People!$B$2:$B$5,0),1)</f>
        <v>Cassandra Brandow</v>
      </c>
      <c r="W6615" s="3" t="str">
        <f>IFERROR(INDEX(Return[],MATCH(Orders!B6615,Returns!$B$2:$B$801,0),1),"No")</f>
        <v>Yes</v>
      </c>
    </row>
    <row r="6616" spans="1:23" x14ac:dyDescent="0.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INDEX(People_[],MATCH(Orders!M6616,People!$B$2:$B$5,0),1)</f>
        <v>Cassandra Brandow</v>
      </c>
      <c r="W6616" s="3" t="str">
        <f>IFERROR(INDEX(Return[],MATCH(Orders!B6616,Returns!$B$2:$B$801,0),1),"No")</f>
        <v>Yes</v>
      </c>
    </row>
    <row r="6617" spans="1:23" x14ac:dyDescent="0.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INDEX(People_[],MATCH(Orders!M6617,People!$B$2:$B$5,0),1)</f>
        <v>Anna Andreadi</v>
      </c>
      <c r="W6617" s="3" t="str">
        <f>IFERROR(INDEX(Return[],MATCH(Orders!B6617,Returns!$B$2:$B$801,0),1),"No")</f>
        <v>No</v>
      </c>
    </row>
    <row r="6618" spans="1:23" x14ac:dyDescent="0.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INDEX(People_[],MATCH(Orders!M6618,People!$B$2:$B$5,0),1)</f>
        <v>Anna Andreadi</v>
      </c>
      <c r="W6618" s="3" t="str">
        <f>IFERROR(INDEX(Return[],MATCH(Orders!B6618,Returns!$B$2:$B$801,0),1),"No")</f>
        <v>No</v>
      </c>
    </row>
    <row r="6619" spans="1:23" x14ac:dyDescent="0.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INDEX(People_[],MATCH(Orders!M6619,People!$B$2:$B$5,0),1)</f>
        <v>Anna Andreadi</v>
      </c>
      <c r="W6619" s="3" t="str">
        <f>IFERROR(INDEX(Return[],MATCH(Orders!B6619,Returns!$B$2:$B$801,0),1),"No")</f>
        <v>No</v>
      </c>
    </row>
    <row r="6620" spans="1:23" x14ac:dyDescent="0.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INDEX(People_[],MATCH(Orders!M6620,People!$B$2:$B$5,0),1)</f>
        <v>Kelly Williams</v>
      </c>
      <c r="W6620" s="3" t="str">
        <f>IFERROR(INDEX(Return[],MATCH(Orders!B6620,Returns!$B$2:$B$801,0),1),"No")</f>
        <v>No</v>
      </c>
    </row>
    <row r="6621" spans="1:23" x14ac:dyDescent="0.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INDEX(People_[],MATCH(Orders!M6621,People!$B$2:$B$5,0),1)</f>
        <v>Kelly Williams</v>
      </c>
      <c r="W6621" s="3" t="str">
        <f>IFERROR(INDEX(Return[],MATCH(Orders!B6621,Returns!$B$2:$B$801,0),1),"No")</f>
        <v>No</v>
      </c>
    </row>
    <row r="6622" spans="1:23" x14ac:dyDescent="0.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INDEX(People_[],MATCH(Orders!M6622,People!$B$2:$B$5,0),1)</f>
        <v>Kelly Williams</v>
      </c>
      <c r="W6622" s="3" t="str">
        <f>IFERROR(INDEX(Return[],MATCH(Orders!B6622,Returns!$B$2:$B$801,0),1),"No")</f>
        <v>No</v>
      </c>
    </row>
    <row r="6623" spans="1:23" x14ac:dyDescent="0.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INDEX(People_[],MATCH(Orders!M6623,People!$B$2:$B$5,0),1)</f>
        <v>Kelly Williams</v>
      </c>
      <c r="W6623" s="3" t="str">
        <f>IFERROR(INDEX(Return[],MATCH(Orders!B6623,Returns!$B$2:$B$801,0),1),"No")</f>
        <v>No</v>
      </c>
    </row>
    <row r="6624" spans="1:23" x14ac:dyDescent="0.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INDEX(People_[],MATCH(Orders!M6624,People!$B$2:$B$5,0),1)</f>
        <v>Anna Andreadi</v>
      </c>
      <c r="W6624" s="3" t="str">
        <f>IFERROR(INDEX(Return[],MATCH(Orders!B6624,Returns!$B$2:$B$801,0),1),"No")</f>
        <v>No</v>
      </c>
    </row>
    <row r="6625" spans="1:23" x14ac:dyDescent="0.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INDEX(People_[],MATCH(Orders!M6625,People!$B$2:$B$5,0),1)</f>
        <v>Anna Andreadi</v>
      </c>
      <c r="W6625" s="3" t="str">
        <f>IFERROR(INDEX(Return[],MATCH(Orders!B6625,Returns!$B$2:$B$801,0),1),"No")</f>
        <v>No</v>
      </c>
    </row>
    <row r="6626" spans="1:23" x14ac:dyDescent="0.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INDEX(People_[],MATCH(Orders!M6626,People!$B$2:$B$5,0),1)</f>
        <v>Kelly Williams</v>
      </c>
      <c r="W6626" s="3" t="str">
        <f>IFERROR(INDEX(Return[],MATCH(Orders!B6626,Returns!$B$2:$B$801,0),1),"No")</f>
        <v>No</v>
      </c>
    </row>
    <row r="6627" spans="1:23" x14ac:dyDescent="0.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INDEX(People_[],MATCH(Orders!M6627,People!$B$2:$B$5,0),1)</f>
        <v>Kelly Williams</v>
      </c>
      <c r="W6627" s="3" t="str">
        <f>IFERROR(INDEX(Return[],MATCH(Orders!B6627,Returns!$B$2:$B$801,0),1),"No")</f>
        <v>No</v>
      </c>
    </row>
    <row r="6628" spans="1:23" x14ac:dyDescent="0.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INDEX(People_[],MATCH(Orders!M6628,People!$B$2:$B$5,0),1)</f>
        <v>Chuck Magee</v>
      </c>
      <c r="W6628" s="3" t="str">
        <f>IFERROR(INDEX(Return[],MATCH(Orders!B6628,Returns!$B$2:$B$801,0),1),"No")</f>
        <v>No</v>
      </c>
    </row>
    <row r="6629" spans="1:23" x14ac:dyDescent="0.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INDEX(People_[],MATCH(Orders!M6629,People!$B$2:$B$5,0),1)</f>
        <v>Anna Andreadi</v>
      </c>
      <c r="W6629" s="3" t="str">
        <f>IFERROR(INDEX(Return[],MATCH(Orders!B6629,Returns!$B$2:$B$801,0),1),"No")</f>
        <v>No</v>
      </c>
    </row>
    <row r="6630" spans="1:23" x14ac:dyDescent="0.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INDEX(People_[],MATCH(Orders!M6630,People!$B$2:$B$5,0),1)</f>
        <v>Chuck Magee</v>
      </c>
      <c r="W6630" s="3" t="str">
        <f>IFERROR(INDEX(Return[],MATCH(Orders!B6630,Returns!$B$2:$B$801,0),1),"No")</f>
        <v>No</v>
      </c>
    </row>
    <row r="6631" spans="1:23" x14ac:dyDescent="0.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INDEX(People_[],MATCH(Orders!M6631,People!$B$2:$B$5,0),1)</f>
        <v>Cassandra Brandow</v>
      </c>
      <c r="W6631" s="3" t="str">
        <f>IFERROR(INDEX(Return[],MATCH(Orders!B6631,Returns!$B$2:$B$801,0),1),"No")</f>
        <v>No</v>
      </c>
    </row>
    <row r="6632" spans="1:23" x14ac:dyDescent="0.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INDEX(People_[],MATCH(Orders!M6632,People!$B$2:$B$5,0),1)</f>
        <v>Anna Andreadi</v>
      </c>
      <c r="W6632" s="3" t="str">
        <f>IFERROR(INDEX(Return[],MATCH(Orders!B6632,Returns!$B$2:$B$801,0),1),"No")</f>
        <v>Yes</v>
      </c>
    </row>
    <row r="6633" spans="1:23" x14ac:dyDescent="0.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INDEX(People_[],MATCH(Orders!M6633,People!$B$2:$B$5,0),1)</f>
        <v>Anna Andreadi</v>
      </c>
      <c r="W6633" s="3" t="str">
        <f>IFERROR(INDEX(Return[],MATCH(Orders!B6633,Returns!$B$2:$B$801,0),1),"No")</f>
        <v>Yes</v>
      </c>
    </row>
    <row r="6634" spans="1:23" x14ac:dyDescent="0.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INDEX(People_[],MATCH(Orders!M6634,People!$B$2:$B$5,0),1)</f>
        <v>Kelly Williams</v>
      </c>
      <c r="W6634" s="3" t="str">
        <f>IFERROR(INDEX(Return[],MATCH(Orders!B6634,Returns!$B$2:$B$801,0),1),"No")</f>
        <v>No</v>
      </c>
    </row>
    <row r="6635" spans="1:23" x14ac:dyDescent="0.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INDEX(People_[],MATCH(Orders!M6635,People!$B$2:$B$5,0),1)</f>
        <v>Anna Andreadi</v>
      </c>
      <c r="W6635" s="3" t="str">
        <f>IFERROR(INDEX(Return[],MATCH(Orders!B6635,Returns!$B$2:$B$801,0),1),"No")</f>
        <v>Yes</v>
      </c>
    </row>
    <row r="6636" spans="1:23" x14ac:dyDescent="0.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INDEX(People_[],MATCH(Orders!M6636,People!$B$2:$B$5,0),1)</f>
        <v>Cassandra Brandow</v>
      </c>
      <c r="W6636" s="3" t="str">
        <f>IFERROR(INDEX(Return[],MATCH(Orders!B6636,Returns!$B$2:$B$801,0),1),"No")</f>
        <v>No</v>
      </c>
    </row>
    <row r="6637" spans="1:23" x14ac:dyDescent="0.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INDEX(People_[],MATCH(Orders!M6637,People!$B$2:$B$5,0),1)</f>
        <v>Cassandra Brandow</v>
      </c>
      <c r="W6637" s="3" t="str">
        <f>IFERROR(INDEX(Return[],MATCH(Orders!B6637,Returns!$B$2:$B$801,0),1),"No")</f>
        <v>No</v>
      </c>
    </row>
    <row r="6638" spans="1:23" x14ac:dyDescent="0.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INDEX(People_[],MATCH(Orders!M6638,People!$B$2:$B$5,0),1)</f>
        <v>Cassandra Brandow</v>
      </c>
      <c r="W6638" s="3" t="str">
        <f>IFERROR(INDEX(Return[],MATCH(Orders!B6638,Returns!$B$2:$B$801,0),1),"No")</f>
        <v>No</v>
      </c>
    </row>
    <row r="6639" spans="1:23" x14ac:dyDescent="0.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INDEX(People_[],MATCH(Orders!M6639,People!$B$2:$B$5,0),1)</f>
        <v>Chuck Magee</v>
      </c>
      <c r="W6639" s="3" t="str">
        <f>IFERROR(INDEX(Return[],MATCH(Orders!B6639,Returns!$B$2:$B$801,0),1),"No")</f>
        <v>No</v>
      </c>
    </row>
    <row r="6640" spans="1:23" x14ac:dyDescent="0.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INDEX(People_[],MATCH(Orders!M6640,People!$B$2:$B$5,0),1)</f>
        <v>Chuck Magee</v>
      </c>
      <c r="W6640" s="3" t="str">
        <f>IFERROR(INDEX(Return[],MATCH(Orders!B6640,Returns!$B$2:$B$801,0),1),"No")</f>
        <v>No</v>
      </c>
    </row>
    <row r="6641" spans="1:23" x14ac:dyDescent="0.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INDEX(People_[],MATCH(Orders!M6641,People!$B$2:$B$5,0),1)</f>
        <v>Chuck Magee</v>
      </c>
      <c r="W6641" s="3" t="str">
        <f>IFERROR(INDEX(Return[],MATCH(Orders!B6641,Returns!$B$2:$B$801,0),1),"No")</f>
        <v>Yes</v>
      </c>
    </row>
    <row r="6642" spans="1:23" x14ac:dyDescent="0.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INDEX(People_[],MATCH(Orders!M6642,People!$B$2:$B$5,0),1)</f>
        <v>Kelly Williams</v>
      </c>
      <c r="W6642" s="3" t="str">
        <f>IFERROR(INDEX(Return[],MATCH(Orders!B6642,Returns!$B$2:$B$801,0),1),"No")</f>
        <v>No</v>
      </c>
    </row>
    <row r="6643" spans="1:23" x14ac:dyDescent="0.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INDEX(People_[],MATCH(Orders!M6643,People!$B$2:$B$5,0),1)</f>
        <v>Kelly Williams</v>
      </c>
      <c r="W6643" s="3" t="str">
        <f>IFERROR(INDEX(Return[],MATCH(Orders!B6643,Returns!$B$2:$B$801,0),1),"No")</f>
        <v>No</v>
      </c>
    </row>
    <row r="6644" spans="1:23" x14ac:dyDescent="0.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INDEX(People_[],MATCH(Orders!M6644,People!$B$2:$B$5,0),1)</f>
        <v>Kelly Williams</v>
      </c>
      <c r="W6644" s="3" t="str">
        <f>IFERROR(INDEX(Return[],MATCH(Orders!B6644,Returns!$B$2:$B$801,0),1),"No")</f>
        <v>No</v>
      </c>
    </row>
    <row r="6645" spans="1:23" x14ac:dyDescent="0.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INDEX(People_[],MATCH(Orders!M6645,People!$B$2:$B$5,0),1)</f>
        <v>Anna Andreadi</v>
      </c>
      <c r="W6645" s="3" t="str">
        <f>IFERROR(INDEX(Return[],MATCH(Orders!B6645,Returns!$B$2:$B$801,0),1),"No")</f>
        <v>No</v>
      </c>
    </row>
    <row r="6646" spans="1:23" x14ac:dyDescent="0.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INDEX(People_[],MATCH(Orders!M6646,People!$B$2:$B$5,0),1)</f>
        <v>Anna Andreadi</v>
      </c>
      <c r="W6646" s="3" t="str">
        <f>IFERROR(INDEX(Return[],MATCH(Orders!B6646,Returns!$B$2:$B$801,0),1),"No")</f>
        <v>No</v>
      </c>
    </row>
    <row r="6647" spans="1:23" x14ac:dyDescent="0.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INDEX(People_[],MATCH(Orders!M6647,People!$B$2:$B$5,0),1)</f>
        <v>Anna Andreadi</v>
      </c>
      <c r="W6647" s="3" t="str">
        <f>IFERROR(INDEX(Return[],MATCH(Orders!B6647,Returns!$B$2:$B$801,0),1),"No")</f>
        <v>No</v>
      </c>
    </row>
    <row r="6648" spans="1:23" x14ac:dyDescent="0.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INDEX(People_[],MATCH(Orders!M6648,People!$B$2:$B$5,0),1)</f>
        <v>Anna Andreadi</v>
      </c>
      <c r="W6648" s="3" t="str">
        <f>IFERROR(INDEX(Return[],MATCH(Orders!B6648,Returns!$B$2:$B$801,0),1),"No")</f>
        <v>No</v>
      </c>
    </row>
    <row r="6649" spans="1:23" x14ac:dyDescent="0.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INDEX(People_[],MATCH(Orders!M6649,People!$B$2:$B$5,0),1)</f>
        <v>Anna Andreadi</v>
      </c>
      <c r="W6649" s="3" t="str">
        <f>IFERROR(INDEX(Return[],MATCH(Orders!B6649,Returns!$B$2:$B$801,0),1),"No")</f>
        <v>No</v>
      </c>
    </row>
    <row r="6650" spans="1:23" x14ac:dyDescent="0.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INDEX(People_[],MATCH(Orders!M6650,People!$B$2:$B$5,0),1)</f>
        <v>Kelly Williams</v>
      </c>
      <c r="W6650" s="3" t="str">
        <f>IFERROR(INDEX(Return[],MATCH(Orders!B6650,Returns!$B$2:$B$801,0),1),"No")</f>
        <v>No</v>
      </c>
    </row>
    <row r="6651" spans="1:23" x14ac:dyDescent="0.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INDEX(People_[],MATCH(Orders!M6651,People!$B$2:$B$5,0),1)</f>
        <v>Kelly Williams</v>
      </c>
      <c r="W6651" s="3" t="str">
        <f>IFERROR(INDEX(Return[],MATCH(Orders!B6651,Returns!$B$2:$B$801,0),1),"No")</f>
        <v>No</v>
      </c>
    </row>
    <row r="6652" spans="1:23" x14ac:dyDescent="0.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INDEX(People_[],MATCH(Orders!M6652,People!$B$2:$B$5,0),1)</f>
        <v>Kelly Williams</v>
      </c>
      <c r="W6652" s="3" t="str">
        <f>IFERROR(INDEX(Return[],MATCH(Orders!B6652,Returns!$B$2:$B$801,0),1),"No")</f>
        <v>No</v>
      </c>
    </row>
    <row r="6653" spans="1:23" x14ac:dyDescent="0.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INDEX(People_[],MATCH(Orders!M6653,People!$B$2:$B$5,0),1)</f>
        <v>Kelly Williams</v>
      </c>
      <c r="W6653" s="3" t="str">
        <f>IFERROR(INDEX(Return[],MATCH(Orders!B6653,Returns!$B$2:$B$801,0),1),"No")</f>
        <v>No</v>
      </c>
    </row>
    <row r="6654" spans="1:23" x14ac:dyDescent="0.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INDEX(People_[],MATCH(Orders!M6654,People!$B$2:$B$5,0),1)</f>
        <v>Kelly Williams</v>
      </c>
      <c r="W6654" s="3" t="str">
        <f>IFERROR(INDEX(Return[],MATCH(Orders!B6654,Returns!$B$2:$B$801,0),1),"No")</f>
        <v>No</v>
      </c>
    </row>
    <row r="6655" spans="1:23" x14ac:dyDescent="0.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INDEX(People_[],MATCH(Orders!M6655,People!$B$2:$B$5,0),1)</f>
        <v>Kelly Williams</v>
      </c>
      <c r="W6655" s="3" t="str">
        <f>IFERROR(INDEX(Return[],MATCH(Orders!B6655,Returns!$B$2:$B$801,0),1),"No")</f>
        <v>No</v>
      </c>
    </row>
    <row r="6656" spans="1:23" x14ac:dyDescent="0.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INDEX(People_[],MATCH(Orders!M6656,People!$B$2:$B$5,0),1)</f>
        <v>Anna Andreadi</v>
      </c>
      <c r="W6656" s="3" t="str">
        <f>IFERROR(INDEX(Return[],MATCH(Orders!B6656,Returns!$B$2:$B$801,0),1),"No")</f>
        <v>No</v>
      </c>
    </row>
    <row r="6657" spans="1:23" x14ac:dyDescent="0.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INDEX(People_[],MATCH(Orders!M6657,People!$B$2:$B$5,0),1)</f>
        <v>Anna Andreadi</v>
      </c>
      <c r="W6657" s="3" t="str">
        <f>IFERROR(INDEX(Return[],MATCH(Orders!B6657,Returns!$B$2:$B$801,0),1),"No")</f>
        <v>No</v>
      </c>
    </row>
    <row r="6658" spans="1:23" x14ac:dyDescent="0.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INDEX(People_[],MATCH(Orders!M6658,People!$B$2:$B$5,0),1)</f>
        <v>Anna Andreadi</v>
      </c>
      <c r="W6658" s="3" t="str">
        <f>IFERROR(INDEX(Return[],MATCH(Orders!B6658,Returns!$B$2:$B$801,0),1),"No")</f>
        <v>No</v>
      </c>
    </row>
    <row r="6659" spans="1:23" x14ac:dyDescent="0.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INDEX(People_[],MATCH(Orders!M6659,People!$B$2:$B$5,0),1)</f>
        <v>Anna Andreadi</v>
      </c>
      <c r="W6659" s="3" t="str">
        <f>IFERROR(INDEX(Return[],MATCH(Orders!B6659,Returns!$B$2:$B$801,0),1),"No")</f>
        <v>No</v>
      </c>
    </row>
    <row r="6660" spans="1:23" x14ac:dyDescent="0.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INDEX(People_[],MATCH(Orders!M6660,People!$B$2:$B$5,0),1)</f>
        <v>Anna Andreadi</v>
      </c>
      <c r="W6660" s="3" t="str">
        <f>IFERROR(INDEX(Return[],MATCH(Orders!B6660,Returns!$B$2:$B$801,0),1),"No")</f>
        <v>No</v>
      </c>
    </row>
    <row r="6661" spans="1:23" x14ac:dyDescent="0.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INDEX(People_[],MATCH(Orders!M6661,People!$B$2:$B$5,0),1)</f>
        <v>Anna Andreadi</v>
      </c>
      <c r="W6661" s="3" t="str">
        <f>IFERROR(INDEX(Return[],MATCH(Orders!B6661,Returns!$B$2:$B$801,0),1),"No")</f>
        <v>No</v>
      </c>
    </row>
    <row r="6662" spans="1:23" x14ac:dyDescent="0.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INDEX(People_[],MATCH(Orders!M6662,People!$B$2:$B$5,0),1)</f>
        <v>Chuck Magee</v>
      </c>
      <c r="W6662" s="3" t="str">
        <f>IFERROR(INDEX(Return[],MATCH(Orders!B6662,Returns!$B$2:$B$801,0),1),"No")</f>
        <v>No</v>
      </c>
    </row>
    <row r="6663" spans="1:23" x14ac:dyDescent="0.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INDEX(People_[],MATCH(Orders!M6663,People!$B$2:$B$5,0),1)</f>
        <v>Chuck Magee</v>
      </c>
      <c r="W6663" s="3" t="str">
        <f>IFERROR(INDEX(Return[],MATCH(Orders!B6663,Returns!$B$2:$B$801,0),1),"No")</f>
        <v>No</v>
      </c>
    </row>
    <row r="6664" spans="1:23" x14ac:dyDescent="0.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INDEX(People_[],MATCH(Orders!M6664,People!$B$2:$B$5,0),1)</f>
        <v>Chuck Magee</v>
      </c>
      <c r="W6664" s="3" t="str">
        <f>IFERROR(INDEX(Return[],MATCH(Orders!B6664,Returns!$B$2:$B$801,0),1),"No")</f>
        <v>No</v>
      </c>
    </row>
    <row r="6665" spans="1:23" x14ac:dyDescent="0.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INDEX(People_[],MATCH(Orders!M6665,People!$B$2:$B$5,0),1)</f>
        <v>Cassandra Brandow</v>
      </c>
      <c r="W6665" s="3" t="str">
        <f>IFERROR(INDEX(Return[],MATCH(Orders!B6665,Returns!$B$2:$B$801,0),1),"No")</f>
        <v>No</v>
      </c>
    </row>
    <row r="6666" spans="1:23" x14ac:dyDescent="0.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INDEX(People_[],MATCH(Orders!M6666,People!$B$2:$B$5,0),1)</f>
        <v>Cassandra Brandow</v>
      </c>
      <c r="W6666" s="3" t="str">
        <f>IFERROR(INDEX(Return[],MATCH(Orders!B6666,Returns!$B$2:$B$801,0),1),"No")</f>
        <v>No</v>
      </c>
    </row>
    <row r="6667" spans="1:23" x14ac:dyDescent="0.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INDEX(People_[],MATCH(Orders!M6667,People!$B$2:$B$5,0),1)</f>
        <v>Kelly Williams</v>
      </c>
      <c r="W6667" s="3" t="str">
        <f>IFERROR(INDEX(Return[],MATCH(Orders!B6667,Returns!$B$2:$B$801,0),1),"No")</f>
        <v>No</v>
      </c>
    </row>
    <row r="6668" spans="1:23" x14ac:dyDescent="0.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INDEX(People_[],MATCH(Orders!M6668,People!$B$2:$B$5,0),1)</f>
        <v>Chuck Magee</v>
      </c>
      <c r="W6668" s="3" t="str">
        <f>IFERROR(INDEX(Return[],MATCH(Orders!B6668,Returns!$B$2:$B$801,0),1),"No")</f>
        <v>No</v>
      </c>
    </row>
    <row r="6669" spans="1:23" x14ac:dyDescent="0.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INDEX(People_[],MATCH(Orders!M6669,People!$B$2:$B$5,0),1)</f>
        <v>Chuck Magee</v>
      </c>
      <c r="W6669" s="3" t="str">
        <f>IFERROR(INDEX(Return[],MATCH(Orders!B6669,Returns!$B$2:$B$801,0),1),"No")</f>
        <v>No</v>
      </c>
    </row>
    <row r="6670" spans="1:23" x14ac:dyDescent="0.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INDEX(People_[],MATCH(Orders!M6670,People!$B$2:$B$5,0),1)</f>
        <v>Chuck Magee</v>
      </c>
      <c r="W6670" s="3" t="str">
        <f>IFERROR(INDEX(Return[],MATCH(Orders!B6670,Returns!$B$2:$B$801,0),1),"No")</f>
        <v>No</v>
      </c>
    </row>
    <row r="6671" spans="1:23" x14ac:dyDescent="0.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INDEX(People_[],MATCH(Orders!M6671,People!$B$2:$B$5,0),1)</f>
        <v>Chuck Magee</v>
      </c>
      <c r="W6671" s="3" t="str">
        <f>IFERROR(INDEX(Return[],MATCH(Orders!B6671,Returns!$B$2:$B$801,0),1),"No")</f>
        <v>No</v>
      </c>
    </row>
    <row r="6672" spans="1:23" x14ac:dyDescent="0.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INDEX(People_[],MATCH(Orders!M6672,People!$B$2:$B$5,0),1)</f>
        <v>Cassandra Brandow</v>
      </c>
      <c r="W6672" s="3" t="str">
        <f>IFERROR(INDEX(Return[],MATCH(Orders!B6672,Returns!$B$2:$B$801,0),1),"No")</f>
        <v>No</v>
      </c>
    </row>
    <row r="6673" spans="1:23" x14ac:dyDescent="0.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INDEX(People_[],MATCH(Orders!M6673,People!$B$2:$B$5,0),1)</f>
        <v>Anna Andreadi</v>
      </c>
      <c r="W6673" s="3" t="str">
        <f>IFERROR(INDEX(Return[],MATCH(Orders!B6673,Returns!$B$2:$B$801,0),1),"No")</f>
        <v>No</v>
      </c>
    </row>
    <row r="6674" spans="1:23" x14ac:dyDescent="0.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INDEX(People_[],MATCH(Orders!M6674,People!$B$2:$B$5,0),1)</f>
        <v>Anna Andreadi</v>
      </c>
      <c r="W6674" s="3" t="str">
        <f>IFERROR(INDEX(Return[],MATCH(Orders!B6674,Returns!$B$2:$B$801,0),1),"No")</f>
        <v>No</v>
      </c>
    </row>
    <row r="6675" spans="1:23" x14ac:dyDescent="0.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INDEX(People_[],MATCH(Orders!M6675,People!$B$2:$B$5,0),1)</f>
        <v>Cassandra Brandow</v>
      </c>
      <c r="W6675" s="3" t="str">
        <f>IFERROR(INDEX(Return[],MATCH(Orders!B6675,Returns!$B$2:$B$801,0),1),"No")</f>
        <v>No</v>
      </c>
    </row>
    <row r="6676" spans="1:23" x14ac:dyDescent="0.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INDEX(People_[],MATCH(Orders!M6676,People!$B$2:$B$5,0),1)</f>
        <v>Kelly Williams</v>
      </c>
      <c r="W6676" s="3" t="str">
        <f>IFERROR(INDEX(Return[],MATCH(Orders!B6676,Returns!$B$2:$B$801,0),1),"No")</f>
        <v>No</v>
      </c>
    </row>
    <row r="6677" spans="1:23" x14ac:dyDescent="0.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INDEX(People_[],MATCH(Orders!M6677,People!$B$2:$B$5,0),1)</f>
        <v>Kelly Williams</v>
      </c>
      <c r="W6677" s="3" t="str">
        <f>IFERROR(INDEX(Return[],MATCH(Orders!B6677,Returns!$B$2:$B$801,0),1),"No")</f>
        <v>No</v>
      </c>
    </row>
    <row r="6678" spans="1:23" x14ac:dyDescent="0.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INDEX(People_[],MATCH(Orders!M6678,People!$B$2:$B$5,0),1)</f>
        <v>Kelly Williams</v>
      </c>
      <c r="W6678" s="3" t="str">
        <f>IFERROR(INDEX(Return[],MATCH(Orders!B6678,Returns!$B$2:$B$801,0),1),"No")</f>
        <v>No</v>
      </c>
    </row>
    <row r="6679" spans="1:23" x14ac:dyDescent="0.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INDEX(People_[],MATCH(Orders!M6679,People!$B$2:$B$5,0),1)</f>
        <v>Kelly Williams</v>
      </c>
      <c r="W6679" s="3" t="str">
        <f>IFERROR(INDEX(Return[],MATCH(Orders!B6679,Returns!$B$2:$B$801,0),1),"No")</f>
        <v>No</v>
      </c>
    </row>
    <row r="6680" spans="1:23" x14ac:dyDescent="0.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INDEX(People_[],MATCH(Orders!M6680,People!$B$2:$B$5,0),1)</f>
        <v>Anna Andreadi</v>
      </c>
      <c r="W6680" s="3" t="str">
        <f>IFERROR(INDEX(Return[],MATCH(Orders!B6680,Returns!$B$2:$B$801,0),1),"No")</f>
        <v>No</v>
      </c>
    </row>
    <row r="6681" spans="1:23" x14ac:dyDescent="0.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INDEX(People_[],MATCH(Orders!M6681,People!$B$2:$B$5,0),1)</f>
        <v>Chuck Magee</v>
      </c>
      <c r="W6681" s="3" t="str">
        <f>IFERROR(INDEX(Return[],MATCH(Orders!B6681,Returns!$B$2:$B$801,0),1),"No")</f>
        <v>No</v>
      </c>
    </row>
    <row r="6682" spans="1:23" x14ac:dyDescent="0.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INDEX(People_[],MATCH(Orders!M6682,People!$B$2:$B$5,0),1)</f>
        <v>Chuck Magee</v>
      </c>
      <c r="W6682" s="3" t="str">
        <f>IFERROR(INDEX(Return[],MATCH(Orders!B6682,Returns!$B$2:$B$801,0),1),"No")</f>
        <v>No</v>
      </c>
    </row>
    <row r="6683" spans="1:23" x14ac:dyDescent="0.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INDEX(People_[],MATCH(Orders!M6683,People!$B$2:$B$5,0),1)</f>
        <v>Chuck Magee</v>
      </c>
      <c r="W6683" s="3" t="str">
        <f>IFERROR(INDEX(Return[],MATCH(Orders!B6683,Returns!$B$2:$B$801,0),1),"No")</f>
        <v>No</v>
      </c>
    </row>
    <row r="6684" spans="1:23" x14ac:dyDescent="0.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INDEX(People_[],MATCH(Orders!M6684,People!$B$2:$B$5,0),1)</f>
        <v>Kelly Williams</v>
      </c>
      <c r="W6684" s="3" t="str">
        <f>IFERROR(INDEX(Return[],MATCH(Orders!B6684,Returns!$B$2:$B$801,0),1),"No")</f>
        <v>No</v>
      </c>
    </row>
    <row r="6685" spans="1:23" x14ac:dyDescent="0.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INDEX(People_[],MATCH(Orders!M6685,People!$B$2:$B$5,0),1)</f>
        <v>Anna Andreadi</v>
      </c>
      <c r="W6685" s="3" t="str">
        <f>IFERROR(INDEX(Return[],MATCH(Orders!B6685,Returns!$B$2:$B$801,0),1),"No")</f>
        <v>No</v>
      </c>
    </row>
    <row r="6686" spans="1:23" x14ac:dyDescent="0.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INDEX(People_[],MATCH(Orders!M6686,People!$B$2:$B$5,0),1)</f>
        <v>Kelly Williams</v>
      </c>
      <c r="W6686" s="3" t="str">
        <f>IFERROR(INDEX(Return[],MATCH(Orders!B6686,Returns!$B$2:$B$801,0),1),"No")</f>
        <v>No</v>
      </c>
    </row>
    <row r="6687" spans="1:23" x14ac:dyDescent="0.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INDEX(People_[],MATCH(Orders!M6687,People!$B$2:$B$5,0),1)</f>
        <v>Kelly Williams</v>
      </c>
      <c r="W6687" s="3" t="str">
        <f>IFERROR(INDEX(Return[],MATCH(Orders!B6687,Returns!$B$2:$B$801,0),1),"No")</f>
        <v>No</v>
      </c>
    </row>
    <row r="6688" spans="1:23" x14ac:dyDescent="0.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INDEX(People_[],MATCH(Orders!M6688,People!$B$2:$B$5,0),1)</f>
        <v>Kelly Williams</v>
      </c>
      <c r="W6688" s="3" t="str">
        <f>IFERROR(INDEX(Return[],MATCH(Orders!B6688,Returns!$B$2:$B$801,0),1),"No")</f>
        <v>No</v>
      </c>
    </row>
    <row r="6689" spans="1:23" x14ac:dyDescent="0.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INDEX(People_[],MATCH(Orders!M6689,People!$B$2:$B$5,0),1)</f>
        <v>Anna Andreadi</v>
      </c>
      <c r="W6689" s="3" t="str">
        <f>IFERROR(INDEX(Return[],MATCH(Orders!B6689,Returns!$B$2:$B$801,0),1),"No")</f>
        <v>No</v>
      </c>
    </row>
    <row r="6690" spans="1:23" x14ac:dyDescent="0.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INDEX(People_[],MATCH(Orders!M6690,People!$B$2:$B$5,0),1)</f>
        <v>Anna Andreadi</v>
      </c>
      <c r="W6690" s="3" t="str">
        <f>IFERROR(INDEX(Return[],MATCH(Orders!B6690,Returns!$B$2:$B$801,0),1),"No")</f>
        <v>No</v>
      </c>
    </row>
    <row r="6691" spans="1:23" x14ac:dyDescent="0.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INDEX(People_[],MATCH(Orders!M6691,People!$B$2:$B$5,0),1)</f>
        <v>Kelly Williams</v>
      </c>
      <c r="W6691" s="3" t="str">
        <f>IFERROR(INDEX(Return[],MATCH(Orders!B6691,Returns!$B$2:$B$801,0),1),"No")</f>
        <v>No</v>
      </c>
    </row>
    <row r="6692" spans="1:23" x14ac:dyDescent="0.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INDEX(People_[],MATCH(Orders!M6692,People!$B$2:$B$5,0),1)</f>
        <v>Kelly Williams</v>
      </c>
      <c r="W6692" s="3" t="str">
        <f>IFERROR(INDEX(Return[],MATCH(Orders!B6692,Returns!$B$2:$B$801,0),1),"No")</f>
        <v>No</v>
      </c>
    </row>
    <row r="6693" spans="1:23" x14ac:dyDescent="0.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INDEX(People_[],MATCH(Orders!M6693,People!$B$2:$B$5,0),1)</f>
        <v>Kelly Williams</v>
      </c>
      <c r="W6693" s="3" t="str">
        <f>IFERROR(INDEX(Return[],MATCH(Orders!B6693,Returns!$B$2:$B$801,0),1),"No")</f>
        <v>No</v>
      </c>
    </row>
    <row r="6694" spans="1:23" x14ac:dyDescent="0.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INDEX(People_[],MATCH(Orders!M6694,People!$B$2:$B$5,0),1)</f>
        <v>Cassandra Brandow</v>
      </c>
      <c r="W6694" s="3" t="str">
        <f>IFERROR(INDEX(Return[],MATCH(Orders!B6694,Returns!$B$2:$B$801,0),1),"No")</f>
        <v>No</v>
      </c>
    </row>
    <row r="6695" spans="1:23" x14ac:dyDescent="0.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INDEX(People_[],MATCH(Orders!M6695,People!$B$2:$B$5,0),1)</f>
        <v>Chuck Magee</v>
      </c>
      <c r="W6695" s="3" t="str">
        <f>IFERROR(INDEX(Return[],MATCH(Orders!B6695,Returns!$B$2:$B$801,0),1),"No")</f>
        <v>No</v>
      </c>
    </row>
    <row r="6696" spans="1:23" x14ac:dyDescent="0.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INDEX(People_[],MATCH(Orders!M6696,People!$B$2:$B$5,0),1)</f>
        <v>Kelly Williams</v>
      </c>
      <c r="W6696" s="3" t="str">
        <f>IFERROR(INDEX(Return[],MATCH(Orders!B6696,Returns!$B$2:$B$801,0),1),"No")</f>
        <v>No</v>
      </c>
    </row>
    <row r="6697" spans="1:23" x14ac:dyDescent="0.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INDEX(People_[],MATCH(Orders!M6697,People!$B$2:$B$5,0),1)</f>
        <v>Chuck Magee</v>
      </c>
      <c r="W6697" s="3" t="str">
        <f>IFERROR(INDEX(Return[],MATCH(Orders!B6697,Returns!$B$2:$B$801,0),1),"No")</f>
        <v>No</v>
      </c>
    </row>
    <row r="6698" spans="1:23" x14ac:dyDescent="0.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INDEX(People_[],MATCH(Orders!M6698,People!$B$2:$B$5,0),1)</f>
        <v>Chuck Magee</v>
      </c>
      <c r="W6698" s="3" t="str">
        <f>IFERROR(INDEX(Return[],MATCH(Orders!B6698,Returns!$B$2:$B$801,0),1),"No")</f>
        <v>No</v>
      </c>
    </row>
    <row r="6699" spans="1:23" x14ac:dyDescent="0.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INDEX(People_[],MATCH(Orders!M6699,People!$B$2:$B$5,0),1)</f>
        <v>Chuck Magee</v>
      </c>
      <c r="W6699" s="3" t="str">
        <f>IFERROR(INDEX(Return[],MATCH(Orders!B6699,Returns!$B$2:$B$801,0),1),"No")</f>
        <v>No</v>
      </c>
    </row>
    <row r="6700" spans="1:23" x14ac:dyDescent="0.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INDEX(People_[],MATCH(Orders!M6700,People!$B$2:$B$5,0),1)</f>
        <v>Anna Andreadi</v>
      </c>
      <c r="W6700" s="3" t="str">
        <f>IFERROR(INDEX(Return[],MATCH(Orders!B6700,Returns!$B$2:$B$801,0),1),"No")</f>
        <v>No</v>
      </c>
    </row>
    <row r="6701" spans="1:23" x14ac:dyDescent="0.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INDEX(People_[],MATCH(Orders!M6701,People!$B$2:$B$5,0),1)</f>
        <v>Anna Andreadi</v>
      </c>
      <c r="W6701" s="3" t="str">
        <f>IFERROR(INDEX(Return[],MATCH(Orders!B6701,Returns!$B$2:$B$801,0),1),"No")</f>
        <v>No</v>
      </c>
    </row>
    <row r="6702" spans="1:23" x14ac:dyDescent="0.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INDEX(People_[],MATCH(Orders!M6702,People!$B$2:$B$5,0),1)</f>
        <v>Anna Andreadi</v>
      </c>
      <c r="W6702" s="3" t="str">
        <f>IFERROR(INDEX(Return[],MATCH(Orders!B6702,Returns!$B$2:$B$801,0),1),"No")</f>
        <v>No</v>
      </c>
    </row>
    <row r="6703" spans="1:23" x14ac:dyDescent="0.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INDEX(People_[],MATCH(Orders!M6703,People!$B$2:$B$5,0),1)</f>
        <v>Cassandra Brandow</v>
      </c>
      <c r="W6703" s="3" t="str">
        <f>IFERROR(INDEX(Return[],MATCH(Orders!B6703,Returns!$B$2:$B$801,0),1),"No")</f>
        <v>No</v>
      </c>
    </row>
    <row r="6704" spans="1:23" x14ac:dyDescent="0.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INDEX(People_[],MATCH(Orders!M6704,People!$B$2:$B$5,0),1)</f>
        <v>Cassandra Brandow</v>
      </c>
      <c r="W6704" s="3" t="str">
        <f>IFERROR(INDEX(Return[],MATCH(Orders!B6704,Returns!$B$2:$B$801,0),1),"No")</f>
        <v>No</v>
      </c>
    </row>
    <row r="6705" spans="1:23" x14ac:dyDescent="0.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INDEX(People_[],MATCH(Orders!M6705,People!$B$2:$B$5,0),1)</f>
        <v>Anna Andreadi</v>
      </c>
      <c r="W6705" s="3" t="str">
        <f>IFERROR(INDEX(Return[],MATCH(Orders!B6705,Returns!$B$2:$B$801,0),1),"No")</f>
        <v>No</v>
      </c>
    </row>
    <row r="6706" spans="1:23" x14ac:dyDescent="0.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INDEX(People_[],MATCH(Orders!M6706,People!$B$2:$B$5,0),1)</f>
        <v>Anna Andreadi</v>
      </c>
      <c r="W6706" s="3" t="str">
        <f>IFERROR(INDEX(Return[],MATCH(Orders!B6706,Returns!$B$2:$B$801,0),1),"No")</f>
        <v>No</v>
      </c>
    </row>
    <row r="6707" spans="1:23" x14ac:dyDescent="0.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INDEX(People_[],MATCH(Orders!M6707,People!$B$2:$B$5,0),1)</f>
        <v>Anna Andreadi</v>
      </c>
      <c r="W6707" s="3" t="str">
        <f>IFERROR(INDEX(Return[],MATCH(Orders!B6707,Returns!$B$2:$B$801,0),1),"No")</f>
        <v>No</v>
      </c>
    </row>
    <row r="6708" spans="1:23" x14ac:dyDescent="0.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INDEX(People_[],MATCH(Orders!M6708,People!$B$2:$B$5,0),1)</f>
        <v>Cassandra Brandow</v>
      </c>
      <c r="W6708" s="3" t="str">
        <f>IFERROR(INDEX(Return[],MATCH(Orders!B6708,Returns!$B$2:$B$801,0),1),"No")</f>
        <v>No</v>
      </c>
    </row>
    <row r="6709" spans="1:23" x14ac:dyDescent="0.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INDEX(People_[],MATCH(Orders!M6709,People!$B$2:$B$5,0),1)</f>
        <v>Chuck Magee</v>
      </c>
      <c r="W6709" s="3" t="str">
        <f>IFERROR(INDEX(Return[],MATCH(Orders!B6709,Returns!$B$2:$B$801,0),1),"No")</f>
        <v>No</v>
      </c>
    </row>
    <row r="6710" spans="1:23" x14ac:dyDescent="0.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INDEX(People_[],MATCH(Orders!M6710,People!$B$2:$B$5,0),1)</f>
        <v>Anna Andreadi</v>
      </c>
      <c r="W6710" s="3" t="str">
        <f>IFERROR(INDEX(Return[],MATCH(Orders!B6710,Returns!$B$2:$B$801,0),1),"No")</f>
        <v>No</v>
      </c>
    </row>
    <row r="6711" spans="1:23" x14ac:dyDescent="0.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INDEX(People_[],MATCH(Orders!M6711,People!$B$2:$B$5,0),1)</f>
        <v>Anna Andreadi</v>
      </c>
      <c r="W6711" s="3" t="str">
        <f>IFERROR(INDEX(Return[],MATCH(Orders!B6711,Returns!$B$2:$B$801,0),1),"No")</f>
        <v>No</v>
      </c>
    </row>
    <row r="6712" spans="1:23" x14ac:dyDescent="0.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INDEX(People_[],MATCH(Orders!M6712,People!$B$2:$B$5,0),1)</f>
        <v>Anna Andreadi</v>
      </c>
      <c r="W6712" s="3" t="str">
        <f>IFERROR(INDEX(Return[],MATCH(Orders!B6712,Returns!$B$2:$B$801,0),1),"No")</f>
        <v>No</v>
      </c>
    </row>
    <row r="6713" spans="1:23" x14ac:dyDescent="0.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INDEX(People_[],MATCH(Orders!M6713,People!$B$2:$B$5,0),1)</f>
        <v>Chuck Magee</v>
      </c>
      <c r="W6713" s="3" t="str">
        <f>IFERROR(INDEX(Return[],MATCH(Orders!B6713,Returns!$B$2:$B$801,0),1),"No")</f>
        <v>No</v>
      </c>
    </row>
    <row r="6714" spans="1:23" x14ac:dyDescent="0.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INDEX(People_[],MATCH(Orders!M6714,People!$B$2:$B$5,0),1)</f>
        <v>Kelly Williams</v>
      </c>
      <c r="W6714" s="3" t="str">
        <f>IFERROR(INDEX(Return[],MATCH(Orders!B6714,Returns!$B$2:$B$801,0),1),"No")</f>
        <v>No</v>
      </c>
    </row>
    <row r="6715" spans="1:23" x14ac:dyDescent="0.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INDEX(People_[],MATCH(Orders!M6715,People!$B$2:$B$5,0),1)</f>
        <v>Kelly Williams</v>
      </c>
      <c r="W6715" s="3" t="str">
        <f>IFERROR(INDEX(Return[],MATCH(Orders!B6715,Returns!$B$2:$B$801,0),1),"No")</f>
        <v>No</v>
      </c>
    </row>
    <row r="6716" spans="1:23" x14ac:dyDescent="0.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INDEX(People_[],MATCH(Orders!M6716,People!$B$2:$B$5,0),1)</f>
        <v>Kelly Williams</v>
      </c>
      <c r="W6716" s="3" t="str">
        <f>IFERROR(INDEX(Return[],MATCH(Orders!B6716,Returns!$B$2:$B$801,0),1),"No")</f>
        <v>No</v>
      </c>
    </row>
    <row r="6717" spans="1:23" x14ac:dyDescent="0.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INDEX(People_[],MATCH(Orders!M6717,People!$B$2:$B$5,0),1)</f>
        <v>Kelly Williams</v>
      </c>
      <c r="W6717" s="3" t="str">
        <f>IFERROR(INDEX(Return[],MATCH(Orders!B6717,Returns!$B$2:$B$801,0),1),"No")</f>
        <v>No</v>
      </c>
    </row>
    <row r="6718" spans="1:23" x14ac:dyDescent="0.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INDEX(People_[],MATCH(Orders!M6718,People!$B$2:$B$5,0),1)</f>
        <v>Cassandra Brandow</v>
      </c>
      <c r="W6718" s="3" t="str">
        <f>IFERROR(INDEX(Return[],MATCH(Orders!B6718,Returns!$B$2:$B$801,0),1),"No")</f>
        <v>No</v>
      </c>
    </row>
    <row r="6719" spans="1:23" x14ac:dyDescent="0.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INDEX(People_[],MATCH(Orders!M6719,People!$B$2:$B$5,0),1)</f>
        <v>Cassandra Brandow</v>
      </c>
      <c r="W6719" s="3" t="str">
        <f>IFERROR(INDEX(Return[],MATCH(Orders!B6719,Returns!$B$2:$B$801,0),1),"No")</f>
        <v>No</v>
      </c>
    </row>
    <row r="6720" spans="1:23" x14ac:dyDescent="0.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INDEX(People_[],MATCH(Orders!M6720,People!$B$2:$B$5,0),1)</f>
        <v>Cassandra Brandow</v>
      </c>
      <c r="W6720" s="3" t="str">
        <f>IFERROR(INDEX(Return[],MATCH(Orders!B6720,Returns!$B$2:$B$801,0),1),"No")</f>
        <v>No</v>
      </c>
    </row>
    <row r="6721" spans="1:23" x14ac:dyDescent="0.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INDEX(People_[],MATCH(Orders!M6721,People!$B$2:$B$5,0),1)</f>
        <v>Cassandra Brandow</v>
      </c>
      <c r="W6721" s="3" t="str">
        <f>IFERROR(INDEX(Return[],MATCH(Orders!B6721,Returns!$B$2:$B$801,0),1),"No")</f>
        <v>No</v>
      </c>
    </row>
    <row r="6722" spans="1:23" x14ac:dyDescent="0.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INDEX(People_[],MATCH(Orders!M6722,People!$B$2:$B$5,0),1)</f>
        <v>Anna Andreadi</v>
      </c>
      <c r="W6722" s="3" t="str">
        <f>IFERROR(INDEX(Return[],MATCH(Orders!B6722,Returns!$B$2:$B$801,0),1),"No")</f>
        <v>No</v>
      </c>
    </row>
    <row r="6723" spans="1:23" x14ac:dyDescent="0.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INDEX(People_[],MATCH(Orders!M6723,People!$B$2:$B$5,0),1)</f>
        <v>Anna Andreadi</v>
      </c>
      <c r="W6723" s="3" t="str">
        <f>IFERROR(INDEX(Return[],MATCH(Orders!B6723,Returns!$B$2:$B$801,0),1),"No")</f>
        <v>No</v>
      </c>
    </row>
    <row r="6724" spans="1:23" x14ac:dyDescent="0.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INDEX(People_[],MATCH(Orders!M6724,People!$B$2:$B$5,0),1)</f>
        <v>Anna Andreadi</v>
      </c>
      <c r="W6724" s="3" t="str">
        <f>IFERROR(INDEX(Return[],MATCH(Orders!B6724,Returns!$B$2:$B$801,0),1),"No")</f>
        <v>No</v>
      </c>
    </row>
    <row r="6725" spans="1:23" x14ac:dyDescent="0.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INDEX(People_[],MATCH(Orders!M6725,People!$B$2:$B$5,0),1)</f>
        <v>Chuck Magee</v>
      </c>
      <c r="W6725" s="3" t="str">
        <f>IFERROR(INDEX(Return[],MATCH(Orders!B6725,Returns!$B$2:$B$801,0),1),"No")</f>
        <v>No</v>
      </c>
    </row>
    <row r="6726" spans="1:23" x14ac:dyDescent="0.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INDEX(People_[],MATCH(Orders!M6726,People!$B$2:$B$5,0),1)</f>
        <v>Anna Andreadi</v>
      </c>
      <c r="W6726" s="3" t="str">
        <f>IFERROR(INDEX(Return[],MATCH(Orders!B6726,Returns!$B$2:$B$801,0),1),"No")</f>
        <v>No</v>
      </c>
    </row>
    <row r="6727" spans="1:23" x14ac:dyDescent="0.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INDEX(People_[],MATCH(Orders!M6727,People!$B$2:$B$5,0),1)</f>
        <v>Anna Andreadi</v>
      </c>
      <c r="W6727" s="3" t="str">
        <f>IFERROR(INDEX(Return[],MATCH(Orders!B6727,Returns!$B$2:$B$801,0),1),"No")</f>
        <v>No</v>
      </c>
    </row>
    <row r="6728" spans="1:23" x14ac:dyDescent="0.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INDEX(People_[],MATCH(Orders!M6728,People!$B$2:$B$5,0),1)</f>
        <v>Anna Andreadi</v>
      </c>
      <c r="W6728" s="3" t="str">
        <f>IFERROR(INDEX(Return[],MATCH(Orders!B6728,Returns!$B$2:$B$801,0),1),"No")</f>
        <v>No</v>
      </c>
    </row>
    <row r="6729" spans="1:23" x14ac:dyDescent="0.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INDEX(People_[],MATCH(Orders!M6729,People!$B$2:$B$5,0),1)</f>
        <v>Kelly Williams</v>
      </c>
      <c r="W6729" s="3" t="str">
        <f>IFERROR(INDEX(Return[],MATCH(Orders!B6729,Returns!$B$2:$B$801,0),1),"No")</f>
        <v>No</v>
      </c>
    </row>
    <row r="6730" spans="1:23" x14ac:dyDescent="0.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INDEX(People_[],MATCH(Orders!M6730,People!$B$2:$B$5,0),1)</f>
        <v>Cassandra Brandow</v>
      </c>
      <c r="W6730" s="3" t="str">
        <f>IFERROR(INDEX(Return[],MATCH(Orders!B6730,Returns!$B$2:$B$801,0),1),"No")</f>
        <v>No</v>
      </c>
    </row>
    <row r="6731" spans="1:23" x14ac:dyDescent="0.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INDEX(People_[],MATCH(Orders!M6731,People!$B$2:$B$5,0),1)</f>
        <v>Cassandra Brandow</v>
      </c>
      <c r="W6731" s="3" t="str">
        <f>IFERROR(INDEX(Return[],MATCH(Orders!B6731,Returns!$B$2:$B$801,0),1),"No")</f>
        <v>No</v>
      </c>
    </row>
    <row r="6732" spans="1:23" x14ac:dyDescent="0.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INDEX(People_[],MATCH(Orders!M6732,People!$B$2:$B$5,0),1)</f>
        <v>Cassandra Brandow</v>
      </c>
      <c r="W6732" s="3" t="str">
        <f>IFERROR(INDEX(Return[],MATCH(Orders!B6732,Returns!$B$2:$B$801,0),1),"No")</f>
        <v>No</v>
      </c>
    </row>
    <row r="6733" spans="1:23" x14ac:dyDescent="0.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INDEX(People_[],MATCH(Orders!M6733,People!$B$2:$B$5,0),1)</f>
        <v>Cassandra Brandow</v>
      </c>
      <c r="W6733" s="3" t="str">
        <f>IFERROR(INDEX(Return[],MATCH(Orders!B6733,Returns!$B$2:$B$801,0),1),"No")</f>
        <v>No</v>
      </c>
    </row>
    <row r="6734" spans="1:23" x14ac:dyDescent="0.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INDEX(People_[],MATCH(Orders!M6734,People!$B$2:$B$5,0),1)</f>
        <v>Anna Andreadi</v>
      </c>
      <c r="W6734" s="3" t="str">
        <f>IFERROR(INDEX(Return[],MATCH(Orders!B6734,Returns!$B$2:$B$801,0),1),"No")</f>
        <v>No</v>
      </c>
    </row>
    <row r="6735" spans="1:23" x14ac:dyDescent="0.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INDEX(People_[],MATCH(Orders!M6735,People!$B$2:$B$5,0),1)</f>
        <v>Anna Andreadi</v>
      </c>
      <c r="W6735" s="3" t="str">
        <f>IFERROR(INDEX(Return[],MATCH(Orders!B6735,Returns!$B$2:$B$801,0),1),"No")</f>
        <v>No</v>
      </c>
    </row>
    <row r="6736" spans="1:23" x14ac:dyDescent="0.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INDEX(People_[],MATCH(Orders!M6736,People!$B$2:$B$5,0),1)</f>
        <v>Cassandra Brandow</v>
      </c>
      <c r="W6736" s="3" t="str">
        <f>IFERROR(INDEX(Return[],MATCH(Orders!B6736,Returns!$B$2:$B$801,0),1),"No")</f>
        <v>No</v>
      </c>
    </row>
    <row r="6737" spans="1:23" x14ac:dyDescent="0.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INDEX(People_[],MATCH(Orders!M6737,People!$B$2:$B$5,0),1)</f>
        <v>Anna Andreadi</v>
      </c>
      <c r="W6737" s="3" t="str">
        <f>IFERROR(INDEX(Return[],MATCH(Orders!B6737,Returns!$B$2:$B$801,0),1),"No")</f>
        <v>No</v>
      </c>
    </row>
    <row r="6738" spans="1:23" x14ac:dyDescent="0.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INDEX(People_[],MATCH(Orders!M6738,People!$B$2:$B$5,0),1)</f>
        <v>Anna Andreadi</v>
      </c>
      <c r="W6738" s="3" t="str">
        <f>IFERROR(INDEX(Return[],MATCH(Orders!B6738,Returns!$B$2:$B$801,0),1),"No")</f>
        <v>No</v>
      </c>
    </row>
    <row r="6739" spans="1:23" x14ac:dyDescent="0.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INDEX(People_[],MATCH(Orders!M6739,People!$B$2:$B$5,0),1)</f>
        <v>Anna Andreadi</v>
      </c>
      <c r="W6739" s="3" t="str">
        <f>IFERROR(INDEX(Return[],MATCH(Orders!B6739,Returns!$B$2:$B$801,0),1),"No")</f>
        <v>No</v>
      </c>
    </row>
    <row r="6740" spans="1:23" x14ac:dyDescent="0.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INDEX(People_[],MATCH(Orders!M6740,People!$B$2:$B$5,0),1)</f>
        <v>Anna Andreadi</v>
      </c>
      <c r="W6740" s="3" t="str">
        <f>IFERROR(INDEX(Return[],MATCH(Orders!B6740,Returns!$B$2:$B$801,0),1),"No")</f>
        <v>No</v>
      </c>
    </row>
    <row r="6741" spans="1:23" x14ac:dyDescent="0.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INDEX(People_[],MATCH(Orders!M6741,People!$B$2:$B$5,0),1)</f>
        <v>Kelly Williams</v>
      </c>
      <c r="W6741" s="3" t="str">
        <f>IFERROR(INDEX(Return[],MATCH(Orders!B6741,Returns!$B$2:$B$801,0),1),"No")</f>
        <v>No</v>
      </c>
    </row>
    <row r="6742" spans="1:23" x14ac:dyDescent="0.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INDEX(People_[],MATCH(Orders!M6742,People!$B$2:$B$5,0),1)</f>
        <v>Kelly Williams</v>
      </c>
      <c r="W6742" s="3" t="str">
        <f>IFERROR(INDEX(Return[],MATCH(Orders!B6742,Returns!$B$2:$B$801,0),1),"No")</f>
        <v>No</v>
      </c>
    </row>
    <row r="6743" spans="1:23" x14ac:dyDescent="0.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INDEX(People_[],MATCH(Orders!M6743,People!$B$2:$B$5,0),1)</f>
        <v>Kelly Williams</v>
      </c>
      <c r="W6743" s="3" t="str">
        <f>IFERROR(INDEX(Return[],MATCH(Orders!B6743,Returns!$B$2:$B$801,0),1),"No")</f>
        <v>No</v>
      </c>
    </row>
    <row r="6744" spans="1:23" x14ac:dyDescent="0.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INDEX(People_[],MATCH(Orders!M6744,People!$B$2:$B$5,0),1)</f>
        <v>Anna Andreadi</v>
      </c>
      <c r="W6744" s="3" t="str">
        <f>IFERROR(INDEX(Return[],MATCH(Orders!B6744,Returns!$B$2:$B$801,0),1),"No")</f>
        <v>No</v>
      </c>
    </row>
    <row r="6745" spans="1:23" x14ac:dyDescent="0.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INDEX(People_[],MATCH(Orders!M6745,People!$B$2:$B$5,0),1)</f>
        <v>Chuck Magee</v>
      </c>
      <c r="W6745" s="3" t="str">
        <f>IFERROR(INDEX(Return[],MATCH(Orders!B6745,Returns!$B$2:$B$801,0),1),"No")</f>
        <v>No</v>
      </c>
    </row>
    <row r="6746" spans="1:23" x14ac:dyDescent="0.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INDEX(People_[],MATCH(Orders!M6746,People!$B$2:$B$5,0),1)</f>
        <v>Chuck Magee</v>
      </c>
      <c r="W6746" s="3" t="str">
        <f>IFERROR(INDEX(Return[],MATCH(Orders!B6746,Returns!$B$2:$B$801,0),1),"No")</f>
        <v>No</v>
      </c>
    </row>
    <row r="6747" spans="1:23" x14ac:dyDescent="0.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INDEX(People_[],MATCH(Orders!M6747,People!$B$2:$B$5,0),1)</f>
        <v>Chuck Magee</v>
      </c>
      <c r="W6747" s="3" t="str">
        <f>IFERROR(INDEX(Return[],MATCH(Orders!B6747,Returns!$B$2:$B$801,0),1),"No")</f>
        <v>No</v>
      </c>
    </row>
    <row r="6748" spans="1:23" x14ac:dyDescent="0.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INDEX(People_[],MATCH(Orders!M6748,People!$B$2:$B$5,0),1)</f>
        <v>Chuck Magee</v>
      </c>
      <c r="W6748" s="3" t="str">
        <f>IFERROR(INDEX(Return[],MATCH(Orders!B6748,Returns!$B$2:$B$801,0),1),"No")</f>
        <v>No</v>
      </c>
    </row>
    <row r="6749" spans="1:23" x14ac:dyDescent="0.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INDEX(People_[],MATCH(Orders!M6749,People!$B$2:$B$5,0),1)</f>
        <v>Chuck Magee</v>
      </c>
      <c r="W6749" s="3" t="str">
        <f>IFERROR(INDEX(Return[],MATCH(Orders!B6749,Returns!$B$2:$B$801,0),1),"No")</f>
        <v>No</v>
      </c>
    </row>
    <row r="6750" spans="1:23" x14ac:dyDescent="0.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INDEX(People_[],MATCH(Orders!M6750,People!$B$2:$B$5,0),1)</f>
        <v>Chuck Magee</v>
      </c>
      <c r="W6750" s="3" t="str">
        <f>IFERROR(INDEX(Return[],MATCH(Orders!B6750,Returns!$B$2:$B$801,0),1),"No")</f>
        <v>No</v>
      </c>
    </row>
    <row r="6751" spans="1:23" x14ac:dyDescent="0.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INDEX(People_[],MATCH(Orders!M6751,People!$B$2:$B$5,0),1)</f>
        <v>Chuck Magee</v>
      </c>
      <c r="W6751" s="3" t="str">
        <f>IFERROR(INDEX(Return[],MATCH(Orders!B6751,Returns!$B$2:$B$801,0),1),"No")</f>
        <v>No</v>
      </c>
    </row>
    <row r="6752" spans="1:23" x14ac:dyDescent="0.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INDEX(People_[],MATCH(Orders!M6752,People!$B$2:$B$5,0),1)</f>
        <v>Chuck Magee</v>
      </c>
      <c r="W6752" s="3" t="str">
        <f>IFERROR(INDEX(Return[],MATCH(Orders!B6752,Returns!$B$2:$B$801,0),1),"No")</f>
        <v>No</v>
      </c>
    </row>
    <row r="6753" spans="1:23" x14ac:dyDescent="0.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INDEX(People_[],MATCH(Orders!M6753,People!$B$2:$B$5,0),1)</f>
        <v>Chuck Magee</v>
      </c>
      <c r="W6753" s="3" t="str">
        <f>IFERROR(INDEX(Return[],MATCH(Orders!B6753,Returns!$B$2:$B$801,0),1),"No")</f>
        <v>No</v>
      </c>
    </row>
    <row r="6754" spans="1:23" x14ac:dyDescent="0.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INDEX(People_[],MATCH(Orders!M6754,People!$B$2:$B$5,0),1)</f>
        <v>Chuck Magee</v>
      </c>
      <c r="W6754" s="3" t="str">
        <f>IFERROR(INDEX(Return[],MATCH(Orders!B6754,Returns!$B$2:$B$801,0),1),"No")</f>
        <v>No</v>
      </c>
    </row>
    <row r="6755" spans="1:23" x14ac:dyDescent="0.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INDEX(People_[],MATCH(Orders!M6755,People!$B$2:$B$5,0),1)</f>
        <v>Chuck Magee</v>
      </c>
      <c r="W6755" s="3" t="str">
        <f>IFERROR(INDEX(Return[],MATCH(Orders!B6755,Returns!$B$2:$B$801,0),1),"No")</f>
        <v>No</v>
      </c>
    </row>
    <row r="6756" spans="1:23" x14ac:dyDescent="0.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INDEX(People_[],MATCH(Orders!M6756,People!$B$2:$B$5,0),1)</f>
        <v>Chuck Magee</v>
      </c>
      <c r="W6756" s="3" t="str">
        <f>IFERROR(INDEX(Return[],MATCH(Orders!B6756,Returns!$B$2:$B$801,0),1),"No")</f>
        <v>No</v>
      </c>
    </row>
    <row r="6757" spans="1:23" x14ac:dyDescent="0.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INDEX(People_[],MATCH(Orders!M6757,People!$B$2:$B$5,0),1)</f>
        <v>Chuck Magee</v>
      </c>
      <c r="W6757" s="3" t="str">
        <f>IFERROR(INDEX(Return[],MATCH(Orders!B6757,Returns!$B$2:$B$801,0),1),"No")</f>
        <v>No</v>
      </c>
    </row>
    <row r="6758" spans="1:23" x14ac:dyDescent="0.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INDEX(People_[],MATCH(Orders!M6758,People!$B$2:$B$5,0),1)</f>
        <v>Chuck Magee</v>
      </c>
      <c r="W6758" s="3" t="str">
        <f>IFERROR(INDEX(Return[],MATCH(Orders!B6758,Returns!$B$2:$B$801,0),1),"No")</f>
        <v>No</v>
      </c>
    </row>
    <row r="6759" spans="1:23" x14ac:dyDescent="0.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INDEX(People_[],MATCH(Orders!M6759,People!$B$2:$B$5,0),1)</f>
        <v>Chuck Magee</v>
      </c>
      <c r="W6759" s="3" t="str">
        <f>IFERROR(INDEX(Return[],MATCH(Orders!B6759,Returns!$B$2:$B$801,0),1),"No")</f>
        <v>No</v>
      </c>
    </row>
    <row r="6760" spans="1:23" x14ac:dyDescent="0.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INDEX(People_[],MATCH(Orders!M6760,People!$B$2:$B$5,0),1)</f>
        <v>Chuck Magee</v>
      </c>
      <c r="W6760" s="3" t="str">
        <f>IFERROR(INDEX(Return[],MATCH(Orders!B6760,Returns!$B$2:$B$801,0),1),"No")</f>
        <v>No</v>
      </c>
    </row>
    <row r="6761" spans="1:23" x14ac:dyDescent="0.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INDEX(People_[],MATCH(Orders!M6761,People!$B$2:$B$5,0),1)</f>
        <v>Cassandra Brandow</v>
      </c>
      <c r="W6761" s="3" t="str">
        <f>IFERROR(INDEX(Return[],MATCH(Orders!B6761,Returns!$B$2:$B$801,0),1),"No")</f>
        <v>No</v>
      </c>
    </row>
    <row r="6762" spans="1:23" x14ac:dyDescent="0.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INDEX(People_[],MATCH(Orders!M6762,People!$B$2:$B$5,0),1)</f>
        <v>Chuck Magee</v>
      </c>
      <c r="W6762" s="3" t="str">
        <f>IFERROR(INDEX(Return[],MATCH(Orders!B6762,Returns!$B$2:$B$801,0),1),"No")</f>
        <v>No</v>
      </c>
    </row>
    <row r="6763" spans="1:23" x14ac:dyDescent="0.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INDEX(People_[],MATCH(Orders!M6763,People!$B$2:$B$5,0),1)</f>
        <v>Chuck Magee</v>
      </c>
      <c r="W6763" s="3" t="str">
        <f>IFERROR(INDEX(Return[],MATCH(Orders!B6763,Returns!$B$2:$B$801,0),1),"No")</f>
        <v>No</v>
      </c>
    </row>
    <row r="6764" spans="1:23" x14ac:dyDescent="0.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INDEX(People_[],MATCH(Orders!M6764,People!$B$2:$B$5,0),1)</f>
        <v>Kelly Williams</v>
      </c>
      <c r="W6764" s="3" t="str">
        <f>IFERROR(INDEX(Return[],MATCH(Orders!B6764,Returns!$B$2:$B$801,0),1),"No")</f>
        <v>No</v>
      </c>
    </row>
    <row r="6765" spans="1:23" x14ac:dyDescent="0.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INDEX(People_[],MATCH(Orders!M6765,People!$B$2:$B$5,0),1)</f>
        <v>Kelly Williams</v>
      </c>
      <c r="W6765" s="3" t="str">
        <f>IFERROR(INDEX(Return[],MATCH(Orders!B6765,Returns!$B$2:$B$801,0),1),"No")</f>
        <v>No</v>
      </c>
    </row>
    <row r="6766" spans="1:23" x14ac:dyDescent="0.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INDEX(People_[],MATCH(Orders!M6766,People!$B$2:$B$5,0),1)</f>
        <v>Kelly Williams</v>
      </c>
      <c r="W6766" s="3" t="str">
        <f>IFERROR(INDEX(Return[],MATCH(Orders!B6766,Returns!$B$2:$B$801,0),1),"No")</f>
        <v>No</v>
      </c>
    </row>
    <row r="6767" spans="1:23" x14ac:dyDescent="0.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INDEX(People_[],MATCH(Orders!M6767,People!$B$2:$B$5,0),1)</f>
        <v>Kelly Williams</v>
      </c>
      <c r="W6767" s="3" t="str">
        <f>IFERROR(INDEX(Return[],MATCH(Orders!B6767,Returns!$B$2:$B$801,0),1),"No")</f>
        <v>No</v>
      </c>
    </row>
    <row r="6768" spans="1:23" x14ac:dyDescent="0.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INDEX(People_[],MATCH(Orders!M6768,People!$B$2:$B$5,0),1)</f>
        <v>Kelly Williams</v>
      </c>
      <c r="W6768" s="3" t="str">
        <f>IFERROR(INDEX(Return[],MATCH(Orders!B6768,Returns!$B$2:$B$801,0),1),"No")</f>
        <v>No</v>
      </c>
    </row>
    <row r="6769" spans="1:23" x14ac:dyDescent="0.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INDEX(People_[],MATCH(Orders!M6769,People!$B$2:$B$5,0),1)</f>
        <v>Kelly Williams</v>
      </c>
      <c r="W6769" s="3" t="str">
        <f>IFERROR(INDEX(Return[],MATCH(Orders!B6769,Returns!$B$2:$B$801,0),1),"No")</f>
        <v>No</v>
      </c>
    </row>
    <row r="6770" spans="1:23" x14ac:dyDescent="0.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INDEX(People_[],MATCH(Orders!M6770,People!$B$2:$B$5,0),1)</f>
        <v>Chuck Magee</v>
      </c>
      <c r="W6770" s="3" t="str">
        <f>IFERROR(INDEX(Return[],MATCH(Orders!B6770,Returns!$B$2:$B$801,0),1),"No")</f>
        <v>No</v>
      </c>
    </row>
    <row r="6771" spans="1:23" x14ac:dyDescent="0.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INDEX(People_[],MATCH(Orders!M6771,People!$B$2:$B$5,0),1)</f>
        <v>Cassandra Brandow</v>
      </c>
      <c r="W6771" s="3" t="str">
        <f>IFERROR(INDEX(Return[],MATCH(Orders!B6771,Returns!$B$2:$B$801,0),1),"No")</f>
        <v>No</v>
      </c>
    </row>
    <row r="6772" spans="1:23" x14ac:dyDescent="0.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INDEX(People_[],MATCH(Orders!M6772,People!$B$2:$B$5,0),1)</f>
        <v>Anna Andreadi</v>
      </c>
      <c r="W6772" s="3" t="str">
        <f>IFERROR(INDEX(Return[],MATCH(Orders!B6772,Returns!$B$2:$B$801,0),1),"No")</f>
        <v>No</v>
      </c>
    </row>
    <row r="6773" spans="1:23" x14ac:dyDescent="0.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INDEX(People_[],MATCH(Orders!M6773,People!$B$2:$B$5,0),1)</f>
        <v>Anna Andreadi</v>
      </c>
      <c r="W6773" s="3" t="str">
        <f>IFERROR(INDEX(Return[],MATCH(Orders!B6773,Returns!$B$2:$B$801,0),1),"No")</f>
        <v>No</v>
      </c>
    </row>
    <row r="6774" spans="1:23" x14ac:dyDescent="0.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INDEX(People_[],MATCH(Orders!M6774,People!$B$2:$B$5,0),1)</f>
        <v>Anna Andreadi</v>
      </c>
      <c r="W6774" s="3" t="str">
        <f>IFERROR(INDEX(Return[],MATCH(Orders!B6774,Returns!$B$2:$B$801,0),1),"No")</f>
        <v>No</v>
      </c>
    </row>
    <row r="6775" spans="1:23" x14ac:dyDescent="0.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INDEX(People_[],MATCH(Orders!M6775,People!$B$2:$B$5,0),1)</f>
        <v>Anna Andreadi</v>
      </c>
      <c r="W6775" s="3" t="str">
        <f>IFERROR(INDEX(Return[],MATCH(Orders!B6775,Returns!$B$2:$B$801,0),1),"No")</f>
        <v>No</v>
      </c>
    </row>
    <row r="6776" spans="1:23" x14ac:dyDescent="0.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INDEX(People_[],MATCH(Orders!M6776,People!$B$2:$B$5,0),1)</f>
        <v>Anna Andreadi</v>
      </c>
      <c r="W6776" s="3" t="str">
        <f>IFERROR(INDEX(Return[],MATCH(Orders!B6776,Returns!$B$2:$B$801,0),1),"No")</f>
        <v>No</v>
      </c>
    </row>
    <row r="6777" spans="1:23" x14ac:dyDescent="0.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INDEX(People_[],MATCH(Orders!M6777,People!$B$2:$B$5,0),1)</f>
        <v>Chuck Magee</v>
      </c>
      <c r="W6777" s="3" t="str">
        <f>IFERROR(INDEX(Return[],MATCH(Orders!B6777,Returns!$B$2:$B$801,0),1),"No")</f>
        <v>No</v>
      </c>
    </row>
    <row r="6778" spans="1:23" x14ac:dyDescent="0.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INDEX(People_[],MATCH(Orders!M6778,People!$B$2:$B$5,0),1)</f>
        <v>Kelly Williams</v>
      </c>
      <c r="W6778" s="3" t="str">
        <f>IFERROR(INDEX(Return[],MATCH(Orders!B6778,Returns!$B$2:$B$801,0),1),"No")</f>
        <v>No</v>
      </c>
    </row>
    <row r="6779" spans="1:23" x14ac:dyDescent="0.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INDEX(People_[],MATCH(Orders!M6779,People!$B$2:$B$5,0),1)</f>
        <v>Chuck Magee</v>
      </c>
      <c r="W6779" s="3" t="str">
        <f>IFERROR(INDEX(Return[],MATCH(Orders!B6779,Returns!$B$2:$B$801,0),1),"No")</f>
        <v>No</v>
      </c>
    </row>
    <row r="6780" spans="1:23" x14ac:dyDescent="0.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INDEX(People_[],MATCH(Orders!M6780,People!$B$2:$B$5,0),1)</f>
        <v>Chuck Magee</v>
      </c>
      <c r="W6780" s="3" t="str">
        <f>IFERROR(INDEX(Return[],MATCH(Orders!B6780,Returns!$B$2:$B$801,0),1),"No")</f>
        <v>No</v>
      </c>
    </row>
    <row r="6781" spans="1:23" x14ac:dyDescent="0.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INDEX(People_[],MATCH(Orders!M6781,People!$B$2:$B$5,0),1)</f>
        <v>Chuck Magee</v>
      </c>
      <c r="W6781" s="3" t="str">
        <f>IFERROR(INDEX(Return[],MATCH(Orders!B6781,Returns!$B$2:$B$801,0),1),"No")</f>
        <v>No</v>
      </c>
    </row>
    <row r="6782" spans="1:23" x14ac:dyDescent="0.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INDEX(People_[],MATCH(Orders!M6782,People!$B$2:$B$5,0),1)</f>
        <v>Chuck Magee</v>
      </c>
      <c r="W6782" s="3" t="str">
        <f>IFERROR(INDEX(Return[],MATCH(Orders!B6782,Returns!$B$2:$B$801,0),1),"No")</f>
        <v>No</v>
      </c>
    </row>
    <row r="6783" spans="1:23" x14ac:dyDescent="0.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INDEX(People_[],MATCH(Orders!M6783,People!$B$2:$B$5,0),1)</f>
        <v>Chuck Magee</v>
      </c>
      <c r="W6783" s="3" t="str">
        <f>IFERROR(INDEX(Return[],MATCH(Orders!B6783,Returns!$B$2:$B$801,0),1),"No")</f>
        <v>No</v>
      </c>
    </row>
    <row r="6784" spans="1:23" x14ac:dyDescent="0.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INDEX(People_[],MATCH(Orders!M6784,People!$B$2:$B$5,0),1)</f>
        <v>Chuck Magee</v>
      </c>
      <c r="W6784" s="3" t="str">
        <f>IFERROR(INDEX(Return[],MATCH(Orders!B6784,Returns!$B$2:$B$801,0),1),"No")</f>
        <v>No</v>
      </c>
    </row>
    <row r="6785" spans="1:23" x14ac:dyDescent="0.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INDEX(People_[],MATCH(Orders!M6785,People!$B$2:$B$5,0),1)</f>
        <v>Chuck Magee</v>
      </c>
      <c r="W6785" s="3" t="str">
        <f>IFERROR(INDEX(Return[],MATCH(Orders!B6785,Returns!$B$2:$B$801,0),1),"No")</f>
        <v>No</v>
      </c>
    </row>
    <row r="6786" spans="1:23" x14ac:dyDescent="0.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INDEX(People_[],MATCH(Orders!M6786,People!$B$2:$B$5,0),1)</f>
        <v>Chuck Magee</v>
      </c>
      <c r="W6786" s="3" t="str">
        <f>IFERROR(INDEX(Return[],MATCH(Orders!B6786,Returns!$B$2:$B$801,0),1),"No")</f>
        <v>No</v>
      </c>
    </row>
    <row r="6787" spans="1:23" x14ac:dyDescent="0.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INDEX(People_[],MATCH(Orders!M6787,People!$B$2:$B$5,0),1)</f>
        <v>Chuck Magee</v>
      </c>
      <c r="W6787" s="3" t="str">
        <f>IFERROR(INDEX(Return[],MATCH(Orders!B6787,Returns!$B$2:$B$801,0),1),"No")</f>
        <v>No</v>
      </c>
    </row>
    <row r="6788" spans="1:23" x14ac:dyDescent="0.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INDEX(People_[],MATCH(Orders!M6788,People!$B$2:$B$5,0),1)</f>
        <v>Chuck Magee</v>
      </c>
      <c r="W6788" s="3" t="str">
        <f>IFERROR(INDEX(Return[],MATCH(Orders!B6788,Returns!$B$2:$B$801,0),1),"No")</f>
        <v>No</v>
      </c>
    </row>
    <row r="6789" spans="1:23" x14ac:dyDescent="0.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INDEX(People_[],MATCH(Orders!M6789,People!$B$2:$B$5,0),1)</f>
        <v>Cassandra Brandow</v>
      </c>
      <c r="W6789" s="3" t="str">
        <f>IFERROR(INDEX(Return[],MATCH(Orders!B6789,Returns!$B$2:$B$801,0),1),"No")</f>
        <v>No</v>
      </c>
    </row>
    <row r="6790" spans="1:23" x14ac:dyDescent="0.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INDEX(People_[],MATCH(Orders!M6790,People!$B$2:$B$5,0),1)</f>
        <v>Cassandra Brandow</v>
      </c>
      <c r="W6790" s="3" t="str">
        <f>IFERROR(INDEX(Return[],MATCH(Orders!B6790,Returns!$B$2:$B$801,0),1),"No")</f>
        <v>No</v>
      </c>
    </row>
    <row r="6791" spans="1:23" x14ac:dyDescent="0.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INDEX(People_[],MATCH(Orders!M6791,People!$B$2:$B$5,0),1)</f>
        <v>Cassandra Brandow</v>
      </c>
      <c r="W6791" s="3" t="str">
        <f>IFERROR(INDEX(Return[],MATCH(Orders!B6791,Returns!$B$2:$B$801,0),1),"No")</f>
        <v>No</v>
      </c>
    </row>
    <row r="6792" spans="1:23" x14ac:dyDescent="0.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INDEX(People_[],MATCH(Orders!M6792,People!$B$2:$B$5,0),1)</f>
        <v>Anna Andreadi</v>
      </c>
      <c r="W6792" s="3" t="str">
        <f>IFERROR(INDEX(Return[],MATCH(Orders!B6792,Returns!$B$2:$B$801,0),1),"No")</f>
        <v>Yes</v>
      </c>
    </row>
    <row r="6793" spans="1:23" x14ac:dyDescent="0.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INDEX(People_[],MATCH(Orders!M6793,People!$B$2:$B$5,0),1)</f>
        <v>Anna Andreadi</v>
      </c>
      <c r="W6793" s="3" t="str">
        <f>IFERROR(INDEX(Return[],MATCH(Orders!B6793,Returns!$B$2:$B$801,0),1),"No")</f>
        <v>No</v>
      </c>
    </row>
    <row r="6794" spans="1:23" x14ac:dyDescent="0.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INDEX(People_[],MATCH(Orders!M6794,People!$B$2:$B$5,0),1)</f>
        <v>Chuck Magee</v>
      </c>
      <c r="W6794" s="3" t="str">
        <f>IFERROR(INDEX(Return[],MATCH(Orders!B6794,Returns!$B$2:$B$801,0),1),"No")</f>
        <v>No</v>
      </c>
    </row>
    <row r="6795" spans="1:23" x14ac:dyDescent="0.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INDEX(People_[],MATCH(Orders!M6795,People!$B$2:$B$5,0),1)</f>
        <v>Kelly Williams</v>
      </c>
      <c r="W6795" s="3" t="str">
        <f>IFERROR(INDEX(Return[],MATCH(Orders!B6795,Returns!$B$2:$B$801,0),1),"No")</f>
        <v>No</v>
      </c>
    </row>
    <row r="6796" spans="1:23" x14ac:dyDescent="0.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INDEX(People_[],MATCH(Orders!M6796,People!$B$2:$B$5,0),1)</f>
        <v>Kelly Williams</v>
      </c>
      <c r="W6796" s="3" t="str">
        <f>IFERROR(INDEX(Return[],MATCH(Orders!B6796,Returns!$B$2:$B$801,0),1),"No")</f>
        <v>No</v>
      </c>
    </row>
    <row r="6797" spans="1:23" x14ac:dyDescent="0.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INDEX(People_[],MATCH(Orders!M6797,People!$B$2:$B$5,0),1)</f>
        <v>Kelly Williams</v>
      </c>
      <c r="W6797" s="3" t="str">
        <f>IFERROR(INDEX(Return[],MATCH(Orders!B6797,Returns!$B$2:$B$801,0),1),"No")</f>
        <v>No</v>
      </c>
    </row>
    <row r="6798" spans="1:23" x14ac:dyDescent="0.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INDEX(People_[],MATCH(Orders!M6798,People!$B$2:$B$5,0),1)</f>
        <v>Kelly Williams</v>
      </c>
      <c r="W6798" s="3" t="str">
        <f>IFERROR(INDEX(Return[],MATCH(Orders!B6798,Returns!$B$2:$B$801,0),1),"No")</f>
        <v>No</v>
      </c>
    </row>
    <row r="6799" spans="1:23" x14ac:dyDescent="0.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INDEX(People_[],MATCH(Orders!M6799,People!$B$2:$B$5,0),1)</f>
        <v>Kelly Williams</v>
      </c>
      <c r="W6799" s="3" t="str">
        <f>IFERROR(INDEX(Return[],MATCH(Orders!B6799,Returns!$B$2:$B$801,0),1),"No")</f>
        <v>No</v>
      </c>
    </row>
    <row r="6800" spans="1:23" x14ac:dyDescent="0.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INDEX(People_[],MATCH(Orders!M6800,People!$B$2:$B$5,0),1)</f>
        <v>Kelly Williams</v>
      </c>
      <c r="W6800" s="3" t="str">
        <f>IFERROR(INDEX(Return[],MATCH(Orders!B6800,Returns!$B$2:$B$801,0),1),"No")</f>
        <v>No</v>
      </c>
    </row>
    <row r="6801" spans="1:23" x14ac:dyDescent="0.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INDEX(People_[],MATCH(Orders!M6801,People!$B$2:$B$5,0),1)</f>
        <v>Anna Andreadi</v>
      </c>
      <c r="W6801" s="3" t="str">
        <f>IFERROR(INDEX(Return[],MATCH(Orders!B6801,Returns!$B$2:$B$801,0),1),"No")</f>
        <v>No</v>
      </c>
    </row>
    <row r="6802" spans="1:23" x14ac:dyDescent="0.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INDEX(People_[],MATCH(Orders!M6802,People!$B$2:$B$5,0),1)</f>
        <v>Anna Andreadi</v>
      </c>
      <c r="W6802" s="3" t="str">
        <f>IFERROR(INDEX(Return[],MATCH(Orders!B6802,Returns!$B$2:$B$801,0),1),"No")</f>
        <v>No</v>
      </c>
    </row>
    <row r="6803" spans="1:23" x14ac:dyDescent="0.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INDEX(People_[],MATCH(Orders!M6803,People!$B$2:$B$5,0),1)</f>
        <v>Anna Andreadi</v>
      </c>
      <c r="W6803" s="3" t="str">
        <f>IFERROR(INDEX(Return[],MATCH(Orders!B6803,Returns!$B$2:$B$801,0),1),"No")</f>
        <v>No</v>
      </c>
    </row>
    <row r="6804" spans="1:23" x14ac:dyDescent="0.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INDEX(People_[],MATCH(Orders!M6804,People!$B$2:$B$5,0),1)</f>
        <v>Anna Andreadi</v>
      </c>
      <c r="W6804" s="3" t="str">
        <f>IFERROR(INDEX(Return[],MATCH(Orders!B6804,Returns!$B$2:$B$801,0),1),"No")</f>
        <v>No</v>
      </c>
    </row>
    <row r="6805" spans="1:23" x14ac:dyDescent="0.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INDEX(People_[],MATCH(Orders!M6805,People!$B$2:$B$5,0),1)</f>
        <v>Anna Andreadi</v>
      </c>
      <c r="W6805" s="3" t="str">
        <f>IFERROR(INDEX(Return[],MATCH(Orders!B6805,Returns!$B$2:$B$801,0),1),"No")</f>
        <v>No</v>
      </c>
    </row>
    <row r="6806" spans="1:23" x14ac:dyDescent="0.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INDEX(People_[],MATCH(Orders!M6806,People!$B$2:$B$5,0),1)</f>
        <v>Anna Andreadi</v>
      </c>
      <c r="W6806" s="3" t="str">
        <f>IFERROR(INDEX(Return[],MATCH(Orders!B6806,Returns!$B$2:$B$801,0),1),"No")</f>
        <v>No</v>
      </c>
    </row>
    <row r="6807" spans="1:23" x14ac:dyDescent="0.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INDEX(People_[],MATCH(Orders!M6807,People!$B$2:$B$5,0),1)</f>
        <v>Cassandra Brandow</v>
      </c>
      <c r="W6807" s="3" t="str">
        <f>IFERROR(INDEX(Return[],MATCH(Orders!B6807,Returns!$B$2:$B$801,0),1),"No")</f>
        <v>No</v>
      </c>
    </row>
    <row r="6808" spans="1:23" x14ac:dyDescent="0.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INDEX(People_[],MATCH(Orders!M6808,People!$B$2:$B$5,0),1)</f>
        <v>Anna Andreadi</v>
      </c>
      <c r="W6808" s="3" t="str">
        <f>IFERROR(INDEX(Return[],MATCH(Orders!B6808,Returns!$B$2:$B$801,0),1),"No")</f>
        <v>No</v>
      </c>
    </row>
    <row r="6809" spans="1:23" x14ac:dyDescent="0.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INDEX(People_[],MATCH(Orders!M6809,People!$B$2:$B$5,0),1)</f>
        <v>Kelly Williams</v>
      </c>
      <c r="W6809" s="3" t="str">
        <f>IFERROR(INDEX(Return[],MATCH(Orders!B6809,Returns!$B$2:$B$801,0),1),"No")</f>
        <v>No</v>
      </c>
    </row>
    <row r="6810" spans="1:23" x14ac:dyDescent="0.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INDEX(People_[],MATCH(Orders!M6810,People!$B$2:$B$5,0),1)</f>
        <v>Kelly Williams</v>
      </c>
      <c r="W6810" s="3" t="str">
        <f>IFERROR(INDEX(Return[],MATCH(Orders!B6810,Returns!$B$2:$B$801,0),1),"No")</f>
        <v>No</v>
      </c>
    </row>
    <row r="6811" spans="1:23" x14ac:dyDescent="0.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INDEX(People_[],MATCH(Orders!M6811,People!$B$2:$B$5,0),1)</f>
        <v>Chuck Magee</v>
      </c>
      <c r="W6811" s="3" t="str">
        <f>IFERROR(INDEX(Return[],MATCH(Orders!B6811,Returns!$B$2:$B$801,0),1),"No")</f>
        <v>No</v>
      </c>
    </row>
    <row r="6812" spans="1:23" x14ac:dyDescent="0.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INDEX(People_[],MATCH(Orders!M6812,People!$B$2:$B$5,0),1)</f>
        <v>Chuck Magee</v>
      </c>
      <c r="W6812" s="3" t="str">
        <f>IFERROR(INDEX(Return[],MATCH(Orders!B6812,Returns!$B$2:$B$801,0),1),"No")</f>
        <v>No</v>
      </c>
    </row>
    <row r="6813" spans="1:23" x14ac:dyDescent="0.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INDEX(People_[],MATCH(Orders!M6813,People!$B$2:$B$5,0),1)</f>
        <v>Chuck Magee</v>
      </c>
      <c r="W6813" s="3" t="str">
        <f>IFERROR(INDEX(Return[],MATCH(Orders!B6813,Returns!$B$2:$B$801,0),1),"No")</f>
        <v>No</v>
      </c>
    </row>
    <row r="6814" spans="1:23" x14ac:dyDescent="0.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INDEX(People_[],MATCH(Orders!M6814,People!$B$2:$B$5,0),1)</f>
        <v>Chuck Magee</v>
      </c>
      <c r="W6814" s="3" t="str">
        <f>IFERROR(INDEX(Return[],MATCH(Orders!B6814,Returns!$B$2:$B$801,0),1),"No")</f>
        <v>No</v>
      </c>
    </row>
    <row r="6815" spans="1:23" x14ac:dyDescent="0.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INDEX(People_[],MATCH(Orders!M6815,People!$B$2:$B$5,0),1)</f>
        <v>Chuck Magee</v>
      </c>
      <c r="W6815" s="3" t="str">
        <f>IFERROR(INDEX(Return[],MATCH(Orders!B6815,Returns!$B$2:$B$801,0),1),"No")</f>
        <v>No</v>
      </c>
    </row>
    <row r="6816" spans="1:23" x14ac:dyDescent="0.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INDEX(People_[],MATCH(Orders!M6816,People!$B$2:$B$5,0),1)</f>
        <v>Chuck Magee</v>
      </c>
      <c r="W6816" s="3" t="str">
        <f>IFERROR(INDEX(Return[],MATCH(Orders!B6816,Returns!$B$2:$B$801,0),1),"No")</f>
        <v>No</v>
      </c>
    </row>
    <row r="6817" spans="1:23" x14ac:dyDescent="0.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INDEX(People_[],MATCH(Orders!M6817,People!$B$2:$B$5,0),1)</f>
        <v>Anna Andreadi</v>
      </c>
      <c r="W6817" s="3" t="str">
        <f>IFERROR(INDEX(Return[],MATCH(Orders!B6817,Returns!$B$2:$B$801,0),1),"No")</f>
        <v>No</v>
      </c>
    </row>
    <row r="6818" spans="1:23" x14ac:dyDescent="0.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INDEX(People_[],MATCH(Orders!M6818,People!$B$2:$B$5,0),1)</f>
        <v>Anna Andreadi</v>
      </c>
      <c r="W6818" s="3" t="str">
        <f>IFERROR(INDEX(Return[],MATCH(Orders!B6818,Returns!$B$2:$B$801,0),1),"No")</f>
        <v>No</v>
      </c>
    </row>
    <row r="6819" spans="1:23" x14ac:dyDescent="0.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INDEX(People_[],MATCH(Orders!M6819,People!$B$2:$B$5,0),1)</f>
        <v>Anna Andreadi</v>
      </c>
      <c r="W6819" s="3" t="str">
        <f>IFERROR(INDEX(Return[],MATCH(Orders!B6819,Returns!$B$2:$B$801,0),1),"No")</f>
        <v>No</v>
      </c>
    </row>
    <row r="6820" spans="1:23" x14ac:dyDescent="0.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INDEX(People_[],MATCH(Orders!M6820,People!$B$2:$B$5,0),1)</f>
        <v>Kelly Williams</v>
      </c>
      <c r="W6820" s="3" t="str">
        <f>IFERROR(INDEX(Return[],MATCH(Orders!B6820,Returns!$B$2:$B$801,0),1),"No")</f>
        <v>No</v>
      </c>
    </row>
    <row r="6821" spans="1:23" x14ac:dyDescent="0.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INDEX(People_[],MATCH(Orders!M6821,People!$B$2:$B$5,0),1)</f>
        <v>Kelly Williams</v>
      </c>
      <c r="W6821" s="3" t="str">
        <f>IFERROR(INDEX(Return[],MATCH(Orders!B6821,Returns!$B$2:$B$801,0),1),"No")</f>
        <v>No</v>
      </c>
    </row>
    <row r="6822" spans="1:23" x14ac:dyDescent="0.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INDEX(People_[],MATCH(Orders!M6822,People!$B$2:$B$5,0),1)</f>
        <v>Kelly Williams</v>
      </c>
      <c r="W6822" s="3" t="str">
        <f>IFERROR(INDEX(Return[],MATCH(Orders!B6822,Returns!$B$2:$B$801,0),1),"No")</f>
        <v>No</v>
      </c>
    </row>
    <row r="6823" spans="1:23" x14ac:dyDescent="0.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INDEX(People_[],MATCH(Orders!M6823,People!$B$2:$B$5,0),1)</f>
        <v>Kelly Williams</v>
      </c>
      <c r="W6823" s="3" t="str">
        <f>IFERROR(INDEX(Return[],MATCH(Orders!B6823,Returns!$B$2:$B$801,0),1),"No")</f>
        <v>No</v>
      </c>
    </row>
    <row r="6824" spans="1:23" x14ac:dyDescent="0.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INDEX(People_[],MATCH(Orders!M6824,People!$B$2:$B$5,0),1)</f>
        <v>Anna Andreadi</v>
      </c>
      <c r="W6824" s="3" t="str">
        <f>IFERROR(INDEX(Return[],MATCH(Orders!B6824,Returns!$B$2:$B$801,0),1),"No")</f>
        <v>No</v>
      </c>
    </row>
    <row r="6825" spans="1:23" x14ac:dyDescent="0.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INDEX(People_[],MATCH(Orders!M6825,People!$B$2:$B$5,0),1)</f>
        <v>Cassandra Brandow</v>
      </c>
      <c r="W6825" s="3" t="str">
        <f>IFERROR(INDEX(Return[],MATCH(Orders!B6825,Returns!$B$2:$B$801,0),1),"No")</f>
        <v>No</v>
      </c>
    </row>
    <row r="6826" spans="1:23" x14ac:dyDescent="0.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INDEX(People_[],MATCH(Orders!M6826,People!$B$2:$B$5,0),1)</f>
        <v>Cassandra Brandow</v>
      </c>
      <c r="W6826" s="3" t="str">
        <f>IFERROR(INDEX(Return[],MATCH(Orders!B6826,Returns!$B$2:$B$801,0),1),"No")</f>
        <v>No</v>
      </c>
    </row>
    <row r="6827" spans="1:23" x14ac:dyDescent="0.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INDEX(People_[],MATCH(Orders!M6827,People!$B$2:$B$5,0),1)</f>
        <v>Kelly Williams</v>
      </c>
      <c r="W6827" s="3" t="str">
        <f>IFERROR(INDEX(Return[],MATCH(Orders!B6827,Returns!$B$2:$B$801,0),1),"No")</f>
        <v>No</v>
      </c>
    </row>
    <row r="6828" spans="1:23" x14ac:dyDescent="0.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INDEX(People_[],MATCH(Orders!M6828,People!$B$2:$B$5,0),1)</f>
        <v>Kelly Williams</v>
      </c>
      <c r="W6828" s="3" t="str">
        <f>IFERROR(INDEX(Return[],MATCH(Orders!B6828,Returns!$B$2:$B$801,0),1),"No")</f>
        <v>No</v>
      </c>
    </row>
    <row r="6829" spans="1:23" x14ac:dyDescent="0.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INDEX(People_[],MATCH(Orders!M6829,People!$B$2:$B$5,0),1)</f>
        <v>Kelly Williams</v>
      </c>
      <c r="W6829" s="3" t="str">
        <f>IFERROR(INDEX(Return[],MATCH(Orders!B6829,Returns!$B$2:$B$801,0),1),"No")</f>
        <v>No</v>
      </c>
    </row>
    <row r="6830" spans="1:23" x14ac:dyDescent="0.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INDEX(People_[],MATCH(Orders!M6830,People!$B$2:$B$5,0),1)</f>
        <v>Kelly Williams</v>
      </c>
      <c r="W6830" s="3" t="str">
        <f>IFERROR(INDEX(Return[],MATCH(Orders!B6830,Returns!$B$2:$B$801,0),1),"No")</f>
        <v>No</v>
      </c>
    </row>
    <row r="6831" spans="1:23" x14ac:dyDescent="0.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INDEX(People_[],MATCH(Orders!M6831,People!$B$2:$B$5,0),1)</f>
        <v>Kelly Williams</v>
      </c>
      <c r="W6831" s="3" t="str">
        <f>IFERROR(INDEX(Return[],MATCH(Orders!B6831,Returns!$B$2:$B$801,0),1),"No")</f>
        <v>No</v>
      </c>
    </row>
    <row r="6832" spans="1:23" x14ac:dyDescent="0.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INDEX(People_[],MATCH(Orders!M6832,People!$B$2:$B$5,0),1)</f>
        <v>Chuck Magee</v>
      </c>
      <c r="W6832" s="3" t="str">
        <f>IFERROR(INDEX(Return[],MATCH(Orders!B6832,Returns!$B$2:$B$801,0),1),"No")</f>
        <v>No</v>
      </c>
    </row>
    <row r="6833" spans="1:23" x14ac:dyDescent="0.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INDEX(People_[],MATCH(Orders!M6833,People!$B$2:$B$5,0),1)</f>
        <v>Chuck Magee</v>
      </c>
      <c r="W6833" s="3" t="str">
        <f>IFERROR(INDEX(Return[],MATCH(Orders!B6833,Returns!$B$2:$B$801,0),1),"No")</f>
        <v>No</v>
      </c>
    </row>
    <row r="6834" spans="1:23" x14ac:dyDescent="0.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INDEX(People_[],MATCH(Orders!M6834,People!$B$2:$B$5,0),1)</f>
        <v>Kelly Williams</v>
      </c>
      <c r="W6834" s="3" t="str">
        <f>IFERROR(INDEX(Return[],MATCH(Orders!B6834,Returns!$B$2:$B$801,0),1),"No")</f>
        <v>No</v>
      </c>
    </row>
    <row r="6835" spans="1:23" x14ac:dyDescent="0.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INDEX(People_[],MATCH(Orders!M6835,People!$B$2:$B$5,0),1)</f>
        <v>Anna Andreadi</v>
      </c>
      <c r="W6835" s="3" t="str">
        <f>IFERROR(INDEX(Return[],MATCH(Orders!B6835,Returns!$B$2:$B$801,0),1),"No")</f>
        <v>No</v>
      </c>
    </row>
    <row r="6836" spans="1:23" x14ac:dyDescent="0.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INDEX(People_[],MATCH(Orders!M6836,People!$B$2:$B$5,0),1)</f>
        <v>Anna Andreadi</v>
      </c>
      <c r="W6836" s="3" t="str">
        <f>IFERROR(INDEX(Return[],MATCH(Orders!B6836,Returns!$B$2:$B$801,0),1),"No")</f>
        <v>No</v>
      </c>
    </row>
    <row r="6837" spans="1:23" x14ac:dyDescent="0.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INDEX(People_[],MATCH(Orders!M6837,People!$B$2:$B$5,0),1)</f>
        <v>Anna Andreadi</v>
      </c>
      <c r="W6837" s="3" t="str">
        <f>IFERROR(INDEX(Return[],MATCH(Orders!B6837,Returns!$B$2:$B$801,0),1),"No")</f>
        <v>No</v>
      </c>
    </row>
    <row r="6838" spans="1:23" x14ac:dyDescent="0.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INDEX(People_[],MATCH(Orders!M6838,People!$B$2:$B$5,0),1)</f>
        <v>Anna Andreadi</v>
      </c>
      <c r="W6838" s="3" t="str">
        <f>IFERROR(INDEX(Return[],MATCH(Orders!B6838,Returns!$B$2:$B$801,0),1),"No")</f>
        <v>No</v>
      </c>
    </row>
    <row r="6839" spans="1:23" x14ac:dyDescent="0.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INDEX(People_[],MATCH(Orders!M6839,People!$B$2:$B$5,0),1)</f>
        <v>Chuck Magee</v>
      </c>
      <c r="W6839" s="3" t="str">
        <f>IFERROR(INDEX(Return[],MATCH(Orders!B6839,Returns!$B$2:$B$801,0),1),"No")</f>
        <v>No</v>
      </c>
    </row>
    <row r="6840" spans="1:23" x14ac:dyDescent="0.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INDEX(People_[],MATCH(Orders!M6840,People!$B$2:$B$5,0),1)</f>
        <v>Anna Andreadi</v>
      </c>
      <c r="W6840" s="3" t="str">
        <f>IFERROR(INDEX(Return[],MATCH(Orders!B6840,Returns!$B$2:$B$801,0),1),"No")</f>
        <v>No</v>
      </c>
    </row>
    <row r="6841" spans="1:23" x14ac:dyDescent="0.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INDEX(People_[],MATCH(Orders!M6841,People!$B$2:$B$5,0),1)</f>
        <v>Anna Andreadi</v>
      </c>
      <c r="W6841" s="3" t="str">
        <f>IFERROR(INDEX(Return[],MATCH(Orders!B6841,Returns!$B$2:$B$801,0),1),"No")</f>
        <v>No</v>
      </c>
    </row>
    <row r="6842" spans="1:23" x14ac:dyDescent="0.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INDEX(People_[],MATCH(Orders!M6842,People!$B$2:$B$5,0),1)</f>
        <v>Chuck Magee</v>
      </c>
      <c r="W6842" s="3" t="str">
        <f>IFERROR(INDEX(Return[],MATCH(Orders!B6842,Returns!$B$2:$B$801,0),1),"No")</f>
        <v>No</v>
      </c>
    </row>
    <row r="6843" spans="1:23" x14ac:dyDescent="0.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INDEX(People_[],MATCH(Orders!M6843,People!$B$2:$B$5,0),1)</f>
        <v>Cassandra Brandow</v>
      </c>
      <c r="W6843" s="3" t="str">
        <f>IFERROR(INDEX(Return[],MATCH(Orders!B6843,Returns!$B$2:$B$801,0),1),"No")</f>
        <v>No</v>
      </c>
    </row>
    <row r="6844" spans="1:23" x14ac:dyDescent="0.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INDEX(People_[],MATCH(Orders!M6844,People!$B$2:$B$5,0),1)</f>
        <v>Cassandra Brandow</v>
      </c>
      <c r="W6844" s="3" t="str">
        <f>IFERROR(INDEX(Return[],MATCH(Orders!B6844,Returns!$B$2:$B$801,0),1),"No")</f>
        <v>No</v>
      </c>
    </row>
    <row r="6845" spans="1:23" x14ac:dyDescent="0.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INDEX(People_[],MATCH(Orders!M6845,People!$B$2:$B$5,0),1)</f>
        <v>Cassandra Brandow</v>
      </c>
      <c r="W6845" s="3" t="str">
        <f>IFERROR(INDEX(Return[],MATCH(Orders!B6845,Returns!$B$2:$B$801,0),1),"No")</f>
        <v>No</v>
      </c>
    </row>
    <row r="6846" spans="1:23" x14ac:dyDescent="0.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INDEX(People_[],MATCH(Orders!M6846,People!$B$2:$B$5,0),1)</f>
        <v>Cassandra Brandow</v>
      </c>
      <c r="W6846" s="3" t="str">
        <f>IFERROR(INDEX(Return[],MATCH(Orders!B6846,Returns!$B$2:$B$801,0),1),"No")</f>
        <v>No</v>
      </c>
    </row>
    <row r="6847" spans="1:23" x14ac:dyDescent="0.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INDEX(People_[],MATCH(Orders!M6847,People!$B$2:$B$5,0),1)</f>
        <v>Anna Andreadi</v>
      </c>
      <c r="W6847" s="3" t="str">
        <f>IFERROR(INDEX(Return[],MATCH(Orders!B6847,Returns!$B$2:$B$801,0),1),"No")</f>
        <v>No</v>
      </c>
    </row>
    <row r="6848" spans="1:23" x14ac:dyDescent="0.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INDEX(People_[],MATCH(Orders!M6848,People!$B$2:$B$5,0),1)</f>
        <v>Anna Andreadi</v>
      </c>
      <c r="W6848" s="3" t="str">
        <f>IFERROR(INDEX(Return[],MATCH(Orders!B6848,Returns!$B$2:$B$801,0),1),"No")</f>
        <v>No</v>
      </c>
    </row>
    <row r="6849" spans="1:23" x14ac:dyDescent="0.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INDEX(People_[],MATCH(Orders!M6849,People!$B$2:$B$5,0),1)</f>
        <v>Anna Andreadi</v>
      </c>
      <c r="W6849" s="3" t="str">
        <f>IFERROR(INDEX(Return[],MATCH(Orders!B6849,Returns!$B$2:$B$801,0),1),"No")</f>
        <v>No</v>
      </c>
    </row>
    <row r="6850" spans="1:23" x14ac:dyDescent="0.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INDEX(People_[],MATCH(Orders!M6850,People!$B$2:$B$5,0),1)</f>
        <v>Kelly Williams</v>
      </c>
      <c r="W6850" s="3" t="str">
        <f>IFERROR(INDEX(Return[],MATCH(Orders!B6850,Returns!$B$2:$B$801,0),1),"No")</f>
        <v>No</v>
      </c>
    </row>
    <row r="6851" spans="1:23" x14ac:dyDescent="0.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INDEX(People_[],MATCH(Orders!M6851,People!$B$2:$B$5,0),1)</f>
        <v>Anna Andreadi</v>
      </c>
      <c r="W6851" s="3" t="str">
        <f>IFERROR(INDEX(Return[],MATCH(Orders!B6851,Returns!$B$2:$B$801,0),1),"No")</f>
        <v>No</v>
      </c>
    </row>
    <row r="6852" spans="1:23" x14ac:dyDescent="0.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INDEX(People_[],MATCH(Orders!M6852,People!$B$2:$B$5,0),1)</f>
        <v>Kelly Williams</v>
      </c>
      <c r="W6852" s="3" t="str">
        <f>IFERROR(INDEX(Return[],MATCH(Orders!B6852,Returns!$B$2:$B$801,0),1),"No")</f>
        <v>No</v>
      </c>
    </row>
    <row r="6853" spans="1:23" x14ac:dyDescent="0.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INDEX(People_[],MATCH(Orders!M6853,People!$B$2:$B$5,0),1)</f>
        <v>Kelly Williams</v>
      </c>
      <c r="W6853" s="3" t="str">
        <f>IFERROR(INDEX(Return[],MATCH(Orders!B6853,Returns!$B$2:$B$801,0),1),"No")</f>
        <v>No</v>
      </c>
    </row>
    <row r="6854" spans="1:23" x14ac:dyDescent="0.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INDEX(People_[],MATCH(Orders!M6854,People!$B$2:$B$5,0),1)</f>
        <v>Cassandra Brandow</v>
      </c>
      <c r="W6854" s="3" t="str">
        <f>IFERROR(INDEX(Return[],MATCH(Orders!B6854,Returns!$B$2:$B$801,0),1),"No")</f>
        <v>No</v>
      </c>
    </row>
    <row r="6855" spans="1:23" x14ac:dyDescent="0.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INDEX(People_[],MATCH(Orders!M6855,People!$B$2:$B$5,0),1)</f>
        <v>Cassandra Brandow</v>
      </c>
      <c r="W6855" s="3" t="str">
        <f>IFERROR(INDEX(Return[],MATCH(Orders!B6855,Returns!$B$2:$B$801,0),1),"No")</f>
        <v>No</v>
      </c>
    </row>
    <row r="6856" spans="1:23" x14ac:dyDescent="0.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INDEX(People_[],MATCH(Orders!M6856,People!$B$2:$B$5,0),1)</f>
        <v>Cassandra Brandow</v>
      </c>
      <c r="W6856" s="3" t="str">
        <f>IFERROR(INDEX(Return[],MATCH(Orders!B6856,Returns!$B$2:$B$801,0),1),"No")</f>
        <v>No</v>
      </c>
    </row>
    <row r="6857" spans="1:23" x14ac:dyDescent="0.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INDEX(People_[],MATCH(Orders!M6857,People!$B$2:$B$5,0),1)</f>
        <v>Cassandra Brandow</v>
      </c>
      <c r="W6857" s="3" t="str">
        <f>IFERROR(INDEX(Return[],MATCH(Orders!B6857,Returns!$B$2:$B$801,0),1),"No")</f>
        <v>No</v>
      </c>
    </row>
    <row r="6858" spans="1:23" x14ac:dyDescent="0.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INDEX(People_[],MATCH(Orders!M6858,People!$B$2:$B$5,0),1)</f>
        <v>Cassandra Brandow</v>
      </c>
      <c r="W6858" s="3" t="str">
        <f>IFERROR(INDEX(Return[],MATCH(Orders!B6858,Returns!$B$2:$B$801,0),1),"No")</f>
        <v>No</v>
      </c>
    </row>
    <row r="6859" spans="1:23" x14ac:dyDescent="0.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INDEX(People_[],MATCH(Orders!M6859,People!$B$2:$B$5,0),1)</f>
        <v>Anna Andreadi</v>
      </c>
      <c r="W6859" s="3" t="str">
        <f>IFERROR(INDEX(Return[],MATCH(Orders!B6859,Returns!$B$2:$B$801,0),1),"No")</f>
        <v>Yes</v>
      </c>
    </row>
    <row r="6860" spans="1:23" x14ac:dyDescent="0.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INDEX(People_[],MATCH(Orders!M6860,People!$B$2:$B$5,0),1)</f>
        <v>Anna Andreadi</v>
      </c>
      <c r="W6860" s="3" t="str">
        <f>IFERROR(INDEX(Return[],MATCH(Orders!B6860,Returns!$B$2:$B$801,0),1),"No")</f>
        <v>Yes</v>
      </c>
    </row>
    <row r="6861" spans="1:23" x14ac:dyDescent="0.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INDEX(People_[],MATCH(Orders!M6861,People!$B$2:$B$5,0),1)</f>
        <v>Anna Andreadi</v>
      </c>
      <c r="W6861" s="3" t="str">
        <f>IFERROR(INDEX(Return[],MATCH(Orders!B6861,Returns!$B$2:$B$801,0),1),"No")</f>
        <v>Yes</v>
      </c>
    </row>
    <row r="6862" spans="1:23" x14ac:dyDescent="0.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INDEX(People_[],MATCH(Orders!M6862,People!$B$2:$B$5,0),1)</f>
        <v>Anna Andreadi</v>
      </c>
      <c r="W6862" s="3" t="str">
        <f>IFERROR(INDEX(Return[],MATCH(Orders!B6862,Returns!$B$2:$B$801,0),1),"No")</f>
        <v>Yes</v>
      </c>
    </row>
    <row r="6863" spans="1:23" x14ac:dyDescent="0.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INDEX(People_[],MATCH(Orders!M6863,People!$B$2:$B$5,0),1)</f>
        <v>Anna Andreadi</v>
      </c>
      <c r="W6863" s="3" t="str">
        <f>IFERROR(INDEX(Return[],MATCH(Orders!B6863,Returns!$B$2:$B$801,0),1),"No")</f>
        <v>Yes</v>
      </c>
    </row>
    <row r="6864" spans="1:23" x14ac:dyDescent="0.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INDEX(People_[],MATCH(Orders!M6864,People!$B$2:$B$5,0),1)</f>
        <v>Anna Andreadi</v>
      </c>
      <c r="W6864" s="3" t="str">
        <f>IFERROR(INDEX(Return[],MATCH(Orders!B6864,Returns!$B$2:$B$801,0),1),"No")</f>
        <v>Yes</v>
      </c>
    </row>
    <row r="6865" spans="1:23" x14ac:dyDescent="0.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INDEX(People_[],MATCH(Orders!M6865,People!$B$2:$B$5,0),1)</f>
        <v>Kelly Williams</v>
      </c>
      <c r="W6865" s="3" t="str">
        <f>IFERROR(INDEX(Return[],MATCH(Orders!B6865,Returns!$B$2:$B$801,0),1),"No")</f>
        <v>No</v>
      </c>
    </row>
    <row r="6866" spans="1:23" x14ac:dyDescent="0.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INDEX(People_[],MATCH(Orders!M6866,People!$B$2:$B$5,0),1)</f>
        <v>Anna Andreadi</v>
      </c>
      <c r="W6866" s="3" t="str">
        <f>IFERROR(INDEX(Return[],MATCH(Orders!B6866,Returns!$B$2:$B$801,0),1),"No")</f>
        <v>No</v>
      </c>
    </row>
    <row r="6867" spans="1:23" x14ac:dyDescent="0.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INDEX(People_[],MATCH(Orders!M6867,People!$B$2:$B$5,0),1)</f>
        <v>Anna Andreadi</v>
      </c>
      <c r="W6867" s="3" t="str">
        <f>IFERROR(INDEX(Return[],MATCH(Orders!B6867,Returns!$B$2:$B$801,0),1),"No")</f>
        <v>No</v>
      </c>
    </row>
    <row r="6868" spans="1:23" x14ac:dyDescent="0.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INDEX(People_[],MATCH(Orders!M6868,People!$B$2:$B$5,0),1)</f>
        <v>Anna Andreadi</v>
      </c>
      <c r="W6868" s="3" t="str">
        <f>IFERROR(INDEX(Return[],MATCH(Orders!B6868,Returns!$B$2:$B$801,0),1),"No")</f>
        <v>No</v>
      </c>
    </row>
    <row r="6869" spans="1:23" x14ac:dyDescent="0.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INDEX(People_[],MATCH(Orders!M6869,People!$B$2:$B$5,0),1)</f>
        <v>Anna Andreadi</v>
      </c>
      <c r="W6869" s="3" t="str">
        <f>IFERROR(INDEX(Return[],MATCH(Orders!B6869,Returns!$B$2:$B$801,0),1),"No")</f>
        <v>No</v>
      </c>
    </row>
    <row r="6870" spans="1:23" x14ac:dyDescent="0.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INDEX(People_[],MATCH(Orders!M6870,People!$B$2:$B$5,0),1)</f>
        <v>Anna Andreadi</v>
      </c>
      <c r="W6870" s="3" t="str">
        <f>IFERROR(INDEX(Return[],MATCH(Orders!B6870,Returns!$B$2:$B$801,0),1),"No")</f>
        <v>No</v>
      </c>
    </row>
    <row r="6871" spans="1:23" x14ac:dyDescent="0.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INDEX(People_[],MATCH(Orders!M6871,People!$B$2:$B$5,0),1)</f>
        <v>Anna Andreadi</v>
      </c>
      <c r="W6871" s="3" t="str">
        <f>IFERROR(INDEX(Return[],MATCH(Orders!B6871,Returns!$B$2:$B$801,0),1),"No")</f>
        <v>No</v>
      </c>
    </row>
    <row r="6872" spans="1:23" x14ac:dyDescent="0.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INDEX(People_[],MATCH(Orders!M6872,People!$B$2:$B$5,0),1)</f>
        <v>Anna Andreadi</v>
      </c>
      <c r="W6872" s="3" t="str">
        <f>IFERROR(INDEX(Return[],MATCH(Orders!B6872,Returns!$B$2:$B$801,0),1),"No")</f>
        <v>No</v>
      </c>
    </row>
    <row r="6873" spans="1:23" x14ac:dyDescent="0.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INDEX(People_[],MATCH(Orders!M6873,People!$B$2:$B$5,0),1)</f>
        <v>Kelly Williams</v>
      </c>
      <c r="W6873" s="3" t="str">
        <f>IFERROR(INDEX(Return[],MATCH(Orders!B6873,Returns!$B$2:$B$801,0),1),"No")</f>
        <v>No</v>
      </c>
    </row>
    <row r="6874" spans="1:23" x14ac:dyDescent="0.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INDEX(People_[],MATCH(Orders!M6874,People!$B$2:$B$5,0),1)</f>
        <v>Anna Andreadi</v>
      </c>
      <c r="W6874" s="3" t="str">
        <f>IFERROR(INDEX(Return[],MATCH(Orders!B6874,Returns!$B$2:$B$801,0),1),"No")</f>
        <v>No</v>
      </c>
    </row>
    <row r="6875" spans="1:23" x14ac:dyDescent="0.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INDEX(People_[],MATCH(Orders!M6875,People!$B$2:$B$5,0),1)</f>
        <v>Kelly Williams</v>
      </c>
      <c r="W6875" s="3" t="str">
        <f>IFERROR(INDEX(Return[],MATCH(Orders!B6875,Returns!$B$2:$B$801,0),1),"No")</f>
        <v>No</v>
      </c>
    </row>
    <row r="6876" spans="1:23" x14ac:dyDescent="0.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INDEX(People_[],MATCH(Orders!M6876,People!$B$2:$B$5,0),1)</f>
        <v>Kelly Williams</v>
      </c>
      <c r="W6876" s="3" t="str">
        <f>IFERROR(INDEX(Return[],MATCH(Orders!B6876,Returns!$B$2:$B$801,0),1),"No")</f>
        <v>No</v>
      </c>
    </row>
    <row r="6877" spans="1:23" x14ac:dyDescent="0.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INDEX(People_[],MATCH(Orders!M6877,People!$B$2:$B$5,0),1)</f>
        <v>Cassandra Brandow</v>
      </c>
      <c r="W6877" s="3" t="str">
        <f>IFERROR(INDEX(Return[],MATCH(Orders!B6877,Returns!$B$2:$B$801,0),1),"No")</f>
        <v>No</v>
      </c>
    </row>
    <row r="6878" spans="1:23" x14ac:dyDescent="0.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INDEX(People_[],MATCH(Orders!M6878,People!$B$2:$B$5,0),1)</f>
        <v>Cassandra Brandow</v>
      </c>
      <c r="W6878" s="3" t="str">
        <f>IFERROR(INDEX(Return[],MATCH(Orders!B6878,Returns!$B$2:$B$801,0),1),"No")</f>
        <v>No</v>
      </c>
    </row>
    <row r="6879" spans="1:23" x14ac:dyDescent="0.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INDEX(People_[],MATCH(Orders!M6879,People!$B$2:$B$5,0),1)</f>
        <v>Kelly Williams</v>
      </c>
      <c r="W6879" s="3" t="str">
        <f>IFERROR(INDEX(Return[],MATCH(Orders!B6879,Returns!$B$2:$B$801,0),1),"No")</f>
        <v>No</v>
      </c>
    </row>
    <row r="6880" spans="1:23" x14ac:dyDescent="0.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INDEX(People_[],MATCH(Orders!M6880,People!$B$2:$B$5,0),1)</f>
        <v>Kelly Williams</v>
      </c>
      <c r="W6880" s="3" t="str">
        <f>IFERROR(INDEX(Return[],MATCH(Orders!B6880,Returns!$B$2:$B$801,0),1),"No")</f>
        <v>No</v>
      </c>
    </row>
    <row r="6881" spans="1:23" x14ac:dyDescent="0.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INDEX(People_[],MATCH(Orders!M6881,People!$B$2:$B$5,0),1)</f>
        <v>Anna Andreadi</v>
      </c>
      <c r="W6881" s="3" t="str">
        <f>IFERROR(INDEX(Return[],MATCH(Orders!B6881,Returns!$B$2:$B$801,0),1),"No")</f>
        <v>No</v>
      </c>
    </row>
    <row r="6882" spans="1:23" x14ac:dyDescent="0.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INDEX(People_[],MATCH(Orders!M6882,People!$B$2:$B$5,0),1)</f>
        <v>Anna Andreadi</v>
      </c>
      <c r="W6882" s="3" t="str">
        <f>IFERROR(INDEX(Return[],MATCH(Orders!B6882,Returns!$B$2:$B$801,0),1),"No")</f>
        <v>No</v>
      </c>
    </row>
    <row r="6883" spans="1:23" x14ac:dyDescent="0.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INDEX(People_[],MATCH(Orders!M6883,People!$B$2:$B$5,0),1)</f>
        <v>Anna Andreadi</v>
      </c>
      <c r="W6883" s="3" t="str">
        <f>IFERROR(INDEX(Return[],MATCH(Orders!B6883,Returns!$B$2:$B$801,0),1),"No")</f>
        <v>No</v>
      </c>
    </row>
    <row r="6884" spans="1:23" x14ac:dyDescent="0.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INDEX(People_[],MATCH(Orders!M6884,People!$B$2:$B$5,0),1)</f>
        <v>Anna Andreadi</v>
      </c>
      <c r="W6884" s="3" t="str">
        <f>IFERROR(INDEX(Return[],MATCH(Orders!B6884,Returns!$B$2:$B$801,0),1),"No")</f>
        <v>No</v>
      </c>
    </row>
    <row r="6885" spans="1:23" x14ac:dyDescent="0.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INDEX(People_[],MATCH(Orders!M6885,People!$B$2:$B$5,0),1)</f>
        <v>Anna Andreadi</v>
      </c>
      <c r="W6885" s="3" t="str">
        <f>IFERROR(INDEX(Return[],MATCH(Orders!B6885,Returns!$B$2:$B$801,0),1),"No")</f>
        <v>No</v>
      </c>
    </row>
    <row r="6886" spans="1:23" x14ac:dyDescent="0.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INDEX(People_[],MATCH(Orders!M6886,People!$B$2:$B$5,0),1)</f>
        <v>Kelly Williams</v>
      </c>
      <c r="W6886" s="3" t="str">
        <f>IFERROR(INDEX(Return[],MATCH(Orders!B6886,Returns!$B$2:$B$801,0),1),"No")</f>
        <v>No</v>
      </c>
    </row>
    <row r="6887" spans="1:23" x14ac:dyDescent="0.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INDEX(People_[],MATCH(Orders!M6887,People!$B$2:$B$5,0),1)</f>
        <v>Chuck Magee</v>
      </c>
      <c r="W6887" s="3" t="str">
        <f>IFERROR(INDEX(Return[],MATCH(Orders!B6887,Returns!$B$2:$B$801,0),1),"No")</f>
        <v>No</v>
      </c>
    </row>
    <row r="6888" spans="1:23" x14ac:dyDescent="0.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INDEX(People_[],MATCH(Orders!M6888,People!$B$2:$B$5,0),1)</f>
        <v>Chuck Magee</v>
      </c>
      <c r="W6888" s="3" t="str">
        <f>IFERROR(INDEX(Return[],MATCH(Orders!B6888,Returns!$B$2:$B$801,0),1),"No")</f>
        <v>No</v>
      </c>
    </row>
    <row r="6889" spans="1:23" x14ac:dyDescent="0.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INDEX(People_[],MATCH(Orders!M6889,People!$B$2:$B$5,0),1)</f>
        <v>Anna Andreadi</v>
      </c>
      <c r="W6889" s="3" t="str">
        <f>IFERROR(INDEX(Return[],MATCH(Orders!B6889,Returns!$B$2:$B$801,0),1),"No")</f>
        <v>No</v>
      </c>
    </row>
    <row r="6890" spans="1:23" x14ac:dyDescent="0.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INDEX(People_[],MATCH(Orders!M6890,People!$B$2:$B$5,0),1)</f>
        <v>Anna Andreadi</v>
      </c>
      <c r="W6890" s="3" t="str">
        <f>IFERROR(INDEX(Return[],MATCH(Orders!B6890,Returns!$B$2:$B$801,0),1),"No")</f>
        <v>No</v>
      </c>
    </row>
    <row r="6891" spans="1:23" x14ac:dyDescent="0.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INDEX(People_[],MATCH(Orders!M6891,People!$B$2:$B$5,0),1)</f>
        <v>Cassandra Brandow</v>
      </c>
      <c r="W6891" s="3" t="str">
        <f>IFERROR(INDEX(Return[],MATCH(Orders!B6891,Returns!$B$2:$B$801,0),1),"No")</f>
        <v>No</v>
      </c>
    </row>
    <row r="6892" spans="1:23" x14ac:dyDescent="0.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INDEX(People_[],MATCH(Orders!M6892,People!$B$2:$B$5,0),1)</f>
        <v>Cassandra Brandow</v>
      </c>
      <c r="W6892" s="3" t="str">
        <f>IFERROR(INDEX(Return[],MATCH(Orders!B6892,Returns!$B$2:$B$801,0),1),"No")</f>
        <v>No</v>
      </c>
    </row>
    <row r="6893" spans="1:23" x14ac:dyDescent="0.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INDEX(People_[],MATCH(Orders!M6893,People!$B$2:$B$5,0),1)</f>
        <v>Cassandra Brandow</v>
      </c>
      <c r="W6893" s="3" t="str">
        <f>IFERROR(INDEX(Return[],MATCH(Orders!B6893,Returns!$B$2:$B$801,0),1),"No")</f>
        <v>No</v>
      </c>
    </row>
    <row r="6894" spans="1:23" x14ac:dyDescent="0.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INDEX(People_[],MATCH(Orders!M6894,People!$B$2:$B$5,0),1)</f>
        <v>Cassandra Brandow</v>
      </c>
      <c r="W6894" s="3" t="str">
        <f>IFERROR(INDEX(Return[],MATCH(Orders!B6894,Returns!$B$2:$B$801,0),1),"No")</f>
        <v>No</v>
      </c>
    </row>
    <row r="6895" spans="1:23" x14ac:dyDescent="0.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INDEX(People_[],MATCH(Orders!M6895,People!$B$2:$B$5,0),1)</f>
        <v>Cassandra Brandow</v>
      </c>
      <c r="W6895" s="3" t="str">
        <f>IFERROR(INDEX(Return[],MATCH(Orders!B6895,Returns!$B$2:$B$801,0),1),"No")</f>
        <v>No</v>
      </c>
    </row>
    <row r="6896" spans="1:23" x14ac:dyDescent="0.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INDEX(People_[],MATCH(Orders!M6896,People!$B$2:$B$5,0),1)</f>
        <v>Cassandra Brandow</v>
      </c>
      <c r="W6896" s="3" t="str">
        <f>IFERROR(INDEX(Return[],MATCH(Orders!B6896,Returns!$B$2:$B$801,0),1),"No")</f>
        <v>No</v>
      </c>
    </row>
    <row r="6897" spans="1:23" x14ac:dyDescent="0.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INDEX(People_[],MATCH(Orders!M6897,People!$B$2:$B$5,0),1)</f>
        <v>Cassandra Brandow</v>
      </c>
      <c r="W6897" s="3" t="str">
        <f>IFERROR(INDEX(Return[],MATCH(Orders!B6897,Returns!$B$2:$B$801,0),1),"No")</f>
        <v>No</v>
      </c>
    </row>
    <row r="6898" spans="1:23" x14ac:dyDescent="0.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INDEX(People_[],MATCH(Orders!M6898,People!$B$2:$B$5,0),1)</f>
        <v>Cassandra Brandow</v>
      </c>
      <c r="W6898" s="3" t="str">
        <f>IFERROR(INDEX(Return[],MATCH(Orders!B6898,Returns!$B$2:$B$801,0),1),"No")</f>
        <v>No</v>
      </c>
    </row>
    <row r="6899" spans="1:23" x14ac:dyDescent="0.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INDEX(People_[],MATCH(Orders!M6899,People!$B$2:$B$5,0),1)</f>
        <v>Chuck Magee</v>
      </c>
      <c r="W6899" s="3" t="str">
        <f>IFERROR(INDEX(Return[],MATCH(Orders!B6899,Returns!$B$2:$B$801,0),1),"No")</f>
        <v>No</v>
      </c>
    </row>
    <row r="6900" spans="1:23" x14ac:dyDescent="0.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INDEX(People_[],MATCH(Orders!M6900,People!$B$2:$B$5,0),1)</f>
        <v>Kelly Williams</v>
      </c>
      <c r="W6900" s="3" t="str">
        <f>IFERROR(INDEX(Return[],MATCH(Orders!B6900,Returns!$B$2:$B$801,0),1),"No")</f>
        <v>No</v>
      </c>
    </row>
    <row r="6901" spans="1:23" x14ac:dyDescent="0.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INDEX(People_[],MATCH(Orders!M6901,People!$B$2:$B$5,0),1)</f>
        <v>Kelly Williams</v>
      </c>
      <c r="W6901" s="3" t="str">
        <f>IFERROR(INDEX(Return[],MATCH(Orders!B6901,Returns!$B$2:$B$801,0),1),"No")</f>
        <v>No</v>
      </c>
    </row>
    <row r="6902" spans="1:23" x14ac:dyDescent="0.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INDEX(People_[],MATCH(Orders!M6902,People!$B$2:$B$5,0),1)</f>
        <v>Chuck Magee</v>
      </c>
      <c r="W6902" s="3" t="str">
        <f>IFERROR(INDEX(Return[],MATCH(Orders!B6902,Returns!$B$2:$B$801,0),1),"No")</f>
        <v>No</v>
      </c>
    </row>
    <row r="6903" spans="1:23" x14ac:dyDescent="0.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INDEX(People_[],MATCH(Orders!M6903,People!$B$2:$B$5,0),1)</f>
        <v>Anna Andreadi</v>
      </c>
      <c r="W6903" s="3" t="str">
        <f>IFERROR(INDEX(Return[],MATCH(Orders!B6903,Returns!$B$2:$B$801,0),1),"No")</f>
        <v>No</v>
      </c>
    </row>
    <row r="6904" spans="1:23" x14ac:dyDescent="0.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INDEX(People_[],MATCH(Orders!M6904,People!$B$2:$B$5,0),1)</f>
        <v>Kelly Williams</v>
      </c>
      <c r="W6904" s="3" t="str">
        <f>IFERROR(INDEX(Return[],MATCH(Orders!B6904,Returns!$B$2:$B$801,0),1),"No")</f>
        <v>No</v>
      </c>
    </row>
    <row r="6905" spans="1:23" x14ac:dyDescent="0.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INDEX(People_[],MATCH(Orders!M6905,People!$B$2:$B$5,0),1)</f>
        <v>Kelly Williams</v>
      </c>
      <c r="W6905" s="3" t="str">
        <f>IFERROR(INDEX(Return[],MATCH(Orders!B6905,Returns!$B$2:$B$801,0),1),"No")</f>
        <v>No</v>
      </c>
    </row>
    <row r="6906" spans="1:23" x14ac:dyDescent="0.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INDEX(People_[],MATCH(Orders!M6906,People!$B$2:$B$5,0),1)</f>
        <v>Kelly Williams</v>
      </c>
      <c r="W6906" s="3" t="str">
        <f>IFERROR(INDEX(Return[],MATCH(Orders!B6906,Returns!$B$2:$B$801,0),1),"No")</f>
        <v>No</v>
      </c>
    </row>
    <row r="6907" spans="1:23" x14ac:dyDescent="0.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INDEX(People_[],MATCH(Orders!M6907,People!$B$2:$B$5,0),1)</f>
        <v>Anna Andreadi</v>
      </c>
      <c r="W6907" s="3" t="str">
        <f>IFERROR(INDEX(Return[],MATCH(Orders!B6907,Returns!$B$2:$B$801,0),1),"No")</f>
        <v>No</v>
      </c>
    </row>
    <row r="6908" spans="1:23" x14ac:dyDescent="0.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INDEX(People_[],MATCH(Orders!M6908,People!$B$2:$B$5,0),1)</f>
        <v>Kelly Williams</v>
      </c>
      <c r="W6908" s="3" t="str">
        <f>IFERROR(INDEX(Return[],MATCH(Orders!B6908,Returns!$B$2:$B$801,0),1),"No")</f>
        <v>No</v>
      </c>
    </row>
    <row r="6909" spans="1:23" x14ac:dyDescent="0.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INDEX(People_[],MATCH(Orders!M6909,People!$B$2:$B$5,0),1)</f>
        <v>Anna Andreadi</v>
      </c>
      <c r="W6909" s="3" t="str">
        <f>IFERROR(INDEX(Return[],MATCH(Orders!B6909,Returns!$B$2:$B$801,0),1),"No")</f>
        <v>No</v>
      </c>
    </row>
    <row r="6910" spans="1:23" x14ac:dyDescent="0.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INDEX(People_[],MATCH(Orders!M6910,People!$B$2:$B$5,0),1)</f>
        <v>Cassandra Brandow</v>
      </c>
      <c r="W6910" s="3" t="str">
        <f>IFERROR(INDEX(Return[],MATCH(Orders!B6910,Returns!$B$2:$B$801,0),1),"No")</f>
        <v>No</v>
      </c>
    </row>
    <row r="6911" spans="1:23" x14ac:dyDescent="0.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INDEX(People_[],MATCH(Orders!M6911,People!$B$2:$B$5,0),1)</f>
        <v>Chuck Magee</v>
      </c>
      <c r="W6911" s="3" t="str">
        <f>IFERROR(INDEX(Return[],MATCH(Orders!B6911,Returns!$B$2:$B$801,0),1),"No")</f>
        <v>No</v>
      </c>
    </row>
    <row r="6912" spans="1:23" x14ac:dyDescent="0.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INDEX(People_[],MATCH(Orders!M6912,People!$B$2:$B$5,0),1)</f>
        <v>Anna Andreadi</v>
      </c>
      <c r="W6912" s="3" t="str">
        <f>IFERROR(INDEX(Return[],MATCH(Orders!B6912,Returns!$B$2:$B$801,0),1),"No")</f>
        <v>No</v>
      </c>
    </row>
    <row r="6913" spans="1:23" x14ac:dyDescent="0.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INDEX(People_[],MATCH(Orders!M6913,People!$B$2:$B$5,0),1)</f>
        <v>Anna Andreadi</v>
      </c>
      <c r="W6913" s="3" t="str">
        <f>IFERROR(INDEX(Return[],MATCH(Orders!B6913,Returns!$B$2:$B$801,0),1),"No")</f>
        <v>No</v>
      </c>
    </row>
    <row r="6914" spans="1:23" x14ac:dyDescent="0.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INDEX(People_[],MATCH(Orders!M6914,People!$B$2:$B$5,0),1)</f>
        <v>Anna Andreadi</v>
      </c>
      <c r="W6914" s="3" t="str">
        <f>IFERROR(INDEX(Return[],MATCH(Orders!B6914,Returns!$B$2:$B$801,0),1),"No")</f>
        <v>No</v>
      </c>
    </row>
    <row r="6915" spans="1:23" x14ac:dyDescent="0.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INDEX(People_[],MATCH(Orders!M6915,People!$B$2:$B$5,0),1)</f>
        <v>Cassandra Brandow</v>
      </c>
      <c r="W6915" s="3" t="str">
        <f>IFERROR(INDEX(Return[],MATCH(Orders!B6915,Returns!$B$2:$B$801,0),1),"No")</f>
        <v>No</v>
      </c>
    </row>
    <row r="6916" spans="1:23" x14ac:dyDescent="0.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INDEX(People_[],MATCH(Orders!M6916,People!$B$2:$B$5,0),1)</f>
        <v>Kelly Williams</v>
      </c>
      <c r="W6916" s="3" t="str">
        <f>IFERROR(INDEX(Return[],MATCH(Orders!B6916,Returns!$B$2:$B$801,0),1),"No")</f>
        <v>No</v>
      </c>
    </row>
    <row r="6917" spans="1:23" x14ac:dyDescent="0.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INDEX(People_[],MATCH(Orders!M6917,People!$B$2:$B$5,0),1)</f>
        <v>Kelly Williams</v>
      </c>
      <c r="W6917" s="3" t="str">
        <f>IFERROR(INDEX(Return[],MATCH(Orders!B6917,Returns!$B$2:$B$801,0),1),"No")</f>
        <v>No</v>
      </c>
    </row>
    <row r="6918" spans="1:23" x14ac:dyDescent="0.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INDEX(People_[],MATCH(Orders!M6918,People!$B$2:$B$5,0),1)</f>
        <v>Kelly Williams</v>
      </c>
      <c r="W6918" s="3" t="str">
        <f>IFERROR(INDEX(Return[],MATCH(Orders!B6918,Returns!$B$2:$B$801,0),1),"No")</f>
        <v>No</v>
      </c>
    </row>
    <row r="6919" spans="1:23" x14ac:dyDescent="0.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INDEX(People_[],MATCH(Orders!M6919,People!$B$2:$B$5,0),1)</f>
        <v>Anna Andreadi</v>
      </c>
      <c r="W6919" s="3" t="str">
        <f>IFERROR(INDEX(Return[],MATCH(Orders!B6919,Returns!$B$2:$B$801,0),1),"No")</f>
        <v>No</v>
      </c>
    </row>
    <row r="6920" spans="1:23" x14ac:dyDescent="0.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INDEX(People_[],MATCH(Orders!M6920,People!$B$2:$B$5,0),1)</f>
        <v>Anna Andreadi</v>
      </c>
      <c r="W6920" s="3" t="str">
        <f>IFERROR(INDEX(Return[],MATCH(Orders!B6920,Returns!$B$2:$B$801,0),1),"No")</f>
        <v>No</v>
      </c>
    </row>
    <row r="6921" spans="1:23" x14ac:dyDescent="0.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INDEX(People_[],MATCH(Orders!M6921,People!$B$2:$B$5,0),1)</f>
        <v>Chuck Magee</v>
      </c>
      <c r="W6921" s="3" t="str">
        <f>IFERROR(INDEX(Return[],MATCH(Orders!B6921,Returns!$B$2:$B$801,0),1),"No")</f>
        <v>No</v>
      </c>
    </row>
    <row r="6922" spans="1:23" x14ac:dyDescent="0.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INDEX(People_[],MATCH(Orders!M6922,People!$B$2:$B$5,0),1)</f>
        <v>Anna Andreadi</v>
      </c>
      <c r="W6922" s="3" t="str">
        <f>IFERROR(INDEX(Return[],MATCH(Orders!B6922,Returns!$B$2:$B$801,0),1),"No")</f>
        <v>No</v>
      </c>
    </row>
    <row r="6923" spans="1:23" x14ac:dyDescent="0.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INDEX(People_[],MATCH(Orders!M6923,People!$B$2:$B$5,0),1)</f>
        <v>Chuck Magee</v>
      </c>
      <c r="W6923" s="3" t="str">
        <f>IFERROR(INDEX(Return[],MATCH(Orders!B6923,Returns!$B$2:$B$801,0),1),"No")</f>
        <v>No</v>
      </c>
    </row>
    <row r="6924" spans="1:23" x14ac:dyDescent="0.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INDEX(People_[],MATCH(Orders!M6924,People!$B$2:$B$5,0),1)</f>
        <v>Cassandra Brandow</v>
      </c>
      <c r="W6924" s="3" t="str">
        <f>IFERROR(INDEX(Return[],MATCH(Orders!B6924,Returns!$B$2:$B$801,0),1),"No")</f>
        <v>No</v>
      </c>
    </row>
    <row r="6925" spans="1:23" x14ac:dyDescent="0.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INDEX(People_[],MATCH(Orders!M6925,People!$B$2:$B$5,0),1)</f>
        <v>Cassandra Brandow</v>
      </c>
      <c r="W6925" s="3" t="str">
        <f>IFERROR(INDEX(Return[],MATCH(Orders!B6925,Returns!$B$2:$B$801,0),1),"No")</f>
        <v>No</v>
      </c>
    </row>
    <row r="6926" spans="1:23" x14ac:dyDescent="0.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INDEX(People_[],MATCH(Orders!M6926,People!$B$2:$B$5,0),1)</f>
        <v>Chuck Magee</v>
      </c>
      <c r="W6926" s="3" t="str">
        <f>IFERROR(INDEX(Return[],MATCH(Orders!B6926,Returns!$B$2:$B$801,0),1),"No")</f>
        <v>No</v>
      </c>
    </row>
    <row r="6927" spans="1:23" x14ac:dyDescent="0.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INDEX(People_[],MATCH(Orders!M6927,People!$B$2:$B$5,0),1)</f>
        <v>Chuck Magee</v>
      </c>
      <c r="W6927" s="3" t="str">
        <f>IFERROR(INDEX(Return[],MATCH(Orders!B6927,Returns!$B$2:$B$801,0),1),"No")</f>
        <v>No</v>
      </c>
    </row>
    <row r="6928" spans="1:23" x14ac:dyDescent="0.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INDEX(People_[],MATCH(Orders!M6928,People!$B$2:$B$5,0),1)</f>
        <v>Anna Andreadi</v>
      </c>
      <c r="W6928" s="3" t="str">
        <f>IFERROR(INDEX(Return[],MATCH(Orders!B6928,Returns!$B$2:$B$801,0),1),"No")</f>
        <v>No</v>
      </c>
    </row>
    <row r="6929" spans="1:23" x14ac:dyDescent="0.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INDEX(People_[],MATCH(Orders!M6929,People!$B$2:$B$5,0),1)</f>
        <v>Anna Andreadi</v>
      </c>
      <c r="W6929" s="3" t="str">
        <f>IFERROR(INDEX(Return[],MATCH(Orders!B6929,Returns!$B$2:$B$801,0),1),"No")</f>
        <v>No</v>
      </c>
    </row>
    <row r="6930" spans="1:23" x14ac:dyDescent="0.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INDEX(People_[],MATCH(Orders!M6930,People!$B$2:$B$5,0),1)</f>
        <v>Anna Andreadi</v>
      </c>
      <c r="W6930" s="3" t="str">
        <f>IFERROR(INDEX(Return[],MATCH(Orders!B6930,Returns!$B$2:$B$801,0),1),"No")</f>
        <v>No</v>
      </c>
    </row>
    <row r="6931" spans="1:23" x14ac:dyDescent="0.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INDEX(People_[],MATCH(Orders!M6931,People!$B$2:$B$5,0),1)</f>
        <v>Anna Andreadi</v>
      </c>
      <c r="W6931" s="3" t="str">
        <f>IFERROR(INDEX(Return[],MATCH(Orders!B6931,Returns!$B$2:$B$801,0),1),"No")</f>
        <v>No</v>
      </c>
    </row>
    <row r="6932" spans="1:23" x14ac:dyDescent="0.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INDEX(People_[],MATCH(Orders!M6932,People!$B$2:$B$5,0),1)</f>
        <v>Anna Andreadi</v>
      </c>
      <c r="W6932" s="3" t="str">
        <f>IFERROR(INDEX(Return[],MATCH(Orders!B6932,Returns!$B$2:$B$801,0),1),"No")</f>
        <v>No</v>
      </c>
    </row>
    <row r="6933" spans="1:23" x14ac:dyDescent="0.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INDEX(People_[],MATCH(Orders!M6933,People!$B$2:$B$5,0),1)</f>
        <v>Chuck Magee</v>
      </c>
      <c r="W6933" s="3" t="str">
        <f>IFERROR(INDEX(Return[],MATCH(Orders!B6933,Returns!$B$2:$B$801,0),1),"No")</f>
        <v>No</v>
      </c>
    </row>
    <row r="6934" spans="1:23" x14ac:dyDescent="0.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INDEX(People_[],MATCH(Orders!M6934,People!$B$2:$B$5,0),1)</f>
        <v>Chuck Magee</v>
      </c>
      <c r="W6934" s="3" t="str">
        <f>IFERROR(INDEX(Return[],MATCH(Orders!B6934,Returns!$B$2:$B$801,0),1),"No")</f>
        <v>No</v>
      </c>
    </row>
    <row r="6935" spans="1:23" x14ac:dyDescent="0.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INDEX(People_[],MATCH(Orders!M6935,People!$B$2:$B$5,0),1)</f>
        <v>Chuck Magee</v>
      </c>
      <c r="W6935" s="3" t="str">
        <f>IFERROR(INDEX(Return[],MATCH(Orders!B6935,Returns!$B$2:$B$801,0),1),"No")</f>
        <v>No</v>
      </c>
    </row>
    <row r="6936" spans="1:23" x14ac:dyDescent="0.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INDEX(People_[],MATCH(Orders!M6936,People!$B$2:$B$5,0),1)</f>
        <v>Chuck Magee</v>
      </c>
      <c r="W6936" s="3" t="str">
        <f>IFERROR(INDEX(Return[],MATCH(Orders!B6936,Returns!$B$2:$B$801,0),1),"No")</f>
        <v>No</v>
      </c>
    </row>
    <row r="6937" spans="1:23" x14ac:dyDescent="0.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INDEX(People_[],MATCH(Orders!M6937,People!$B$2:$B$5,0),1)</f>
        <v>Kelly Williams</v>
      </c>
      <c r="W6937" s="3" t="str">
        <f>IFERROR(INDEX(Return[],MATCH(Orders!B6937,Returns!$B$2:$B$801,0),1),"No")</f>
        <v>No</v>
      </c>
    </row>
    <row r="6938" spans="1:23" x14ac:dyDescent="0.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INDEX(People_[],MATCH(Orders!M6938,People!$B$2:$B$5,0),1)</f>
        <v>Kelly Williams</v>
      </c>
      <c r="W6938" s="3" t="str">
        <f>IFERROR(INDEX(Return[],MATCH(Orders!B6938,Returns!$B$2:$B$801,0),1),"No")</f>
        <v>No</v>
      </c>
    </row>
    <row r="6939" spans="1:23" x14ac:dyDescent="0.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INDEX(People_[],MATCH(Orders!M6939,People!$B$2:$B$5,0),1)</f>
        <v>Kelly Williams</v>
      </c>
      <c r="W6939" s="3" t="str">
        <f>IFERROR(INDEX(Return[],MATCH(Orders!B6939,Returns!$B$2:$B$801,0),1),"No")</f>
        <v>No</v>
      </c>
    </row>
    <row r="6940" spans="1:23" x14ac:dyDescent="0.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INDEX(People_[],MATCH(Orders!M6940,People!$B$2:$B$5,0),1)</f>
        <v>Anna Andreadi</v>
      </c>
      <c r="W6940" s="3" t="str">
        <f>IFERROR(INDEX(Return[],MATCH(Orders!B6940,Returns!$B$2:$B$801,0),1),"No")</f>
        <v>No</v>
      </c>
    </row>
    <row r="6941" spans="1:23" x14ac:dyDescent="0.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INDEX(People_[],MATCH(Orders!M6941,People!$B$2:$B$5,0),1)</f>
        <v>Chuck Magee</v>
      </c>
      <c r="W6941" s="3" t="str">
        <f>IFERROR(INDEX(Return[],MATCH(Orders!B6941,Returns!$B$2:$B$801,0),1),"No")</f>
        <v>No</v>
      </c>
    </row>
    <row r="6942" spans="1:23" x14ac:dyDescent="0.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INDEX(People_[],MATCH(Orders!M6942,People!$B$2:$B$5,0),1)</f>
        <v>Chuck Magee</v>
      </c>
      <c r="W6942" s="3" t="str">
        <f>IFERROR(INDEX(Return[],MATCH(Orders!B6942,Returns!$B$2:$B$801,0),1),"No")</f>
        <v>No</v>
      </c>
    </row>
    <row r="6943" spans="1:23" x14ac:dyDescent="0.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INDEX(People_[],MATCH(Orders!M6943,People!$B$2:$B$5,0),1)</f>
        <v>Chuck Magee</v>
      </c>
      <c r="W6943" s="3" t="str">
        <f>IFERROR(INDEX(Return[],MATCH(Orders!B6943,Returns!$B$2:$B$801,0),1),"No")</f>
        <v>No</v>
      </c>
    </row>
    <row r="6944" spans="1:23" x14ac:dyDescent="0.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INDEX(People_[],MATCH(Orders!M6944,People!$B$2:$B$5,0),1)</f>
        <v>Chuck Magee</v>
      </c>
      <c r="W6944" s="3" t="str">
        <f>IFERROR(INDEX(Return[],MATCH(Orders!B6944,Returns!$B$2:$B$801,0),1),"No")</f>
        <v>No</v>
      </c>
    </row>
    <row r="6945" spans="1:23" x14ac:dyDescent="0.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INDEX(People_[],MATCH(Orders!M6945,People!$B$2:$B$5,0),1)</f>
        <v>Anna Andreadi</v>
      </c>
      <c r="W6945" s="3" t="str">
        <f>IFERROR(INDEX(Return[],MATCH(Orders!B6945,Returns!$B$2:$B$801,0),1),"No")</f>
        <v>No</v>
      </c>
    </row>
    <row r="6946" spans="1:23" x14ac:dyDescent="0.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INDEX(People_[],MATCH(Orders!M6946,People!$B$2:$B$5,0),1)</f>
        <v>Chuck Magee</v>
      </c>
      <c r="W6946" s="3" t="str">
        <f>IFERROR(INDEX(Return[],MATCH(Orders!B6946,Returns!$B$2:$B$801,0),1),"No")</f>
        <v>No</v>
      </c>
    </row>
    <row r="6947" spans="1:23" x14ac:dyDescent="0.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INDEX(People_[],MATCH(Orders!M6947,People!$B$2:$B$5,0),1)</f>
        <v>Chuck Magee</v>
      </c>
      <c r="W6947" s="3" t="str">
        <f>IFERROR(INDEX(Return[],MATCH(Orders!B6947,Returns!$B$2:$B$801,0),1),"No")</f>
        <v>No</v>
      </c>
    </row>
    <row r="6948" spans="1:23" x14ac:dyDescent="0.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INDEX(People_[],MATCH(Orders!M6948,People!$B$2:$B$5,0),1)</f>
        <v>Anna Andreadi</v>
      </c>
      <c r="W6948" s="3" t="str">
        <f>IFERROR(INDEX(Return[],MATCH(Orders!B6948,Returns!$B$2:$B$801,0),1),"No")</f>
        <v>No</v>
      </c>
    </row>
    <row r="6949" spans="1:23" x14ac:dyDescent="0.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INDEX(People_[],MATCH(Orders!M6949,People!$B$2:$B$5,0),1)</f>
        <v>Kelly Williams</v>
      </c>
      <c r="W6949" s="3" t="str">
        <f>IFERROR(INDEX(Return[],MATCH(Orders!B6949,Returns!$B$2:$B$801,0),1),"No")</f>
        <v>No</v>
      </c>
    </row>
    <row r="6950" spans="1:23" x14ac:dyDescent="0.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INDEX(People_[],MATCH(Orders!M6950,People!$B$2:$B$5,0),1)</f>
        <v>Kelly Williams</v>
      </c>
      <c r="W6950" s="3" t="str">
        <f>IFERROR(INDEX(Return[],MATCH(Orders!B6950,Returns!$B$2:$B$801,0),1),"No")</f>
        <v>No</v>
      </c>
    </row>
    <row r="6951" spans="1:23" x14ac:dyDescent="0.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INDEX(People_[],MATCH(Orders!M6951,People!$B$2:$B$5,0),1)</f>
        <v>Chuck Magee</v>
      </c>
      <c r="W6951" s="3" t="str">
        <f>IFERROR(INDEX(Return[],MATCH(Orders!B6951,Returns!$B$2:$B$801,0),1),"No")</f>
        <v>No</v>
      </c>
    </row>
    <row r="6952" spans="1:23" x14ac:dyDescent="0.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INDEX(People_[],MATCH(Orders!M6952,People!$B$2:$B$5,0),1)</f>
        <v>Chuck Magee</v>
      </c>
      <c r="W6952" s="3" t="str">
        <f>IFERROR(INDEX(Return[],MATCH(Orders!B6952,Returns!$B$2:$B$801,0),1),"No")</f>
        <v>No</v>
      </c>
    </row>
    <row r="6953" spans="1:23" x14ac:dyDescent="0.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INDEX(People_[],MATCH(Orders!M6953,People!$B$2:$B$5,0),1)</f>
        <v>Kelly Williams</v>
      </c>
      <c r="W6953" s="3" t="str">
        <f>IFERROR(INDEX(Return[],MATCH(Orders!B6953,Returns!$B$2:$B$801,0),1),"No")</f>
        <v>No</v>
      </c>
    </row>
    <row r="6954" spans="1:23" x14ac:dyDescent="0.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INDEX(People_[],MATCH(Orders!M6954,People!$B$2:$B$5,0),1)</f>
        <v>Anna Andreadi</v>
      </c>
      <c r="W6954" s="3" t="str">
        <f>IFERROR(INDEX(Return[],MATCH(Orders!B6954,Returns!$B$2:$B$801,0),1),"No")</f>
        <v>No</v>
      </c>
    </row>
    <row r="6955" spans="1:23" x14ac:dyDescent="0.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INDEX(People_[],MATCH(Orders!M6955,People!$B$2:$B$5,0),1)</f>
        <v>Anna Andreadi</v>
      </c>
      <c r="W6955" s="3" t="str">
        <f>IFERROR(INDEX(Return[],MATCH(Orders!B6955,Returns!$B$2:$B$801,0),1),"No")</f>
        <v>No</v>
      </c>
    </row>
    <row r="6956" spans="1:23" x14ac:dyDescent="0.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INDEX(People_[],MATCH(Orders!M6956,People!$B$2:$B$5,0),1)</f>
        <v>Anna Andreadi</v>
      </c>
      <c r="W6956" s="3" t="str">
        <f>IFERROR(INDEX(Return[],MATCH(Orders!B6956,Returns!$B$2:$B$801,0),1),"No")</f>
        <v>No</v>
      </c>
    </row>
    <row r="6957" spans="1:23" x14ac:dyDescent="0.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INDEX(People_[],MATCH(Orders!M6957,People!$B$2:$B$5,0),1)</f>
        <v>Anna Andreadi</v>
      </c>
      <c r="W6957" s="3" t="str">
        <f>IFERROR(INDEX(Return[],MATCH(Orders!B6957,Returns!$B$2:$B$801,0),1),"No")</f>
        <v>No</v>
      </c>
    </row>
    <row r="6958" spans="1:23" x14ac:dyDescent="0.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INDEX(People_[],MATCH(Orders!M6958,People!$B$2:$B$5,0),1)</f>
        <v>Cassandra Brandow</v>
      </c>
      <c r="W6958" s="3" t="str">
        <f>IFERROR(INDEX(Return[],MATCH(Orders!B6958,Returns!$B$2:$B$801,0),1),"No")</f>
        <v>No</v>
      </c>
    </row>
    <row r="6959" spans="1:23" x14ac:dyDescent="0.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INDEX(People_[],MATCH(Orders!M6959,People!$B$2:$B$5,0),1)</f>
        <v>Cassandra Brandow</v>
      </c>
      <c r="W6959" s="3" t="str">
        <f>IFERROR(INDEX(Return[],MATCH(Orders!B6959,Returns!$B$2:$B$801,0),1),"No")</f>
        <v>No</v>
      </c>
    </row>
    <row r="6960" spans="1:23" x14ac:dyDescent="0.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INDEX(People_[],MATCH(Orders!M6960,People!$B$2:$B$5,0),1)</f>
        <v>Anna Andreadi</v>
      </c>
      <c r="W6960" s="3" t="str">
        <f>IFERROR(INDEX(Return[],MATCH(Orders!B6960,Returns!$B$2:$B$801,0),1),"No")</f>
        <v>No</v>
      </c>
    </row>
    <row r="6961" spans="1:23" x14ac:dyDescent="0.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INDEX(People_[],MATCH(Orders!M6961,People!$B$2:$B$5,0),1)</f>
        <v>Anna Andreadi</v>
      </c>
      <c r="W6961" s="3" t="str">
        <f>IFERROR(INDEX(Return[],MATCH(Orders!B6961,Returns!$B$2:$B$801,0),1),"No")</f>
        <v>No</v>
      </c>
    </row>
    <row r="6962" spans="1:23" x14ac:dyDescent="0.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INDEX(People_[],MATCH(Orders!M6962,People!$B$2:$B$5,0),1)</f>
        <v>Anna Andreadi</v>
      </c>
      <c r="W6962" s="3" t="str">
        <f>IFERROR(INDEX(Return[],MATCH(Orders!B6962,Returns!$B$2:$B$801,0),1),"No")</f>
        <v>No</v>
      </c>
    </row>
    <row r="6963" spans="1:23" x14ac:dyDescent="0.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INDEX(People_[],MATCH(Orders!M6963,People!$B$2:$B$5,0),1)</f>
        <v>Anna Andreadi</v>
      </c>
      <c r="W6963" s="3" t="str">
        <f>IFERROR(INDEX(Return[],MATCH(Orders!B6963,Returns!$B$2:$B$801,0),1),"No")</f>
        <v>No</v>
      </c>
    </row>
    <row r="6964" spans="1:23" x14ac:dyDescent="0.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INDEX(People_[],MATCH(Orders!M6964,People!$B$2:$B$5,0),1)</f>
        <v>Cassandra Brandow</v>
      </c>
      <c r="W6964" s="3" t="str">
        <f>IFERROR(INDEX(Return[],MATCH(Orders!B6964,Returns!$B$2:$B$801,0),1),"No")</f>
        <v>No</v>
      </c>
    </row>
    <row r="6965" spans="1:23" x14ac:dyDescent="0.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INDEX(People_[],MATCH(Orders!M6965,People!$B$2:$B$5,0),1)</f>
        <v>Cassandra Brandow</v>
      </c>
      <c r="W6965" s="3" t="str">
        <f>IFERROR(INDEX(Return[],MATCH(Orders!B6965,Returns!$B$2:$B$801,0),1),"No")</f>
        <v>No</v>
      </c>
    </row>
    <row r="6966" spans="1:23" x14ac:dyDescent="0.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INDEX(People_[],MATCH(Orders!M6966,People!$B$2:$B$5,0),1)</f>
        <v>Cassandra Brandow</v>
      </c>
      <c r="W6966" s="3" t="str">
        <f>IFERROR(INDEX(Return[],MATCH(Orders!B6966,Returns!$B$2:$B$801,0),1),"No")</f>
        <v>No</v>
      </c>
    </row>
    <row r="6967" spans="1:23" x14ac:dyDescent="0.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INDEX(People_[],MATCH(Orders!M6967,People!$B$2:$B$5,0),1)</f>
        <v>Cassandra Brandow</v>
      </c>
      <c r="W6967" s="3" t="str">
        <f>IFERROR(INDEX(Return[],MATCH(Orders!B6967,Returns!$B$2:$B$801,0),1),"No")</f>
        <v>No</v>
      </c>
    </row>
    <row r="6968" spans="1:23" x14ac:dyDescent="0.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INDEX(People_[],MATCH(Orders!M6968,People!$B$2:$B$5,0),1)</f>
        <v>Cassandra Brandow</v>
      </c>
      <c r="W6968" s="3" t="str">
        <f>IFERROR(INDEX(Return[],MATCH(Orders!B6968,Returns!$B$2:$B$801,0),1),"No")</f>
        <v>No</v>
      </c>
    </row>
    <row r="6969" spans="1:23" x14ac:dyDescent="0.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INDEX(People_[],MATCH(Orders!M6969,People!$B$2:$B$5,0),1)</f>
        <v>Cassandra Brandow</v>
      </c>
      <c r="W6969" s="3" t="str">
        <f>IFERROR(INDEX(Return[],MATCH(Orders!B6969,Returns!$B$2:$B$801,0),1),"No")</f>
        <v>No</v>
      </c>
    </row>
    <row r="6970" spans="1:23" x14ac:dyDescent="0.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INDEX(People_[],MATCH(Orders!M6970,People!$B$2:$B$5,0),1)</f>
        <v>Chuck Magee</v>
      </c>
      <c r="W6970" s="3" t="str">
        <f>IFERROR(INDEX(Return[],MATCH(Orders!B6970,Returns!$B$2:$B$801,0),1),"No")</f>
        <v>No</v>
      </c>
    </row>
    <row r="6971" spans="1:23" x14ac:dyDescent="0.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INDEX(People_[],MATCH(Orders!M6971,People!$B$2:$B$5,0),1)</f>
        <v>Anna Andreadi</v>
      </c>
      <c r="W6971" s="3" t="str">
        <f>IFERROR(INDEX(Return[],MATCH(Orders!B6971,Returns!$B$2:$B$801,0),1),"No")</f>
        <v>No</v>
      </c>
    </row>
    <row r="6972" spans="1:23" x14ac:dyDescent="0.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INDEX(People_[],MATCH(Orders!M6972,People!$B$2:$B$5,0),1)</f>
        <v>Anna Andreadi</v>
      </c>
      <c r="W6972" s="3" t="str">
        <f>IFERROR(INDEX(Return[],MATCH(Orders!B6972,Returns!$B$2:$B$801,0),1),"No")</f>
        <v>Yes</v>
      </c>
    </row>
    <row r="6973" spans="1:23" x14ac:dyDescent="0.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INDEX(People_[],MATCH(Orders!M6973,People!$B$2:$B$5,0),1)</f>
        <v>Anna Andreadi</v>
      </c>
      <c r="W6973" s="3" t="str">
        <f>IFERROR(INDEX(Return[],MATCH(Orders!B6973,Returns!$B$2:$B$801,0),1),"No")</f>
        <v>Yes</v>
      </c>
    </row>
    <row r="6974" spans="1:23" x14ac:dyDescent="0.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INDEX(People_[],MATCH(Orders!M6974,People!$B$2:$B$5,0),1)</f>
        <v>Anna Andreadi</v>
      </c>
      <c r="W6974" s="3" t="str">
        <f>IFERROR(INDEX(Return[],MATCH(Orders!B6974,Returns!$B$2:$B$801,0),1),"No")</f>
        <v>Yes</v>
      </c>
    </row>
    <row r="6975" spans="1:23" x14ac:dyDescent="0.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INDEX(People_[],MATCH(Orders!M6975,People!$B$2:$B$5,0),1)</f>
        <v>Anna Andreadi</v>
      </c>
      <c r="W6975" s="3" t="str">
        <f>IFERROR(INDEX(Return[],MATCH(Orders!B6975,Returns!$B$2:$B$801,0),1),"No")</f>
        <v>Yes</v>
      </c>
    </row>
    <row r="6976" spans="1:23" x14ac:dyDescent="0.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INDEX(People_[],MATCH(Orders!M6976,People!$B$2:$B$5,0),1)</f>
        <v>Kelly Williams</v>
      </c>
      <c r="W6976" s="3" t="str">
        <f>IFERROR(INDEX(Return[],MATCH(Orders!B6976,Returns!$B$2:$B$801,0),1),"No")</f>
        <v>No</v>
      </c>
    </row>
    <row r="6977" spans="1:23" x14ac:dyDescent="0.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INDEX(People_[],MATCH(Orders!M6977,People!$B$2:$B$5,0),1)</f>
        <v>Anna Andreadi</v>
      </c>
      <c r="W6977" s="3" t="str">
        <f>IFERROR(INDEX(Return[],MATCH(Orders!B6977,Returns!$B$2:$B$801,0),1),"No")</f>
        <v>Yes</v>
      </c>
    </row>
    <row r="6978" spans="1:23" x14ac:dyDescent="0.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INDEX(People_[],MATCH(Orders!M6978,People!$B$2:$B$5,0),1)</f>
        <v>Anna Andreadi</v>
      </c>
      <c r="W6978" s="3" t="str">
        <f>IFERROR(INDEX(Return[],MATCH(Orders!B6978,Returns!$B$2:$B$801,0),1),"No")</f>
        <v>Yes</v>
      </c>
    </row>
    <row r="6979" spans="1:23" x14ac:dyDescent="0.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INDEX(People_[],MATCH(Orders!M6979,People!$B$2:$B$5,0),1)</f>
        <v>Cassandra Brandow</v>
      </c>
      <c r="W6979" s="3" t="str">
        <f>IFERROR(INDEX(Return[],MATCH(Orders!B6979,Returns!$B$2:$B$801,0),1),"No")</f>
        <v>No</v>
      </c>
    </row>
    <row r="6980" spans="1:23" x14ac:dyDescent="0.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INDEX(People_[],MATCH(Orders!M6980,People!$B$2:$B$5,0),1)</f>
        <v>Cassandra Brandow</v>
      </c>
      <c r="W6980" s="3" t="str">
        <f>IFERROR(INDEX(Return[],MATCH(Orders!B6980,Returns!$B$2:$B$801,0),1),"No")</f>
        <v>No</v>
      </c>
    </row>
    <row r="6981" spans="1:23" x14ac:dyDescent="0.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INDEX(People_[],MATCH(Orders!M6981,People!$B$2:$B$5,0),1)</f>
        <v>Anna Andreadi</v>
      </c>
      <c r="W6981" s="3" t="str">
        <f>IFERROR(INDEX(Return[],MATCH(Orders!B6981,Returns!$B$2:$B$801,0),1),"No")</f>
        <v>No</v>
      </c>
    </row>
    <row r="6982" spans="1:23" x14ac:dyDescent="0.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INDEX(People_[],MATCH(Orders!M6982,People!$B$2:$B$5,0),1)</f>
        <v>Chuck Magee</v>
      </c>
      <c r="W6982" s="3" t="str">
        <f>IFERROR(INDEX(Return[],MATCH(Orders!B6982,Returns!$B$2:$B$801,0),1),"No")</f>
        <v>No</v>
      </c>
    </row>
    <row r="6983" spans="1:23" x14ac:dyDescent="0.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INDEX(People_[],MATCH(Orders!M6983,People!$B$2:$B$5,0),1)</f>
        <v>Chuck Magee</v>
      </c>
      <c r="W6983" s="3" t="str">
        <f>IFERROR(INDEX(Return[],MATCH(Orders!B6983,Returns!$B$2:$B$801,0),1),"No")</f>
        <v>No</v>
      </c>
    </row>
    <row r="6984" spans="1:23" x14ac:dyDescent="0.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INDEX(People_[],MATCH(Orders!M6984,People!$B$2:$B$5,0),1)</f>
        <v>Kelly Williams</v>
      </c>
      <c r="W6984" s="3" t="str">
        <f>IFERROR(INDEX(Return[],MATCH(Orders!B6984,Returns!$B$2:$B$801,0),1),"No")</f>
        <v>No</v>
      </c>
    </row>
    <row r="6985" spans="1:23" x14ac:dyDescent="0.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INDEX(People_[],MATCH(Orders!M6985,People!$B$2:$B$5,0),1)</f>
        <v>Kelly Williams</v>
      </c>
      <c r="W6985" s="3" t="str">
        <f>IFERROR(INDEX(Return[],MATCH(Orders!B6985,Returns!$B$2:$B$801,0),1),"No")</f>
        <v>No</v>
      </c>
    </row>
    <row r="6986" spans="1:23" x14ac:dyDescent="0.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INDEX(People_[],MATCH(Orders!M6986,People!$B$2:$B$5,0),1)</f>
        <v>Kelly Williams</v>
      </c>
      <c r="W6986" s="3" t="str">
        <f>IFERROR(INDEX(Return[],MATCH(Orders!B6986,Returns!$B$2:$B$801,0),1),"No")</f>
        <v>No</v>
      </c>
    </row>
    <row r="6987" spans="1:23" x14ac:dyDescent="0.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INDEX(People_[],MATCH(Orders!M6987,People!$B$2:$B$5,0),1)</f>
        <v>Kelly Williams</v>
      </c>
      <c r="W6987" s="3" t="str">
        <f>IFERROR(INDEX(Return[],MATCH(Orders!B6987,Returns!$B$2:$B$801,0),1),"No")</f>
        <v>No</v>
      </c>
    </row>
    <row r="6988" spans="1:23" x14ac:dyDescent="0.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INDEX(People_[],MATCH(Orders!M6988,People!$B$2:$B$5,0),1)</f>
        <v>Kelly Williams</v>
      </c>
      <c r="W6988" s="3" t="str">
        <f>IFERROR(INDEX(Return[],MATCH(Orders!B6988,Returns!$B$2:$B$801,0),1),"No")</f>
        <v>No</v>
      </c>
    </row>
    <row r="6989" spans="1:23" x14ac:dyDescent="0.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INDEX(People_[],MATCH(Orders!M6989,People!$B$2:$B$5,0),1)</f>
        <v>Kelly Williams</v>
      </c>
      <c r="W6989" s="3" t="str">
        <f>IFERROR(INDEX(Return[],MATCH(Orders!B6989,Returns!$B$2:$B$801,0),1),"No")</f>
        <v>No</v>
      </c>
    </row>
    <row r="6990" spans="1:23" x14ac:dyDescent="0.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INDEX(People_[],MATCH(Orders!M6990,People!$B$2:$B$5,0),1)</f>
        <v>Cassandra Brandow</v>
      </c>
      <c r="W6990" s="3" t="str">
        <f>IFERROR(INDEX(Return[],MATCH(Orders!B6990,Returns!$B$2:$B$801,0),1),"No")</f>
        <v>No</v>
      </c>
    </row>
    <row r="6991" spans="1:23" x14ac:dyDescent="0.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INDEX(People_[],MATCH(Orders!M6991,People!$B$2:$B$5,0),1)</f>
        <v>Kelly Williams</v>
      </c>
      <c r="W6991" s="3" t="str">
        <f>IFERROR(INDEX(Return[],MATCH(Orders!B6991,Returns!$B$2:$B$801,0),1),"No")</f>
        <v>No</v>
      </c>
    </row>
    <row r="6992" spans="1:23" x14ac:dyDescent="0.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INDEX(People_[],MATCH(Orders!M6992,People!$B$2:$B$5,0),1)</f>
        <v>Cassandra Brandow</v>
      </c>
      <c r="W6992" s="3" t="str">
        <f>IFERROR(INDEX(Return[],MATCH(Orders!B6992,Returns!$B$2:$B$801,0),1),"No")</f>
        <v>No</v>
      </c>
    </row>
    <row r="6993" spans="1:23" x14ac:dyDescent="0.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INDEX(People_[],MATCH(Orders!M6993,People!$B$2:$B$5,0),1)</f>
        <v>Cassandra Brandow</v>
      </c>
      <c r="W6993" s="3" t="str">
        <f>IFERROR(INDEX(Return[],MATCH(Orders!B6993,Returns!$B$2:$B$801,0),1),"No")</f>
        <v>No</v>
      </c>
    </row>
    <row r="6994" spans="1:23" x14ac:dyDescent="0.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INDEX(People_[],MATCH(Orders!M6994,People!$B$2:$B$5,0),1)</f>
        <v>Cassandra Brandow</v>
      </c>
      <c r="W6994" s="3" t="str">
        <f>IFERROR(INDEX(Return[],MATCH(Orders!B6994,Returns!$B$2:$B$801,0),1),"No")</f>
        <v>No</v>
      </c>
    </row>
    <row r="6995" spans="1:23" x14ac:dyDescent="0.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INDEX(People_[],MATCH(Orders!M6995,People!$B$2:$B$5,0),1)</f>
        <v>Cassandra Brandow</v>
      </c>
      <c r="W6995" s="3" t="str">
        <f>IFERROR(INDEX(Return[],MATCH(Orders!B6995,Returns!$B$2:$B$801,0),1),"No")</f>
        <v>No</v>
      </c>
    </row>
    <row r="6996" spans="1:23" x14ac:dyDescent="0.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INDEX(People_[],MATCH(Orders!M6996,People!$B$2:$B$5,0),1)</f>
        <v>Cassandra Brandow</v>
      </c>
      <c r="W6996" s="3" t="str">
        <f>IFERROR(INDEX(Return[],MATCH(Orders!B6996,Returns!$B$2:$B$801,0),1),"No")</f>
        <v>No</v>
      </c>
    </row>
    <row r="6997" spans="1:23" x14ac:dyDescent="0.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INDEX(People_[],MATCH(Orders!M6997,People!$B$2:$B$5,0),1)</f>
        <v>Anna Andreadi</v>
      </c>
      <c r="W6997" s="3" t="str">
        <f>IFERROR(INDEX(Return[],MATCH(Orders!B6997,Returns!$B$2:$B$801,0),1),"No")</f>
        <v>No</v>
      </c>
    </row>
    <row r="6998" spans="1:23" x14ac:dyDescent="0.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INDEX(People_[],MATCH(Orders!M6998,People!$B$2:$B$5,0),1)</f>
        <v>Kelly Williams</v>
      </c>
      <c r="W6998" s="3" t="str">
        <f>IFERROR(INDEX(Return[],MATCH(Orders!B6998,Returns!$B$2:$B$801,0),1),"No")</f>
        <v>No</v>
      </c>
    </row>
    <row r="6999" spans="1:23" x14ac:dyDescent="0.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INDEX(People_[],MATCH(Orders!M6999,People!$B$2:$B$5,0),1)</f>
        <v>Kelly Williams</v>
      </c>
      <c r="W6999" s="3" t="str">
        <f>IFERROR(INDEX(Return[],MATCH(Orders!B6999,Returns!$B$2:$B$801,0),1),"No")</f>
        <v>No</v>
      </c>
    </row>
    <row r="7000" spans="1:23" x14ac:dyDescent="0.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INDEX(People_[],MATCH(Orders!M7000,People!$B$2:$B$5,0),1)</f>
        <v>Anna Andreadi</v>
      </c>
      <c r="W7000" s="3" t="str">
        <f>IFERROR(INDEX(Return[],MATCH(Orders!B7000,Returns!$B$2:$B$801,0),1),"No")</f>
        <v>No</v>
      </c>
    </row>
    <row r="7001" spans="1:23" x14ac:dyDescent="0.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INDEX(People_[],MATCH(Orders!M7001,People!$B$2:$B$5,0),1)</f>
        <v>Cassandra Brandow</v>
      </c>
      <c r="W7001" s="3" t="str">
        <f>IFERROR(INDEX(Return[],MATCH(Orders!B7001,Returns!$B$2:$B$801,0),1),"No")</f>
        <v>No</v>
      </c>
    </row>
    <row r="7002" spans="1:23" x14ac:dyDescent="0.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INDEX(People_[],MATCH(Orders!M7002,People!$B$2:$B$5,0),1)</f>
        <v>Cassandra Brandow</v>
      </c>
      <c r="W7002" s="3" t="str">
        <f>IFERROR(INDEX(Return[],MATCH(Orders!B7002,Returns!$B$2:$B$801,0),1),"No")</f>
        <v>No</v>
      </c>
    </row>
    <row r="7003" spans="1:23" x14ac:dyDescent="0.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INDEX(People_[],MATCH(Orders!M7003,People!$B$2:$B$5,0),1)</f>
        <v>Kelly Williams</v>
      </c>
      <c r="W7003" s="3" t="str">
        <f>IFERROR(INDEX(Return[],MATCH(Orders!B7003,Returns!$B$2:$B$801,0),1),"No")</f>
        <v>No</v>
      </c>
    </row>
    <row r="7004" spans="1:23" x14ac:dyDescent="0.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INDEX(People_[],MATCH(Orders!M7004,People!$B$2:$B$5,0),1)</f>
        <v>Anna Andreadi</v>
      </c>
      <c r="W7004" s="3" t="str">
        <f>IFERROR(INDEX(Return[],MATCH(Orders!B7004,Returns!$B$2:$B$801,0),1),"No")</f>
        <v>No</v>
      </c>
    </row>
    <row r="7005" spans="1:23" x14ac:dyDescent="0.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INDEX(People_[],MATCH(Orders!M7005,People!$B$2:$B$5,0),1)</f>
        <v>Anna Andreadi</v>
      </c>
      <c r="W7005" s="3" t="str">
        <f>IFERROR(INDEX(Return[],MATCH(Orders!B7005,Returns!$B$2:$B$801,0),1),"No")</f>
        <v>No</v>
      </c>
    </row>
    <row r="7006" spans="1:23" x14ac:dyDescent="0.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INDEX(People_[],MATCH(Orders!M7006,People!$B$2:$B$5,0),1)</f>
        <v>Kelly Williams</v>
      </c>
      <c r="W7006" s="3" t="str">
        <f>IFERROR(INDEX(Return[],MATCH(Orders!B7006,Returns!$B$2:$B$801,0),1),"No")</f>
        <v>No</v>
      </c>
    </row>
    <row r="7007" spans="1:23" x14ac:dyDescent="0.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INDEX(People_[],MATCH(Orders!M7007,People!$B$2:$B$5,0),1)</f>
        <v>Chuck Magee</v>
      </c>
      <c r="W7007" s="3" t="str">
        <f>IFERROR(INDEX(Return[],MATCH(Orders!B7007,Returns!$B$2:$B$801,0),1),"No")</f>
        <v>No</v>
      </c>
    </row>
    <row r="7008" spans="1:23" x14ac:dyDescent="0.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INDEX(People_[],MATCH(Orders!M7008,People!$B$2:$B$5,0),1)</f>
        <v>Kelly Williams</v>
      </c>
      <c r="W7008" s="3" t="str">
        <f>IFERROR(INDEX(Return[],MATCH(Orders!B7008,Returns!$B$2:$B$801,0),1),"No")</f>
        <v>No</v>
      </c>
    </row>
    <row r="7009" spans="1:23" x14ac:dyDescent="0.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INDEX(People_[],MATCH(Orders!M7009,People!$B$2:$B$5,0),1)</f>
        <v>Chuck Magee</v>
      </c>
      <c r="W7009" s="3" t="str">
        <f>IFERROR(INDEX(Return[],MATCH(Orders!B7009,Returns!$B$2:$B$801,0),1),"No")</f>
        <v>No</v>
      </c>
    </row>
    <row r="7010" spans="1:23" x14ac:dyDescent="0.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INDEX(People_[],MATCH(Orders!M7010,People!$B$2:$B$5,0),1)</f>
        <v>Chuck Magee</v>
      </c>
      <c r="W7010" s="3" t="str">
        <f>IFERROR(INDEX(Return[],MATCH(Orders!B7010,Returns!$B$2:$B$801,0),1),"No")</f>
        <v>No</v>
      </c>
    </row>
    <row r="7011" spans="1:23" x14ac:dyDescent="0.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INDEX(People_[],MATCH(Orders!M7011,People!$B$2:$B$5,0),1)</f>
        <v>Chuck Magee</v>
      </c>
      <c r="W7011" s="3" t="str">
        <f>IFERROR(INDEX(Return[],MATCH(Orders!B7011,Returns!$B$2:$B$801,0),1),"No")</f>
        <v>No</v>
      </c>
    </row>
    <row r="7012" spans="1:23" x14ac:dyDescent="0.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INDEX(People_[],MATCH(Orders!M7012,People!$B$2:$B$5,0),1)</f>
        <v>Chuck Magee</v>
      </c>
      <c r="W7012" s="3" t="str">
        <f>IFERROR(INDEX(Return[],MATCH(Orders!B7012,Returns!$B$2:$B$801,0),1),"No")</f>
        <v>No</v>
      </c>
    </row>
    <row r="7013" spans="1:23" x14ac:dyDescent="0.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INDEX(People_[],MATCH(Orders!M7013,People!$B$2:$B$5,0),1)</f>
        <v>Chuck Magee</v>
      </c>
      <c r="W7013" s="3" t="str">
        <f>IFERROR(INDEX(Return[],MATCH(Orders!B7013,Returns!$B$2:$B$801,0),1),"No")</f>
        <v>No</v>
      </c>
    </row>
    <row r="7014" spans="1:23" x14ac:dyDescent="0.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INDEX(People_[],MATCH(Orders!M7014,People!$B$2:$B$5,0),1)</f>
        <v>Chuck Magee</v>
      </c>
      <c r="W7014" s="3" t="str">
        <f>IFERROR(INDEX(Return[],MATCH(Orders!B7014,Returns!$B$2:$B$801,0),1),"No")</f>
        <v>No</v>
      </c>
    </row>
    <row r="7015" spans="1:23" x14ac:dyDescent="0.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INDEX(People_[],MATCH(Orders!M7015,People!$B$2:$B$5,0),1)</f>
        <v>Anna Andreadi</v>
      </c>
      <c r="W7015" s="3" t="str">
        <f>IFERROR(INDEX(Return[],MATCH(Orders!B7015,Returns!$B$2:$B$801,0),1),"No")</f>
        <v>No</v>
      </c>
    </row>
    <row r="7016" spans="1:23" x14ac:dyDescent="0.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INDEX(People_[],MATCH(Orders!M7016,People!$B$2:$B$5,0),1)</f>
        <v>Cassandra Brandow</v>
      </c>
      <c r="W7016" s="3" t="str">
        <f>IFERROR(INDEX(Return[],MATCH(Orders!B7016,Returns!$B$2:$B$801,0),1),"No")</f>
        <v>No</v>
      </c>
    </row>
    <row r="7017" spans="1:23" x14ac:dyDescent="0.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INDEX(People_[],MATCH(Orders!M7017,People!$B$2:$B$5,0),1)</f>
        <v>Cassandra Brandow</v>
      </c>
      <c r="W7017" s="3" t="str">
        <f>IFERROR(INDEX(Return[],MATCH(Orders!B7017,Returns!$B$2:$B$801,0),1),"No")</f>
        <v>No</v>
      </c>
    </row>
    <row r="7018" spans="1:23" x14ac:dyDescent="0.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INDEX(People_[],MATCH(Orders!M7018,People!$B$2:$B$5,0),1)</f>
        <v>Cassandra Brandow</v>
      </c>
      <c r="W7018" s="3" t="str">
        <f>IFERROR(INDEX(Return[],MATCH(Orders!B7018,Returns!$B$2:$B$801,0),1),"No")</f>
        <v>No</v>
      </c>
    </row>
    <row r="7019" spans="1:23" x14ac:dyDescent="0.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INDEX(People_[],MATCH(Orders!M7019,People!$B$2:$B$5,0),1)</f>
        <v>Cassandra Brandow</v>
      </c>
      <c r="W7019" s="3" t="str">
        <f>IFERROR(INDEX(Return[],MATCH(Orders!B7019,Returns!$B$2:$B$801,0),1),"No")</f>
        <v>No</v>
      </c>
    </row>
    <row r="7020" spans="1:23" x14ac:dyDescent="0.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INDEX(People_[],MATCH(Orders!M7020,People!$B$2:$B$5,0),1)</f>
        <v>Chuck Magee</v>
      </c>
      <c r="W7020" s="3" t="str">
        <f>IFERROR(INDEX(Return[],MATCH(Orders!B7020,Returns!$B$2:$B$801,0),1),"No")</f>
        <v>No</v>
      </c>
    </row>
    <row r="7021" spans="1:23" x14ac:dyDescent="0.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INDEX(People_[],MATCH(Orders!M7021,People!$B$2:$B$5,0),1)</f>
        <v>Anna Andreadi</v>
      </c>
      <c r="W7021" s="3" t="str">
        <f>IFERROR(INDEX(Return[],MATCH(Orders!B7021,Returns!$B$2:$B$801,0),1),"No")</f>
        <v>No</v>
      </c>
    </row>
    <row r="7022" spans="1:23" x14ac:dyDescent="0.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INDEX(People_[],MATCH(Orders!M7022,People!$B$2:$B$5,0),1)</f>
        <v>Anna Andreadi</v>
      </c>
      <c r="W7022" s="3" t="str">
        <f>IFERROR(INDEX(Return[],MATCH(Orders!B7022,Returns!$B$2:$B$801,0),1),"No")</f>
        <v>No</v>
      </c>
    </row>
    <row r="7023" spans="1:23" x14ac:dyDescent="0.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INDEX(People_[],MATCH(Orders!M7023,People!$B$2:$B$5,0),1)</f>
        <v>Anna Andreadi</v>
      </c>
      <c r="W7023" s="3" t="str">
        <f>IFERROR(INDEX(Return[],MATCH(Orders!B7023,Returns!$B$2:$B$801,0),1),"No")</f>
        <v>No</v>
      </c>
    </row>
    <row r="7024" spans="1:23" x14ac:dyDescent="0.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INDEX(People_[],MATCH(Orders!M7024,People!$B$2:$B$5,0),1)</f>
        <v>Anna Andreadi</v>
      </c>
      <c r="W7024" s="3" t="str">
        <f>IFERROR(INDEX(Return[],MATCH(Orders!B7024,Returns!$B$2:$B$801,0),1),"No")</f>
        <v>No</v>
      </c>
    </row>
    <row r="7025" spans="1:23" x14ac:dyDescent="0.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INDEX(People_[],MATCH(Orders!M7025,People!$B$2:$B$5,0),1)</f>
        <v>Anna Andreadi</v>
      </c>
      <c r="W7025" s="3" t="str">
        <f>IFERROR(INDEX(Return[],MATCH(Orders!B7025,Returns!$B$2:$B$801,0),1),"No")</f>
        <v>No</v>
      </c>
    </row>
    <row r="7026" spans="1:23" x14ac:dyDescent="0.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INDEX(People_[],MATCH(Orders!M7026,People!$B$2:$B$5,0),1)</f>
        <v>Anna Andreadi</v>
      </c>
      <c r="W7026" s="3" t="str">
        <f>IFERROR(INDEX(Return[],MATCH(Orders!B7026,Returns!$B$2:$B$801,0),1),"No")</f>
        <v>No</v>
      </c>
    </row>
    <row r="7027" spans="1:23" x14ac:dyDescent="0.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INDEX(People_[],MATCH(Orders!M7027,People!$B$2:$B$5,0),1)</f>
        <v>Chuck Magee</v>
      </c>
      <c r="W7027" s="3" t="str">
        <f>IFERROR(INDEX(Return[],MATCH(Orders!B7027,Returns!$B$2:$B$801,0),1),"No")</f>
        <v>No</v>
      </c>
    </row>
    <row r="7028" spans="1:23" x14ac:dyDescent="0.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INDEX(People_[],MATCH(Orders!M7028,People!$B$2:$B$5,0),1)</f>
        <v>Chuck Magee</v>
      </c>
      <c r="W7028" s="3" t="str">
        <f>IFERROR(INDEX(Return[],MATCH(Orders!B7028,Returns!$B$2:$B$801,0),1),"No")</f>
        <v>No</v>
      </c>
    </row>
    <row r="7029" spans="1:23" x14ac:dyDescent="0.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INDEX(People_[],MATCH(Orders!M7029,People!$B$2:$B$5,0),1)</f>
        <v>Chuck Magee</v>
      </c>
      <c r="W7029" s="3" t="str">
        <f>IFERROR(INDEX(Return[],MATCH(Orders!B7029,Returns!$B$2:$B$801,0),1),"No")</f>
        <v>No</v>
      </c>
    </row>
    <row r="7030" spans="1:23" x14ac:dyDescent="0.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INDEX(People_[],MATCH(Orders!M7030,People!$B$2:$B$5,0),1)</f>
        <v>Kelly Williams</v>
      </c>
      <c r="W7030" s="3" t="str">
        <f>IFERROR(INDEX(Return[],MATCH(Orders!B7030,Returns!$B$2:$B$801,0),1),"No")</f>
        <v>No</v>
      </c>
    </row>
    <row r="7031" spans="1:23" x14ac:dyDescent="0.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INDEX(People_[],MATCH(Orders!M7031,People!$B$2:$B$5,0),1)</f>
        <v>Chuck Magee</v>
      </c>
      <c r="W7031" s="3" t="str">
        <f>IFERROR(INDEX(Return[],MATCH(Orders!B7031,Returns!$B$2:$B$801,0),1),"No")</f>
        <v>No</v>
      </c>
    </row>
    <row r="7032" spans="1:23" x14ac:dyDescent="0.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INDEX(People_[],MATCH(Orders!M7032,People!$B$2:$B$5,0),1)</f>
        <v>Chuck Magee</v>
      </c>
      <c r="W7032" s="3" t="str">
        <f>IFERROR(INDEX(Return[],MATCH(Orders!B7032,Returns!$B$2:$B$801,0),1),"No")</f>
        <v>No</v>
      </c>
    </row>
    <row r="7033" spans="1:23" x14ac:dyDescent="0.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INDEX(People_[],MATCH(Orders!M7033,People!$B$2:$B$5,0),1)</f>
        <v>Chuck Magee</v>
      </c>
      <c r="W7033" s="3" t="str">
        <f>IFERROR(INDEX(Return[],MATCH(Orders!B7033,Returns!$B$2:$B$801,0),1),"No")</f>
        <v>No</v>
      </c>
    </row>
    <row r="7034" spans="1:23" x14ac:dyDescent="0.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INDEX(People_[],MATCH(Orders!M7034,People!$B$2:$B$5,0),1)</f>
        <v>Chuck Magee</v>
      </c>
      <c r="W7034" s="3" t="str">
        <f>IFERROR(INDEX(Return[],MATCH(Orders!B7034,Returns!$B$2:$B$801,0),1),"No")</f>
        <v>No</v>
      </c>
    </row>
    <row r="7035" spans="1:23" x14ac:dyDescent="0.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INDEX(People_[],MATCH(Orders!M7035,People!$B$2:$B$5,0),1)</f>
        <v>Chuck Magee</v>
      </c>
      <c r="W7035" s="3" t="str">
        <f>IFERROR(INDEX(Return[],MATCH(Orders!B7035,Returns!$B$2:$B$801,0),1),"No")</f>
        <v>No</v>
      </c>
    </row>
    <row r="7036" spans="1:23" x14ac:dyDescent="0.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INDEX(People_[],MATCH(Orders!M7036,People!$B$2:$B$5,0),1)</f>
        <v>Chuck Magee</v>
      </c>
      <c r="W7036" s="3" t="str">
        <f>IFERROR(INDEX(Return[],MATCH(Orders!B7036,Returns!$B$2:$B$801,0),1),"No")</f>
        <v>No</v>
      </c>
    </row>
    <row r="7037" spans="1:23" x14ac:dyDescent="0.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INDEX(People_[],MATCH(Orders!M7037,People!$B$2:$B$5,0),1)</f>
        <v>Anna Andreadi</v>
      </c>
      <c r="W7037" s="3" t="str">
        <f>IFERROR(INDEX(Return[],MATCH(Orders!B7037,Returns!$B$2:$B$801,0),1),"No")</f>
        <v>No</v>
      </c>
    </row>
    <row r="7038" spans="1:23" x14ac:dyDescent="0.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INDEX(People_[],MATCH(Orders!M7038,People!$B$2:$B$5,0),1)</f>
        <v>Cassandra Brandow</v>
      </c>
      <c r="W7038" s="3" t="str">
        <f>IFERROR(INDEX(Return[],MATCH(Orders!B7038,Returns!$B$2:$B$801,0),1),"No")</f>
        <v>No</v>
      </c>
    </row>
    <row r="7039" spans="1:23" x14ac:dyDescent="0.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INDEX(People_[],MATCH(Orders!M7039,People!$B$2:$B$5,0),1)</f>
        <v>Cassandra Brandow</v>
      </c>
      <c r="W7039" s="3" t="str">
        <f>IFERROR(INDEX(Return[],MATCH(Orders!B7039,Returns!$B$2:$B$801,0),1),"No")</f>
        <v>No</v>
      </c>
    </row>
    <row r="7040" spans="1:23" x14ac:dyDescent="0.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INDEX(People_[],MATCH(Orders!M7040,People!$B$2:$B$5,0),1)</f>
        <v>Cassandra Brandow</v>
      </c>
      <c r="W7040" s="3" t="str">
        <f>IFERROR(INDEX(Return[],MATCH(Orders!B7040,Returns!$B$2:$B$801,0),1),"No")</f>
        <v>No</v>
      </c>
    </row>
    <row r="7041" spans="1:23" x14ac:dyDescent="0.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INDEX(People_[],MATCH(Orders!M7041,People!$B$2:$B$5,0),1)</f>
        <v>Chuck Magee</v>
      </c>
      <c r="W7041" s="3" t="str">
        <f>IFERROR(INDEX(Return[],MATCH(Orders!B7041,Returns!$B$2:$B$801,0),1),"No")</f>
        <v>No</v>
      </c>
    </row>
    <row r="7042" spans="1:23" x14ac:dyDescent="0.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INDEX(People_[],MATCH(Orders!M7042,People!$B$2:$B$5,0),1)</f>
        <v>Chuck Magee</v>
      </c>
      <c r="W7042" s="3" t="str">
        <f>IFERROR(INDEX(Return[],MATCH(Orders!B7042,Returns!$B$2:$B$801,0),1),"No")</f>
        <v>No</v>
      </c>
    </row>
    <row r="7043" spans="1:23" x14ac:dyDescent="0.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INDEX(People_[],MATCH(Orders!M7043,People!$B$2:$B$5,0),1)</f>
        <v>Chuck Magee</v>
      </c>
      <c r="W7043" s="3" t="str">
        <f>IFERROR(INDEX(Return[],MATCH(Orders!B7043,Returns!$B$2:$B$801,0),1),"No")</f>
        <v>No</v>
      </c>
    </row>
    <row r="7044" spans="1:23" x14ac:dyDescent="0.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INDEX(People_[],MATCH(Orders!M7044,People!$B$2:$B$5,0),1)</f>
        <v>Chuck Magee</v>
      </c>
      <c r="W7044" s="3" t="str">
        <f>IFERROR(INDEX(Return[],MATCH(Orders!B7044,Returns!$B$2:$B$801,0),1),"No")</f>
        <v>No</v>
      </c>
    </row>
    <row r="7045" spans="1:23" x14ac:dyDescent="0.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INDEX(People_[],MATCH(Orders!M7045,People!$B$2:$B$5,0),1)</f>
        <v>Chuck Magee</v>
      </c>
      <c r="W7045" s="3" t="str">
        <f>IFERROR(INDEX(Return[],MATCH(Orders!B7045,Returns!$B$2:$B$801,0),1),"No")</f>
        <v>No</v>
      </c>
    </row>
    <row r="7046" spans="1:23" x14ac:dyDescent="0.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INDEX(People_[],MATCH(Orders!M7046,People!$B$2:$B$5,0),1)</f>
        <v>Chuck Magee</v>
      </c>
      <c r="W7046" s="3" t="str">
        <f>IFERROR(INDEX(Return[],MATCH(Orders!B7046,Returns!$B$2:$B$801,0),1),"No")</f>
        <v>No</v>
      </c>
    </row>
    <row r="7047" spans="1:23" x14ac:dyDescent="0.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INDEX(People_[],MATCH(Orders!M7047,People!$B$2:$B$5,0),1)</f>
        <v>Kelly Williams</v>
      </c>
      <c r="W7047" s="3" t="str">
        <f>IFERROR(INDEX(Return[],MATCH(Orders!B7047,Returns!$B$2:$B$801,0),1),"No")</f>
        <v>No</v>
      </c>
    </row>
    <row r="7048" spans="1:23" x14ac:dyDescent="0.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INDEX(People_[],MATCH(Orders!M7048,People!$B$2:$B$5,0),1)</f>
        <v>Anna Andreadi</v>
      </c>
      <c r="W7048" s="3" t="str">
        <f>IFERROR(INDEX(Return[],MATCH(Orders!B7048,Returns!$B$2:$B$801,0),1),"No")</f>
        <v>No</v>
      </c>
    </row>
    <row r="7049" spans="1:23" x14ac:dyDescent="0.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INDEX(People_[],MATCH(Orders!M7049,People!$B$2:$B$5,0),1)</f>
        <v>Anna Andreadi</v>
      </c>
      <c r="W7049" s="3" t="str">
        <f>IFERROR(INDEX(Return[],MATCH(Orders!B7049,Returns!$B$2:$B$801,0),1),"No")</f>
        <v>No</v>
      </c>
    </row>
    <row r="7050" spans="1:23" x14ac:dyDescent="0.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INDEX(People_[],MATCH(Orders!M7050,People!$B$2:$B$5,0),1)</f>
        <v>Cassandra Brandow</v>
      </c>
      <c r="W7050" s="3" t="str">
        <f>IFERROR(INDEX(Return[],MATCH(Orders!B7050,Returns!$B$2:$B$801,0),1),"No")</f>
        <v>No</v>
      </c>
    </row>
    <row r="7051" spans="1:23" x14ac:dyDescent="0.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INDEX(People_[],MATCH(Orders!M7051,People!$B$2:$B$5,0),1)</f>
        <v>Anna Andreadi</v>
      </c>
      <c r="W7051" s="3" t="str">
        <f>IFERROR(INDEX(Return[],MATCH(Orders!B7051,Returns!$B$2:$B$801,0),1),"No")</f>
        <v>No</v>
      </c>
    </row>
    <row r="7052" spans="1:23" x14ac:dyDescent="0.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INDEX(People_[],MATCH(Orders!M7052,People!$B$2:$B$5,0),1)</f>
        <v>Anna Andreadi</v>
      </c>
      <c r="W7052" s="3" t="str">
        <f>IFERROR(INDEX(Return[],MATCH(Orders!B7052,Returns!$B$2:$B$801,0),1),"No")</f>
        <v>Yes</v>
      </c>
    </row>
    <row r="7053" spans="1:23" x14ac:dyDescent="0.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INDEX(People_[],MATCH(Orders!M7053,People!$B$2:$B$5,0),1)</f>
        <v>Anna Andreadi</v>
      </c>
      <c r="W7053" s="3" t="str">
        <f>IFERROR(INDEX(Return[],MATCH(Orders!B7053,Returns!$B$2:$B$801,0),1),"No")</f>
        <v>Yes</v>
      </c>
    </row>
    <row r="7054" spans="1:23" x14ac:dyDescent="0.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INDEX(People_[],MATCH(Orders!M7054,People!$B$2:$B$5,0),1)</f>
        <v>Anna Andreadi</v>
      </c>
      <c r="W7054" s="3" t="str">
        <f>IFERROR(INDEX(Return[],MATCH(Orders!B7054,Returns!$B$2:$B$801,0),1),"No")</f>
        <v>Yes</v>
      </c>
    </row>
    <row r="7055" spans="1:23" x14ac:dyDescent="0.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INDEX(People_[],MATCH(Orders!M7055,People!$B$2:$B$5,0),1)</f>
        <v>Anna Andreadi</v>
      </c>
      <c r="W7055" s="3" t="str">
        <f>IFERROR(INDEX(Return[],MATCH(Orders!B7055,Returns!$B$2:$B$801,0),1),"No")</f>
        <v>Yes</v>
      </c>
    </row>
    <row r="7056" spans="1:23" x14ac:dyDescent="0.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INDEX(People_[],MATCH(Orders!M7056,People!$B$2:$B$5,0),1)</f>
        <v>Anna Andreadi</v>
      </c>
      <c r="W7056" s="3" t="str">
        <f>IFERROR(INDEX(Return[],MATCH(Orders!B7056,Returns!$B$2:$B$801,0),1),"No")</f>
        <v>Yes</v>
      </c>
    </row>
    <row r="7057" spans="1:23" x14ac:dyDescent="0.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INDEX(People_[],MATCH(Orders!M7057,People!$B$2:$B$5,0),1)</f>
        <v>Anna Andreadi</v>
      </c>
      <c r="W7057" s="3" t="str">
        <f>IFERROR(INDEX(Return[],MATCH(Orders!B7057,Returns!$B$2:$B$801,0),1),"No")</f>
        <v>Yes</v>
      </c>
    </row>
    <row r="7058" spans="1:23" x14ac:dyDescent="0.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INDEX(People_[],MATCH(Orders!M7058,People!$B$2:$B$5,0),1)</f>
        <v>Anna Andreadi</v>
      </c>
      <c r="W7058" s="3" t="str">
        <f>IFERROR(INDEX(Return[],MATCH(Orders!B7058,Returns!$B$2:$B$801,0),1),"No")</f>
        <v>Yes</v>
      </c>
    </row>
    <row r="7059" spans="1:23" x14ac:dyDescent="0.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INDEX(People_[],MATCH(Orders!M7059,People!$B$2:$B$5,0),1)</f>
        <v>Anna Andreadi</v>
      </c>
      <c r="W7059" s="3" t="str">
        <f>IFERROR(INDEX(Return[],MATCH(Orders!B7059,Returns!$B$2:$B$801,0),1),"No")</f>
        <v>Yes</v>
      </c>
    </row>
    <row r="7060" spans="1:23" x14ac:dyDescent="0.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INDEX(People_[],MATCH(Orders!M7060,People!$B$2:$B$5,0),1)</f>
        <v>Anna Andreadi</v>
      </c>
      <c r="W7060" s="3" t="str">
        <f>IFERROR(INDEX(Return[],MATCH(Orders!B7060,Returns!$B$2:$B$801,0),1),"No")</f>
        <v>Yes</v>
      </c>
    </row>
    <row r="7061" spans="1:23" x14ac:dyDescent="0.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INDEX(People_[],MATCH(Orders!M7061,People!$B$2:$B$5,0),1)</f>
        <v>Anna Andreadi</v>
      </c>
      <c r="W7061" s="3" t="str">
        <f>IFERROR(INDEX(Return[],MATCH(Orders!B7061,Returns!$B$2:$B$801,0),1),"No")</f>
        <v>Yes</v>
      </c>
    </row>
    <row r="7062" spans="1:23" x14ac:dyDescent="0.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INDEX(People_[],MATCH(Orders!M7062,People!$B$2:$B$5,0),1)</f>
        <v>Anna Andreadi</v>
      </c>
      <c r="W7062" s="3" t="str">
        <f>IFERROR(INDEX(Return[],MATCH(Orders!B7062,Returns!$B$2:$B$801,0),1),"No")</f>
        <v>Yes</v>
      </c>
    </row>
    <row r="7063" spans="1:23" x14ac:dyDescent="0.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INDEX(People_[],MATCH(Orders!M7063,People!$B$2:$B$5,0),1)</f>
        <v>Anna Andreadi</v>
      </c>
      <c r="W7063" s="3" t="str">
        <f>IFERROR(INDEX(Return[],MATCH(Orders!B7063,Returns!$B$2:$B$801,0),1),"No")</f>
        <v>No</v>
      </c>
    </row>
    <row r="7064" spans="1:23" x14ac:dyDescent="0.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INDEX(People_[],MATCH(Orders!M7064,People!$B$2:$B$5,0),1)</f>
        <v>Anna Andreadi</v>
      </c>
      <c r="W7064" s="3" t="str">
        <f>IFERROR(INDEX(Return[],MATCH(Orders!B7064,Returns!$B$2:$B$801,0),1),"No")</f>
        <v>No</v>
      </c>
    </row>
    <row r="7065" spans="1:23" x14ac:dyDescent="0.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INDEX(People_[],MATCH(Orders!M7065,People!$B$2:$B$5,0),1)</f>
        <v>Anna Andreadi</v>
      </c>
      <c r="W7065" s="3" t="str">
        <f>IFERROR(INDEX(Return[],MATCH(Orders!B7065,Returns!$B$2:$B$801,0),1),"No")</f>
        <v>No</v>
      </c>
    </row>
    <row r="7066" spans="1:23" x14ac:dyDescent="0.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INDEX(People_[],MATCH(Orders!M7066,People!$B$2:$B$5,0),1)</f>
        <v>Chuck Magee</v>
      </c>
      <c r="W7066" s="3" t="str">
        <f>IFERROR(INDEX(Return[],MATCH(Orders!B7066,Returns!$B$2:$B$801,0),1),"No")</f>
        <v>No</v>
      </c>
    </row>
    <row r="7067" spans="1:23" x14ac:dyDescent="0.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INDEX(People_[],MATCH(Orders!M7067,People!$B$2:$B$5,0),1)</f>
        <v>Anna Andreadi</v>
      </c>
      <c r="W7067" s="3" t="str">
        <f>IFERROR(INDEX(Return[],MATCH(Orders!B7067,Returns!$B$2:$B$801,0),1),"No")</f>
        <v>No</v>
      </c>
    </row>
    <row r="7068" spans="1:23" x14ac:dyDescent="0.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INDEX(People_[],MATCH(Orders!M7068,People!$B$2:$B$5,0),1)</f>
        <v>Anna Andreadi</v>
      </c>
      <c r="W7068" s="3" t="str">
        <f>IFERROR(INDEX(Return[],MATCH(Orders!B7068,Returns!$B$2:$B$801,0),1),"No")</f>
        <v>No</v>
      </c>
    </row>
    <row r="7069" spans="1:23" x14ac:dyDescent="0.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INDEX(People_[],MATCH(Orders!M7069,People!$B$2:$B$5,0),1)</f>
        <v>Kelly Williams</v>
      </c>
      <c r="W7069" s="3" t="str">
        <f>IFERROR(INDEX(Return[],MATCH(Orders!B7069,Returns!$B$2:$B$801,0),1),"No")</f>
        <v>No</v>
      </c>
    </row>
    <row r="7070" spans="1:23" x14ac:dyDescent="0.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INDEX(People_[],MATCH(Orders!M7070,People!$B$2:$B$5,0),1)</f>
        <v>Kelly Williams</v>
      </c>
      <c r="W7070" s="3" t="str">
        <f>IFERROR(INDEX(Return[],MATCH(Orders!B7070,Returns!$B$2:$B$801,0),1),"No")</f>
        <v>No</v>
      </c>
    </row>
    <row r="7071" spans="1:23" x14ac:dyDescent="0.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INDEX(People_[],MATCH(Orders!M7071,People!$B$2:$B$5,0),1)</f>
        <v>Anna Andreadi</v>
      </c>
      <c r="W7071" s="3" t="str">
        <f>IFERROR(INDEX(Return[],MATCH(Orders!B7071,Returns!$B$2:$B$801,0),1),"No")</f>
        <v>No</v>
      </c>
    </row>
    <row r="7072" spans="1:23" x14ac:dyDescent="0.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INDEX(People_[],MATCH(Orders!M7072,People!$B$2:$B$5,0),1)</f>
        <v>Kelly Williams</v>
      </c>
      <c r="W7072" s="3" t="str">
        <f>IFERROR(INDEX(Return[],MATCH(Orders!B7072,Returns!$B$2:$B$801,0),1),"No")</f>
        <v>No</v>
      </c>
    </row>
    <row r="7073" spans="1:23" x14ac:dyDescent="0.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INDEX(People_[],MATCH(Orders!M7073,People!$B$2:$B$5,0),1)</f>
        <v>Kelly Williams</v>
      </c>
      <c r="W7073" s="3" t="str">
        <f>IFERROR(INDEX(Return[],MATCH(Orders!B7073,Returns!$B$2:$B$801,0),1),"No")</f>
        <v>No</v>
      </c>
    </row>
    <row r="7074" spans="1:23" x14ac:dyDescent="0.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INDEX(People_[],MATCH(Orders!M7074,People!$B$2:$B$5,0),1)</f>
        <v>Kelly Williams</v>
      </c>
      <c r="W7074" s="3" t="str">
        <f>IFERROR(INDEX(Return[],MATCH(Orders!B7074,Returns!$B$2:$B$801,0),1),"No")</f>
        <v>No</v>
      </c>
    </row>
    <row r="7075" spans="1:23" x14ac:dyDescent="0.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INDEX(People_[],MATCH(Orders!M7075,People!$B$2:$B$5,0),1)</f>
        <v>Kelly Williams</v>
      </c>
      <c r="W7075" s="3" t="str">
        <f>IFERROR(INDEX(Return[],MATCH(Orders!B7075,Returns!$B$2:$B$801,0),1),"No")</f>
        <v>No</v>
      </c>
    </row>
    <row r="7076" spans="1:23" x14ac:dyDescent="0.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INDEX(People_[],MATCH(Orders!M7076,People!$B$2:$B$5,0),1)</f>
        <v>Kelly Williams</v>
      </c>
      <c r="W7076" s="3" t="str">
        <f>IFERROR(INDEX(Return[],MATCH(Orders!B7076,Returns!$B$2:$B$801,0),1),"No")</f>
        <v>No</v>
      </c>
    </row>
    <row r="7077" spans="1:23" x14ac:dyDescent="0.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INDEX(People_[],MATCH(Orders!M7077,People!$B$2:$B$5,0),1)</f>
        <v>Kelly Williams</v>
      </c>
      <c r="W7077" s="3" t="str">
        <f>IFERROR(INDEX(Return[],MATCH(Orders!B7077,Returns!$B$2:$B$801,0),1),"No")</f>
        <v>No</v>
      </c>
    </row>
    <row r="7078" spans="1:23" x14ac:dyDescent="0.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INDEX(People_[],MATCH(Orders!M7078,People!$B$2:$B$5,0),1)</f>
        <v>Anna Andreadi</v>
      </c>
      <c r="W7078" s="3" t="str">
        <f>IFERROR(INDEX(Return[],MATCH(Orders!B7078,Returns!$B$2:$B$801,0),1),"No")</f>
        <v>No</v>
      </c>
    </row>
    <row r="7079" spans="1:23" x14ac:dyDescent="0.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INDEX(People_[],MATCH(Orders!M7079,People!$B$2:$B$5,0),1)</f>
        <v>Cassandra Brandow</v>
      </c>
      <c r="W7079" s="3" t="str">
        <f>IFERROR(INDEX(Return[],MATCH(Orders!B7079,Returns!$B$2:$B$801,0),1),"No")</f>
        <v>Yes</v>
      </c>
    </row>
    <row r="7080" spans="1:23" x14ac:dyDescent="0.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INDEX(People_[],MATCH(Orders!M7080,People!$B$2:$B$5,0),1)</f>
        <v>Cassandra Brandow</v>
      </c>
      <c r="W7080" s="3" t="str">
        <f>IFERROR(INDEX(Return[],MATCH(Orders!B7080,Returns!$B$2:$B$801,0),1),"No")</f>
        <v>Yes</v>
      </c>
    </row>
    <row r="7081" spans="1:23" x14ac:dyDescent="0.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INDEX(People_[],MATCH(Orders!M7081,People!$B$2:$B$5,0),1)</f>
        <v>Cassandra Brandow</v>
      </c>
      <c r="W7081" s="3" t="str">
        <f>IFERROR(INDEX(Return[],MATCH(Orders!B7081,Returns!$B$2:$B$801,0),1),"No")</f>
        <v>Yes</v>
      </c>
    </row>
    <row r="7082" spans="1:23" x14ac:dyDescent="0.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INDEX(People_[],MATCH(Orders!M7082,People!$B$2:$B$5,0),1)</f>
        <v>Cassandra Brandow</v>
      </c>
      <c r="W7082" s="3" t="str">
        <f>IFERROR(INDEX(Return[],MATCH(Orders!B7082,Returns!$B$2:$B$801,0),1),"No")</f>
        <v>Yes</v>
      </c>
    </row>
    <row r="7083" spans="1:23" x14ac:dyDescent="0.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INDEX(People_[],MATCH(Orders!M7083,People!$B$2:$B$5,0),1)</f>
        <v>Cassandra Brandow</v>
      </c>
      <c r="W7083" s="3" t="str">
        <f>IFERROR(INDEX(Return[],MATCH(Orders!B7083,Returns!$B$2:$B$801,0),1),"No")</f>
        <v>Yes</v>
      </c>
    </row>
    <row r="7084" spans="1:23" x14ac:dyDescent="0.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INDEX(People_[],MATCH(Orders!M7084,People!$B$2:$B$5,0),1)</f>
        <v>Cassandra Brandow</v>
      </c>
      <c r="W7084" s="3" t="str">
        <f>IFERROR(INDEX(Return[],MATCH(Orders!B7084,Returns!$B$2:$B$801,0),1),"No")</f>
        <v>Yes</v>
      </c>
    </row>
    <row r="7085" spans="1:23" x14ac:dyDescent="0.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INDEX(People_[],MATCH(Orders!M7085,People!$B$2:$B$5,0),1)</f>
        <v>Anna Andreadi</v>
      </c>
      <c r="W7085" s="3" t="str">
        <f>IFERROR(INDEX(Return[],MATCH(Orders!B7085,Returns!$B$2:$B$801,0),1),"No")</f>
        <v>No</v>
      </c>
    </row>
    <row r="7086" spans="1:23" x14ac:dyDescent="0.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INDEX(People_[],MATCH(Orders!M7086,People!$B$2:$B$5,0),1)</f>
        <v>Anna Andreadi</v>
      </c>
      <c r="W7086" s="3" t="str">
        <f>IFERROR(INDEX(Return[],MATCH(Orders!B7086,Returns!$B$2:$B$801,0),1),"No")</f>
        <v>No</v>
      </c>
    </row>
    <row r="7087" spans="1:23" x14ac:dyDescent="0.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INDEX(People_[],MATCH(Orders!M7087,People!$B$2:$B$5,0),1)</f>
        <v>Chuck Magee</v>
      </c>
      <c r="W7087" s="3" t="str">
        <f>IFERROR(INDEX(Return[],MATCH(Orders!B7087,Returns!$B$2:$B$801,0),1),"No")</f>
        <v>No</v>
      </c>
    </row>
    <row r="7088" spans="1:23" x14ac:dyDescent="0.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INDEX(People_[],MATCH(Orders!M7088,People!$B$2:$B$5,0),1)</f>
        <v>Chuck Magee</v>
      </c>
      <c r="W7088" s="3" t="str">
        <f>IFERROR(INDEX(Return[],MATCH(Orders!B7088,Returns!$B$2:$B$801,0),1),"No")</f>
        <v>No</v>
      </c>
    </row>
    <row r="7089" spans="1:23" x14ac:dyDescent="0.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INDEX(People_[],MATCH(Orders!M7089,People!$B$2:$B$5,0),1)</f>
        <v>Anna Andreadi</v>
      </c>
      <c r="W7089" s="3" t="str">
        <f>IFERROR(INDEX(Return[],MATCH(Orders!B7089,Returns!$B$2:$B$801,0),1),"No")</f>
        <v>No</v>
      </c>
    </row>
    <row r="7090" spans="1:23" x14ac:dyDescent="0.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INDEX(People_[],MATCH(Orders!M7090,People!$B$2:$B$5,0),1)</f>
        <v>Anna Andreadi</v>
      </c>
      <c r="W7090" s="3" t="str">
        <f>IFERROR(INDEX(Return[],MATCH(Orders!B7090,Returns!$B$2:$B$801,0),1),"No")</f>
        <v>No</v>
      </c>
    </row>
    <row r="7091" spans="1:23" x14ac:dyDescent="0.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INDEX(People_[],MATCH(Orders!M7091,People!$B$2:$B$5,0),1)</f>
        <v>Anna Andreadi</v>
      </c>
      <c r="W7091" s="3" t="str">
        <f>IFERROR(INDEX(Return[],MATCH(Orders!B7091,Returns!$B$2:$B$801,0),1),"No")</f>
        <v>No</v>
      </c>
    </row>
    <row r="7092" spans="1:23" x14ac:dyDescent="0.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INDEX(People_[],MATCH(Orders!M7092,People!$B$2:$B$5,0),1)</f>
        <v>Cassandra Brandow</v>
      </c>
      <c r="W7092" s="3" t="str">
        <f>IFERROR(INDEX(Return[],MATCH(Orders!B7092,Returns!$B$2:$B$801,0),1),"No")</f>
        <v>No</v>
      </c>
    </row>
    <row r="7093" spans="1:23" x14ac:dyDescent="0.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INDEX(People_[],MATCH(Orders!M7093,People!$B$2:$B$5,0),1)</f>
        <v>Cassandra Brandow</v>
      </c>
      <c r="W7093" s="3" t="str">
        <f>IFERROR(INDEX(Return[],MATCH(Orders!B7093,Returns!$B$2:$B$801,0),1),"No")</f>
        <v>No</v>
      </c>
    </row>
    <row r="7094" spans="1:23" x14ac:dyDescent="0.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INDEX(People_[],MATCH(Orders!M7094,People!$B$2:$B$5,0),1)</f>
        <v>Cassandra Brandow</v>
      </c>
      <c r="W7094" s="3" t="str">
        <f>IFERROR(INDEX(Return[],MATCH(Orders!B7094,Returns!$B$2:$B$801,0),1),"No")</f>
        <v>No</v>
      </c>
    </row>
    <row r="7095" spans="1:23" x14ac:dyDescent="0.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INDEX(People_[],MATCH(Orders!M7095,People!$B$2:$B$5,0),1)</f>
        <v>Cassandra Brandow</v>
      </c>
      <c r="W7095" s="3" t="str">
        <f>IFERROR(INDEX(Return[],MATCH(Orders!B7095,Returns!$B$2:$B$801,0),1),"No")</f>
        <v>No</v>
      </c>
    </row>
    <row r="7096" spans="1:23" x14ac:dyDescent="0.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INDEX(People_[],MATCH(Orders!M7096,People!$B$2:$B$5,0),1)</f>
        <v>Kelly Williams</v>
      </c>
      <c r="W7096" s="3" t="str">
        <f>IFERROR(INDEX(Return[],MATCH(Orders!B7096,Returns!$B$2:$B$801,0),1),"No")</f>
        <v>No</v>
      </c>
    </row>
    <row r="7097" spans="1:23" x14ac:dyDescent="0.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INDEX(People_[],MATCH(Orders!M7097,People!$B$2:$B$5,0),1)</f>
        <v>Chuck Magee</v>
      </c>
      <c r="W7097" s="3" t="str">
        <f>IFERROR(INDEX(Return[],MATCH(Orders!B7097,Returns!$B$2:$B$801,0),1),"No")</f>
        <v>No</v>
      </c>
    </row>
    <row r="7098" spans="1:23" x14ac:dyDescent="0.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INDEX(People_[],MATCH(Orders!M7098,People!$B$2:$B$5,0),1)</f>
        <v>Chuck Magee</v>
      </c>
      <c r="W7098" s="3" t="str">
        <f>IFERROR(INDEX(Return[],MATCH(Orders!B7098,Returns!$B$2:$B$801,0),1),"No")</f>
        <v>No</v>
      </c>
    </row>
    <row r="7099" spans="1:23" x14ac:dyDescent="0.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INDEX(People_[],MATCH(Orders!M7099,People!$B$2:$B$5,0),1)</f>
        <v>Chuck Magee</v>
      </c>
      <c r="W7099" s="3" t="str">
        <f>IFERROR(INDEX(Return[],MATCH(Orders!B7099,Returns!$B$2:$B$801,0),1),"No")</f>
        <v>No</v>
      </c>
    </row>
    <row r="7100" spans="1:23" x14ac:dyDescent="0.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INDEX(People_[],MATCH(Orders!M7100,People!$B$2:$B$5,0),1)</f>
        <v>Chuck Magee</v>
      </c>
      <c r="W7100" s="3" t="str">
        <f>IFERROR(INDEX(Return[],MATCH(Orders!B7100,Returns!$B$2:$B$801,0),1),"No")</f>
        <v>No</v>
      </c>
    </row>
    <row r="7101" spans="1:23" x14ac:dyDescent="0.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INDEX(People_[],MATCH(Orders!M7101,People!$B$2:$B$5,0),1)</f>
        <v>Chuck Magee</v>
      </c>
      <c r="W7101" s="3" t="str">
        <f>IFERROR(INDEX(Return[],MATCH(Orders!B7101,Returns!$B$2:$B$801,0),1),"No")</f>
        <v>No</v>
      </c>
    </row>
    <row r="7102" spans="1:23" x14ac:dyDescent="0.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INDEX(People_[],MATCH(Orders!M7102,People!$B$2:$B$5,0),1)</f>
        <v>Anna Andreadi</v>
      </c>
      <c r="W7102" s="3" t="str">
        <f>IFERROR(INDEX(Return[],MATCH(Orders!B7102,Returns!$B$2:$B$801,0),1),"No")</f>
        <v>No</v>
      </c>
    </row>
    <row r="7103" spans="1:23" x14ac:dyDescent="0.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INDEX(People_[],MATCH(Orders!M7103,People!$B$2:$B$5,0),1)</f>
        <v>Kelly Williams</v>
      </c>
      <c r="W7103" s="3" t="str">
        <f>IFERROR(INDEX(Return[],MATCH(Orders!B7103,Returns!$B$2:$B$801,0),1),"No")</f>
        <v>No</v>
      </c>
    </row>
    <row r="7104" spans="1:23" x14ac:dyDescent="0.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INDEX(People_[],MATCH(Orders!M7104,People!$B$2:$B$5,0),1)</f>
        <v>Chuck Magee</v>
      </c>
      <c r="W7104" s="3" t="str">
        <f>IFERROR(INDEX(Return[],MATCH(Orders!B7104,Returns!$B$2:$B$801,0),1),"No")</f>
        <v>No</v>
      </c>
    </row>
    <row r="7105" spans="1:23" x14ac:dyDescent="0.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INDEX(People_[],MATCH(Orders!M7105,People!$B$2:$B$5,0),1)</f>
        <v>Anna Andreadi</v>
      </c>
      <c r="W7105" s="3" t="str">
        <f>IFERROR(INDEX(Return[],MATCH(Orders!B7105,Returns!$B$2:$B$801,0),1),"No")</f>
        <v>No</v>
      </c>
    </row>
    <row r="7106" spans="1:23" x14ac:dyDescent="0.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INDEX(People_[],MATCH(Orders!M7106,People!$B$2:$B$5,0),1)</f>
        <v>Chuck Magee</v>
      </c>
      <c r="W7106" s="3" t="str">
        <f>IFERROR(INDEX(Return[],MATCH(Orders!B7106,Returns!$B$2:$B$801,0),1),"No")</f>
        <v>No</v>
      </c>
    </row>
    <row r="7107" spans="1:23" x14ac:dyDescent="0.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INDEX(People_[],MATCH(Orders!M7107,People!$B$2:$B$5,0),1)</f>
        <v>Chuck Magee</v>
      </c>
      <c r="W7107" s="3" t="str">
        <f>IFERROR(INDEX(Return[],MATCH(Orders!B7107,Returns!$B$2:$B$801,0),1),"No")</f>
        <v>No</v>
      </c>
    </row>
    <row r="7108" spans="1:23" x14ac:dyDescent="0.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INDEX(People_[],MATCH(Orders!M7108,People!$B$2:$B$5,0),1)</f>
        <v>Chuck Magee</v>
      </c>
      <c r="W7108" s="3" t="str">
        <f>IFERROR(INDEX(Return[],MATCH(Orders!B7108,Returns!$B$2:$B$801,0),1),"No")</f>
        <v>No</v>
      </c>
    </row>
    <row r="7109" spans="1:23" x14ac:dyDescent="0.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INDEX(People_[],MATCH(Orders!M7109,People!$B$2:$B$5,0),1)</f>
        <v>Chuck Magee</v>
      </c>
      <c r="W7109" s="3" t="str">
        <f>IFERROR(INDEX(Return[],MATCH(Orders!B7109,Returns!$B$2:$B$801,0),1),"No")</f>
        <v>No</v>
      </c>
    </row>
    <row r="7110" spans="1:23" x14ac:dyDescent="0.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INDEX(People_[],MATCH(Orders!M7110,People!$B$2:$B$5,0),1)</f>
        <v>Chuck Magee</v>
      </c>
      <c r="W7110" s="3" t="str">
        <f>IFERROR(INDEX(Return[],MATCH(Orders!B7110,Returns!$B$2:$B$801,0),1),"No")</f>
        <v>No</v>
      </c>
    </row>
    <row r="7111" spans="1:23" x14ac:dyDescent="0.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INDEX(People_[],MATCH(Orders!M7111,People!$B$2:$B$5,0),1)</f>
        <v>Chuck Magee</v>
      </c>
      <c r="W7111" s="3" t="str">
        <f>IFERROR(INDEX(Return[],MATCH(Orders!B7111,Returns!$B$2:$B$801,0),1),"No")</f>
        <v>No</v>
      </c>
    </row>
    <row r="7112" spans="1:23" x14ac:dyDescent="0.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INDEX(People_[],MATCH(Orders!M7112,People!$B$2:$B$5,0),1)</f>
        <v>Chuck Magee</v>
      </c>
      <c r="W7112" s="3" t="str">
        <f>IFERROR(INDEX(Return[],MATCH(Orders!B7112,Returns!$B$2:$B$801,0),1),"No")</f>
        <v>No</v>
      </c>
    </row>
    <row r="7113" spans="1:23" x14ac:dyDescent="0.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INDEX(People_[],MATCH(Orders!M7113,People!$B$2:$B$5,0),1)</f>
        <v>Chuck Magee</v>
      </c>
      <c r="W7113" s="3" t="str">
        <f>IFERROR(INDEX(Return[],MATCH(Orders!B7113,Returns!$B$2:$B$801,0),1),"No")</f>
        <v>No</v>
      </c>
    </row>
    <row r="7114" spans="1:23" x14ac:dyDescent="0.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INDEX(People_[],MATCH(Orders!M7114,People!$B$2:$B$5,0),1)</f>
        <v>Chuck Magee</v>
      </c>
      <c r="W7114" s="3" t="str">
        <f>IFERROR(INDEX(Return[],MATCH(Orders!B7114,Returns!$B$2:$B$801,0),1),"No")</f>
        <v>No</v>
      </c>
    </row>
    <row r="7115" spans="1:23" x14ac:dyDescent="0.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INDEX(People_[],MATCH(Orders!M7115,People!$B$2:$B$5,0),1)</f>
        <v>Chuck Magee</v>
      </c>
      <c r="W7115" s="3" t="str">
        <f>IFERROR(INDEX(Return[],MATCH(Orders!B7115,Returns!$B$2:$B$801,0),1),"No")</f>
        <v>No</v>
      </c>
    </row>
    <row r="7116" spans="1:23" x14ac:dyDescent="0.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INDEX(People_[],MATCH(Orders!M7116,People!$B$2:$B$5,0),1)</f>
        <v>Anna Andreadi</v>
      </c>
      <c r="W7116" s="3" t="str">
        <f>IFERROR(INDEX(Return[],MATCH(Orders!B7116,Returns!$B$2:$B$801,0),1),"No")</f>
        <v>No</v>
      </c>
    </row>
    <row r="7117" spans="1:23" x14ac:dyDescent="0.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INDEX(People_[],MATCH(Orders!M7117,People!$B$2:$B$5,0),1)</f>
        <v>Anna Andreadi</v>
      </c>
      <c r="W7117" s="3" t="str">
        <f>IFERROR(INDEX(Return[],MATCH(Orders!B7117,Returns!$B$2:$B$801,0),1),"No")</f>
        <v>No</v>
      </c>
    </row>
    <row r="7118" spans="1:23" x14ac:dyDescent="0.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INDEX(People_[],MATCH(Orders!M7118,People!$B$2:$B$5,0),1)</f>
        <v>Anna Andreadi</v>
      </c>
      <c r="W7118" s="3" t="str">
        <f>IFERROR(INDEX(Return[],MATCH(Orders!B7118,Returns!$B$2:$B$801,0),1),"No")</f>
        <v>No</v>
      </c>
    </row>
    <row r="7119" spans="1:23" x14ac:dyDescent="0.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INDEX(People_[],MATCH(Orders!M7119,People!$B$2:$B$5,0),1)</f>
        <v>Anna Andreadi</v>
      </c>
      <c r="W7119" s="3" t="str">
        <f>IFERROR(INDEX(Return[],MATCH(Orders!B7119,Returns!$B$2:$B$801,0),1),"No")</f>
        <v>No</v>
      </c>
    </row>
    <row r="7120" spans="1:23" x14ac:dyDescent="0.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INDEX(People_[],MATCH(Orders!M7120,People!$B$2:$B$5,0),1)</f>
        <v>Chuck Magee</v>
      </c>
      <c r="W7120" s="3" t="str">
        <f>IFERROR(INDEX(Return[],MATCH(Orders!B7120,Returns!$B$2:$B$801,0),1),"No")</f>
        <v>No</v>
      </c>
    </row>
    <row r="7121" spans="1:23" x14ac:dyDescent="0.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INDEX(People_[],MATCH(Orders!M7121,People!$B$2:$B$5,0),1)</f>
        <v>Anna Andreadi</v>
      </c>
      <c r="W7121" s="3" t="str">
        <f>IFERROR(INDEX(Return[],MATCH(Orders!B7121,Returns!$B$2:$B$801,0),1),"No")</f>
        <v>Yes</v>
      </c>
    </row>
    <row r="7122" spans="1:23" x14ac:dyDescent="0.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INDEX(People_[],MATCH(Orders!M7122,People!$B$2:$B$5,0),1)</f>
        <v>Cassandra Brandow</v>
      </c>
      <c r="W7122" s="3" t="str">
        <f>IFERROR(INDEX(Return[],MATCH(Orders!B7122,Returns!$B$2:$B$801,0),1),"No")</f>
        <v>No</v>
      </c>
    </row>
    <row r="7123" spans="1:23" x14ac:dyDescent="0.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INDEX(People_[],MATCH(Orders!M7123,People!$B$2:$B$5,0),1)</f>
        <v>Anna Andreadi</v>
      </c>
      <c r="W7123" s="3" t="str">
        <f>IFERROR(INDEX(Return[],MATCH(Orders!B7123,Returns!$B$2:$B$801,0),1),"No")</f>
        <v>No</v>
      </c>
    </row>
    <row r="7124" spans="1:23" x14ac:dyDescent="0.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INDEX(People_[],MATCH(Orders!M7124,People!$B$2:$B$5,0),1)</f>
        <v>Anna Andreadi</v>
      </c>
      <c r="W7124" s="3" t="str">
        <f>IFERROR(INDEX(Return[],MATCH(Orders!B7124,Returns!$B$2:$B$801,0),1),"No")</f>
        <v>No</v>
      </c>
    </row>
    <row r="7125" spans="1:23" x14ac:dyDescent="0.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INDEX(People_[],MATCH(Orders!M7125,People!$B$2:$B$5,0),1)</f>
        <v>Chuck Magee</v>
      </c>
      <c r="W7125" s="3" t="str">
        <f>IFERROR(INDEX(Return[],MATCH(Orders!B7125,Returns!$B$2:$B$801,0),1),"No")</f>
        <v>No</v>
      </c>
    </row>
    <row r="7126" spans="1:23" x14ac:dyDescent="0.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INDEX(People_[],MATCH(Orders!M7126,People!$B$2:$B$5,0),1)</f>
        <v>Chuck Magee</v>
      </c>
      <c r="W7126" s="3" t="str">
        <f>IFERROR(INDEX(Return[],MATCH(Orders!B7126,Returns!$B$2:$B$801,0),1),"No")</f>
        <v>No</v>
      </c>
    </row>
    <row r="7127" spans="1:23" x14ac:dyDescent="0.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INDEX(People_[],MATCH(Orders!M7127,People!$B$2:$B$5,0),1)</f>
        <v>Cassandra Brandow</v>
      </c>
      <c r="W7127" s="3" t="str">
        <f>IFERROR(INDEX(Return[],MATCH(Orders!B7127,Returns!$B$2:$B$801,0),1),"No")</f>
        <v>No</v>
      </c>
    </row>
    <row r="7128" spans="1:23" x14ac:dyDescent="0.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INDEX(People_[],MATCH(Orders!M7128,People!$B$2:$B$5,0),1)</f>
        <v>Cassandra Brandow</v>
      </c>
      <c r="W7128" s="3" t="str">
        <f>IFERROR(INDEX(Return[],MATCH(Orders!B7128,Returns!$B$2:$B$801,0),1),"No")</f>
        <v>No</v>
      </c>
    </row>
    <row r="7129" spans="1:23" x14ac:dyDescent="0.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INDEX(People_[],MATCH(Orders!M7129,People!$B$2:$B$5,0),1)</f>
        <v>Chuck Magee</v>
      </c>
      <c r="W7129" s="3" t="str">
        <f>IFERROR(INDEX(Return[],MATCH(Orders!B7129,Returns!$B$2:$B$801,0),1),"No")</f>
        <v>No</v>
      </c>
    </row>
    <row r="7130" spans="1:23" x14ac:dyDescent="0.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INDEX(People_[],MATCH(Orders!M7130,People!$B$2:$B$5,0),1)</f>
        <v>Chuck Magee</v>
      </c>
      <c r="W7130" s="3" t="str">
        <f>IFERROR(INDEX(Return[],MATCH(Orders!B7130,Returns!$B$2:$B$801,0),1),"No")</f>
        <v>No</v>
      </c>
    </row>
    <row r="7131" spans="1:23" x14ac:dyDescent="0.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INDEX(People_[],MATCH(Orders!M7131,People!$B$2:$B$5,0),1)</f>
        <v>Cassandra Brandow</v>
      </c>
      <c r="W7131" s="3" t="str">
        <f>IFERROR(INDEX(Return[],MATCH(Orders!B7131,Returns!$B$2:$B$801,0),1),"No")</f>
        <v>No</v>
      </c>
    </row>
    <row r="7132" spans="1:23" x14ac:dyDescent="0.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INDEX(People_[],MATCH(Orders!M7132,People!$B$2:$B$5,0),1)</f>
        <v>Cassandra Brandow</v>
      </c>
      <c r="W7132" s="3" t="str">
        <f>IFERROR(INDEX(Return[],MATCH(Orders!B7132,Returns!$B$2:$B$801,0),1),"No")</f>
        <v>No</v>
      </c>
    </row>
    <row r="7133" spans="1:23" x14ac:dyDescent="0.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INDEX(People_[],MATCH(Orders!M7133,People!$B$2:$B$5,0),1)</f>
        <v>Kelly Williams</v>
      </c>
      <c r="W7133" s="3" t="str">
        <f>IFERROR(INDEX(Return[],MATCH(Orders!B7133,Returns!$B$2:$B$801,0),1),"No")</f>
        <v>No</v>
      </c>
    </row>
    <row r="7134" spans="1:23" x14ac:dyDescent="0.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INDEX(People_[],MATCH(Orders!M7134,People!$B$2:$B$5,0),1)</f>
        <v>Kelly Williams</v>
      </c>
      <c r="W7134" s="3" t="str">
        <f>IFERROR(INDEX(Return[],MATCH(Orders!B7134,Returns!$B$2:$B$801,0),1),"No")</f>
        <v>No</v>
      </c>
    </row>
    <row r="7135" spans="1:23" x14ac:dyDescent="0.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INDEX(People_[],MATCH(Orders!M7135,People!$B$2:$B$5,0),1)</f>
        <v>Kelly Williams</v>
      </c>
      <c r="W7135" s="3" t="str">
        <f>IFERROR(INDEX(Return[],MATCH(Orders!B7135,Returns!$B$2:$B$801,0),1),"No")</f>
        <v>No</v>
      </c>
    </row>
    <row r="7136" spans="1:23" x14ac:dyDescent="0.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INDEX(People_[],MATCH(Orders!M7136,People!$B$2:$B$5,0),1)</f>
        <v>Kelly Williams</v>
      </c>
      <c r="W7136" s="3" t="str">
        <f>IFERROR(INDEX(Return[],MATCH(Orders!B7136,Returns!$B$2:$B$801,0),1),"No")</f>
        <v>No</v>
      </c>
    </row>
    <row r="7137" spans="1:23" x14ac:dyDescent="0.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INDEX(People_[],MATCH(Orders!M7137,People!$B$2:$B$5,0),1)</f>
        <v>Kelly Williams</v>
      </c>
      <c r="W7137" s="3" t="str">
        <f>IFERROR(INDEX(Return[],MATCH(Orders!B7137,Returns!$B$2:$B$801,0),1),"No")</f>
        <v>No</v>
      </c>
    </row>
    <row r="7138" spans="1:23" x14ac:dyDescent="0.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INDEX(People_[],MATCH(Orders!M7138,People!$B$2:$B$5,0),1)</f>
        <v>Cassandra Brandow</v>
      </c>
      <c r="W7138" s="3" t="str">
        <f>IFERROR(INDEX(Return[],MATCH(Orders!B7138,Returns!$B$2:$B$801,0),1),"No")</f>
        <v>No</v>
      </c>
    </row>
    <row r="7139" spans="1:23" x14ac:dyDescent="0.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INDEX(People_[],MATCH(Orders!M7139,People!$B$2:$B$5,0),1)</f>
        <v>Cassandra Brandow</v>
      </c>
      <c r="W7139" s="3" t="str">
        <f>IFERROR(INDEX(Return[],MATCH(Orders!B7139,Returns!$B$2:$B$801,0),1),"No")</f>
        <v>No</v>
      </c>
    </row>
    <row r="7140" spans="1:23" x14ac:dyDescent="0.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INDEX(People_[],MATCH(Orders!M7140,People!$B$2:$B$5,0),1)</f>
        <v>Cassandra Brandow</v>
      </c>
      <c r="W7140" s="3" t="str">
        <f>IFERROR(INDEX(Return[],MATCH(Orders!B7140,Returns!$B$2:$B$801,0),1),"No")</f>
        <v>No</v>
      </c>
    </row>
    <row r="7141" spans="1:23" x14ac:dyDescent="0.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INDEX(People_[],MATCH(Orders!M7141,People!$B$2:$B$5,0),1)</f>
        <v>Cassandra Brandow</v>
      </c>
      <c r="W7141" s="3" t="str">
        <f>IFERROR(INDEX(Return[],MATCH(Orders!B7141,Returns!$B$2:$B$801,0),1),"No")</f>
        <v>No</v>
      </c>
    </row>
    <row r="7142" spans="1:23" x14ac:dyDescent="0.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INDEX(People_[],MATCH(Orders!M7142,People!$B$2:$B$5,0),1)</f>
        <v>Kelly Williams</v>
      </c>
      <c r="W7142" s="3" t="str">
        <f>IFERROR(INDEX(Return[],MATCH(Orders!B7142,Returns!$B$2:$B$801,0),1),"No")</f>
        <v>No</v>
      </c>
    </row>
    <row r="7143" spans="1:23" x14ac:dyDescent="0.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INDEX(People_[],MATCH(Orders!M7143,People!$B$2:$B$5,0),1)</f>
        <v>Kelly Williams</v>
      </c>
      <c r="W7143" s="3" t="str">
        <f>IFERROR(INDEX(Return[],MATCH(Orders!B7143,Returns!$B$2:$B$801,0),1),"No")</f>
        <v>No</v>
      </c>
    </row>
    <row r="7144" spans="1:23" x14ac:dyDescent="0.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INDEX(People_[],MATCH(Orders!M7144,People!$B$2:$B$5,0),1)</f>
        <v>Cassandra Brandow</v>
      </c>
      <c r="W7144" s="3" t="str">
        <f>IFERROR(INDEX(Return[],MATCH(Orders!B7144,Returns!$B$2:$B$801,0),1),"No")</f>
        <v>No</v>
      </c>
    </row>
    <row r="7145" spans="1:23" x14ac:dyDescent="0.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INDEX(People_[],MATCH(Orders!M7145,People!$B$2:$B$5,0),1)</f>
        <v>Chuck Magee</v>
      </c>
      <c r="W7145" s="3" t="str">
        <f>IFERROR(INDEX(Return[],MATCH(Orders!B7145,Returns!$B$2:$B$801,0),1),"No")</f>
        <v>No</v>
      </c>
    </row>
    <row r="7146" spans="1:23" x14ac:dyDescent="0.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INDEX(People_[],MATCH(Orders!M7146,People!$B$2:$B$5,0),1)</f>
        <v>Chuck Magee</v>
      </c>
      <c r="W7146" s="3" t="str">
        <f>IFERROR(INDEX(Return[],MATCH(Orders!B7146,Returns!$B$2:$B$801,0),1),"No")</f>
        <v>No</v>
      </c>
    </row>
    <row r="7147" spans="1:23" x14ac:dyDescent="0.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INDEX(People_[],MATCH(Orders!M7147,People!$B$2:$B$5,0),1)</f>
        <v>Chuck Magee</v>
      </c>
      <c r="W7147" s="3" t="str">
        <f>IFERROR(INDEX(Return[],MATCH(Orders!B7147,Returns!$B$2:$B$801,0),1),"No")</f>
        <v>No</v>
      </c>
    </row>
    <row r="7148" spans="1:23" x14ac:dyDescent="0.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INDEX(People_[],MATCH(Orders!M7148,People!$B$2:$B$5,0),1)</f>
        <v>Chuck Magee</v>
      </c>
      <c r="W7148" s="3" t="str">
        <f>IFERROR(INDEX(Return[],MATCH(Orders!B7148,Returns!$B$2:$B$801,0),1),"No")</f>
        <v>No</v>
      </c>
    </row>
    <row r="7149" spans="1:23" x14ac:dyDescent="0.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INDEX(People_[],MATCH(Orders!M7149,People!$B$2:$B$5,0),1)</f>
        <v>Chuck Magee</v>
      </c>
      <c r="W7149" s="3" t="str">
        <f>IFERROR(INDEX(Return[],MATCH(Orders!B7149,Returns!$B$2:$B$801,0),1),"No")</f>
        <v>No</v>
      </c>
    </row>
    <row r="7150" spans="1:23" x14ac:dyDescent="0.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INDEX(People_[],MATCH(Orders!M7150,People!$B$2:$B$5,0),1)</f>
        <v>Chuck Magee</v>
      </c>
      <c r="W7150" s="3" t="str">
        <f>IFERROR(INDEX(Return[],MATCH(Orders!B7150,Returns!$B$2:$B$801,0),1),"No")</f>
        <v>No</v>
      </c>
    </row>
    <row r="7151" spans="1:23" x14ac:dyDescent="0.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INDEX(People_[],MATCH(Orders!M7151,People!$B$2:$B$5,0),1)</f>
        <v>Kelly Williams</v>
      </c>
      <c r="W7151" s="3" t="str">
        <f>IFERROR(INDEX(Return[],MATCH(Orders!B7151,Returns!$B$2:$B$801,0),1),"No")</f>
        <v>No</v>
      </c>
    </row>
    <row r="7152" spans="1:23" x14ac:dyDescent="0.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INDEX(People_[],MATCH(Orders!M7152,People!$B$2:$B$5,0),1)</f>
        <v>Cassandra Brandow</v>
      </c>
      <c r="W7152" s="3" t="str">
        <f>IFERROR(INDEX(Return[],MATCH(Orders!B7152,Returns!$B$2:$B$801,0),1),"No")</f>
        <v>No</v>
      </c>
    </row>
    <row r="7153" spans="1:23" x14ac:dyDescent="0.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INDEX(People_[],MATCH(Orders!M7153,People!$B$2:$B$5,0),1)</f>
        <v>Anna Andreadi</v>
      </c>
      <c r="W7153" s="3" t="str">
        <f>IFERROR(INDEX(Return[],MATCH(Orders!B7153,Returns!$B$2:$B$801,0),1),"No")</f>
        <v>No</v>
      </c>
    </row>
    <row r="7154" spans="1:23" x14ac:dyDescent="0.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INDEX(People_[],MATCH(Orders!M7154,People!$B$2:$B$5,0),1)</f>
        <v>Cassandra Brandow</v>
      </c>
      <c r="W7154" s="3" t="str">
        <f>IFERROR(INDEX(Return[],MATCH(Orders!B7154,Returns!$B$2:$B$801,0),1),"No")</f>
        <v>No</v>
      </c>
    </row>
    <row r="7155" spans="1:23" x14ac:dyDescent="0.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INDEX(People_[],MATCH(Orders!M7155,People!$B$2:$B$5,0),1)</f>
        <v>Kelly Williams</v>
      </c>
      <c r="W7155" s="3" t="str">
        <f>IFERROR(INDEX(Return[],MATCH(Orders!B7155,Returns!$B$2:$B$801,0),1),"No")</f>
        <v>No</v>
      </c>
    </row>
    <row r="7156" spans="1:23" x14ac:dyDescent="0.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INDEX(People_[],MATCH(Orders!M7156,People!$B$2:$B$5,0),1)</f>
        <v>Cassandra Brandow</v>
      </c>
      <c r="W7156" s="3" t="str">
        <f>IFERROR(INDEX(Return[],MATCH(Orders!B7156,Returns!$B$2:$B$801,0),1),"No")</f>
        <v>Yes</v>
      </c>
    </row>
    <row r="7157" spans="1:23" x14ac:dyDescent="0.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INDEX(People_[],MATCH(Orders!M7157,People!$B$2:$B$5,0),1)</f>
        <v>Cassandra Brandow</v>
      </c>
      <c r="W7157" s="3" t="str">
        <f>IFERROR(INDEX(Return[],MATCH(Orders!B7157,Returns!$B$2:$B$801,0),1),"No")</f>
        <v>Yes</v>
      </c>
    </row>
    <row r="7158" spans="1:23" x14ac:dyDescent="0.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INDEX(People_[],MATCH(Orders!M7158,People!$B$2:$B$5,0),1)</f>
        <v>Chuck Magee</v>
      </c>
      <c r="W7158" s="3" t="str">
        <f>IFERROR(INDEX(Return[],MATCH(Orders!B7158,Returns!$B$2:$B$801,0),1),"No")</f>
        <v>No</v>
      </c>
    </row>
    <row r="7159" spans="1:23" x14ac:dyDescent="0.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INDEX(People_[],MATCH(Orders!M7159,People!$B$2:$B$5,0),1)</f>
        <v>Anna Andreadi</v>
      </c>
      <c r="W7159" s="3" t="str">
        <f>IFERROR(INDEX(Return[],MATCH(Orders!B7159,Returns!$B$2:$B$801,0),1),"No")</f>
        <v>No</v>
      </c>
    </row>
    <row r="7160" spans="1:23" x14ac:dyDescent="0.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INDEX(People_[],MATCH(Orders!M7160,People!$B$2:$B$5,0),1)</f>
        <v>Anna Andreadi</v>
      </c>
      <c r="W7160" s="3" t="str">
        <f>IFERROR(INDEX(Return[],MATCH(Orders!B7160,Returns!$B$2:$B$801,0),1),"No")</f>
        <v>No</v>
      </c>
    </row>
    <row r="7161" spans="1:23" x14ac:dyDescent="0.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INDEX(People_[],MATCH(Orders!M7161,People!$B$2:$B$5,0),1)</f>
        <v>Kelly Williams</v>
      </c>
      <c r="W7161" s="3" t="str">
        <f>IFERROR(INDEX(Return[],MATCH(Orders!B7161,Returns!$B$2:$B$801,0),1),"No")</f>
        <v>No</v>
      </c>
    </row>
    <row r="7162" spans="1:23" x14ac:dyDescent="0.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INDEX(People_[],MATCH(Orders!M7162,People!$B$2:$B$5,0),1)</f>
        <v>Kelly Williams</v>
      </c>
      <c r="W7162" s="3" t="str">
        <f>IFERROR(INDEX(Return[],MATCH(Orders!B7162,Returns!$B$2:$B$801,0),1),"No")</f>
        <v>No</v>
      </c>
    </row>
    <row r="7163" spans="1:23" x14ac:dyDescent="0.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INDEX(People_[],MATCH(Orders!M7163,People!$B$2:$B$5,0),1)</f>
        <v>Cassandra Brandow</v>
      </c>
      <c r="W7163" s="3" t="str">
        <f>IFERROR(INDEX(Return[],MATCH(Orders!B7163,Returns!$B$2:$B$801,0),1),"No")</f>
        <v>No</v>
      </c>
    </row>
    <row r="7164" spans="1:23" x14ac:dyDescent="0.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INDEX(People_[],MATCH(Orders!M7164,People!$B$2:$B$5,0),1)</f>
        <v>Cassandra Brandow</v>
      </c>
      <c r="W7164" s="3" t="str">
        <f>IFERROR(INDEX(Return[],MATCH(Orders!B7164,Returns!$B$2:$B$801,0),1),"No")</f>
        <v>No</v>
      </c>
    </row>
    <row r="7165" spans="1:23" x14ac:dyDescent="0.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INDEX(People_[],MATCH(Orders!M7165,People!$B$2:$B$5,0),1)</f>
        <v>Chuck Magee</v>
      </c>
      <c r="W7165" s="3" t="str">
        <f>IFERROR(INDEX(Return[],MATCH(Orders!B7165,Returns!$B$2:$B$801,0),1),"No")</f>
        <v>No</v>
      </c>
    </row>
    <row r="7166" spans="1:23" x14ac:dyDescent="0.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INDEX(People_[],MATCH(Orders!M7166,People!$B$2:$B$5,0),1)</f>
        <v>Chuck Magee</v>
      </c>
      <c r="W7166" s="3" t="str">
        <f>IFERROR(INDEX(Return[],MATCH(Orders!B7166,Returns!$B$2:$B$801,0),1),"No")</f>
        <v>No</v>
      </c>
    </row>
    <row r="7167" spans="1:23" x14ac:dyDescent="0.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INDEX(People_[],MATCH(Orders!M7167,People!$B$2:$B$5,0),1)</f>
        <v>Chuck Magee</v>
      </c>
      <c r="W7167" s="3" t="str">
        <f>IFERROR(INDEX(Return[],MATCH(Orders!B7167,Returns!$B$2:$B$801,0),1),"No")</f>
        <v>No</v>
      </c>
    </row>
    <row r="7168" spans="1:23" x14ac:dyDescent="0.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INDEX(People_[],MATCH(Orders!M7168,People!$B$2:$B$5,0),1)</f>
        <v>Anna Andreadi</v>
      </c>
      <c r="W7168" s="3" t="str">
        <f>IFERROR(INDEX(Return[],MATCH(Orders!B7168,Returns!$B$2:$B$801,0),1),"No")</f>
        <v>No</v>
      </c>
    </row>
    <row r="7169" spans="1:23" x14ac:dyDescent="0.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INDEX(People_[],MATCH(Orders!M7169,People!$B$2:$B$5,0),1)</f>
        <v>Anna Andreadi</v>
      </c>
      <c r="W7169" s="3" t="str">
        <f>IFERROR(INDEX(Return[],MATCH(Orders!B7169,Returns!$B$2:$B$801,0),1),"No")</f>
        <v>No</v>
      </c>
    </row>
    <row r="7170" spans="1:23" x14ac:dyDescent="0.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INDEX(People_[],MATCH(Orders!M7170,People!$B$2:$B$5,0),1)</f>
        <v>Anna Andreadi</v>
      </c>
      <c r="W7170" s="3" t="str">
        <f>IFERROR(INDEX(Return[],MATCH(Orders!B7170,Returns!$B$2:$B$801,0),1),"No")</f>
        <v>No</v>
      </c>
    </row>
    <row r="7171" spans="1:23" x14ac:dyDescent="0.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INDEX(People_[],MATCH(Orders!M7171,People!$B$2:$B$5,0),1)</f>
        <v>Anna Andreadi</v>
      </c>
      <c r="W7171" s="3" t="str">
        <f>IFERROR(INDEX(Return[],MATCH(Orders!B7171,Returns!$B$2:$B$801,0),1),"No")</f>
        <v>No</v>
      </c>
    </row>
    <row r="7172" spans="1:23" x14ac:dyDescent="0.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INDEX(People_[],MATCH(Orders!M7172,People!$B$2:$B$5,0),1)</f>
        <v>Chuck Magee</v>
      </c>
      <c r="W7172" s="3" t="str">
        <f>IFERROR(INDEX(Return[],MATCH(Orders!B7172,Returns!$B$2:$B$801,0),1),"No")</f>
        <v>No</v>
      </c>
    </row>
    <row r="7173" spans="1:23" x14ac:dyDescent="0.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INDEX(People_[],MATCH(Orders!M7173,People!$B$2:$B$5,0),1)</f>
        <v>Anna Andreadi</v>
      </c>
      <c r="W7173" s="3" t="str">
        <f>IFERROR(INDEX(Return[],MATCH(Orders!B7173,Returns!$B$2:$B$801,0),1),"No")</f>
        <v>No</v>
      </c>
    </row>
    <row r="7174" spans="1:23" x14ac:dyDescent="0.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INDEX(People_[],MATCH(Orders!M7174,People!$B$2:$B$5,0),1)</f>
        <v>Kelly Williams</v>
      </c>
      <c r="W7174" s="3" t="str">
        <f>IFERROR(INDEX(Return[],MATCH(Orders!B7174,Returns!$B$2:$B$801,0),1),"No")</f>
        <v>No</v>
      </c>
    </row>
    <row r="7175" spans="1:23" x14ac:dyDescent="0.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INDEX(People_[],MATCH(Orders!M7175,People!$B$2:$B$5,0),1)</f>
        <v>Kelly Williams</v>
      </c>
      <c r="W7175" s="3" t="str">
        <f>IFERROR(INDEX(Return[],MATCH(Orders!B7175,Returns!$B$2:$B$801,0),1),"No")</f>
        <v>No</v>
      </c>
    </row>
    <row r="7176" spans="1:23" x14ac:dyDescent="0.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INDEX(People_[],MATCH(Orders!M7176,People!$B$2:$B$5,0),1)</f>
        <v>Kelly Williams</v>
      </c>
      <c r="W7176" s="3" t="str">
        <f>IFERROR(INDEX(Return[],MATCH(Orders!B7176,Returns!$B$2:$B$801,0),1),"No")</f>
        <v>No</v>
      </c>
    </row>
    <row r="7177" spans="1:23" x14ac:dyDescent="0.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INDEX(People_[],MATCH(Orders!M7177,People!$B$2:$B$5,0),1)</f>
        <v>Kelly Williams</v>
      </c>
      <c r="W7177" s="3" t="str">
        <f>IFERROR(INDEX(Return[],MATCH(Orders!B7177,Returns!$B$2:$B$801,0),1),"No")</f>
        <v>No</v>
      </c>
    </row>
    <row r="7178" spans="1:23" x14ac:dyDescent="0.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INDEX(People_[],MATCH(Orders!M7178,People!$B$2:$B$5,0),1)</f>
        <v>Kelly Williams</v>
      </c>
      <c r="W7178" s="3" t="str">
        <f>IFERROR(INDEX(Return[],MATCH(Orders!B7178,Returns!$B$2:$B$801,0),1),"No")</f>
        <v>No</v>
      </c>
    </row>
    <row r="7179" spans="1:23" x14ac:dyDescent="0.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INDEX(People_[],MATCH(Orders!M7179,People!$B$2:$B$5,0),1)</f>
        <v>Chuck Magee</v>
      </c>
      <c r="W7179" s="3" t="str">
        <f>IFERROR(INDEX(Return[],MATCH(Orders!B7179,Returns!$B$2:$B$801,0),1),"No")</f>
        <v>No</v>
      </c>
    </row>
    <row r="7180" spans="1:23" x14ac:dyDescent="0.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INDEX(People_[],MATCH(Orders!M7180,People!$B$2:$B$5,0),1)</f>
        <v>Chuck Magee</v>
      </c>
      <c r="W7180" s="3" t="str">
        <f>IFERROR(INDEX(Return[],MATCH(Orders!B7180,Returns!$B$2:$B$801,0),1),"No")</f>
        <v>No</v>
      </c>
    </row>
    <row r="7181" spans="1:23" x14ac:dyDescent="0.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INDEX(People_[],MATCH(Orders!M7181,People!$B$2:$B$5,0),1)</f>
        <v>Chuck Magee</v>
      </c>
      <c r="W7181" s="3" t="str">
        <f>IFERROR(INDEX(Return[],MATCH(Orders!B7181,Returns!$B$2:$B$801,0),1),"No")</f>
        <v>No</v>
      </c>
    </row>
    <row r="7182" spans="1:23" x14ac:dyDescent="0.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INDEX(People_[],MATCH(Orders!M7182,People!$B$2:$B$5,0),1)</f>
        <v>Cassandra Brandow</v>
      </c>
      <c r="W7182" s="3" t="str">
        <f>IFERROR(INDEX(Return[],MATCH(Orders!B7182,Returns!$B$2:$B$801,0),1),"No")</f>
        <v>No</v>
      </c>
    </row>
    <row r="7183" spans="1:23" x14ac:dyDescent="0.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INDEX(People_[],MATCH(Orders!M7183,People!$B$2:$B$5,0),1)</f>
        <v>Chuck Magee</v>
      </c>
      <c r="W7183" s="3" t="str">
        <f>IFERROR(INDEX(Return[],MATCH(Orders!B7183,Returns!$B$2:$B$801,0),1),"No")</f>
        <v>No</v>
      </c>
    </row>
    <row r="7184" spans="1:23" x14ac:dyDescent="0.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INDEX(People_[],MATCH(Orders!M7184,People!$B$2:$B$5,0),1)</f>
        <v>Anna Andreadi</v>
      </c>
      <c r="W7184" s="3" t="str">
        <f>IFERROR(INDEX(Return[],MATCH(Orders!B7184,Returns!$B$2:$B$801,0),1),"No")</f>
        <v>Yes</v>
      </c>
    </row>
    <row r="7185" spans="1:23" x14ac:dyDescent="0.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INDEX(People_[],MATCH(Orders!M7185,People!$B$2:$B$5,0),1)</f>
        <v>Chuck Magee</v>
      </c>
      <c r="W7185" s="3" t="str">
        <f>IFERROR(INDEX(Return[],MATCH(Orders!B7185,Returns!$B$2:$B$801,0),1),"No")</f>
        <v>No</v>
      </c>
    </row>
    <row r="7186" spans="1:23" x14ac:dyDescent="0.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INDEX(People_[],MATCH(Orders!M7186,People!$B$2:$B$5,0),1)</f>
        <v>Kelly Williams</v>
      </c>
      <c r="W7186" s="3" t="str">
        <f>IFERROR(INDEX(Return[],MATCH(Orders!B7186,Returns!$B$2:$B$801,0),1),"No")</f>
        <v>No</v>
      </c>
    </row>
    <row r="7187" spans="1:23" x14ac:dyDescent="0.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INDEX(People_[],MATCH(Orders!M7187,People!$B$2:$B$5,0),1)</f>
        <v>Kelly Williams</v>
      </c>
      <c r="W7187" s="3" t="str">
        <f>IFERROR(INDEX(Return[],MATCH(Orders!B7187,Returns!$B$2:$B$801,0),1),"No")</f>
        <v>No</v>
      </c>
    </row>
    <row r="7188" spans="1:23" x14ac:dyDescent="0.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INDEX(People_[],MATCH(Orders!M7188,People!$B$2:$B$5,0),1)</f>
        <v>Kelly Williams</v>
      </c>
      <c r="W7188" s="3" t="str">
        <f>IFERROR(INDEX(Return[],MATCH(Orders!B7188,Returns!$B$2:$B$801,0),1),"No")</f>
        <v>No</v>
      </c>
    </row>
    <row r="7189" spans="1:23" x14ac:dyDescent="0.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INDEX(People_[],MATCH(Orders!M7189,People!$B$2:$B$5,0),1)</f>
        <v>Kelly Williams</v>
      </c>
      <c r="W7189" s="3" t="str">
        <f>IFERROR(INDEX(Return[],MATCH(Orders!B7189,Returns!$B$2:$B$801,0),1),"No")</f>
        <v>No</v>
      </c>
    </row>
    <row r="7190" spans="1:23" x14ac:dyDescent="0.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INDEX(People_[],MATCH(Orders!M7190,People!$B$2:$B$5,0),1)</f>
        <v>Kelly Williams</v>
      </c>
      <c r="W7190" s="3" t="str">
        <f>IFERROR(INDEX(Return[],MATCH(Orders!B7190,Returns!$B$2:$B$801,0),1),"No")</f>
        <v>No</v>
      </c>
    </row>
    <row r="7191" spans="1:23" x14ac:dyDescent="0.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INDEX(People_[],MATCH(Orders!M7191,People!$B$2:$B$5,0),1)</f>
        <v>Anna Andreadi</v>
      </c>
      <c r="W7191" s="3" t="str">
        <f>IFERROR(INDEX(Return[],MATCH(Orders!B7191,Returns!$B$2:$B$801,0),1),"No")</f>
        <v>No</v>
      </c>
    </row>
    <row r="7192" spans="1:23" x14ac:dyDescent="0.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INDEX(People_[],MATCH(Orders!M7192,People!$B$2:$B$5,0),1)</f>
        <v>Anna Andreadi</v>
      </c>
      <c r="W7192" s="3" t="str">
        <f>IFERROR(INDEX(Return[],MATCH(Orders!B7192,Returns!$B$2:$B$801,0),1),"No")</f>
        <v>No</v>
      </c>
    </row>
    <row r="7193" spans="1:23" x14ac:dyDescent="0.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INDEX(People_[],MATCH(Orders!M7193,People!$B$2:$B$5,0),1)</f>
        <v>Cassandra Brandow</v>
      </c>
      <c r="W7193" s="3" t="str">
        <f>IFERROR(INDEX(Return[],MATCH(Orders!B7193,Returns!$B$2:$B$801,0),1),"No")</f>
        <v>No</v>
      </c>
    </row>
    <row r="7194" spans="1:23" x14ac:dyDescent="0.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INDEX(People_[],MATCH(Orders!M7194,People!$B$2:$B$5,0),1)</f>
        <v>Cassandra Brandow</v>
      </c>
      <c r="W7194" s="3" t="str">
        <f>IFERROR(INDEX(Return[],MATCH(Orders!B7194,Returns!$B$2:$B$801,0),1),"No")</f>
        <v>No</v>
      </c>
    </row>
    <row r="7195" spans="1:23" x14ac:dyDescent="0.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INDEX(People_[],MATCH(Orders!M7195,People!$B$2:$B$5,0),1)</f>
        <v>Cassandra Brandow</v>
      </c>
      <c r="W7195" s="3" t="str">
        <f>IFERROR(INDEX(Return[],MATCH(Orders!B7195,Returns!$B$2:$B$801,0),1),"No")</f>
        <v>No</v>
      </c>
    </row>
    <row r="7196" spans="1:23" x14ac:dyDescent="0.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INDEX(People_[],MATCH(Orders!M7196,People!$B$2:$B$5,0),1)</f>
        <v>Cassandra Brandow</v>
      </c>
      <c r="W7196" s="3" t="str">
        <f>IFERROR(INDEX(Return[],MATCH(Orders!B7196,Returns!$B$2:$B$801,0),1),"No")</f>
        <v>No</v>
      </c>
    </row>
    <row r="7197" spans="1:23" x14ac:dyDescent="0.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INDEX(People_[],MATCH(Orders!M7197,People!$B$2:$B$5,0),1)</f>
        <v>Anna Andreadi</v>
      </c>
      <c r="W7197" s="3" t="str">
        <f>IFERROR(INDEX(Return[],MATCH(Orders!B7197,Returns!$B$2:$B$801,0),1),"No")</f>
        <v>No</v>
      </c>
    </row>
    <row r="7198" spans="1:23" x14ac:dyDescent="0.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INDEX(People_[],MATCH(Orders!M7198,People!$B$2:$B$5,0),1)</f>
        <v>Anna Andreadi</v>
      </c>
      <c r="W7198" s="3" t="str">
        <f>IFERROR(INDEX(Return[],MATCH(Orders!B7198,Returns!$B$2:$B$801,0),1),"No")</f>
        <v>Yes</v>
      </c>
    </row>
    <row r="7199" spans="1:23" x14ac:dyDescent="0.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INDEX(People_[],MATCH(Orders!M7199,People!$B$2:$B$5,0),1)</f>
        <v>Anna Andreadi</v>
      </c>
      <c r="W7199" s="3" t="str">
        <f>IFERROR(INDEX(Return[],MATCH(Orders!B7199,Returns!$B$2:$B$801,0),1),"No")</f>
        <v>Yes</v>
      </c>
    </row>
    <row r="7200" spans="1:23" x14ac:dyDescent="0.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INDEX(People_[],MATCH(Orders!M7200,People!$B$2:$B$5,0),1)</f>
        <v>Chuck Magee</v>
      </c>
      <c r="W7200" s="3" t="str">
        <f>IFERROR(INDEX(Return[],MATCH(Orders!B7200,Returns!$B$2:$B$801,0),1),"No")</f>
        <v>No</v>
      </c>
    </row>
    <row r="7201" spans="1:23" x14ac:dyDescent="0.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INDEX(People_[],MATCH(Orders!M7201,People!$B$2:$B$5,0),1)</f>
        <v>Chuck Magee</v>
      </c>
      <c r="W7201" s="3" t="str">
        <f>IFERROR(INDEX(Return[],MATCH(Orders!B7201,Returns!$B$2:$B$801,0),1),"No")</f>
        <v>No</v>
      </c>
    </row>
    <row r="7202" spans="1:23" x14ac:dyDescent="0.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INDEX(People_[],MATCH(Orders!M7202,People!$B$2:$B$5,0),1)</f>
        <v>Cassandra Brandow</v>
      </c>
      <c r="W7202" s="3" t="str">
        <f>IFERROR(INDEX(Return[],MATCH(Orders!B7202,Returns!$B$2:$B$801,0),1),"No")</f>
        <v>No</v>
      </c>
    </row>
    <row r="7203" spans="1:23" x14ac:dyDescent="0.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INDEX(People_[],MATCH(Orders!M7203,People!$B$2:$B$5,0),1)</f>
        <v>Cassandra Brandow</v>
      </c>
      <c r="W7203" s="3" t="str">
        <f>IFERROR(INDEX(Return[],MATCH(Orders!B7203,Returns!$B$2:$B$801,0),1),"No")</f>
        <v>No</v>
      </c>
    </row>
    <row r="7204" spans="1:23" x14ac:dyDescent="0.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INDEX(People_[],MATCH(Orders!M7204,People!$B$2:$B$5,0),1)</f>
        <v>Chuck Magee</v>
      </c>
      <c r="W7204" s="3" t="str">
        <f>IFERROR(INDEX(Return[],MATCH(Orders!B7204,Returns!$B$2:$B$801,0),1),"No")</f>
        <v>No</v>
      </c>
    </row>
    <row r="7205" spans="1:23" x14ac:dyDescent="0.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INDEX(People_[],MATCH(Orders!M7205,People!$B$2:$B$5,0),1)</f>
        <v>Kelly Williams</v>
      </c>
      <c r="W7205" s="3" t="str">
        <f>IFERROR(INDEX(Return[],MATCH(Orders!B7205,Returns!$B$2:$B$801,0),1),"No")</f>
        <v>No</v>
      </c>
    </row>
    <row r="7206" spans="1:23" x14ac:dyDescent="0.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INDEX(People_[],MATCH(Orders!M7206,People!$B$2:$B$5,0),1)</f>
        <v>Chuck Magee</v>
      </c>
      <c r="W7206" s="3" t="str">
        <f>IFERROR(INDEX(Return[],MATCH(Orders!B7206,Returns!$B$2:$B$801,0),1),"No")</f>
        <v>No</v>
      </c>
    </row>
    <row r="7207" spans="1:23" x14ac:dyDescent="0.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INDEX(People_[],MATCH(Orders!M7207,People!$B$2:$B$5,0),1)</f>
        <v>Anna Andreadi</v>
      </c>
      <c r="W7207" s="3" t="str">
        <f>IFERROR(INDEX(Return[],MATCH(Orders!B7207,Returns!$B$2:$B$801,0),1),"No")</f>
        <v>Yes</v>
      </c>
    </row>
    <row r="7208" spans="1:23" x14ac:dyDescent="0.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INDEX(People_[],MATCH(Orders!M7208,People!$B$2:$B$5,0),1)</f>
        <v>Anna Andreadi</v>
      </c>
      <c r="W7208" s="3" t="str">
        <f>IFERROR(INDEX(Return[],MATCH(Orders!B7208,Returns!$B$2:$B$801,0),1),"No")</f>
        <v>Yes</v>
      </c>
    </row>
    <row r="7209" spans="1:23" x14ac:dyDescent="0.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INDEX(People_[],MATCH(Orders!M7209,People!$B$2:$B$5,0),1)</f>
        <v>Anna Andreadi</v>
      </c>
      <c r="W7209" s="3" t="str">
        <f>IFERROR(INDEX(Return[],MATCH(Orders!B7209,Returns!$B$2:$B$801,0),1),"No")</f>
        <v>No</v>
      </c>
    </row>
    <row r="7210" spans="1:23" x14ac:dyDescent="0.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INDEX(People_[],MATCH(Orders!M7210,People!$B$2:$B$5,0),1)</f>
        <v>Anna Andreadi</v>
      </c>
      <c r="W7210" s="3" t="str">
        <f>IFERROR(INDEX(Return[],MATCH(Orders!B7210,Returns!$B$2:$B$801,0),1),"No")</f>
        <v>No</v>
      </c>
    </row>
    <row r="7211" spans="1:23" x14ac:dyDescent="0.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INDEX(People_[],MATCH(Orders!M7211,People!$B$2:$B$5,0),1)</f>
        <v>Anna Andreadi</v>
      </c>
      <c r="W7211" s="3" t="str">
        <f>IFERROR(INDEX(Return[],MATCH(Orders!B7211,Returns!$B$2:$B$801,0),1),"No")</f>
        <v>No</v>
      </c>
    </row>
    <row r="7212" spans="1:23" x14ac:dyDescent="0.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INDEX(People_[],MATCH(Orders!M7212,People!$B$2:$B$5,0),1)</f>
        <v>Anna Andreadi</v>
      </c>
      <c r="W7212" s="3" t="str">
        <f>IFERROR(INDEX(Return[],MATCH(Orders!B7212,Returns!$B$2:$B$801,0),1),"No")</f>
        <v>Yes</v>
      </c>
    </row>
    <row r="7213" spans="1:23" x14ac:dyDescent="0.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INDEX(People_[],MATCH(Orders!M7213,People!$B$2:$B$5,0),1)</f>
        <v>Anna Andreadi</v>
      </c>
      <c r="W7213" s="3" t="str">
        <f>IFERROR(INDEX(Return[],MATCH(Orders!B7213,Returns!$B$2:$B$801,0),1),"No")</f>
        <v>Yes</v>
      </c>
    </row>
    <row r="7214" spans="1:23" x14ac:dyDescent="0.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INDEX(People_[],MATCH(Orders!M7214,People!$B$2:$B$5,0),1)</f>
        <v>Anna Andreadi</v>
      </c>
      <c r="W7214" s="3" t="str">
        <f>IFERROR(INDEX(Return[],MATCH(Orders!B7214,Returns!$B$2:$B$801,0),1),"No")</f>
        <v>Yes</v>
      </c>
    </row>
    <row r="7215" spans="1:23" x14ac:dyDescent="0.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INDEX(People_[],MATCH(Orders!M7215,People!$B$2:$B$5,0),1)</f>
        <v>Anna Andreadi</v>
      </c>
      <c r="W7215" s="3" t="str">
        <f>IFERROR(INDEX(Return[],MATCH(Orders!B7215,Returns!$B$2:$B$801,0),1),"No")</f>
        <v>Yes</v>
      </c>
    </row>
    <row r="7216" spans="1:23" x14ac:dyDescent="0.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INDEX(People_[],MATCH(Orders!M7216,People!$B$2:$B$5,0),1)</f>
        <v>Kelly Williams</v>
      </c>
      <c r="W7216" s="3" t="str">
        <f>IFERROR(INDEX(Return[],MATCH(Orders!B7216,Returns!$B$2:$B$801,0),1),"No")</f>
        <v>No</v>
      </c>
    </row>
    <row r="7217" spans="1:23" x14ac:dyDescent="0.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INDEX(People_[],MATCH(Orders!M7217,People!$B$2:$B$5,0),1)</f>
        <v>Kelly Williams</v>
      </c>
      <c r="W7217" s="3" t="str">
        <f>IFERROR(INDEX(Return[],MATCH(Orders!B7217,Returns!$B$2:$B$801,0),1),"No")</f>
        <v>No</v>
      </c>
    </row>
    <row r="7218" spans="1:23" x14ac:dyDescent="0.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INDEX(People_[],MATCH(Orders!M7218,People!$B$2:$B$5,0),1)</f>
        <v>Anna Andreadi</v>
      </c>
      <c r="W7218" s="3" t="str">
        <f>IFERROR(INDEX(Return[],MATCH(Orders!B7218,Returns!$B$2:$B$801,0),1),"No")</f>
        <v>Yes</v>
      </c>
    </row>
    <row r="7219" spans="1:23" x14ac:dyDescent="0.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INDEX(People_[],MATCH(Orders!M7219,People!$B$2:$B$5,0),1)</f>
        <v>Anna Andreadi</v>
      </c>
      <c r="W7219" s="3" t="str">
        <f>IFERROR(INDEX(Return[],MATCH(Orders!B7219,Returns!$B$2:$B$801,0),1),"No")</f>
        <v>Yes</v>
      </c>
    </row>
    <row r="7220" spans="1:23" x14ac:dyDescent="0.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INDEX(People_[],MATCH(Orders!M7220,People!$B$2:$B$5,0),1)</f>
        <v>Anna Andreadi</v>
      </c>
      <c r="W7220" s="3" t="str">
        <f>IFERROR(INDEX(Return[],MATCH(Orders!B7220,Returns!$B$2:$B$801,0),1),"No")</f>
        <v>Yes</v>
      </c>
    </row>
    <row r="7221" spans="1:23" x14ac:dyDescent="0.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INDEX(People_[],MATCH(Orders!M7221,People!$B$2:$B$5,0),1)</f>
        <v>Anna Andreadi</v>
      </c>
      <c r="W7221" s="3" t="str">
        <f>IFERROR(INDEX(Return[],MATCH(Orders!B7221,Returns!$B$2:$B$801,0),1),"No")</f>
        <v>Yes</v>
      </c>
    </row>
    <row r="7222" spans="1:23" x14ac:dyDescent="0.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INDEX(People_[],MATCH(Orders!M7222,People!$B$2:$B$5,0),1)</f>
        <v>Chuck Magee</v>
      </c>
      <c r="W7222" s="3" t="str">
        <f>IFERROR(INDEX(Return[],MATCH(Orders!B7222,Returns!$B$2:$B$801,0),1),"No")</f>
        <v>No</v>
      </c>
    </row>
    <row r="7223" spans="1:23" x14ac:dyDescent="0.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INDEX(People_[],MATCH(Orders!M7223,People!$B$2:$B$5,0),1)</f>
        <v>Chuck Magee</v>
      </c>
      <c r="W7223" s="3" t="str">
        <f>IFERROR(INDEX(Return[],MATCH(Orders!B7223,Returns!$B$2:$B$801,0),1),"No")</f>
        <v>No</v>
      </c>
    </row>
    <row r="7224" spans="1:23" x14ac:dyDescent="0.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INDEX(People_[],MATCH(Orders!M7224,People!$B$2:$B$5,0),1)</f>
        <v>Kelly Williams</v>
      </c>
      <c r="W7224" s="3" t="str">
        <f>IFERROR(INDEX(Return[],MATCH(Orders!B7224,Returns!$B$2:$B$801,0),1),"No")</f>
        <v>No</v>
      </c>
    </row>
    <row r="7225" spans="1:23" x14ac:dyDescent="0.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INDEX(People_[],MATCH(Orders!M7225,People!$B$2:$B$5,0),1)</f>
        <v>Anna Andreadi</v>
      </c>
      <c r="W7225" s="3" t="str">
        <f>IFERROR(INDEX(Return[],MATCH(Orders!B7225,Returns!$B$2:$B$801,0),1),"No")</f>
        <v>No</v>
      </c>
    </row>
    <row r="7226" spans="1:23" x14ac:dyDescent="0.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INDEX(People_[],MATCH(Orders!M7226,People!$B$2:$B$5,0),1)</f>
        <v>Anna Andreadi</v>
      </c>
      <c r="W7226" s="3" t="str">
        <f>IFERROR(INDEX(Return[],MATCH(Orders!B7226,Returns!$B$2:$B$801,0),1),"No")</f>
        <v>No</v>
      </c>
    </row>
    <row r="7227" spans="1:23" x14ac:dyDescent="0.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INDEX(People_[],MATCH(Orders!M7227,People!$B$2:$B$5,0),1)</f>
        <v>Anna Andreadi</v>
      </c>
      <c r="W7227" s="3" t="str">
        <f>IFERROR(INDEX(Return[],MATCH(Orders!B7227,Returns!$B$2:$B$801,0),1),"No")</f>
        <v>No</v>
      </c>
    </row>
    <row r="7228" spans="1:23" x14ac:dyDescent="0.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INDEX(People_[],MATCH(Orders!M7228,People!$B$2:$B$5,0),1)</f>
        <v>Chuck Magee</v>
      </c>
      <c r="W7228" s="3" t="str">
        <f>IFERROR(INDEX(Return[],MATCH(Orders!B7228,Returns!$B$2:$B$801,0),1),"No")</f>
        <v>No</v>
      </c>
    </row>
    <row r="7229" spans="1:23" x14ac:dyDescent="0.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INDEX(People_[],MATCH(Orders!M7229,People!$B$2:$B$5,0),1)</f>
        <v>Chuck Magee</v>
      </c>
      <c r="W7229" s="3" t="str">
        <f>IFERROR(INDEX(Return[],MATCH(Orders!B7229,Returns!$B$2:$B$801,0),1),"No")</f>
        <v>No</v>
      </c>
    </row>
    <row r="7230" spans="1:23" x14ac:dyDescent="0.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INDEX(People_[],MATCH(Orders!M7230,People!$B$2:$B$5,0),1)</f>
        <v>Anna Andreadi</v>
      </c>
      <c r="W7230" s="3" t="str">
        <f>IFERROR(INDEX(Return[],MATCH(Orders!B7230,Returns!$B$2:$B$801,0),1),"No")</f>
        <v>No</v>
      </c>
    </row>
    <row r="7231" spans="1:23" x14ac:dyDescent="0.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INDEX(People_[],MATCH(Orders!M7231,People!$B$2:$B$5,0),1)</f>
        <v>Anna Andreadi</v>
      </c>
      <c r="W7231" s="3" t="str">
        <f>IFERROR(INDEX(Return[],MATCH(Orders!B7231,Returns!$B$2:$B$801,0),1),"No")</f>
        <v>No</v>
      </c>
    </row>
    <row r="7232" spans="1:23" x14ac:dyDescent="0.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INDEX(People_[],MATCH(Orders!M7232,People!$B$2:$B$5,0),1)</f>
        <v>Chuck Magee</v>
      </c>
      <c r="W7232" s="3" t="str">
        <f>IFERROR(INDEX(Return[],MATCH(Orders!B7232,Returns!$B$2:$B$801,0),1),"No")</f>
        <v>No</v>
      </c>
    </row>
    <row r="7233" spans="1:23" x14ac:dyDescent="0.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INDEX(People_[],MATCH(Orders!M7233,People!$B$2:$B$5,0),1)</f>
        <v>Chuck Magee</v>
      </c>
      <c r="W7233" s="3" t="str">
        <f>IFERROR(INDEX(Return[],MATCH(Orders!B7233,Returns!$B$2:$B$801,0),1),"No")</f>
        <v>No</v>
      </c>
    </row>
    <row r="7234" spans="1:23" x14ac:dyDescent="0.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INDEX(People_[],MATCH(Orders!M7234,People!$B$2:$B$5,0),1)</f>
        <v>Chuck Magee</v>
      </c>
      <c r="W7234" s="3" t="str">
        <f>IFERROR(INDEX(Return[],MATCH(Orders!B7234,Returns!$B$2:$B$801,0),1),"No")</f>
        <v>No</v>
      </c>
    </row>
    <row r="7235" spans="1:23" x14ac:dyDescent="0.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INDEX(People_[],MATCH(Orders!M7235,People!$B$2:$B$5,0),1)</f>
        <v>Chuck Magee</v>
      </c>
      <c r="W7235" s="3" t="str">
        <f>IFERROR(INDEX(Return[],MATCH(Orders!B7235,Returns!$B$2:$B$801,0),1),"No")</f>
        <v>No</v>
      </c>
    </row>
    <row r="7236" spans="1:23" x14ac:dyDescent="0.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INDEX(People_[],MATCH(Orders!M7236,People!$B$2:$B$5,0),1)</f>
        <v>Chuck Magee</v>
      </c>
      <c r="W7236" s="3" t="str">
        <f>IFERROR(INDEX(Return[],MATCH(Orders!B7236,Returns!$B$2:$B$801,0),1),"No")</f>
        <v>No</v>
      </c>
    </row>
    <row r="7237" spans="1:23" x14ac:dyDescent="0.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INDEX(People_[],MATCH(Orders!M7237,People!$B$2:$B$5,0),1)</f>
        <v>Chuck Magee</v>
      </c>
      <c r="W7237" s="3" t="str">
        <f>IFERROR(INDEX(Return[],MATCH(Orders!B7237,Returns!$B$2:$B$801,0),1),"No")</f>
        <v>No</v>
      </c>
    </row>
    <row r="7238" spans="1:23" x14ac:dyDescent="0.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INDEX(People_[],MATCH(Orders!M7238,People!$B$2:$B$5,0),1)</f>
        <v>Anna Andreadi</v>
      </c>
      <c r="W7238" s="3" t="str">
        <f>IFERROR(INDEX(Return[],MATCH(Orders!B7238,Returns!$B$2:$B$801,0),1),"No")</f>
        <v>No</v>
      </c>
    </row>
    <row r="7239" spans="1:23" x14ac:dyDescent="0.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INDEX(People_[],MATCH(Orders!M7239,People!$B$2:$B$5,0),1)</f>
        <v>Chuck Magee</v>
      </c>
      <c r="W7239" s="3" t="str">
        <f>IFERROR(INDEX(Return[],MATCH(Orders!B7239,Returns!$B$2:$B$801,0),1),"No")</f>
        <v>No</v>
      </c>
    </row>
    <row r="7240" spans="1:23" x14ac:dyDescent="0.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INDEX(People_[],MATCH(Orders!M7240,People!$B$2:$B$5,0),1)</f>
        <v>Anna Andreadi</v>
      </c>
      <c r="W7240" s="3" t="str">
        <f>IFERROR(INDEX(Return[],MATCH(Orders!B7240,Returns!$B$2:$B$801,0),1),"No")</f>
        <v>No</v>
      </c>
    </row>
    <row r="7241" spans="1:23" x14ac:dyDescent="0.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INDEX(People_[],MATCH(Orders!M7241,People!$B$2:$B$5,0),1)</f>
        <v>Anna Andreadi</v>
      </c>
      <c r="W7241" s="3" t="str">
        <f>IFERROR(INDEX(Return[],MATCH(Orders!B7241,Returns!$B$2:$B$801,0),1),"No")</f>
        <v>No</v>
      </c>
    </row>
    <row r="7242" spans="1:23" x14ac:dyDescent="0.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INDEX(People_[],MATCH(Orders!M7242,People!$B$2:$B$5,0),1)</f>
        <v>Anna Andreadi</v>
      </c>
      <c r="W7242" s="3" t="str">
        <f>IFERROR(INDEX(Return[],MATCH(Orders!B7242,Returns!$B$2:$B$801,0),1),"No")</f>
        <v>Yes</v>
      </c>
    </row>
    <row r="7243" spans="1:23" x14ac:dyDescent="0.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INDEX(People_[],MATCH(Orders!M7243,People!$B$2:$B$5,0),1)</f>
        <v>Anna Andreadi</v>
      </c>
      <c r="W7243" s="3" t="str">
        <f>IFERROR(INDEX(Return[],MATCH(Orders!B7243,Returns!$B$2:$B$801,0),1),"No")</f>
        <v>Yes</v>
      </c>
    </row>
    <row r="7244" spans="1:23" x14ac:dyDescent="0.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INDEX(People_[],MATCH(Orders!M7244,People!$B$2:$B$5,0),1)</f>
        <v>Anna Andreadi</v>
      </c>
      <c r="W7244" s="3" t="str">
        <f>IFERROR(INDEX(Return[],MATCH(Orders!B7244,Returns!$B$2:$B$801,0),1),"No")</f>
        <v>Yes</v>
      </c>
    </row>
    <row r="7245" spans="1:23" x14ac:dyDescent="0.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INDEX(People_[],MATCH(Orders!M7245,People!$B$2:$B$5,0),1)</f>
        <v>Chuck Magee</v>
      </c>
      <c r="W7245" s="3" t="str">
        <f>IFERROR(INDEX(Return[],MATCH(Orders!B7245,Returns!$B$2:$B$801,0),1),"No")</f>
        <v>No</v>
      </c>
    </row>
    <row r="7246" spans="1:23" x14ac:dyDescent="0.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INDEX(People_[],MATCH(Orders!M7246,People!$B$2:$B$5,0),1)</f>
        <v>Anna Andreadi</v>
      </c>
      <c r="W7246" s="3" t="str">
        <f>IFERROR(INDEX(Return[],MATCH(Orders!B7246,Returns!$B$2:$B$801,0),1),"No")</f>
        <v>Yes</v>
      </c>
    </row>
    <row r="7247" spans="1:23" x14ac:dyDescent="0.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INDEX(People_[],MATCH(Orders!M7247,People!$B$2:$B$5,0),1)</f>
        <v>Anna Andreadi</v>
      </c>
      <c r="W7247" s="3" t="str">
        <f>IFERROR(INDEX(Return[],MATCH(Orders!B7247,Returns!$B$2:$B$801,0),1),"No")</f>
        <v>No</v>
      </c>
    </row>
    <row r="7248" spans="1:23" x14ac:dyDescent="0.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INDEX(People_[],MATCH(Orders!M7248,People!$B$2:$B$5,0),1)</f>
        <v>Chuck Magee</v>
      </c>
      <c r="W7248" s="3" t="str">
        <f>IFERROR(INDEX(Return[],MATCH(Orders!B7248,Returns!$B$2:$B$801,0),1),"No")</f>
        <v>No</v>
      </c>
    </row>
    <row r="7249" spans="1:23" x14ac:dyDescent="0.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INDEX(People_[],MATCH(Orders!M7249,People!$B$2:$B$5,0),1)</f>
        <v>Chuck Magee</v>
      </c>
      <c r="W7249" s="3" t="str">
        <f>IFERROR(INDEX(Return[],MATCH(Orders!B7249,Returns!$B$2:$B$801,0),1),"No")</f>
        <v>No</v>
      </c>
    </row>
    <row r="7250" spans="1:23" x14ac:dyDescent="0.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INDEX(People_[],MATCH(Orders!M7250,People!$B$2:$B$5,0),1)</f>
        <v>Chuck Magee</v>
      </c>
      <c r="W7250" s="3" t="str">
        <f>IFERROR(INDEX(Return[],MATCH(Orders!B7250,Returns!$B$2:$B$801,0),1),"No")</f>
        <v>No</v>
      </c>
    </row>
    <row r="7251" spans="1:23" x14ac:dyDescent="0.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INDEX(People_[],MATCH(Orders!M7251,People!$B$2:$B$5,0),1)</f>
        <v>Anna Andreadi</v>
      </c>
      <c r="W7251" s="3" t="str">
        <f>IFERROR(INDEX(Return[],MATCH(Orders!B7251,Returns!$B$2:$B$801,0),1),"No")</f>
        <v>No</v>
      </c>
    </row>
    <row r="7252" spans="1:23" x14ac:dyDescent="0.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INDEX(People_[],MATCH(Orders!M7252,People!$B$2:$B$5,0),1)</f>
        <v>Anna Andreadi</v>
      </c>
      <c r="W7252" s="3" t="str">
        <f>IFERROR(INDEX(Return[],MATCH(Orders!B7252,Returns!$B$2:$B$801,0),1),"No")</f>
        <v>No</v>
      </c>
    </row>
    <row r="7253" spans="1:23" x14ac:dyDescent="0.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INDEX(People_[],MATCH(Orders!M7253,People!$B$2:$B$5,0),1)</f>
        <v>Cassandra Brandow</v>
      </c>
      <c r="W7253" s="3" t="str">
        <f>IFERROR(INDEX(Return[],MATCH(Orders!B7253,Returns!$B$2:$B$801,0),1),"No")</f>
        <v>No</v>
      </c>
    </row>
    <row r="7254" spans="1:23" x14ac:dyDescent="0.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INDEX(People_[],MATCH(Orders!M7254,People!$B$2:$B$5,0),1)</f>
        <v>Kelly Williams</v>
      </c>
      <c r="W7254" s="3" t="str">
        <f>IFERROR(INDEX(Return[],MATCH(Orders!B7254,Returns!$B$2:$B$801,0),1),"No")</f>
        <v>No</v>
      </c>
    </row>
    <row r="7255" spans="1:23" x14ac:dyDescent="0.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INDEX(People_[],MATCH(Orders!M7255,People!$B$2:$B$5,0),1)</f>
        <v>Kelly Williams</v>
      </c>
      <c r="W7255" s="3" t="str">
        <f>IFERROR(INDEX(Return[],MATCH(Orders!B7255,Returns!$B$2:$B$801,0),1),"No")</f>
        <v>No</v>
      </c>
    </row>
    <row r="7256" spans="1:23" x14ac:dyDescent="0.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INDEX(People_[],MATCH(Orders!M7256,People!$B$2:$B$5,0),1)</f>
        <v>Kelly Williams</v>
      </c>
      <c r="W7256" s="3" t="str">
        <f>IFERROR(INDEX(Return[],MATCH(Orders!B7256,Returns!$B$2:$B$801,0),1),"No")</f>
        <v>No</v>
      </c>
    </row>
    <row r="7257" spans="1:23" x14ac:dyDescent="0.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INDEX(People_[],MATCH(Orders!M7257,People!$B$2:$B$5,0),1)</f>
        <v>Kelly Williams</v>
      </c>
      <c r="W7257" s="3" t="str">
        <f>IFERROR(INDEX(Return[],MATCH(Orders!B7257,Returns!$B$2:$B$801,0),1),"No")</f>
        <v>No</v>
      </c>
    </row>
    <row r="7258" spans="1:23" x14ac:dyDescent="0.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INDEX(People_[],MATCH(Orders!M7258,People!$B$2:$B$5,0),1)</f>
        <v>Kelly Williams</v>
      </c>
      <c r="W7258" s="3" t="str">
        <f>IFERROR(INDEX(Return[],MATCH(Orders!B7258,Returns!$B$2:$B$801,0),1),"No")</f>
        <v>No</v>
      </c>
    </row>
    <row r="7259" spans="1:23" x14ac:dyDescent="0.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INDEX(People_[],MATCH(Orders!M7259,People!$B$2:$B$5,0),1)</f>
        <v>Kelly Williams</v>
      </c>
      <c r="W7259" s="3" t="str">
        <f>IFERROR(INDEX(Return[],MATCH(Orders!B7259,Returns!$B$2:$B$801,0),1),"No")</f>
        <v>No</v>
      </c>
    </row>
    <row r="7260" spans="1:23" x14ac:dyDescent="0.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INDEX(People_[],MATCH(Orders!M7260,People!$B$2:$B$5,0),1)</f>
        <v>Kelly Williams</v>
      </c>
      <c r="W7260" s="3" t="str">
        <f>IFERROR(INDEX(Return[],MATCH(Orders!B7260,Returns!$B$2:$B$801,0),1),"No")</f>
        <v>No</v>
      </c>
    </row>
    <row r="7261" spans="1:23" x14ac:dyDescent="0.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INDEX(People_[],MATCH(Orders!M7261,People!$B$2:$B$5,0),1)</f>
        <v>Kelly Williams</v>
      </c>
      <c r="W7261" s="3" t="str">
        <f>IFERROR(INDEX(Return[],MATCH(Orders!B7261,Returns!$B$2:$B$801,0),1),"No")</f>
        <v>No</v>
      </c>
    </row>
    <row r="7262" spans="1:23" x14ac:dyDescent="0.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INDEX(People_[],MATCH(Orders!M7262,People!$B$2:$B$5,0),1)</f>
        <v>Kelly Williams</v>
      </c>
      <c r="W7262" s="3" t="str">
        <f>IFERROR(INDEX(Return[],MATCH(Orders!B7262,Returns!$B$2:$B$801,0),1),"No")</f>
        <v>No</v>
      </c>
    </row>
    <row r="7263" spans="1:23" x14ac:dyDescent="0.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INDEX(People_[],MATCH(Orders!M7263,People!$B$2:$B$5,0),1)</f>
        <v>Anna Andreadi</v>
      </c>
      <c r="W7263" s="3" t="str">
        <f>IFERROR(INDEX(Return[],MATCH(Orders!B7263,Returns!$B$2:$B$801,0),1),"No")</f>
        <v>No</v>
      </c>
    </row>
    <row r="7264" spans="1:23" x14ac:dyDescent="0.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INDEX(People_[],MATCH(Orders!M7264,People!$B$2:$B$5,0),1)</f>
        <v>Chuck Magee</v>
      </c>
      <c r="W7264" s="3" t="str">
        <f>IFERROR(INDEX(Return[],MATCH(Orders!B7264,Returns!$B$2:$B$801,0),1),"No")</f>
        <v>No</v>
      </c>
    </row>
    <row r="7265" spans="1:23" x14ac:dyDescent="0.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INDEX(People_[],MATCH(Orders!M7265,People!$B$2:$B$5,0),1)</f>
        <v>Chuck Magee</v>
      </c>
      <c r="W7265" s="3" t="str">
        <f>IFERROR(INDEX(Return[],MATCH(Orders!B7265,Returns!$B$2:$B$801,0),1),"No")</f>
        <v>No</v>
      </c>
    </row>
    <row r="7266" spans="1:23" x14ac:dyDescent="0.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INDEX(People_[],MATCH(Orders!M7266,People!$B$2:$B$5,0),1)</f>
        <v>Cassandra Brandow</v>
      </c>
      <c r="W7266" s="3" t="str">
        <f>IFERROR(INDEX(Return[],MATCH(Orders!B7266,Returns!$B$2:$B$801,0),1),"No")</f>
        <v>No</v>
      </c>
    </row>
    <row r="7267" spans="1:23" x14ac:dyDescent="0.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INDEX(People_[],MATCH(Orders!M7267,People!$B$2:$B$5,0),1)</f>
        <v>Kelly Williams</v>
      </c>
      <c r="W7267" s="3" t="str">
        <f>IFERROR(INDEX(Return[],MATCH(Orders!B7267,Returns!$B$2:$B$801,0),1),"No")</f>
        <v>No</v>
      </c>
    </row>
    <row r="7268" spans="1:23" x14ac:dyDescent="0.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INDEX(People_[],MATCH(Orders!M7268,People!$B$2:$B$5,0),1)</f>
        <v>Cassandra Brandow</v>
      </c>
      <c r="W7268" s="3" t="str">
        <f>IFERROR(INDEX(Return[],MATCH(Orders!B7268,Returns!$B$2:$B$801,0),1),"No")</f>
        <v>No</v>
      </c>
    </row>
    <row r="7269" spans="1:23" x14ac:dyDescent="0.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INDEX(People_[],MATCH(Orders!M7269,People!$B$2:$B$5,0),1)</f>
        <v>Cassandra Brandow</v>
      </c>
      <c r="W7269" s="3" t="str">
        <f>IFERROR(INDEX(Return[],MATCH(Orders!B7269,Returns!$B$2:$B$801,0),1),"No")</f>
        <v>No</v>
      </c>
    </row>
    <row r="7270" spans="1:23" x14ac:dyDescent="0.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INDEX(People_[],MATCH(Orders!M7270,People!$B$2:$B$5,0),1)</f>
        <v>Cassandra Brandow</v>
      </c>
      <c r="W7270" s="3" t="str">
        <f>IFERROR(INDEX(Return[],MATCH(Orders!B7270,Returns!$B$2:$B$801,0),1),"No")</f>
        <v>Yes</v>
      </c>
    </row>
    <row r="7271" spans="1:23" x14ac:dyDescent="0.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INDEX(People_[],MATCH(Orders!M7271,People!$B$2:$B$5,0),1)</f>
        <v>Cassandra Brandow</v>
      </c>
      <c r="W7271" s="3" t="str">
        <f>IFERROR(INDEX(Return[],MATCH(Orders!B7271,Returns!$B$2:$B$801,0),1),"No")</f>
        <v>Yes</v>
      </c>
    </row>
    <row r="7272" spans="1:23" x14ac:dyDescent="0.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INDEX(People_[],MATCH(Orders!M7272,People!$B$2:$B$5,0),1)</f>
        <v>Anna Andreadi</v>
      </c>
      <c r="W7272" s="3" t="str">
        <f>IFERROR(INDEX(Return[],MATCH(Orders!B7272,Returns!$B$2:$B$801,0),1),"No")</f>
        <v>No</v>
      </c>
    </row>
    <row r="7273" spans="1:23" x14ac:dyDescent="0.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INDEX(People_[],MATCH(Orders!M7273,People!$B$2:$B$5,0),1)</f>
        <v>Anna Andreadi</v>
      </c>
      <c r="W7273" s="3" t="str">
        <f>IFERROR(INDEX(Return[],MATCH(Orders!B7273,Returns!$B$2:$B$801,0),1),"No")</f>
        <v>No</v>
      </c>
    </row>
    <row r="7274" spans="1:23" x14ac:dyDescent="0.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INDEX(People_[],MATCH(Orders!M7274,People!$B$2:$B$5,0),1)</f>
        <v>Cassandra Brandow</v>
      </c>
      <c r="W7274" s="3" t="str">
        <f>IFERROR(INDEX(Return[],MATCH(Orders!B7274,Returns!$B$2:$B$801,0),1),"No")</f>
        <v>No</v>
      </c>
    </row>
    <row r="7275" spans="1:23" x14ac:dyDescent="0.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INDEX(People_[],MATCH(Orders!M7275,People!$B$2:$B$5,0),1)</f>
        <v>Cassandra Brandow</v>
      </c>
      <c r="W7275" s="3" t="str">
        <f>IFERROR(INDEX(Return[],MATCH(Orders!B7275,Returns!$B$2:$B$801,0),1),"No")</f>
        <v>No</v>
      </c>
    </row>
    <row r="7276" spans="1:23" x14ac:dyDescent="0.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INDEX(People_[],MATCH(Orders!M7276,People!$B$2:$B$5,0),1)</f>
        <v>Anna Andreadi</v>
      </c>
      <c r="W7276" s="3" t="str">
        <f>IFERROR(INDEX(Return[],MATCH(Orders!B7276,Returns!$B$2:$B$801,0),1),"No")</f>
        <v>No</v>
      </c>
    </row>
    <row r="7277" spans="1:23" x14ac:dyDescent="0.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INDEX(People_[],MATCH(Orders!M7277,People!$B$2:$B$5,0),1)</f>
        <v>Anna Andreadi</v>
      </c>
      <c r="W7277" s="3" t="str">
        <f>IFERROR(INDEX(Return[],MATCH(Orders!B7277,Returns!$B$2:$B$801,0),1),"No")</f>
        <v>No</v>
      </c>
    </row>
    <row r="7278" spans="1:23" x14ac:dyDescent="0.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INDEX(People_[],MATCH(Orders!M7278,People!$B$2:$B$5,0),1)</f>
        <v>Cassandra Brandow</v>
      </c>
      <c r="W7278" s="3" t="str">
        <f>IFERROR(INDEX(Return[],MATCH(Orders!B7278,Returns!$B$2:$B$801,0),1),"No")</f>
        <v>No</v>
      </c>
    </row>
    <row r="7279" spans="1:23" x14ac:dyDescent="0.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INDEX(People_[],MATCH(Orders!M7279,People!$B$2:$B$5,0),1)</f>
        <v>Anna Andreadi</v>
      </c>
      <c r="W7279" s="3" t="str">
        <f>IFERROR(INDEX(Return[],MATCH(Orders!B7279,Returns!$B$2:$B$801,0),1),"No")</f>
        <v>No</v>
      </c>
    </row>
    <row r="7280" spans="1:23" x14ac:dyDescent="0.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INDEX(People_[],MATCH(Orders!M7280,People!$B$2:$B$5,0),1)</f>
        <v>Anna Andreadi</v>
      </c>
      <c r="W7280" s="3" t="str">
        <f>IFERROR(INDEX(Return[],MATCH(Orders!B7280,Returns!$B$2:$B$801,0),1),"No")</f>
        <v>No</v>
      </c>
    </row>
    <row r="7281" spans="1:23" x14ac:dyDescent="0.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INDEX(People_[],MATCH(Orders!M7281,People!$B$2:$B$5,0),1)</f>
        <v>Anna Andreadi</v>
      </c>
      <c r="W7281" s="3" t="str">
        <f>IFERROR(INDEX(Return[],MATCH(Orders!B7281,Returns!$B$2:$B$801,0),1),"No")</f>
        <v>No</v>
      </c>
    </row>
    <row r="7282" spans="1:23" x14ac:dyDescent="0.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INDEX(People_[],MATCH(Orders!M7282,People!$B$2:$B$5,0),1)</f>
        <v>Chuck Magee</v>
      </c>
      <c r="W7282" s="3" t="str">
        <f>IFERROR(INDEX(Return[],MATCH(Orders!B7282,Returns!$B$2:$B$801,0),1),"No")</f>
        <v>No</v>
      </c>
    </row>
    <row r="7283" spans="1:23" x14ac:dyDescent="0.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INDEX(People_[],MATCH(Orders!M7283,People!$B$2:$B$5,0),1)</f>
        <v>Anna Andreadi</v>
      </c>
      <c r="W7283" s="3" t="str">
        <f>IFERROR(INDEX(Return[],MATCH(Orders!B7283,Returns!$B$2:$B$801,0),1),"No")</f>
        <v>No</v>
      </c>
    </row>
    <row r="7284" spans="1:23" x14ac:dyDescent="0.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INDEX(People_[],MATCH(Orders!M7284,People!$B$2:$B$5,0),1)</f>
        <v>Kelly Williams</v>
      </c>
      <c r="W7284" s="3" t="str">
        <f>IFERROR(INDEX(Return[],MATCH(Orders!B7284,Returns!$B$2:$B$801,0),1),"No")</f>
        <v>No</v>
      </c>
    </row>
    <row r="7285" spans="1:23" x14ac:dyDescent="0.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INDEX(People_[],MATCH(Orders!M7285,People!$B$2:$B$5,0),1)</f>
        <v>Chuck Magee</v>
      </c>
      <c r="W7285" s="3" t="str">
        <f>IFERROR(INDEX(Return[],MATCH(Orders!B7285,Returns!$B$2:$B$801,0),1),"No")</f>
        <v>No</v>
      </c>
    </row>
    <row r="7286" spans="1:23" x14ac:dyDescent="0.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INDEX(People_[],MATCH(Orders!M7286,People!$B$2:$B$5,0),1)</f>
        <v>Chuck Magee</v>
      </c>
      <c r="W7286" s="3" t="str">
        <f>IFERROR(INDEX(Return[],MATCH(Orders!B7286,Returns!$B$2:$B$801,0),1),"No")</f>
        <v>No</v>
      </c>
    </row>
    <row r="7287" spans="1:23" x14ac:dyDescent="0.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INDEX(People_[],MATCH(Orders!M7287,People!$B$2:$B$5,0),1)</f>
        <v>Anna Andreadi</v>
      </c>
      <c r="W7287" s="3" t="str">
        <f>IFERROR(INDEX(Return[],MATCH(Orders!B7287,Returns!$B$2:$B$801,0),1),"No")</f>
        <v>No</v>
      </c>
    </row>
    <row r="7288" spans="1:23" x14ac:dyDescent="0.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INDEX(People_[],MATCH(Orders!M7288,People!$B$2:$B$5,0),1)</f>
        <v>Kelly Williams</v>
      </c>
      <c r="W7288" s="3" t="str">
        <f>IFERROR(INDEX(Return[],MATCH(Orders!B7288,Returns!$B$2:$B$801,0),1),"No")</f>
        <v>No</v>
      </c>
    </row>
    <row r="7289" spans="1:23" x14ac:dyDescent="0.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INDEX(People_[],MATCH(Orders!M7289,People!$B$2:$B$5,0),1)</f>
        <v>Kelly Williams</v>
      </c>
      <c r="W7289" s="3" t="str">
        <f>IFERROR(INDEX(Return[],MATCH(Orders!B7289,Returns!$B$2:$B$801,0),1),"No")</f>
        <v>No</v>
      </c>
    </row>
    <row r="7290" spans="1:23" x14ac:dyDescent="0.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INDEX(People_[],MATCH(Orders!M7290,People!$B$2:$B$5,0),1)</f>
        <v>Kelly Williams</v>
      </c>
      <c r="W7290" s="3" t="str">
        <f>IFERROR(INDEX(Return[],MATCH(Orders!B7290,Returns!$B$2:$B$801,0),1),"No")</f>
        <v>No</v>
      </c>
    </row>
    <row r="7291" spans="1:23" x14ac:dyDescent="0.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INDEX(People_[],MATCH(Orders!M7291,People!$B$2:$B$5,0),1)</f>
        <v>Anna Andreadi</v>
      </c>
      <c r="W7291" s="3" t="str">
        <f>IFERROR(INDEX(Return[],MATCH(Orders!B7291,Returns!$B$2:$B$801,0),1),"No")</f>
        <v>No</v>
      </c>
    </row>
    <row r="7292" spans="1:23" x14ac:dyDescent="0.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INDEX(People_[],MATCH(Orders!M7292,People!$B$2:$B$5,0),1)</f>
        <v>Anna Andreadi</v>
      </c>
      <c r="W7292" s="3" t="str">
        <f>IFERROR(INDEX(Return[],MATCH(Orders!B7292,Returns!$B$2:$B$801,0),1),"No")</f>
        <v>No</v>
      </c>
    </row>
    <row r="7293" spans="1:23" x14ac:dyDescent="0.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INDEX(People_[],MATCH(Orders!M7293,People!$B$2:$B$5,0),1)</f>
        <v>Anna Andreadi</v>
      </c>
      <c r="W7293" s="3" t="str">
        <f>IFERROR(INDEX(Return[],MATCH(Orders!B7293,Returns!$B$2:$B$801,0),1),"No")</f>
        <v>No</v>
      </c>
    </row>
    <row r="7294" spans="1:23" x14ac:dyDescent="0.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INDEX(People_[],MATCH(Orders!M7294,People!$B$2:$B$5,0),1)</f>
        <v>Cassandra Brandow</v>
      </c>
      <c r="W7294" s="3" t="str">
        <f>IFERROR(INDEX(Return[],MATCH(Orders!B7294,Returns!$B$2:$B$801,0),1),"No")</f>
        <v>No</v>
      </c>
    </row>
    <row r="7295" spans="1:23" x14ac:dyDescent="0.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INDEX(People_[],MATCH(Orders!M7295,People!$B$2:$B$5,0),1)</f>
        <v>Anna Andreadi</v>
      </c>
      <c r="W7295" s="3" t="str">
        <f>IFERROR(INDEX(Return[],MATCH(Orders!B7295,Returns!$B$2:$B$801,0),1),"No")</f>
        <v>No</v>
      </c>
    </row>
    <row r="7296" spans="1:23" x14ac:dyDescent="0.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INDEX(People_[],MATCH(Orders!M7296,People!$B$2:$B$5,0),1)</f>
        <v>Anna Andreadi</v>
      </c>
      <c r="W7296" s="3" t="str">
        <f>IFERROR(INDEX(Return[],MATCH(Orders!B7296,Returns!$B$2:$B$801,0),1),"No")</f>
        <v>No</v>
      </c>
    </row>
    <row r="7297" spans="1:23" x14ac:dyDescent="0.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INDEX(People_[],MATCH(Orders!M7297,People!$B$2:$B$5,0),1)</f>
        <v>Kelly Williams</v>
      </c>
      <c r="W7297" s="3" t="str">
        <f>IFERROR(INDEX(Return[],MATCH(Orders!B7297,Returns!$B$2:$B$801,0),1),"No")</f>
        <v>No</v>
      </c>
    </row>
    <row r="7298" spans="1:23" x14ac:dyDescent="0.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INDEX(People_[],MATCH(Orders!M7298,People!$B$2:$B$5,0),1)</f>
        <v>Kelly Williams</v>
      </c>
      <c r="W7298" s="3" t="str">
        <f>IFERROR(INDEX(Return[],MATCH(Orders!B7298,Returns!$B$2:$B$801,0),1),"No")</f>
        <v>No</v>
      </c>
    </row>
    <row r="7299" spans="1:23" x14ac:dyDescent="0.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INDEX(People_[],MATCH(Orders!M7299,People!$B$2:$B$5,0),1)</f>
        <v>Chuck Magee</v>
      </c>
      <c r="W7299" s="3" t="str">
        <f>IFERROR(INDEX(Return[],MATCH(Orders!B7299,Returns!$B$2:$B$801,0),1),"No")</f>
        <v>No</v>
      </c>
    </row>
    <row r="7300" spans="1:23" x14ac:dyDescent="0.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INDEX(People_[],MATCH(Orders!M7300,People!$B$2:$B$5,0),1)</f>
        <v>Kelly Williams</v>
      </c>
      <c r="W7300" s="3" t="str">
        <f>IFERROR(INDEX(Return[],MATCH(Orders!B7300,Returns!$B$2:$B$801,0),1),"No")</f>
        <v>No</v>
      </c>
    </row>
    <row r="7301" spans="1:23" x14ac:dyDescent="0.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INDEX(People_[],MATCH(Orders!M7301,People!$B$2:$B$5,0),1)</f>
        <v>Kelly Williams</v>
      </c>
      <c r="W7301" s="3" t="str">
        <f>IFERROR(INDEX(Return[],MATCH(Orders!B7301,Returns!$B$2:$B$801,0),1),"No")</f>
        <v>No</v>
      </c>
    </row>
    <row r="7302" spans="1:23" x14ac:dyDescent="0.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INDEX(People_[],MATCH(Orders!M7302,People!$B$2:$B$5,0),1)</f>
        <v>Kelly Williams</v>
      </c>
      <c r="W7302" s="3" t="str">
        <f>IFERROR(INDEX(Return[],MATCH(Orders!B7302,Returns!$B$2:$B$801,0),1),"No")</f>
        <v>No</v>
      </c>
    </row>
    <row r="7303" spans="1:23" x14ac:dyDescent="0.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INDEX(People_[],MATCH(Orders!M7303,People!$B$2:$B$5,0),1)</f>
        <v>Kelly Williams</v>
      </c>
      <c r="W7303" s="3" t="str">
        <f>IFERROR(INDEX(Return[],MATCH(Orders!B7303,Returns!$B$2:$B$801,0),1),"No")</f>
        <v>No</v>
      </c>
    </row>
    <row r="7304" spans="1:23" x14ac:dyDescent="0.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INDEX(People_[],MATCH(Orders!M7304,People!$B$2:$B$5,0),1)</f>
        <v>Kelly Williams</v>
      </c>
      <c r="W7304" s="3" t="str">
        <f>IFERROR(INDEX(Return[],MATCH(Orders!B7304,Returns!$B$2:$B$801,0),1),"No")</f>
        <v>No</v>
      </c>
    </row>
    <row r="7305" spans="1:23" x14ac:dyDescent="0.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INDEX(People_[],MATCH(Orders!M7305,People!$B$2:$B$5,0),1)</f>
        <v>Cassandra Brandow</v>
      </c>
      <c r="W7305" s="3" t="str">
        <f>IFERROR(INDEX(Return[],MATCH(Orders!B7305,Returns!$B$2:$B$801,0),1),"No")</f>
        <v>No</v>
      </c>
    </row>
    <row r="7306" spans="1:23" x14ac:dyDescent="0.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INDEX(People_[],MATCH(Orders!M7306,People!$B$2:$B$5,0),1)</f>
        <v>Cassandra Brandow</v>
      </c>
      <c r="W7306" s="3" t="str">
        <f>IFERROR(INDEX(Return[],MATCH(Orders!B7306,Returns!$B$2:$B$801,0),1),"No")</f>
        <v>No</v>
      </c>
    </row>
    <row r="7307" spans="1:23" x14ac:dyDescent="0.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INDEX(People_[],MATCH(Orders!M7307,People!$B$2:$B$5,0),1)</f>
        <v>Kelly Williams</v>
      </c>
      <c r="W7307" s="3" t="str">
        <f>IFERROR(INDEX(Return[],MATCH(Orders!B7307,Returns!$B$2:$B$801,0),1),"No")</f>
        <v>No</v>
      </c>
    </row>
    <row r="7308" spans="1:23" x14ac:dyDescent="0.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INDEX(People_[],MATCH(Orders!M7308,People!$B$2:$B$5,0),1)</f>
        <v>Anna Andreadi</v>
      </c>
      <c r="W7308" s="3" t="str">
        <f>IFERROR(INDEX(Return[],MATCH(Orders!B7308,Returns!$B$2:$B$801,0),1),"No")</f>
        <v>No</v>
      </c>
    </row>
    <row r="7309" spans="1:23" x14ac:dyDescent="0.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INDEX(People_[],MATCH(Orders!M7309,People!$B$2:$B$5,0),1)</f>
        <v>Anna Andreadi</v>
      </c>
      <c r="W7309" s="3" t="str">
        <f>IFERROR(INDEX(Return[],MATCH(Orders!B7309,Returns!$B$2:$B$801,0),1),"No")</f>
        <v>No</v>
      </c>
    </row>
    <row r="7310" spans="1:23" x14ac:dyDescent="0.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INDEX(People_[],MATCH(Orders!M7310,People!$B$2:$B$5,0),1)</f>
        <v>Anna Andreadi</v>
      </c>
      <c r="W7310" s="3" t="str">
        <f>IFERROR(INDEX(Return[],MATCH(Orders!B7310,Returns!$B$2:$B$801,0),1),"No")</f>
        <v>No</v>
      </c>
    </row>
    <row r="7311" spans="1:23" x14ac:dyDescent="0.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INDEX(People_[],MATCH(Orders!M7311,People!$B$2:$B$5,0),1)</f>
        <v>Chuck Magee</v>
      </c>
      <c r="W7311" s="3" t="str">
        <f>IFERROR(INDEX(Return[],MATCH(Orders!B7311,Returns!$B$2:$B$801,0),1),"No")</f>
        <v>No</v>
      </c>
    </row>
    <row r="7312" spans="1:23" x14ac:dyDescent="0.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INDEX(People_[],MATCH(Orders!M7312,People!$B$2:$B$5,0),1)</f>
        <v>Kelly Williams</v>
      </c>
      <c r="W7312" s="3" t="str">
        <f>IFERROR(INDEX(Return[],MATCH(Orders!B7312,Returns!$B$2:$B$801,0),1),"No")</f>
        <v>No</v>
      </c>
    </row>
    <row r="7313" spans="1:23" x14ac:dyDescent="0.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INDEX(People_[],MATCH(Orders!M7313,People!$B$2:$B$5,0),1)</f>
        <v>Cassandra Brandow</v>
      </c>
      <c r="W7313" s="3" t="str">
        <f>IFERROR(INDEX(Return[],MATCH(Orders!B7313,Returns!$B$2:$B$801,0),1),"No")</f>
        <v>No</v>
      </c>
    </row>
    <row r="7314" spans="1:23" x14ac:dyDescent="0.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INDEX(People_[],MATCH(Orders!M7314,People!$B$2:$B$5,0),1)</f>
        <v>Cassandra Brandow</v>
      </c>
      <c r="W7314" s="3" t="str">
        <f>IFERROR(INDEX(Return[],MATCH(Orders!B7314,Returns!$B$2:$B$801,0),1),"No")</f>
        <v>No</v>
      </c>
    </row>
    <row r="7315" spans="1:23" x14ac:dyDescent="0.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INDEX(People_[],MATCH(Orders!M7315,People!$B$2:$B$5,0),1)</f>
        <v>Cassandra Brandow</v>
      </c>
      <c r="W7315" s="3" t="str">
        <f>IFERROR(INDEX(Return[],MATCH(Orders!B7315,Returns!$B$2:$B$801,0),1),"No")</f>
        <v>No</v>
      </c>
    </row>
    <row r="7316" spans="1:23" x14ac:dyDescent="0.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INDEX(People_[],MATCH(Orders!M7316,People!$B$2:$B$5,0),1)</f>
        <v>Kelly Williams</v>
      </c>
      <c r="W7316" s="3" t="str">
        <f>IFERROR(INDEX(Return[],MATCH(Orders!B7316,Returns!$B$2:$B$801,0),1),"No")</f>
        <v>No</v>
      </c>
    </row>
    <row r="7317" spans="1:23" x14ac:dyDescent="0.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INDEX(People_[],MATCH(Orders!M7317,People!$B$2:$B$5,0),1)</f>
        <v>Chuck Magee</v>
      </c>
      <c r="W7317" s="3" t="str">
        <f>IFERROR(INDEX(Return[],MATCH(Orders!B7317,Returns!$B$2:$B$801,0),1),"No")</f>
        <v>No</v>
      </c>
    </row>
    <row r="7318" spans="1:23" x14ac:dyDescent="0.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INDEX(People_[],MATCH(Orders!M7318,People!$B$2:$B$5,0),1)</f>
        <v>Chuck Magee</v>
      </c>
      <c r="W7318" s="3" t="str">
        <f>IFERROR(INDEX(Return[],MATCH(Orders!B7318,Returns!$B$2:$B$801,0),1),"No")</f>
        <v>No</v>
      </c>
    </row>
    <row r="7319" spans="1:23" x14ac:dyDescent="0.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INDEX(People_[],MATCH(Orders!M7319,People!$B$2:$B$5,0),1)</f>
        <v>Anna Andreadi</v>
      </c>
      <c r="W7319" s="3" t="str">
        <f>IFERROR(INDEX(Return[],MATCH(Orders!B7319,Returns!$B$2:$B$801,0),1),"No")</f>
        <v>No</v>
      </c>
    </row>
    <row r="7320" spans="1:23" x14ac:dyDescent="0.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INDEX(People_[],MATCH(Orders!M7320,People!$B$2:$B$5,0),1)</f>
        <v>Anna Andreadi</v>
      </c>
      <c r="W7320" s="3" t="str">
        <f>IFERROR(INDEX(Return[],MATCH(Orders!B7320,Returns!$B$2:$B$801,0),1),"No")</f>
        <v>No</v>
      </c>
    </row>
    <row r="7321" spans="1:23" x14ac:dyDescent="0.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INDEX(People_[],MATCH(Orders!M7321,People!$B$2:$B$5,0),1)</f>
        <v>Chuck Magee</v>
      </c>
      <c r="W7321" s="3" t="str">
        <f>IFERROR(INDEX(Return[],MATCH(Orders!B7321,Returns!$B$2:$B$801,0),1),"No")</f>
        <v>No</v>
      </c>
    </row>
    <row r="7322" spans="1:23" x14ac:dyDescent="0.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INDEX(People_[],MATCH(Orders!M7322,People!$B$2:$B$5,0),1)</f>
        <v>Chuck Magee</v>
      </c>
      <c r="W7322" s="3" t="str">
        <f>IFERROR(INDEX(Return[],MATCH(Orders!B7322,Returns!$B$2:$B$801,0),1),"No")</f>
        <v>No</v>
      </c>
    </row>
    <row r="7323" spans="1:23" x14ac:dyDescent="0.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INDEX(People_[],MATCH(Orders!M7323,People!$B$2:$B$5,0),1)</f>
        <v>Kelly Williams</v>
      </c>
      <c r="W7323" s="3" t="str">
        <f>IFERROR(INDEX(Return[],MATCH(Orders!B7323,Returns!$B$2:$B$801,0),1),"No")</f>
        <v>No</v>
      </c>
    </row>
    <row r="7324" spans="1:23" x14ac:dyDescent="0.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INDEX(People_[],MATCH(Orders!M7324,People!$B$2:$B$5,0),1)</f>
        <v>Kelly Williams</v>
      </c>
      <c r="W7324" s="3" t="str">
        <f>IFERROR(INDEX(Return[],MATCH(Orders!B7324,Returns!$B$2:$B$801,0),1),"No")</f>
        <v>No</v>
      </c>
    </row>
    <row r="7325" spans="1:23" x14ac:dyDescent="0.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INDEX(People_[],MATCH(Orders!M7325,People!$B$2:$B$5,0),1)</f>
        <v>Chuck Magee</v>
      </c>
      <c r="W7325" s="3" t="str">
        <f>IFERROR(INDEX(Return[],MATCH(Orders!B7325,Returns!$B$2:$B$801,0),1),"No")</f>
        <v>No</v>
      </c>
    </row>
    <row r="7326" spans="1:23" x14ac:dyDescent="0.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INDEX(People_[],MATCH(Orders!M7326,People!$B$2:$B$5,0),1)</f>
        <v>Chuck Magee</v>
      </c>
      <c r="W7326" s="3" t="str">
        <f>IFERROR(INDEX(Return[],MATCH(Orders!B7326,Returns!$B$2:$B$801,0),1),"No")</f>
        <v>No</v>
      </c>
    </row>
    <row r="7327" spans="1:23" x14ac:dyDescent="0.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INDEX(People_[],MATCH(Orders!M7327,People!$B$2:$B$5,0),1)</f>
        <v>Anna Andreadi</v>
      </c>
      <c r="W7327" s="3" t="str">
        <f>IFERROR(INDEX(Return[],MATCH(Orders!B7327,Returns!$B$2:$B$801,0),1),"No")</f>
        <v>No</v>
      </c>
    </row>
    <row r="7328" spans="1:23" x14ac:dyDescent="0.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INDEX(People_[],MATCH(Orders!M7328,People!$B$2:$B$5,0),1)</f>
        <v>Anna Andreadi</v>
      </c>
      <c r="W7328" s="3" t="str">
        <f>IFERROR(INDEX(Return[],MATCH(Orders!B7328,Returns!$B$2:$B$801,0),1),"No")</f>
        <v>No</v>
      </c>
    </row>
    <row r="7329" spans="1:23" x14ac:dyDescent="0.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INDEX(People_[],MATCH(Orders!M7329,People!$B$2:$B$5,0),1)</f>
        <v>Anna Andreadi</v>
      </c>
      <c r="W7329" s="3" t="str">
        <f>IFERROR(INDEX(Return[],MATCH(Orders!B7329,Returns!$B$2:$B$801,0),1),"No")</f>
        <v>No</v>
      </c>
    </row>
    <row r="7330" spans="1:23" x14ac:dyDescent="0.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INDEX(People_[],MATCH(Orders!M7330,People!$B$2:$B$5,0),1)</f>
        <v>Anna Andreadi</v>
      </c>
      <c r="W7330" s="3" t="str">
        <f>IFERROR(INDEX(Return[],MATCH(Orders!B7330,Returns!$B$2:$B$801,0),1),"No")</f>
        <v>No</v>
      </c>
    </row>
    <row r="7331" spans="1:23" x14ac:dyDescent="0.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INDEX(People_[],MATCH(Orders!M7331,People!$B$2:$B$5,0),1)</f>
        <v>Anna Andreadi</v>
      </c>
      <c r="W7331" s="3" t="str">
        <f>IFERROR(INDEX(Return[],MATCH(Orders!B7331,Returns!$B$2:$B$801,0),1),"No")</f>
        <v>No</v>
      </c>
    </row>
    <row r="7332" spans="1:23" x14ac:dyDescent="0.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INDEX(People_[],MATCH(Orders!M7332,People!$B$2:$B$5,0),1)</f>
        <v>Kelly Williams</v>
      </c>
      <c r="W7332" s="3" t="str">
        <f>IFERROR(INDEX(Return[],MATCH(Orders!B7332,Returns!$B$2:$B$801,0),1),"No")</f>
        <v>No</v>
      </c>
    </row>
    <row r="7333" spans="1:23" x14ac:dyDescent="0.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INDEX(People_[],MATCH(Orders!M7333,People!$B$2:$B$5,0),1)</f>
        <v>Chuck Magee</v>
      </c>
      <c r="W7333" s="3" t="str">
        <f>IFERROR(INDEX(Return[],MATCH(Orders!B7333,Returns!$B$2:$B$801,0),1),"No")</f>
        <v>No</v>
      </c>
    </row>
    <row r="7334" spans="1:23" x14ac:dyDescent="0.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INDEX(People_[],MATCH(Orders!M7334,People!$B$2:$B$5,0),1)</f>
        <v>Chuck Magee</v>
      </c>
      <c r="W7334" s="3" t="str">
        <f>IFERROR(INDEX(Return[],MATCH(Orders!B7334,Returns!$B$2:$B$801,0),1),"No")</f>
        <v>No</v>
      </c>
    </row>
    <row r="7335" spans="1:23" x14ac:dyDescent="0.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INDEX(People_[],MATCH(Orders!M7335,People!$B$2:$B$5,0),1)</f>
        <v>Cassandra Brandow</v>
      </c>
      <c r="W7335" s="3" t="str">
        <f>IFERROR(INDEX(Return[],MATCH(Orders!B7335,Returns!$B$2:$B$801,0),1),"No")</f>
        <v>No</v>
      </c>
    </row>
    <row r="7336" spans="1:23" x14ac:dyDescent="0.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INDEX(People_[],MATCH(Orders!M7336,People!$B$2:$B$5,0),1)</f>
        <v>Cassandra Brandow</v>
      </c>
      <c r="W7336" s="3" t="str">
        <f>IFERROR(INDEX(Return[],MATCH(Orders!B7336,Returns!$B$2:$B$801,0),1),"No")</f>
        <v>No</v>
      </c>
    </row>
    <row r="7337" spans="1:23" x14ac:dyDescent="0.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INDEX(People_[],MATCH(Orders!M7337,People!$B$2:$B$5,0),1)</f>
        <v>Chuck Magee</v>
      </c>
      <c r="W7337" s="3" t="str">
        <f>IFERROR(INDEX(Return[],MATCH(Orders!B7337,Returns!$B$2:$B$801,0),1),"No")</f>
        <v>No</v>
      </c>
    </row>
    <row r="7338" spans="1:23" x14ac:dyDescent="0.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INDEX(People_[],MATCH(Orders!M7338,People!$B$2:$B$5,0),1)</f>
        <v>Chuck Magee</v>
      </c>
      <c r="W7338" s="3" t="str">
        <f>IFERROR(INDEX(Return[],MATCH(Orders!B7338,Returns!$B$2:$B$801,0),1),"No")</f>
        <v>No</v>
      </c>
    </row>
    <row r="7339" spans="1:23" x14ac:dyDescent="0.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INDEX(People_[],MATCH(Orders!M7339,People!$B$2:$B$5,0),1)</f>
        <v>Anna Andreadi</v>
      </c>
      <c r="W7339" s="3" t="str">
        <f>IFERROR(INDEX(Return[],MATCH(Orders!B7339,Returns!$B$2:$B$801,0),1),"No")</f>
        <v>No</v>
      </c>
    </row>
    <row r="7340" spans="1:23" x14ac:dyDescent="0.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INDEX(People_[],MATCH(Orders!M7340,People!$B$2:$B$5,0),1)</f>
        <v>Chuck Magee</v>
      </c>
      <c r="W7340" s="3" t="str">
        <f>IFERROR(INDEX(Return[],MATCH(Orders!B7340,Returns!$B$2:$B$801,0),1),"No")</f>
        <v>No</v>
      </c>
    </row>
    <row r="7341" spans="1:23" x14ac:dyDescent="0.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INDEX(People_[],MATCH(Orders!M7341,People!$B$2:$B$5,0),1)</f>
        <v>Chuck Magee</v>
      </c>
      <c r="W7341" s="3" t="str">
        <f>IFERROR(INDEX(Return[],MATCH(Orders!B7341,Returns!$B$2:$B$801,0),1),"No")</f>
        <v>No</v>
      </c>
    </row>
    <row r="7342" spans="1:23" x14ac:dyDescent="0.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INDEX(People_[],MATCH(Orders!M7342,People!$B$2:$B$5,0),1)</f>
        <v>Cassandra Brandow</v>
      </c>
      <c r="W7342" s="3" t="str">
        <f>IFERROR(INDEX(Return[],MATCH(Orders!B7342,Returns!$B$2:$B$801,0),1),"No")</f>
        <v>No</v>
      </c>
    </row>
    <row r="7343" spans="1:23" x14ac:dyDescent="0.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INDEX(People_[],MATCH(Orders!M7343,People!$B$2:$B$5,0),1)</f>
        <v>Cassandra Brandow</v>
      </c>
      <c r="W7343" s="3" t="str">
        <f>IFERROR(INDEX(Return[],MATCH(Orders!B7343,Returns!$B$2:$B$801,0),1),"No")</f>
        <v>No</v>
      </c>
    </row>
    <row r="7344" spans="1:23" x14ac:dyDescent="0.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INDEX(People_[],MATCH(Orders!M7344,People!$B$2:$B$5,0),1)</f>
        <v>Cassandra Brandow</v>
      </c>
      <c r="W7344" s="3" t="str">
        <f>IFERROR(INDEX(Return[],MATCH(Orders!B7344,Returns!$B$2:$B$801,0),1),"No")</f>
        <v>No</v>
      </c>
    </row>
    <row r="7345" spans="1:23" x14ac:dyDescent="0.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INDEX(People_[],MATCH(Orders!M7345,People!$B$2:$B$5,0),1)</f>
        <v>Chuck Magee</v>
      </c>
      <c r="W7345" s="3" t="str">
        <f>IFERROR(INDEX(Return[],MATCH(Orders!B7345,Returns!$B$2:$B$801,0),1),"No")</f>
        <v>No</v>
      </c>
    </row>
    <row r="7346" spans="1:23" x14ac:dyDescent="0.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INDEX(People_[],MATCH(Orders!M7346,People!$B$2:$B$5,0),1)</f>
        <v>Cassandra Brandow</v>
      </c>
      <c r="W7346" s="3" t="str">
        <f>IFERROR(INDEX(Return[],MATCH(Orders!B7346,Returns!$B$2:$B$801,0),1),"No")</f>
        <v>No</v>
      </c>
    </row>
    <row r="7347" spans="1:23" x14ac:dyDescent="0.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INDEX(People_[],MATCH(Orders!M7347,People!$B$2:$B$5,0),1)</f>
        <v>Cassandra Brandow</v>
      </c>
      <c r="W7347" s="3" t="str">
        <f>IFERROR(INDEX(Return[],MATCH(Orders!B7347,Returns!$B$2:$B$801,0),1),"No")</f>
        <v>No</v>
      </c>
    </row>
    <row r="7348" spans="1:23" x14ac:dyDescent="0.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INDEX(People_[],MATCH(Orders!M7348,People!$B$2:$B$5,0),1)</f>
        <v>Cassandra Brandow</v>
      </c>
      <c r="W7348" s="3" t="str">
        <f>IFERROR(INDEX(Return[],MATCH(Orders!B7348,Returns!$B$2:$B$801,0),1),"No")</f>
        <v>No</v>
      </c>
    </row>
    <row r="7349" spans="1:23" x14ac:dyDescent="0.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INDEX(People_[],MATCH(Orders!M7349,People!$B$2:$B$5,0),1)</f>
        <v>Cassandra Brandow</v>
      </c>
      <c r="W7349" s="3" t="str">
        <f>IFERROR(INDEX(Return[],MATCH(Orders!B7349,Returns!$B$2:$B$801,0),1),"No")</f>
        <v>No</v>
      </c>
    </row>
    <row r="7350" spans="1:23" x14ac:dyDescent="0.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INDEX(People_[],MATCH(Orders!M7350,People!$B$2:$B$5,0),1)</f>
        <v>Kelly Williams</v>
      </c>
      <c r="W7350" s="3" t="str">
        <f>IFERROR(INDEX(Return[],MATCH(Orders!B7350,Returns!$B$2:$B$801,0),1),"No")</f>
        <v>No</v>
      </c>
    </row>
    <row r="7351" spans="1:23" x14ac:dyDescent="0.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INDEX(People_[],MATCH(Orders!M7351,People!$B$2:$B$5,0),1)</f>
        <v>Kelly Williams</v>
      </c>
      <c r="W7351" s="3" t="str">
        <f>IFERROR(INDEX(Return[],MATCH(Orders!B7351,Returns!$B$2:$B$801,0),1),"No")</f>
        <v>No</v>
      </c>
    </row>
    <row r="7352" spans="1:23" x14ac:dyDescent="0.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INDEX(People_[],MATCH(Orders!M7352,People!$B$2:$B$5,0),1)</f>
        <v>Kelly Williams</v>
      </c>
      <c r="W7352" s="3" t="str">
        <f>IFERROR(INDEX(Return[],MATCH(Orders!B7352,Returns!$B$2:$B$801,0),1),"No")</f>
        <v>No</v>
      </c>
    </row>
    <row r="7353" spans="1:23" x14ac:dyDescent="0.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INDEX(People_[],MATCH(Orders!M7353,People!$B$2:$B$5,0),1)</f>
        <v>Anna Andreadi</v>
      </c>
      <c r="W7353" s="3" t="str">
        <f>IFERROR(INDEX(Return[],MATCH(Orders!B7353,Returns!$B$2:$B$801,0),1),"No")</f>
        <v>No</v>
      </c>
    </row>
    <row r="7354" spans="1:23" x14ac:dyDescent="0.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INDEX(People_[],MATCH(Orders!M7354,People!$B$2:$B$5,0),1)</f>
        <v>Chuck Magee</v>
      </c>
      <c r="W7354" s="3" t="str">
        <f>IFERROR(INDEX(Return[],MATCH(Orders!B7354,Returns!$B$2:$B$801,0),1),"No")</f>
        <v>No</v>
      </c>
    </row>
    <row r="7355" spans="1:23" x14ac:dyDescent="0.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INDEX(People_[],MATCH(Orders!M7355,People!$B$2:$B$5,0),1)</f>
        <v>Chuck Magee</v>
      </c>
      <c r="W7355" s="3" t="str">
        <f>IFERROR(INDEX(Return[],MATCH(Orders!B7355,Returns!$B$2:$B$801,0),1),"No")</f>
        <v>No</v>
      </c>
    </row>
    <row r="7356" spans="1:23" x14ac:dyDescent="0.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INDEX(People_[],MATCH(Orders!M7356,People!$B$2:$B$5,0),1)</f>
        <v>Anna Andreadi</v>
      </c>
      <c r="W7356" s="3" t="str">
        <f>IFERROR(INDEX(Return[],MATCH(Orders!B7356,Returns!$B$2:$B$801,0),1),"No")</f>
        <v>No</v>
      </c>
    </row>
    <row r="7357" spans="1:23" x14ac:dyDescent="0.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INDEX(People_[],MATCH(Orders!M7357,People!$B$2:$B$5,0),1)</f>
        <v>Kelly Williams</v>
      </c>
      <c r="W7357" s="3" t="str">
        <f>IFERROR(INDEX(Return[],MATCH(Orders!B7357,Returns!$B$2:$B$801,0),1),"No")</f>
        <v>No</v>
      </c>
    </row>
    <row r="7358" spans="1:23" x14ac:dyDescent="0.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INDEX(People_[],MATCH(Orders!M7358,People!$B$2:$B$5,0),1)</f>
        <v>Anna Andreadi</v>
      </c>
      <c r="W7358" s="3" t="str">
        <f>IFERROR(INDEX(Return[],MATCH(Orders!B7358,Returns!$B$2:$B$801,0),1),"No")</f>
        <v>No</v>
      </c>
    </row>
    <row r="7359" spans="1:23" x14ac:dyDescent="0.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INDEX(People_[],MATCH(Orders!M7359,People!$B$2:$B$5,0),1)</f>
        <v>Anna Andreadi</v>
      </c>
      <c r="W7359" s="3" t="str">
        <f>IFERROR(INDEX(Return[],MATCH(Orders!B7359,Returns!$B$2:$B$801,0),1),"No")</f>
        <v>No</v>
      </c>
    </row>
    <row r="7360" spans="1:23" x14ac:dyDescent="0.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INDEX(People_[],MATCH(Orders!M7360,People!$B$2:$B$5,0),1)</f>
        <v>Chuck Magee</v>
      </c>
      <c r="W7360" s="3" t="str">
        <f>IFERROR(INDEX(Return[],MATCH(Orders!B7360,Returns!$B$2:$B$801,0),1),"No")</f>
        <v>No</v>
      </c>
    </row>
    <row r="7361" spans="1:23" x14ac:dyDescent="0.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INDEX(People_[],MATCH(Orders!M7361,People!$B$2:$B$5,0),1)</f>
        <v>Chuck Magee</v>
      </c>
      <c r="W7361" s="3" t="str">
        <f>IFERROR(INDEX(Return[],MATCH(Orders!B7361,Returns!$B$2:$B$801,0),1),"No")</f>
        <v>No</v>
      </c>
    </row>
    <row r="7362" spans="1:23" x14ac:dyDescent="0.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INDEX(People_[],MATCH(Orders!M7362,People!$B$2:$B$5,0),1)</f>
        <v>Anna Andreadi</v>
      </c>
      <c r="W7362" s="3" t="str">
        <f>IFERROR(INDEX(Return[],MATCH(Orders!B7362,Returns!$B$2:$B$801,0),1),"No")</f>
        <v>No</v>
      </c>
    </row>
    <row r="7363" spans="1:23" x14ac:dyDescent="0.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INDEX(People_[],MATCH(Orders!M7363,People!$B$2:$B$5,0),1)</f>
        <v>Anna Andreadi</v>
      </c>
      <c r="W7363" s="3" t="str">
        <f>IFERROR(INDEX(Return[],MATCH(Orders!B7363,Returns!$B$2:$B$801,0),1),"No")</f>
        <v>No</v>
      </c>
    </row>
    <row r="7364" spans="1:23" x14ac:dyDescent="0.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INDEX(People_[],MATCH(Orders!M7364,People!$B$2:$B$5,0),1)</f>
        <v>Anna Andreadi</v>
      </c>
      <c r="W7364" s="3" t="str">
        <f>IFERROR(INDEX(Return[],MATCH(Orders!B7364,Returns!$B$2:$B$801,0),1),"No")</f>
        <v>No</v>
      </c>
    </row>
    <row r="7365" spans="1:23" x14ac:dyDescent="0.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INDEX(People_[],MATCH(Orders!M7365,People!$B$2:$B$5,0),1)</f>
        <v>Chuck Magee</v>
      </c>
      <c r="W7365" s="3" t="str">
        <f>IFERROR(INDEX(Return[],MATCH(Orders!B7365,Returns!$B$2:$B$801,0),1),"No")</f>
        <v>No</v>
      </c>
    </row>
    <row r="7366" spans="1:23" x14ac:dyDescent="0.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INDEX(People_[],MATCH(Orders!M7366,People!$B$2:$B$5,0),1)</f>
        <v>Chuck Magee</v>
      </c>
      <c r="W7366" s="3" t="str">
        <f>IFERROR(INDEX(Return[],MATCH(Orders!B7366,Returns!$B$2:$B$801,0),1),"No")</f>
        <v>No</v>
      </c>
    </row>
    <row r="7367" spans="1:23" x14ac:dyDescent="0.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INDEX(People_[],MATCH(Orders!M7367,People!$B$2:$B$5,0),1)</f>
        <v>Chuck Magee</v>
      </c>
      <c r="W7367" s="3" t="str">
        <f>IFERROR(INDEX(Return[],MATCH(Orders!B7367,Returns!$B$2:$B$801,0),1),"No")</f>
        <v>No</v>
      </c>
    </row>
    <row r="7368" spans="1:23" x14ac:dyDescent="0.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INDEX(People_[],MATCH(Orders!M7368,People!$B$2:$B$5,0),1)</f>
        <v>Chuck Magee</v>
      </c>
      <c r="W7368" s="3" t="str">
        <f>IFERROR(INDEX(Return[],MATCH(Orders!B7368,Returns!$B$2:$B$801,0),1),"No")</f>
        <v>No</v>
      </c>
    </row>
    <row r="7369" spans="1:23" x14ac:dyDescent="0.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INDEX(People_[],MATCH(Orders!M7369,People!$B$2:$B$5,0),1)</f>
        <v>Chuck Magee</v>
      </c>
      <c r="W7369" s="3" t="str">
        <f>IFERROR(INDEX(Return[],MATCH(Orders!B7369,Returns!$B$2:$B$801,0),1),"No")</f>
        <v>No</v>
      </c>
    </row>
    <row r="7370" spans="1:23" x14ac:dyDescent="0.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INDEX(People_[],MATCH(Orders!M7370,People!$B$2:$B$5,0),1)</f>
        <v>Cassandra Brandow</v>
      </c>
      <c r="W7370" s="3" t="str">
        <f>IFERROR(INDEX(Return[],MATCH(Orders!B7370,Returns!$B$2:$B$801,0),1),"No")</f>
        <v>No</v>
      </c>
    </row>
    <row r="7371" spans="1:23" x14ac:dyDescent="0.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INDEX(People_[],MATCH(Orders!M7371,People!$B$2:$B$5,0),1)</f>
        <v>Cassandra Brandow</v>
      </c>
      <c r="W7371" s="3" t="str">
        <f>IFERROR(INDEX(Return[],MATCH(Orders!B7371,Returns!$B$2:$B$801,0),1),"No")</f>
        <v>No</v>
      </c>
    </row>
    <row r="7372" spans="1:23" x14ac:dyDescent="0.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INDEX(People_[],MATCH(Orders!M7372,People!$B$2:$B$5,0),1)</f>
        <v>Kelly Williams</v>
      </c>
      <c r="W7372" s="3" t="str">
        <f>IFERROR(INDEX(Return[],MATCH(Orders!B7372,Returns!$B$2:$B$801,0),1),"No")</f>
        <v>No</v>
      </c>
    </row>
    <row r="7373" spans="1:23" x14ac:dyDescent="0.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INDEX(People_[],MATCH(Orders!M7373,People!$B$2:$B$5,0),1)</f>
        <v>Anna Andreadi</v>
      </c>
      <c r="W7373" s="3" t="str">
        <f>IFERROR(INDEX(Return[],MATCH(Orders!B7373,Returns!$B$2:$B$801,0),1),"No")</f>
        <v>No</v>
      </c>
    </row>
    <row r="7374" spans="1:23" x14ac:dyDescent="0.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INDEX(People_[],MATCH(Orders!M7374,People!$B$2:$B$5,0),1)</f>
        <v>Anna Andreadi</v>
      </c>
      <c r="W7374" s="3" t="str">
        <f>IFERROR(INDEX(Return[],MATCH(Orders!B7374,Returns!$B$2:$B$801,0),1),"No")</f>
        <v>No</v>
      </c>
    </row>
    <row r="7375" spans="1:23" x14ac:dyDescent="0.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INDEX(People_[],MATCH(Orders!M7375,People!$B$2:$B$5,0),1)</f>
        <v>Anna Andreadi</v>
      </c>
      <c r="W7375" s="3" t="str">
        <f>IFERROR(INDEX(Return[],MATCH(Orders!B7375,Returns!$B$2:$B$801,0),1),"No")</f>
        <v>No</v>
      </c>
    </row>
    <row r="7376" spans="1:23" x14ac:dyDescent="0.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INDEX(People_[],MATCH(Orders!M7376,People!$B$2:$B$5,0),1)</f>
        <v>Anna Andreadi</v>
      </c>
      <c r="W7376" s="3" t="str">
        <f>IFERROR(INDEX(Return[],MATCH(Orders!B7376,Returns!$B$2:$B$801,0),1),"No")</f>
        <v>No</v>
      </c>
    </row>
    <row r="7377" spans="1:23" x14ac:dyDescent="0.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INDEX(People_[],MATCH(Orders!M7377,People!$B$2:$B$5,0),1)</f>
        <v>Anna Andreadi</v>
      </c>
      <c r="W7377" s="3" t="str">
        <f>IFERROR(INDEX(Return[],MATCH(Orders!B7377,Returns!$B$2:$B$801,0),1),"No")</f>
        <v>No</v>
      </c>
    </row>
    <row r="7378" spans="1:23" x14ac:dyDescent="0.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INDEX(People_[],MATCH(Orders!M7378,People!$B$2:$B$5,0),1)</f>
        <v>Kelly Williams</v>
      </c>
      <c r="W7378" s="3" t="str">
        <f>IFERROR(INDEX(Return[],MATCH(Orders!B7378,Returns!$B$2:$B$801,0),1),"No")</f>
        <v>No</v>
      </c>
    </row>
    <row r="7379" spans="1:23" x14ac:dyDescent="0.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INDEX(People_[],MATCH(Orders!M7379,People!$B$2:$B$5,0),1)</f>
        <v>Anna Andreadi</v>
      </c>
      <c r="W7379" s="3" t="str">
        <f>IFERROR(INDEX(Return[],MATCH(Orders!B7379,Returns!$B$2:$B$801,0),1),"No")</f>
        <v>No</v>
      </c>
    </row>
    <row r="7380" spans="1:23" x14ac:dyDescent="0.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INDEX(People_[],MATCH(Orders!M7380,People!$B$2:$B$5,0),1)</f>
        <v>Cassandra Brandow</v>
      </c>
      <c r="W7380" s="3" t="str">
        <f>IFERROR(INDEX(Return[],MATCH(Orders!B7380,Returns!$B$2:$B$801,0),1),"No")</f>
        <v>No</v>
      </c>
    </row>
    <row r="7381" spans="1:23" x14ac:dyDescent="0.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INDEX(People_[],MATCH(Orders!M7381,People!$B$2:$B$5,0),1)</f>
        <v>Kelly Williams</v>
      </c>
      <c r="W7381" s="3" t="str">
        <f>IFERROR(INDEX(Return[],MATCH(Orders!B7381,Returns!$B$2:$B$801,0),1),"No")</f>
        <v>No</v>
      </c>
    </row>
    <row r="7382" spans="1:23" x14ac:dyDescent="0.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INDEX(People_[],MATCH(Orders!M7382,People!$B$2:$B$5,0),1)</f>
        <v>Kelly Williams</v>
      </c>
      <c r="W7382" s="3" t="str">
        <f>IFERROR(INDEX(Return[],MATCH(Orders!B7382,Returns!$B$2:$B$801,0),1),"No")</f>
        <v>No</v>
      </c>
    </row>
    <row r="7383" spans="1:23" x14ac:dyDescent="0.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INDEX(People_[],MATCH(Orders!M7383,People!$B$2:$B$5,0),1)</f>
        <v>Kelly Williams</v>
      </c>
      <c r="W7383" s="3" t="str">
        <f>IFERROR(INDEX(Return[],MATCH(Orders!B7383,Returns!$B$2:$B$801,0),1),"No")</f>
        <v>No</v>
      </c>
    </row>
    <row r="7384" spans="1:23" x14ac:dyDescent="0.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INDEX(People_[],MATCH(Orders!M7384,People!$B$2:$B$5,0),1)</f>
        <v>Kelly Williams</v>
      </c>
      <c r="W7384" s="3" t="str">
        <f>IFERROR(INDEX(Return[],MATCH(Orders!B7384,Returns!$B$2:$B$801,0),1),"No")</f>
        <v>No</v>
      </c>
    </row>
    <row r="7385" spans="1:23" x14ac:dyDescent="0.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INDEX(People_[],MATCH(Orders!M7385,People!$B$2:$B$5,0),1)</f>
        <v>Kelly Williams</v>
      </c>
      <c r="W7385" s="3" t="str">
        <f>IFERROR(INDEX(Return[],MATCH(Orders!B7385,Returns!$B$2:$B$801,0),1),"No")</f>
        <v>No</v>
      </c>
    </row>
    <row r="7386" spans="1:23" x14ac:dyDescent="0.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INDEX(People_[],MATCH(Orders!M7386,People!$B$2:$B$5,0),1)</f>
        <v>Kelly Williams</v>
      </c>
      <c r="W7386" s="3" t="str">
        <f>IFERROR(INDEX(Return[],MATCH(Orders!B7386,Returns!$B$2:$B$801,0),1),"No")</f>
        <v>No</v>
      </c>
    </row>
    <row r="7387" spans="1:23" x14ac:dyDescent="0.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INDEX(People_[],MATCH(Orders!M7387,People!$B$2:$B$5,0),1)</f>
        <v>Kelly Williams</v>
      </c>
      <c r="W7387" s="3" t="str">
        <f>IFERROR(INDEX(Return[],MATCH(Orders!B7387,Returns!$B$2:$B$801,0),1),"No")</f>
        <v>No</v>
      </c>
    </row>
    <row r="7388" spans="1:23" x14ac:dyDescent="0.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INDEX(People_[],MATCH(Orders!M7388,People!$B$2:$B$5,0),1)</f>
        <v>Kelly Williams</v>
      </c>
      <c r="W7388" s="3" t="str">
        <f>IFERROR(INDEX(Return[],MATCH(Orders!B7388,Returns!$B$2:$B$801,0),1),"No")</f>
        <v>No</v>
      </c>
    </row>
    <row r="7389" spans="1:23" x14ac:dyDescent="0.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INDEX(People_[],MATCH(Orders!M7389,People!$B$2:$B$5,0),1)</f>
        <v>Kelly Williams</v>
      </c>
      <c r="W7389" s="3" t="str">
        <f>IFERROR(INDEX(Return[],MATCH(Orders!B7389,Returns!$B$2:$B$801,0),1),"No")</f>
        <v>No</v>
      </c>
    </row>
    <row r="7390" spans="1:23" x14ac:dyDescent="0.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INDEX(People_[],MATCH(Orders!M7390,People!$B$2:$B$5,0),1)</f>
        <v>Kelly Williams</v>
      </c>
      <c r="W7390" s="3" t="str">
        <f>IFERROR(INDEX(Return[],MATCH(Orders!B7390,Returns!$B$2:$B$801,0),1),"No")</f>
        <v>No</v>
      </c>
    </row>
    <row r="7391" spans="1:23" x14ac:dyDescent="0.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INDEX(People_[],MATCH(Orders!M7391,People!$B$2:$B$5,0),1)</f>
        <v>Cassandra Brandow</v>
      </c>
      <c r="W7391" s="3" t="str">
        <f>IFERROR(INDEX(Return[],MATCH(Orders!B7391,Returns!$B$2:$B$801,0),1),"No")</f>
        <v>No</v>
      </c>
    </row>
    <row r="7392" spans="1:23" x14ac:dyDescent="0.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INDEX(People_[],MATCH(Orders!M7392,People!$B$2:$B$5,0),1)</f>
        <v>Cassandra Brandow</v>
      </c>
      <c r="W7392" s="3" t="str">
        <f>IFERROR(INDEX(Return[],MATCH(Orders!B7392,Returns!$B$2:$B$801,0),1),"No")</f>
        <v>No</v>
      </c>
    </row>
    <row r="7393" spans="1:23" x14ac:dyDescent="0.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INDEX(People_[],MATCH(Orders!M7393,People!$B$2:$B$5,0),1)</f>
        <v>Chuck Magee</v>
      </c>
      <c r="W7393" s="3" t="str">
        <f>IFERROR(INDEX(Return[],MATCH(Orders!B7393,Returns!$B$2:$B$801,0),1),"No")</f>
        <v>No</v>
      </c>
    </row>
    <row r="7394" spans="1:23" x14ac:dyDescent="0.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INDEX(People_[],MATCH(Orders!M7394,People!$B$2:$B$5,0),1)</f>
        <v>Anna Andreadi</v>
      </c>
      <c r="W7394" s="3" t="str">
        <f>IFERROR(INDEX(Return[],MATCH(Orders!B7394,Returns!$B$2:$B$801,0),1),"No")</f>
        <v>No</v>
      </c>
    </row>
    <row r="7395" spans="1:23" x14ac:dyDescent="0.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INDEX(People_[],MATCH(Orders!M7395,People!$B$2:$B$5,0),1)</f>
        <v>Anna Andreadi</v>
      </c>
      <c r="W7395" s="3" t="str">
        <f>IFERROR(INDEX(Return[],MATCH(Orders!B7395,Returns!$B$2:$B$801,0),1),"No")</f>
        <v>No</v>
      </c>
    </row>
    <row r="7396" spans="1:23" x14ac:dyDescent="0.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INDEX(People_[],MATCH(Orders!M7396,People!$B$2:$B$5,0),1)</f>
        <v>Anna Andreadi</v>
      </c>
      <c r="W7396" s="3" t="str">
        <f>IFERROR(INDEX(Return[],MATCH(Orders!B7396,Returns!$B$2:$B$801,0),1),"No")</f>
        <v>No</v>
      </c>
    </row>
    <row r="7397" spans="1:23" x14ac:dyDescent="0.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INDEX(People_[],MATCH(Orders!M7397,People!$B$2:$B$5,0),1)</f>
        <v>Chuck Magee</v>
      </c>
      <c r="W7397" s="3" t="str">
        <f>IFERROR(INDEX(Return[],MATCH(Orders!B7397,Returns!$B$2:$B$801,0),1),"No")</f>
        <v>No</v>
      </c>
    </row>
    <row r="7398" spans="1:23" x14ac:dyDescent="0.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INDEX(People_[],MATCH(Orders!M7398,People!$B$2:$B$5,0),1)</f>
        <v>Chuck Magee</v>
      </c>
      <c r="W7398" s="3" t="str">
        <f>IFERROR(INDEX(Return[],MATCH(Orders!B7398,Returns!$B$2:$B$801,0),1),"No")</f>
        <v>No</v>
      </c>
    </row>
    <row r="7399" spans="1:23" x14ac:dyDescent="0.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INDEX(People_[],MATCH(Orders!M7399,People!$B$2:$B$5,0),1)</f>
        <v>Chuck Magee</v>
      </c>
      <c r="W7399" s="3" t="str">
        <f>IFERROR(INDEX(Return[],MATCH(Orders!B7399,Returns!$B$2:$B$801,0),1),"No")</f>
        <v>No</v>
      </c>
    </row>
    <row r="7400" spans="1:23" x14ac:dyDescent="0.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INDEX(People_[],MATCH(Orders!M7400,People!$B$2:$B$5,0),1)</f>
        <v>Kelly Williams</v>
      </c>
      <c r="W7400" s="3" t="str">
        <f>IFERROR(INDEX(Return[],MATCH(Orders!B7400,Returns!$B$2:$B$801,0),1),"No")</f>
        <v>No</v>
      </c>
    </row>
    <row r="7401" spans="1:23" x14ac:dyDescent="0.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INDEX(People_[],MATCH(Orders!M7401,People!$B$2:$B$5,0),1)</f>
        <v>Kelly Williams</v>
      </c>
      <c r="W7401" s="3" t="str">
        <f>IFERROR(INDEX(Return[],MATCH(Orders!B7401,Returns!$B$2:$B$801,0),1),"No")</f>
        <v>No</v>
      </c>
    </row>
    <row r="7402" spans="1:23" x14ac:dyDescent="0.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INDEX(People_[],MATCH(Orders!M7402,People!$B$2:$B$5,0),1)</f>
        <v>Anna Andreadi</v>
      </c>
      <c r="W7402" s="3" t="str">
        <f>IFERROR(INDEX(Return[],MATCH(Orders!B7402,Returns!$B$2:$B$801,0),1),"No")</f>
        <v>No</v>
      </c>
    </row>
    <row r="7403" spans="1:23" x14ac:dyDescent="0.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INDEX(People_[],MATCH(Orders!M7403,People!$B$2:$B$5,0),1)</f>
        <v>Anna Andreadi</v>
      </c>
      <c r="W7403" s="3" t="str">
        <f>IFERROR(INDEX(Return[],MATCH(Orders!B7403,Returns!$B$2:$B$801,0),1),"No")</f>
        <v>No</v>
      </c>
    </row>
    <row r="7404" spans="1:23" x14ac:dyDescent="0.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INDEX(People_[],MATCH(Orders!M7404,People!$B$2:$B$5,0),1)</f>
        <v>Chuck Magee</v>
      </c>
      <c r="W7404" s="3" t="str">
        <f>IFERROR(INDEX(Return[],MATCH(Orders!B7404,Returns!$B$2:$B$801,0),1),"No")</f>
        <v>No</v>
      </c>
    </row>
    <row r="7405" spans="1:23" x14ac:dyDescent="0.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INDEX(People_[],MATCH(Orders!M7405,People!$B$2:$B$5,0),1)</f>
        <v>Anna Andreadi</v>
      </c>
      <c r="W7405" s="3" t="str">
        <f>IFERROR(INDEX(Return[],MATCH(Orders!B7405,Returns!$B$2:$B$801,0),1),"No")</f>
        <v>No</v>
      </c>
    </row>
    <row r="7406" spans="1:23" x14ac:dyDescent="0.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INDEX(People_[],MATCH(Orders!M7406,People!$B$2:$B$5,0),1)</f>
        <v>Anna Andreadi</v>
      </c>
      <c r="W7406" s="3" t="str">
        <f>IFERROR(INDEX(Return[],MATCH(Orders!B7406,Returns!$B$2:$B$801,0),1),"No")</f>
        <v>No</v>
      </c>
    </row>
    <row r="7407" spans="1:23" x14ac:dyDescent="0.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INDEX(People_[],MATCH(Orders!M7407,People!$B$2:$B$5,0),1)</f>
        <v>Anna Andreadi</v>
      </c>
      <c r="W7407" s="3" t="str">
        <f>IFERROR(INDEX(Return[],MATCH(Orders!B7407,Returns!$B$2:$B$801,0),1),"No")</f>
        <v>No</v>
      </c>
    </row>
    <row r="7408" spans="1:23" x14ac:dyDescent="0.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INDEX(People_[],MATCH(Orders!M7408,People!$B$2:$B$5,0),1)</f>
        <v>Anna Andreadi</v>
      </c>
      <c r="W7408" s="3" t="str">
        <f>IFERROR(INDEX(Return[],MATCH(Orders!B7408,Returns!$B$2:$B$801,0),1),"No")</f>
        <v>No</v>
      </c>
    </row>
    <row r="7409" spans="1:23" x14ac:dyDescent="0.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INDEX(People_[],MATCH(Orders!M7409,People!$B$2:$B$5,0),1)</f>
        <v>Kelly Williams</v>
      </c>
      <c r="W7409" s="3" t="str">
        <f>IFERROR(INDEX(Return[],MATCH(Orders!B7409,Returns!$B$2:$B$801,0),1),"No")</f>
        <v>No</v>
      </c>
    </row>
    <row r="7410" spans="1:23" x14ac:dyDescent="0.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INDEX(People_[],MATCH(Orders!M7410,People!$B$2:$B$5,0),1)</f>
        <v>Anna Andreadi</v>
      </c>
      <c r="W7410" s="3" t="str">
        <f>IFERROR(INDEX(Return[],MATCH(Orders!B7410,Returns!$B$2:$B$801,0),1),"No")</f>
        <v>No</v>
      </c>
    </row>
    <row r="7411" spans="1:23" x14ac:dyDescent="0.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INDEX(People_[],MATCH(Orders!M7411,People!$B$2:$B$5,0),1)</f>
        <v>Chuck Magee</v>
      </c>
      <c r="W7411" s="3" t="str">
        <f>IFERROR(INDEX(Return[],MATCH(Orders!B7411,Returns!$B$2:$B$801,0),1),"No")</f>
        <v>No</v>
      </c>
    </row>
    <row r="7412" spans="1:23" x14ac:dyDescent="0.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INDEX(People_[],MATCH(Orders!M7412,People!$B$2:$B$5,0),1)</f>
        <v>Chuck Magee</v>
      </c>
      <c r="W7412" s="3" t="str">
        <f>IFERROR(INDEX(Return[],MATCH(Orders!B7412,Returns!$B$2:$B$801,0),1),"No")</f>
        <v>No</v>
      </c>
    </row>
    <row r="7413" spans="1:23" x14ac:dyDescent="0.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INDEX(People_[],MATCH(Orders!M7413,People!$B$2:$B$5,0),1)</f>
        <v>Anna Andreadi</v>
      </c>
      <c r="W7413" s="3" t="str">
        <f>IFERROR(INDEX(Return[],MATCH(Orders!B7413,Returns!$B$2:$B$801,0),1),"No")</f>
        <v>No</v>
      </c>
    </row>
    <row r="7414" spans="1:23" x14ac:dyDescent="0.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INDEX(People_[],MATCH(Orders!M7414,People!$B$2:$B$5,0),1)</f>
        <v>Anna Andreadi</v>
      </c>
      <c r="W7414" s="3" t="str">
        <f>IFERROR(INDEX(Return[],MATCH(Orders!B7414,Returns!$B$2:$B$801,0),1),"No")</f>
        <v>No</v>
      </c>
    </row>
    <row r="7415" spans="1:23" x14ac:dyDescent="0.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INDEX(People_[],MATCH(Orders!M7415,People!$B$2:$B$5,0),1)</f>
        <v>Anna Andreadi</v>
      </c>
      <c r="W7415" s="3" t="str">
        <f>IFERROR(INDEX(Return[],MATCH(Orders!B7415,Returns!$B$2:$B$801,0),1),"No")</f>
        <v>No</v>
      </c>
    </row>
    <row r="7416" spans="1:23" x14ac:dyDescent="0.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INDEX(People_[],MATCH(Orders!M7416,People!$B$2:$B$5,0),1)</f>
        <v>Chuck Magee</v>
      </c>
      <c r="W7416" s="3" t="str">
        <f>IFERROR(INDEX(Return[],MATCH(Orders!B7416,Returns!$B$2:$B$801,0),1),"No")</f>
        <v>No</v>
      </c>
    </row>
    <row r="7417" spans="1:23" x14ac:dyDescent="0.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INDEX(People_[],MATCH(Orders!M7417,People!$B$2:$B$5,0),1)</f>
        <v>Chuck Magee</v>
      </c>
      <c r="W7417" s="3" t="str">
        <f>IFERROR(INDEX(Return[],MATCH(Orders!B7417,Returns!$B$2:$B$801,0),1),"No")</f>
        <v>No</v>
      </c>
    </row>
    <row r="7418" spans="1:23" x14ac:dyDescent="0.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INDEX(People_[],MATCH(Orders!M7418,People!$B$2:$B$5,0),1)</f>
        <v>Chuck Magee</v>
      </c>
      <c r="W7418" s="3" t="str">
        <f>IFERROR(INDEX(Return[],MATCH(Orders!B7418,Returns!$B$2:$B$801,0),1),"No")</f>
        <v>No</v>
      </c>
    </row>
    <row r="7419" spans="1:23" x14ac:dyDescent="0.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INDEX(People_[],MATCH(Orders!M7419,People!$B$2:$B$5,0),1)</f>
        <v>Chuck Magee</v>
      </c>
      <c r="W7419" s="3" t="str">
        <f>IFERROR(INDEX(Return[],MATCH(Orders!B7419,Returns!$B$2:$B$801,0),1),"No")</f>
        <v>No</v>
      </c>
    </row>
    <row r="7420" spans="1:23" x14ac:dyDescent="0.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INDEX(People_[],MATCH(Orders!M7420,People!$B$2:$B$5,0),1)</f>
        <v>Chuck Magee</v>
      </c>
      <c r="W7420" s="3" t="str">
        <f>IFERROR(INDEX(Return[],MATCH(Orders!B7420,Returns!$B$2:$B$801,0),1),"No")</f>
        <v>No</v>
      </c>
    </row>
    <row r="7421" spans="1:23" x14ac:dyDescent="0.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INDEX(People_[],MATCH(Orders!M7421,People!$B$2:$B$5,0),1)</f>
        <v>Chuck Magee</v>
      </c>
      <c r="W7421" s="3" t="str">
        <f>IFERROR(INDEX(Return[],MATCH(Orders!B7421,Returns!$B$2:$B$801,0),1),"No")</f>
        <v>No</v>
      </c>
    </row>
    <row r="7422" spans="1:23" x14ac:dyDescent="0.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INDEX(People_[],MATCH(Orders!M7422,People!$B$2:$B$5,0),1)</f>
        <v>Chuck Magee</v>
      </c>
      <c r="W7422" s="3" t="str">
        <f>IFERROR(INDEX(Return[],MATCH(Orders!B7422,Returns!$B$2:$B$801,0),1),"No")</f>
        <v>No</v>
      </c>
    </row>
    <row r="7423" spans="1:23" x14ac:dyDescent="0.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INDEX(People_[],MATCH(Orders!M7423,People!$B$2:$B$5,0),1)</f>
        <v>Chuck Magee</v>
      </c>
      <c r="W7423" s="3" t="str">
        <f>IFERROR(INDEX(Return[],MATCH(Orders!B7423,Returns!$B$2:$B$801,0),1),"No")</f>
        <v>No</v>
      </c>
    </row>
    <row r="7424" spans="1:23" x14ac:dyDescent="0.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INDEX(People_[],MATCH(Orders!M7424,People!$B$2:$B$5,0),1)</f>
        <v>Chuck Magee</v>
      </c>
      <c r="W7424" s="3" t="str">
        <f>IFERROR(INDEX(Return[],MATCH(Orders!B7424,Returns!$B$2:$B$801,0),1),"No")</f>
        <v>No</v>
      </c>
    </row>
    <row r="7425" spans="1:23" x14ac:dyDescent="0.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INDEX(People_[],MATCH(Orders!M7425,People!$B$2:$B$5,0),1)</f>
        <v>Chuck Magee</v>
      </c>
      <c r="W7425" s="3" t="str">
        <f>IFERROR(INDEX(Return[],MATCH(Orders!B7425,Returns!$B$2:$B$801,0),1),"No")</f>
        <v>No</v>
      </c>
    </row>
    <row r="7426" spans="1:23" x14ac:dyDescent="0.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INDEX(People_[],MATCH(Orders!M7426,People!$B$2:$B$5,0),1)</f>
        <v>Chuck Magee</v>
      </c>
      <c r="W7426" s="3" t="str">
        <f>IFERROR(INDEX(Return[],MATCH(Orders!B7426,Returns!$B$2:$B$801,0),1),"No")</f>
        <v>No</v>
      </c>
    </row>
    <row r="7427" spans="1:23" x14ac:dyDescent="0.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INDEX(People_[],MATCH(Orders!M7427,People!$B$2:$B$5,0),1)</f>
        <v>Kelly Williams</v>
      </c>
      <c r="W7427" s="3" t="str">
        <f>IFERROR(INDEX(Return[],MATCH(Orders!B7427,Returns!$B$2:$B$801,0),1),"No")</f>
        <v>No</v>
      </c>
    </row>
    <row r="7428" spans="1:23" x14ac:dyDescent="0.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INDEX(People_[],MATCH(Orders!M7428,People!$B$2:$B$5,0),1)</f>
        <v>Kelly Williams</v>
      </c>
      <c r="W7428" s="3" t="str">
        <f>IFERROR(INDEX(Return[],MATCH(Orders!B7428,Returns!$B$2:$B$801,0),1),"No")</f>
        <v>No</v>
      </c>
    </row>
    <row r="7429" spans="1:23" x14ac:dyDescent="0.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INDEX(People_[],MATCH(Orders!M7429,People!$B$2:$B$5,0),1)</f>
        <v>Cassandra Brandow</v>
      </c>
      <c r="W7429" s="3" t="str">
        <f>IFERROR(INDEX(Return[],MATCH(Orders!B7429,Returns!$B$2:$B$801,0),1),"No")</f>
        <v>Yes</v>
      </c>
    </row>
    <row r="7430" spans="1:23" x14ac:dyDescent="0.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INDEX(People_[],MATCH(Orders!M7430,People!$B$2:$B$5,0),1)</f>
        <v>Cassandra Brandow</v>
      </c>
      <c r="W7430" s="3" t="str">
        <f>IFERROR(INDEX(Return[],MATCH(Orders!B7430,Returns!$B$2:$B$801,0),1),"No")</f>
        <v>Yes</v>
      </c>
    </row>
    <row r="7431" spans="1:23" x14ac:dyDescent="0.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INDEX(People_[],MATCH(Orders!M7431,People!$B$2:$B$5,0),1)</f>
        <v>Cassandra Brandow</v>
      </c>
      <c r="W7431" s="3" t="str">
        <f>IFERROR(INDEX(Return[],MATCH(Orders!B7431,Returns!$B$2:$B$801,0),1),"No")</f>
        <v>Yes</v>
      </c>
    </row>
    <row r="7432" spans="1:23" x14ac:dyDescent="0.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INDEX(People_[],MATCH(Orders!M7432,People!$B$2:$B$5,0),1)</f>
        <v>Cassandra Brandow</v>
      </c>
      <c r="W7432" s="3" t="str">
        <f>IFERROR(INDEX(Return[],MATCH(Orders!B7432,Returns!$B$2:$B$801,0),1),"No")</f>
        <v>Yes</v>
      </c>
    </row>
    <row r="7433" spans="1:23" x14ac:dyDescent="0.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INDEX(People_[],MATCH(Orders!M7433,People!$B$2:$B$5,0),1)</f>
        <v>Cassandra Brandow</v>
      </c>
      <c r="W7433" s="3" t="str">
        <f>IFERROR(INDEX(Return[],MATCH(Orders!B7433,Returns!$B$2:$B$801,0),1),"No")</f>
        <v>Yes</v>
      </c>
    </row>
    <row r="7434" spans="1:23" x14ac:dyDescent="0.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INDEX(People_[],MATCH(Orders!M7434,People!$B$2:$B$5,0),1)</f>
        <v>Anna Andreadi</v>
      </c>
      <c r="W7434" s="3" t="str">
        <f>IFERROR(INDEX(Return[],MATCH(Orders!B7434,Returns!$B$2:$B$801,0),1),"No")</f>
        <v>No</v>
      </c>
    </row>
    <row r="7435" spans="1:23" x14ac:dyDescent="0.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INDEX(People_[],MATCH(Orders!M7435,People!$B$2:$B$5,0),1)</f>
        <v>Anna Andreadi</v>
      </c>
      <c r="W7435" s="3" t="str">
        <f>IFERROR(INDEX(Return[],MATCH(Orders!B7435,Returns!$B$2:$B$801,0),1),"No")</f>
        <v>No</v>
      </c>
    </row>
    <row r="7436" spans="1:23" x14ac:dyDescent="0.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INDEX(People_[],MATCH(Orders!M7436,People!$B$2:$B$5,0),1)</f>
        <v>Anna Andreadi</v>
      </c>
      <c r="W7436" s="3" t="str">
        <f>IFERROR(INDEX(Return[],MATCH(Orders!B7436,Returns!$B$2:$B$801,0),1),"No")</f>
        <v>No</v>
      </c>
    </row>
    <row r="7437" spans="1:23" x14ac:dyDescent="0.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INDEX(People_[],MATCH(Orders!M7437,People!$B$2:$B$5,0),1)</f>
        <v>Anna Andreadi</v>
      </c>
      <c r="W7437" s="3" t="str">
        <f>IFERROR(INDEX(Return[],MATCH(Orders!B7437,Returns!$B$2:$B$801,0),1),"No")</f>
        <v>No</v>
      </c>
    </row>
    <row r="7438" spans="1:23" x14ac:dyDescent="0.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INDEX(People_[],MATCH(Orders!M7438,People!$B$2:$B$5,0),1)</f>
        <v>Anna Andreadi</v>
      </c>
      <c r="W7438" s="3" t="str">
        <f>IFERROR(INDEX(Return[],MATCH(Orders!B7438,Returns!$B$2:$B$801,0),1),"No")</f>
        <v>No</v>
      </c>
    </row>
    <row r="7439" spans="1:23" x14ac:dyDescent="0.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INDEX(People_[],MATCH(Orders!M7439,People!$B$2:$B$5,0),1)</f>
        <v>Anna Andreadi</v>
      </c>
      <c r="W7439" s="3" t="str">
        <f>IFERROR(INDEX(Return[],MATCH(Orders!B7439,Returns!$B$2:$B$801,0),1),"No")</f>
        <v>No</v>
      </c>
    </row>
    <row r="7440" spans="1:23" x14ac:dyDescent="0.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INDEX(People_[],MATCH(Orders!M7440,People!$B$2:$B$5,0),1)</f>
        <v>Anna Andreadi</v>
      </c>
      <c r="W7440" s="3" t="str">
        <f>IFERROR(INDEX(Return[],MATCH(Orders!B7440,Returns!$B$2:$B$801,0),1),"No")</f>
        <v>No</v>
      </c>
    </row>
    <row r="7441" spans="1:23" x14ac:dyDescent="0.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INDEX(People_[],MATCH(Orders!M7441,People!$B$2:$B$5,0),1)</f>
        <v>Anna Andreadi</v>
      </c>
      <c r="W7441" s="3" t="str">
        <f>IFERROR(INDEX(Return[],MATCH(Orders!B7441,Returns!$B$2:$B$801,0),1),"No")</f>
        <v>No</v>
      </c>
    </row>
    <row r="7442" spans="1:23" x14ac:dyDescent="0.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INDEX(People_[],MATCH(Orders!M7442,People!$B$2:$B$5,0),1)</f>
        <v>Anna Andreadi</v>
      </c>
      <c r="W7442" s="3" t="str">
        <f>IFERROR(INDEX(Return[],MATCH(Orders!B7442,Returns!$B$2:$B$801,0),1),"No")</f>
        <v>No</v>
      </c>
    </row>
    <row r="7443" spans="1:23" x14ac:dyDescent="0.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INDEX(People_[],MATCH(Orders!M7443,People!$B$2:$B$5,0),1)</f>
        <v>Anna Andreadi</v>
      </c>
      <c r="W7443" s="3" t="str">
        <f>IFERROR(INDEX(Return[],MATCH(Orders!B7443,Returns!$B$2:$B$801,0),1),"No")</f>
        <v>No</v>
      </c>
    </row>
    <row r="7444" spans="1:23" x14ac:dyDescent="0.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INDEX(People_[],MATCH(Orders!M7444,People!$B$2:$B$5,0),1)</f>
        <v>Kelly Williams</v>
      </c>
      <c r="W7444" s="3" t="str">
        <f>IFERROR(INDEX(Return[],MATCH(Orders!B7444,Returns!$B$2:$B$801,0),1),"No")</f>
        <v>No</v>
      </c>
    </row>
    <row r="7445" spans="1:23" x14ac:dyDescent="0.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INDEX(People_[],MATCH(Orders!M7445,People!$B$2:$B$5,0),1)</f>
        <v>Kelly Williams</v>
      </c>
      <c r="W7445" s="3" t="str">
        <f>IFERROR(INDEX(Return[],MATCH(Orders!B7445,Returns!$B$2:$B$801,0),1),"No")</f>
        <v>No</v>
      </c>
    </row>
    <row r="7446" spans="1:23" x14ac:dyDescent="0.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INDEX(People_[],MATCH(Orders!M7446,People!$B$2:$B$5,0),1)</f>
        <v>Kelly Williams</v>
      </c>
      <c r="W7446" s="3" t="str">
        <f>IFERROR(INDEX(Return[],MATCH(Orders!B7446,Returns!$B$2:$B$801,0),1),"No")</f>
        <v>No</v>
      </c>
    </row>
    <row r="7447" spans="1:23" x14ac:dyDescent="0.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INDEX(People_[],MATCH(Orders!M7447,People!$B$2:$B$5,0),1)</f>
        <v>Kelly Williams</v>
      </c>
      <c r="W7447" s="3" t="str">
        <f>IFERROR(INDEX(Return[],MATCH(Orders!B7447,Returns!$B$2:$B$801,0),1),"No")</f>
        <v>No</v>
      </c>
    </row>
    <row r="7448" spans="1:23" x14ac:dyDescent="0.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INDEX(People_[],MATCH(Orders!M7448,People!$B$2:$B$5,0),1)</f>
        <v>Kelly Williams</v>
      </c>
      <c r="W7448" s="3" t="str">
        <f>IFERROR(INDEX(Return[],MATCH(Orders!B7448,Returns!$B$2:$B$801,0),1),"No")</f>
        <v>No</v>
      </c>
    </row>
    <row r="7449" spans="1:23" x14ac:dyDescent="0.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INDEX(People_[],MATCH(Orders!M7449,People!$B$2:$B$5,0),1)</f>
        <v>Kelly Williams</v>
      </c>
      <c r="W7449" s="3" t="str">
        <f>IFERROR(INDEX(Return[],MATCH(Orders!B7449,Returns!$B$2:$B$801,0),1),"No")</f>
        <v>No</v>
      </c>
    </row>
    <row r="7450" spans="1:23" x14ac:dyDescent="0.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INDEX(People_[],MATCH(Orders!M7450,People!$B$2:$B$5,0),1)</f>
        <v>Cassandra Brandow</v>
      </c>
      <c r="W7450" s="3" t="str">
        <f>IFERROR(INDEX(Return[],MATCH(Orders!B7450,Returns!$B$2:$B$801,0),1),"No")</f>
        <v>No</v>
      </c>
    </row>
    <row r="7451" spans="1:23" x14ac:dyDescent="0.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INDEX(People_[],MATCH(Orders!M7451,People!$B$2:$B$5,0),1)</f>
        <v>Kelly Williams</v>
      </c>
      <c r="W7451" s="3" t="str">
        <f>IFERROR(INDEX(Return[],MATCH(Orders!B7451,Returns!$B$2:$B$801,0),1),"No")</f>
        <v>No</v>
      </c>
    </row>
    <row r="7452" spans="1:23" x14ac:dyDescent="0.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INDEX(People_[],MATCH(Orders!M7452,People!$B$2:$B$5,0),1)</f>
        <v>Kelly Williams</v>
      </c>
      <c r="W7452" s="3" t="str">
        <f>IFERROR(INDEX(Return[],MATCH(Orders!B7452,Returns!$B$2:$B$801,0),1),"No")</f>
        <v>No</v>
      </c>
    </row>
    <row r="7453" spans="1:23" x14ac:dyDescent="0.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INDEX(People_[],MATCH(Orders!M7453,People!$B$2:$B$5,0),1)</f>
        <v>Kelly Williams</v>
      </c>
      <c r="W7453" s="3" t="str">
        <f>IFERROR(INDEX(Return[],MATCH(Orders!B7453,Returns!$B$2:$B$801,0),1),"No")</f>
        <v>No</v>
      </c>
    </row>
    <row r="7454" spans="1:23" x14ac:dyDescent="0.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INDEX(People_[],MATCH(Orders!M7454,People!$B$2:$B$5,0),1)</f>
        <v>Kelly Williams</v>
      </c>
      <c r="W7454" s="3" t="str">
        <f>IFERROR(INDEX(Return[],MATCH(Orders!B7454,Returns!$B$2:$B$801,0),1),"No")</f>
        <v>No</v>
      </c>
    </row>
    <row r="7455" spans="1:23" x14ac:dyDescent="0.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INDEX(People_[],MATCH(Orders!M7455,People!$B$2:$B$5,0),1)</f>
        <v>Kelly Williams</v>
      </c>
      <c r="W7455" s="3" t="str">
        <f>IFERROR(INDEX(Return[],MATCH(Orders!B7455,Returns!$B$2:$B$801,0),1),"No")</f>
        <v>No</v>
      </c>
    </row>
    <row r="7456" spans="1:23" x14ac:dyDescent="0.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INDEX(People_[],MATCH(Orders!M7456,People!$B$2:$B$5,0),1)</f>
        <v>Kelly Williams</v>
      </c>
      <c r="W7456" s="3" t="str">
        <f>IFERROR(INDEX(Return[],MATCH(Orders!B7456,Returns!$B$2:$B$801,0),1),"No")</f>
        <v>No</v>
      </c>
    </row>
    <row r="7457" spans="1:23" x14ac:dyDescent="0.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INDEX(People_[],MATCH(Orders!M7457,People!$B$2:$B$5,0),1)</f>
        <v>Kelly Williams</v>
      </c>
      <c r="W7457" s="3" t="str">
        <f>IFERROR(INDEX(Return[],MATCH(Orders!B7457,Returns!$B$2:$B$801,0),1),"No")</f>
        <v>No</v>
      </c>
    </row>
    <row r="7458" spans="1:23" x14ac:dyDescent="0.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INDEX(People_[],MATCH(Orders!M7458,People!$B$2:$B$5,0),1)</f>
        <v>Cassandra Brandow</v>
      </c>
      <c r="W7458" s="3" t="str">
        <f>IFERROR(INDEX(Return[],MATCH(Orders!B7458,Returns!$B$2:$B$801,0),1),"No")</f>
        <v>No</v>
      </c>
    </row>
    <row r="7459" spans="1:23" x14ac:dyDescent="0.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INDEX(People_[],MATCH(Orders!M7459,People!$B$2:$B$5,0),1)</f>
        <v>Cassandra Brandow</v>
      </c>
      <c r="W7459" s="3" t="str">
        <f>IFERROR(INDEX(Return[],MATCH(Orders!B7459,Returns!$B$2:$B$801,0),1),"No")</f>
        <v>No</v>
      </c>
    </row>
    <row r="7460" spans="1:23" x14ac:dyDescent="0.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INDEX(People_[],MATCH(Orders!M7460,People!$B$2:$B$5,0),1)</f>
        <v>Cassandra Brandow</v>
      </c>
      <c r="W7460" s="3" t="str">
        <f>IFERROR(INDEX(Return[],MATCH(Orders!B7460,Returns!$B$2:$B$801,0),1),"No")</f>
        <v>No</v>
      </c>
    </row>
    <row r="7461" spans="1:23" x14ac:dyDescent="0.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INDEX(People_[],MATCH(Orders!M7461,People!$B$2:$B$5,0),1)</f>
        <v>Cassandra Brandow</v>
      </c>
      <c r="W7461" s="3" t="str">
        <f>IFERROR(INDEX(Return[],MATCH(Orders!B7461,Returns!$B$2:$B$801,0),1),"No")</f>
        <v>No</v>
      </c>
    </row>
    <row r="7462" spans="1:23" x14ac:dyDescent="0.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INDEX(People_[],MATCH(Orders!M7462,People!$B$2:$B$5,0),1)</f>
        <v>Anna Andreadi</v>
      </c>
      <c r="W7462" s="3" t="str">
        <f>IFERROR(INDEX(Return[],MATCH(Orders!B7462,Returns!$B$2:$B$801,0),1),"No")</f>
        <v>Yes</v>
      </c>
    </row>
    <row r="7463" spans="1:23" x14ac:dyDescent="0.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INDEX(People_[],MATCH(Orders!M7463,People!$B$2:$B$5,0),1)</f>
        <v>Anna Andreadi</v>
      </c>
      <c r="W7463" s="3" t="str">
        <f>IFERROR(INDEX(Return[],MATCH(Orders!B7463,Returns!$B$2:$B$801,0),1),"No")</f>
        <v>Yes</v>
      </c>
    </row>
    <row r="7464" spans="1:23" x14ac:dyDescent="0.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INDEX(People_[],MATCH(Orders!M7464,People!$B$2:$B$5,0),1)</f>
        <v>Anna Andreadi</v>
      </c>
      <c r="W7464" s="3" t="str">
        <f>IFERROR(INDEX(Return[],MATCH(Orders!B7464,Returns!$B$2:$B$801,0),1),"No")</f>
        <v>No</v>
      </c>
    </row>
    <row r="7465" spans="1:23" x14ac:dyDescent="0.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INDEX(People_[],MATCH(Orders!M7465,People!$B$2:$B$5,0),1)</f>
        <v>Anna Andreadi</v>
      </c>
      <c r="W7465" s="3" t="str">
        <f>IFERROR(INDEX(Return[],MATCH(Orders!B7465,Returns!$B$2:$B$801,0),1),"No")</f>
        <v>No</v>
      </c>
    </row>
    <row r="7466" spans="1:23" x14ac:dyDescent="0.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INDEX(People_[],MATCH(Orders!M7466,People!$B$2:$B$5,0),1)</f>
        <v>Anna Andreadi</v>
      </c>
      <c r="W7466" s="3" t="str">
        <f>IFERROR(INDEX(Return[],MATCH(Orders!B7466,Returns!$B$2:$B$801,0),1),"No")</f>
        <v>No</v>
      </c>
    </row>
    <row r="7467" spans="1:23" x14ac:dyDescent="0.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INDEX(People_[],MATCH(Orders!M7467,People!$B$2:$B$5,0),1)</f>
        <v>Anna Andreadi</v>
      </c>
      <c r="W7467" s="3" t="str">
        <f>IFERROR(INDEX(Return[],MATCH(Orders!B7467,Returns!$B$2:$B$801,0),1),"No")</f>
        <v>No</v>
      </c>
    </row>
    <row r="7468" spans="1:23" x14ac:dyDescent="0.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INDEX(People_[],MATCH(Orders!M7468,People!$B$2:$B$5,0),1)</f>
        <v>Anna Andreadi</v>
      </c>
      <c r="W7468" s="3" t="str">
        <f>IFERROR(INDEX(Return[],MATCH(Orders!B7468,Returns!$B$2:$B$801,0),1),"No")</f>
        <v>Yes</v>
      </c>
    </row>
    <row r="7469" spans="1:23" x14ac:dyDescent="0.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INDEX(People_[],MATCH(Orders!M7469,People!$B$2:$B$5,0),1)</f>
        <v>Anna Andreadi</v>
      </c>
      <c r="W7469" s="3" t="str">
        <f>IFERROR(INDEX(Return[],MATCH(Orders!B7469,Returns!$B$2:$B$801,0),1),"No")</f>
        <v>No</v>
      </c>
    </row>
    <row r="7470" spans="1:23" x14ac:dyDescent="0.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INDEX(People_[],MATCH(Orders!M7470,People!$B$2:$B$5,0),1)</f>
        <v>Chuck Magee</v>
      </c>
      <c r="W7470" s="3" t="str">
        <f>IFERROR(INDEX(Return[],MATCH(Orders!B7470,Returns!$B$2:$B$801,0),1),"No")</f>
        <v>No</v>
      </c>
    </row>
    <row r="7471" spans="1:23" x14ac:dyDescent="0.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INDEX(People_[],MATCH(Orders!M7471,People!$B$2:$B$5,0),1)</f>
        <v>Chuck Magee</v>
      </c>
      <c r="W7471" s="3" t="str">
        <f>IFERROR(INDEX(Return[],MATCH(Orders!B7471,Returns!$B$2:$B$801,0),1),"No")</f>
        <v>No</v>
      </c>
    </row>
    <row r="7472" spans="1:23" x14ac:dyDescent="0.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INDEX(People_[],MATCH(Orders!M7472,People!$B$2:$B$5,0),1)</f>
        <v>Chuck Magee</v>
      </c>
      <c r="W7472" s="3" t="str">
        <f>IFERROR(INDEX(Return[],MATCH(Orders!B7472,Returns!$B$2:$B$801,0),1),"No")</f>
        <v>No</v>
      </c>
    </row>
    <row r="7473" spans="1:23" x14ac:dyDescent="0.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INDEX(People_[],MATCH(Orders!M7473,People!$B$2:$B$5,0),1)</f>
        <v>Chuck Magee</v>
      </c>
      <c r="W7473" s="3" t="str">
        <f>IFERROR(INDEX(Return[],MATCH(Orders!B7473,Returns!$B$2:$B$801,0),1),"No")</f>
        <v>No</v>
      </c>
    </row>
    <row r="7474" spans="1:23" x14ac:dyDescent="0.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INDEX(People_[],MATCH(Orders!M7474,People!$B$2:$B$5,0),1)</f>
        <v>Anna Andreadi</v>
      </c>
      <c r="W7474" s="3" t="str">
        <f>IFERROR(INDEX(Return[],MATCH(Orders!B7474,Returns!$B$2:$B$801,0),1),"No")</f>
        <v>No</v>
      </c>
    </row>
    <row r="7475" spans="1:23" x14ac:dyDescent="0.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INDEX(People_[],MATCH(Orders!M7475,People!$B$2:$B$5,0),1)</f>
        <v>Kelly Williams</v>
      </c>
      <c r="W7475" s="3" t="str">
        <f>IFERROR(INDEX(Return[],MATCH(Orders!B7475,Returns!$B$2:$B$801,0),1),"No")</f>
        <v>No</v>
      </c>
    </row>
    <row r="7476" spans="1:23" x14ac:dyDescent="0.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INDEX(People_[],MATCH(Orders!M7476,People!$B$2:$B$5,0),1)</f>
        <v>Cassandra Brandow</v>
      </c>
      <c r="W7476" s="3" t="str">
        <f>IFERROR(INDEX(Return[],MATCH(Orders!B7476,Returns!$B$2:$B$801,0),1),"No")</f>
        <v>No</v>
      </c>
    </row>
    <row r="7477" spans="1:23" x14ac:dyDescent="0.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INDEX(People_[],MATCH(Orders!M7477,People!$B$2:$B$5,0),1)</f>
        <v>Cassandra Brandow</v>
      </c>
      <c r="W7477" s="3" t="str">
        <f>IFERROR(INDEX(Return[],MATCH(Orders!B7477,Returns!$B$2:$B$801,0),1),"No")</f>
        <v>No</v>
      </c>
    </row>
    <row r="7478" spans="1:23" x14ac:dyDescent="0.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INDEX(People_[],MATCH(Orders!M7478,People!$B$2:$B$5,0),1)</f>
        <v>Cassandra Brandow</v>
      </c>
      <c r="W7478" s="3" t="str">
        <f>IFERROR(INDEX(Return[],MATCH(Orders!B7478,Returns!$B$2:$B$801,0),1),"No")</f>
        <v>No</v>
      </c>
    </row>
    <row r="7479" spans="1:23" x14ac:dyDescent="0.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INDEX(People_[],MATCH(Orders!M7479,People!$B$2:$B$5,0),1)</f>
        <v>Cassandra Brandow</v>
      </c>
      <c r="W7479" s="3" t="str">
        <f>IFERROR(INDEX(Return[],MATCH(Orders!B7479,Returns!$B$2:$B$801,0),1),"No")</f>
        <v>No</v>
      </c>
    </row>
    <row r="7480" spans="1:23" x14ac:dyDescent="0.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INDEX(People_[],MATCH(Orders!M7480,People!$B$2:$B$5,0),1)</f>
        <v>Cassandra Brandow</v>
      </c>
      <c r="W7480" s="3" t="str">
        <f>IFERROR(INDEX(Return[],MATCH(Orders!B7480,Returns!$B$2:$B$801,0),1),"No")</f>
        <v>No</v>
      </c>
    </row>
    <row r="7481" spans="1:23" x14ac:dyDescent="0.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INDEX(People_[],MATCH(Orders!M7481,People!$B$2:$B$5,0),1)</f>
        <v>Cassandra Brandow</v>
      </c>
      <c r="W7481" s="3" t="str">
        <f>IFERROR(INDEX(Return[],MATCH(Orders!B7481,Returns!$B$2:$B$801,0),1),"No")</f>
        <v>No</v>
      </c>
    </row>
    <row r="7482" spans="1:23" x14ac:dyDescent="0.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INDEX(People_[],MATCH(Orders!M7482,People!$B$2:$B$5,0),1)</f>
        <v>Cassandra Brandow</v>
      </c>
      <c r="W7482" s="3" t="str">
        <f>IFERROR(INDEX(Return[],MATCH(Orders!B7482,Returns!$B$2:$B$801,0),1),"No")</f>
        <v>No</v>
      </c>
    </row>
    <row r="7483" spans="1:23" x14ac:dyDescent="0.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INDEX(People_[],MATCH(Orders!M7483,People!$B$2:$B$5,0),1)</f>
        <v>Anna Andreadi</v>
      </c>
      <c r="W7483" s="3" t="str">
        <f>IFERROR(INDEX(Return[],MATCH(Orders!B7483,Returns!$B$2:$B$801,0),1),"No")</f>
        <v>No</v>
      </c>
    </row>
    <row r="7484" spans="1:23" x14ac:dyDescent="0.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INDEX(People_[],MATCH(Orders!M7484,People!$B$2:$B$5,0),1)</f>
        <v>Chuck Magee</v>
      </c>
      <c r="W7484" s="3" t="str">
        <f>IFERROR(INDEX(Return[],MATCH(Orders!B7484,Returns!$B$2:$B$801,0),1),"No")</f>
        <v>No</v>
      </c>
    </row>
    <row r="7485" spans="1:23" x14ac:dyDescent="0.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INDEX(People_[],MATCH(Orders!M7485,People!$B$2:$B$5,0),1)</f>
        <v>Chuck Magee</v>
      </c>
      <c r="W7485" s="3" t="str">
        <f>IFERROR(INDEX(Return[],MATCH(Orders!B7485,Returns!$B$2:$B$801,0),1),"No")</f>
        <v>No</v>
      </c>
    </row>
    <row r="7486" spans="1:23" x14ac:dyDescent="0.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INDEX(People_[],MATCH(Orders!M7486,People!$B$2:$B$5,0),1)</f>
        <v>Kelly Williams</v>
      </c>
      <c r="W7486" s="3" t="str">
        <f>IFERROR(INDEX(Return[],MATCH(Orders!B7486,Returns!$B$2:$B$801,0),1),"No")</f>
        <v>No</v>
      </c>
    </row>
    <row r="7487" spans="1:23" x14ac:dyDescent="0.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INDEX(People_[],MATCH(Orders!M7487,People!$B$2:$B$5,0),1)</f>
        <v>Kelly Williams</v>
      </c>
      <c r="W7487" s="3" t="str">
        <f>IFERROR(INDEX(Return[],MATCH(Orders!B7487,Returns!$B$2:$B$801,0),1),"No")</f>
        <v>No</v>
      </c>
    </row>
    <row r="7488" spans="1:23" x14ac:dyDescent="0.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INDEX(People_[],MATCH(Orders!M7488,People!$B$2:$B$5,0),1)</f>
        <v>Chuck Magee</v>
      </c>
      <c r="W7488" s="3" t="str">
        <f>IFERROR(INDEX(Return[],MATCH(Orders!B7488,Returns!$B$2:$B$801,0),1),"No")</f>
        <v>No</v>
      </c>
    </row>
    <row r="7489" spans="1:23" x14ac:dyDescent="0.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INDEX(People_[],MATCH(Orders!M7489,People!$B$2:$B$5,0),1)</f>
        <v>Chuck Magee</v>
      </c>
      <c r="W7489" s="3" t="str">
        <f>IFERROR(INDEX(Return[],MATCH(Orders!B7489,Returns!$B$2:$B$801,0),1),"No")</f>
        <v>No</v>
      </c>
    </row>
    <row r="7490" spans="1:23" x14ac:dyDescent="0.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INDEX(People_[],MATCH(Orders!M7490,People!$B$2:$B$5,0),1)</f>
        <v>Chuck Magee</v>
      </c>
      <c r="W7490" s="3" t="str">
        <f>IFERROR(INDEX(Return[],MATCH(Orders!B7490,Returns!$B$2:$B$801,0),1),"No")</f>
        <v>No</v>
      </c>
    </row>
    <row r="7491" spans="1:23" x14ac:dyDescent="0.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INDEX(People_[],MATCH(Orders!M7491,People!$B$2:$B$5,0),1)</f>
        <v>Anna Andreadi</v>
      </c>
      <c r="W7491" s="3" t="str">
        <f>IFERROR(INDEX(Return[],MATCH(Orders!B7491,Returns!$B$2:$B$801,0),1),"No")</f>
        <v>Yes</v>
      </c>
    </row>
    <row r="7492" spans="1:23" x14ac:dyDescent="0.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INDEX(People_[],MATCH(Orders!M7492,People!$B$2:$B$5,0),1)</f>
        <v>Anna Andreadi</v>
      </c>
      <c r="W7492" s="3" t="str">
        <f>IFERROR(INDEX(Return[],MATCH(Orders!B7492,Returns!$B$2:$B$801,0),1),"No")</f>
        <v>No</v>
      </c>
    </row>
    <row r="7493" spans="1:23" x14ac:dyDescent="0.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INDEX(People_[],MATCH(Orders!M7493,People!$B$2:$B$5,0),1)</f>
        <v>Chuck Magee</v>
      </c>
      <c r="W7493" s="3" t="str">
        <f>IFERROR(INDEX(Return[],MATCH(Orders!B7493,Returns!$B$2:$B$801,0),1),"No")</f>
        <v>No</v>
      </c>
    </row>
    <row r="7494" spans="1:23" x14ac:dyDescent="0.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INDEX(People_[],MATCH(Orders!M7494,People!$B$2:$B$5,0),1)</f>
        <v>Kelly Williams</v>
      </c>
      <c r="W7494" s="3" t="str">
        <f>IFERROR(INDEX(Return[],MATCH(Orders!B7494,Returns!$B$2:$B$801,0),1),"No")</f>
        <v>No</v>
      </c>
    </row>
    <row r="7495" spans="1:23" x14ac:dyDescent="0.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INDEX(People_[],MATCH(Orders!M7495,People!$B$2:$B$5,0),1)</f>
        <v>Kelly Williams</v>
      </c>
      <c r="W7495" s="3" t="str">
        <f>IFERROR(INDEX(Return[],MATCH(Orders!B7495,Returns!$B$2:$B$801,0),1),"No")</f>
        <v>No</v>
      </c>
    </row>
    <row r="7496" spans="1:23" x14ac:dyDescent="0.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INDEX(People_[],MATCH(Orders!M7496,People!$B$2:$B$5,0),1)</f>
        <v>Kelly Williams</v>
      </c>
      <c r="W7496" s="3" t="str">
        <f>IFERROR(INDEX(Return[],MATCH(Orders!B7496,Returns!$B$2:$B$801,0),1),"No")</f>
        <v>No</v>
      </c>
    </row>
    <row r="7497" spans="1:23" x14ac:dyDescent="0.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INDEX(People_[],MATCH(Orders!M7497,People!$B$2:$B$5,0),1)</f>
        <v>Anna Andreadi</v>
      </c>
      <c r="W7497" s="3" t="str">
        <f>IFERROR(INDEX(Return[],MATCH(Orders!B7497,Returns!$B$2:$B$801,0),1),"No")</f>
        <v>No</v>
      </c>
    </row>
    <row r="7498" spans="1:23" x14ac:dyDescent="0.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INDEX(People_[],MATCH(Orders!M7498,People!$B$2:$B$5,0),1)</f>
        <v>Anna Andreadi</v>
      </c>
      <c r="W7498" s="3" t="str">
        <f>IFERROR(INDEX(Return[],MATCH(Orders!B7498,Returns!$B$2:$B$801,0),1),"No")</f>
        <v>No</v>
      </c>
    </row>
    <row r="7499" spans="1:23" x14ac:dyDescent="0.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INDEX(People_[],MATCH(Orders!M7499,People!$B$2:$B$5,0),1)</f>
        <v>Anna Andreadi</v>
      </c>
      <c r="W7499" s="3" t="str">
        <f>IFERROR(INDEX(Return[],MATCH(Orders!B7499,Returns!$B$2:$B$801,0),1),"No")</f>
        <v>No</v>
      </c>
    </row>
    <row r="7500" spans="1:23" x14ac:dyDescent="0.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INDEX(People_[],MATCH(Orders!M7500,People!$B$2:$B$5,0),1)</f>
        <v>Anna Andreadi</v>
      </c>
      <c r="W7500" s="3" t="str">
        <f>IFERROR(INDEX(Return[],MATCH(Orders!B7500,Returns!$B$2:$B$801,0),1),"No")</f>
        <v>No</v>
      </c>
    </row>
    <row r="7501" spans="1:23" x14ac:dyDescent="0.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INDEX(People_[],MATCH(Orders!M7501,People!$B$2:$B$5,0),1)</f>
        <v>Anna Andreadi</v>
      </c>
      <c r="W7501" s="3" t="str">
        <f>IFERROR(INDEX(Return[],MATCH(Orders!B7501,Returns!$B$2:$B$801,0),1),"No")</f>
        <v>No</v>
      </c>
    </row>
    <row r="7502" spans="1:23" x14ac:dyDescent="0.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INDEX(People_[],MATCH(Orders!M7502,People!$B$2:$B$5,0),1)</f>
        <v>Anna Andreadi</v>
      </c>
      <c r="W7502" s="3" t="str">
        <f>IFERROR(INDEX(Return[],MATCH(Orders!B7502,Returns!$B$2:$B$801,0),1),"No")</f>
        <v>No</v>
      </c>
    </row>
    <row r="7503" spans="1:23" x14ac:dyDescent="0.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INDEX(People_[],MATCH(Orders!M7503,People!$B$2:$B$5,0),1)</f>
        <v>Anna Andreadi</v>
      </c>
      <c r="W7503" s="3" t="str">
        <f>IFERROR(INDEX(Return[],MATCH(Orders!B7503,Returns!$B$2:$B$801,0),1),"No")</f>
        <v>No</v>
      </c>
    </row>
    <row r="7504" spans="1:23" x14ac:dyDescent="0.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INDEX(People_[],MATCH(Orders!M7504,People!$B$2:$B$5,0),1)</f>
        <v>Anna Andreadi</v>
      </c>
      <c r="W7504" s="3" t="str">
        <f>IFERROR(INDEX(Return[],MATCH(Orders!B7504,Returns!$B$2:$B$801,0),1),"No")</f>
        <v>No</v>
      </c>
    </row>
    <row r="7505" spans="1:23" x14ac:dyDescent="0.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INDEX(People_[],MATCH(Orders!M7505,People!$B$2:$B$5,0),1)</f>
        <v>Anna Andreadi</v>
      </c>
      <c r="W7505" s="3" t="str">
        <f>IFERROR(INDEX(Return[],MATCH(Orders!B7505,Returns!$B$2:$B$801,0),1),"No")</f>
        <v>No</v>
      </c>
    </row>
    <row r="7506" spans="1:23" x14ac:dyDescent="0.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INDEX(People_[],MATCH(Orders!M7506,People!$B$2:$B$5,0),1)</f>
        <v>Chuck Magee</v>
      </c>
      <c r="W7506" s="3" t="str">
        <f>IFERROR(INDEX(Return[],MATCH(Orders!B7506,Returns!$B$2:$B$801,0),1),"No")</f>
        <v>No</v>
      </c>
    </row>
    <row r="7507" spans="1:23" x14ac:dyDescent="0.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INDEX(People_[],MATCH(Orders!M7507,People!$B$2:$B$5,0),1)</f>
        <v>Kelly Williams</v>
      </c>
      <c r="W7507" s="3" t="str">
        <f>IFERROR(INDEX(Return[],MATCH(Orders!B7507,Returns!$B$2:$B$801,0),1),"No")</f>
        <v>No</v>
      </c>
    </row>
    <row r="7508" spans="1:23" x14ac:dyDescent="0.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INDEX(People_[],MATCH(Orders!M7508,People!$B$2:$B$5,0),1)</f>
        <v>Anna Andreadi</v>
      </c>
      <c r="W7508" s="3" t="str">
        <f>IFERROR(INDEX(Return[],MATCH(Orders!B7508,Returns!$B$2:$B$801,0),1),"No")</f>
        <v>No</v>
      </c>
    </row>
    <row r="7509" spans="1:23" x14ac:dyDescent="0.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INDEX(People_[],MATCH(Orders!M7509,People!$B$2:$B$5,0),1)</f>
        <v>Anna Andreadi</v>
      </c>
      <c r="W7509" s="3" t="str">
        <f>IFERROR(INDEX(Return[],MATCH(Orders!B7509,Returns!$B$2:$B$801,0),1),"No")</f>
        <v>No</v>
      </c>
    </row>
    <row r="7510" spans="1:23" x14ac:dyDescent="0.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INDEX(People_[],MATCH(Orders!M7510,People!$B$2:$B$5,0),1)</f>
        <v>Chuck Magee</v>
      </c>
      <c r="W7510" s="3" t="str">
        <f>IFERROR(INDEX(Return[],MATCH(Orders!B7510,Returns!$B$2:$B$801,0),1),"No")</f>
        <v>No</v>
      </c>
    </row>
    <row r="7511" spans="1:23" x14ac:dyDescent="0.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INDEX(People_[],MATCH(Orders!M7511,People!$B$2:$B$5,0),1)</f>
        <v>Chuck Magee</v>
      </c>
      <c r="W7511" s="3" t="str">
        <f>IFERROR(INDEX(Return[],MATCH(Orders!B7511,Returns!$B$2:$B$801,0),1),"No")</f>
        <v>No</v>
      </c>
    </row>
    <row r="7512" spans="1:23" x14ac:dyDescent="0.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INDEX(People_[],MATCH(Orders!M7512,People!$B$2:$B$5,0),1)</f>
        <v>Chuck Magee</v>
      </c>
      <c r="W7512" s="3" t="str">
        <f>IFERROR(INDEX(Return[],MATCH(Orders!B7512,Returns!$B$2:$B$801,0),1),"No")</f>
        <v>No</v>
      </c>
    </row>
    <row r="7513" spans="1:23" x14ac:dyDescent="0.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INDEX(People_[],MATCH(Orders!M7513,People!$B$2:$B$5,0),1)</f>
        <v>Chuck Magee</v>
      </c>
      <c r="W7513" s="3" t="str">
        <f>IFERROR(INDEX(Return[],MATCH(Orders!B7513,Returns!$B$2:$B$801,0),1),"No")</f>
        <v>No</v>
      </c>
    </row>
    <row r="7514" spans="1:23" x14ac:dyDescent="0.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INDEX(People_[],MATCH(Orders!M7514,People!$B$2:$B$5,0),1)</f>
        <v>Chuck Magee</v>
      </c>
      <c r="W7514" s="3" t="str">
        <f>IFERROR(INDEX(Return[],MATCH(Orders!B7514,Returns!$B$2:$B$801,0),1),"No")</f>
        <v>No</v>
      </c>
    </row>
    <row r="7515" spans="1:23" x14ac:dyDescent="0.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INDEX(People_[],MATCH(Orders!M7515,People!$B$2:$B$5,0),1)</f>
        <v>Chuck Magee</v>
      </c>
      <c r="W7515" s="3" t="str">
        <f>IFERROR(INDEX(Return[],MATCH(Orders!B7515,Returns!$B$2:$B$801,0),1),"No")</f>
        <v>No</v>
      </c>
    </row>
    <row r="7516" spans="1:23" x14ac:dyDescent="0.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INDEX(People_[],MATCH(Orders!M7516,People!$B$2:$B$5,0),1)</f>
        <v>Cassandra Brandow</v>
      </c>
      <c r="W7516" s="3" t="str">
        <f>IFERROR(INDEX(Return[],MATCH(Orders!B7516,Returns!$B$2:$B$801,0),1),"No")</f>
        <v>No</v>
      </c>
    </row>
    <row r="7517" spans="1:23" x14ac:dyDescent="0.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INDEX(People_[],MATCH(Orders!M7517,People!$B$2:$B$5,0),1)</f>
        <v>Cassandra Brandow</v>
      </c>
      <c r="W7517" s="3" t="str">
        <f>IFERROR(INDEX(Return[],MATCH(Orders!B7517,Returns!$B$2:$B$801,0),1),"No")</f>
        <v>No</v>
      </c>
    </row>
    <row r="7518" spans="1:23" x14ac:dyDescent="0.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INDEX(People_[],MATCH(Orders!M7518,People!$B$2:$B$5,0),1)</f>
        <v>Cassandra Brandow</v>
      </c>
      <c r="W7518" s="3" t="str">
        <f>IFERROR(INDEX(Return[],MATCH(Orders!B7518,Returns!$B$2:$B$801,0),1),"No")</f>
        <v>No</v>
      </c>
    </row>
    <row r="7519" spans="1:23" x14ac:dyDescent="0.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INDEX(People_[],MATCH(Orders!M7519,People!$B$2:$B$5,0),1)</f>
        <v>Cassandra Brandow</v>
      </c>
      <c r="W7519" s="3" t="str">
        <f>IFERROR(INDEX(Return[],MATCH(Orders!B7519,Returns!$B$2:$B$801,0),1),"No")</f>
        <v>No</v>
      </c>
    </row>
    <row r="7520" spans="1:23" x14ac:dyDescent="0.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INDEX(People_[],MATCH(Orders!M7520,People!$B$2:$B$5,0),1)</f>
        <v>Cassandra Brandow</v>
      </c>
      <c r="W7520" s="3" t="str">
        <f>IFERROR(INDEX(Return[],MATCH(Orders!B7520,Returns!$B$2:$B$801,0),1),"No")</f>
        <v>No</v>
      </c>
    </row>
    <row r="7521" spans="1:23" x14ac:dyDescent="0.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INDEX(People_[],MATCH(Orders!M7521,People!$B$2:$B$5,0),1)</f>
        <v>Cassandra Brandow</v>
      </c>
      <c r="W7521" s="3" t="str">
        <f>IFERROR(INDEX(Return[],MATCH(Orders!B7521,Returns!$B$2:$B$801,0),1),"No")</f>
        <v>No</v>
      </c>
    </row>
    <row r="7522" spans="1:23" x14ac:dyDescent="0.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INDEX(People_[],MATCH(Orders!M7522,People!$B$2:$B$5,0),1)</f>
        <v>Cassandra Brandow</v>
      </c>
      <c r="W7522" s="3" t="str">
        <f>IFERROR(INDEX(Return[],MATCH(Orders!B7522,Returns!$B$2:$B$801,0),1),"No")</f>
        <v>No</v>
      </c>
    </row>
    <row r="7523" spans="1:23" x14ac:dyDescent="0.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INDEX(People_[],MATCH(Orders!M7523,People!$B$2:$B$5,0),1)</f>
        <v>Chuck Magee</v>
      </c>
      <c r="W7523" s="3" t="str">
        <f>IFERROR(INDEX(Return[],MATCH(Orders!B7523,Returns!$B$2:$B$801,0),1),"No")</f>
        <v>No</v>
      </c>
    </row>
    <row r="7524" spans="1:23" x14ac:dyDescent="0.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INDEX(People_[],MATCH(Orders!M7524,People!$B$2:$B$5,0),1)</f>
        <v>Chuck Magee</v>
      </c>
      <c r="W7524" s="3" t="str">
        <f>IFERROR(INDEX(Return[],MATCH(Orders!B7524,Returns!$B$2:$B$801,0),1),"No")</f>
        <v>No</v>
      </c>
    </row>
    <row r="7525" spans="1:23" x14ac:dyDescent="0.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INDEX(People_[],MATCH(Orders!M7525,People!$B$2:$B$5,0),1)</f>
        <v>Chuck Magee</v>
      </c>
      <c r="W7525" s="3" t="str">
        <f>IFERROR(INDEX(Return[],MATCH(Orders!B7525,Returns!$B$2:$B$801,0),1),"No")</f>
        <v>No</v>
      </c>
    </row>
    <row r="7526" spans="1:23" x14ac:dyDescent="0.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INDEX(People_[],MATCH(Orders!M7526,People!$B$2:$B$5,0),1)</f>
        <v>Anna Andreadi</v>
      </c>
      <c r="W7526" s="3" t="str">
        <f>IFERROR(INDEX(Return[],MATCH(Orders!B7526,Returns!$B$2:$B$801,0),1),"No")</f>
        <v>No</v>
      </c>
    </row>
    <row r="7527" spans="1:23" x14ac:dyDescent="0.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INDEX(People_[],MATCH(Orders!M7527,People!$B$2:$B$5,0),1)</f>
        <v>Anna Andreadi</v>
      </c>
      <c r="W7527" s="3" t="str">
        <f>IFERROR(INDEX(Return[],MATCH(Orders!B7527,Returns!$B$2:$B$801,0),1),"No")</f>
        <v>No</v>
      </c>
    </row>
    <row r="7528" spans="1:23" x14ac:dyDescent="0.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INDEX(People_[],MATCH(Orders!M7528,People!$B$2:$B$5,0),1)</f>
        <v>Anna Andreadi</v>
      </c>
      <c r="W7528" s="3" t="str">
        <f>IFERROR(INDEX(Return[],MATCH(Orders!B7528,Returns!$B$2:$B$801,0),1),"No")</f>
        <v>No</v>
      </c>
    </row>
    <row r="7529" spans="1:23" x14ac:dyDescent="0.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INDEX(People_[],MATCH(Orders!M7529,People!$B$2:$B$5,0),1)</f>
        <v>Anna Andreadi</v>
      </c>
      <c r="W7529" s="3" t="str">
        <f>IFERROR(INDEX(Return[],MATCH(Orders!B7529,Returns!$B$2:$B$801,0),1),"No")</f>
        <v>No</v>
      </c>
    </row>
    <row r="7530" spans="1:23" x14ac:dyDescent="0.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INDEX(People_[],MATCH(Orders!M7530,People!$B$2:$B$5,0),1)</f>
        <v>Anna Andreadi</v>
      </c>
      <c r="W7530" s="3" t="str">
        <f>IFERROR(INDEX(Return[],MATCH(Orders!B7530,Returns!$B$2:$B$801,0),1),"No")</f>
        <v>No</v>
      </c>
    </row>
    <row r="7531" spans="1:23" x14ac:dyDescent="0.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INDEX(People_[],MATCH(Orders!M7531,People!$B$2:$B$5,0),1)</f>
        <v>Anna Andreadi</v>
      </c>
      <c r="W7531" s="3" t="str">
        <f>IFERROR(INDEX(Return[],MATCH(Orders!B7531,Returns!$B$2:$B$801,0),1),"No")</f>
        <v>No</v>
      </c>
    </row>
    <row r="7532" spans="1:23" x14ac:dyDescent="0.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INDEX(People_[],MATCH(Orders!M7532,People!$B$2:$B$5,0),1)</f>
        <v>Anna Andreadi</v>
      </c>
      <c r="W7532" s="3" t="str">
        <f>IFERROR(INDEX(Return[],MATCH(Orders!B7532,Returns!$B$2:$B$801,0),1),"No")</f>
        <v>No</v>
      </c>
    </row>
    <row r="7533" spans="1:23" x14ac:dyDescent="0.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INDEX(People_[],MATCH(Orders!M7533,People!$B$2:$B$5,0),1)</f>
        <v>Anna Andreadi</v>
      </c>
      <c r="W7533" s="3" t="str">
        <f>IFERROR(INDEX(Return[],MATCH(Orders!B7533,Returns!$B$2:$B$801,0),1),"No")</f>
        <v>No</v>
      </c>
    </row>
    <row r="7534" spans="1:23" x14ac:dyDescent="0.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INDEX(People_[],MATCH(Orders!M7534,People!$B$2:$B$5,0),1)</f>
        <v>Anna Andreadi</v>
      </c>
      <c r="W7534" s="3" t="str">
        <f>IFERROR(INDEX(Return[],MATCH(Orders!B7534,Returns!$B$2:$B$801,0),1),"No")</f>
        <v>No</v>
      </c>
    </row>
    <row r="7535" spans="1:23" x14ac:dyDescent="0.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INDEX(People_[],MATCH(Orders!M7535,People!$B$2:$B$5,0),1)</f>
        <v>Cassandra Brandow</v>
      </c>
      <c r="W7535" s="3" t="str">
        <f>IFERROR(INDEX(Return[],MATCH(Orders!B7535,Returns!$B$2:$B$801,0),1),"No")</f>
        <v>No</v>
      </c>
    </row>
    <row r="7536" spans="1:23" x14ac:dyDescent="0.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INDEX(People_[],MATCH(Orders!M7536,People!$B$2:$B$5,0),1)</f>
        <v>Cassandra Brandow</v>
      </c>
      <c r="W7536" s="3" t="str">
        <f>IFERROR(INDEX(Return[],MATCH(Orders!B7536,Returns!$B$2:$B$801,0),1),"No")</f>
        <v>No</v>
      </c>
    </row>
    <row r="7537" spans="1:23" x14ac:dyDescent="0.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INDEX(People_[],MATCH(Orders!M7537,People!$B$2:$B$5,0),1)</f>
        <v>Anna Andreadi</v>
      </c>
      <c r="W7537" s="3" t="str">
        <f>IFERROR(INDEX(Return[],MATCH(Orders!B7537,Returns!$B$2:$B$801,0),1),"No")</f>
        <v>No</v>
      </c>
    </row>
    <row r="7538" spans="1:23" x14ac:dyDescent="0.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INDEX(People_[],MATCH(Orders!M7538,People!$B$2:$B$5,0),1)</f>
        <v>Kelly Williams</v>
      </c>
      <c r="W7538" s="3" t="str">
        <f>IFERROR(INDEX(Return[],MATCH(Orders!B7538,Returns!$B$2:$B$801,0),1),"No")</f>
        <v>No</v>
      </c>
    </row>
    <row r="7539" spans="1:23" x14ac:dyDescent="0.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INDEX(People_[],MATCH(Orders!M7539,People!$B$2:$B$5,0),1)</f>
        <v>Anna Andreadi</v>
      </c>
      <c r="W7539" s="3" t="str">
        <f>IFERROR(INDEX(Return[],MATCH(Orders!B7539,Returns!$B$2:$B$801,0),1),"No")</f>
        <v>No</v>
      </c>
    </row>
    <row r="7540" spans="1:23" x14ac:dyDescent="0.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INDEX(People_[],MATCH(Orders!M7540,People!$B$2:$B$5,0),1)</f>
        <v>Anna Andreadi</v>
      </c>
      <c r="W7540" s="3" t="str">
        <f>IFERROR(INDEX(Return[],MATCH(Orders!B7540,Returns!$B$2:$B$801,0),1),"No")</f>
        <v>No</v>
      </c>
    </row>
    <row r="7541" spans="1:23" x14ac:dyDescent="0.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INDEX(People_[],MATCH(Orders!M7541,People!$B$2:$B$5,0),1)</f>
        <v>Anna Andreadi</v>
      </c>
      <c r="W7541" s="3" t="str">
        <f>IFERROR(INDEX(Return[],MATCH(Orders!B7541,Returns!$B$2:$B$801,0),1),"No")</f>
        <v>No</v>
      </c>
    </row>
    <row r="7542" spans="1:23" x14ac:dyDescent="0.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INDEX(People_[],MATCH(Orders!M7542,People!$B$2:$B$5,0),1)</f>
        <v>Anna Andreadi</v>
      </c>
      <c r="W7542" s="3" t="str">
        <f>IFERROR(INDEX(Return[],MATCH(Orders!B7542,Returns!$B$2:$B$801,0),1),"No")</f>
        <v>No</v>
      </c>
    </row>
    <row r="7543" spans="1:23" x14ac:dyDescent="0.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INDEX(People_[],MATCH(Orders!M7543,People!$B$2:$B$5,0),1)</f>
        <v>Anna Andreadi</v>
      </c>
      <c r="W7543" s="3" t="str">
        <f>IFERROR(INDEX(Return[],MATCH(Orders!B7543,Returns!$B$2:$B$801,0),1),"No")</f>
        <v>No</v>
      </c>
    </row>
    <row r="7544" spans="1:23" x14ac:dyDescent="0.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INDEX(People_[],MATCH(Orders!M7544,People!$B$2:$B$5,0),1)</f>
        <v>Anna Andreadi</v>
      </c>
      <c r="W7544" s="3" t="str">
        <f>IFERROR(INDEX(Return[],MATCH(Orders!B7544,Returns!$B$2:$B$801,0),1),"No")</f>
        <v>No</v>
      </c>
    </row>
    <row r="7545" spans="1:23" x14ac:dyDescent="0.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INDEX(People_[],MATCH(Orders!M7545,People!$B$2:$B$5,0),1)</f>
        <v>Anna Andreadi</v>
      </c>
      <c r="W7545" s="3" t="str">
        <f>IFERROR(INDEX(Return[],MATCH(Orders!B7545,Returns!$B$2:$B$801,0),1),"No")</f>
        <v>No</v>
      </c>
    </row>
    <row r="7546" spans="1:23" x14ac:dyDescent="0.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INDEX(People_[],MATCH(Orders!M7546,People!$B$2:$B$5,0),1)</f>
        <v>Anna Andreadi</v>
      </c>
      <c r="W7546" s="3" t="str">
        <f>IFERROR(INDEX(Return[],MATCH(Orders!B7546,Returns!$B$2:$B$801,0),1),"No")</f>
        <v>No</v>
      </c>
    </row>
    <row r="7547" spans="1:23" x14ac:dyDescent="0.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INDEX(People_[],MATCH(Orders!M7547,People!$B$2:$B$5,0),1)</f>
        <v>Kelly Williams</v>
      </c>
      <c r="W7547" s="3" t="str">
        <f>IFERROR(INDEX(Return[],MATCH(Orders!B7547,Returns!$B$2:$B$801,0),1),"No")</f>
        <v>No</v>
      </c>
    </row>
    <row r="7548" spans="1:23" x14ac:dyDescent="0.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INDEX(People_[],MATCH(Orders!M7548,People!$B$2:$B$5,0),1)</f>
        <v>Kelly Williams</v>
      </c>
      <c r="W7548" s="3" t="str">
        <f>IFERROR(INDEX(Return[],MATCH(Orders!B7548,Returns!$B$2:$B$801,0),1),"No")</f>
        <v>No</v>
      </c>
    </row>
    <row r="7549" spans="1:23" x14ac:dyDescent="0.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INDEX(People_[],MATCH(Orders!M7549,People!$B$2:$B$5,0),1)</f>
        <v>Kelly Williams</v>
      </c>
      <c r="W7549" s="3" t="str">
        <f>IFERROR(INDEX(Return[],MATCH(Orders!B7549,Returns!$B$2:$B$801,0),1),"No")</f>
        <v>No</v>
      </c>
    </row>
    <row r="7550" spans="1:23" x14ac:dyDescent="0.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INDEX(People_[],MATCH(Orders!M7550,People!$B$2:$B$5,0),1)</f>
        <v>Kelly Williams</v>
      </c>
      <c r="W7550" s="3" t="str">
        <f>IFERROR(INDEX(Return[],MATCH(Orders!B7550,Returns!$B$2:$B$801,0),1),"No")</f>
        <v>No</v>
      </c>
    </row>
    <row r="7551" spans="1:23" x14ac:dyDescent="0.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INDEX(People_[],MATCH(Orders!M7551,People!$B$2:$B$5,0),1)</f>
        <v>Kelly Williams</v>
      </c>
      <c r="W7551" s="3" t="str">
        <f>IFERROR(INDEX(Return[],MATCH(Orders!B7551,Returns!$B$2:$B$801,0),1),"No")</f>
        <v>No</v>
      </c>
    </row>
    <row r="7552" spans="1:23" x14ac:dyDescent="0.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INDEX(People_[],MATCH(Orders!M7552,People!$B$2:$B$5,0),1)</f>
        <v>Chuck Magee</v>
      </c>
      <c r="W7552" s="3" t="str">
        <f>IFERROR(INDEX(Return[],MATCH(Orders!B7552,Returns!$B$2:$B$801,0),1),"No")</f>
        <v>No</v>
      </c>
    </row>
    <row r="7553" spans="1:23" x14ac:dyDescent="0.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INDEX(People_[],MATCH(Orders!M7553,People!$B$2:$B$5,0),1)</f>
        <v>Chuck Magee</v>
      </c>
      <c r="W7553" s="3" t="str">
        <f>IFERROR(INDEX(Return[],MATCH(Orders!B7553,Returns!$B$2:$B$801,0),1),"No")</f>
        <v>No</v>
      </c>
    </row>
    <row r="7554" spans="1:23" x14ac:dyDescent="0.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INDEX(People_[],MATCH(Orders!M7554,People!$B$2:$B$5,0),1)</f>
        <v>Chuck Magee</v>
      </c>
      <c r="W7554" s="3" t="str">
        <f>IFERROR(INDEX(Return[],MATCH(Orders!B7554,Returns!$B$2:$B$801,0),1),"No")</f>
        <v>No</v>
      </c>
    </row>
    <row r="7555" spans="1:23" x14ac:dyDescent="0.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INDEX(People_[],MATCH(Orders!M7555,People!$B$2:$B$5,0),1)</f>
        <v>Chuck Magee</v>
      </c>
      <c r="W7555" s="3" t="str">
        <f>IFERROR(INDEX(Return[],MATCH(Orders!B7555,Returns!$B$2:$B$801,0),1),"No")</f>
        <v>No</v>
      </c>
    </row>
    <row r="7556" spans="1:23" x14ac:dyDescent="0.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INDEX(People_[],MATCH(Orders!M7556,People!$B$2:$B$5,0),1)</f>
        <v>Chuck Magee</v>
      </c>
      <c r="W7556" s="3" t="str">
        <f>IFERROR(INDEX(Return[],MATCH(Orders!B7556,Returns!$B$2:$B$801,0),1),"No")</f>
        <v>No</v>
      </c>
    </row>
    <row r="7557" spans="1:23" x14ac:dyDescent="0.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INDEX(People_[],MATCH(Orders!M7557,People!$B$2:$B$5,0),1)</f>
        <v>Chuck Magee</v>
      </c>
      <c r="W7557" s="3" t="str">
        <f>IFERROR(INDEX(Return[],MATCH(Orders!B7557,Returns!$B$2:$B$801,0),1),"No")</f>
        <v>No</v>
      </c>
    </row>
    <row r="7558" spans="1:23" x14ac:dyDescent="0.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INDEX(People_[],MATCH(Orders!M7558,People!$B$2:$B$5,0),1)</f>
        <v>Kelly Williams</v>
      </c>
      <c r="W7558" s="3" t="str">
        <f>IFERROR(INDEX(Return[],MATCH(Orders!B7558,Returns!$B$2:$B$801,0),1),"No")</f>
        <v>No</v>
      </c>
    </row>
    <row r="7559" spans="1:23" x14ac:dyDescent="0.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INDEX(People_[],MATCH(Orders!M7559,People!$B$2:$B$5,0),1)</f>
        <v>Kelly Williams</v>
      </c>
      <c r="W7559" s="3" t="str">
        <f>IFERROR(INDEX(Return[],MATCH(Orders!B7559,Returns!$B$2:$B$801,0),1),"No")</f>
        <v>No</v>
      </c>
    </row>
    <row r="7560" spans="1:23" x14ac:dyDescent="0.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INDEX(People_[],MATCH(Orders!M7560,People!$B$2:$B$5,0),1)</f>
        <v>Chuck Magee</v>
      </c>
      <c r="W7560" s="3" t="str">
        <f>IFERROR(INDEX(Return[],MATCH(Orders!B7560,Returns!$B$2:$B$801,0),1),"No")</f>
        <v>No</v>
      </c>
    </row>
    <row r="7561" spans="1:23" x14ac:dyDescent="0.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INDEX(People_[],MATCH(Orders!M7561,People!$B$2:$B$5,0),1)</f>
        <v>Chuck Magee</v>
      </c>
      <c r="W7561" s="3" t="str">
        <f>IFERROR(INDEX(Return[],MATCH(Orders!B7561,Returns!$B$2:$B$801,0),1),"No")</f>
        <v>No</v>
      </c>
    </row>
    <row r="7562" spans="1:23" x14ac:dyDescent="0.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INDEX(People_[],MATCH(Orders!M7562,People!$B$2:$B$5,0),1)</f>
        <v>Chuck Magee</v>
      </c>
      <c r="W7562" s="3" t="str">
        <f>IFERROR(INDEX(Return[],MATCH(Orders!B7562,Returns!$B$2:$B$801,0),1),"No")</f>
        <v>No</v>
      </c>
    </row>
    <row r="7563" spans="1:23" x14ac:dyDescent="0.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INDEX(People_[],MATCH(Orders!M7563,People!$B$2:$B$5,0),1)</f>
        <v>Chuck Magee</v>
      </c>
      <c r="W7563" s="3" t="str">
        <f>IFERROR(INDEX(Return[],MATCH(Orders!B7563,Returns!$B$2:$B$801,0),1),"No")</f>
        <v>No</v>
      </c>
    </row>
    <row r="7564" spans="1:23" x14ac:dyDescent="0.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INDEX(People_[],MATCH(Orders!M7564,People!$B$2:$B$5,0),1)</f>
        <v>Kelly Williams</v>
      </c>
      <c r="W7564" s="3" t="str">
        <f>IFERROR(INDEX(Return[],MATCH(Orders!B7564,Returns!$B$2:$B$801,0),1),"No")</f>
        <v>No</v>
      </c>
    </row>
    <row r="7565" spans="1:23" x14ac:dyDescent="0.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INDEX(People_[],MATCH(Orders!M7565,People!$B$2:$B$5,0),1)</f>
        <v>Anna Andreadi</v>
      </c>
      <c r="W7565" s="3" t="str">
        <f>IFERROR(INDEX(Return[],MATCH(Orders!B7565,Returns!$B$2:$B$801,0),1),"No")</f>
        <v>No</v>
      </c>
    </row>
    <row r="7566" spans="1:23" x14ac:dyDescent="0.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INDEX(People_[],MATCH(Orders!M7566,People!$B$2:$B$5,0),1)</f>
        <v>Anna Andreadi</v>
      </c>
      <c r="W7566" s="3" t="str">
        <f>IFERROR(INDEX(Return[],MATCH(Orders!B7566,Returns!$B$2:$B$801,0),1),"No")</f>
        <v>No</v>
      </c>
    </row>
    <row r="7567" spans="1:23" x14ac:dyDescent="0.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INDEX(People_[],MATCH(Orders!M7567,People!$B$2:$B$5,0),1)</f>
        <v>Anna Andreadi</v>
      </c>
      <c r="W7567" s="3" t="str">
        <f>IFERROR(INDEX(Return[],MATCH(Orders!B7567,Returns!$B$2:$B$801,0),1),"No")</f>
        <v>No</v>
      </c>
    </row>
    <row r="7568" spans="1:23" x14ac:dyDescent="0.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INDEX(People_[],MATCH(Orders!M7568,People!$B$2:$B$5,0),1)</f>
        <v>Kelly Williams</v>
      </c>
      <c r="W7568" s="3" t="str">
        <f>IFERROR(INDEX(Return[],MATCH(Orders!B7568,Returns!$B$2:$B$801,0),1),"No")</f>
        <v>No</v>
      </c>
    </row>
    <row r="7569" spans="1:23" x14ac:dyDescent="0.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INDEX(People_[],MATCH(Orders!M7569,People!$B$2:$B$5,0),1)</f>
        <v>Kelly Williams</v>
      </c>
      <c r="W7569" s="3" t="str">
        <f>IFERROR(INDEX(Return[],MATCH(Orders!B7569,Returns!$B$2:$B$801,0),1),"No")</f>
        <v>No</v>
      </c>
    </row>
    <row r="7570" spans="1:23" x14ac:dyDescent="0.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INDEX(People_[],MATCH(Orders!M7570,People!$B$2:$B$5,0),1)</f>
        <v>Anna Andreadi</v>
      </c>
      <c r="W7570" s="3" t="str">
        <f>IFERROR(INDEX(Return[],MATCH(Orders!B7570,Returns!$B$2:$B$801,0),1),"No")</f>
        <v>No</v>
      </c>
    </row>
    <row r="7571" spans="1:23" x14ac:dyDescent="0.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INDEX(People_[],MATCH(Orders!M7571,People!$B$2:$B$5,0),1)</f>
        <v>Anna Andreadi</v>
      </c>
      <c r="W7571" s="3" t="str">
        <f>IFERROR(INDEX(Return[],MATCH(Orders!B7571,Returns!$B$2:$B$801,0),1),"No")</f>
        <v>No</v>
      </c>
    </row>
    <row r="7572" spans="1:23" x14ac:dyDescent="0.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INDEX(People_[],MATCH(Orders!M7572,People!$B$2:$B$5,0),1)</f>
        <v>Anna Andreadi</v>
      </c>
      <c r="W7572" s="3" t="str">
        <f>IFERROR(INDEX(Return[],MATCH(Orders!B7572,Returns!$B$2:$B$801,0),1),"No")</f>
        <v>No</v>
      </c>
    </row>
    <row r="7573" spans="1:23" x14ac:dyDescent="0.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INDEX(People_[],MATCH(Orders!M7573,People!$B$2:$B$5,0),1)</f>
        <v>Cassandra Brandow</v>
      </c>
      <c r="W7573" s="3" t="str">
        <f>IFERROR(INDEX(Return[],MATCH(Orders!B7573,Returns!$B$2:$B$801,0),1),"No")</f>
        <v>No</v>
      </c>
    </row>
    <row r="7574" spans="1:23" x14ac:dyDescent="0.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INDEX(People_[],MATCH(Orders!M7574,People!$B$2:$B$5,0),1)</f>
        <v>Cassandra Brandow</v>
      </c>
      <c r="W7574" s="3" t="str">
        <f>IFERROR(INDEX(Return[],MATCH(Orders!B7574,Returns!$B$2:$B$801,0),1),"No")</f>
        <v>No</v>
      </c>
    </row>
    <row r="7575" spans="1:23" x14ac:dyDescent="0.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INDEX(People_[],MATCH(Orders!M7575,People!$B$2:$B$5,0),1)</f>
        <v>Cassandra Brandow</v>
      </c>
      <c r="W7575" s="3" t="str">
        <f>IFERROR(INDEX(Return[],MATCH(Orders!B7575,Returns!$B$2:$B$801,0),1),"No")</f>
        <v>No</v>
      </c>
    </row>
    <row r="7576" spans="1:23" x14ac:dyDescent="0.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INDEX(People_[],MATCH(Orders!M7576,People!$B$2:$B$5,0),1)</f>
        <v>Anna Andreadi</v>
      </c>
      <c r="W7576" s="3" t="str">
        <f>IFERROR(INDEX(Return[],MATCH(Orders!B7576,Returns!$B$2:$B$801,0),1),"No")</f>
        <v>No</v>
      </c>
    </row>
    <row r="7577" spans="1:23" x14ac:dyDescent="0.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INDEX(People_[],MATCH(Orders!M7577,People!$B$2:$B$5,0),1)</f>
        <v>Anna Andreadi</v>
      </c>
      <c r="W7577" s="3" t="str">
        <f>IFERROR(INDEX(Return[],MATCH(Orders!B7577,Returns!$B$2:$B$801,0),1),"No")</f>
        <v>No</v>
      </c>
    </row>
    <row r="7578" spans="1:23" x14ac:dyDescent="0.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INDEX(People_[],MATCH(Orders!M7578,People!$B$2:$B$5,0),1)</f>
        <v>Anna Andreadi</v>
      </c>
      <c r="W7578" s="3" t="str">
        <f>IFERROR(INDEX(Return[],MATCH(Orders!B7578,Returns!$B$2:$B$801,0),1),"No")</f>
        <v>Yes</v>
      </c>
    </row>
    <row r="7579" spans="1:23" x14ac:dyDescent="0.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INDEX(People_[],MATCH(Orders!M7579,People!$B$2:$B$5,0),1)</f>
        <v>Anna Andreadi</v>
      </c>
      <c r="W7579" s="3" t="str">
        <f>IFERROR(INDEX(Return[],MATCH(Orders!B7579,Returns!$B$2:$B$801,0),1),"No")</f>
        <v>Yes</v>
      </c>
    </row>
    <row r="7580" spans="1:23" x14ac:dyDescent="0.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INDEX(People_[],MATCH(Orders!M7580,People!$B$2:$B$5,0),1)</f>
        <v>Kelly Williams</v>
      </c>
      <c r="W7580" s="3" t="str">
        <f>IFERROR(INDEX(Return[],MATCH(Orders!B7580,Returns!$B$2:$B$801,0),1),"No")</f>
        <v>No</v>
      </c>
    </row>
    <row r="7581" spans="1:23" x14ac:dyDescent="0.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INDEX(People_[],MATCH(Orders!M7581,People!$B$2:$B$5,0),1)</f>
        <v>Chuck Magee</v>
      </c>
      <c r="W7581" s="3" t="str">
        <f>IFERROR(INDEX(Return[],MATCH(Orders!B7581,Returns!$B$2:$B$801,0),1),"No")</f>
        <v>No</v>
      </c>
    </row>
    <row r="7582" spans="1:23" x14ac:dyDescent="0.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INDEX(People_[],MATCH(Orders!M7582,People!$B$2:$B$5,0),1)</f>
        <v>Chuck Magee</v>
      </c>
      <c r="W7582" s="3" t="str">
        <f>IFERROR(INDEX(Return[],MATCH(Orders!B7582,Returns!$B$2:$B$801,0),1),"No")</f>
        <v>No</v>
      </c>
    </row>
    <row r="7583" spans="1:23" x14ac:dyDescent="0.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INDEX(People_[],MATCH(Orders!M7583,People!$B$2:$B$5,0),1)</f>
        <v>Chuck Magee</v>
      </c>
      <c r="W7583" s="3" t="str">
        <f>IFERROR(INDEX(Return[],MATCH(Orders!B7583,Returns!$B$2:$B$801,0),1),"No")</f>
        <v>No</v>
      </c>
    </row>
    <row r="7584" spans="1:23" x14ac:dyDescent="0.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INDEX(People_[],MATCH(Orders!M7584,People!$B$2:$B$5,0),1)</f>
        <v>Chuck Magee</v>
      </c>
      <c r="W7584" s="3" t="str">
        <f>IFERROR(INDEX(Return[],MATCH(Orders!B7584,Returns!$B$2:$B$801,0),1),"No")</f>
        <v>No</v>
      </c>
    </row>
    <row r="7585" spans="1:23" x14ac:dyDescent="0.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INDEX(People_[],MATCH(Orders!M7585,People!$B$2:$B$5,0),1)</f>
        <v>Cassandra Brandow</v>
      </c>
      <c r="W7585" s="3" t="str">
        <f>IFERROR(INDEX(Return[],MATCH(Orders!B7585,Returns!$B$2:$B$801,0),1),"No")</f>
        <v>No</v>
      </c>
    </row>
    <row r="7586" spans="1:23" x14ac:dyDescent="0.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INDEX(People_[],MATCH(Orders!M7586,People!$B$2:$B$5,0),1)</f>
        <v>Cassandra Brandow</v>
      </c>
      <c r="W7586" s="3" t="str">
        <f>IFERROR(INDEX(Return[],MATCH(Orders!B7586,Returns!$B$2:$B$801,0),1),"No")</f>
        <v>No</v>
      </c>
    </row>
    <row r="7587" spans="1:23" x14ac:dyDescent="0.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INDEX(People_[],MATCH(Orders!M7587,People!$B$2:$B$5,0),1)</f>
        <v>Cassandra Brandow</v>
      </c>
      <c r="W7587" s="3" t="str">
        <f>IFERROR(INDEX(Return[],MATCH(Orders!B7587,Returns!$B$2:$B$801,0),1),"No")</f>
        <v>No</v>
      </c>
    </row>
    <row r="7588" spans="1:23" x14ac:dyDescent="0.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INDEX(People_[],MATCH(Orders!M7588,People!$B$2:$B$5,0),1)</f>
        <v>Cassandra Brandow</v>
      </c>
      <c r="W7588" s="3" t="str">
        <f>IFERROR(INDEX(Return[],MATCH(Orders!B7588,Returns!$B$2:$B$801,0),1),"No")</f>
        <v>No</v>
      </c>
    </row>
    <row r="7589" spans="1:23" x14ac:dyDescent="0.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INDEX(People_[],MATCH(Orders!M7589,People!$B$2:$B$5,0),1)</f>
        <v>Cassandra Brandow</v>
      </c>
      <c r="W7589" s="3" t="str">
        <f>IFERROR(INDEX(Return[],MATCH(Orders!B7589,Returns!$B$2:$B$801,0),1),"No")</f>
        <v>No</v>
      </c>
    </row>
    <row r="7590" spans="1:23" x14ac:dyDescent="0.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INDEX(People_[],MATCH(Orders!M7590,People!$B$2:$B$5,0),1)</f>
        <v>Anna Andreadi</v>
      </c>
      <c r="W7590" s="3" t="str">
        <f>IFERROR(INDEX(Return[],MATCH(Orders!B7590,Returns!$B$2:$B$801,0),1),"No")</f>
        <v>No</v>
      </c>
    </row>
    <row r="7591" spans="1:23" x14ac:dyDescent="0.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INDEX(People_[],MATCH(Orders!M7591,People!$B$2:$B$5,0),1)</f>
        <v>Kelly Williams</v>
      </c>
      <c r="W7591" s="3" t="str">
        <f>IFERROR(INDEX(Return[],MATCH(Orders!B7591,Returns!$B$2:$B$801,0),1),"No")</f>
        <v>No</v>
      </c>
    </row>
    <row r="7592" spans="1:23" x14ac:dyDescent="0.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INDEX(People_[],MATCH(Orders!M7592,People!$B$2:$B$5,0),1)</f>
        <v>Chuck Magee</v>
      </c>
      <c r="W7592" s="3" t="str">
        <f>IFERROR(INDEX(Return[],MATCH(Orders!B7592,Returns!$B$2:$B$801,0),1),"No")</f>
        <v>No</v>
      </c>
    </row>
    <row r="7593" spans="1:23" x14ac:dyDescent="0.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INDEX(People_[],MATCH(Orders!M7593,People!$B$2:$B$5,0),1)</f>
        <v>Chuck Magee</v>
      </c>
      <c r="W7593" s="3" t="str">
        <f>IFERROR(INDEX(Return[],MATCH(Orders!B7593,Returns!$B$2:$B$801,0),1),"No")</f>
        <v>No</v>
      </c>
    </row>
    <row r="7594" spans="1:23" x14ac:dyDescent="0.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INDEX(People_[],MATCH(Orders!M7594,People!$B$2:$B$5,0),1)</f>
        <v>Chuck Magee</v>
      </c>
      <c r="W7594" s="3" t="str">
        <f>IFERROR(INDEX(Return[],MATCH(Orders!B7594,Returns!$B$2:$B$801,0),1),"No")</f>
        <v>No</v>
      </c>
    </row>
    <row r="7595" spans="1:23" x14ac:dyDescent="0.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INDEX(People_[],MATCH(Orders!M7595,People!$B$2:$B$5,0),1)</f>
        <v>Chuck Magee</v>
      </c>
      <c r="W7595" s="3" t="str">
        <f>IFERROR(INDEX(Return[],MATCH(Orders!B7595,Returns!$B$2:$B$801,0),1),"No")</f>
        <v>No</v>
      </c>
    </row>
    <row r="7596" spans="1:23" x14ac:dyDescent="0.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INDEX(People_[],MATCH(Orders!M7596,People!$B$2:$B$5,0),1)</f>
        <v>Kelly Williams</v>
      </c>
      <c r="W7596" s="3" t="str">
        <f>IFERROR(INDEX(Return[],MATCH(Orders!B7596,Returns!$B$2:$B$801,0),1),"No")</f>
        <v>No</v>
      </c>
    </row>
    <row r="7597" spans="1:23" x14ac:dyDescent="0.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INDEX(People_[],MATCH(Orders!M7597,People!$B$2:$B$5,0),1)</f>
        <v>Kelly Williams</v>
      </c>
      <c r="W7597" s="3" t="str">
        <f>IFERROR(INDEX(Return[],MATCH(Orders!B7597,Returns!$B$2:$B$801,0),1),"No")</f>
        <v>No</v>
      </c>
    </row>
    <row r="7598" spans="1:23" x14ac:dyDescent="0.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INDEX(People_[],MATCH(Orders!M7598,People!$B$2:$B$5,0),1)</f>
        <v>Anna Andreadi</v>
      </c>
      <c r="W7598" s="3" t="str">
        <f>IFERROR(INDEX(Return[],MATCH(Orders!B7598,Returns!$B$2:$B$801,0),1),"No")</f>
        <v>No</v>
      </c>
    </row>
    <row r="7599" spans="1:23" x14ac:dyDescent="0.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INDEX(People_[],MATCH(Orders!M7599,People!$B$2:$B$5,0),1)</f>
        <v>Anna Andreadi</v>
      </c>
      <c r="W7599" s="3" t="str">
        <f>IFERROR(INDEX(Return[],MATCH(Orders!B7599,Returns!$B$2:$B$801,0),1),"No")</f>
        <v>No</v>
      </c>
    </row>
    <row r="7600" spans="1:23" x14ac:dyDescent="0.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INDEX(People_[],MATCH(Orders!M7600,People!$B$2:$B$5,0),1)</f>
        <v>Anna Andreadi</v>
      </c>
      <c r="W7600" s="3" t="str">
        <f>IFERROR(INDEX(Return[],MATCH(Orders!B7600,Returns!$B$2:$B$801,0),1),"No")</f>
        <v>No</v>
      </c>
    </row>
    <row r="7601" spans="1:23" x14ac:dyDescent="0.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INDEX(People_[],MATCH(Orders!M7601,People!$B$2:$B$5,0),1)</f>
        <v>Anna Andreadi</v>
      </c>
      <c r="W7601" s="3" t="str">
        <f>IFERROR(INDEX(Return[],MATCH(Orders!B7601,Returns!$B$2:$B$801,0),1),"No")</f>
        <v>No</v>
      </c>
    </row>
    <row r="7602" spans="1:23" x14ac:dyDescent="0.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INDEX(People_[],MATCH(Orders!M7602,People!$B$2:$B$5,0),1)</f>
        <v>Anna Andreadi</v>
      </c>
      <c r="W7602" s="3" t="str">
        <f>IFERROR(INDEX(Return[],MATCH(Orders!B7602,Returns!$B$2:$B$801,0),1),"No")</f>
        <v>No</v>
      </c>
    </row>
    <row r="7603" spans="1:23" x14ac:dyDescent="0.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INDEX(People_[],MATCH(Orders!M7603,People!$B$2:$B$5,0),1)</f>
        <v>Anna Andreadi</v>
      </c>
      <c r="W7603" s="3" t="str">
        <f>IFERROR(INDEX(Return[],MATCH(Orders!B7603,Returns!$B$2:$B$801,0),1),"No")</f>
        <v>No</v>
      </c>
    </row>
    <row r="7604" spans="1:23" x14ac:dyDescent="0.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INDEX(People_[],MATCH(Orders!M7604,People!$B$2:$B$5,0),1)</f>
        <v>Anna Andreadi</v>
      </c>
      <c r="W7604" s="3" t="str">
        <f>IFERROR(INDEX(Return[],MATCH(Orders!B7604,Returns!$B$2:$B$801,0),1),"No")</f>
        <v>No</v>
      </c>
    </row>
    <row r="7605" spans="1:23" x14ac:dyDescent="0.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INDEX(People_[],MATCH(Orders!M7605,People!$B$2:$B$5,0),1)</f>
        <v>Chuck Magee</v>
      </c>
      <c r="W7605" s="3" t="str">
        <f>IFERROR(INDEX(Return[],MATCH(Orders!B7605,Returns!$B$2:$B$801,0),1),"No")</f>
        <v>No</v>
      </c>
    </row>
    <row r="7606" spans="1:23" x14ac:dyDescent="0.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INDEX(People_[],MATCH(Orders!M7606,People!$B$2:$B$5,0),1)</f>
        <v>Kelly Williams</v>
      </c>
      <c r="W7606" s="3" t="str">
        <f>IFERROR(INDEX(Return[],MATCH(Orders!B7606,Returns!$B$2:$B$801,0),1),"No")</f>
        <v>No</v>
      </c>
    </row>
    <row r="7607" spans="1:23" x14ac:dyDescent="0.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INDEX(People_[],MATCH(Orders!M7607,People!$B$2:$B$5,0),1)</f>
        <v>Kelly Williams</v>
      </c>
      <c r="W7607" s="3" t="str">
        <f>IFERROR(INDEX(Return[],MATCH(Orders!B7607,Returns!$B$2:$B$801,0),1),"No")</f>
        <v>No</v>
      </c>
    </row>
    <row r="7608" spans="1:23" x14ac:dyDescent="0.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INDEX(People_[],MATCH(Orders!M7608,People!$B$2:$B$5,0),1)</f>
        <v>Kelly Williams</v>
      </c>
      <c r="W7608" s="3" t="str">
        <f>IFERROR(INDEX(Return[],MATCH(Orders!B7608,Returns!$B$2:$B$801,0),1),"No")</f>
        <v>No</v>
      </c>
    </row>
    <row r="7609" spans="1:23" x14ac:dyDescent="0.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INDEX(People_[],MATCH(Orders!M7609,People!$B$2:$B$5,0),1)</f>
        <v>Kelly Williams</v>
      </c>
      <c r="W7609" s="3" t="str">
        <f>IFERROR(INDEX(Return[],MATCH(Orders!B7609,Returns!$B$2:$B$801,0),1),"No")</f>
        <v>No</v>
      </c>
    </row>
    <row r="7610" spans="1:23" x14ac:dyDescent="0.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INDEX(People_[],MATCH(Orders!M7610,People!$B$2:$B$5,0),1)</f>
        <v>Anna Andreadi</v>
      </c>
      <c r="W7610" s="3" t="str">
        <f>IFERROR(INDEX(Return[],MATCH(Orders!B7610,Returns!$B$2:$B$801,0),1),"No")</f>
        <v>No</v>
      </c>
    </row>
    <row r="7611" spans="1:23" x14ac:dyDescent="0.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INDEX(People_[],MATCH(Orders!M7611,People!$B$2:$B$5,0),1)</f>
        <v>Anna Andreadi</v>
      </c>
      <c r="W7611" s="3" t="str">
        <f>IFERROR(INDEX(Return[],MATCH(Orders!B7611,Returns!$B$2:$B$801,0),1),"No")</f>
        <v>No</v>
      </c>
    </row>
    <row r="7612" spans="1:23" x14ac:dyDescent="0.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INDEX(People_[],MATCH(Orders!M7612,People!$B$2:$B$5,0),1)</f>
        <v>Anna Andreadi</v>
      </c>
      <c r="W7612" s="3" t="str">
        <f>IFERROR(INDEX(Return[],MATCH(Orders!B7612,Returns!$B$2:$B$801,0),1),"No")</f>
        <v>No</v>
      </c>
    </row>
    <row r="7613" spans="1:23" x14ac:dyDescent="0.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INDEX(People_[],MATCH(Orders!M7613,People!$B$2:$B$5,0),1)</f>
        <v>Kelly Williams</v>
      </c>
      <c r="W7613" s="3" t="str">
        <f>IFERROR(INDEX(Return[],MATCH(Orders!B7613,Returns!$B$2:$B$801,0),1),"No")</f>
        <v>No</v>
      </c>
    </row>
    <row r="7614" spans="1:23" x14ac:dyDescent="0.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INDEX(People_[],MATCH(Orders!M7614,People!$B$2:$B$5,0),1)</f>
        <v>Kelly Williams</v>
      </c>
      <c r="W7614" s="3" t="str">
        <f>IFERROR(INDEX(Return[],MATCH(Orders!B7614,Returns!$B$2:$B$801,0),1),"No")</f>
        <v>No</v>
      </c>
    </row>
    <row r="7615" spans="1:23" x14ac:dyDescent="0.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INDEX(People_[],MATCH(Orders!M7615,People!$B$2:$B$5,0),1)</f>
        <v>Kelly Williams</v>
      </c>
      <c r="W7615" s="3" t="str">
        <f>IFERROR(INDEX(Return[],MATCH(Orders!B7615,Returns!$B$2:$B$801,0),1),"No")</f>
        <v>No</v>
      </c>
    </row>
    <row r="7616" spans="1:23" x14ac:dyDescent="0.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INDEX(People_[],MATCH(Orders!M7616,People!$B$2:$B$5,0),1)</f>
        <v>Chuck Magee</v>
      </c>
      <c r="W7616" s="3" t="str">
        <f>IFERROR(INDEX(Return[],MATCH(Orders!B7616,Returns!$B$2:$B$801,0),1),"No")</f>
        <v>No</v>
      </c>
    </row>
    <row r="7617" spans="1:23" x14ac:dyDescent="0.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INDEX(People_[],MATCH(Orders!M7617,People!$B$2:$B$5,0),1)</f>
        <v>Cassandra Brandow</v>
      </c>
      <c r="W7617" s="3" t="str">
        <f>IFERROR(INDEX(Return[],MATCH(Orders!B7617,Returns!$B$2:$B$801,0),1),"No")</f>
        <v>No</v>
      </c>
    </row>
    <row r="7618" spans="1:23" x14ac:dyDescent="0.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INDEX(People_[],MATCH(Orders!M7618,People!$B$2:$B$5,0),1)</f>
        <v>Chuck Magee</v>
      </c>
      <c r="W7618" s="3" t="str">
        <f>IFERROR(INDEX(Return[],MATCH(Orders!B7618,Returns!$B$2:$B$801,0),1),"No")</f>
        <v>No</v>
      </c>
    </row>
    <row r="7619" spans="1:23" x14ac:dyDescent="0.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INDEX(People_[],MATCH(Orders!M7619,People!$B$2:$B$5,0),1)</f>
        <v>Chuck Magee</v>
      </c>
      <c r="W7619" s="3" t="str">
        <f>IFERROR(INDEX(Return[],MATCH(Orders!B7619,Returns!$B$2:$B$801,0),1),"No")</f>
        <v>No</v>
      </c>
    </row>
    <row r="7620" spans="1:23" x14ac:dyDescent="0.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INDEX(People_[],MATCH(Orders!M7620,People!$B$2:$B$5,0),1)</f>
        <v>Anna Andreadi</v>
      </c>
      <c r="W7620" s="3" t="str">
        <f>IFERROR(INDEX(Return[],MATCH(Orders!B7620,Returns!$B$2:$B$801,0),1),"No")</f>
        <v>No</v>
      </c>
    </row>
    <row r="7621" spans="1:23" x14ac:dyDescent="0.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INDEX(People_[],MATCH(Orders!M7621,People!$B$2:$B$5,0),1)</f>
        <v>Anna Andreadi</v>
      </c>
      <c r="W7621" s="3" t="str">
        <f>IFERROR(INDEX(Return[],MATCH(Orders!B7621,Returns!$B$2:$B$801,0),1),"No")</f>
        <v>No</v>
      </c>
    </row>
    <row r="7622" spans="1:23" x14ac:dyDescent="0.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INDEX(People_[],MATCH(Orders!M7622,People!$B$2:$B$5,0),1)</f>
        <v>Anna Andreadi</v>
      </c>
      <c r="W7622" s="3" t="str">
        <f>IFERROR(INDEX(Return[],MATCH(Orders!B7622,Returns!$B$2:$B$801,0),1),"No")</f>
        <v>No</v>
      </c>
    </row>
    <row r="7623" spans="1:23" x14ac:dyDescent="0.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INDEX(People_[],MATCH(Orders!M7623,People!$B$2:$B$5,0),1)</f>
        <v>Anna Andreadi</v>
      </c>
      <c r="W7623" s="3" t="str">
        <f>IFERROR(INDEX(Return[],MATCH(Orders!B7623,Returns!$B$2:$B$801,0),1),"No")</f>
        <v>No</v>
      </c>
    </row>
    <row r="7624" spans="1:23" x14ac:dyDescent="0.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INDEX(People_[],MATCH(Orders!M7624,People!$B$2:$B$5,0),1)</f>
        <v>Anna Andreadi</v>
      </c>
      <c r="W7624" s="3" t="str">
        <f>IFERROR(INDEX(Return[],MATCH(Orders!B7624,Returns!$B$2:$B$801,0),1),"No")</f>
        <v>No</v>
      </c>
    </row>
    <row r="7625" spans="1:23" x14ac:dyDescent="0.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INDEX(People_[],MATCH(Orders!M7625,People!$B$2:$B$5,0),1)</f>
        <v>Chuck Magee</v>
      </c>
      <c r="W7625" s="3" t="str">
        <f>IFERROR(INDEX(Return[],MATCH(Orders!B7625,Returns!$B$2:$B$801,0),1),"No")</f>
        <v>No</v>
      </c>
    </row>
    <row r="7626" spans="1:23" x14ac:dyDescent="0.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INDEX(People_[],MATCH(Orders!M7626,People!$B$2:$B$5,0),1)</f>
        <v>Kelly Williams</v>
      </c>
      <c r="W7626" s="3" t="str">
        <f>IFERROR(INDEX(Return[],MATCH(Orders!B7626,Returns!$B$2:$B$801,0),1),"No")</f>
        <v>No</v>
      </c>
    </row>
    <row r="7627" spans="1:23" x14ac:dyDescent="0.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INDEX(People_[],MATCH(Orders!M7627,People!$B$2:$B$5,0),1)</f>
        <v>Kelly Williams</v>
      </c>
      <c r="W7627" s="3" t="str">
        <f>IFERROR(INDEX(Return[],MATCH(Orders!B7627,Returns!$B$2:$B$801,0),1),"No")</f>
        <v>No</v>
      </c>
    </row>
    <row r="7628" spans="1:23" x14ac:dyDescent="0.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INDEX(People_[],MATCH(Orders!M7628,People!$B$2:$B$5,0),1)</f>
        <v>Anna Andreadi</v>
      </c>
      <c r="W7628" s="3" t="str">
        <f>IFERROR(INDEX(Return[],MATCH(Orders!B7628,Returns!$B$2:$B$801,0),1),"No")</f>
        <v>No</v>
      </c>
    </row>
    <row r="7629" spans="1:23" x14ac:dyDescent="0.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INDEX(People_[],MATCH(Orders!M7629,People!$B$2:$B$5,0),1)</f>
        <v>Anna Andreadi</v>
      </c>
      <c r="W7629" s="3" t="str">
        <f>IFERROR(INDEX(Return[],MATCH(Orders!B7629,Returns!$B$2:$B$801,0),1),"No")</f>
        <v>No</v>
      </c>
    </row>
    <row r="7630" spans="1:23" x14ac:dyDescent="0.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INDEX(People_[],MATCH(Orders!M7630,People!$B$2:$B$5,0),1)</f>
        <v>Anna Andreadi</v>
      </c>
      <c r="W7630" s="3" t="str">
        <f>IFERROR(INDEX(Return[],MATCH(Orders!B7630,Returns!$B$2:$B$801,0),1),"No")</f>
        <v>No</v>
      </c>
    </row>
    <row r="7631" spans="1:23" x14ac:dyDescent="0.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INDEX(People_[],MATCH(Orders!M7631,People!$B$2:$B$5,0),1)</f>
        <v>Kelly Williams</v>
      </c>
      <c r="W7631" s="3" t="str">
        <f>IFERROR(INDEX(Return[],MATCH(Orders!B7631,Returns!$B$2:$B$801,0),1),"No")</f>
        <v>No</v>
      </c>
    </row>
    <row r="7632" spans="1:23" x14ac:dyDescent="0.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INDEX(People_[],MATCH(Orders!M7632,People!$B$2:$B$5,0),1)</f>
        <v>Kelly Williams</v>
      </c>
      <c r="W7632" s="3" t="str">
        <f>IFERROR(INDEX(Return[],MATCH(Orders!B7632,Returns!$B$2:$B$801,0),1),"No")</f>
        <v>No</v>
      </c>
    </row>
    <row r="7633" spans="1:23" x14ac:dyDescent="0.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INDEX(People_[],MATCH(Orders!M7633,People!$B$2:$B$5,0),1)</f>
        <v>Kelly Williams</v>
      </c>
      <c r="W7633" s="3" t="str">
        <f>IFERROR(INDEX(Return[],MATCH(Orders!B7633,Returns!$B$2:$B$801,0),1),"No")</f>
        <v>No</v>
      </c>
    </row>
    <row r="7634" spans="1:23" x14ac:dyDescent="0.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INDEX(People_[],MATCH(Orders!M7634,People!$B$2:$B$5,0),1)</f>
        <v>Cassandra Brandow</v>
      </c>
      <c r="W7634" s="3" t="str">
        <f>IFERROR(INDEX(Return[],MATCH(Orders!B7634,Returns!$B$2:$B$801,0),1),"No")</f>
        <v>No</v>
      </c>
    </row>
    <row r="7635" spans="1:23" x14ac:dyDescent="0.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INDEX(People_[],MATCH(Orders!M7635,People!$B$2:$B$5,0),1)</f>
        <v>Cassandra Brandow</v>
      </c>
      <c r="W7635" s="3" t="str">
        <f>IFERROR(INDEX(Return[],MATCH(Orders!B7635,Returns!$B$2:$B$801,0),1),"No")</f>
        <v>No</v>
      </c>
    </row>
    <row r="7636" spans="1:23" x14ac:dyDescent="0.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INDEX(People_[],MATCH(Orders!M7636,People!$B$2:$B$5,0),1)</f>
        <v>Cassandra Brandow</v>
      </c>
      <c r="W7636" s="3" t="str">
        <f>IFERROR(INDEX(Return[],MATCH(Orders!B7636,Returns!$B$2:$B$801,0),1),"No")</f>
        <v>No</v>
      </c>
    </row>
    <row r="7637" spans="1:23" x14ac:dyDescent="0.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INDEX(People_[],MATCH(Orders!M7637,People!$B$2:$B$5,0),1)</f>
        <v>Cassandra Brandow</v>
      </c>
      <c r="W7637" s="3" t="str">
        <f>IFERROR(INDEX(Return[],MATCH(Orders!B7637,Returns!$B$2:$B$801,0),1),"No")</f>
        <v>No</v>
      </c>
    </row>
    <row r="7638" spans="1:23" x14ac:dyDescent="0.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INDEX(People_[],MATCH(Orders!M7638,People!$B$2:$B$5,0),1)</f>
        <v>Cassandra Brandow</v>
      </c>
      <c r="W7638" s="3" t="str">
        <f>IFERROR(INDEX(Return[],MATCH(Orders!B7638,Returns!$B$2:$B$801,0),1),"No")</f>
        <v>No</v>
      </c>
    </row>
    <row r="7639" spans="1:23" x14ac:dyDescent="0.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INDEX(People_[],MATCH(Orders!M7639,People!$B$2:$B$5,0),1)</f>
        <v>Chuck Magee</v>
      </c>
      <c r="W7639" s="3" t="str">
        <f>IFERROR(INDEX(Return[],MATCH(Orders!B7639,Returns!$B$2:$B$801,0),1),"No")</f>
        <v>No</v>
      </c>
    </row>
    <row r="7640" spans="1:23" x14ac:dyDescent="0.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INDEX(People_[],MATCH(Orders!M7640,People!$B$2:$B$5,0),1)</f>
        <v>Chuck Magee</v>
      </c>
      <c r="W7640" s="3" t="str">
        <f>IFERROR(INDEX(Return[],MATCH(Orders!B7640,Returns!$B$2:$B$801,0),1),"No")</f>
        <v>No</v>
      </c>
    </row>
    <row r="7641" spans="1:23" x14ac:dyDescent="0.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INDEX(People_[],MATCH(Orders!M7641,People!$B$2:$B$5,0),1)</f>
        <v>Chuck Magee</v>
      </c>
      <c r="W7641" s="3" t="str">
        <f>IFERROR(INDEX(Return[],MATCH(Orders!B7641,Returns!$B$2:$B$801,0),1),"No")</f>
        <v>No</v>
      </c>
    </row>
    <row r="7642" spans="1:23" x14ac:dyDescent="0.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INDEX(People_[],MATCH(Orders!M7642,People!$B$2:$B$5,0),1)</f>
        <v>Chuck Magee</v>
      </c>
      <c r="W7642" s="3" t="str">
        <f>IFERROR(INDEX(Return[],MATCH(Orders!B7642,Returns!$B$2:$B$801,0),1),"No")</f>
        <v>No</v>
      </c>
    </row>
    <row r="7643" spans="1:23" x14ac:dyDescent="0.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INDEX(People_[],MATCH(Orders!M7643,People!$B$2:$B$5,0),1)</f>
        <v>Anna Andreadi</v>
      </c>
      <c r="W7643" s="3" t="str">
        <f>IFERROR(INDEX(Return[],MATCH(Orders!B7643,Returns!$B$2:$B$801,0),1),"No")</f>
        <v>Yes</v>
      </c>
    </row>
    <row r="7644" spans="1:23" x14ac:dyDescent="0.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INDEX(People_[],MATCH(Orders!M7644,People!$B$2:$B$5,0),1)</f>
        <v>Anna Andreadi</v>
      </c>
      <c r="W7644" s="3" t="str">
        <f>IFERROR(INDEX(Return[],MATCH(Orders!B7644,Returns!$B$2:$B$801,0),1),"No")</f>
        <v>Yes</v>
      </c>
    </row>
    <row r="7645" spans="1:23" x14ac:dyDescent="0.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INDEX(People_[],MATCH(Orders!M7645,People!$B$2:$B$5,0),1)</f>
        <v>Anna Andreadi</v>
      </c>
      <c r="W7645" s="3" t="str">
        <f>IFERROR(INDEX(Return[],MATCH(Orders!B7645,Returns!$B$2:$B$801,0),1),"No")</f>
        <v>Yes</v>
      </c>
    </row>
    <row r="7646" spans="1:23" x14ac:dyDescent="0.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INDEX(People_[],MATCH(Orders!M7646,People!$B$2:$B$5,0),1)</f>
        <v>Anna Andreadi</v>
      </c>
      <c r="W7646" s="3" t="str">
        <f>IFERROR(INDEX(Return[],MATCH(Orders!B7646,Returns!$B$2:$B$801,0),1),"No")</f>
        <v>Yes</v>
      </c>
    </row>
    <row r="7647" spans="1:23" x14ac:dyDescent="0.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INDEX(People_[],MATCH(Orders!M7647,People!$B$2:$B$5,0),1)</f>
        <v>Anna Andreadi</v>
      </c>
      <c r="W7647" s="3" t="str">
        <f>IFERROR(INDEX(Return[],MATCH(Orders!B7647,Returns!$B$2:$B$801,0),1),"No")</f>
        <v>No</v>
      </c>
    </row>
    <row r="7648" spans="1:23" x14ac:dyDescent="0.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INDEX(People_[],MATCH(Orders!M7648,People!$B$2:$B$5,0),1)</f>
        <v>Cassandra Brandow</v>
      </c>
      <c r="W7648" s="3" t="str">
        <f>IFERROR(INDEX(Return[],MATCH(Orders!B7648,Returns!$B$2:$B$801,0),1),"No")</f>
        <v>No</v>
      </c>
    </row>
    <row r="7649" spans="1:23" x14ac:dyDescent="0.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INDEX(People_[],MATCH(Orders!M7649,People!$B$2:$B$5,0),1)</f>
        <v>Anna Andreadi</v>
      </c>
      <c r="W7649" s="3" t="str">
        <f>IFERROR(INDEX(Return[],MATCH(Orders!B7649,Returns!$B$2:$B$801,0),1),"No")</f>
        <v>No</v>
      </c>
    </row>
    <row r="7650" spans="1:23" x14ac:dyDescent="0.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INDEX(People_[],MATCH(Orders!M7650,People!$B$2:$B$5,0),1)</f>
        <v>Anna Andreadi</v>
      </c>
      <c r="W7650" s="3" t="str">
        <f>IFERROR(INDEX(Return[],MATCH(Orders!B7650,Returns!$B$2:$B$801,0),1),"No")</f>
        <v>No</v>
      </c>
    </row>
    <row r="7651" spans="1:23" x14ac:dyDescent="0.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INDEX(People_[],MATCH(Orders!M7651,People!$B$2:$B$5,0),1)</f>
        <v>Chuck Magee</v>
      </c>
      <c r="W7651" s="3" t="str">
        <f>IFERROR(INDEX(Return[],MATCH(Orders!B7651,Returns!$B$2:$B$801,0),1),"No")</f>
        <v>No</v>
      </c>
    </row>
    <row r="7652" spans="1:23" x14ac:dyDescent="0.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INDEX(People_[],MATCH(Orders!M7652,People!$B$2:$B$5,0),1)</f>
        <v>Chuck Magee</v>
      </c>
      <c r="W7652" s="3" t="str">
        <f>IFERROR(INDEX(Return[],MATCH(Orders!B7652,Returns!$B$2:$B$801,0),1),"No")</f>
        <v>No</v>
      </c>
    </row>
    <row r="7653" spans="1:23" x14ac:dyDescent="0.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INDEX(People_[],MATCH(Orders!M7653,People!$B$2:$B$5,0),1)</f>
        <v>Kelly Williams</v>
      </c>
      <c r="W7653" s="3" t="str">
        <f>IFERROR(INDEX(Return[],MATCH(Orders!B7653,Returns!$B$2:$B$801,0),1),"No")</f>
        <v>No</v>
      </c>
    </row>
    <row r="7654" spans="1:23" x14ac:dyDescent="0.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INDEX(People_[],MATCH(Orders!M7654,People!$B$2:$B$5,0),1)</f>
        <v>Kelly Williams</v>
      </c>
      <c r="W7654" s="3" t="str">
        <f>IFERROR(INDEX(Return[],MATCH(Orders!B7654,Returns!$B$2:$B$801,0),1),"No")</f>
        <v>No</v>
      </c>
    </row>
    <row r="7655" spans="1:23" x14ac:dyDescent="0.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INDEX(People_[],MATCH(Orders!M7655,People!$B$2:$B$5,0),1)</f>
        <v>Cassandra Brandow</v>
      </c>
      <c r="W7655" s="3" t="str">
        <f>IFERROR(INDEX(Return[],MATCH(Orders!B7655,Returns!$B$2:$B$801,0),1),"No")</f>
        <v>No</v>
      </c>
    </row>
    <row r="7656" spans="1:23" x14ac:dyDescent="0.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INDEX(People_[],MATCH(Orders!M7656,People!$B$2:$B$5,0),1)</f>
        <v>Anna Andreadi</v>
      </c>
      <c r="W7656" s="3" t="str">
        <f>IFERROR(INDEX(Return[],MATCH(Orders!B7656,Returns!$B$2:$B$801,0),1),"No")</f>
        <v>No</v>
      </c>
    </row>
    <row r="7657" spans="1:23" x14ac:dyDescent="0.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INDEX(People_[],MATCH(Orders!M7657,People!$B$2:$B$5,0),1)</f>
        <v>Anna Andreadi</v>
      </c>
      <c r="W7657" s="3" t="str">
        <f>IFERROR(INDEX(Return[],MATCH(Orders!B7657,Returns!$B$2:$B$801,0),1),"No")</f>
        <v>No</v>
      </c>
    </row>
    <row r="7658" spans="1:23" x14ac:dyDescent="0.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INDEX(People_[],MATCH(Orders!M7658,People!$B$2:$B$5,0),1)</f>
        <v>Anna Andreadi</v>
      </c>
      <c r="W7658" s="3" t="str">
        <f>IFERROR(INDEX(Return[],MATCH(Orders!B7658,Returns!$B$2:$B$801,0),1),"No")</f>
        <v>No</v>
      </c>
    </row>
    <row r="7659" spans="1:23" x14ac:dyDescent="0.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INDEX(People_[],MATCH(Orders!M7659,People!$B$2:$B$5,0),1)</f>
        <v>Anna Andreadi</v>
      </c>
      <c r="W7659" s="3" t="str">
        <f>IFERROR(INDEX(Return[],MATCH(Orders!B7659,Returns!$B$2:$B$801,0),1),"No")</f>
        <v>No</v>
      </c>
    </row>
    <row r="7660" spans="1:23" x14ac:dyDescent="0.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INDEX(People_[],MATCH(Orders!M7660,People!$B$2:$B$5,0),1)</f>
        <v>Chuck Magee</v>
      </c>
      <c r="W7660" s="3" t="str">
        <f>IFERROR(INDEX(Return[],MATCH(Orders!B7660,Returns!$B$2:$B$801,0),1),"No")</f>
        <v>No</v>
      </c>
    </row>
    <row r="7661" spans="1:23" x14ac:dyDescent="0.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INDEX(People_[],MATCH(Orders!M7661,People!$B$2:$B$5,0),1)</f>
        <v>Kelly Williams</v>
      </c>
      <c r="W7661" s="3" t="str">
        <f>IFERROR(INDEX(Return[],MATCH(Orders!B7661,Returns!$B$2:$B$801,0),1),"No")</f>
        <v>No</v>
      </c>
    </row>
    <row r="7662" spans="1:23" x14ac:dyDescent="0.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INDEX(People_[],MATCH(Orders!M7662,People!$B$2:$B$5,0),1)</f>
        <v>Kelly Williams</v>
      </c>
      <c r="W7662" s="3" t="str">
        <f>IFERROR(INDEX(Return[],MATCH(Orders!B7662,Returns!$B$2:$B$801,0),1),"No")</f>
        <v>No</v>
      </c>
    </row>
    <row r="7663" spans="1:23" x14ac:dyDescent="0.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INDEX(People_[],MATCH(Orders!M7663,People!$B$2:$B$5,0),1)</f>
        <v>Kelly Williams</v>
      </c>
      <c r="W7663" s="3" t="str">
        <f>IFERROR(INDEX(Return[],MATCH(Orders!B7663,Returns!$B$2:$B$801,0),1),"No")</f>
        <v>No</v>
      </c>
    </row>
    <row r="7664" spans="1:23" x14ac:dyDescent="0.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INDEX(People_[],MATCH(Orders!M7664,People!$B$2:$B$5,0),1)</f>
        <v>Anna Andreadi</v>
      </c>
      <c r="W7664" s="3" t="str">
        <f>IFERROR(INDEX(Return[],MATCH(Orders!B7664,Returns!$B$2:$B$801,0),1),"No")</f>
        <v>No</v>
      </c>
    </row>
    <row r="7665" spans="1:23" x14ac:dyDescent="0.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INDEX(People_[],MATCH(Orders!M7665,People!$B$2:$B$5,0),1)</f>
        <v>Cassandra Brandow</v>
      </c>
      <c r="W7665" s="3" t="str">
        <f>IFERROR(INDEX(Return[],MATCH(Orders!B7665,Returns!$B$2:$B$801,0),1),"No")</f>
        <v>No</v>
      </c>
    </row>
    <row r="7666" spans="1:23" x14ac:dyDescent="0.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INDEX(People_[],MATCH(Orders!M7666,People!$B$2:$B$5,0),1)</f>
        <v>Cassandra Brandow</v>
      </c>
      <c r="W7666" s="3" t="str">
        <f>IFERROR(INDEX(Return[],MATCH(Orders!B7666,Returns!$B$2:$B$801,0),1),"No")</f>
        <v>No</v>
      </c>
    </row>
    <row r="7667" spans="1:23" x14ac:dyDescent="0.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INDEX(People_[],MATCH(Orders!M7667,People!$B$2:$B$5,0),1)</f>
        <v>Chuck Magee</v>
      </c>
      <c r="W7667" s="3" t="str">
        <f>IFERROR(INDEX(Return[],MATCH(Orders!B7667,Returns!$B$2:$B$801,0),1),"No")</f>
        <v>No</v>
      </c>
    </row>
    <row r="7668" spans="1:23" x14ac:dyDescent="0.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INDEX(People_[],MATCH(Orders!M7668,People!$B$2:$B$5,0),1)</f>
        <v>Chuck Magee</v>
      </c>
      <c r="W7668" s="3" t="str">
        <f>IFERROR(INDEX(Return[],MATCH(Orders!B7668,Returns!$B$2:$B$801,0),1),"No")</f>
        <v>No</v>
      </c>
    </row>
    <row r="7669" spans="1:23" x14ac:dyDescent="0.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INDEX(People_[],MATCH(Orders!M7669,People!$B$2:$B$5,0),1)</f>
        <v>Chuck Magee</v>
      </c>
      <c r="W7669" s="3" t="str">
        <f>IFERROR(INDEX(Return[],MATCH(Orders!B7669,Returns!$B$2:$B$801,0),1),"No")</f>
        <v>No</v>
      </c>
    </row>
    <row r="7670" spans="1:23" x14ac:dyDescent="0.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INDEX(People_[],MATCH(Orders!M7670,People!$B$2:$B$5,0),1)</f>
        <v>Chuck Magee</v>
      </c>
      <c r="W7670" s="3" t="str">
        <f>IFERROR(INDEX(Return[],MATCH(Orders!B7670,Returns!$B$2:$B$801,0),1),"No")</f>
        <v>No</v>
      </c>
    </row>
    <row r="7671" spans="1:23" x14ac:dyDescent="0.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INDEX(People_[],MATCH(Orders!M7671,People!$B$2:$B$5,0),1)</f>
        <v>Chuck Magee</v>
      </c>
      <c r="W7671" s="3" t="str">
        <f>IFERROR(INDEX(Return[],MATCH(Orders!B7671,Returns!$B$2:$B$801,0),1),"No")</f>
        <v>No</v>
      </c>
    </row>
    <row r="7672" spans="1:23" x14ac:dyDescent="0.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INDEX(People_[],MATCH(Orders!M7672,People!$B$2:$B$5,0),1)</f>
        <v>Chuck Magee</v>
      </c>
      <c r="W7672" s="3" t="str">
        <f>IFERROR(INDEX(Return[],MATCH(Orders!B7672,Returns!$B$2:$B$801,0),1),"No")</f>
        <v>No</v>
      </c>
    </row>
    <row r="7673" spans="1:23" x14ac:dyDescent="0.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INDEX(People_[],MATCH(Orders!M7673,People!$B$2:$B$5,0),1)</f>
        <v>Chuck Magee</v>
      </c>
      <c r="W7673" s="3" t="str">
        <f>IFERROR(INDEX(Return[],MATCH(Orders!B7673,Returns!$B$2:$B$801,0),1),"No")</f>
        <v>No</v>
      </c>
    </row>
    <row r="7674" spans="1:23" x14ac:dyDescent="0.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INDEX(People_[],MATCH(Orders!M7674,People!$B$2:$B$5,0),1)</f>
        <v>Chuck Magee</v>
      </c>
      <c r="W7674" s="3" t="str">
        <f>IFERROR(INDEX(Return[],MATCH(Orders!B7674,Returns!$B$2:$B$801,0),1),"No")</f>
        <v>No</v>
      </c>
    </row>
    <row r="7675" spans="1:23" x14ac:dyDescent="0.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INDEX(People_[],MATCH(Orders!M7675,People!$B$2:$B$5,0),1)</f>
        <v>Chuck Magee</v>
      </c>
      <c r="W7675" s="3" t="str">
        <f>IFERROR(INDEX(Return[],MATCH(Orders!B7675,Returns!$B$2:$B$801,0),1),"No")</f>
        <v>No</v>
      </c>
    </row>
    <row r="7676" spans="1:23" x14ac:dyDescent="0.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INDEX(People_[],MATCH(Orders!M7676,People!$B$2:$B$5,0),1)</f>
        <v>Chuck Magee</v>
      </c>
      <c r="W7676" s="3" t="str">
        <f>IFERROR(INDEX(Return[],MATCH(Orders!B7676,Returns!$B$2:$B$801,0),1),"No")</f>
        <v>No</v>
      </c>
    </row>
    <row r="7677" spans="1:23" x14ac:dyDescent="0.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INDEX(People_[],MATCH(Orders!M7677,People!$B$2:$B$5,0),1)</f>
        <v>Anna Andreadi</v>
      </c>
      <c r="W7677" s="3" t="str">
        <f>IFERROR(INDEX(Return[],MATCH(Orders!B7677,Returns!$B$2:$B$801,0),1),"No")</f>
        <v>No</v>
      </c>
    </row>
    <row r="7678" spans="1:23" x14ac:dyDescent="0.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INDEX(People_[],MATCH(Orders!M7678,People!$B$2:$B$5,0),1)</f>
        <v>Cassandra Brandow</v>
      </c>
      <c r="W7678" s="3" t="str">
        <f>IFERROR(INDEX(Return[],MATCH(Orders!B7678,Returns!$B$2:$B$801,0),1),"No")</f>
        <v>No</v>
      </c>
    </row>
    <row r="7679" spans="1:23" x14ac:dyDescent="0.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INDEX(People_[],MATCH(Orders!M7679,People!$B$2:$B$5,0),1)</f>
        <v>Chuck Magee</v>
      </c>
      <c r="W7679" s="3" t="str">
        <f>IFERROR(INDEX(Return[],MATCH(Orders!B7679,Returns!$B$2:$B$801,0),1),"No")</f>
        <v>No</v>
      </c>
    </row>
    <row r="7680" spans="1:23" x14ac:dyDescent="0.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INDEX(People_[],MATCH(Orders!M7680,People!$B$2:$B$5,0),1)</f>
        <v>Chuck Magee</v>
      </c>
      <c r="W7680" s="3" t="str">
        <f>IFERROR(INDEX(Return[],MATCH(Orders!B7680,Returns!$B$2:$B$801,0),1),"No")</f>
        <v>No</v>
      </c>
    </row>
    <row r="7681" spans="1:23" x14ac:dyDescent="0.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INDEX(People_[],MATCH(Orders!M7681,People!$B$2:$B$5,0),1)</f>
        <v>Chuck Magee</v>
      </c>
      <c r="W7681" s="3" t="str">
        <f>IFERROR(INDEX(Return[],MATCH(Orders!B7681,Returns!$B$2:$B$801,0),1),"No")</f>
        <v>No</v>
      </c>
    </row>
    <row r="7682" spans="1:23" x14ac:dyDescent="0.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INDEX(People_[],MATCH(Orders!M7682,People!$B$2:$B$5,0),1)</f>
        <v>Chuck Magee</v>
      </c>
      <c r="W7682" s="3" t="str">
        <f>IFERROR(INDEX(Return[],MATCH(Orders!B7682,Returns!$B$2:$B$801,0),1),"No")</f>
        <v>No</v>
      </c>
    </row>
    <row r="7683" spans="1:23" x14ac:dyDescent="0.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INDEX(People_[],MATCH(Orders!M7683,People!$B$2:$B$5,0),1)</f>
        <v>Chuck Magee</v>
      </c>
      <c r="W7683" s="3" t="str">
        <f>IFERROR(INDEX(Return[],MATCH(Orders!B7683,Returns!$B$2:$B$801,0),1),"No")</f>
        <v>No</v>
      </c>
    </row>
    <row r="7684" spans="1:23" x14ac:dyDescent="0.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INDEX(People_[],MATCH(Orders!M7684,People!$B$2:$B$5,0),1)</f>
        <v>Kelly Williams</v>
      </c>
      <c r="W7684" s="3" t="str">
        <f>IFERROR(INDEX(Return[],MATCH(Orders!B7684,Returns!$B$2:$B$801,0),1),"No")</f>
        <v>No</v>
      </c>
    </row>
    <row r="7685" spans="1:23" x14ac:dyDescent="0.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INDEX(People_[],MATCH(Orders!M7685,People!$B$2:$B$5,0),1)</f>
        <v>Kelly Williams</v>
      </c>
      <c r="W7685" s="3" t="str">
        <f>IFERROR(INDEX(Return[],MATCH(Orders!B7685,Returns!$B$2:$B$801,0),1),"No")</f>
        <v>No</v>
      </c>
    </row>
    <row r="7686" spans="1:23" x14ac:dyDescent="0.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INDEX(People_[],MATCH(Orders!M7686,People!$B$2:$B$5,0),1)</f>
        <v>Chuck Magee</v>
      </c>
      <c r="W7686" s="3" t="str">
        <f>IFERROR(INDEX(Return[],MATCH(Orders!B7686,Returns!$B$2:$B$801,0),1),"No")</f>
        <v>No</v>
      </c>
    </row>
    <row r="7687" spans="1:23" x14ac:dyDescent="0.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INDEX(People_[],MATCH(Orders!M7687,People!$B$2:$B$5,0),1)</f>
        <v>Chuck Magee</v>
      </c>
      <c r="W7687" s="3" t="str">
        <f>IFERROR(INDEX(Return[],MATCH(Orders!B7687,Returns!$B$2:$B$801,0),1),"No")</f>
        <v>No</v>
      </c>
    </row>
    <row r="7688" spans="1:23" x14ac:dyDescent="0.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INDEX(People_[],MATCH(Orders!M7688,People!$B$2:$B$5,0),1)</f>
        <v>Kelly Williams</v>
      </c>
      <c r="W7688" s="3" t="str">
        <f>IFERROR(INDEX(Return[],MATCH(Orders!B7688,Returns!$B$2:$B$801,0),1),"No")</f>
        <v>No</v>
      </c>
    </row>
    <row r="7689" spans="1:23" x14ac:dyDescent="0.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INDEX(People_[],MATCH(Orders!M7689,People!$B$2:$B$5,0),1)</f>
        <v>Kelly Williams</v>
      </c>
      <c r="W7689" s="3" t="str">
        <f>IFERROR(INDEX(Return[],MATCH(Orders!B7689,Returns!$B$2:$B$801,0),1),"No")</f>
        <v>No</v>
      </c>
    </row>
    <row r="7690" spans="1:23" x14ac:dyDescent="0.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INDEX(People_[],MATCH(Orders!M7690,People!$B$2:$B$5,0),1)</f>
        <v>Kelly Williams</v>
      </c>
      <c r="W7690" s="3" t="str">
        <f>IFERROR(INDEX(Return[],MATCH(Orders!B7690,Returns!$B$2:$B$801,0),1),"No")</f>
        <v>No</v>
      </c>
    </row>
    <row r="7691" spans="1:23" x14ac:dyDescent="0.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INDEX(People_[],MATCH(Orders!M7691,People!$B$2:$B$5,0),1)</f>
        <v>Cassandra Brandow</v>
      </c>
      <c r="W7691" s="3" t="str">
        <f>IFERROR(INDEX(Return[],MATCH(Orders!B7691,Returns!$B$2:$B$801,0),1),"No")</f>
        <v>No</v>
      </c>
    </row>
    <row r="7692" spans="1:23" x14ac:dyDescent="0.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INDEX(People_[],MATCH(Orders!M7692,People!$B$2:$B$5,0),1)</f>
        <v>Cassandra Brandow</v>
      </c>
      <c r="W7692" s="3" t="str">
        <f>IFERROR(INDEX(Return[],MATCH(Orders!B7692,Returns!$B$2:$B$801,0),1),"No")</f>
        <v>No</v>
      </c>
    </row>
    <row r="7693" spans="1:23" x14ac:dyDescent="0.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INDEX(People_[],MATCH(Orders!M7693,People!$B$2:$B$5,0),1)</f>
        <v>Cassandra Brandow</v>
      </c>
      <c r="W7693" s="3" t="str">
        <f>IFERROR(INDEX(Return[],MATCH(Orders!B7693,Returns!$B$2:$B$801,0),1),"No")</f>
        <v>No</v>
      </c>
    </row>
    <row r="7694" spans="1:23" x14ac:dyDescent="0.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INDEX(People_[],MATCH(Orders!M7694,People!$B$2:$B$5,0),1)</f>
        <v>Anna Andreadi</v>
      </c>
      <c r="W7694" s="3" t="str">
        <f>IFERROR(INDEX(Return[],MATCH(Orders!B7694,Returns!$B$2:$B$801,0),1),"No")</f>
        <v>No</v>
      </c>
    </row>
    <row r="7695" spans="1:23" x14ac:dyDescent="0.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INDEX(People_[],MATCH(Orders!M7695,People!$B$2:$B$5,0),1)</f>
        <v>Anna Andreadi</v>
      </c>
      <c r="W7695" s="3" t="str">
        <f>IFERROR(INDEX(Return[],MATCH(Orders!B7695,Returns!$B$2:$B$801,0),1),"No")</f>
        <v>No</v>
      </c>
    </row>
    <row r="7696" spans="1:23" x14ac:dyDescent="0.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INDEX(People_[],MATCH(Orders!M7696,People!$B$2:$B$5,0),1)</f>
        <v>Anna Andreadi</v>
      </c>
      <c r="W7696" s="3" t="str">
        <f>IFERROR(INDEX(Return[],MATCH(Orders!B7696,Returns!$B$2:$B$801,0),1),"No")</f>
        <v>Yes</v>
      </c>
    </row>
    <row r="7697" spans="1:23" x14ac:dyDescent="0.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INDEX(People_[],MATCH(Orders!M7697,People!$B$2:$B$5,0),1)</f>
        <v>Kelly Williams</v>
      </c>
      <c r="W7697" s="3" t="str">
        <f>IFERROR(INDEX(Return[],MATCH(Orders!B7697,Returns!$B$2:$B$801,0),1),"No")</f>
        <v>No</v>
      </c>
    </row>
    <row r="7698" spans="1:23" x14ac:dyDescent="0.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INDEX(People_[],MATCH(Orders!M7698,People!$B$2:$B$5,0),1)</f>
        <v>Kelly Williams</v>
      </c>
      <c r="W7698" s="3" t="str">
        <f>IFERROR(INDEX(Return[],MATCH(Orders!B7698,Returns!$B$2:$B$801,0),1),"No")</f>
        <v>No</v>
      </c>
    </row>
    <row r="7699" spans="1:23" x14ac:dyDescent="0.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INDEX(People_[],MATCH(Orders!M7699,People!$B$2:$B$5,0),1)</f>
        <v>Chuck Magee</v>
      </c>
      <c r="W7699" s="3" t="str">
        <f>IFERROR(INDEX(Return[],MATCH(Orders!B7699,Returns!$B$2:$B$801,0),1),"No")</f>
        <v>No</v>
      </c>
    </row>
    <row r="7700" spans="1:23" x14ac:dyDescent="0.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INDEX(People_[],MATCH(Orders!M7700,People!$B$2:$B$5,0),1)</f>
        <v>Chuck Magee</v>
      </c>
      <c r="W7700" s="3" t="str">
        <f>IFERROR(INDEX(Return[],MATCH(Orders!B7700,Returns!$B$2:$B$801,0),1),"No")</f>
        <v>No</v>
      </c>
    </row>
    <row r="7701" spans="1:23" x14ac:dyDescent="0.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INDEX(People_[],MATCH(Orders!M7701,People!$B$2:$B$5,0),1)</f>
        <v>Chuck Magee</v>
      </c>
      <c r="W7701" s="3" t="str">
        <f>IFERROR(INDEX(Return[],MATCH(Orders!B7701,Returns!$B$2:$B$801,0),1),"No")</f>
        <v>No</v>
      </c>
    </row>
    <row r="7702" spans="1:23" x14ac:dyDescent="0.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INDEX(People_[],MATCH(Orders!M7702,People!$B$2:$B$5,0),1)</f>
        <v>Chuck Magee</v>
      </c>
      <c r="W7702" s="3" t="str">
        <f>IFERROR(INDEX(Return[],MATCH(Orders!B7702,Returns!$B$2:$B$801,0),1),"No")</f>
        <v>No</v>
      </c>
    </row>
    <row r="7703" spans="1:23" x14ac:dyDescent="0.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INDEX(People_[],MATCH(Orders!M7703,People!$B$2:$B$5,0),1)</f>
        <v>Chuck Magee</v>
      </c>
      <c r="W7703" s="3" t="str">
        <f>IFERROR(INDEX(Return[],MATCH(Orders!B7703,Returns!$B$2:$B$801,0),1),"No")</f>
        <v>No</v>
      </c>
    </row>
    <row r="7704" spans="1:23" x14ac:dyDescent="0.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INDEX(People_[],MATCH(Orders!M7704,People!$B$2:$B$5,0),1)</f>
        <v>Kelly Williams</v>
      </c>
      <c r="W7704" s="3" t="str">
        <f>IFERROR(INDEX(Return[],MATCH(Orders!B7704,Returns!$B$2:$B$801,0),1),"No")</f>
        <v>No</v>
      </c>
    </row>
    <row r="7705" spans="1:23" x14ac:dyDescent="0.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INDEX(People_[],MATCH(Orders!M7705,People!$B$2:$B$5,0),1)</f>
        <v>Kelly Williams</v>
      </c>
      <c r="W7705" s="3" t="str">
        <f>IFERROR(INDEX(Return[],MATCH(Orders!B7705,Returns!$B$2:$B$801,0),1),"No")</f>
        <v>No</v>
      </c>
    </row>
    <row r="7706" spans="1:23" x14ac:dyDescent="0.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INDEX(People_[],MATCH(Orders!M7706,People!$B$2:$B$5,0),1)</f>
        <v>Kelly Williams</v>
      </c>
      <c r="W7706" s="3" t="str">
        <f>IFERROR(INDEX(Return[],MATCH(Orders!B7706,Returns!$B$2:$B$801,0),1),"No")</f>
        <v>No</v>
      </c>
    </row>
    <row r="7707" spans="1:23" x14ac:dyDescent="0.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INDEX(People_[],MATCH(Orders!M7707,People!$B$2:$B$5,0),1)</f>
        <v>Kelly Williams</v>
      </c>
      <c r="W7707" s="3" t="str">
        <f>IFERROR(INDEX(Return[],MATCH(Orders!B7707,Returns!$B$2:$B$801,0),1),"No")</f>
        <v>No</v>
      </c>
    </row>
    <row r="7708" spans="1:23" x14ac:dyDescent="0.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INDEX(People_[],MATCH(Orders!M7708,People!$B$2:$B$5,0),1)</f>
        <v>Kelly Williams</v>
      </c>
      <c r="W7708" s="3" t="str">
        <f>IFERROR(INDEX(Return[],MATCH(Orders!B7708,Returns!$B$2:$B$801,0),1),"No")</f>
        <v>No</v>
      </c>
    </row>
    <row r="7709" spans="1:23" x14ac:dyDescent="0.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INDEX(People_[],MATCH(Orders!M7709,People!$B$2:$B$5,0),1)</f>
        <v>Anna Andreadi</v>
      </c>
      <c r="W7709" s="3" t="str">
        <f>IFERROR(INDEX(Return[],MATCH(Orders!B7709,Returns!$B$2:$B$801,0),1),"No")</f>
        <v>No</v>
      </c>
    </row>
    <row r="7710" spans="1:23" x14ac:dyDescent="0.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INDEX(People_[],MATCH(Orders!M7710,People!$B$2:$B$5,0),1)</f>
        <v>Chuck Magee</v>
      </c>
      <c r="W7710" s="3" t="str">
        <f>IFERROR(INDEX(Return[],MATCH(Orders!B7710,Returns!$B$2:$B$801,0),1),"No")</f>
        <v>No</v>
      </c>
    </row>
    <row r="7711" spans="1:23" x14ac:dyDescent="0.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INDEX(People_[],MATCH(Orders!M7711,People!$B$2:$B$5,0),1)</f>
        <v>Chuck Magee</v>
      </c>
      <c r="W7711" s="3" t="str">
        <f>IFERROR(INDEX(Return[],MATCH(Orders!B7711,Returns!$B$2:$B$801,0),1),"No")</f>
        <v>No</v>
      </c>
    </row>
    <row r="7712" spans="1:23" x14ac:dyDescent="0.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INDEX(People_[],MATCH(Orders!M7712,People!$B$2:$B$5,0),1)</f>
        <v>Anna Andreadi</v>
      </c>
      <c r="W7712" s="3" t="str">
        <f>IFERROR(INDEX(Return[],MATCH(Orders!B7712,Returns!$B$2:$B$801,0),1),"No")</f>
        <v>No</v>
      </c>
    </row>
    <row r="7713" spans="1:23" x14ac:dyDescent="0.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INDEX(People_[],MATCH(Orders!M7713,People!$B$2:$B$5,0),1)</f>
        <v>Cassandra Brandow</v>
      </c>
      <c r="W7713" s="3" t="str">
        <f>IFERROR(INDEX(Return[],MATCH(Orders!B7713,Returns!$B$2:$B$801,0),1),"No")</f>
        <v>No</v>
      </c>
    </row>
    <row r="7714" spans="1:23" x14ac:dyDescent="0.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INDEX(People_[],MATCH(Orders!M7714,People!$B$2:$B$5,0),1)</f>
        <v>Cassandra Brandow</v>
      </c>
      <c r="W7714" s="3" t="str">
        <f>IFERROR(INDEX(Return[],MATCH(Orders!B7714,Returns!$B$2:$B$801,0),1),"No")</f>
        <v>No</v>
      </c>
    </row>
    <row r="7715" spans="1:23" x14ac:dyDescent="0.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INDEX(People_[],MATCH(Orders!M7715,People!$B$2:$B$5,0),1)</f>
        <v>Cassandra Brandow</v>
      </c>
      <c r="W7715" s="3" t="str">
        <f>IFERROR(INDEX(Return[],MATCH(Orders!B7715,Returns!$B$2:$B$801,0),1),"No")</f>
        <v>No</v>
      </c>
    </row>
    <row r="7716" spans="1:23" x14ac:dyDescent="0.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INDEX(People_[],MATCH(Orders!M7716,People!$B$2:$B$5,0),1)</f>
        <v>Anna Andreadi</v>
      </c>
      <c r="W7716" s="3" t="str">
        <f>IFERROR(INDEX(Return[],MATCH(Orders!B7716,Returns!$B$2:$B$801,0),1),"No")</f>
        <v>No</v>
      </c>
    </row>
    <row r="7717" spans="1:23" x14ac:dyDescent="0.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INDEX(People_[],MATCH(Orders!M7717,People!$B$2:$B$5,0),1)</f>
        <v>Chuck Magee</v>
      </c>
      <c r="W7717" s="3" t="str">
        <f>IFERROR(INDEX(Return[],MATCH(Orders!B7717,Returns!$B$2:$B$801,0),1),"No")</f>
        <v>No</v>
      </c>
    </row>
    <row r="7718" spans="1:23" x14ac:dyDescent="0.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INDEX(People_[],MATCH(Orders!M7718,People!$B$2:$B$5,0),1)</f>
        <v>Anna Andreadi</v>
      </c>
      <c r="W7718" s="3" t="str">
        <f>IFERROR(INDEX(Return[],MATCH(Orders!B7718,Returns!$B$2:$B$801,0),1),"No")</f>
        <v>Yes</v>
      </c>
    </row>
    <row r="7719" spans="1:23" x14ac:dyDescent="0.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INDEX(People_[],MATCH(Orders!M7719,People!$B$2:$B$5,0),1)</f>
        <v>Anna Andreadi</v>
      </c>
      <c r="W7719" s="3" t="str">
        <f>IFERROR(INDEX(Return[],MATCH(Orders!B7719,Returns!$B$2:$B$801,0),1),"No")</f>
        <v>Yes</v>
      </c>
    </row>
    <row r="7720" spans="1:23" x14ac:dyDescent="0.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INDEX(People_[],MATCH(Orders!M7720,People!$B$2:$B$5,0),1)</f>
        <v>Anna Andreadi</v>
      </c>
      <c r="W7720" s="3" t="str">
        <f>IFERROR(INDEX(Return[],MATCH(Orders!B7720,Returns!$B$2:$B$801,0),1),"No")</f>
        <v>No</v>
      </c>
    </row>
    <row r="7721" spans="1:23" x14ac:dyDescent="0.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INDEX(People_[],MATCH(Orders!M7721,People!$B$2:$B$5,0),1)</f>
        <v>Chuck Magee</v>
      </c>
      <c r="W7721" s="3" t="str">
        <f>IFERROR(INDEX(Return[],MATCH(Orders!B7721,Returns!$B$2:$B$801,0),1),"No")</f>
        <v>No</v>
      </c>
    </row>
    <row r="7722" spans="1:23" x14ac:dyDescent="0.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INDEX(People_[],MATCH(Orders!M7722,People!$B$2:$B$5,0),1)</f>
        <v>Chuck Magee</v>
      </c>
      <c r="W7722" s="3" t="str">
        <f>IFERROR(INDEX(Return[],MATCH(Orders!B7722,Returns!$B$2:$B$801,0),1),"No")</f>
        <v>No</v>
      </c>
    </row>
    <row r="7723" spans="1:23" x14ac:dyDescent="0.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INDEX(People_[],MATCH(Orders!M7723,People!$B$2:$B$5,0),1)</f>
        <v>Chuck Magee</v>
      </c>
      <c r="W7723" s="3" t="str">
        <f>IFERROR(INDEX(Return[],MATCH(Orders!B7723,Returns!$B$2:$B$801,0),1),"No")</f>
        <v>No</v>
      </c>
    </row>
    <row r="7724" spans="1:23" x14ac:dyDescent="0.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INDEX(People_[],MATCH(Orders!M7724,People!$B$2:$B$5,0),1)</f>
        <v>Anna Andreadi</v>
      </c>
      <c r="W7724" s="3" t="str">
        <f>IFERROR(INDEX(Return[],MATCH(Orders!B7724,Returns!$B$2:$B$801,0),1),"No")</f>
        <v>No</v>
      </c>
    </row>
    <row r="7725" spans="1:23" x14ac:dyDescent="0.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INDEX(People_[],MATCH(Orders!M7725,People!$B$2:$B$5,0),1)</f>
        <v>Kelly Williams</v>
      </c>
      <c r="W7725" s="3" t="str">
        <f>IFERROR(INDEX(Return[],MATCH(Orders!B7725,Returns!$B$2:$B$801,0),1),"No")</f>
        <v>No</v>
      </c>
    </row>
    <row r="7726" spans="1:23" x14ac:dyDescent="0.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INDEX(People_[],MATCH(Orders!M7726,People!$B$2:$B$5,0),1)</f>
        <v>Chuck Magee</v>
      </c>
      <c r="W7726" s="3" t="str">
        <f>IFERROR(INDEX(Return[],MATCH(Orders!B7726,Returns!$B$2:$B$801,0),1),"No")</f>
        <v>No</v>
      </c>
    </row>
    <row r="7727" spans="1:23" x14ac:dyDescent="0.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INDEX(People_[],MATCH(Orders!M7727,People!$B$2:$B$5,0),1)</f>
        <v>Chuck Magee</v>
      </c>
      <c r="W7727" s="3" t="str">
        <f>IFERROR(INDEX(Return[],MATCH(Orders!B7727,Returns!$B$2:$B$801,0),1),"No")</f>
        <v>No</v>
      </c>
    </row>
    <row r="7728" spans="1:23" x14ac:dyDescent="0.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INDEX(People_[],MATCH(Orders!M7728,People!$B$2:$B$5,0),1)</f>
        <v>Chuck Magee</v>
      </c>
      <c r="W7728" s="3" t="str">
        <f>IFERROR(INDEX(Return[],MATCH(Orders!B7728,Returns!$B$2:$B$801,0),1),"No")</f>
        <v>No</v>
      </c>
    </row>
    <row r="7729" spans="1:23" x14ac:dyDescent="0.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INDEX(People_[],MATCH(Orders!M7729,People!$B$2:$B$5,0),1)</f>
        <v>Chuck Magee</v>
      </c>
      <c r="W7729" s="3" t="str">
        <f>IFERROR(INDEX(Return[],MATCH(Orders!B7729,Returns!$B$2:$B$801,0),1),"No")</f>
        <v>No</v>
      </c>
    </row>
    <row r="7730" spans="1:23" x14ac:dyDescent="0.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INDEX(People_[],MATCH(Orders!M7730,People!$B$2:$B$5,0),1)</f>
        <v>Kelly Williams</v>
      </c>
      <c r="W7730" s="3" t="str">
        <f>IFERROR(INDEX(Return[],MATCH(Orders!B7730,Returns!$B$2:$B$801,0),1),"No")</f>
        <v>No</v>
      </c>
    </row>
    <row r="7731" spans="1:23" x14ac:dyDescent="0.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INDEX(People_[],MATCH(Orders!M7731,People!$B$2:$B$5,0),1)</f>
        <v>Cassandra Brandow</v>
      </c>
      <c r="W7731" s="3" t="str">
        <f>IFERROR(INDEX(Return[],MATCH(Orders!B7731,Returns!$B$2:$B$801,0),1),"No")</f>
        <v>No</v>
      </c>
    </row>
    <row r="7732" spans="1:23" x14ac:dyDescent="0.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INDEX(People_[],MATCH(Orders!M7732,People!$B$2:$B$5,0),1)</f>
        <v>Anna Andreadi</v>
      </c>
      <c r="W7732" s="3" t="str">
        <f>IFERROR(INDEX(Return[],MATCH(Orders!B7732,Returns!$B$2:$B$801,0),1),"No")</f>
        <v>No</v>
      </c>
    </row>
    <row r="7733" spans="1:23" x14ac:dyDescent="0.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INDEX(People_[],MATCH(Orders!M7733,People!$B$2:$B$5,0),1)</f>
        <v>Kelly Williams</v>
      </c>
      <c r="W7733" s="3" t="str">
        <f>IFERROR(INDEX(Return[],MATCH(Orders!B7733,Returns!$B$2:$B$801,0),1),"No")</f>
        <v>No</v>
      </c>
    </row>
    <row r="7734" spans="1:23" x14ac:dyDescent="0.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INDEX(People_[],MATCH(Orders!M7734,People!$B$2:$B$5,0),1)</f>
        <v>Kelly Williams</v>
      </c>
      <c r="W7734" s="3" t="str">
        <f>IFERROR(INDEX(Return[],MATCH(Orders!B7734,Returns!$B$2:$B$801,0),1),"No")</f>
        <v>No</v>
      </c>
    </row>
    <row r="7735" spans="1:23" x14ac:dyDescent="0.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INDEX(People_[],MATCH(Orders!M7735,People!$B$2:$B$5,0),1)</f>
        <v>Chuck Magee</v>
      </c>
      <c r="W7735" s="3" t="str">
        <f>IFERROR(INDEX(Return[],MATCH(Orders!B7735,Returns!$B$2:$B$801,0),1),"No")</f>
        <v>No</v>
      </c>
    </row>
    <row r="7736" spans="1:23" x14ac:dyDescent="0.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INDEX(People_[],MATCH(Orders!M7736,People!$B$2:$B$5,0),1)</f>
        <v>Anna Andreadi</v>
      </c>
      <c r="W7736" s="3" t="str">
        <f>IFERROR(INDEX(Return[],MATCH(Orders!B7736,Returns!$B$2:$B$801,0),1),"No")</f>
        <v>No</v>
      </c>
    </row>
    <row r="7737" spans="1:23" x14ac:dyDescent="0.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INDEX(People_[],MATCH(Orders!M7737,People!$B$2:$B$5,0),1)</f>
        <v>Anna Andreadi</v>
      </c>
      <c r="W7737" s="3" t="str">
        <f>IFERROR(INDEX(Return[],MATCH(Orders!B7737,Returns!$B$2:$B$801,0),1),"No")</f>
        <v>No</v>
      </c>
    </row>
    <row r="7738" spans="1:23" x14ac:dyDescent="0.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INDEX(People_[],MATCH(Orders!M7738,People!$B$2:$B$5,0),1)</f>
        <v>Chuck Magee</v>
      </c>
      <c r="W7738" s="3" t="str">
        <f>IFERROR(INDEX(Return[],MATCH(Orders!B7738,Returns!$B$2:$B$801,0),1),"No")</f>
        <v>No</v>
      </c>
    </row>
    <row r="7739" spans="1:23" x14ac:dyDescent="0.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INDEX(People_[],MATCH(Orders!M7739,People!$B$2:$B$5,0),1)</f>
        <v>Cassandra Brandow</v>
      </c>
      <c r="W7739" s="3" t="str">
        <f>IFERROR(INDEX(Return[],MATCH(Orders!B7739,Returns!$B$2:$B$801,0),1),"No")</f>
        <v>No</v>
      </c>
    </row>
    <row r="7740" spans="1:23" x14ac:dyDescent="0.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INDEX(People_[],MATCH(Orders!M7740,People!$B$2:$B$5,0),1)</f>
        <v>Chuck Magee</v>
      </c>
      <c r="W7740" s="3" t="str">
        <f>IFERROR(INDEX(Return[],MATCH(Orders!B7740,Returns!$B$2:$B$801,0),1),"No")</f>
        <v>No</v>
      </c>
    </row>
    <row r="7741" spans="1:23" x14ac:dyDescent="0.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INDEX(People_[],MATCH(Orders!M7741,People!$B$2:$B$5,0),1)</f>
        <v>Anna Andreadi</v>
      </c>
      <c r="W7741" s="3" t="str">
        <f>IFERROR(INDEX(Return[],MATCH(Orders!B7741,Returns!$B$2:$B$801,0),1),"No")</f>
        <v>No</v>
      </c>
    </row>
    <row r="7742" spans="1:23" x14ac:dyDescent="0.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INDEX(People_[],MATCH(Orders!M7742,People!$B$2:$B$5,0),1)</f>
        <v>Anna Andreadi</v>
      </c>
      <c r="W7742" s="3" t="str">
        <f>IFERROR(INDEX(Return[],MATCH(Orders!B7742,Returns!$B$2:$B$801,0),1),"No")</f>
        <v>No</v>
      </c>
    </row>
    <row r="7743" spans="1:23" x14ac:dyDescent="0.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INDEX(People_[],MATCH(Orders!M7743,People!$B$2:$B$5,0),1)</f>
        <v>Anna Andreadi</v>
      </c>
      <c r="W7743" s="3" t="str">
        <f>IFERROR(INDEX(Return[],MATCH(Orders!B7743,Returns!$B$2:$B$801,0),1),"No")</f>
        <v>No</v>
      </c>
    </row>
    <row r="7744" spans="1:23" x14ac:dyDescent="0.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INDEX(People_[],MATCH(Orders!M7744,People!$B$2:$B$5,0),1)</f>
        <v>Anna Andreadi</v>
      </c>
      <c r="W7744" s="3" t="str">
        <f>IFERROR(INDEX(Return[],MATCH(Orders!B7744,Returns!$B$2:$B$801,0),1),"No")</f>
        <v>No</v>
      </c>
    </row>
    <row r="7745" spans="1:23" x14ac:dyDescent="0.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INDEX(People_[],MATCH(Orders!M7745,People!$B$2:$B$5,0),1)</f>
        <v>Chuck Magee</v>
      </c>
      <c r="W7745" s="3" t="str">
        <f>IFERROR(INDEX(Return[],MATCH(Orders!B7745,Returns!$B$2:$B$801,0),1),"No")</f>
        <v>No</v>
      </c>
    </row>
    <row r="7746" spans="1:23" x14ac:dyDescent="0.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INDEX(People_[],MATCH(Orders!M7746,People!$B$2:$B$5,0),1)</f>
        <v>Chuck Magee</v>
      </c>
      <c r="W7746" s="3" t="str">
        <f>IFERROR(INDEX(Return[],MATCH(Orders!B7746,Returns!$B$2:$B$801,0),1),"No")</f>
        <v>No</v>
      </c>
    </row>
    <row r="7747" spans="1:23" x14ac:dyDescent="0.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INDEX(People_[],MATCH(Orders!M7747,People!$B$2:$B$5,0),1)</f>
        <v>Chuck Magee</v>
      </c>
      <c r="W7747" s="3" t="str">
        <f>IFERROR(INDEX(Return[],MATCH(Orders!B7747,Returns!$B$2:$B$801,0),1),"No")</f>
        <v>No</v>
      </c>
    </row>
    <row r="7748" spans="1:23" x14ac:dyDescent="0.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INDEX(People_[],MATCH(Orders!M7748,People!$B$2:$B$5,0),1)</f>
        <v>Kelly Williams</v>
      </c>
      <c r="W7748" s="3" t="str">
        <f>IFERROR(INDEX(Return[],MATCH(Orders!B7748,Returns!$B$2:$B$801,0),1),"No")</f>
        <v>No</v>
      </c>
    </row>
    <row r="7749" spans="1:23" x14ac:dyDescent="0.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INDEX(People_[],MATCH(Orders!M7749,People!$B$2:$B$5,0),1)</f>
        <v>Chuck Magee</v>
      </c>
      <c r="W7749" s="3" t="str">
        <f>IFERROR(INDEX(Return[],MATCH(Orders!B7749,Returns!$B$2:$B$801,0),1),"No")</f>
        <v>No</v>
      </c>
    </row>
    <row r="7750" spans="1:23" x14ac:dyDescent="0.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INDEX(People_[],MATCH(Orders!M7750,People!$B$2:$B$5,0),1)</f>
        <v>Cassandra Brandow</v>
      </c>
      <c r="W7750" s="3" t="str">
        <f>IFERROR(INDEX(Return[],MATCH(Orders!B7750,Returns!$B$2:$B$801,0),1),"No")</f>
        <v>No</v>
      </c>
    </row>
    <row r="7751" spans="1:23" x14ac:dyDescent="0.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INDEX(People_[],MATCH(Orders!M7751,People!$B$2:$B$5,0),1)</f>
        <v>Cassandra Brandow</v>
      </c>
      <c r="W7751" s="3" t="str">
        <f>IFERROR(INDEX(Return[],MATCH(Orders!B7751,Returns!$B$2:$B$801,0),1),"No")</f>
        <v>No</v>
      </c>
    </row>
    <row r="7752" spans="1:23" x14ac:dyDescent="0.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INDEX(People_[],MATCH(Orders!M7752,People!$B$2:$B$5,0),1)</f>
        <v>Cassandra Brandow</v>
      </c>
      <c r="W7752" s="3" t="str">
        <f>IFERROR(INDEX(Return[],MATCH(Orders!B7752,Returns!$B$2:$B$801,0),1),"No")</f>
        <v>No</v>
      </c>
    </row>
    <row r="7753" spans="1:23" x14ac:dyDescent="0.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INDEX(People_[],MATCH(Orders!M7753,People!$B$2:$B$5,0),1)</f>
        <v>Cassandra Brandow</v>
      </c>
      <c r="W7753" s="3" t="str">
        <f>IFERROR(INDEX(Return[],MATCH(Orders!B7753,Returns!$B$2:$B$801,0),1),"No")</f>
        <v>No</v>
      </c>
    </row>
    <row r="7754" spans="1:23" x14ac:dyDescent="0.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INDEX(People_[],MATCH(Orders!M7754,People!$B$2:$B$5,0),1)</f>
        <v>Cassandra Brandow</v>
      </c>
      <c r="W7754" s="3" t="str">
        <f>IFERROR(INDEX(Return[],MATCH(Orders!B7754,Returns!$B$2:$B$801,0),1),"No")</f>
        <v>No</v>
      </c>
    </row>
    <row r="7755" spans="1:23" x14ac:dyDescent="0.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INDEX(People_[],MATCH(Orders!M7755,People!$B$2:$B$5,0),1)</f>
        <v>Cassandra Brandow</v>
      </c>
      <c r="W7755" s="3" t="str">
        <f>IFERROR(INDEX(Return[],MATCH(Orders!B7755,Returns!$B$2:$B$801,0),1),"No")</f>
        <v>No</v>
      </c>
    </row>
    <row r="7756" spans="1:23" x14ac:dyDescent="0.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INDEX(People_[],MATCH(Orders!M7756,People!$B$2:$B$5,0),1)</f>
        <v>Chuck Magee</v>
      </c>
      <c r="W7756" s="3" t="str">
        <f>IFERROR(INDEX(Return[],MATCH(Orders!B7756,Returns!$B$2:$B$801,0),1),"No")</f>
        <v>No</v>
      </c>
    </row>
    <row r="7757" spans="1:23" x14ac:dyDescent="0.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INDEX(People_[],MATCH(Orders!M7757,People!$B$2:$B$5,0),1)</f>
        <v>Cassandra Brandow</v>
      </c>
      <c r="W7757" s="3" t="str">
        <f>IFERROR(INDEX(Return[],MATCH(Orders!B7757,Returns!$B$2:$B$801,0),1),"No")</f>
        <v>No</v>
      </c>
    </row>
    <row r="7758" spans="1:23" x14ac:dyDescent="0.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INDEX(People_[],MATCH(Orders!M7758,People!$B$2:$B$5,0),1)</f>
        <v>Cassandra Brandow</v>
      </c>
      <c r="W7758" s="3" t="str">
        <f>IFERROR(INDEX(Return[],MATCH(Orders!B7758,Returns!$B$2:$B$801,0),1),"No")</f>
        <v>No</v>
      </c>
    </row>
    <row r="7759" spans="1:23" x14ac:dyDescent="0.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INDEX(People_[],MATCH(Orders!M7759,People!$B$2:$B$5,0),1)</f>
        <v>Chuck Magee</v>
      </c>
      <c r="W7759" s="3" t="str">
        <f>IFERROR(INDEX(Return[],MATCH(Orders!B7759,Returns!$B$2:$B$801,0),1),"No")</f>
        <v>No</v>
      </c>
    </row>
    <row r="7760" spans="1:23" x14ac:dyDescent="0.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INDEX(People_[],MATCH(Orders!M7760,People!$B$2:$B$5,0),1)</f>
        <v>Chuck Magee</v>
      </c>
      <c r="W7760" s="3" t="str">
        <f>IFERROR(INDEX(Return[],MATCH(Orders!B7760,Returns!$B$2:$B$801,0),1),"No")</f>
        <v>No</v>
      </c>
    </row>
    <row r="7761" spans="1:23" x14ac:dyDescent="0.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INDEX(People_[],MATCH(Orders!M7761,People!$B$2:$B$5,0),1)</f>
        <v>Kelly Williams</v>
      </c>
      <c r="W7761" s="3" t="str">
        <f>IFERROR(INDEX(Return[],MATCH(Orders!B7761,Returns!$B$2:$B$801,0),1),"No")</f>
        <v>No</v>
      </c>
    </row>
    <row r="7762" spans="1:23" x14ac:dyDescent="0.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INDEX(People_[],MATCH(Orders!M7762,People!$B$2:$B$5,0),1)</f>
        <v>Cassandra Brandow</v>
      </c>
      <c r="W7762" s="3" t="str">
        <f>IFERROR(INDEX(Return[],MATCH(Orders!B7762,Returns!$B$2:$B$801,0),1),"No")</f>
        <v>No</v>
      </c>
    </row>
    <row r="7763" spans="1:23" x14ac:dyDescent="0.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INDEX(People_[],MATCH(Orders!M7763,People!$B$2:$B$5,0),1)</f>
        <v>Kelly Williams</v>
      </c>
      <c r="W7763" s="3" t="str">
        <f>IFERROR(INDEX(Return[],MATCH(Orders!B7763,Returns!$B$2:$B$801,0),1),"No")</f>
        <v>No</v>
      </c>
    </row>
    <row r="7764" spans="1:23" x14ac:dyDescent="0.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INDEX(People_[],MATCH(Orders!M7764,People!$B$2:$B$5,0),1)</f>
        <v>Anna Andreadi</v>
      </c>
      <c r="W7764" s="3" t="str">
        <f>IFERROR(INDEX(Return[],MATCH(Orders!B7764,Returns!$B$2:$B$801,0),1),"No")</f>
        <v>Yes</v>
      </c>
    </row>
    <row r="7765" spans="1:23" x14ac:dyDescent="0.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INDEX(People_[],MATCH(Orders!M7765,People!$B$2:$B$5,0),1)</f>
        <v>Cassandra Brandow</v>
      </c>
      <c r="W7765" s="3" t="str">
        <f>IFERROR(INDEX(Return[],MATCH(Orders!B7765,Returns!$B$2:$B$801,0),1),"No")</f>
        <v>No</v>
      </c>
    </row>
    <row r="7766" spans="1:23" x14ac:dyDescent="0.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INDEX(People_[],MATCH(Orders!M7766,People!$B$2:$B$5,0),1)</f>
        <v>Chuck Magee</v>
      </c>
      <c r="W7766" s="3" t="str">
        <f>IFERROR(INDEX(Return[],MATCH(Orders!B7766,Returns!$B$2:$B$801,0),1),"No")</f>
        <v>No</v>
      </c>
    </row>
    <row r="7767" spans="1:23" x14ac:dyDescent="0.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INDEX(People_[],MATCH(Orders!M7767,People!$B$2:$B$5,0),1)</f>
        <v>Chuck Magee</v>
      </c>
      <c r="W7767" s="3" t="str">
        <f>IFERROR(INDEX(Return[],MATCH(Orders!B7767,Returns!$B$2:$B$801,0),1),"No")</f>
        <v>No</v>
      </c>
    </row>
    <row r="7768" spans="1:23" x14ac:dyDescent="0.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INDEX(People_[],MATCH(Orders!M7768,People!$B$2:$B$5,0),1)</f>
        <v>Chuck Magee</v>
      </c>
      <c r="W7768" s="3" t="str">
        <f>IFERROR(INDEX(Return[],MATCH(Orders!B7768,Returns!$B$2:$B$801,0),1),"No")</f>
        <v>No</v>
      </c>
    </row>
    <row r="7769" spans="1:23" x14ac:dyDescent="0.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INDEX(People_[],MATCH(Orders!M7769,People!$B$2:$B$5,0),1)</f>
        <v>Anna Andreadi</v>
      </c>
      <c r="W7769" s="3" t="str">
        <f>IFERROR(INDEX(Return[],MATCH(Orders!B7769,Returns!$B$2:$B$801,0),1),"No")</f>
        <v>No</v>
      </c>
    </row>
    <row r="7770" spans="1:23" x14ac:dyDescent="0.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INDEX(People_[],MATCH(Orders!M7770,People!$B$2:$B$5,0),1)</f>
        <v>Cassandra Brandow</v>
      </c>
      <c r="W7770" s="3" t="str">
        <f>IFERROR(INDEX(Return[],MATCH(Orders!B7770,Returns!$B$2:$B$801,0),1),"No")</f>
        <v>No</v>
      </c>
    </row>
    <row r="7771" spans="1:23" x14ac:dyDescent="0.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INDEX(People_[],MATCH(Orders!M7771,People!$B$2:$B$5,0),1)</f>
        <v>Anna Andreadi</v>
      </c>
      <c r="W7771" s="3" t="str">
        <f>IFERROR(INDEX(Return[],MATCH(Orders!B7771,Returns!$B$2:$B$801,0),1),"No")</f>
        <v>No</v>
      </c>
    </row>
    <row r="7772" spans="1:23" x14ac:dyDescent="0.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INDEX(People_[],MATCH(Orders!M7772,People!$B$2:$B$5,0),1)</f>
        <v>Anna Andreadi</v>
      </c>
      <c r="W7772" s="3" t="str">
        <f>IFERROR(INDEX(Return[],MATCH(Orders!B7772,Returns!$B$2:$B$801,0),1),"No")</f>
        <v>No</v>
      </c>
    </row>
    <row r="7773" spans="1:23" x14ac:dyDescent="0.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INDEX(People_[],MATCH(Orders!M7773,People!$B$2:$B$5,0),1)</f>
        <v>Chuck Magee</v>
      </c>
      <c r="W7773" s="3" t="str">
        <f>IFERROR(INDEX(Return[],MATCH(Orders!B7773,Returns!$B$2:$B$801,0),1),"No")</f>
        <v>No</v>
      </c>
    </row>
    <row r="7774" spans="1:23" x14ac:dyDescent="0.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INDEX(People_[],MATCH(Orders!M7774,People!$B$2:$B$5,0),1)</f>
        <v>Chuck Magee</v>
      </c>
      <c r="W7774" s="3" t="str">
        <f>IFERROR(INDEX(Return[],MATCH(Orders!B7774,Returns!$B$2:$B$801,0),1),"No")</f>
        <v>No</v>
      </c>
    </row>
    <row r="7775" spans="1:23" x14ac:dyDescent="0.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INDEX(People_[],MATCH(Orders!M7775,People!$B$2:$B$5,0),1)</f>
        <v>Chuck Magee</v>
      </c>
      <c r="W7775" s="3" t="str">
        <f>IFERROR(INDEX(Return[],MATCH(Orders!B7775,Returns!$B$2:$B$801,0),1),"No")</f>
        <v>No</v>
      </c>
    </row>
    <row r="7776" spans="1:23" x14ac:dyDescent="0.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INDEX(People_[],MATCH(Orders!M7776,People!$B$2:$B$5,0),1)</f>
        <v>Anna Andreadi</v>
      </c>
      <c r="W7776" s="3" t="str">
        <f>IFERROR(INDEX(Return[],MATCH(Orders!B7776,Returns!$B$2:$B$801,0),1),"No")</f>
        <v>No</v>
      </c>
    </row>
    <row r="7777" spans="1:23" x14ac:dyDescent="0.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INDEX(People_[],MATCH(Orders!M7777,People!$B$2:$B$5,0),1)</f>
        <v>Anna Andreadi</v>
      </c>
      <c r="W7777" s="3" t="str">
        <f>IFERROR(INDEX(Return[],MATCH(Orders!B7777,Returns!$B$2:$B$801,0),1),"No")</f>
        <v>No</v>
      </c>
    </row>
    <row r="7778" spans="1:23" x14ac:dyDescent="0.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INDEX(People_[],MATCH(Orders!M7778,People!$B$2:$B$5,0),1)</f>
        <v>Anna Andreadi</v>
      </c>
      <c r="W7778" s="3" t="str">
        <f>IFERROR(INDEX(Return[],MATCH(Orders!B7778,Returns!$B$2:$B$801,0),1),"No")</f>
        <v>No</v>
      </c>
    </row>
    <row r="7779" spans="1:23" x14ac:dyDescent="0.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INDEX(People_[],MATCH(Orders!M7779,People!$B$2:$B$5,0),1)</f>
        <v>Anna Andreadi</v>
      </c>
      <c r="W7779" s="3" t="str">
        <f>IFERROR(INDEX(Return[],MATCH(Orders!B7779,Returns!$B$2:$B$801,0),1),"No")</f>
        <v>No</v>
      </c>
    </row>
    <row r="7780" spans="1:23" x14ac:dyDescent="0.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INDEX(People_[],MATCH(Orders!M7780,People!$B$2:$B$5,0),1)</f>
        <v>Anna Andreadi</v>
      </c>
      <c r="W7780" s="3" t="str">
        <f>IFERROR(INDEX(Return[],MATCH(Orders!B7780,Returns!$B$2:$B$801,0),1),"No")</f>
        <v>No</v>
      </c>
    </row>
    <row r="7781" spans="1:23" x14ac:dyDescent="0.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INDEX(People_[],MATCH(Orders!M7781,People!$B$2:$B$5,0),1)</f>
        <v>Cassandra Brandow</v>
      </c>
      <c r="W7781" s="3" t="str">
        <f>IFERROR(INDEX(Return[],MATCH(Orders!B7781,Returns!$B$2:$B$801,0),1),"No")</f>
        <v>No</v>
      </c>
    </row>
    <row r="7782" spans="1:23" x14ac:dyDescent="0.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INDEX(People_[],MATCH(Orders!M7782,People!$B$2:$B$5,0),1)</f>
        <v>Cassandra Brandow</v>
      </c>
      <c r="W7782" s="3" t="str">
        <f>IFERROR(INDEX(Return[],MATCH(Orders!B7782,Returns!$B$2:$B$801,0),1),"No")</f>
        <v>No</v>
      </c>
    </row>
    <row r="7783" spans="1:23" x14ac:dyDescent="0.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INDEX(People_[],MATCH(Orders!M7783,People!$B$2:$B$5,0),1)</f>
        <v>Kelly Williams</v>
      </c>
      <c r="W7783" s="3" t="str">
        <f>IFERROR(INDEX(Return[],MATCH(Orders!B7783,Returns!$B$2:$B$801,0),1),"No")</f>
        <v>No</v>
      </c>
    </row>
    <row r="7784" spans="1:23" x14ac:dyDescent="0.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INDEX(People_[],MATCH(Orders!M7784,People!$B$2:$B$5,0),1)</f>
        <v>Cassandra Brandow</v>
      </c>
      <c r="W7784" s="3" t="str">
        <f>IFERROR(INDEX(Return[],MATCH(Orders!B7784,Returns!$B$2:$B$801,0),1),"No")</f>
        <v>No</v>
      </c>
    </row>
    <row r="7785" spans="1:23" x14ac:dyDescent="0.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INDEX(People_[],MATCH(Orders!M7785,People!$B$2:$B$5,0),1)</f>
        <v>Cassandra Brandow</v>
      </c>
      <c r="W7785" s="3" t="str">
        <f>IFERROR(INDEX(Return[],MATCH(Orders!B7785,Returns!$B$2:$B$801,0),1),"No")</f>
        <v>No</v>
      </c>
    </row>
    <row r="7786" spans="1:23" x14ac:dyDescent="0.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INDEX(People_[],MATCH(Orders!M7786,People!$B$2:$B$5,0),1)</f>
        <v>Cassandra Brandow</v>
      </c>
      <c r="W7786" s="3" t="str">
        <f>IFERROR(INDEX(Return[],MATCH(Orders!B7786,Returns!$B$2:$B$801,0),1),"No")</f>
        <v>No</v>
      </c>
    </row>
    <row r="7787" spans="1:23" x14ac:dyDescent="0.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INDEX(People_[],MATCH(Orders!M7787,People!$B$2:$B$5,0),1)</f>
        <v>Chuck Magee</v>
      </c>
      <c r="W7787" s="3" t="str">
        <f>IFERROR(INDEX(Return[],MATCH(Orders!B7787,Returns!$B$2:$B$801,0),1),"No")</f>
        <v>No</v>
      </c>
    </row>
    <row r="7788" spans="1:23" x14ac:dyDescent="0.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INDEX(People_[],MATCH(Orders!M7788,People!$B$2:$B$5,0),1)</f>
        <v>Kelly Williams</v>
      </c>
      <c r="W7788" s="3" t="str">
        <f>IFERROR(INDEX(Return[],MATCH(Orders!B7788,Returns!$B$2:$B$801,0),1),"No")</f>
        <v>No</v>
      </c>
    </row>
    <row r="7789" spans="1:23" x14ac:dyDescent="0.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INDEX(People_[],MATCH(Orders!M7789,People!$B$2:$B$5,0),1)</f>
        <v>Kelly Williams</v>
      </c>
      <c r="W7789" s="3" t="str">
        <f>IFERROR(INDEX(Return[],MATCH(Orders!B7789,Returns!$B$2:$B$801,0),1),"No")</f>
        <v>No</v>
      </c>
    </row>
    <row r="7790" spans="1:23" x14ac:dyDescent="0.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INDEX(People_[],MATCH(Orders!M7790,People!$B$2:$B$5,0),1)</f>
        <v>Kelly Williams</v>
      </c>
      <c r="W7790" s="3" t="str">
        <f>IFERROR(INDEX(Return[],MATCH(Orders!B7790,Returns!$B$2:$B$801,0),1),"No")</f>
        <v>No</v>
      </c>
    </row>
    <row r="7791" spans="1:23" x14ac:dyDescent="0.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INDEX(People_[],MATCH(Orders!M7791,People!$B$2:$B$5,0),1)</f>
        <v>Kelly Williams</v>
      </c>
      <c r="W7791" s="3" t="str">
        <f>IFERROR(INDEX(Return[],MATCH(Orders!B7791,Returns!$B$2:$B$801,0),1),"No")</f>
        <v>No</v>
      </c>
    </row>
    <row r="7792" spans="1:23" x14ac:dyDescent="0.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INDEX(People_[],MATCH(Orders!M7792,People!$B$2:$B$5,0),1)</f>
        <v>Chuck Magee</v>
      </c>
      <c r="W7792" s="3" t="str">
        <f>IFERROR(INDEX(Return[],MATCH(Orders!B7792,Returns!$B$2:$B$801,0),1),"No")</f>
        <v>No</v>
      </c>
    </row>
    <row r="7793" spans="1:23" x14ac:dyDescent="0.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INDEX(People_[],MATCH(Orders!M7793,People!$B$2:$B$5,0),1)</f>
        <v>Kelly Williams</v>
      </c>
      <c r="W7793" s="3" t="str">
        <f>IFERROR(INDEX(Return[],MATCH(Orders!B7793,Returns!$B$2:$B$801,0),1),"No")</f>
        <v>No</v>
      </c>
    </row>
    <row r="7794" spans="1:23" x14ac:dyDescent="0.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INDEX(People_[],MATCH(Orders!M7794,People!$B$2:$B$5,0),1)</f>
        <v>Kelly Williams</v>
      </c>
      <c r="W7794" s="3" t="str">
        <f>IFERROR(INDEX(Return[],MATCH(Orders!B7794,Returns!$B$2:$B$801,0),1),"No")</f>
        <v>No</v>
      </c>
    </row>
    <row r="7795" spans="1:23" x14ac:dyDescent="0.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INDEX(People_[],MATCH(Orders!M7795,People!$B$2:$B$5,0),1)</f>
        <v>Anna Andreadi</v>
      </c>
      <c r="W7795" s="3" t="str">
        <f>IFERROR(INDEX(Return[],MATCH(Orders!B7795,Returns!$B$2:$B$801,0),1),"No")</f>
        <v>No</v>
      </c>
    </row>
    <row r="7796" spans="1:23" x14ac:dyDescent="0.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INDEX(People_[],MATCH(Orders!M7796,People!$B$2:$B$5,0),1)</f>
        <v>Anna Andreadi</v>
      </c>
      <c r="W7796" s="3" t="str">
        <f>IFERROR(INDEX(Return[],MATCH(Orders!B7796,Returns!$B$2:$B$801,0),1),"No")</f>
        <v>No</v>
      </c>
    </row>
    <row r="7797" spans="1:23" x14ac:dyDescent="0.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INDEX(People_[],MATCH(Orders!M7797,People!$B$2:$B$5,0),1)</f>
        <v>Kelly Williams</v>
      </c>
      <c r="W7797" s="3" t="str">
        <f>IFERROR(INDEX(Return[],MATCH(Orders!B7797,Returns!$B$2:$B$801,0),1),"No")</f>
        <v>No</v>
      </c>
    </row>
    <row r="7798" spans="1:23" x14ac:dyDescent="0.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INDEX(People_[],MATCH(Orders!M7798,People!$B$2:$B$5,0),1)</f>
        <v>Chuck Magee</v>
      </c>
      <c r="W7798" s="3" t="str">
        <f>IFERROR(INDEX(Return[],MATCH(Orders!B7798,Returns!$B$2:$B$801,0),1),"No")</f>
        <v>No</v>
      </c>
    </row>
    <row r="7799" spans="1:23" x14ac:dyDescent="0.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INDEX(People_[],MATCH(Orders!M7799,People!$B$2:$B$5,0),1)</f>
        <v>Chuck Magee</v>
      </c>
      <c r="W7799" s="3" t="str">
        <f>IFERROR(INDEX(Return[],MATCH(Orders!B7799,Returns!$B$2:$B$801,0),1),"No")</f>
        <v>No</v>
      </c>
    </row>
    <row r="7800" spans="1:23" x14ac:dyDescent="0.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INDEX(People_[],MATCH(Orders!M7800,People!$B$2:$B$5,0),1)</f>
        <v>Chuck Magee</v>
      </c>
      <c r="W7800" s="3" t="str">
        <f>IFERROR(INDEX(Return[],MATCH(Orders!B7800,Returns!$B$2:$B$801,0),1),"No")</f>
        <v>No</v>
      </c>
    </row>
    <row r="7801" spans="1:23" x14ac:dyDescent="0.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INDEX(People_[],MATCH(Orders!M7801,People!$B$2:$B$5,0),1)</f>
        <v>Chuck Magee</v>
      </c>
      <c r="W7801" s="3" t="str">
        <f>IFERROR(INDEX(Return[],MATCH(Orders!B7801,Returns!$B$2:$B$801,0),1),"No")</f>
        <v>No</v>
      </c>
    </row>
    <row r="7802" spans="1:23" x14ac:dyDescent="0.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INDEX(People_[],MATCH(Orders!M7802,People!$B$2:$B$5,0),1)</f>
        <v>Chuck Magee</v>
      </c>
      <c r="W7802" s="3" t="str">
        <f>IFERROR(INDEX(Return[],MATCH(Orders!B7802,Returns!$B$2:$B$801,0),1),"No")</f>
        <v>No</v>
      </c>
    </row>
    <row r="7803" spans="1:23" x14ac:dyDescent="0.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INDEX(People_[],MATCH(Orders!M7803,People!$B$2:$B$5,0),1)</f>
        <v>Anna Andreadi</v>
      </c>
      <c r="W7803" s="3" t="str">
        <f>IFERROR(INDEX(Return[],MATCH(Orders!B7803,Returns!$B$2:$B$801,0),1),"No")</f>
        <v>No</v>
      </c>
    </row>
    <row r="7804" spans="1:23" x14ac:dyDescent="0.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INDEX(People_[],MATCH(Orders!M7804,People!$B$2:$B$5,0),1)</f>
        <v>Cassandra Brandow</v>
      </c>
      <c r="W7804" s="3" t="str">
        <f>IFERROR(INDEX(Return[],MATCH(Orders!B7804,Returns!$B$2:$B$801,0),1),"No")</f>
        <v>No</v>
      </c>
    </row>
    <row r="7805" spans="1:23" x14ac:dyDescent="0.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INDEX(People_[],MATCH(Orders!M7805,People!$B$2:$B$5,0),1)</f>
        <v>Cassandra Brandow</v>
      </c>
      <c r="W7805" s="3" t="str">
        <f>IFERROR(INDEX(Return[],MATCH(Orders!B7805,Returns!$B$2:$B$801,0),1),"No")</f>
        <v>No</v>
      </c>
    </row>
    <row r="7806" spans="1:23" x14ac:dyDescent="0.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INDEX(People_[],MATCH(Orders!M7806,People!$B$2:$B$5,0),1)</f>
        <v>Cassandra Brandow</v>
      </c>
      <c r="W7806" s="3" t="str">
        <f>IFERROR(INDEX(Return[],MATCH(Orders!B7806,Returns!$B$2:$B$801,0),1),"No")</f>
        <v>No</v>
      </c>
    </row>
    <row r="7807" spans="1:23" x14ac:dyDescent="0.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INDEX(People_[],MATCH(Orders!M7807,People!$B$2:$B$5,0),1)</f>
        <v>Cassandra Brandow</v>
      </c>
      <c r="W7807" s="3" t="str">
        <f>IFERROR(INDEX(Return[],MATCH(Orders!B7807,Returns!$B$2:$B$801,0),1),"No")</f>
        <v>No</v>
      </c>
    </row>
    <row r="7808" spans="1:23" x14ac:dyDescent="0.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INDEX(People_[],MATCH(Orders!M7808,People!$B$2:$B$5,0),1)</f>
        <v>Cassandra Brandow</v>
      </c>
      <c r="W7808" s="3" t="str">
        <f>IFERROR(INDEX(Return[],MATCH(Orders!B7808,Returns!$B$2:$B$801,0),1),"No")</f>
        <v>No</v>
      </c>
    </row>
    <row r="7809" spans="1:23" x14ac:dyDescent="0.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INDEX(People_[],MATCH(Orders!M7809,People!$B$2:$B$5,0),1)</f>
        <v>Cassandra Brandow</v>
      </c>
      <c r="W7809" s="3" t="str">
        <f>IFERROR(INDEX(Return[],MATCH(Orders!B7809,Returns!$B$2:$B$801,0),1),"No")</f>
        <v>No</v>
      </c>
    </row>
    <row r="7810" spans="1:23" x14ac:dyDescent="0.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INDEX(People_[],MATCH(Orders!M7810,People!$B$2:$B$5,0),1)</f>
        <v>Cassandra Brandow</v>
      </c>
      <c r="W7810" s="3" t="str">
        <f>IFERROR(INDEX(Return[],MATCH(Orders!B7810,Returns!$B$2:$B$801,0),1),"No")</f>
        <v>No</v>
      </c>
    </row>
    <row r="7811" spans="1:23" x14ac:dyDescent="0.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INDEX(People_[],MATCH(Orders!M7811,People!$B$2:$B$5,0),1)</f>
        <v>Cassandra Brandow</v>
      </c>
      <c r="W7811" s="3" t="str">
        <f>IFERROR(INDEX(Return[],MATCH(Orders!B7811,Returns!$B$2:$B$801,0),1),"No")</f>
        <v>No</v>
      </c>
    </row>
    <row r="7812" spans="1:23" x14ac:dyDescent="0.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INDEX(People_[],MATCH(Orders!M7812,People!$B$2:$B$5,0),1)</f>
        <v>Chuck Magee</v>
      </c>
      <c r="W7812" s="3" t="str">
        <f>IFERROR(INDEX(Return[],MATCH(Orders!B7812,Returns!$B$2:$B$801,0),1),"No")</f>
        <v>No</v>
      </c>
    </row>
    <row r="7813" spans="1:23" x14ac:dyDescent="0.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INDEX(People_[],MATCH(Orders!M7813,People!$B$2:$B$5,0),1)</f>
        <v>Chuck Magee</v>
      </c>
      <c r="W7813" s="3" t="str">
        <f>IFERROR(INDEX(Return[],MATCH(Orders!B7813,Returns!$B$2:$B$801,0),1),"No")</f>
        <v>No</v>
      </c>
    </row>
    <row r="7814" spans="1:23" x14ac:dyDescent="0.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INDEX(People_[],MATCH(Orders!M7814,People!$B$2:$B$5,0),1)</f>
        <v>Chuck Magee</v>
      </c>
      <c r="W7814" s="3" t="str">
        <f>IFERROR(INDEX(Return[],MATCH(Orders!B7814,Returns!$B$2:$B$801,0),1),"No")</f>
        <v>No</v>
      </c>
    </row>
    <row r="7815" spans="1:23" x14ac:dyDescent="0.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INDEX(People_[],MATCH(Orders!M7815,People!$B$2:$B$5,0),1)</f>
        <v>Chuck Magee</v>
      </c>
      <c r="W7815" s="3" t="str">
        <f>IFERROR(INDEX(Return[],MATCH(Orders!B7815,Returns!$B$2:$B$801,0),1),"No")</f>
        <v>No</v>
      </c>
    </row>
    <row r="7816" spans="1:23" x14ac:dyDescent="0.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INDEX(People_[],MATCH(Orders!M7816,People!$B$2:$B$5,0),1)</f>
        <v>Anna Andreadi</v>
      </c>
      <c r="W7816" s="3" t="str">
        <f>IFERROR(INDEX(Return[],MATCH(Orders!B7816,Returns!$B$2:$B$801,0),1),"No")</f>
        <v>No</v>
      </c>
    </row>
    <row r="7817" spans="1:23" x14ac:dyDescent="0.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INDEX(People_[],MATCH(Orders!M7817,People!$B$2:$B$5,0),1)</f>
        <v>Anna Andreadi</v>
      </c>
      <c r="W7817" s="3" t="str">
        <f>IFERROR(INDEX(Return[],MATCH(Orders!B7817,Returns!$B$2:$B$801,0),1),"No")</f>
        <v>No</v>
      </c>
    </row>
    <row r="7818" spans="1:23" x14ac:dyDescent="0.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INDEX(People_[],MATCH(Orders!M7818,People!$B$2:$B$5,0),1)</f>
        <v>Anna Andreadi</v>
      </c>
      <c r="W7818" s="3" t="str">
        <f>IFERROR(INDEX(Return[],MATCH(Orders!B7818,Returns!$B$2:$B$801,0),1),"No")</f>
        <v>No</v>
      </c>
    </row>
    <row r="7819" spans="1:23" x14ac:dyDescent="0.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INDEX(People_[],MATCH(Orders!M7819,People!$B$2:$B$5,0),1)</f>
        <v>Anna Andreadi</v>
      </c>
      <c r="W7819" s="3" t="str">
        <f>IFERROR(INDEX(Return[],MATCH(Orders!B7819,Returns!$B$2:$B$801,0),1),"No")</f>
        <v>No</v>
      </c>
    </row>
    <row r="7820" spans="1:23" x14ac:dyDescent="0.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INDEX(People_[],MATCH(Orders!M7820,People!$B$2:$B$5,0),1)</f>
        <v>Anna Andreadi</v>
      </c>
      <c r="W7820" s="3" t="str">
        <f>IFERROR(INDEX(Return[],MATCH(Orders!B7820,Returns!$B$2:$B$801,0),1),"No")</f>
        <v>No</v>
      </c>
    </row>
    <row r="7821" spans="1:23" x14ac:dyDescent="0.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INDEX(People_[],MATCH(Orders!M7821,People!$B$2:$B$5,0),1)</f>
        <v>Anna Andreadi</v>
      </c>
      <c r="W7821" s="3" t="str">
        <f>IFERROR(INDEX(Return[],MATCH(Orders!B7821,Returns!$B$2:$B$801,0),1),"No")</f>
        <v>No</v>
      </c>
    </row>
    <row r="7822" spans="1:23" x14ac:dyDescent="0.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INDEX(People_[],MATCH(Orders!M7822,People!$B$2:$B$5,0),1)</f>
        <v>Chuck Magee</v>
      </c>
      <c r="W7822" s="3" t="str">
        <f>IFERROR(INDEX(Return[],MATCH(Orders!B7822,Returns!$B$2:$B$801,0),1),"No")</f>
        <v>No</v>
      </c>
    </row>
    <row r="7823" spans="1:23" x14ac:dyDescent="0.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INDEX(People_[],MATCH(Orders!M7823,People!$B$2:$B$5,0),1)</f>
        <v>Cassandra Brandow</v>
      </c>
      <c r="W7823" s="3" t="str">
        <f>IFERROR(INDEX(Return[],MATCH(Orders!B7823,Returns!$B$2:$B$801,0),1),"No")</f>
        <v>No</v>
      </c>
    </row>
    <row r="7824" spans="1:23" x14ac:dyDescent="0.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INDEX(People_[],MATCH(Orders!M7824,People!$B$2:$B$5,0),1)</f>
        <v>Chuck Magee</v>
      </c>
      <c r="W7824" s="3" t="str">
        <f>IFERROR(INDEX(Return[],MATCH(Orders!B7824,Returns!$B$2:$B$801,0),1),"No")</f>
        <v>No</v>
      </c>
    </row>
    <row r="7825" spans="1:23" x14ac:dyDescent="0.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INDEX(People_[],MATCH(Orders!M7825,People!$B$2:$B$5,0),1)</f>
        <v>Chuck Magee</v>
      </c>
      <c r="W7825" s="3" t="str">
        <f>IFERROR(INDEX(Return[],MATCH(Orders!B7825,Returns!$B$2:$B$801,0),1),"No")</f>
        <v>No</v>
      </c>
    </row>
    <row r="7826" spans="1:23" x14ac:dyDescent="0.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INDEX(People_[],MATCH(Orders!M7826,People!$B$2:$B$5,0),1)</f>
        <v>Anna Andreadi</v>
      </c>
      <c r="W7826" s="3" t="str">
        <f>IFERROR(INDEX(Return[],MATCH(Orders!B7826,Returns!$B$2:$B$801,0),1),"No")</f>
        <v>No</v>
      </c>
    </row>
    <row r="7827" spans="1:23" x14ac:dyDescent="0.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INDEX(People_[],MATCH(Orders!M7827,People!$B$2:$B$5,0),1)</f>
        <v>Chuck Magee</v>
      </c>
      <c r="W7827" s="3" t="str">
        <f>IFERROR(INDEX(Return[],MATCH(Orders!B7827,Returns!$B$2:$B$801,0),1),"No")</f>
        <v>No</v>
      </c>
    </row>
    <row r="7828" spans="1:23" x14ac:dyDescent="0.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INDEX(People_[],MATCH(Orders!M7828,People!$B$2:$B$5,0),1)</f>
        <v>Kelly Williams</v>
      </c>
      <c r="W7828" s="3" t="str">
        <f>IFERROR(INDEX(Return[],MATCH(Orders!B7828,Returns!$B$2:$B$801,0),1),"No")</f>
        <v>No</v>
      </c>
    </row>
    <row r="7829" spans="1:23" x14ac:dyDescent="0.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INDEX(People_[],MATCH(Orders!M7829,People!$B$2:$B$5,0),1)</f>
        <v>Kelly Williams</v>
      </c>
      <c r="W7829" s="3" t="str">
        <f>IFERROR(INDEX(Return[],MATCH(Orders!B7829,Returns!$B$2:$B$801,0),1),"No")</f>
        <v>No</v>
      </c>
    </row>
    <row r="7830" spans="1:23" x14ac:dyDescent="0.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INDEX(People_[],MATCH(Orders!M7830,People!$B$2:$B$5,0),1)</f>
        <v>Anna Andreadi</v>
      </c>
      <c r="W7830" s="3" t="str">
        <f>IFERROR(INDEX(Return[],MATCH(Orders!B7830,Returns!$B$2:$B$801,0),1),"No")</f>
        <v>No</v>
      </c>
    </row>
    <row r="7831" spans="1:23" x14ac:dyDescent="0.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INDEX(People_[],MATCH(Orders!M7831,People!$B$2:$B$5,0),1)</f>
        <v>Anna Andreadi</v>
      </c>
      <c r="W7831" s="3" t="str">
        <f>IFERROR(INDEX(Return[],MATCH(Orders!B7831,Returns!$B$2:$B$801,0),1),"No")</f>
        <v>No</v>
      </c>
    </row>
    <row r="7832" spans="1:23" x14ac:dyDescent="0.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INDEX(People_[],MATCH(Orders!M7832,People!$B$2:$B$5,0),1)</f>
        <v>Anna Andreadi</v>
      </c>
      <c r="W7832" s="3" t="str">
        <f>IFERROR(INDEX(Return[],MATCH(Orders!B7832,Returns!$B$2:$B$801,0),1),"No")</f>
        <v>No</v>
      </c>
    </row>
    <row r="7833" spans="1:23" x14ac:dyDescent="0.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INDEX(People_[],MATCH(Orders!M7833,People!$B$2:$B$5,0),1)</f>
        <v>Anna Andreadi</v>
      </c>
      <c r="W7833" s="3" t="str">
        <f>IFERROR(INDEX(Return[],MATCH(Orders!B7833,Returns!$B$2:$B$801,0),1),"No")</f>
        <v>No</v>
      </c>
    </row>
    <row r="7834" spans="1:23" x14ac:dyDescent="0.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INDEX(People_[],MATCH(Orders!M7834,People!$B$2:$B$5,0),1)</f>
        <v>Kelly Williams</v>
      </c>
      <c r="W7834" s="3" t="str">
        <f>IFERROR(INDEX(Return[],MATCH(Orders!B7834,Returns!$B$2:$B$801,0),1),"No")</f>
        <v>No</v>
      </c>
    </row>
    <row r="7835" spans="1:23" x14ac:dyDescent="0.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INDEX(People_[],MATCH(Orders!M7835,People!$B$2:$B$5,0),1)</f>
        <v>Cassandra Brandow</v>
      </c>
      <c r="W7835" s="3" t="str">
        <f>IFERROR(INDEX(Return[],MATCH(Orders!B7835,Returns!$B$2:$B$801,0),1),"No")</f>
        <v>No</v>
      </c>
    </row>
    <row r="7836" spans="1:23" x14ac:dyDescent="0.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INDEX(People_[],MATCH(Orders!M7836,People!$B$2:$B$5,0),1)</f>
        <v>Anna Andreadi</v>
      </c>
      <c r="W7836" s="3" t="str">
        <f>IFERROR(INDEX(Return[],MATCH(Orders!B7836,Returns!$B$2:$B$801,0),1),"No")</f>
        <v>No</v>
      </c>
    </row>
    <row r="7837" spans="1:23" x14ac:dyDescent="0.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INDEX(People_[],MATCH(Orders!M7837,People!$B$2:$B$5,0),1)</f>
        <v>Anna Andreadi</v>
      </c>
      <c r="W7837" s="3" t="str">
        <f>IFERROR(INDEX(Return[],MATCH(Orders!B7837,Returns!$B$2:$B$801,0),1),"No")</f>
        <v>No</v>
      </c>
    </row>
    <row r="7838" spans="1:23" x14ac:dyDescent="0.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INDEX(People_[],MATCH(Orders!M7838,People!$B$2:$B$5,0),1)</f>
        <v>Anna Andreadi</v>
      </c>
      <c r="W7838" s="3" t="str">
        <f>IFERROR(INDEX(Return[],MATCH(Orders!B7838,Returns!$B$2:$B$801,0),1),"No")</f>
        <v>No</v>
      </c>
    </row>
    <row r="7839" spans="1:23" x14ac:dyDescent="0.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INDEX(People_[],MATCH(Orders!M7839,People!$B$2:$B$5,0),1)</f>
        <v>Anna Andreadi</v>
      </c>
      <c r="W7839" s="3" t="str">
        <f>IFERROR(INDEX(Return[],MATCH(Orders!B7839,Returns!$B$2:$B$801,0),1),"No")</f>
        <v>No</v>
      </c>
    </row>
    <row r="7840" spans="1:23" x14ac:dyDescent="0.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INDEX(People_[],MATCH(Orders!M7840,People!$B$2:$B$5,0),1)</f>
        <v>Anna Andreadi</v>
      </c>
      <c r="W7840" s="3" t="str">
        <f>IFERROR(INDEX(Return[],MATCH(Orders!B7840,Returns!$B$2:$B$801,0),1),"No")</f>
        <v>No</v>
      </c>
    </row>
    <row r="7841" spans="1:23" x14ac:dyDescent="0.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INDEX(People_[],MATCH(Orders!M7841,People!$B$2:$B$5,0),1)</f>
        <v>Kelly Williams</v>
      </c>
      <c r="W7841" s="3" t="str">
        <f>IFERROR(INDEX(Return[],MATCH(Orders!B7841,Returns!$B$2:$B$801,0),1),"No")</f>
        <v>No</v>
      </c>
    </row>
    <row r="7842" spans="1:23" x14ac:dyDescent="0.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INDEX(People_[],MATCH(Orders!M7842,People!$B$2:$B$5,0),1)</f>
        <v>Kelly Williams</v>
      </c>
      <c r="W7842" s="3" t="str">
        <f>IFERROR(INDEX(Return[],MATCH(Orders!B7842,Returns!$B$2:$B$801,0),1),"No")</f>
        <v>No</v>
      </c>
    </row>
    <row r="7843" spans="1:23" x14ac:dyDescent="0.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INDEX(People_[],MATCH(Orders!M7843,People!$B$2:$B$5,0),1)</f>
        <v>Chuck Magee</v>
      </c>
      <c r="W7843" s="3" t="str">
        <f>IFERROR(INDEX(Return[],MATCH(Orders!B7843,Returns!$B$2:$B$801,0),1),"No")</f>
        <v>No</v>
      </c>
    </row>
    <row r="7844" spans="1:23" x14ac:dyDescent="0.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INDEX(People_[],MATCH(Orders!M7844,People!$B$2:$B$5,0),1)</f>
        <v>Cassandra Brandow</v>
      </c>
      <c r="W7844" s="3" t="str">
        <f>IFERROR(INDEX(Return[],MATCH(Orders!B7844,Returns!$B$2:$B$801,0),1),"No")</f>
        <v>No</v>
      </c>
    </row>
    <row r="7845" spans="1:23" x14ac:dyDescent="0.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INDEX(People_[],MATCH(Orders!M7845,People!$B$2:$B$5,0),1)</f>
        <v>Cassandra Brandow</v>
      </c>
      <c r="W7845" s="3" t="str">
        <f>IFERROR(INDEX(Return[],MATCH(Orders!B7845,Returns!$B$2:$B$801,0),1),"No")</f>
        <v>No</v>
      </c>
    </row>
    <row r="7846" spans="1:23" x14ac:dyDescent="0.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INDEX(People_[],MATCH(Orders!M7846,People!$B$2:$B$5,0),1)</f>
        <v>Kelly Williams</v>
      </c>
      <c r="W7846" s="3" t="str">
        <f>IFERROR(INDEX(Return[],MATCH(Orders!B7846,Returns!$B$2:$B$801,0),1),"No")</f>
        <v>Yes</v>
      </c>
    </row>
    <row r="7847" spans="1:23" x14ac:dyDescent="0.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INDEX(People_[],MATCH(Orders!M7847,People!$B$2:$B$5,0),1)</f>
        <v>Cassandra Brandow</v>
      </c>
      <c r="W7847" s="3" t="str">
        <f>IFERROR(INDEX(Return[],MATCH(Orders!B7847,Returns!$B$2:$B$801,0),1),"No")</f>
        <v>No</v>
      </c>
    </row>
    <row r="7848" spans="1:23" x14ac:dyDescent="0.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INDEX(People_[],MATCH(Orders!M7848,People!$B$2:$B$5,0),1)</f>
        <v>Cassandra Brandow</v>
      </c>
      <c r="W7848" s="3" t="str">
        <f>IFERROR(INDEX(Return[],MATCH(Orders!B7848,Returns!$B$2:$B$801,0),1),"No")</f>
        <v>No</v>
      </c>
    </row>
    <row r="7849" spans="1:23" x14ac:dyDescent="0.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INDEX(People_[],MATCH(Orders!M7849,People!$B$2:$B$5,0),1)</f>
        <v>Kelly Williams</v>
      </c>
      <c r="W7849" s="3" t="str">
        <f>IFERROR(INDEX(Return[],MATCH(Orders!B7849,Returns!$B$2:$B$801,0),1),"No")</f>
        <v>No</v>
      </c>
    </row>
    <row r="7850" spans="1:23" x14ac:dyDescent="0.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INDEX(People_[],MATCH(Orders!M7850,People!$B$2:$B$5,0),1)</f>
        <v>Kelly Williams</v>
      </c>
      <c r="W7850" s="3" t="str">
        <f>IFERROR(INDEX(Return[],MATCH(Orders!B7850,Returns!$B$2:$B$801,0),1),"No")</f>
        <v>No</v>
      </c>
    </row>
    <row r="7851" spans="1:23" x14ac:dyDescent="0.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INDEX(People_[],MATCH(Orders!M7851,People!$B$2:$B$5,0),1)</f>
        <v>Kelly Williams</v>
      </c>
      <c r="W7851" s="3" t="str">
        <f>IFERROR(INDEX(Return[],MATCH(Orders!B7851,Returns!$B$2:$B$801,0),1),"No")</f>
        <v>No</v>
      </c>
    </row>
    <row r="7852" spans="1:23" x14ac:dyDescent="0.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INDEX(People_[],MATCH(Orders!M7852,People!$B$2:$B$5,0),1)</f>
        <v>Kelly Williams</v>
      </c>
      <c r="W7852" s="3" t="str">
        <f>IFERROR(INDEX(Return[],MATCH(Orders!B7852,Returns!$B$2:$B$801,0),1),"No")</f>
        <v>No</v>
      </c>
    </row>
    <row r="7853" spans="1:23" x14ac:dyDescent="0.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INDEX(People_[],MATCH(Orders!M7853,People!$B$2:$B$5,0),1)</f>
        <v>Kelly Williams</v>
      </c>
      <c r="W7853" s="3" t="str">
        <f>IFERROR(INDEX(Return[],MATCH(Orders!B7853,Returns!$B$2:$B$801,0),1),"No")</f>
        <v>No</v>
      </c>
    </row>
    <row r="7854" spans="1:23" x14ac:dyDescent="0.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INDEX(People_[],MATCH(Orders!M7854,People!$B$2:$B$5,0),1)</f>
        <v>Kelly Williams</v>
      </c>
      <c r="W7854" s="3" t="str">
        <f>IFERROR(INDEX(Return[],MATCH(Orders!B7854,Returns!$B$2:$B$801,0),1),"No")</f>
        <v>No</v>
      </c>
    </row>
    <row r="7855" spans="1:23" x14ac:dyDescent="0.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INDEX(People_[],MATCH(Orders!M7855,People!$B$2:$B$5,0),1)</f>
        <v>Anna Andreadi</v>
      </c>
      <c r="W7855" s="3" t="str">
        <f>IFERROR(INDEX(Return[],MATCH(Orders!B7855,Returns!$B$2:$B$801,0),1),"No")</f>
        <v>No</v>
      </c>
    </row>
    <row r="7856" spans="1:23" x14ac:dyDescent="0.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INDEX(People_[],MATCH(Orders!M7856,People!$B$2:$B$5,0),1)</f>
        <v>Cassandra Brandow</v>
      </c>
      <c r="W7856" s="3" t="str">
        <f>IFERROR(INDEX(Return[],MATCH(Orders!B7856,Returns!$B$2:$B$801,0),1),"No")</f>
        <v>No</v>
      </c>
    </row>
    <row r="7857" spans="1:23" x14ac:dyDescent="0.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INDEX(People_[],MATCH(Orders!M7857,People!$B$2:$B$5,0),1)</f>
        <v>Cassandra Brandow</v>
      </c>
      <c r="W7857" s="3" t="str">
        <f>IFERROR(INDEX(Return[],MATCH(Orders!B7857,Returns!$B$2:$B$801,0),1),"No")</f>
        <v>No</v>
      </c>
    </row>
    <row r="7858" spans="1:23" x14ac:dyDescent="0.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INDEX(People_[],MATCH(Orders!M7858,People!$B$2:$B$5,0),1)</f>
        <v>Chuck Magee</v>
      </c>
      <c r="W7858" s="3" t="str">
        <f>IFERROR(INDEX(Return[],MATCH(Orders!B7858,Returns!$B$2:$B$801,0),1),"No")</f>
        <v>No</v>
      </c>
    </row>
    <row r="7859" spans="1:23" x14ac:dyDescent="0.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INDEX(People_[],MATCH(Orders!M7859,People!$B$2:$B$5,0),1)</f>
        <v>Chuck Magee</v>
      </c>
      <c r="W7859" s="3" t="str">
        <f>IFERROR(INDEX(Return[],MATCH(Orders!B7859,Returns!$B$2:$B$801,0),1),"No")</f>
        <v>No</v>
      </c>
    </row>
    <row r="7860" spans="1:23" x14ac:dyDescent="0.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INDEX(People_[],MATCH(Orders!M7860,People!$B$2:$B$5,0),1)</f>
        <v>Chuck Magee</v>
      </c>
      <c r="W7860" s="3" t="str">
        <f>IFERROR(INDEX(Return[],MATCH(Orders!B7860,Returns!$B$2:$B$801,0),1),"No")</f>
        <v>No</v>
      </c>
    </row>
    <row r="7861" spans="1:23" x14ac:dyDescent="0.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INDEX(People_[],MATCH(Orders!M7861,People!$B$2:$B$5,0),1)</f>
        <v>Chuck Magee</v>
      </c>
      <c r="W7861" s="3" t="str">
        <f>IFERROR(INDEX(Return[],MATCH(Orders!B7861,Returns!$B$2:$B$801,0),1),"No")</f>
        <v>No</v>
      </c>
    </row>
    <row r="7862" spans="1:23" x14ac:dyDescent="0.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INDEX(People_[],MATCH(Orders!M7862,People!$B$2:$B$5,0),1)</f>
        <v>Chuck Magee</v>
      </c>
      <c r="W7862" s="3" t="str">
        <f>IFERROR(INDEX(Return[],MATCH(Orders!B7862,Returns!$B$2:$B$801,0),1),"No")</f>
        <v>No</v>
      </c>
    </row>
    <row r="7863" spans="1:23" x14ac:dyDescent="0.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INDEX(People_[],MATCH(Orders!M7863,People!$B$2:$B$5,0),1)</f>
        <v>Anna Andreadi</v>
      </c>
      <c r="W7863" s="3" t="str">
        <f>IFERROR(INDEX(Return[],MATCH(Orders!B7863,Returns!$B$2:$B$801,0),1),"No")</f>
        <v>No</v>
      </c>
    </row>
    <row r="7864" spans="1:23" x14ac:dyDescent="0.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INDEX(People_[],MATCH(Orders!M7864,People!$B$2:$B$5,0),1)</f>
        <v>Anna Andreadi</v>
      </c>
      <c r="W7864" s="3" t="str">
        <f>IFERROR(INDEX(Return[],MATCH(Orders!B7864,Returns!$B$2:$B$801,0),1),"No")</f>
        <v>No</v>
      </c>
    </row>
    <row r="7865" spans="1:23" x14ac:dyDescent="0.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INDEX(People_[],MATCH(Orders!M7865,People!$B$2:$B$5,0),1)</f>
        <v>Anna Andreadi</v>
      </c>
      <c r="W7865" s="3" t="str">
        <f>IFERROR(INDEX(Return[],MATCH(Orders!B7865,Returns!$B$2:$B$801,0),1),"No")</f>
        <v>No</v>
      </c>
    </row>
    <row r="7866" spans="1:23" x14ac:dyDescent="0.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INDEX(People_[],MATCH(Orders!M7866,People!$B$2:$B$5,0),1)</f>
        <v>Anna Andreadi</v>
      </c>
      <c r="W7866" s="3" t="str">
        <f>IFERROR(INDEX(Return[],MATCH(Orders!B7866,Returns!$B$2:$B$801,0),1),"No")</f>
        <v>No</v>
      </c>
    </row>
    <row r="7867" spans="1:23" x14ac:dyDescent="0.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INDEX(People_[],MATCH(Orders!M7867,People!$B$2:$B$5,0),1)</f>
        <v>Anna Andreadi</v>
      </c>
      <c r="W7867" s="3" t="str">
        <f>IFERROR(INDEX(Return[],MATCH(Orders!B7867,Returns!$B$2:$B$801,0),1),"No")</f>
        <v>No</v>
      </c>
    </row>
    <row r="7868" spans="1:23" x14ac:dyDescent="0.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INDEX(People_[],MATCH(Orders!M7868,People!$B$2:$B$5,0),1)</f>
        <v>Anna Andreadi</v>
      </c>
      <c r="W7868" s="3" t="str">
        <f>IFERROR(INDEX(Return[],MATCH(Orders!B7868,Returns!$B$2:$B$801,0),1),"No")</f>
        <v>No</v>
      </c>
    </row>
    <row r="7869" spans="1:23" x14ac:dyDescent="0.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INDEX(People_[],MATCH(Orders!M7869,People!$B$2:$B$5,0),1)</f>
        <v>Anna Andreadi</v>
      </c>
      <c r="W7869" s="3" t="str">
        <f>IFERROR(INDEX(Return[],MATCH(Orders!B7869,Returns!$B$2:$B$801,0),1),"No")</f>
        <v>No</v>
      </c>
    </row>
    <row r="7870" spans="1:23" x14ac:dyDescent="0.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INDEX(People_[],MATCH(Orders!M7870,People!$B$2:$B$5,0),1)</f>
        <v>Anna Andreadi</v>
      </c>
      <c r="W7870" s="3" t="str">
        <f>IFERROR(INDEX(Return[],MATCH(Orders!B7870,Returns!$B$2:$B$801,0),1),"No")</f>
        <v>No</v>
      </c>
    </row>
    <row r="7871" spans="1:23" x14ac:dyDescent="0.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INDEX(People_[],MATCH(Orders!M7871,People!$B$2:$B$5,0),1)</f>
        <v>Cassandra Brandow</v>
      </c>
      <c r="W7871" s="3" t="str">
        <f>IFERROR(INDEX(Return[],MATCH(Orders!B7871,Returns!$B$2:$B$801,0),1),"No")</f>
        <v>No</v>
      </c>
    </row>
    <row r="7872" spans="1:23" x14ac:dyDescent="0.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INDEX(People_[],MATCH(Orders!M7872,People!$B$2:$B$5,0),1)</f>
        <v>Chuck Magee</v>
      </c>
      <c r="W7872" s="3" t="str">
        <f>IFERROR(INDEX(Return[],MATCH(Orders!B7872,Returns!$B$2:$B$801,0),1),"No")</f>
        <v>No</v>
      </c>
    </row>
    <row r="7873" spans="1:23" x14ac:dyDescent="0.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INDEX(People_[],MATCH(Orders!M7873,People!$B$2:$B$5,0),1)</f>
        <v>Anna Andreadi</v>
      </c>
      <c r="W7873" s="3" t="str">
        <f>IFERROR(INDEX(Return[],MATCH(Orders!B7873,Returns!$B$2:$B$801,0),1),"No")</f>
        <v>No</v>
      </c>
    </row>
    <row r="7874" spans="1:23" x14ac:dyDescent="0.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INDEX(People_[],MATCH(Orders!M7874,People!$B$2:$B$5,0),1)</f>
        <v>Anna Andreadi</v>
      </c>
      <c r="W7874" s="3" t="str">
        <f>IFERROR(INDEX(Return[],MATCH(Orders!B7874,Returns!$B$2:$B$801,0),1),"No")</f>
        <v>No</v>
      </c>
    </row>
    <row r="7875" spans="1:23" x14ac:dyDescent="0.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INDEX(People_[],MATCH(Orders!M7875,People!$B$2:$B$5,0),1)</f>
        <v>Anna Andreadi</v>
      </c>
      <c r="W7875" s="3" t="str">
        <f>IFERROR(INDEX(Return[],MATCH(Orders!B7875,Returns!$B$2:$B$801,0),1),"No")</f>
        <v>No</v>
      </c>
    </row>
    <row r="7876" spans="1:23" x14ac:dyDescent="0.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INDEX(People_[],MATCH(Orders!M7876,People!$B$2:$B$5,0),1)</f>
        <v>Anna Andreadi</v>
      </c>
      <c r="W7876" s="3" t="str">
        <f>IFERROR(INDEX(Return[],MATCH(Orders!B7876,Returns!$B$2:$B$801,0),1),"No")</f>
        <v>No</v>
      </c>
    </row>
    <row r="7877" spans="1:23" x14ac:dyDescent="0.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INDEX(People_[],MATCH(Orders!M7877,People!$B$2:$B$5,0),1)</f>
        <v>Anna Andreadi</v>
      </c>
      <c r="W7877" s="3" t="str">
        <f>IFERROR(INDEX(Return[],MATCH(Orders!B7877,Returns!$B$2:$B$801,0),1),"No")</f>
        <v>No</v>
      </c>
    </row>
    <row r="7878" spans="1:23" x14ac:dyDescent="0.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INDEX(People_[],MATCH(Orders!M7878,People!$B$2:$B$5,0),1)</f>
        <v>Anna Andreadi</v>
      </c>
      <c r="W7878" s="3" t="str">
        <f>IFERROR(INDEX(Return[],MATCH(Orders!B7878,Returns!$B$2:$B$801,0),1),"No")</f>
        <v>No</v>
      </c>
    </row>
    <row r="7879" spans="1:23" x14ac:dyDescent="0.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INDEX(People_[],MATCH(Orders!M7879,People!$B$2:$B$5,0),1)</f>
        <v>Cassandra Brandow</v>
      </c>
      <c r="W7879" s="3" t="str">
        <f>IFERROR(INDEX(Return[],MATCH(Orders!B7879,Returns!$B$2:$B$801,0),1),"No")</f>
        <v>No</v>
      </c>
    </row>
    <row r="7880" spans="1:23" x14ac:dyDescent="0.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INDEX(People_[],MATCH(Orders!M7880,People!$B$2:$B$5,0),1)</f>
        <v>Kelly Williams</v>
      </c>
      <c r="W7880" s="3" t="str">
        <f>IFERROR(INDEX(Return[],MATCH(Orders!B7880,Returns!$B$2:$B$801,0),1),"No")</f>
        <v>No</v>
      </c>
    </row>
    <row r="7881" spans="1:23" x14ac:dyDescent="0.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INDEX(People_[],MATCH(Orders!M7881,People!$B$2:$B$5,0),1)</f>
        <v>Chuck Magee</v>
      </c>
      <c r="W7881" s="3" t="str">
        <f>IFERROR(INDEX(Return[],MATCH(Orders!B7881,Returns!$B$2:$B$801,0),1),"No")</f>
        <v>No</v>
      </c>
    </row>
    <row r="7882" spans="1:23" x14ac:dyDescent="0.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INDEX(People_[],MATCH(Orders!M7882,People!$B$2:$B$5,0),1)</f>
        <v>Anna Andreadi</v>
      </c>
      <c r="W7882" s="3" t="str">
        <f>IFERROR(INDEX(Return[],MATCH(Orders!B7882,Returns!$B$2:$B$801,0),1),"No")</f>
        <v>No</v>
      </c>
    </row>
    <row r="7883" spans="1:23" x14ac:dyDescent="0.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INDEX(People_[],MATCH(Orders!M7883,People!$B$2:$B$5,0),1)</f>
        <v>Anna Andreadi</v>
      </c>
      <c r="W7883" s="3" t="str">
        <f>IFERROR(INDEX(Return[],MATCH(Orders!B7883,Returns!$B$2:$B$801,0),1),"No")</f>
        <v>No</v>
      </c>
    </row>
    <row r="7884" spans="1:23" x14ac:dyDescent="0.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INDEX(People_[],MATCH(Orders!M7884,People!$B$2:$B$5,0),1)</f>
        <v>Anna Andreadi</v>
      </c>
      <c r="W7884" s="3" t="str">
        <f>IFERROR(INDEX(Return[],MATCH(Orders!B7884,Returns!$B$2:$B$801,0),1),"No")</f>
        <v>No</v>
      </c>
    </row>
    <row r="7885" spans="1:23" x14ac:dyDescent="0.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INDEX(People_[],MATCH(Orders!M7885,People!$B$2:$B$5,0),1)</f>
        <v>Anna Andreadi</v>
      </c>
      <c r="W7885" s="3" t="str">
        <f>IFERROR(INDEX(Return[],MATCH(Orders!B7885,Returns!$B$2:$B$801,0),1),"No")</f>
        <v>No</v>
      </c>
    </row>
    <row r="7886" spans="1:23" x14ac:dyDescent="0.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INDEX(People_[],MATCH(Orders!M7886,People!$B$2:$B$5,0),1)</f>
        <v>Anna Andreadi</v>
      </c>
      <c r="W7886" s="3" t="str">
        <f>IFERROR(INDEX(Return[],MATCH(Orders!B7886,Returns!$B$2:$B$801,0),1),"No")</f>
        <v>No</v>
      </c>
    </row>
    <row r="7887" spans="1:23" x14ac:dyDescent="0.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INDEX(People_[],MATCH(Orders!M7887,People!$B$2:$B$5,0),1)</f>
        <v>Anna Andreadi</v>
      </c>
      <c r="W7887" s="3" t="str">
        <f>IFERROR(INDEX(Return[],MATCH(Orders!B7887,Returns!$B$2:$B$801,0),1),"No")</f>
        <v>No</v>
      </c>
    </row>
    <row r="7888" spans="1:23" x14ac:dyDescent="0.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INDEX(People_[],MATCH(Orders!M7888,People!$B$2:$B$5,0),1)</f>
        <v>Anna Andreadi</v>
      </c>
      <c r="W7888" s="3" t="str">
        <f>IFERROR(INDEX(Return[],MATCH(Orders!B7888,Returns!$B$2:$B$801,0),1),"No")</f>
        <v>No</v>
      </c>
    </row>
    <row r="7889" spans="1:23" x14ac:dyDescent="0.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INDEX(People_[],MATCH(Orders!M7889,People!$B$2:$B$5,0),1)</f>
        <v>Anna Andreadi</v>
      </c>
      <c r="W7889" s="3" t="str">
        <f>IFERROR(INDEX(Return[],MATCH(Orders!B7889,Returns!$B$2:$B$801,0),1),"No")</f>
        <v>No</v>
      </c>
    </row>
    <row r="7890" spans="1:23" x14ac:dyDescent="0.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INDEX(People_[],MATCH(Orders!M7890,People!$B$2:$B$5,0),1)</f>
        <v>Anna Andreadi</v>
      </c>
      <c r="W7890" s="3" t="str">
        <f>IFERROR(INDEX(Return[],MATCH(Orders!B7890,Returns!$B$2:$B$801,0),1),"No")</f>
        <v>No</v>
      </c>
    </row>
    <row r="7891" spans="1:23" x14ac:dyDescent="0.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INDEX(People_[],MATCH(Orders!M7891,People!$B$2:$B$5,0),1)</f>
        <v>Cassandra Brandow</v>
      </c>
      <c r="W7891" s="3" t="str">
        <f>IFERROR(INDEX(Return[],MATCH(Orders!B7891,Returns!$B$2:$B$801,0),1),"No")</f>
        <v>No</v>
      </c>
    </row>
    <row r="7892" spans="1:23" x14ac:dyDescent="0.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INDEX(People_[],MATCH(Orders!M7892,People!$B$2:$B$5,0),1)</f>
        <v>Cassandra Brandow</v>
      </c>
      <c r="W7892" s="3" t="str">
        <f>IFERROR(INDEX(Return[],MATCH(Orders!B7892,Returns!$B$2:$B$801,0),1),"No")</f>
        <v>No</v>
      </c>
    </row>
    <row r="7893" spans="1:23" x14ac:dyDescent="0.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INDEX(People_[],MATCH(Orders!M7893,People!$B$2:$B$5,0),1)</f>
        <v>Cassandra Brandow</v>
      </c>
      <c r="W7893" s="3" t="str">
        <f>IFERROR(INDEX(Return[],MATCH(Orders!B7893,Returns!$B$2:$B$801,0),1),"No")</f>
        <v>No</v>
      </c>
    </row>
    <row r="7894" spans="1:23" x14ac:dyDescent="0.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INDEX(People_[],MATCH(Orders!M7894,People!$B$2:$B$5,0),1)</f>
        <v>Cassandra Brandow</v>
      </c>
      <c r="W7894" s="3" t="str">
        <f>IFERROR(INDEX(Return[],MATCH(Orders!B7894,Returns!$B$2:$B$801,0),1),"No")</f>
        <v>No</v>
      </c>
    </row>
    <row r="7895" spans="1:23" x14ac:dyDescent="0.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INDEX(People_[],MATCH(Orders!M7895,People!$B$2:$B$5,0),1)</f>
        <v>Chuck Magee</v>
      </c>
      <c r="W7895" s="3" t="str">
        <f>IFERROR(INDEX(Return[],MATCH(Orders!B7895,Returns!$B$2:$B$801,0),1),"No")</f>
        <v>No</v>
      </c>
    </row>
    <row r="7896" spans="1:23" x14ac:dyDescent="0.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INDEX(People_[],MATCH(Orders!M7896,People!$B$2:$B$5,0),1)</f>
        <v>Chuck Magee</v>
      </c>
      <c r="W7896" s="3" t="str">
        <f>IFERROR(INDEX(Return[],MATCH(Orders!B7896,Returns!$B$2:$B$801,0),1),"No")</f>
        <v>No</v>
      </c>
    </row>
    <row r="7897" spans="1:23" x14ac:dyDescent="0.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INDEX(People_[],MATCH(Orders!M7897,People!$B$2:$B$5,0),1)</f>
        <v>Chuck Magee</v>
      </c>
      <c r="W7897" s="3" t="str">
        <f>IFERROR(INDEX(Return[],MATCH(Orders!B7897,Returns!$B$2:$B$801,0),1),"No")</f>
        <v>No</v>
      </c>
    </row>
    <row r="7898" spans="1:23" x14ac:dyDescent="0.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INDEX(People_[],MATCH(Orders!M7898,People!$B$2:$B$5,0),1)</f>
        <v>Chuck Magee</v>
      </c>
      <c r="W7898" s="3" t="str">
        <f>IFERROR(INDEX(Return[],MATCH(Orders!B7898,Returns!$B$2:$B$801,0),1),"No")</f>
        <v>No</v>
      </c>
    </row>
    <row r="7899" spans="1:23" x14ac:dyDescent="0.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INDEX(People_[],MATCH(Orders!M7899,People!$B$2:$B$5,0),1)</f>
        <v>Cassandra Brandow</v>
      </c>
      <c r="W7899" s="3" t="str">
        <f>IFERROR(INDEX(Return[],MATCH(Orders!B7899,Returns!$B$2:$B$801,0),1),"No")</f>
        <v>No</v>
      </c>
    </row>
    <row r="7900" spans="1:23" x14ac:dyDescent="0.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INDEX(People_[],MATCH(Orders!M7900,People!$B$2:$B$5,0),1)</f>
        <v>Cassandra Brandow</v>
      </c>
      <c r="W7900" s="3" t="str">
        <f>IFERROR(INDEX(Return[],MATCH(Orders!B7900,Returns!$B$2:$B$801,0),1),"No")</f>
        <v>No</v>
      </c>
    </row>
    <row r="7901" spans="1:23" x14ac:dyDescent="0.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INDEX(People_[],MATCH(Orders!M7901,People!$B$2:$B$5,0),1)</f>
        <v>Cassandra Brandow</v>
      </c>
      <c r="W7901" s="3" t="str">
        <f>IFERROR(INDEX(Return[],MATCH(Orders!B7901,Returns!$B$2:$B$801,0),1),"No")</f>
        <v>No</v>
      </c>
    </row>
    <row r="7902" spans="1:23" x14ac:dyDescent="0.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INDEX(People_[],MATCH(Orders!M7902,People!$B$2:$B$5,0),1)</f>
        <v>Cassandra Brandow</v>
      </c>
      <c r="W7902" s="3" t="str">
        <f>IFERROR(INDEX(Return[],MATCH(Orders!B7902,Returns!$B$2:$B$801,0),1),"No")</f>
        <v>No</v>
      </c>
    </row>
    <row r="7903" spans="1:23" x14ac:dyDescent="0.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INDEX(People_[],MATCH(Orders!M7903,People!$B$2:$B$5,0),1)</f>
        <v>Cassandra Brandow</v>
      </c>
      <c r="W7903" s="3" t="str">
        <f>IFERROR(INDEX(Return[],MATCH(Orders!B7903,Returns!$B$2:$B$801,0),1),"No")</f>
        <v>No</v>
      </c>
    </row>
    <row r="7904" spans="1:23" x14ac:dyDescent="0.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INDEX(People_[],MATCH(Orders!M7904,People!$B$2:$B$5,0),1)</f>
        <v>Cassandra Brandow</v>
      </c>
      <c r="W7904" s="3" t="str">
        <f>IFERROR(INDEX(Return[],MATCH(Orders!B7904,Returns!$B$2:$B$801,0),1),"No")</f>
        <v>No</v>
      </c>
    </row>
    <row r="7905" spans="1:23" x14ac:dyDescent="0.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INDEX(People_[],MATCH(Orders!M7905,People!$B$2:$B$5,0),1)</f>
        <v>Cassandra Brandow</v>
      </c>
      <c r="W7905" s="3" t="str">
        <f>IFERROR(INDEX(Return[],MATCH(Orders!B7905,Returns!$B$2:$B$801,0),1),"No")</f>
        <v>No</v>
      </c>
    </row>
    <row r="7906" spans="1:23" x14ac:dyDescent="0.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INDEX(People_[],MATCH(Orders!M7906,People!$B$2:$B$5,0),1)</f>
        <v>Kelly Williams</v>
      </c>
      <c r="W7906" s="3" t="str">
        <f>IFERROR(INDEX(Return[],MATCH(Orders!B7906,Returns!$B$2:$B$801,0),1),"No")</f>
        <v>No</v>
      </c>
    </row>
    <row r="7907" spans="1:23" x14ac:dyDescent="0.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INDEX(People_[],MATCH(Orders!M7907,People!$B$2:$B$5,0),1)</f>
        <v>Kelly Williams</v>
      </c>
      <c r="W7907" s="3" t="str">
        <f>IFERROR(INDEX(Return[],MATCH(Orders!B7907,Returns!$B$2:$B$801,0),1),"No")</f>
        <v>No</v>
      </c>
    </row>
    <row r="7908" spans="1:23" x14ac:dyDescent="0.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INDEX(People_[],MATCH(Orders!M7908,People!$B$2:$B$5,0),1)</f>
        <v>Kelly Williams</v>
      </c>
      <c r="W7908" s="3" t="str">
        <f>IFERROR(INDEX(Return[],MATCH(Orders!B7908,Returns!$B$2:$B$801,0),1),"No")</f>
        <v>No</v>
      </c>
    </row>
    <row r="7909" spans="1:23" x14ac:dyDescent="0.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INDEX(People_[],MATCH(Orders!M7909,People!$B$2:$B$5,0),1)</f>
        <v>Anna Andreadi</v>
      </c>
      <c r="W7909" s="3" t="str">
        <f>IFERROR(INDEX(Return[],MATCH(Orders!B7909,Returns!$B$2:$B$801,0),1),"No")</f>
        <v>No</v>
      </c>
    </row>
    <row r="7910" spans="1:23" x14ac:dyDescent="0.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INDEX(People_[],MATCH(Orders!M7910,People!$B$2:$B$5,0),1)</f>
        <v>Anna Andreadi</v>
      </c>
      <c r="W7910" s="3" t="str">
        <f>IFERROR(INDEX(Return[],MATCH(Orders!B7910,Returns!$B$2:$B$801,0),1),"No")</f>
        <v>No</v>
      </c>
    </row>
    <row r="7911" spans="1:23" x14ac:dyDescent="0.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INDEX(People_[],MATCH(Orders!M7911,People!$B$2:$B$5,0),1)</f>
        <v>Anna Andreadi</v>
      </c>
      <c r="W7911" s="3" t="str">
        <f>IFERROR(INDEX(Return[],MATCH(Orders!B7911,Returns!$B$2:$B$801,0),1),"No")</f>
        <v>No</v>
      </c>
    </row>
    <row r="7912" spans="1:23" x14ac:dyDescent="0.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INDEX(People_[],MATCH(Orders!M7912,People!$B$2:$B$5,0),1)</f>
        <v>Anna Andreadi</v>
      </c>
      <c r="W7912" s="3" t="str">
        <f>IFERROR(INDEX(Return[],MATCH(Orders!B7912,Returns!$B$2:$B$801,0),1),"No")</f>
        <v>No</v>
      </c>
    </row>
    <row r="7913" spans="1:23" x14ac:dyDescent="0.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INDEX(People_[],MATCH(Orders!M7913,People!$B$2:$B$5,0),1)</f>
        <v>Anna Andreadi</v>
      </c>
      <c r="W7913" s="3" t="str">
        <f>IFERROR(INDEX(Return[],MATCH(Orders!B7913,Returns!$B$2:$B$801,0),1),"No")</f>
        <v>No</v>
      </c>
    </row>
    <row r="7914" spans="1:23" x14ac:dyDescent="0.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INDEX(People_[],MATCH(Orders!M7914,People!$B$2:$B$5,0),1)</f>
        <v>Kelly Williams</v>
      </c>
      <c r="W7914" s="3" t="str">
        <f>IFERROR(INDEX(Return[],MATCH(Orders!B7914,Returns!$B$2:$B$801,0),1),"No")</f>
        <v>No</v>
      </c>
    </row>
    <row r="7915" spans="1:23" x14ac:dyDescent="0.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INDEX(People_[],MATCH(Orders!M7915,People!$B$2:$B$5,0),1)</f>
        <v>Chuck Magee</v>
      </c>
      <c r="W7915" s="3" t="str">
        <f>IFERROR(INDEX(Return[],MATCH(Orders!B7915,Returns!$B$2:$B$801,0),1),"No")</f>
        <v>No</v>
      </c>
    </row>
    <row r="7916" spans="1:23" x14ac:dyDescent="0.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INDEX(People_[],MATCH(Orders!M7916,People!$B$2:$B$5,0),1)</f>
        <v>Chuck Magee</v>
      </c>
      <c r="W7916" s="3" t="str">
        <f>IFERROR(INDEX(Return[],MATCH(Orders!B7916,Returns!$B$2:$B$801,0),1),"No")</f>
        <v>No</v>
      </c>
    </row>
    <row r="7917" spans="1:23" x14ac:dyDescent="0.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INDEX(People_[],MATCH(Orders!M7917,People!$B$2:$B$5,0),1)</f>
        <v>Chuck Magee</v>
      </c>
      <c r="W7917" s="3" t="str">
        <f>IFERROR(INDEX(Return[],MATCH(Orders!B7917,Returns!$B$2:$B$801,0),1),"No")</f>
        <v>No</v>
      </c>
    </row>
    <row r="7918" spans="1:23" x14ac:dyDescent="0.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INDEX(People_[],MATCH(Orders!M7918,People!$B$2:$B$5,0),1)</f>
        <v>Chuck Magee</v>
      </c>
      <c r="W7918" s="3" t="str">
        <f>IFERROR(INDEX(Return[],MATCH(Orders!B7918,Returns!$B$2:$B$801,0),1),"No")</f>
        <v>No</v>
      </c>
    </row>
    <row r="7919" spans="1:23" x14ac:dyDescent="0.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INDEX(People_[],MATCH(Orders!M7919,People!$B$2:$B$5,0),1)</f>
        <v>Kelly Williams</v>
      </c>
      <c r="W7919" s="3" t="str">
        <f>IFERROR(INDEX(Return[],MATCH(Orders!B7919,Returns!$B$2:$B$801,0),1),"No")</f>
        <v>No</v>
      </c>
    </row>
    <row r="7920" spans="1:23" x14ac:dyDescent="0.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INDEX(People_[],MATCH(Orders!M7920,People!$B$2:$B$5,0),1)</f>
        <v>Anna Andreadi</v>
      </c>
      <c r="W7920" s="3" t="str">
        <f>IFERROR(INDEX(Return[],MATCH(Orders!B7920,Returns!$B$2:$B$801,0),1),"No")</f>
        <v>No</v>
      </c>
    </row>
    <row r="7921" spans="1:23" x14ac:dyDescent="0.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INDEX(People_[],MATCH(Orders!M7921,People!$B$2:$B$5,0),1)</f>
        <v>Chuck Magee</v>
      </c>
      <c r="W7921" s="3" t="str">
        <f>IFERROR(INDEX(Return[],MATCH(Orders!B7921,Returns!$B$2:$B$801,0),1),"No")</f>
        <v>No</v>
      </c>
    </row>
    <row r="7922" spans="1:23" x14ac:dyDescent="0.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INDEX(People_[],MATCH(Orders!M7922,People!$B$2:$B$5,0),1)</f>
        <v>Chuck Magee</v>
      </c>
      <c r="W7922" s="3" t="str">
        <f>IFERROR(INDEX(Return[],MATCH(Orders!B7922,Returns!$B$2:$B$801,0),1),"No")</f>
        <v>No</v>
      </c>
    </row>
    <row r="7923" spans="1:23" x14ac:dyDescent="0.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INDEX(People_[],MATCH(Orders!M7923,People!$B$2:$B$5,0),1)</f>
        <v>Chuck Magee</v>
      </c>
      <c r="W7923" s="3" t="str">
        <f>IFERROR(INDEX(Return[],MATCH(Orders!B7923,Returns!$B$2:$B$801,0),1),"No")</f>
        <v>No</v>
      </c>
    </row>
    <row r="7924" spans="1:23" x14ac:dyDescent="0.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INDEX(People_[],MATCH(Orders!M7924,People!$B$2:$B$5,0),1)</f>
        <v>Cassandra Brandow</v>
      </c>
      <c r="W7924" s="3" t="str">
        <f>IFERROR(INDEX(Return[],MATCH(Orders!B7924,Returns!$B$2:$B$801,0),1),"No")</f>
        <v>No</v>
      </c>
    </row>
    <row r="7925" spans="1:23" x14ac:dyDescent="0.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INDEX(People_[],MATCH(Orders!M7925,People!$B$2:$B$5,0),1)</f>
        <v>Cassandra Brandow</v>
      </c>
      <c r="W7925" s="3" t="str">
        <f>IFERROR(INDEX(Return[],MATCH(Orders!B7925,Returns!$B$2:$B$801,0),1),"No")</f>
        <v>No</v>
      </c>
    </row>
    <row r="7926" spans="1:23" x14ac:dyDescent="0.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INDEX(People_[],MATCH(Orders!M7926,People!$B$2:$B$5,0),1)</f>
        <v>Cassandra Brandow</v>
      </c>
      <c r="W7926" s="3" t="str">
        <f>IFERROR(INDEX(Return[],MATCH(Orders!B7926,Returns!$B$2:$B$801,0),1),"No")</f>
        <v>No</v>
      </c>
    </row>
    <row r="7927" spans="1:23" x14ac:dyDescent="0.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INDEX(People_[],MATCH(Orders!M7927,People!$B$2:$B$5,0),1)</f>
        <v>Cassandra Brandow</v>
      </c>
      <c r="W7927" s="3" t="str">
        <f>IFERROR(INDEX(Return[],MATCH(Orders!B7927,Returns!$B$2:$B$801,0),1),"No")</f>
        <v>No</v>
      </c>
    </row>
    <row r="7928" spans="1:23" x14ac:dyDescent="0.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INDEX(People_[],MATCH(Orders!M7928,People!$B$2:$B$5,0),1)</f>
        <v>Chuck Magee</v>
      </c>
      <c r="W7928" s="3" t="str">
        <f>IFERROR(INDEX(Return[],MATCH(Orders!B7928,Returns!$B$2:$B$801,0),1),"No")</f>
        <v>No</v>
      </c>
    </row>
    <row r="7929" spans="1:23" x14ac:dyDescent="0.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INDEX(People_[],MATCH(Orders!M7929,People!$B$2:$B$5,0),1)</f>
        <v>Chuck Magee</v>
      </c>
      <c r="W7929" s="3" t="str">
        <f>IFERROR(INDEX(Return[],MATCH(Orders!B7929,Returns!$B$2:$B$801,0),1),"No")</f>
        <v>No</v>
      </c>
    </row>
    <row r="7930" spans="1:23" x14ac:dyDescent="0.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INDEX(People_[],MATCH(Orders!M7930,People!$B$2:$B$5,0),1)</f>
        <v>Chuck Magee</v>
      </c>
      <c r="W7930" s="3" t="str">
        <f>IFERROR(INDEX(Return[],MATCH(Orders!B7930,Returns!$B$2:$B$801,0),1),"No")</f>
        <v>No</v>
      </c>
    </row>
    <row r="7931" spans="1:23" x14ac:dyDescent="0.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INDEX(People_[],MATCH(Orders!M7931,People!$B$2:$B$5,0),1)</f>
        <v>Kelly Williams</v>
      </c>
      <c r="W7931" s="3" t="str">
        <f>IFERROR(INDEX(Return[],MATCH(Orders!B7931,Returns!$B$2:$B$801,0),1),"No")</f>
        <v>No</v>
      </c>
    </row>
    <row r="7932" spans="1:23" x14ac:dyDescent="0.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INDEX(People_[],MATCH(Orders!M7932,People!$B$2:$B$5,0),1)</f>
        <v>Chuck Magee</v>
      </c>
      <c r="W7932" s="3" t="str">
        <f>IFERROR(INDEX(Return[],MATCH(Orders!B7932,Returns!$B$2:$B$801,0),1),"No")</f>
        <v>No</v>
      </c>
    </row>
    <row r="7933" spans="1:23" x14ac:dyDescent="0.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INDEX(People_[],MATCH(Orders!M7933,People!$B$2:$B$5,0),1)</f>
        <v>Anna Andreadi</v>
      </c>
      <c r="W7933" s="3" t="str">
        <f>IFERROR(INDEX(Return[],MATCH(Orders!B7933,Returns!$B$2:$B$801,0),1),"No")</f>
        <v>No</v>
      </c>
    </row>
    <row r="7934" spans="1:23" x14ac:dyDescent="0.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INDEX(People_[],MATCH(Orders!M7934,People!$B$2:$B$5,0),1)</f>
        <v>Anna Andreadi</v>
      </c>
      <c r="W7934" s="3" t="str">
        <f>IFERROR(INDEX(Return[],MATCH(Orders!B7934,Returns!$B$2:$B$801,0),1),"No")</f>
        <v>No</v>
      </c>
    </row>
    <row r="7935" spans="1:23" x14ac:dyDescent="0.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INDEX(People_[],MATCH(Orders!M7935,People!$B$2:$B$5,0),1)</f>
        <v>Anna Andreadi</v>
      </c>
      <c r="W7935" s="3" t="str">
        <f>IFERROR(INDEX(Return[],MATCH(Orders!B7935,Returns!$B$2:$B$801,0),1),"No")</f>
        <v>Yes</v>
      </c>
    </row>
    <row r="7936" spans="1:23" x14ac:dyDescent="0.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INDEX(People_[],MATCH(Orders!M7936,People!$B$2:$B$5,0),1)</f>
        <v>Anna Andreadi</v>
      </c>
      <c r="W7936" s="3" t="str">
        <f>IFERROR(INDEX(Return[],MATCH(Orders!B7936,Returns!$B$2:$B$801,0),1),"No")</f>
        <v>Yes</v>
      </c>
    </row>
    <row r="7937" spans="1:23" x14ac:dyDescent="0.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INDEX(People_[],MATCH(Orders!M7937,People!$B$2:$B$5,0),1)</f>
        <v>Anna Andreadi</v>
      </c>
      <c r="W7937" s="3" t="str">
        <f>IFERROR(INDEX(Return[],MATCH(Orders!B7937,Returns!$B$2:$B$801,0),1),"No")</f>
        <v>Yes</v>
      </c>
    </row>
    <row r="7938" spans="1:23" x14ac:dyDescent="0.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INDEX(People_[],MATCH(Orders!M7938,People!$B$2:$B$5,0),1)</f>
        <v>Anna Andreadi</v>
      </c>
      <c r="W7938" s="3" t="str">
        <f>IFERROR(INDEX(Return[],MATCH(Orders!B7938,Returns!$B$2:$B$801,0),1),"No")</f>
        <v>Yes</v>
      </c>
    </row>
    <row r="7939" spans="1:23" x14ac:dyDescent="0.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INDEX(People_[],MATCH(Orders!M7939,People!$B$2:$B$5,0),1)</f>
        <v>Anna Andreadi</v>
      </c>
      <c r="W7939" s="3" t="str">
        <f>IFERROR(INDEX(Return[],MATCH(Orders!B7939,Returns!$B$2:$B$801,0),1),"No")</f>
        <v>Yes</v>
      </c>
    </row>
    <row r="7940" spans="1:23" x14ac:dyDescent="0.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INDEX(People_[],MATCH(Orders!M7940,People!$B$2:$B$5,0),1)</f>
        <v>Anna Andreadi</v>
      </c>
      <c r="W7940" s="3" t="str">
        <f>IFERROR(INDEX(Return[],MATCH(Orders!B7940,Returns!$B$2:$B$801,0),1),"No")</f>
        <v>Yes</v>
      </c>
    </row>
    <row r="7941" spans="1:23" x14ac:dyDescent="0.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INDEX(People_[],MATCH(Orders!M7941,People!$B$2:$B$5,0),1)</f>
        <v>Anna Andreadi</v>
      </c>
      <c r="W7941" s="3" t="str">
        <f>IFERROR(INDEX(Return[],MATCH(Orders!B7941,Returns!$B$2:$B$801,0),1),"No")</f>
        <v>Yes</v>
      </c>
    </row>
    <row r="7942" spans="1:23" x14ac:dyDescent="0.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INDEX(People_[],MATCH(Orders!M7942,People!$B$2:$B$5,0),1)</f>
        <v>Anna Andreadi</v>
      </c>
      <c r="W7942" s="3" t="str">
        <f>IFERROR(INDEX(Return[],MATCH(Orders!B7942,Returns!$B$2:$B$801,0),1),"No")</f>
        <v>No</v>
      </c>
    </row>
    <row r="7943" spans="1:23" x14ac:dyDescent="0.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INDEX(People_[],MATCH(Orders!M7943,People!$B$2:$B$5,0),1)</f>
        <v>Anna Andreadi</v>
      </c>
      <c r="W7943" s="3" t="str">
        <f>IFERROR(INDEX(Return[],MATCH(Orders!B7943,Returns!$B$2:$B$801,0),1),"No")</f>
        <v>No</v>
      </c>
    </row>
    <row r="7944" spans="1:23" x14ac:dyDescent="0.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INDEX(People_[],MATCH(Orders!M7944,People!$B$2:$B$5,0),1)</f>
        <v>Kelly Williams</v>
      </c>
      <c r="W7944" s="3" t="str">
        <f>IFERROR(INDEX(Return[],MATCH(Orders!B7944,Returns!$B$2:$B$801,0),1),"No")</f>
        <v>Yes</v>
      </c>
    </row>
    <row r="7945" spans="1:23" x14ac:dyDescent="0.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INDEX(People_[],MATCH(Orders!M7945,People!$B$2:$B$5,0),1)</f>
        <v>Kelly Williams</v>
      </c>
      <c r="W7945" s="3" t="str">
        <f>IFERROR(INDEX(Return[],MATCH(Orders!B7945,Returns!$B$2:$B$801,0),1),"No")</f>
        <v>Yes</v>
      </c>
    </row>
    <row r="7946" spans="1:23" x14ac:dyDescent="0.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INDEX(People_[],MATCH(Orders!M7946,People!$B$2:$B$5,0),1)</f>
        <v>Kelly Williams</v>
      </c>
      <c r="W7946" s="3" t="str">
        <f>IFERROR(INDEX(Return[],MATCH(Orders!B7946,Returns!$B$2:$B$801,0),1),"No")</f>
        <v>Yes</v>
      </c>
    </row>
    <row r="7947" spans="1:23" x14ac:dyDescent="0.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INDEX(People_[],MATCH(Orders!M7947,People!$B$2:$B$5,0),1)</f>
        <v>Kelly Williams</v>
      </c>
      <c r="W7947" s="3" t="str">
        <f>IFERROR(INDEX(Return[],MATCH(Orders!B7947,Returns!$B$2:$B$801,0),1),"No")</f>
        <v>Yes</v>
      </c>
    </row>
    <row r="7948" spans="1:23" x14ac:dyDescent="0.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INDEX(People_[],MATCH(Orders!M7948,People!$B$2:$B$5,0),1)</f>
        <v>Kelly Williams</v>
      </c>
      <c r="W7948" s="3" t="str">
        <f>IFERROR(INDEX(Return[],MATCH(Orders!B7948,Returns!$B$2:$B$801,0),1),"No")</f>
        <v>Yes</v>
      </c>
    </row>
    <row r="7949" spans="1:23" x14ac:dyDescent="0.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INDEX(People_[],MATCH(Orders!M7949,People!$B$2:$B$5,0),1)</f>
        <v>Kelly Williams</v>
      </c>
      <c r="W7949" s="3" t="str">
        <f>IFERROR(INDEX(Return[],MATCH(Orders!B7949,Returns!$B$2:$B$801,0),1),"No")</f>
        <v>No</v>
      </c>
    </row>
    <row r="7950" spans="1:23" x14ac:dyDescent="0.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INDEX(People_[],MATCH(Orders!M7950,People!$B$2:$B$5,0),1)</f>
        <v>Kelly Williams</v>
      </c>
      <c r="W7950" s="3" t="str">
        <f>IFERROR(INDEX(Return[],MATCH(Orders!B7950,Returns!$B$2:$B$801,0),1),"No")</f>
        <v>No</v>
      </c>
    </row>
    <row r="7951" spans="1:23" x14ac:dyDescent="0.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INDEX(People_[],MATCH(Orders!M7951,People!$B$2:$B$5,0),1)</f>
        <v>Kelly Williams</v>
      </c>
      <c r="W7951" s="3" t="str">
        <f>IFERROR(INDEX(Return[],MATCH(Orders!B7951,Returns!$B$2:$B$801,0),1),"No")</f>
        <v>No</v>
      </c>
    </row>
    <row r="7952" spans="1:23" x14ac:dyDescent="0.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INDEX(People_[],MATCH(Orders!M7952,People!$B$2:$B$5,0),1)</f>
        <v>Kelly Williams</v>
      </c>
      <c r="W7952" s="3" t="str">
        <f>IFERROR(INDEX(Return[],MATCH(Orders!B7952,Returns!$B$2:$B$801,0),1),"No")</f>
        <v>No</v>
      </c>
    </row>
    <row r="7953" spans="1:23" x14ac:dyDescent="0.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INDEX(People_[],MATCH(Orders!M7953,People!$B$2:$B$5,0),1)</f>
        <v>Chuck Magee</v>
      </c>
      <c r="W7953" s="3" t="str">
        <f>IFERROR(INDEX(Return[],MATCH(Orders!B7953,Returns!$B$2:$B$801,0),1),"No")</f>
        <v>No</v>
      </c>
    </row>
    <row r="7954" spans="1:23" x14ac:dyDescent="0.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INDEX(People_[],MATCH(Orders!M7954,People!$B$2:$B$5,0),1)</f>
        <v>Chuck Magee</v>
      </c>
      <c r="W7954" s="3" t="str">
        <f>IFERROR(INDEX(Return[],MATCH(Orders!B7954,Returns!$B$2:$B$801,0),1),"No")</f>
        <v>No</v>
      </c>
    </row>
    <row r="7955" spans="1:23" x14ac:dyDescent="0.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INDEX(People_[],MATCH(Orders!M7955,People!$B$2:$B$5,0),1)</f>
        <v>Chuck Magee</v>
      </c>
      <c r="W7955" s="3" t="str">
        <f>IFERROR(INDEX(Return[],MATCH(Orders!B7955,Returns!$B$2:$B$801,0),1),"No")</f>
        <v>No</v>
      </c>
    </row>
    <row r="7956" spans="1:23" x14ac:dyDescent="0.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INDEX(People_[],MATCH(Orders!M7956,People!$B$2:$B$5,0),1)</f>
        <v>Chuck Magee</v>
      </c>
      <c r="W7956" s="3" t="str">
        <f>IFERROR(INDEX(Return[],MATCH(Orders!B7956,Returns!$B$2:$B$801,0),1),"No")</f>
        <v>No</v>
      </c>
    </row>
    <row r="7957" spans="1:23" x14ac:dyDescent="0.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INDEX(People_[],MATCH(Orders!M7957,People!$B$2:$B$5,0),1)</f>
        <v>Anna Andreadi</v>
      </c>
      <c r="W7957" s="3" t="str">
        <f>IFERROR(INDEX(Return[],MATCH(Orders!B7957,Returns!$B$2:$B$801,0),1),"No")</f>
        <v>Yes</v>
      </c>
    </row>
    <row r="7958" spans="1:23" x14ac:dyDescent="0.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INDEX(People_[],MATCH(Orders!M7958,People!$B$2:$B$5,0),1)</f>
        <v>Anna Andreadi</v>
      </c>
      <c r="W7958" s="3" t="str">
        <f>IFERROR(INDEX(Return[],MATCH(Orders!B7958,Returns!$B$2:$B$801,0),1),"No")</f>
        <v>Yes</v>
      </c>
    </row>
    <row r="7959" spans="1:23" x14ac:dyDescent="0.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INDEX(People_[],MATCH(Orders!M7959,People!$B$2:$B$5,0),1)</f>
        <v>Anna Andreadi</v>
      </c>
      <c r="W7959" s="3" t="str">
        <f>IFERROR(INDEX(Return[],MATCH(Orders!B7959,Returns!$B$2:$B$801,0),1),"No")</f>
        <v>Yes</v>
      </c>
    </row>
    <row r="7960" spans="1:23" x14ac:dyDescent="0.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INDEX(People_[],MATCH(Orders!M7960,People!$B$2:$B$5,0),1)</f>
        <v>Anna Andreadi</v>
      </c>
      <c r="W7960" s="3" t="str">
        <f>IFERROR(INDEX(Return[],MATCH(Orders!B7960,Returns!$B$2:$B$801,0),1),"No")</f>
        <v>Yes</v>
      </c>
    </row>
    <row r="7961" spans="1:23" x14ac:dyDescent="0.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INDEX(People_[],MATCH(Orders!M7961,People!$B$2:$B$5,0),1)</f>
        <v>Anna Andreadi</v>
      </c>
      <c r="W7961" s="3" t="str">
        <f>IFERROR(INDEX(Return[],MATCH(Orders!B7961,Returns!$B$2:$B$801,0),1),"No")</f>
        <v>Yes</v>
      </c>
    </row>
    <row r="7962" spans="1:23" x14ac:dyDescent="0.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INDEX(People_[],MATCH(Orders!M7962,People!$B$2:$B$5,0),1)</f>
        <v>Anna Andreadi</v>
      </c>
      <c r="W7962" s="3" t="str">
        <f>IFERROR(INDEX(Return[],MATCH(Orders!B7962,Returns!$B$2:$B$801,0),1),"No")</f>
        <v>Yes</v>
      </c>
    </row>
    <row r="7963" spans="1:23" x14ac:dyDescent="0.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INDEX(People_[],MATCH(Orders!M7963,People!$B$2:$B$5,0),1)</f>
        <v>Cassandra Brandow</v>
      </c>
      <c r="W7963" s="3" t="str">
        <f>IFERROR(INDEX(Return[],MATCH(Orders!B7963,Returns!$B$2:$B$801,0),1),"No")</f>
        <v>No</v>
      </c>
    </row>
    <row r="7964" spans="1:23" x14ac:dyDescent="0.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INDEX(People_[],MATCH(Orders!M7964,People!$B$2:$B$5,0),1)</f>
        <v>Cassandra Brandow</v>
      </c>
      <c r="W7964" s="3" t="str">
        <f>IFERROR(INDEX(Return[],MATCH(Orders!B7964,Returns!$B$2:$B$801,0),1),"No")</f>
        <v>No</v>
      </c>
    </row>
    <row r="7965" spans="1:23" x14ac:dyDescent="0.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INDEX(People_[],MATCH(Orders!M7965,People!$B$2:$B$5,0),1)</f>
        <v>Cassandra Brandow</v>
      </c>
      <c r="W7965" s="3" t="str">
        <f>IFERROR(INDEX(Return[],MATCH(Orders!B7965,Returns!$B$2:$B$801,0),1),"No")</f>
        <v>No</v>
      </c>
    </row>
    <row r="7966" spans="1:23" x14ac:dyDescent="0.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INDEX(People_[],MATCH(Orders!M7966,People!$B$2:$B$5,0),1)</f>
        <v>Cassandra Brandow</v>
      </c>
      <c r="W7966" s="3" t="str">
        <f>IFERROR(INDEX(Return[],MATCH(Orders!B7966,Returns!$B$2:$B$801,0),1),"No")</f>
        <v>No</v>
      </c>
    </row>
    <row r="7967" spans="1:23" x14ac:dyDescent="0.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INDEX(People_[],MATCH(Orders!M7967,People!$B$2:$B$5,0),1)</f>
        <v>Cassandra Brandow</v>
      </c>
      <c r="W7967" s="3" t="str">
        <f>IFERROR(INDEX(Return[],MATCH(Orders!B7967,Returns!$B$2:$B$801,0),1),"No")</f>
        <v>No</v>
      </c>
    </row>
    <row r="7968" spans="1:23" x14ac:dyDescent="0.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INDEX(People_[],MATCH(Orders!M7968,People!$B$2:$B$5,0),1)</f>
        <v>Anna Andreadi</v>
      </c>
      <c r="W7968" s="3" t="str">
        <f>IFERROR(INDEX(Return[],MATCH(Orders!B7968,Returns!$B$2:$B$801,0),1),"No")</f>
        <v>No</v>
      </c>
    </row>
    <row r="7969" spans="1:23" x14ac:dyDescent="0.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INDEX(People_[],MATCH(Orders!M7969,People!$B$2:$B$5,0),1)</f>
        <v>Anna Andreadi</v>
      </c>
      <c r="W7969" s="3" t="str">
        <f>IFERROR(INDEX(Return[],MATCH(Orders!B7969,Returns!$B$2:$B$801,0),1),"No")</f>
        <v>No</v>
      </c>
    </row>
    <row r="7970" spans="1:23" x14ac:dyDescent="0.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INDEX(People_[],MATCH(Orders!M7970,People!$B$2:$B$5,0),1)</f>
        <v>Anna Andreadi</v>
      </c>
      <c r="W7970" s="3" t="str">
        <f>IFERROR(INDEX(Return[],MATCH(Orders!B7970,Returns!$B$2:$B$801,0),1),"No")</f>
        <v>No</v>
      </c>
    </row>
    <row r="7971" spans="1:23" x14ac:dyDescent="0.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INDEX(People_[],MATCH(Orders!M7971,People!$B$2:$B$5,0),1)</f>
        <v>Anna Andreadi</v>
      </c>
      <c r="W7971" s="3" t="str">
        <f>IFERROR(INDEX(Return[],MATCH(Orders!B7971,Returns!$B$2:$B$801,0),1),"No")</f>
        <v>No</v>
      </c>
    </row>
    <row r="7972" spans="1:23" x14ac:dyDescent="0.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INDEX(People_[],MATCH(Orders!M7972,People!$B$2:$B$5,0),1)</f>
        <v>Chuck Magee</v>
      </c>
      <c r="W7972" s="3" t="str">
        <f>IFERROR(INDEX(Return[],MATCH(Orders!B7972,Returns!$B$2:$B$801,0),1),"No")</f>
        <v>No</v>
      </c>
    </row>
    <row r="7973" spans="1:23" x14ac:dyDescent="0.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INDEX(People_[],MATCH(Orders!M7973,People!$B$2:$B$5,0),1)</f>
        <v>Chuck Magee</v>
      </c>
      <c r="W7973" s="3" t="str">
        <f>IFERROR(INDEX(Return[],MATCH(Orders!B7973,Returns!$B$2:$B$801,0),1),"No")</f>
        <v>No</v>
      </c>
    </row>
    <row r="7974" spans="1:23" x14ac:dyDescent="0.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INDEX(People_[],MATCH(Orders!M7974,People!$B$2:$B$5,0),1)</f>
        <v>Chuck Magee</v>
      </c>
      <c r="W7974" s="3" t="str">
        <f>IFERROR(INDEX(Return[],MATCH(Orders!B7974,Returns!$B$2:$B$801,0),1),"No")</f>
        <v>No</v>
      </c>
    </row>
    <row r="7975" spans="1:23" x14ac:dyDescent="0.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INDEX(People_[],MATCH(Orders!M7975,People!$B$2:$B$5,0),1)</f>
        <v>Chuck Magee</v>
      </c>
      <c r="W7975" s="3" t="str">
        <f>IFERROR(INDEX(Return[],MATCH(Orders!B7975,Returns!$B$2:$B$801,0),1),"No")</f>
        <v>No</v>
      </c>
    </row>
    <row r="7976" spans="1:23" x14ac:dyDescent="0.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INDEX(People_[],MATCH(Orders!M7976,People!$B$2:$B$5,0),1)</f>
        <v>Chuck Magee</v>
      </c>
      <c r="W7976" s="3" t="str">
        <f>IFERROR(INDEX(Return[],MATCH(Orders!B7976,Returns!$B$2:$B$801,0),1),"No")</f>
        <v>No</v>
      </c>
    </row>
    <row r="7977" spans="1:23" x14ac:dyDescent="0.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INDEX(People_[],MATCH(Orders!M7977,People!$B$2:$B$5,0),1)</f>
        <v>Chuck Magee</v>
      </c>
      <c r="W7977" s="3" t="str">
        <f>IFERROR(INDEX(Return[],MATCH(Orders!B7977,Returns!$B$2:$B$801,0),1),"No")</f>
        <v>No</v>
      </c>
    </row>
    <row r="7978" spans="1:23" x14ac:dyDescent="0.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INDEX(People_[],MATCH(Orders!M7978,People!$B$2:$B$5,0),1)</f>
        <v>Chuck Magee</v>
      </c>
      <c r="W7978" s="3" t="str">
        <f>IFERROR(INDEX(Return[],MATCH(Orders!B7978,Returns!$B$2:$B$801,0),1),"No")</f>
        <v>No</v>
      </c>
    </row>
    <row r="7979" spans="1:23" x14ac:dyDescent="0.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INDEX(People_[],MATCH(Orders!M7979,People!$B$2:$B$5,0),1)</f>
        <v>Cassandra Brandow</v>
      </c>
      <c r="W7979" s="3" t="str">
        <f>IFERROR(INDEX(Return[],MATCH(Orders!B7979,Returns!$B$2:$B$801,0),1),"No")</f>
        <v>No</v>
      </c>
    </row>
    <row r="7980" spans="1:23" x14ac:dyDescent="0.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INDEX(People_[],MATCH(Orders!M7980,People!$B$2:$B$5,0),1)</f>
        <v>Cassandra Brandow</v>
      </c>
      <c r="W7980" s="3" t="str">
        <f>IFERROR(INDEX(Return[],MATCH(Orders!B7980,Returns!$B$2:$B$801,0),1),"No")</f>
        <v>No</v>
      </c>
    </row>
    <row r="7981" spans="1:23" x14ac:dyDescent="0.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INDEX(People_[],MATCH(Orders!M7981,People!$B$2:$B$5,0),1)</f>
        <v>Anna Andreadi</v>
      </c>
      <c r="W7981" s="3" t="str">
        <f>IFERROR(INDEX(Return[],MATCH(Orders!B7981,Returns!$B$2:$B$801,0),1),"No")</f>
        <v>No</v>
      </c>
    </row>
    <row r="7982" spans="1:23" x14ac:dyDescent="0.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INDEX(People_[],MATCH(Orders!M7982,People!$B$2:$B$5,0),1)</f>
        <v>Kelly Williams</v>
      </c>
      <c r="W7982" s="3" t="str">
        <f>IFERROR(INDEX(Return[],MATCH(Orders!B7982,Returns!$B$2:$B$801,0),1),"No")</f>
        <v>No</v>
      </c>
    </row>
    <row r="7983" spans="1:23" x14ac:dyDescent="0.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INDEX(People_[],MATCH(Orders!M7983,People!$B$2:$B$5,0),1)</f>
        <v>Chuck Magee</v>
      </c>
      <c r="W7983" s="3" t="str">
        <f>IFERROR(INDEX(Return[],MATCH(Orders!B7983,Returns!$B$2:$B$801,0),1),"No")</f>
        <v>No</v>
      </c>
    </row>
    <row r="7984" spans="1:23" x14ac:dyDescent="0.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INDEX(People_[],MATCH(Orders!M7984,People!$B$2:$B$5,0),1)</f>
        <v>Chuck Magee</v>
      </c>
      <c r="W7984" s="3" t="str">
        <f>IFERROR(INDEX(Return[],MATCH(Orders!B7984,Returns!$B$2:$B$801,0),1),"No")</f>
        <v>No</v>
      </c>
    </row>
    <row r="7985" spans="1:23" x14ac:dyDescent="0.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INDEX(People_[],MATCH(Orders!M7985,People!$B$2:$B$5,0),1)</f>
        <v>Kelly Williams</v>
      </c>
      <c r="W7985" s="3" t="str">
        <f>IFERROR(INDEX(Return[],MATCH(Orders!B7985,Returns!$B$2:$B$801,0),1),"No")</f>
        <v>No</v>
      </c>
    </row>
    <row r="7986" spans="1:23" x14ac:dyDescent="0.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INDEX(People_[],MATCH(Orders!M7986,People!$B$2:$B$5,0),1)</f>
        <v>Kelly Williams</v>
      </c>
      <c r="W7986" s="3" t="str">
        <f>IFERROR(INDEX(Return[],MATCH(Orders!B7986,Returns!$B$2:$B$801,0),1),"No")</f>
        <v>No</v>
      </c>
    </row>
    <row r="7987" spans="1:23" x14ac:dyDescent="0.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INDEX(People_[],MATCH(Orders!M7987,People!$B$2:$B$5,0),1)</f>
        <v>Anna Andreadi</v>
      </c>
      <c r="W7987" s="3" t="str">
        <f>IFERROR(INDEX(Return[],MATCH(Orders!B7987,Returns!$B$2:$B$801,0),1),"No")</f>
        <v>No</v>
      </c>
    </row>
    <row r="7988" spans="1:23" x14ac:dyDescent="0.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INDEX(People_[],MATCH(Orders!M7988,People!$B$2:$B$5,0),1)</f>
        <v>Chuck Magee</v>
      </c>
      <c r="W7988" s="3" t="str">
        <f>IFERROR(INDEX(Return[],MATCH(Orders!B7988,Returns!$B$2:$B$801,0),1),"No")</f>
        <v>No</v>
      </c>
    </row>
    <row r="7989" spans="1:23" x14ac:dyDescent="0.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INDEX(People_[],MATCH(Orders!M7989,People!$B$2:$B$5,0),1)</f>
        <v>Kelly Williams</v>
      </c>
      <c r="W7989" s="3" t="str">
        <f>IFERROR(INDEX(Return[],MATCH(Orders!B7989,Returns!$B$2:$B$801,0),1),"No")</f>
        <v>No</v>
      </c>
    </row>
    <row r="7990" spans="1:23" x14ac:dyDescent="0.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INDEX(People_[],MATCH(Orders!M7990,People!$B$2:$B$5,0),1)</f>
        <v>Kelly Williams</v>
      </c>
      <c r="W7990" s="3" t="str">
        <f>IFERROR(INDEX(Return[],MATCH(Orders!B7990,Returns!$B$2:$B$801,0),1),"No")</f>
        <v>No</v>
      </c>
    </row>
    <row r="7991" spans="1:23" x14ac:dyDescent="0.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INDEX(People_[],MATCH(Orders!M7991,People!$B$2:$B$5,0),1)</f>
        <v>Kelly Williams</v>
      </c>
      <c r="W7991" s="3" t="str">
        <f>IFERROR(INDEX(Return[],MATCH(Orders!B7991,Returns!$B$2:$B$801,0),1),"No")</f>
        <v>No</v>
      </c>
    </row>
    <row r="7992" spans="1:23" x14ac:dyDescent="0.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INDEX(People_[],MATCH(Orders!M7992,People!$B$2:$B$5,0),1)</f>
        <v>Kelly Williams</v>
      </c>
      <c r="W7992" s="3" t="str">
        <f>IFERROR(INDEX(Return[],MATCH(Orders!B7992,Returns!$B$2:$B$801,0),1),"No")</f>
        <v>No</v>
      </c>
    </row>
    <row r="7993" spans="1:23" x14ac:dyDescent="0.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INDEX(People_[],MATCH(Orders!M7993,People!$B$2:$B$5,0),1)</f>
        <v>Cassandra Brandow</v>
      </c>
      <c r="W7993" s="3" t="str">
        <f>IFERROR(INDEX(Return[],MATCH(Orders!B7993,Returns!$B$2:$B$801,0),1),"No")</f>
        <v>No</v>
      </c>
    </row>
    <row r="7994" spans="1:23" x14ac:dyDescent="0.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INDEX(People_[],MATCH(Orders!M7994,People!$B$2:$B$5,0),1)</f>
        <v>Cassandra Brandow</v>
      </c>
      <c r="W7994" s="3" t="str">
        <f>IFERROR(INDEX(Return[],MATCH(Orders!B7994,Returns!$B$2:$B$801,0),1),"No")</f>
        <v>No</v>
      </c>
    </row>
    <row r="7995" spans="1:23" x14ac:dyDescent="0.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INDEX(People_[],MATCH(Orders!M7995,People!$B$2:$B$5,0),1)</f>
        <v>Anna Andreadi</v>
      </c>
      <c r="W7995" s="3" t="str">
        <f>IFERROR(INDEX(Return[],MATCH(Orders!B7995,Returns!$B$2:$B$801,0),1),"No")</f>
        <v>No</v>
      </c>
    </row>
    <row r="7996" spans="1:23" x14ac:dyDescent="0.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INDEX(People_[],MATCH(Orders!M7996,People!$B$2:$B$5,0),1)</f>
        <v>Anna Andreadi</v>
      </c>
      <c r="W7996" s="3" t="str">
        <f>IFERROR(INDEX(Return[],MATCH(Orders!B7996,Returns!$B$2:$B$801,0),1),"No")</f>
        <v>No</v>
      </c>
    </row>
    <row r="7997" spans="1:23" x14ac:dyDescent="0.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INDEX(People_[],MATCH(Orders!M7997,People!$B$2:$B$5,0),1)</f>
        <v>Anna Andreadi</v>
      </c>
      <c r="W7997" s="3" t="str">
        <f>IFERROR(INDEX(Return[],MATCH(Orders!B7997,Returns!$B$2:$B$801,0),1),"No")</f>
        <v>No</v>
      </c>
    </row>
    <row r="7998" spans="1:23" x14ac:dyDescent="0.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INDEX(People_[],MATCH(Orders!M7998,People!$B$2:$B$5,0),1)</f>
        <v>Anna Andreadi</v>
      </c>
      <c r="W7998" s="3" t="str">
        <f>IFERROR(INDEX(Return[],MATCH(Orders!B7998,Returns!$B$2:$B$801,0),1),"No")</f>
        <v>No</v>
      </c>
    </row>
    <row r="7999" spans="1:23" x14ac:dyDescent="0.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INDEX(People_[],MATCH(Orders!M7999,People!$B$2:$B$5,0),1)</f>
        <v>Anna Andreadi</v>
      </c>
      <c r="W7999" s="3" t="str">
        <f>IFERROR(INDEX(Return[],MATCH(Orders!B7999,Returns!$B$2:$B$801,0),1),"No")</f>
        <v>No</v>
      </c>
    </row>
    <row r="8000" spans="1:23" x14ac:dyDescent="0.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INDEX(People_[],MATCH(Orders!M8000,People!$B$2:$B$5,0),1)</f>
        <v>Anna Andreadi</v>
      </c>
      <c r="W8000" s="3" t="str">
        <f>IFERROR(INDEX(Return[],MATCH(Orders!B8000,Returns!$B$2:$B$801,0),1),"No")</f>
        <v>No</v>
      </c>
    </row>
    <row r="8001" spans="1:23" x14ac:dyDescent="0.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INDEX(People_[],MATCH(Orders!M8001,People!$B$2:$B$5,0),1)</f>
        <v>Anna Andreadi</v>
      </c>
      <c r="W8001" s="3" t="str">
        <f>IFERROR(INDEX(Return[],MATCH(Orders!B8001,Returns!$B$2:$B$801,0),1),"No")</f>
        <v>No</v>
      </c>
    </row>
    <row r="8002" spans="1:23" x14ac:dyDescent="0.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INDEX(People_[],MATCH(Orders!M8002,People!$B$2:$B$5,0),1)</f>
        <v>Kelly Williams</v>
      </c>
      <c r="W8002" s="3" t="str">
        <f>IFERROR(INDEX(Return[],MATCH(Orders!B8002,Returns!$B$2:$B$801,0),1),"No")</f>
        <v>No</v>
      </c>
    </row>
    <row r="8003" spans="1:23" x14ac:dyDescent="0.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INDEX(People_[],MATCH(Orders!M8003,People!$B$2:$B$5,0),1)</f>
        <v>Anna Andreadi</v>
      </c>
      <c r="W8003" s="3" t="str">
        <f>IFERROR(INDEX(Return[],MATCH(Orders!B8003,Returns!$B$2:$B$801,0),1),"No")</f>
        <v>No</v>
      </c>
    </row>
    <row r="8004" spans="1:23" x14ac:dyDescent="0.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INDEX(People_[],MATCH(Orders!M8004,People!$B$2:$B$5,0),1)</f>
        <v>Anna Andreadi</v>
      </c>
      <c r="W8004" s="3" t="str">
        <f>IFERROR(INDEX(Return[],MATCH(Orders!B8004,Returns!$B$2:$B$801,0),1),"No")</f>
        <v>No</v>
      </c>
    </row>
    <row r="8005" spans="1:23" x14ac:dyDescent="0.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INDEX(People_[],MATCH(Orders!M8005,People!$B$2:$B$5,0),1)</f>
        <v>Chuck Magee</v>
      </c>
      <c r="W8005" s="3" t="str">
        <f>IFERROR(INDEX(Return[],MATCH(Orders!B8005,Returns!$B$2:$B$801,0),1),"No")</f>
        <v>No</v>
      </c>
    </row>
    <row r="8006" spans="1:23" x14ac:dyDescent="0.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INDEX(People_[],MATCH(Orders!M8006,People!$B$2:$B$5,0),1)</f>
        <v>Chuck Magee</v>
      </c>
      <c r="W8006" s="3" t="str">
        <f>IFERROR(INDEX(Return[],MATCH(Orders!B8006,Returns!$B$2:$B$801,0),1),"No")</f>
        <v>No</v>
      </c>
    </row>
    <row r="8007" spans="1:23" x14ac:dyDescent="0.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INDEX(People_[],MATCH(Orders!M8007,People!$B$2:$B$5,0),1)</f>
        <v>Chuck Magee</v>
      </c>
      <c r="W8007" s="3" t="str">
        <f>IFERROR(INDEX(Return[],MATCH(Orders!B8007,Returns!$B$2:$B$801,0),1),"No")</f>
        <v>No</v>
      </c>
    </row>
    <row r="8008" spans="1:23" x14ac:dyDescent="0.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INDEX(People_[],MATCH(Orders!M8008,People!$B$2:$B$5,0),1)</f>
        <v>Anna Andreadi</v>
      </c>
      <c r="W8008" s="3" t="str">
        <f>IFERROR(INDEX(Return[],MATCH(Orders!B8008,Returns!$B$2:$B$801,0),1),"No")</f>
        <v>No</v>
      </c>
    </row>
    <row r="8009" spans="1:23" x14ac:dyDescent="0.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INDEX(People_[],MATCH(Orders!M8009,People!$B$2:$B$5,0),1)</f>
        <v>Kelly Williams</v>
      </c>
      <c r="W8009" s="3" t="str">
        <f>IFERROR(INDEX(Return[],MATCH(Orders!B8009,Returns!$B$2:$B$801,0),1),"No")</f>
        <v>No</v>
      </c>
    </row>
    <row r="8010" spans="1:23" x14ac:dyDescent="0.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INDEX(People_[],MATCH(Orders!M8010,People!$B$2:$B$5,0),1)</f>
        <v>Kelly Williams</v>
      </c>
      <c r="W8010" s="3" t="str">
        <f>IFERROR(INDEX(Return[],MATCH(Orders!B8010,Returns!$B$2:$B$801,0),1),"No")</f>
        <v>No</v>
      </c>
    </row>
    <row r="8011" spans="1:23" x14ac:dyDescent="0.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INDEX(People_[],MATCH(Orders!M8011,People!$B$2:$B$5,0),1)</f>
        <v>Kelly Williams</v>
      </c>
      <c r="W8011" s="3" t="str">
        <f>IFERROR(INDEX(Return[],MATCH(Orders!B8011,Returns!$B$2:$B$801,0),1),"No")</f>
        <v>No</v>
      </c>
    </row>
    <row r="8012" spans="1:23" x14ac:dyDescent="0.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INDEX(People_[],MATCH(Orders!M8012,People!$B$2:$B$5,0),1)</f>
        <v>Chuck Magee</v>
      </c>
      <c r="W8012" s="3" t="str">
        <f>IFERROR(INDEX(Return[],MATCH(Orders!B8012,Returns!$B$2:$B$801,0),1),"No")</f>
        <v>No</v>
      </c>
    </row>
    <row r="8013" spans="1:23" x14ac:dyDescent="0.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INDEX(People_[],MATCH(Orders!M8013,People!$B$2:$B$5,0),1)</f>
        <v>Anna Andreadi</v>
      </c>
      <c r="W8013" s="3" t="str">
        <f>IFERROR(INDEX(Return[],MATCH(Orders!B8013,Returns!$B$2:$B$801,0),1),"No")</f>
        <v>No</v>
      </c>
    </row>
    <row r="8014" spans="1:23" x14ac:dyDescent="0.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INDEX(People_[],MATCH(Orders!M8014,People!$B$2:$B$5,0),1)</f>
        <v>Chuck Magee</v>
      </c>
      <c r="W8014" s="3" t="str">
        <f>IFERROR(INDEX(Return[],MATCH(Orders!B8014,Returns!$B$2:$B$801,0),1),"No")</f>
        <v>No</v>
      </c>
    </row>
    <row r="8015" spans="1:23" x14ac:dyDescent="0.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INDEX(People_[],MATCH(Orders!M8015,People!$B$2:$B$5,0),1)</f>
        <v>Chuck Magee</v>
      </c>
      <c r="W8015" s="3" t="str">
        <f>IFERROR(INDEX(Return[],MATCH(Orders!B8015,Returns!$B$2:$B$801,0),1),"No")</f>
        <v>No</v>
      </c>
    </row>
    <row r="8016" spans="1:23" x14ac:dyDescent="0.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INDEX(People_[],MATCH(Orders!M8016,People!$B$2:$B$5,0),1)</f>
        <v>Chuck Magee</v>
      </c>
      <c r="W8016" s="3" t="str">
        <f>IFERROR(INDEX(Return[],MATCH(Orders!B8016,Returns!$B$2:$B$801,0),1),"No")</f>
        <v>No</v>
      </c>
    </row>
    <row r="8017" spans="1:23" x14ac:dyDescent="0.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INDEX(People_[],MATCH(Orders!M8017,People!$B$2:$B$5,0),1)</f>
        <v>Chuck Magee</v>
      </c>
      <c r="W8017" s="3" t="str">
        <f>IFERROR(INDEX(Return[],MATCH(Orders!B8017,Returns!$B$2:$B$801,0),1),"No")</f>
        <v>No</v>
      </c>
    </row>
    <row r="8018" spans="1:23" x14ac:dyDescent="0.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INDEX(People_[],MATCH(Orders!M8018,People!$B$2:$B$5,0),1)</f>
        <v>Chuck Magee</v>
      </c>
      <c r="W8018" s="3" t="str">
        <f>IFERROR(INDEX(Return[],MATCH(Orders!B8018,Returns!$B$2:$B$801,0),1),"No")</f>
        <v>No</v>
      </c>
    </row>
    <row r="8019" spans="1:23" x14ac:dyDescent="0.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INDEX(People_[],MATCH(Orders!M8019,People!$B$2:$B$5,0),1)</f>
        <v>Chuck Magee</v>
      </c>
      <c r="W8019" s="3" t="str">
        <f>IFERROR(INDEX(Return[],MATCH(Orders!B8019,Returns!$B$2:$B$801,0),1),"No")</f>
        <v>No</v>
      </c>
    </row>
    <row r="8020" spans="1:23" x14ac:dyDescent="0.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INDEX(People_[],MATCH(Orders!M8020,People!$B$2:$B$5,0),1)</f>
        <v>Anna Andreadi</v>
      </c>
      <c r="W8020" s="3" t="str">
        <f>IFERROR(INDEX(Return[],MATCH(Orders!B8020,Returns!$B$2:$B$801,0),1),"No")</f>
        <v>No</v>
      </c>
    </row>
    <row r="8021" spans="1:23" x14ac:dyDescent="0.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INDEX(People_[],MATCH(Orders!M8021,People!$B$2:$B$5,0),1)</f>
        <v>Kelly Williams</v>
      </c>
      <c r="W8021" s="3" t="str">
        <f>IFERROR(INDEX(Return[],MATCH(Orders!B8021,Returns!$B$2:$B$801,0),1),"No")</f>
        <v>No</v>
      </c>
    </row>
    <row r="8022" spans="1:23" x14ac:dyDescent="0.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INDEX(People_[],MATCH(Orders!M8022,People!$B$2:$B$5,0),1)</f>
        <v>Kelly Williams</v>
      </c>
      <c r="W8022" s="3" t="str">
        <f>IFERROR(INDEX(Return[],MATCH(Orders!B8022,Returns!$B$2:$B$801,0),1),"No")</f>
        <v>No</v>
      </c>
    </row>
    <row r="8023" spans="1:23" x14ac:dyDescent="0.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INDEX(People_[],MATCH(Orders!M8023,People!$B$2:$B$5,0),1)</f>
        <v>Kelly Williams</v>
      </c>
      <c r="W8023" s="3" t="str">
        <f>IFERROR(INDEX(Return[],MATCH(Orders!B8023,Returns!$B$2:$B$801,0),1),"No")</f>
        <v>No</v>
      </c>
    </row>
    <row r="8024" spans="1:23" x14ac:dyDescent="0.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INDEX(People_[],MATCH(Orders!M8024,People!$B$2:$B$5,0),1)</f>
        <v>Kelly Williams</v>
      </c>
      <c r="W8024" s="3" t="str">
        <f>IFERROR(INDEX(Return[],MATCH(Orders!B8024,Returns!$B$2:$B$801,0),1),"No")</f>
        <v>No</v>
      </c>
    </row>
    <row r="8025" spans="1:23" x14ac:dyDescent="0.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INDEX(People_[],MATCH(Orders!M8025,People!$B$2:$B$5,0),1)</f>
        <v>Kelly Williams</v>
      </c>
      <c r="W8025" s="3" t="str">
        <f>IFERROR(INDEX(Return[],MATCH(Orders!B8025,Returns!$B$2:$B$801,0),1),"No")</f>
        <v>No</v>
      </c>
    </row>
    <row r="8026" spans="1:23" x14ac:dyDescent="0.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INDEX(People_[],MATCH(Orders!M8026,People!$B$2:$B$5,0),1)</f>
        <v>Kelly Williams</v>
      </c>
      <c r="W8026" s="3" t="str">
        <f>IFERROR(INDEX(Return[],MATCH(Orders!B8026,Returns!$B$2:$B$801,0),1),"No")</f>
        <v>No</v>
      </c>
    </row>
    <row r="8027" spans="1:23" x14ac:dyDescent="0.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INDEX(People_[],MATCH(Orders!M8027,People!$B$2:$B$5,0),1)</f>
        <v>Chuck Magee</v>
      </c>
      <c r="W8027" s="3" t="str">
        <f>IFERROR(INDEX(Return[],MATCH(Orders!B8027,Returns!$B$2:$B$801,0),1),"No")</f>
        <v>No</v>
      </c>
    </row>
    <row r="8028" spans="1:23" x14ac:dyDescent="0.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INDEX(People_[],MATCH(Orders!M8028,People!$B$2:$B$5,0),1)</f>
        <v>Chuck Magee</v>
      </c>
      <c r="W8028" s="3" t="str">
        <f>IFERROR(INDEX(Return[],MATCH(Orders!B8028,Returns!$B$2:$B$801,0),1),"No")</f>
        <v>No</v>
      </c>
    </row>
    <row r="8029" spans="1:23" x14ac:dyDescent="0.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INDEX(People_[],MATCH(Orders!M8029,People!$B$2:$B$5,0),1)</f>
        <v>Chuck Magee</v>
      </c>
      <c r="W8029" s="3" t="str">
        <f>IFERROR(INDEX(Return[],MATCH(Orders!B8029,Returns!$B$2:$B$801,0),1),"No")</f>
        <v>No</v>
      </c>
    </row>
    <row r="8030" spans="1:23" x14ac:dyDescent="0.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INDEX(People_[],MATCH(Orders!M8030,People!$B$2:$B$5,0),1)</f>
        <v>Chuck Magee</v>
      </c>
      <c r="W8030" s="3" t="str">
        <f>IFERROR(INDEX(Return[],MATCH(Orders!B8030,Returns!$B$2:$B$801,0),1),"No")</f>
        <v>No</v>
      </c>
    </row>
    <row r="8031" spans="1:23" x14ac:dyDescent="0.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INDEX(People_[],MATCH(Orders!M8031,People!$B$2:$B$5,0),1)</f>
        <v>Kelly Williams</v>
      </c>
      <c r="W8031" s="3" t="str">
        <f>IFERROR(INDEX(Return[],MATCH(Orders!B8031,Returns!$B$2:$B$801,0),1),"No")</f>
        <v>No</v>
      </c>
    </row>
    <row r="8032" spans="1:23" x14ac:dyDescent="0.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INDEX(People_[],MATCH(Orders!M8032,People!$B$2:$B$5,0),1)</f>
        <v>Kelly Williams</v>
      </c>
      <c r="W8032" s="3" t="str">
        <f>IFERROR(INDEX(Return[],MATCH(Orders!B8032,Returns!$B$2:$B$801,0),1),"No")</f>
        <v>No</v>
      </c>
    </row>
    <row r="8033" spans="1:23" x14ac:dyDescent="0.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INDEX(People_[],MATCH(Orders!M8033,People!$B$2:$B$5,0),1)</f>
        <v>Kelly Williams</v>
      </c>
      <c r="W8033" s="3" t="str">
        <f>IFERROR(INDEX(Return[],MATCH(Orders!B8033,Returns!$B$2:$B$801,0),1),"No")</f>
        <v>No</v>
      </c>
    </row>
    <row r="8034" spans="1:23" x14ac:dyDescent="0.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INDEX(People_[],MATCH(Orders!M8034,People!$B$2:$B$5,0),1)</f>
        <v>Kelly Williams</v>
      </c>
      <c r="W8034" s="3" t="str">
        <f>IFERROR(INDEX(Return[],MATCH(Orders!B8034,Returns!$B$2:$B$801,0),1),"No")</f>
        <v>No</v>
      </c>
    </row>
    <row r="8035" spans="1:23" x14ac:dyDescent="0.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INDEX(People_[],MATCH(Orders!M8035,People!$B$2:$B$5,0),1)</f>
        <v>Kelly Williams</v>
      </c>
      <c r="W8035" s="3" t="str">
        <f>IFERROR(INDEX(Return[],MATCH(Orders!B8035,Returns!$B$2:$B$801,0),1),"No")</f>
        <v>No</v>
      </c>
    </row>
    <row r="8036" spans="1:23" x14ac:dyDescent="0.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INDEX(People_[],MATCH(Orders!M8036,People!$B$2:$B$5,0),1)</f>
        <v>Kelly Williams</v>
      </c>
      <c r="W8036" s="3" t="str">
        <f>IFERROR(INDEX(Return[],MATCH(Orders!B8036,Returns!$B$2:$B$801,0),1),"No")</f>
        <v>No</v>
      </c>
    </row>
    <row r="8037" spans="1:23" x14ac:dyDescent="0.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INDEX(People_[],MATCH(Orders!M8037,People!$B$2:$B$5,0),1)</f>
        <v>Kelly Williams</v>
      </c>
      <c r="W8037" s="3" t="str">
        <f>IFERROR(INDEX(Return[],MATCH(Orders!B8037,Returns!$B$2:$B$801,0),1),"No")</f>
        <v>No</v>
      </c>
    </row>
    <row r="8038" spans="1:23" x14ac:dyDescent="0.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INDEX(People_[],MATCH(Orders!M8038,People!$B$2:$B$5,0),1)</f>
        <v>Chuck Magee</v>
      </c>
      <c r="W8038" s="3" t="str">
        <f>IFERROR(INDEX(Return[],MATCH(Orders!B8038,Returns!$B$2:$B$801,0),1),"No")</f>
        <v>No</v>
      </c>
    </row>
    <row r="8039" spans="1:23" x14ac:dyDescent="0.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INDEX(People_[],MATCH(Orders!M8039,People!$B$2:$B$5,0),1)</f>
        <v>Cassandra Brandow</v>
      </c>
      <c r="W8039" s="3" t="str">
        <f>IFERROR(INDEX(Return[],MATCH(Orders!B8039,Returns!$B$2:$B$801,0),1),"No")</f>
        <v>No</v>
      </c>
    </row>
    <row r="8040" spans="1:23" x14ac:dyDescent="0.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INDEX(People_[],MATCH(Orders!M8040,People!$B$2:$B$5,0),1)</f>
        <v>Anna Andreadi</v>
      </c>
      <c r="W8040" s="3" t="str">
        <f>IFERROR(INDEX(Return[],MATCH(Orders!B8040,Returns!$B$2:$B$801,0),1),"No")</f>
        <v>No</v>
      </c>
    </row>
    <row r="8041" spans="1:23" x14ac:dyDescent="0.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INDEX(People_[],MATCH(Orders!M8041,People!$B$2:$B$5,0),1)</f>
        <v>Anna Andreadi</v>
      </c>
      <c r="W8041" s="3" t="str">
        <f>IFERROR(INDEX(Return[],MATCH(Orders!B8041,Returns!$B$2:$B$801,0),1),"No")</f>
        <v>No</v>
      </c>
    </row>
    <row r="8042" spans="1:23" x14ac:dyDescent="0.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INDEX(People_[],MATCH(Orders!M8042,People!$B$2:$B$5,0),1)</f>
        <v>Anna Andreadi</v>
      </c>
      <c r="W8042" s="3" t="str">
        <f>IFERROR(INDEX(Return[],MATCH(Orders!B8042,Returns!$B$2:$B$801,0),1),"No")</f>
        <v>No</v>
      </c>
    </row>
    <row r="8043" spans="1:23" x14ac:dyDescent="0.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INDEX(People_[],MATCH(Orders!M8043,People!$B$2:$B$5,0),1)</f>
        <v>Anna Andreadi</v>
      </c>
      <c r="W8043" s="3" t="str">
        <f>IFERROR(INDEX(Return[],MATCH(Orders!B8043,Returns!$B$2:$B$801,0),1),"No")</f>
        <v>No</v>
      </c>
    </row>
    <row r="8044" spans="1:23" x14ac:dyDescent="0.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INDEX(People_[],MATCH(Orders!M8044,People!$B$2:$B$5,0),1)</f>
        <v>Chuck Magee</v>
      </c>
      <c r="W8044" s="3" t="str">
        <f>IFERROR(INDEX(Return[],MATCH(Orders!B8044,Returns!$B$2:$B$801,0),1),"No")</f>
        <v>No</v>
      </c>
    </row>
    <row r="8045" spans="1:23" x14ac:dyDescent="0.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INDEX(People_[],MATCH(Orders!M8045,People!$B$2:$B$5,0),1)</f>
        <v>Chuck Magee</v>
      </c>
      <c r="W8045" s="3" t="str">
        <f>IFERROR(INDEX(Return[],MATCH(Orders!B8045,Returns!$B$2:$B$801,0),1),"No")</f>
        <v>No</v>
      </c>
    </row>
    <row r="8046" spans="1:23" x14ac:dyDescent="0.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INDEX(People_[],MATCH(Orders!M8046,People!$B$2:$B$5,0),1)</f>
        <v>Anna Andreadi</v>
      </c>
      <c r="W8046" s="3" t="str">
        <f>IFERROR(INDEX(Return[],MATCH(Orders!B8046,Returns!$B$2:$B$801,0),1),"No")</f>
        <v>Yes</v>
      </c>
    </row>
    <row r="8047" spans="1:23" x14ac:dyDescent="0.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INDEX(People_[],MATCH(Orders!M8047,People!$B$2:$B$5,0),1)</f>
        <v>Chuck Magee</v>
      </c>
      <c r="W8047" s="3" t="str">
        <f>IFERROR(INDEX(Return[],MATCH(Orders!B8047,Returns!$B$2:$B$801,0),1),"No")</f>
        <v>No</v>
      </c>
    </row>
    <row r="8048" spans="1:23" x14ac:dyDescent="0.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INDEX(People_[],MATCH(Orders!M8048,People!$B$2:$B$5,0),1)</f>
        <v>Chuck Magee</v>
      </c>
      <c r="W8048" s="3" t="str">
        <f>IFERROR(INDEX(Return[],MATCH(Orders!B8048,Returns!$B$2:$B$801,0),1),"No")</f>
        <v>No</v>
      </c>
    </row>
    <row r="8049" spans="1:23" x14ac:dyDescent="0.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INDEX(People_[],MATCH(Orders!M8049,People!$B$2:$B$5,0),1)</f>
        <v>Cassandra Brandow</v>
      </c>
      <c r="W8049" s="3" t="str">
        <f>IFERROR(INDEX(Return[],MATCH(Orders!B8049,Returns!$B$2:$B$801,0),1),"No")</f>
        <v>No</v>
      </c>
    </row>
    <row r="8050" spans="1:23" x14ac:dyDescent="0.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INDEX(People_[],MATCH(Orders!M8050,People!$B$2:$B$5,0),1)</f>
        <v>Chuck Magee</v>
      </c>
      <c r="W8050" s="3" t="str">
        <f>IFERROR(INDEX(Return[],MATCH(Orders!B8050,Returns!$B$2:$B$801,0),1),"No")</f>
        <v>No</v>
      </c>
    </row>
    <row r="8051" spans="1:23" x14ac:dyDescent="0.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INDEX(People_[],MATCH(Orders!M8051,People!$B$2:$B$5,0),1)</f>
        <v>Chuck Magee</v>
      </c>
      <c r="W8051" s="3" t="str">
        <f>IFERROR(INDEX(Return[],MATCH(Orders!B8051,Returns!$B$2:$B$801,0),1),"No")</f>
        <v>No</v>
      </c>
    </row>
    <row r="8052" spans="1:23" x14ac:dyDescent="0.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INDEX(People_[],MATCH(Orders!M8052,People!$B$2:$B$5,0),1)</f>
        <v>Chuck Magee</v>
      </c>
      <c r="W8052" s="3" t="str">
        <f>IFERROR(INDEX(Return[],MATCH(Orders!B8052,Returns!$B$2:$B$801,0),1),"No")</f>
        <v>No</v>
      </c>
    </row>
    <row r="8053" spans="1:23" x14ac:dyDescent="0.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INDEX(People_[],MATCH(Orders!M8053,People!$B$2:$B$5,0),1)</f>
        <v>Chuck Magee</v>
      </c>
      <c r="W8053" s="3" t="str">
        <f>IFERROR(INDEX(Return[],MATCH(Orders!B8053,Returns!$B$2:$B$801,0),1),"No")</f>
        <v>No</v>
      </c>
    </row>
    <row r="8054" spans="1:23" x14ac:dyDescent="0.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INDEX(People_[],MATCH(Orders!M8054,People!$B$2:$B$5,0),1)</f>
        <v>Chuck Magee</v>
      </c>
      <c r="W8054" s="3" t="str">
        <f>IFERROR(INDEX(Return[],MATCH(Orders!B8054,Returns!$B$2:$B$801,0),1),"No")</f>
        <v>No</v>
      </c>
    </row>
    <row r="8055" spans="1:23" x14ac:dyDescent="0.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INDEX(People_[],MATCH(Orders!M8055,People!$B$2:$B$5,0),1)</f>
        <v>Chuck Magee</v>
      </c>
      <c r="W8055" s="3" t="str">
        <f>IFERROR(INDEX(Return[],MATCH(Orders!B8055,Returns!$B$2:$B$801,0),1),"No")</f>
        <v>No</v>
      </c>
    </row>
    <row r="8056" spans="1:23" x14ac:dyDescent="0.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INDEX(People_[],MATCH(Orders!M8056,People!$B$2:$B$5,0),1)</f>
        <v>Anna Andreadi</v>
      </c>
      <c r="W8056" s="3" t="str">
        <f>IFERROR(INDEX(Return[],MATCH(Orders!B8056,Returns!$B$2:$B$801,0),1),"No")</f>
        <v>No</v>
      </c>
    </row>
    <row r="8057" spans="1:23" x14ac:dyDescent="0.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INDEX(People_[],MATCH(Orders!M8057,People!$B$2:$B$5,0),1)</f>
        <v>Anna Andreadi</v>
      </c>
      <c r="W8057" s="3" t="str">
        <f>IFERROR(INDEX(Return[],MATCH(Orders!B8057,Returns!$B$2:$B$801,0),1),"No")</f>
        <v>No</v>
      </c>
    </row>
    <row r="8058" spans="1:23" x14ac:dyDescent="0.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INDEX(People_[],MATCH(Orders!M8058,People!$B$2:$B$5,0),1)</f>
        <v>Anna Andreadi</v>
      </c>
      <c r="W8058" s="3" t="str">
        <f>IFERROR(INDEX(Return[],MATCH(Orders!B8058,Returns!$B$2:$B$801,0),1),"No")</f>
        <v>No</v>
      </c>
    </row>
    <row r="8059" spans="1:23" x14ac:dyDescent="0.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INDEX(People_[],MATCH(Orders!M8059,People!$B$2:$B$5,0),1)</f>
        <v>Anna Andreadi</v>
      </c>
      <c r="W8059" s="3" t="str">
        <f>IFERROR(INDEX(Return[],MATCH(Orders!B8059,Returns!$B$2:$B$801,0),1),"No")</f>
        <v>No</v>
      </c>
    </row>
    <row r="8060" spans="1:23" x14ac:dyDescent="0.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INDEX(People_[],MATCH(Orders!M8060,People!$B$2:$B$5,0),1)</f>
        <v>Anna Andreadi</v>
      </c>
      <c r="W8060" s="3" t="str">
        <f>IFERROR(INDEX(Return[],MATCH(Orders!B8060,Returns!$B$2:$B$801,0),1),"No")</f>
        <v>No</v>
      </c>
    </row>
    <row r="8061" spans="1:23" x14ac:dyDescent="0.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INDEX(People_[],MATCH(Orders!M8061,People!$B$2:$B$5,0),1)</f>
        <v>Anna Andreadi</v>
      </c>
      <c r="W8061" s="3" t="str">
        <f>IFERROR(INDEX(Return[],MATCH(Orders!B8061,Returns!$B$2:$B$801,0),1),"No")</f>
        <v>No</v>
      </c>
    </row>
    <row r="8062" spans="1:23" x14ac:dyDescent="0.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INDEX(People_[],MATCH(Orders!M8062,People!$B$2:$B$5,0),1)</f>
        <v>Chuck Magee</v>
      </c>
      <c r="W8062" s="3" t="str">
        <f>IFERROR(INDEX(Return[],MATCH(Orders!B8062,Returns!$B$2:$B$801,0),1),"No")</f>
        <v>No</v>
      </c>
    </row>
    <row r="8063" spans="1:23" x14ac:dyDescent="0.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INDEX(People_[],MATCH(Orders!M8063,People!$B$2:$B$5,0),1)</f>
        <v>Chuck Magee</v>
      </c>
      <c r="W8063" s="3" t="str">
        <f>IFERROR(INDEX(Return[],MATCH(Orders!B8063,Returns!$B$2:$B$801,0),1),"No")</f>
        <v>No</v>
      </c>
    </row>
    <row r="8064" spans="1:23" x14ac:dyDescent="0.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INDEX(People_[],MATCH(Orders!M8064,People!$B$2:$B$5,0),1)</f>
        <v>Chuck Magee</v>
      </c>
      <c r="W8064" s="3" t="str">
        <f>IFERROR(INDEX(Return[],MATCH(Orders!B8064,Returns!$B$2:$B$801,0),1),"No")</f>
        <v>No</v>
      </c>
    </row>
    <row r="8065" spans="1:23" x14ac:dyDescent="0.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INDEX(People_[],MATCH(Orders!M8065,People!$B$2:$B$5,0),1)</f>
        <v>Chuck Magee</v>
      </c>
      <c r="W8065" s="3" t="str">
        <f>IFERROR(INDEX(Return[],MATCH(Orders!B8065,Returns!$B$2:$B$801,0),1),"No")</f>
        <v>No</v>
      </c>
    </row>
    <row r="8066" spans="1:23" x14ac:dyDescent="0.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INDEX(People_[],MATCH(Orders!M8066,People!$B$2:$B$5,0),1)</f>
        <v>Chuck Magee</v>
      </c>
      <c r="W8066" s="3" t="str">
        <f>IFERROR(INDEX(Return[],MATCH(Orders!B8066,Returns!$B$2:$B$801,0),1),"No")</f>
        <v>No</v>
      </c>
    </row>
    <row r="8067" spans="1:23" x14ac:dyDescent="0.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INDEX(People_[],MATCH(Orders!M8067,People!$B$2:$B$5,0),1)</f>
        <v>Chuck Magee</v>
      </c>
      <c r="W8067" s="3" t="str">
        <f>IFERROR(INDEX(Return[],MATCH(Orders!B8067,Returns!$B$2:$B$801,0),1),"No")</f>
        <v>No</v>
      </c>
    </row>
    <row r="8068" spans="1:23" x14ac:dyDescent="0.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INDEX(People_[],MATCH(Orders!M8068,People!$B$2:$B$5,0),1)</f>
        <v>Chuck Magee</v>
      </c>
      <c r="W8068" s="3" t="str">
        <f>IFERROR(INDEX(Return[],MATCH(Orders!B8068,Returns!$B$2:$B$801,0),1),"No")</f>
        <v>No</v>
      </c>
    </row>
    <row r="8069" spans="1:23" x14ac:dyDescent="0.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INDEX(People_[],MATCH(Orders!M8069,People!$B$2:$B$5,0),1)</f>
        <v>Anna Andreadi</v>
      </c>
      <c r="W8069" s="3" t="str">
        <f>IFERROR(INDEX(Return[],MATCH(Orders!B8069,Returns!$B$2:$B$801,0),1),"No")</f>
        <v>No</v>
      </c>
    </row>
    <row r="8070" spans="1:23" x14ac:dyDescent="0.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INDEX(People_[],MATCH(Orders!M8070,People!$B$2:$B$5,0),1)</f>
        <v>Anna Andreadi</v>
      </c>
      <c r="W8070" s="3" t="str">
        <f>IFERROR(INDEX(Return[],MATCH(Orders!B8070,Returns!$B$2:$B$801,0),1),"No")</f>
        <v>No</v>
      </c>
    </row>
    <row r="8071" spans="1:23" x14ac:dyDescent="0.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INDEX(People_[],MATCH(Orders!M8071,People!$B$2:$B$5,0),1)</f>
        <v>Kelly Williams</v>
      </c>
      <c r="W8071" s="3" t="str">
        <f>IFERROR(INDEX(Return[],MATCH(Orders!B8071,Returns!$B$2:$B$801,0),1),"No")</f>
        <v>No</v>
      </c>
    </row>
    <row r="8072" spans="1:23" x14ac:dyDescent="0.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INDEX(People_[],MATCH(Orders!M8072,People!$B$2:$B$5,0),1)</f>
        <v>Kelly Williams</v>
      </c>
      <c r="W8072" s="3" t="str">
        <f>IFERROR(INDEX(Return[],MATCH(Orders!B8072,Returns!$B$2:$B$801,0),1),"No")</f>
        <v>No</v>
      </c>
    </row>
    <row r="8073" spans="1:23" x14ac:dyDescent="0.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INDEX(People_[],MATCH(Orders!M8073,People!$B$2:$B$5,0),1)</f>
        <v>Kelly Williams</v>
      </c>
      <c r="W8073" s="3" t="str">
        <f>IFERROR(INDEX(Return[],MATCH(Orders!B8073,Returns!$B$2:$B$801,0),1),"No")</f>
        <v>No</v>
      </c>
    </row>
    <row r="8074" spans="1:23" x14ac:dyDescent="0.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INDEX(People_[],MATCH(Orders!M8074,People!$B$2:$B$5,0),1)</f>
        <v>Kelly Williams</v>
      </c>
      <c r="W8074" s="3" t="str">
        <f>IFERROR(INDEX(Return[],MATCH(Orders!B8074,Returns!$B$2:$B$801,0),1),"No")</f>
        <v>No</v>
      </c>
    </row>
    <row r="8075" spans="1:23" x14ac:dyDescent="0.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INDEX(People_[],MATCH(Orders!M8075,People!$B$2:$B$5,0),1)</f>
        <v>Kelly Williams</v>
      </c>
      <c r="W8075" s="3" t="str">
        <f>IFERROR(INDEX(Return[],MATCH(Orders!B8075,Returns!$B$2:$B$801,0),1),"No")</f>
        <v>No</v>
      </c>
    </row>
    <row r="8076" spans="1:23" x14ac:dyDescent="0.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INDEX(People_[],MATCH(Orders!M8076,People!$B$2:$B$5,0),1)</f>
        <v>Kelly Williams</v>
      </c>
      <c r="W8076" s="3" t="str">
        <f>IFERROR(INDEX(Return[],MATCH(Orders!B8076,Returns!$B$2:$B$801,0),1),"No")</f>
        <v>No</v>
      </c>
    </row>
    <row r="8077" spans="1:23" x14ac:dyDescent="0.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INDEX(People_[],MATCH(Orders!M8077,People!$B$2:$B$5,0),1)</f>
        <v>Kelly Williams</v>
      </c>
      <c r="W8077" s="3" t="str">
        <f>IFERROR(INDEX(Return[],MATCH(Orders!B8077,Returns!$B$2:$B$801,0),1),"No")</f>
        <v>No</v>
      </c>
    </row>
    <row r="8078" spans="1:23" x14ac:dyDescent="0.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INDEX(People_[],MATCH(Orders!M8078,People!$B$2:$B$5,0),1)</f>
        <v>Cassandra Brandow</v>
      </c>
      <c r="W8078" s="3" t="str">
        <f>IFERROR(INDEX(Return[],MATCH(Orders!B8078,Returns!$B$2:$B$801,0),1),"No")</f>
        <v>No</v>
      </c>
    </row>
    <row r="8079" spans="1:23" x14ac:dyDescent="0.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INDEX(People_[],MATCH(Orders!M8079,People!$B$2:$B$5,0),1)</f>
        <v>Cassandra Brandow</v>
      </c>
      <c r="W8079" s="3" t="str">
        <f>IFERROR(INDEX(Return[],MATCH(Orders!B8079,Returns!$B$2:$B$801,0),1),"No")</f>
        <v>No</v>
      </c>
    </row>
    <row r="8080" spans="1:23" x14ac:dyDescent="0.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INDEX(People_[],MATCH(Orders!M8080,People!$B$2:$B$5,0),1)</f>
        <v>Cassandra Brandow</v>
      </c>
      <c r="W8080" s="3" t="str">
        <f>IFERROR(INDEX(Return[],MATCH(Orders!B8080,Returns!$B$2:$B$801,0),1),"No")</f>
        <v>No</v>
      </c>
    </row>
    <row r="8081" spans="1:23" x14ac:dyDescent="0.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INDEX(People_[],MATCH(Orders!M8081,People!$B$2:$B$5,0),1)</f>
        <v>Chuck Magee</v>
      </c>
      <c r="W8081" s="3" t="str">
        <f>IFERROR(INDEX(Return[],MATCH(Orders!B8081,Returns!$B$2:$B$801,0),1),"No")</f>
        <v>No</v>
      </c>
    </row>
    <row r="8082" spans="1:23" x14ac:dyDescent="0.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INDEX(People_[],MATCH(Orders!M8082,People!$B$2:$B$5,0),1)</f>
        <v>Anna Andreadi</v>
      </c>
      <c r="W8082" s="3" t="str">
        <f>IFERROR(INDEX(Return[],MATCH(Orders!B8082,Returns!$B$2:$B$801,0),1),"No")</f>
        <v>No</v>
      </c>
    </row>
    <row r="8083" spans="1:23" x14ac:dyDescent="0.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INDEX(People_[],MATCH(Orders!M8083,People!$B$2:$B$5,0),1)</f>
        <v>Anna Andreadi</v>
      </c>
      <c r="W8083" s="3" t="str">
        <f>IFERROR(INDEX(Return[],MATCH(Orders!B8083,Returns!$B$2:$B$801,0),1),"No")</f>
        <v>No</v>
      </c>
    </row>
    <row r="8084" spans="1:23" x14ac:dyDescent="0.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INDEX(People_[],MATCH(Orders!M8084,People!$B$2:$B$5,0),1)</f>
        <v>Anna Andreadi</v>
      </c>
      <c r="W8084" s="3" t="str">
        <f>IFERROR(INDEX(Return[],MATCH(Orders!B8084,Returns!$B$2:$B$801,0),1),"No")</f>
        <v>No</v>
      </c>
    </row>
    <row r="8085" spans="1:23" x14ac:dyDescent="0.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INDEX(People_[],MATCH(Orders!M8085,People!$B$2:$B$5,0),1)</f>
        <v>Anna Andreadi</v>
      </c>
      <c r="W8085" s="3" t="str">
        <f>IFERROR(INDEX(Return[],MATCH(Orders!B8085,Returns!$B$2:$B$801,0),1),"No")</f>
        <v>No</v>
      </c>
    </row>
    <row r="8086" spans="1:23" x14ac:dyDescent="0.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INDEX(People_[],MATCH(Orders!M8086,People!$B$2:$B$5,0),1)</f>
        <v>Anna Andreadi</v>
      </c>
      <c r="W8086" s="3" t="str">
        <f>IFERROR(INDEX(Return[],MATCH(Orders!B8086,Returns!$B$2:$B$801,0),1),"No")</f>
        <v>No</v>
      </c>
    </row>
    <row r="8087" spans="1:23" x14ac:dyDescent="0.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INDEX(People_[],MATCH(Orders!M8087,People!$B$2:$B$5,0),1)</f>
        <v>Cassandra Brandow</v>
      </c>
      <c r="W8087" s="3" t="str">
        <f>IFERROR(INDEX(Return[],MATCH(Orders!B8087,Returns!$B$2:$B$801,0),1),"No")</f>
        <v>No</v>
      </c>
    </row>
    <row r="8088" spans="1:23" x14ac:dyDescent="0.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INDEX(People_[],MATCH(Orders!M8088,People!$B$2:$B$5,0),1)</f>
        <v>Cassandra Brandow</v>
      </c>
      <c r="W8088" s="3" t="str">
        <f>IFERROR(INDEX(Return[],MATCH(Orders!B8088,Returns!$B$2:$B$801,0),1),"No")</f>
        <v>No</v>
      </c>
    </row>
    <row r="8089" spans="1:23" x14ac:dyDescent="0.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INDEX(People_[],MATCH(Orders!M8089,People!$B$2:$B$5,0),1)</f>
        <v>Anna Andreadi</v>
      </c>
      <c r="W8089" s="3" t="str">
        <f>IFERROR(INDEX(Return[],MATCH(Orders!B8089,Returns!$B$2:$B$801,0),1),"No")</f>
        <v>No</v>
      </c>
    </row>
    <row r="8090" spans="1:23" x14ac:dyDescent="0.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INDEX(People_[],MATCH(Orders!M8090,People!$B$2:$B$5,0),1)</f>
        <v>Anna Andreadi</v>
      </c>
      <c r="W8090" s="3" t="str">
        <f>IFERROR(INDEX(Return[],MATCH(Orders!B8090,Returns!$B$2:$B$801,0),1),"No")</f>
        <v>No</v>
      </c>
    </row>
    <row r="8091" spans="1:23" x14ac:dyDescent="0.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INDEX(People_[],MATCH(Orders!M8091,People!$B$2:$B$5,0),1)</f>
        <v>Chuck Magee</v>
      </c>
      <c r="W8091" s="3" t="str">
        <f>IFERROR(INDEX(Return[],MATCH(Orders!B8091,Returns!$B$2:$B$801,0),1),"No")</f>
        <v>No</v>
      </c>
    </row>
    <row r="8092" spans="1:23" x14ac:dyDescent="0.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INDEX(People_[],MATCH(Orders!M8092,People!$B$2:$B$5,0),1)</f>
        <v>Anna Andreadi</v>
      </c>
      <c r="W8092" s="3" t="str">
        <f>IFERROR(INDEX(Return[],MATCH(Orders!B8092,Returns!$B$2:$B$801,0),1),"No")</f>
        <v>No</v>
      </c>
    </row>
    <row r="8093" spans="1:23" x14ac:dyDescent="0.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INDEX(People_[],MATCH(Orders!M8093,People!$B$2:$B$5,0),1)</f>
        <v>Anna Andreadi</v>
      </c>
      <c r="W8093" s="3" t="str">
        <f>IFERROR(INDEX(Return[],MATCH(Orders!B8093,Returns!$B$2:$B$801,0),1),"No")</f>
        <v>No</v>
      </c>
    </row>
    <row r="8094" spans="1:23" x14ac:dyDescent="0.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INDEX(People_[],MATCH(Orders!M8094,People!$B$2:$B$5,0),1)</f>
        <v>Chuck Magee</v>
      </c>
      <c r="W8094" s="3" t="str">
        <f>IFERROR(INDEX(Return[],MATCH(Orders!B8094,Returns!$B$2:$B$801,0),1),"No")</f>
        <v>No</v>
      </c>
    </row>
    <row r="8095" spans="1:23" x14ac:dyDescent="0.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INDEX(People_[],MATCH(Orders!M8095,People!$B$2:$B$5,0),1)</f>
        <v>Anna Andreadi</v>
      </c>
      <c r="W8095" s="3" t="str">
        <f>IFERROR(INDEX(Return[],MATCH(Orders!B8095,Returns!$B$2:$B$801,0),1),"No")</f>
        <v>No</v>
      </c>
    </row>
    <row r="8096" spans="1:23" x14ac:dyDescent="0.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INDEX(People_[],MATCH(Orders!M8096,People!$B$2:$B$5,0),1)</f>
        <v>Anna Andreadi</v>
      </c>
      <c r="W8096" s="3" t="str">
        <f>IFERROR(INDEX(Return[],MATCH(Orders!B8096,Returns!$B$2:$B$801,0),1),"No")</f>
        <v>No</v>
      </c>
    </row>
    <row r="8097" spans="1:23" x14ac:dyDescent="0.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INDEX(People_[],MATCH(Orders!M8097,People!$B$2:$B$5,0),1)</f>
        <v>Anna Andreadi</v>
      </c>
      <c r="W8097" s="3" t="str">
        <f>IFERROR(INDEX(Return[],MATCH(Orders!B8097,Returns!$B$2:$B$801,0),1),"No")</f>
        <v>No</v>
      </c>
    </row>
    <row r="8098" spans="1:23" x14ac:dyDescent="0.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INDEX(People_[],MATCH(Orders!M8098,People!$B$2:$B$5,0),1)</f>
        <v>Anna Andreadi</v>
      </c>
      <c r="W8098" s="3" t="str">
        <f>IFERROR(INDEX(Return[],MATCH(Orders!B8098,Returns!$B$2:$B$801,0),1),"No")</f>
        <v>No</v>
      </c>
    </row>
    <row r="8099" spans="1:23" x14ac:dyDescent="0.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INDEX(People_[],MATCH(Orders!M8099,People!$B$2:$B$5,0),1)</f>
        <v>Anna Andreadi</v>
      </c>
      <c r="W8099" s="3" t="str">
        <f>IFERROR(INDEX(Return[],MATCH(Orders!B8099,Returns!$B$2:$B$801,0),1),"No")</f>
        <v>No</v>
      </c>
    </row>
    <row r="8100" spans="1:23" x14ac:dyDescent="0.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INDEX(People_[],MATCH(Orders!M8100,People!$B$2:$B$5,0),1)</f>
        <v>Anna Andreadi</v>
      </c>
      <c r="W8100" s="3" t="str">
        <f>IFERROR(INDEX(Return[],MATCH(Orders!B8100,Returns!$B$2:$B$801,0),1),"No")</f>
        <v>No</v>
      </c>
    </row>
    <row r="8101" spans="1:23" x14ac:dyDescent="0.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INDEX(People_[],MATCH(Orders!M8101,People!$B$2:$B$5,0),1)</f>
        <v>Anna Andreadi</v>
      </c>
      <c r="W8101" s="3" t="str">
        <f>IFERROR(INDEX(Return[],MATCH(Orders!B8101,Returns!$B$2:$B$801,0),1),"No")</f>
        <v>No</v>
      </c>
    </row>
    <row r="8102" spans="1:23" x14ac:dyDescent="0.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INDEX(People_[],MATCH(Orders!M8102,People!$B$2:$B$5,0),1)</f>
        <v>Anna Andreadi</v>
      </c>
      <c r="W8102" s="3" t="str">
        <f>IFERROR(INDEX(Return[],MATCH(Orders!B8102,Returns!$B$2:$B$801,0),1),"No")</f>
        <v>No</v>
      </c>
    </row>
    <row r="8103" spans="1:23" x14ac:dyDescent="0.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INDEX(People_[],MATCH(Orders!M8103,People!$B$2:$B$5,0),1)</f>
        <v>Anna Andreadi</v>
      </c>
      <c r="W8103" s="3" t="str">
        <f>IFERROR(INDEX(Return[],MATCH(Orders!B8103,Returns!$B$2:$B$801,0),1),"No")</f>
        <v>No</v>
      </c>
    </row>
    <row r="8104" spans="1:23" x14ac:dyDescent="0.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INDEX(People_[],MATCH(Orders!M8104,People!$B$2:$B$5,0),1)</f>
        <v>Anna Andreadi</v>
      </c>
      <c r="W8104" s="3" t="str">
        <f>IFERROR(INDEX(Return[],MATCH(Orders!B8104,Returns!$B$2:$B$801,0),1),"No")</f>
        <v>No</v>
      </c>
    </row>
    <row r="8105" spans="1:23" x14ac:dyDescent="0.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INDEX(People_[],MATCH(Orders!M8105,People!$B$2:$B$5,0),1)</f>
        <v>Anna Andreadi</v>
      </c>
      <c r="W8105" s="3" t="str">
        <f>IFERROR(INDEX(Return[],MATCH(Orders!B8105,Returns!$B$2:$B$801,0),1),"No")</f>
        <v>No</v>
      </c>
    </row>
    <row r="8106" spans="1:23" x14ac:dyDescent="0.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INDEX(People_[],MATCH(Orders!M8106,People!$B$2:$B$5,0),1)</f>
        <v>Anna Andreadi</v>
      </c>
      <c r="W8106" s="3" t="str">
        <f>IFERROR(INDEX(Return[],MATCH(Orders!B8106,Returns!$B$2:$B$801,0),1),"No")</f>
        <v>No</v>
      </c>
    </row>
    <row r="8107" spans="1:23" x14ac:dyDescent="0.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INDEX(People_[],MATCH(Orders!M8107,People!$B$2:$B$5,0),1)</f>
        <v>Kelly Williams</v>
      </c>
      <c r="W8107" s="3" t="str">
        <f>IFERROR(INDEX(Return[],MATCH(Orders!B8107,Returns!$B$2:$B$801,0),1),"No")</f>
        <v>No</v>
      </c>
    </row>
    <row r="8108" spans="1:23" x14ac:dyDescent="0.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INDEX(People_[],MATCH(Orders!M8108,People!$B$2:$B$5,0),1)</f>
        <v>Kelly Williams</v>
      </c>
      <c r="W8108" s="3" t="str">
        <f>IFERROR(INDEX(Return[],MATCH(Orders!B8108,Returns!$B$2:$B$801,0),1),"No")</f>
        <v>No</v>
      </c>
    </row>
    <row r="8109" spans="1:23" x14ac:dyDescent="0.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INDEX(People_[],MATCH(Orders!M8109,People!$B$2:$B$5,0),1)</f>
        <v>Kelly Williams</v>
      </c>
      <c r="W8109" s="3" t="str">
        <f>IFERROR(INDEX(Return[],MATCH(Orders!B8109,Returns!$B$2:$B$801,0),1),"No")</f>
        <v>No</v>
      </c>
    </row>
    <row r="8110" spans="1:23" x14ac:dyDescent="0.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INDEX(People_[],MATCH(Orders!M8110,People!$B$2:$B$5,0),1)</f>
        <v>Chuck Magee</v>
      </c>
      <c r="W8110" s="3" t="str">
        <f>IFERROR(INDEX(Return[],MATCH(Orders!B8110,Returns!$B$2:$B$801,0),1),"No")</f>
        <v>No</v>
      </c>
    </row>
    <row r="8111" spans="1:23" x14ac:dyDescent="0.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INDEX(People_[],MATCH(Orders!M8111,People!$B$2:$B$5,0),1)</f>
        <v>Kelly Williams</v>
      </c>
      <c r="W8111" s="3" t="str">
        <f>IFERROR(INDEX(Return[],MATCH(Orders!B8111,Returns!$B$2:$B$801,0),1),"No")</f>
        <v>No</v>
      </c>
    </row>
    <row r="8112" spans="1:23" x14ac:dyDescent="0.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INDEX(People_[],MATCH(Orders!M8112,People!$B$2:$B$5,0),1)</f>
        <v>Kelly Williams</v>
      </c>
      <c r="W8112" s="3" t="str">
        <f>IFERROR(INDEX(Return[],MATCH(Orders!B8112,Returns!$B$2:$B$801,0),1),"No")</f>
        <v>No</v>
      </c>
    </row>
    <row r="8113" spans="1:23" x14ac:dyDescent="0.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INDEX(People_[],MATCH(Orders!M8113,People!$B$2:$B$5,0),1)</f>
        <v>Kelly Williams</v>
      </c>
      <c r="W8113" s="3" t="str">
        <f>IFERROR(INDEX(Return[],MATCH(Orders!B8113,Returns!$B$2:$B$801,0),1),"No")</f>
        <v>No</v>
      </c>
    </row>
    <row r="8114" spans="1:23" x14ac:dyDescent="0.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INDEX(People_[],MATCH(Orders!M8114,People!$B$2:$B$5,0),1)</f>
        <v>Kelly Williams</v>
      </c>
      <c r="W8114" s="3" t="str">
        <f>IFERROR(INDEX(Return[],MATCH(Orders!B8114,Returns!$B$2:$B$801,0),1),"No")</f>
        <v>No</v>
      </c>
    </row>
    <row r="8115" spans="1:23" x14ac:dyDescent="0.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INDEX(People_[],MATCH(Orders!M8115,People!$B$2:$B$5,0),1)</f>
        <v>Kelly Williams</v>
      </c>
      <c r="W8115" s="3" t="str">
        <f>IFERROR(INDEX(Return[],MATCH(Orders!B8115,Returns!$B$2:$B$801,0),1),"No")</f>
        <v>No</v>
      </c>
    </row>
    <row r="8116" spans="1:23" x14ac:dyDescent="0.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INDEX(People_[],MATCH(Orders!M8116,People!$B$2:$B$5,0),1)</f>
        <v>Kelly Williams</v>
      </c>
      <c r="W8116" s="3" t="str">
        <f>IFERROR(INDEX(Return[],MATCH(Orders!B8116,Returns!$B$2:$B$801,0),1),"No")</f>
        <v>No</v>
      </c>
    </row>
    <row r="8117" spans="1:23" x14ac:dyDescent="0.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INDEX(People_[],MATCH(Orders!M8117,People!$B$2:$B$5,0),1)</f>
        <v>Anna Andreadi</v>
      </c>
      <c r="W8117" s="3" t="str">
        <f>IFERROR(INDEX(Return[],MATCH(Orders!B8117,Returns!$B$2:$B$801,0),1),"No")</f>
        <v>No</v>
      </c>
    </row>
    <row r="8118" spans="1:23" x14ac:dyDescent="0.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INDEX(People_[],MATCH(Orders!M8118,People!$B$2:$B$5,0),1)</f>
        <v>Kelly Williams</v>
      </c>
      <c r="W8118" s="3" t="str">
        <f>IFERROR(INDEX(Return[],MATCH(Orders!B8118,Returns!$B$2:$B$801,0),1),"No")</f>
        <v>No</v>
      </c>
    </row>
    <row r="8119" spans="1:23" x14ac:dyDescent="0.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INDEX(People_[],MATCH(Orders!M8119,People!$B$2:$B$5,0),1)</f>
        <v>Anna Andreadi</v>
      </c>
      <c r="W8119" s="3" t="str">
        <f>IFERROR(INDEX(Return[],MATCH(Orders!B8119,Returns!$B$2:$B$801,0),1),"No")</f>
        <v>No</v>
      </c>
    </row>
    <row r="8120" spans="1:23" x14ac:dyDescent="0.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INDEX(People_[],MATCH(Orders!M8120,People!$B$2:$B$5,0),1)</f>
        <v>Kelly Williams</v>
      </c>
      <c r="W8120" s="3" t="str">
        <f>IFERROR(INDEX(Return[],MATCH(Orders!B8120,Returns!$B$2:$B$801,0),1),"No")</f>
        <v>No</v>
      </c>
    </row>
    <row r="8121" spans="1:23" x14ac:dyDescent="0.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INDEX(People_[],MATCH(Orders!M8121,People!$B$2:$B$5,0),1)</f>
        <v>Anna Andreadi</v>
      </c>
      <c r="W8121" s="3" t="str">
        <f>IFERROR(INDEX(Return[],MATCH(Orders!B8121,Returns!$B$2:$B$801,0),1),"No")</f>
        <v>No</v>
      </c>
    </row>
    <row r="8122" spans="1:23" x14ac:dyDescent="0.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INDEX(People_[],MATCH(Orders!M8122,People!$B$2:$B$5,0),1)</f>
        <v>Anna Andreadi</v>
      </c>
      <c r="W8122" s="3" t="str">
        <f>IFERROR(INDEX(Return[],MATCH(Orders!B8122,Returns!$B$2:$B$801,0),1),"No")</f>
        <v>No</v>
      </c>
    </row>
    <row r="8123" spans="1:23" x14ac:dyDescent="0.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INDEX(People_[],MATCH(Orders!M8123,People!$B$2:$B$5,0),1)</f>
        <v>Anna Andreadi</v>
      </c>
      <c r="W8123" s="3" t="str">
        <f>IFERROR(INDEX(Return[],MATCH(Orders!B8123,Returns!$B$2:$B$801,0),1),"No")</f>
        <v>No</v>
      </c>
    </row>
    <row r="8124" spans="1:23" x14ac:dyDescent="0.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INDEX(People_[],MATCH(Orders!M8124,People!$B$2:$B$5,0),1)</f>
        <v>Chuck Magee</v>
      </c>
      <c r="W8124" s="3" t="str">
        <f>IFERROR(INDEX(Return[],MATCH(Orders!B8124,Returns!$B$2:$B$801,0),1),"No")</f>
        <v>No</v>
      </c>
    </row>
    <row r="8125" spans="1:23" x14ac:dyDescent="0.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INDEX(People_[],MATCH(Orders!M8125,People!$B$2:$B$5,0),1)</f>
        <v>Chuck Magee</v>
      </c>
      <c r="W8125" s="3" t="str">
        <f>IFERROR(INDEX(Return[],MATCH(Orders!B8125,Returns!$B$2:$B$801,0),1),"No")</f>
        <v>No</v>
      </c>
    </row>
    <row r="8126" spans="1:23" x14ac:dyDescent="0.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INDEX(People_[],MATCH(Orders!M8126,People!$B$2:$B$5,0),1)</f>
        <v>Anna Andreadi</v>
      </c>
      <c r="W8126" s="3" t="str">
        <f>IFERROR(INDEX(Return[],MATCH(Orders!B8126,Returns!$B$2:$B$801,0),1),"No")</f>
        <v>No</v>
      </c>
    </row>
    <row r="8127" spans="1:23" x14ac:dyDescent="0.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INDEX(People_[],MATCH(Orders!M8127,People!$B$2:$B$5,0),1)</f>
        <v>Kelly Williams</v>
      </c>
      <c r="W8127" s="3" t="str">
        <f>IFERROR(INDEX(Return[],MATCH(Orders!B8127,Returns!$B$2:$B$801,0),1),"No")</f>
        <v>No</v>
      </c>
    </row>
    <row r="8128" spans="1:23" x14ac:dyDescent="0.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INDEX(People_[],MATCH(Orders!M8128,People!$B$2:$B$5,0),1)</f>
        <v>Kelly Williams</v>
      </c>
      <c r="W8128" s="3" t="str">
        <f>IFERROR(INDEX(Return[],MATCH(Orders!B8128,Returns!$B$2:$B$801,0),1),"No")</f>
        <v>No</v>
      </c>
    </row>
    <row r="8129" spans="1:23" x14ac:dyDescent="0.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INDEX(People_[],MATCH(Orders!M8129,People!$B$2:$B$5,0),1)</f>
        <v>Kelly Williams</v>
      </c>
      <c r="W8129" s="3" t="str">
        <f>IFERROR(INDEX(Return[],MATCH(Orders!B8129,Returns!$B$2:$B$801,0),1),"No")</f>
        <v>No</v>
      </c>
    </row>
    <row r="8130" spans="1:23" x14ac:dyDescent="0.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INDEX(People_[],MATCH(Orders!M8130,People!$B$2:$B$5,0),1)</f>
        <v>Kelly Williams</v>
      </c>
      <c r="W8130" s="3" t="str">
        <f>IFERROR(INDEX(Return[],MATCH(Orders!B8130,Returns!$B$2:$B$801,0),1),"No")</f>
        <v>No</v>
      </c>
    </row>
    <row r="8131" spans="1:23" x14ac:dyDescent="0.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INDEX(People_[],MATCH(Orders!M8131,People!$B$2:$B$5,0),1)</f>
        <v>Anna Andreadi</v>
      </c>
      <c r="W8131" s="3" t="str">
        <f>IFERROR(INDEX(Return[],MATCH(Orders!B8131,Returns!$B$2:$B$801,0),1),"No")</f>
        <v>No</v>
      </c>
    </row>
    <row r="8132" spans="1:23" x14ac:dyDescent="0.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INDEX(People_[],MATCH(Orders!M8132,People!$B$2:$B$5,0),1)</f>
        <v>Anna Andreadi</v>
      </c>
      <c r="W8132" s="3" t="str">
        <f>IFERROR(INDEX(Return[],MATCH(Orders!B8132,Returns!$B$2:$B$801,0),1),"No")</f>
        <v>No</v>
      </c>
    </row>
    <row r="8133" spans="1:23" x14ac:dyDescent="0.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INDEX(People_[],MATCH(Orders!M8133,People!$B$2:$B$5,0),1)</f>
        <v>Anna Andreadi</v>
      </c>
      <c r="W8133" s="3" t="str">
        <f>IFERROR(INDEX(Return[],MATCH(Orders!B8133,Returns!$B$2:$B$801,0),1),"No")</f>
        <v>No</v>
      </c>
    </row>
    <row r="8134" spans="1:23" x14ac:dyDescent="0.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INDEX(People_[],MATCH(Orders!M8134,People!$B$2:$B$5,0),1)</f>
        <v>Anna Andreadi</v>
      </c>
      <c r="W8134" s="3" t="str">
        <f>IFERROR(INDEX(Return[],MATCH(Orders!B8134,Returns!$B$2:$B$801,0),1),"No")</f>
        <v>No</v>
      </c>
    </row>
    <row r="8135" spans="1:23" x14ac:dyDescent="0.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INDEX(People_[],MATCH(Orders!M8135,People!$B$2:$B$5,0),1)</f>
        <v>Kelly Williams</v>
      </c>
      <c r="W8135" s="3" t="str">
        <f>IFERROR(INDEX(Return[],MATCH(Orders!B8135,Returns!$B$2:$B$801,0),1),"No")</f>
        <v>No</v>
      </c>
    </row>
    <row r="8136" spans="1:23" x14ac:dyDescent="0.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INDEX(People_[],MATCH(Orders!M8136,People!$B$2:$B$5,0),1)</f>
        <v>Anna Andreadi</v>
      </c>
      <c r="W8136" s="3" t="str">
        <f>IFERROR(INDEX(Return[],MATCH(Orders!B8136,Returns!$B$2:$B$801,0),1),"No")</f>
        <v>No</v>
      </c>
    </row>
    <row r="8137" spans="1:23" x14ac:dyDescent="0.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INDEX(People_[],MATCH(Orders!M8137,People!$B$2:$B$5,0),1)</f>
        <v>Anna Andreadi</v>
      </c>
      <c r="W8137" s="3" t="str">
        <f>IFERROR(INDEX(Return[],MATCH(Orders!B8137,Returns!$B$2:$B$801,0),1),"No")</f>
        <v>No</v>
      </c>
    </row>
    <row r="8138" spans="1:23" x14ac:dyDescent="0.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INDEX(People_[],MATCH(Orders!M8138,People!$B$2:$B$5,0),1)</f>
        <v>Cassandra Brandow</v>
      </c>
      <c r="W8138" s="3" t="str">
        <f>IFERROR(INDEX(Return[],MATCH(Orders!B8138,Returns!$B$2:$B$801,0),1),"No")</f>
        <v>No</v>
      </c>
    </row>
    <row r="8139" spans="1:23" x14ac:dyDescent="0.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INDEX(People_[],MATCH(Orders!M8139,People!$B$2:$B$5,0),1)</f>
        <v>Chuck Magee</v>
      </c>
      <c r="W8139" s="3" t="str">
        <f>IFERROR(INDEX(Return[],MATCH(Orders!B8139,Returns!$B$2:$B$801,0),1),"No")</f>
        <v>No</v>
      </c>
    </row>
    <row r="8140" spans="1:23" x14ac:dyDescent="0.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INDEX(People_[],MATCH(Orders!M8140,People!$B$2:$B$5,0),1)</f>
        <v>Chuck Magee</v>
      </c>
      <c r="W8140" s="3" t="str">
        <f>IFERROR(INDEX(Return[],MATCH(Orders!B8140,Returns!$B$2:$B$801,0),1),"No")</f>
        <v>No</v>
      </c>
    </row>
    <row r="8141" spans="1:23" x14ac:dyDescent="0.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INDEX(People_[],MATCH(Orders!M8141,People!$B$2:$B$5,0),1)</f>
        <v>Chuck Magee</v>
      </c>
      <c r="W8141" s="3" t="str">
        <f>IFERROR(INDEX(Return[],MATCH(Orders!B8141,Returns!$B$2:$B$801,0),1),"No")</f>
        <v>No</v>
      </c>
    </row>
    <row r="8142" spans="1:23" x14ac:dyDescent="0.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INDEX(People_[],MATCH(Orders!M8142,People!$B$2:$B$5,0),1)</f>
        <v>Chuck Magee</v>
      </c>
      <c r="W8142" s="3" t="str">
        <f>IFERROR(INDEX(Return[],MATCH(Orders!B8142,Returns!$B$2:$B$801,0),1),"No")</f>
        <v>No</v>
      </c>
    </row>
    <row r="8143" spans="1:23" x14ac:dyDescent="0.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INDEX(People_[],MATCH(Orders!M8143,People!$B$2:$B$5,0),1)</f>
        <v>Anna Andreadi</v>
      </c>
      <c r="W8143" s="3" t="str">
        <f>IFERROR(INDEX(Return[],MATCH(Orders!B8143,Returns!$B$2:$B$801,0),1),"No")</f>
        <v>No</v>
      </c>
    </row>
    <row r="8144" spans="1:23" x14ac:dyDescent="0.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INDEX(People_[],MATCH(Orders!M8144,People!$B$2:$B$5,0),1)</f>
        <v>Anna Andreadi</v>
      </c>
      <c r="W8144" s="3" t="str">
        <f>IFERROR(INDEX(Return[],MATCH(Orders!B8144,Returns!$B$2:$B$801,0),1),"No")</f>
        <v>No</v>
      </c>
    </row>
    <row r="8145" spans="1:23" x14ac:dyDescent="0.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INDEX(People_[],MATCH(Orders!M8145,People!$B$2:$B$5,0),1)</f>
        <v>Anna Andreadi</v>
      </c>
      <c r="W8145" s="3" t="str">
        <f>IFERROR(INDEX(Return[],MATCH(Orders!B8145,Returns!$B$2:$B$801,0),1),"No")</f>
        <v>No</v>
      </c>
    </row>
    <row r="8146" spans="1:23" x14ac:dyDescent="0.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INDEX(People_[],MATCH(Orders!M8146,People!$B$2:$B$5,0),1)</f>
        <v>Anna Andreadi</v>
      </c>
      <c r="W8146" s="3" t="str">
        <f>IFERROR(INDEX(Return[],MATCH(Orders!B8146,Returns!$B$2:$B$801,0),1),"No")</f>
        <v>No</v>
      </c>
    </row>
    <row r="8147" spans="1:23" x14ac:dyDescent="0.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INDEX(People_[],MATCH(Orders!M8147,People!$B$2:$B$5,0),1)</f>
        <v>Kelly Williams</v>
      </c>
      <c r="W8147" s="3" t="str">
        <f>IFERROR(INDEX(Return[],MATCH(Orders!B8147,Returns!$B$2:$B$801,0),1),"No")</f>
        <v>No</v>
      </c>
    </row>
    <row r="8148" spans="1:23" x14ac:dyDescent="0.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INDEX(People_[],MATCH(Orders!M8148,People!$B$2:$B$5,0),1)</f>
        <v>Kelly Williams</v>
      </c>
      <c r="W8148" s="3" t="str">
        <f>IFERROR(INDEX(Return[],MATCH(Orders!B8148,Returns!$B$2:$B$801,0),1),"No")</f>
        <v>No</v>
      </c>
    </row>
    <row r="8149" spans="1:23" x14ac:dyDescent="0.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INDEX(People_[],MATCH(Orders!M8149,People!$B$2:$B$5,0),1)</f>
        <v>Cassandra Brandow</v>
      </c>
      <c r="W8149" s="3" t="str">
        <f>IFERROR(INDEX(Return[],MATCH(Orders!B8149,Returns!$B$2:$B$801,0),1),"No")</f>
        <v>No</v>
      </c>
    </row>
    <row r="8150" spans="1:23" x14ac:dyDescent="0.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INDEX(People_[],MATCH(Orders!M8150,People!$B$2:$B$5,0),1)</f>
        <v>Anna Andreadi</v>
      </c>
      <c r="W8150" s="3" t="str">
        <f>IFERROR(INDEX(Return[],MATCH(Orders!B8150,Returns!$B$2:$B$801,0),1),"No")</f>
        <v>No</v>
      </c>
    </row>
    <row r="8151" spans="1:23" x14ac:dyDescent="0.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INDEX(People_[],MATCH(Orders!M8151,People!$B$2:$B$5,0),1)</f>
        <v>Kelly Williams</v>
      </c>
      <c r="W8151" s="3" t="str">
        <f>IFERROR(INDEX(Return[],MATCH(Orders!B8151,Returns!$B$2:$B$801,0),1),"No")</f>
        <v>No</v>
      </c>
    </row>
    <row r="8152" spans="1:23" x14ac:dyDescent="0.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INDEX(People_[],MATCH(Orders!M8152,People!$B$2:$B$5,0),1)</f>
        <v>Kelly Williams</v>
      </c>
      <c r="W8152" s="3" t="str">
        <f>IFERROR(INDEX(Return[],MATCH(Orders!B8152,Returns!$B$2:$B$801,0),1),"No")</f>
        <v>No</v>
      </c>
    </row>
    <row r="8153" spans="1:23" x14ac:dyDescent="0.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INDEX(People_[],MATCH(Orders!M8153,People!$B$2:$B$5,0),1)</f>
        <v>Anna Andreadi</v>
      </c>
      <c r="W8153" s="3" t="str">
        <f>IFERROR(INDEX(Return[],MATCH(Orders!B8153,Returns!$B$2:$B$801,0),1),"No")</f>
        <v>Yes</v>
      </c>
    </row>
    <row r="8154" spans="1:23" x14ac:dyDescent="0.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INDEX(People_[],MATCH(Orders!M8154,People!$B$2:$B$5,0),1)</f>
        <v>Anna Andreadi</v>
      </c>
      <c r="W8154" s="3" t="str">
        <f>IFERROR(INDEX(Return[],MATCH(Orders!B8154,Returns!$B$2:$B$801,0),1),"No")</f>
        <v>Yes</v>
      </c>
    </row>
    <row r="8155" spans="1:23" x14ac:dyDescent="0.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INDEX(People_[],MATCH(Orders!M8155,People!$B$2:$B$5,0),1)</f>
        <v>Anna Andreadi</v>
      </c>
      <c r="W8155" s="3" t="str">
        <f>IFERROR(INDEX(Return[],MATCH(Orders!B8155,Returns!$B$2:$B$801,0),1),"No")</f>
        <v>Yes</v>
      </c>
    </row>
    <row r="8156" spans="1:23" x14ac:dyDescent="0.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INDEX(People_[],MATCH(Orders!M8156,People!$B$2:$B$5,0),1)</f>
        <v>Chuck Magee</v>
      </c>
      <c r="W8156" s="3" t="str">
        <f>IFERROR(INDEX(Return[],MATCH(Orders!B8156,Returns!$B$2:$B$801,0),1),"No")</f>
        <v>No</v>
      </c>
    </row>
    <row r="8157" spans="1:23" x14ac:dyDescent="0.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INDEX(People_[],MATCH(Orders!M8157,People!$B$2:$B$5,0),1)</f>
        <v>Chuck Magee</v>
      </c>
      <c r="W8157" s="3" t="str">
        <f>IFERROR(INDEX(Return[],MATCH(Orders!B8157,Returns!$B$2:$B$801,0),1),"No")</f>
        <v>No</v>
      </c>
    </row>
    <row r="8158" spans="1:23" x14ac:dyDescent="0.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INDEX(People_[],MATCH(Orders!M8158,People!$B$2:$B$5,0),1)</f>
        <v>Chuck Magee</v>
      </c>
      <c r="W8158" s="3" t="str">
        <f>IFERROR(INDEX(Return[],MATCH(Orders!B8158,Returns!$B$2:$B$801,0),1),"No")</f>
        <v>No</v>
      </c>
    </row>
    <row r="8159" spans="1:23" x14ac:dyDescent="0.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INDEX(People_[],MATCH(Orders!M8159,People!$B$2:$B$5,0),1)</f>
        <v>Anna Andreadi</v>
      </c>
      <c r="W8159" s="3" t="str">
        <f>IFERROR(INDEX(Return[],MATCH(Orders!B8159,Returns!$B$2:$B$801,0),1),"No")</f>
        <v>No</v>
      </c>
    </row>
    <row r="8160" spans="1:23" x14ac:dyDescent="0.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INDEX(People_[],MATCH(Orders!M8160,People!$B$2:$B$5,0),1)</f>
        <v>Kelly Williams</v>
      </c>
      <c r="W8160" s="3" t="str">
        <f>IFERROR(INDEX(Return[],MATCH(Orders!B8160,Returns!$B$2:$B$801,0),1),"No")</f>
        <v>No</v>
      </c>
    </row>
    <row r="8161" spans="1:23" x14ac:dyDescent="0.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INDEX(People_[],MATCH(Orders!M8161,People!$B$2:$B$5,0),1)</f>
        <v>Chuck Magee</v>
      </c>
      <c r="W8161" s="3" t="str">
        <f>IFERROR(INDEX(Return[],MATCH(Orders!B8161,Returns!$B$2:$B$801,0),1),"No")</f>
        <v>No</v>
      </c>
    </row>
    <row r="8162" spans="1:23" x14ac:dyDescent="0.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INDEX(People_[],MATCH(Orders!M8162,People!$B$2:$B$5,0),1)</f>
        <v>Chuck Magee</v>
      </c>
      <c r="W8162" s="3" t="str">
        <f>IFERROR(INDEX(Return[],MATCH(Orders!B8162,Returns!$B$2:$B$801,0),1),"No")</f>
        <v>No</v>
      </c>
    </row>
    <row r="8163" spans="1:23" x14ac:dyDescent="0.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INDEX(People_[],MATCH(Orders!M8163,People!$B$2:$B$5,0),1)</f>
        <v>Chuck Magee</v>
      </c>
      <c r="W8163" s="3" t="str">
        <f>IFERROR(INDEX(Return[],MATCH(Orders!B8163,Returns!$B$2:$B$801,0),1),"No")</f>
        <v>No</v>
      </c>
    </row>
    <row r="8164" spans="1:23" x14ac:dyDescent="0.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INDEX(People_[],MATCH(Orders!M8164,People!$B$2:$B$5,0),1)</f>
        <v>Chuck Magee</v>
      </c>
      <c r="W8164" s="3" t="str">
        <f>IFERROR(INDEX(Return[],MATCH(Orders!B8164,Returns!$B$2:$B$801,0),1),"No")</f>
        <v>No</v>
      </c>
    </row>
    <row r="8165" spans="1:23" x14ac:dyDescent="0.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INDEX(People_[],MATCH(Orders!M8165,People!$B$2:$B$5,0),1)</f>
        <v>Anna Andreadi</v>
      </c>
      <c r="W8165" s="3" t="str">
        <f>IFERROR(INDEX(Return[],MATCH(Orders!B8165,Returns!$B$2:$B$801,0),1),"No")</f>
        <v>No</v>
      </c>
    </row>
    <row r="8166" spans="1:23" x14ac:dyDescent="0.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INDEX(People_[],MATCH(Orders!M8166,People!$B$2:$B$5,0),1)</f>
        <v>Anna Andreadi</v>
      </c>
      <c r="W8166" s="3" t="str">
        <f>IFERROR(INDEX(Return[],MATCH(Orders!B8166,Returns!$B$2:$B$801,0),1),"No")</f>
        <v>No</v>
      </c>
    </row>
    <row r="8167" spans="1:23" x14ac:dyDescent="0.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INDEX(People_[],MATCH(Orders!M8167,People!$B$2:$B$5,0),1)</f>
        <v>Anna Andreadi</v>
      </c>
      <c r="W8167" s="3" t="str">
        <f>IFERROR(INDEX(Return[],MATCH(Orders!B8167,Returns!$B$2:$B$801,0),1),"No")</f>
        <v>No</v>
      </c>
    </row>
    <row r="8168" spans="1:23" x14ac:dyDescent="0.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INDEX(People_[],MATCH(Orders!M8168,People!$B$2:$B$5,0),1)</f>
        <v>Anna Andreadi</v>
      </c>
      <c r="W8168" s="3" t="str">
        <f>IFERROR(INDEX(Return[],MATCH(Orders!B8168,Returns!$B$2:$B$801,0),1),"No")</f>
        <v>No</v>
      </c>
    </row>
    <row r="8169" spans="1:23" x14ac:dyDescent="0.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INDEX(People_[],MATCH(Orders!M8169,People!$B$2:$B$5,0),1)</f>
        <v>Anna Andreadi</v>
      </c>
      <c r="W8169" s="3" t="str">
        <f>IFERROR(INDEX(Return[],MATCH(Orders!B8169,Returns!$B$2:$B$801,0),1),"No")</f>
        <v>No</v>
      </c>
    </row>
    <row r="8170" spans="1:23" x14ac:dyDescent="0.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INDEX(People_[],MATCH(Orders!M8170,People!$B$2:$B$5,0),1)</f>
        <v>Anna Andreadi</v>
      </c>
      <c r="W8170" s="3" t="str">
        <f>IFERROR(INDEX(Return[],MATCH(Orders!B8170,Returns!$B$2:$B$801,0),1),"No")</f>
        <v>No</v>
      </c>
    </row>
    <row r="8171" spans="1:23" x14ac:dyDescent="0.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INDEX(People_[],MATCH(Orders!M8171,People!$B$2:$B$5,0),1)</f>
        <v>Anna Andreadi</v>
      </c>
      <c r="W8171" s="3" t="str">
        <f>IFERROR(INDEX(Return[],MATCH(Orders!B8171,Returns!$B$2:$B$801,0),1),"No")</f>
        <v>No</v>
      </c>
    </row>
    <row r="8172" spans="1:23" x14ac:dyDescent="0.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INDEX(People_[],MATCH(Orders!M8172,People!$B$2:$B$5,0),1)</f>
        <v>Anna Andreadi</v>
      </c>
      <c r="W8172" s="3" t="str">
        <f>IFERROR(INDEX(Return[],MATCH(Orders!B8172,Returns!$B$2:$B$801,0),1),"No")</f>
        <v>No</v>
      </c>
    </row>
    <row r="8173" spans="1:23" x14ac:dyDescent="0.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INDEX(People_[],MATCH(Orders!M8173,People!$B$2:$B$5,0),1)</f>
        <v>Cassandra Brandow</v>
      </c>
      <c r="W8173" s="3" t="str">
        <f>IFERROR(INDEX(Return[],MATCH(Orders!B8173,Returns!$B$2:$B$801,0),1),"No")</f>
        <v>No</v>
      </c>
    </row>
    <row r="8174" spans="1:23" x14ac:dyDescent="0.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INDEX(People_[],MATCH(Orders!M8174,People!$B$2:$B$5,0),1)</f>
        <v>Anna Andreadi</v>
      </c>
      <c r="W8174" s="3" t="str">
        <f>IFERROR(INDEX(Return[],MATCH(Orders!B8174,Returns!$B$2:$B$801,0),1),"No")</f>
        <v>No</v>
      </c>
    </row>
    <row r="8175" spans="1:23" x14ac:dyDescent="0.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INDEX(People_[],MATCH(Orders!M8175,People!$B$2:$B$5,0),1)</f>
        <v>Anna Andreadi</v>
      </c>
      <c r="W8175" s="3" t="str">
        <f>IFERROR(INDEX(Return[],MATCH(Orders!B8175,Returns!$B$2:$B$801,0),1),"No")</f>
        <v>No</v>
      </c>
    </row>
    <row r="8176" spans="1:23" x14ac:dyDescent="0.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INDEX(People_[],MATCH(Orders!M8176,People!$B$2:$B$5,0),1)</f>
        <v>Anna Andreadi</v>
      </c>
      <c r="W8176" s="3" t="str">
        <f>IFERROR(INDEX(Return[],MATCH(Orders!B8176,Returns!$B$2:$B$801,0),1),"No")</f>
        <v>No</v>
      </c>
    </row>
    <row r="8177" spans="1:23" x14ac:dyDescent="0.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INDEX(People_[],MATCH(Orders!M8177,People!$B$2:$B$5,0),1)</f>
        <v>Kelly Williams</v>
      </c>
      <c r="W8177" s="3" t="str">
        <f>IFERROR(INDEX(Return[],MATCH(Orders!B8177,Returns!$B$2:$B$801,0),1),"No")</f>
        <v>No</v>
      </c>
    </row>
    <row r="8178" spans="1:23" x14ac:dyDescent="0.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INDEX(People_[],MATCH(Orders!M8178,People!$B$2:$B$5,0),1)</f>
        <v>Chuck Magee</v>
      </c>
      <c r="W8178" s="3" t="str">
        <f>IFERROR(INDEX(Return[],MATCH(Orders!B8178,Returns!$B$2:$B$801,0),1),"No")</f>
        <v>No</v>
      </c>
    </row>
    <row r="8179" spans="1:23" x14ac:dyDescent="0.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INDEX(People_[],MATCH(Orders!M8179,People!$B$2:$B$5,0),1)</f>
        <v>Anna Andreadi</v>
      </c>
      <c r="W8179" s="3" t="str">
        <f>IFERROR(INDEX(Return[],MATCH(Orders!B8179,Returns!$B$2:$B$801,0),1),"No")</f>
        <v>No</v>
      </c>
    </row>
    <row r="8180" spans="1:23" x14ac:dyDescent="0.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INDEX(People_[],MATCH(Orders!M8180,People!$B$2:$B$5,0),1)</f>
        <v>Anna Andreadi</v>
      </c>
      <c r="W8180" s="3" t="str">
        <f>IFERROR(INDEX(Return[],MATCH(Orders!B8180,Returns!$B$2:$B$801,0),1),"No")</f>
        <v>No</v>
      </c>
    </row>
    <row r="8181" spans="1:23" x14ac:dyDescent="0.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INDEX(People_[],MATCH(Orders!M8181,People!$B$2:$B$5,0),1)</f>
        <v>Anna Andreadi</v>
      </c>
      <c r="W8181" s="3" t="str">
        <f>IFERROR(INDEX(Return[],MATCH(Orders!B8181,Returns!$B$2:$B$801,0),1),"No")</f>
        <v>No</v>
      </c>
    </row>
    <row r="8182" spans="1:23" x14ac:dyDescent="0.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INDEX(People_[],MATCH(Orders!M8182,People!$B$2:$B$5,0),1)</f>
        <v>Chuck Magee</v>
      </c>
      <c r="W8182" s="3" t="str">
        <f>IFERROR(INDEX(Return[],MATCH(Orders!B8182,Returns!$B$2:$B$801,0),1),"No")</f>
        <v>No</v>
      </c>
    </row>
    <row r="8183" spans="1:23" x14ac:dyDescent="0.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INDEX(People_[],MATCH(Orders!M8183,People!$B$2:$B$5,0),1)</f>
        <v>Chuck Magee</v>
      </c>
      <c r="W8183" s="3" t="str">
        <f>IFERROR(INDEX(Return[],MATCH(Orders!B8183,Returns!$B$2:$B$801,0),1),"No")</f>
        <v>No</v>
      </c>
    </row>
    <row r="8184" spans="1:23" x14ac:dyDescent="0.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INDEX(People_[],MATCH(Orders!M8184,People!$B$2:$B$5,0),1)</f>
        <v>Kelly Williams</v>
      </c>
      <c r="W8184" s="3" t="str">
        <f>IFERROR(INDEX(Return[],MATCH(Orders!B8184,Returns!$B$2:$B$801,0),1),"No")</f>
        <v>No</v>
      </c>
    </row>
    <row r="8185" spans="1:23" x14ac:dyDescent="0.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INDEX(People_[],MATCH(Orders!M8185,People!$B$2:$B$5,0),1)</f>
        <v>Kelly Williams</v>
      </c>
      <c r="W8185" s="3" t="str">
        <f>IFERROR(INDEX(Return[],MATCH(Orders!B8185,Returns!$B$2:$B$801,0),1),"No")</f>
        <v>No</v>
      </c>
    </row>
    <row r="8186" spans="1:23" x14ac:dyDescent="0.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INDEX(People_[],MATCH(Orders!M8186,People!$B$2:$B$5,0),1)</f>
        <v>Kelly Williams</v>
      </c>
      <c r="W8186" s="3" t="str">
        <f>IFERROR(INDEX(Return[],MATCH(Orders!B8186,Returns!$B$2:$B$801,0),1),"No")</f>
        <v>No</v>
      </c>
    </row>
    <row r="8187" spans="1:23" x14ac:dyDescent="0.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INDEX(People_[],MATCH(Orders!M8187,People!$B$2:$B$5,0),1)</f>
        <v>Kelly Williams</v>
      </c>
      <c r="W8187" s="3" t="str">
        <f>IFERROR(INDEX(Return[],MATCH(Orders!B8187,Returns!$B$2:$B$801,0),1),"No")</f>
        <v>No</v>
      </c>
    </row>
    <row r="8188" spans="1:23" x14ac:dyDescent="0.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INDEX(People_[],MATCH(Orders!M8188,People!$B$2:$B$5,0),1)</f>
        <v>Kelly Williams</v>
      </c>
      <c r="W8188" s="3" t="str">
        <f>IFERROR(INDEX(Return[],MATCH(Orders!B8188,Returns!$B$2:$B$801,0),1),"No")</f>
        <v>No</v>
      </c>
    </row>
    <row r="8189" spans="1:23" x14ac:dyDescent="0.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INDEX(People_[],MATCH(Orders!M8189,People!$B$2:$B$5,0),1)</f>
        <v>Chuck Magee</v>
      </c>
      <c r="W8189" s="3" t="str">
        <f>IFERROR(INDEX(Return[],MATCH(Orders!B8189,Returns!$B$2:$B$801,0),1),"No")</f>
        <v>No</v>
      </c>
    </row>
    <row r="8190" spans="1:23" x14ac:dyDescent="0.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INDEX(People_[],MATCH(Orders!M8190,People!$B$2:$B$5,0),1)</f>
        <v>Chuck Magee</v>
      </c>
      <c r="W8190" s="3" t="str">
        <f>IFERROR(INDEX(Return[],MATCH(Orders!B8190,Returns!$B$2:$B$801,0),1),"No")</f>
        <v>No</v>
      </c>
    </row>
    <row r="8191" spans="1:23" x14ac:dyDescent="0.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INDEX(People_[],MATCH(Orders!M8191,People!$B$2:$B$5,0),1)</f>
        <v>Chuck Magee</v>
      </c>
      <c r="W8191" s="3" t="str">
        <f>IFERROR(INDEX(Return[],MATCH(Orders!B8191,Returns!$B$2:$B$801,0),1),"No")</f>
        <v>No</v>
      </c>
    </row>
    <row r="8192" spans="1:23" x14ac:dyDescent="0.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INDEX(People_[],MATCH(Orders!M8192,People!$B$2:$B$5,0),1)</f>
        <v>Chuck Magee</v>
      </c>
      <c r="W8192" s="3" t="str">
        <f>IFERROR(INDEX(Return[],MATCH(Orders!B8192,Returns!$B$2:$B$801,0),1),"No")</f>
        <v>No</v>
      </c>
    </row>
    <row r="8193" spans="1:23" x14ac:dyDescent="0.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INDEX(People_[],MATCH(Orders!M8193,People!$B$2:$B$5,0),1)</f>
        <v>Chuck Magee</v>
      </c>
      <c r="W8193" s="3" t="str">
        <f>IFERROR(INDEX(Return[],MATCH(Orders!B8193,Returns!$B$2:$B$801,0),1),"No")</f>
        <v>No</v>
      </c>
    </row>
    <row r="8194" spans="1:23" x14ac:dyDescent="0.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INDEX(People_[],MATCH(Orders!M8194,People!$B$2:$B$5,0),1)</f>
        <v>Cassandra Brandow</v>
      </c>
      <c r="W8194" s="3" t="str">
        <f>IFERROR(INDEX(Return[],MATCH(Orders!B8194,Returns!$B$2:$B$801,0),1),"No")</f>
        <v>No</v>
      </c>
    </row>
    <row r="8195" spans="1:23" x14ac:dyDescent="0.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INDEX(People_[],MATCH(Orders!M8195,People!$B$2:$B$5,0),1)</f>
        <v>Cassandra Brandow</v>
      </c>
      <c r="W8195" s="3" t="str">
        <f>IFERROR(INDEX(Return[],MATCH(Orders!B8195,Returns!$B$2:$B$801,0),1),"No")</f>
        <v>No</v>
      </c>
    </row>
    <row r="8196" spans="1:23" x14ac:dyDescent="0.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INDEX(People_[],MATCH(Orders!M8196,People!$B$2:$B$5,0),1)</f>
        <v>Cassandra Brandow</v>
      </c>
      <c r="W8196" s="3" t="str">
        <f>IFERROR(INDEX(Return[],MATCH(Orders!B8196,Returns!$B$2:$B$801,0),1),"No")</f>
        <v>No</v>
      </c>
    </row>
    <row r="8197" spans="1:23" x14ac:dyDescent="0.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INDEX(People_[],MATCH(Orders!M8197,People!$B$2:$B$5,0),1)</f>
        <v>Anna Andreadi</v>
      </c>
      <c r="W8197" s="3" t="str">
        <f>IFERROR(INDEX(Return[],MATCH(Orders!B8197,Returns!$B$2:$B$801,0),1),"No")</f>
        <v>No</v>
      </c>
    </row>
    <row r="8198" spans="1:23" x14ac:dyDescent="0.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INDEX(People_[],MATCH(Orders!M8198,People!$B$2:$B$5,0),1)</f>
        <v>Cassandra Brandow</v>
      </c>
      <c r="W8198" s="3" t="str">
        <f>IFERROR(INDEX(Return[],MATCH(Orders!B8198,Returns!$B$2:$B$801,0),1),"No")</f>
        <v>No</v>
      </c>
    </row>
    <row r="8199" spans="1:23" x14ac:dyDescent="0.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INDEX(People_[],MATCH(Orders!M8199,People!$B$2:$B$5,0),1)</f>
        <v>Cassandra Brandow</v>
      </c>
      <c r="W8199" s="3" t="str">
        <f>IFERROR(INDEX(Return[],MATCH(Orders!B8199,Returns!$B$2:$B$801,0),1),"No")</f>
        <v>No</v>
      </c>
    </row>
    <row r="8200" spans="1:23" x14ac:dyDescent="0.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INDEX(People_[],MATCH(Orders!M8200,People!$B$2:$B$5,0),1)</f>
        <v>Cassandra Brandow</v>
      </c>
      <c r="W8200" s="3" t="str">
        <f>IFERROR(INDEX(Return[],MATCH(Orders!B8200,Returns!$B$2:$B$801,0),1),"No")</f>
        <v>No</v>
      </c>
    </row>
    <row r="8201" spans="1:23" x14ac:dyDescent="0.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INDEX(People_[],MATCH(Orders!M8201,People!$B$2:$B$5,0),1)</f>
        <v>Kelly Williams</v>
      </c>
      <c r="W8201" s="3" t="str">
        <f>IFERROR(INDEX(Return[],MATCH(Orders!B8201,Returns!$B$2:$B$801,0),1),"No")</f>
        <v>No</v>
      </c>
    </row>
    <row r="8202" spans="1:23" x14ac:dyDescent="0.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INDEX(People_[],MATCH(Orders!M8202,People!$B$2:$B$5,0),1)</f>
        <v>Kelly Williams</v>
      </c>
      <c r="W8202" s="3" t="str">
        <f>IFERROR(INDEX(Return[],MATCH(Orders!B8202,Returns!$B$2:$B$801,0),1),"No")</f>
        <v>No</v>
      </c>
    </row>
    <row r="8203" spans="1:23" x14ac:dyDescent="0.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INDEX(People_[],MATCH(Orders!M8203,People!$B$2:$B$5,0),1)</f>
        <v>Chuck Magee</v>
      </c>
      <c r="W8203" s="3" t="str">
        <f>IFERROR(INDEX(Return[],MATCH(Orders!B8203,Returns!$B$2:$B$801,0),1),"No")</f>
        <v>No</v>
      </c>
    </row>
    <row r="8204" spans="1:23" x14ac:dyDescent="0.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INDEX(People_[],MATCH(Orders!M8204,People!$B$2:$B$5,0),1)</f>
        <v>Chuck Magee</v>
      </c>
      <c r="W8204" s="3" t="str">
        <f>IFERROR(INDEX(Return[],MATCH(Orders!B8204,Returns!$B$2:$B$801,0),1),"No")</f>
        <v>No</v>
      </c>
    </row>
    <row r="8205" spans="1:23" x14ac:dyDescent="0.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INDEX(People_[],MATCH(Orders!M8205,People!$B$2:$B$5,0),1)</f>
        <v>Chuck Magee</v>
      </c>
      <c r="W8205" s="3" t="str">
        <f>IFERROR(INDEX(Return[],MATCH(Orders!B8205,Returns!$B$2:$B$801,0),1),"No")</f>
        <v>No</v>
      </c>
    </row>
    <row r="8206" spans="1:23" x14ac:dyDescent="0.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INDEX(People_[],MATCH(Orders!M8206,People!$B$2:$B$5,0),1)</f>
        <v>Chuck Magee</v>
      </c>
      <c r="W8206" s="3" t="str">
        <f>IFERROR(INDEX(Return[],MATCH(Orders!B8206,Returns!$B$2:$B$801,0),1),"No")</f>
        <v>No</v>
      </c>
    </row>
    <row r="8207" spans="1:23" x14ac:dyDescent="0.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INDEX(People_[],MATCH(Orders!M8207,People!$B$2:$B$5,0),1)</f>
        <v>Chuck Magee</v>
      </c>
      <c r="W8207" s="3" t="str">
        <f>IFERROR(INDEX(Return[],MATCH(Orders!B8207,Returns!$B$2:$B$801,0),1),"No")</f>
        <v>No</v>
      </c>
    </row>
    <row r="8208" spans="1:23" x14ac:dyDescent="0.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INDEX(People_[],MATCH(Orders!M8208,People!$B$2:$B$5,0),1)</f>
        <v>Cassandra Brandow</v>
      </c>
      <c r="W8208" s="3" t="str">
        <f>IFERROR(INDEX(Return[],MATCH(Orders!B8208,Returns!$B$2:$B$801,0),1),"No")</f>
        <v>No</v>
      </c>
    </row>
    <row r="8209" spans="1:23" x14ac:dyDescent="0.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INDEX(People_[],MATCH(Orders!M8209,People!$B$2:$B$5,0),1)</f>
        <v>Cassandra Brandow</v>
      </c>
      <c r="W8209" s="3" t="str">
        <f>IFERROR(INDEX(Return[],MATCH(Orders!B8209,Returns!$B$2:$B$801,0),1),"No")</f>
        <v>No</v>
      </c>
    </row>
    <row r="8210" spans="1:23" x14ac:dyDescent="0.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INDEX(People_[],MATCH(Orders!M8210,People!$B$2:$B$5,0),1)</f>
        <v>Cassandra Brandow</v>
      </c>
      <c r="W8210" s="3" t="str">
        <f>IFERROR(INDEX(Return[],MATCH(Orders!B8210,Returns!$B$2:$B$801,0),1),"No")</f>
        <v>No</v>
      </c>
    </row>
    <row r="8211" spans="1:23" x14ac:dyDescent="0.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INDEX(People_[],MATCH(Orders!M8211,People!$B$2:$B$5,0),1)</f>
        <v>Cassandra Brandow</v>
      </c>
      <c r="W8211" s="3" t="str">
        <f>IFERROR(INDEX(Return[],MATCH(Orders!B8211,Returns!$B$2:$B$801,0),1),"No")</f>
        <v>No</v>
      </c>
    </row>
    <row r="8212" spans="1:23" x14ac:dyDescent="0.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INDEX(People_[],MATCH(Orders!M8212,People!$B$2:$B$5,0),1)</f>
        <v>Cassandra Brandow</v>
      </c>
      <c r="W8212" s="3" t="str">
        <f>IFERROR(INDEX(Return[],MATCH(Orders!B8212,Returns!$B$2:$B$801,0),1),"No")</f>
        <v>No</v>
      </c>
    </row>
    <row r="8213" spans="1:23" x14ac:dyDescent="0.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INDEX(People_[],MATCH(Orders!M8213,People!$B$2:$B$5,0),1)</f>
        <v>Kelly Williams</v>
      </c>
      <c r="W8213" s="3" t="str">
        <f>IFERROR(INDEX(Return[],MATCH(Orders!B8213,Returns!$B$2:$B$801,0),1),"No")</f>
        <v>No</v>
      </c>
    </row>
    <row r="8214" spans="1:23" x14ac:dyDescent="0.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INDEX(People_[],MATCH(Orders!M8214,People!$B$2:$B$5,0),1)</f>
        <v>Kelly Williams</v>
      </c>
      <c r="W8214" s="3" t="str">
        <f>IFERROR(INDEX(Return[],MATCH(Orders!B8214,Returns!$B$2:$B$801,0),1),"No")</f>
        <v>No</v>
      </c>
    </row>
    <row r="8215" spans="1:23" x14ac:dyDescent="0.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INDEX(People_[],MATCH(Orders!M8215,People!$B$2:$B$5,0),1)</f>
        <v>Cassandra Brandow</v>
      </c>
      <c r="W8215" s="3" t="str">
        <f>IFERROR(INDEX(Return[],MATCH(Orders!B8215,Returns!$B$2:$B$801,0),1),"No")</f>
        <v>No</v>
      </c>
    </row>
    <row r="8216" spans="1:23" x14ac:dyDescent="0.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INDEX(People_[],MATCH(Orders!M8216,People!$B$2:$B$5,0),1)</f>
        <v>Cassandra Brandow</v>
      </c>
      <c r="W8216" s="3" t="str">
        <f>IFERROR(INDEX(Return[],MATCH(Orders!B8216,Returns!$B$2:$B$801,0),1),"No")</f>
        <v>No</v>
      </c>
    </row>
    <row r="8217" spans="1:23" x14ac:dyDescent="0.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INDEX(People_[],MATCH(Orders!M8217,People!$B$2:$B$5,0),1)</f>
        <v>Cassandra Brandow</v>
      </c>
      <c r="W8217" s="3" t="str">
        <f>IFERROR(INDEX(Return[],MATCH(Orders!B8217,Returns!$B$2:$B$801,0),1),"No")</f>
        <v>No</v>
      </c>
    </row>
    <row r="8218" spans="1:23" x14ac:dyDescent="0.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INDEX(People_[],MATCH(Orders!M8218,People!$B$2:$B$5,0),1)</f>
        <v>Cassandra Brandow</v>
      </c>
      <c r="W8218" s="3" t="str">
        <f>IFERROR(INDEX(Return[],MATCH(Orders!B8218,Returns!$B$2:$B$801,0),1),"No")</f>
        <v>No</v>
      </c>
    </row>
    <row r="8219" spans="1:23" x14ac:dyDescent="0.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INDEX(People_[],MATCH(Orders!M8219,People!$B$2:$B$5,0),1)</f>
        <v>Kelly Williams</v>
      </c>
      <c r="W8219" s="3" t="str">
        <f>IFERROR(INDEX(Return[],MATCH(Orders!B8219,Returns!$B$2:$B$801,0),1),"No")</f>
        <v>No</v>
      </c>
    </row>
    <row r="8220" spans="1:23" x14ac:dyDescent="0.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INDEX(People_[],MATCH(Orders!M8220,People!$B$2:$B$5,0),1)</f>
        <v>Kelly Williams</v>
      </c>
      <c r="W8220" s="3" t="str">
        <f>IFERROR(INDEX(Return[],MATCH(Orders!B8220,Returns!$B$2:$B$801,0),1),"No")</f>
        <v>No</v>
      </c>
    </row>
    <row r="8221" spans="1:23" x14ac:dyDescent="0.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INDEX(People_[],MATCH(Orders!M8221,People!$B$2:$B$5,0),1)</f>
        <v>Kelly Williams</v>
      </c>
      <c r="W8221" s="3" t="str">
        <f>IFERROR(INDEX(Return[],MATCH(Orders!B8221,Returns!$B$2:$B$801,0),1),"No")</f>
        <v>No</v>
      </c>
    </row>
    <row r="8222" spans="1:23" x14ac:dyDescent="0.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INDEX(People_[],MATCH(Orders!M8222,People!$B$2:$B$5,0),1)</f>
        <v>Kelly Williams</v>
      </c>
      <c r="W8222" s="3" t="str">
        <f>IFERROR(INDEX(Return[],MATCH(Orders!B8222,Returns!$B$2:$B$801,0),1),"No")</f>
        <v>No</v>
      </c>
    </row>
    <row r="8223" spans="1:23" x14ac:dyDescent="0.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INDEX(People_[],MATCH(Orders!M8223,People!$B$2:$B$5,0),1)</f>
        <v>Kelly Williams</v>
      </c>
      <c r="W8223" s="3" t="str">
        <f>IFERROR(INDEX(Return[],MATCH(Orders!B8223,Returns!$B$2:$B$801,0),1),"No")</f>
        <v>No</v>
      </c>
    </row>
    <row r="8224" spans="1:23" x14ac:dyDescent="0.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INDEX(People_[],MATCH(Orders!M8224,People!$B$2:$B$5,0),1)</f>
        <v>Kelly Williams</v>
      </c>
      <c r="W8224" s="3" t="str">
        <f>IFERROR(INDEX(Return[],MATCH(Orders!B8224,Returns!$B$2:$B$801,0),1),"No")</f>
        <v>No</v>
      </c>
    </row>
    <row r="8225" spans="1:23" x14ac:dyDescent="0.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INDEX(People_[],MATCH(Orders!M8225,People!$B$2:$B$5,0),1)</f>
        <v>Anna Andreadi</v>
      </c>
      <c r="W8225" s="3" t="str">
        <f>IFERROR(INDEX(Return[],MATCH(Orders!B8225,Returns!$B$2:$B$801,0),1),"No")</f>
        <v>No</v>
      </c>
    </row>
    <row r="8226" spans="1:23" x14ac:dyDescent="0.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INDEX(People_[],MATCH(Orders!M8226,People!$B$2:$B$5,0),1)</f>
        <v>Anna Andreadi</v>
      </c>
      <c r="W8226" s="3" t="str">
        <f>IFERROR(INDEX(Return[],MATCH(Orders!B8226,Returns!$B$2:$B$801,0),1),"No")</f>
        <v>No</v>
      </c>
    </row>
    <row r="8227" spans="1:23" x14ac:dyDescent="0.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INDEX(People_[],MATCH(Orders!M8227,People!$B$2:$B$5,0),1)</f>
        <v>Chuck Magee</v>
      </c>
      <c r="W8227" s="3" t="str">
        <f>IFERROR(INDEX(Return[],MATCH(Orders!B8227,Returns!$B$2:$B$801,0),1),"No")</f>
        <v>No</v>
      </c>
    </row>
    <row r="8228" spans="1:23" x14ac:dyDescent="0.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INDEX(People_[],MATCH(Orders!M8228,People!$B$2:$B$5,0),1)</f>
        <v>Chuck Magee</v>
      </c>
      <c r="W8228" s="3" t="str">
        <f>IFERROR(INDEX(Return[],MATCH(Orders!B8228,Returns!$B$2:$B$801,0),1),"No")</f>
        <v>No</v>
      </c>
    </row>
    <row r="8229" spans="1:23" x14ac:dyDescent="0.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INDEX(People_[],MATCH(Orders!M8229,People!$B$2:$B$5,0),1)</f>
        <v>Chuck Magee</v>
      </c>
      <c r="W8229" s="3" t="str">
        <f>IFERROR(INDEX(Return[],MATCH(Orders!B8229,Returns!$B$2:$B$801,0),1),"No")</f>
        <v>No</v>
      </c>
    </row>
    <row r="8230" spans="1:23" x14ac:dyDescent="0.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INDEX(People_[],MATCH(Orders!M8230,People!$B$2:$B$5,0),1)</f>
        <v>Chuck Magee</v>
      </c>
      <c r="W8230" s="3" t="str">
        <f>IFERROR(INDEX(Return[],MATCH(Orders!B8230,Returns!$B$2:$B$801,0),1),"No")</f>
        <v>No</v>
      </c>
    </row>
    <row r="8231" spans="1:23" x14ac:dyDescent="0.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INDEX(People_[],MATCH(Orders!M8231,People!$B$2:$B$5,0),1)</f>
        <v>Chuck Magee</v>
      </c>
      <c r="W8231" s="3" t="str">
        <f>IFERROR(INDEX(Return[],MATCH(Orders!B8231,Returns!$B$2:$B$801,0),1),"No")</f>
        <v>No</v>
      </c>
    </row>
    <row r="8232" spans="1:23" x14ac:dyDescent="0.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INDEX(People_[],MATCH(Orders!M8232,People!$B$2:$B$5,0),1)</f>
        <v>Cassandra Brandow</v>
      </c>
      <c r="W8232" s="3" t="str">
        <f>IFERROR(INDEX(Return[],MATCH(Orders!B8232,Returns!$B$2:$B$801,0),1),"No")</f>
        <v>No</v>
      </c>
    </row>
    <row r="8233" spans="1:23" x14ac:dyDescent="0.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INDEX(People_[],MATCH(Orders!M8233,People!$B$2:$B$5,0),1)</f>
        <v>Cassandra Brandow</v>
      </c>
      <c r="W8233" s="3" t="str">
        <f>IFERROR(INDEX(Return[],MATCH(Orders!B8233,Returns!$B$2:$B$801,0),1),"No")</f>
        <v>No</v>
      </c>
    </row>
    <row r="8234" spans="1:23" x14ac:dyDescent="0.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INDEX(People_[],MATCH(Orders!M8234,People!$B$2:$B$5,0),1)</f>
        <v>Anna Andreadi</v>
      </c>
      <c r="W8234" s="3" t="str">
        <f>IFERROR(INDEX(Return[],MATCH(Orders!B8234,Returns!$B$2:$B$801,0),1),"No")</f>
        <v>No</v>
      </c>
    </row>
    <row r="8235" spans="1:23" x14ac:dyDescent="0.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INDEX(People_[],MATCH(Orders!M8235,People!$B$2:$B$5,0),1)</f>
        <v>Anna Andreadi</v>
      </c>
      <c r="W8235" s="3" t="str">
        <f>IFERROR(INDEX(Return[],MATCH(Orders!B8235,Returns!$B$2:$B$801,0),1),"No")</f>
        <v>No</v>
      </c>
    </row>
    <row r="8236" spans="1:23" x14ac:dyDescent="0.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INDEX(People_[],MATCH(Orders!M8236,People!$B$2:$B$5,0),1)</f>
        <v>Cassandra Brandow</v>
      </c>
      <c r="W8236" s="3" t="str">
        <f>IFERROR(INDEX(Return[],MATCH(Orders!B8236,Returns!$B$2:$B$801,0),1),"No")</f>
        <v>No</v>
      </c>
    </row>
    <row r="8237" spans="1:23" x14ac:dyDescent="0.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INDEX(People_[],MATCH(Orders!M8237,People!$B$2:$B$5,0),1)</f>
        <v>Cassandra Brandow</v>
      </c>
      <c r="W8237" s="3" t="str">
        <f>IFERROR(INDEX(Return[],MATCH(Orders!B8237,Returns!$B$2:$B$801,0),1),"No")</f>
        <v>No</v>
      </c>
    </row>
    <row r="8238" spans="1:23" x14ac:dyDescent="0.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INDEX(People_[],MATCH(Orders!M8238,People!$B$2:$B$5,0),1)</f>
        <v>Cassandra Brandow</v>
      </c>
      <c r="W8238" s="3" t="str">
        <f>IFERROR(INDEX(Return[],MATCH(Orders!B8238,Returns!$B$2:$B$801,0),1),"No")</f>
        <v>No</v>
      </c>
    </row>
    <row r="8239" spans="1:23" x14ac:dyDescent="0.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INDEX(People_[],MATCH(Orders!M8239,People!$B$2:$B$5,0),1)</f>
        <v>Cassandra Brandow</v>
      </c>
      <c r="W8239" s="3" t="str">
        <f>IFERROR(INDEX(Return[],MATCH(Orders!B8239,Returns!$B$2:$B$801,0),1),"No")</f>
        <v>No</v>
      </c>
    </row>
    <row r="8240" spans="1:23" x14ac:dyDescent="0.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INDEX(People_[],MATCH(Orders!M8240,People!$B$2:$B$5,0),1)</f>
        <v>Cassandra Brandow</v>
      </c>
      <c r="W8240" s="3" t="str">
        <f>IFERROR(INDEX(Return[],MATCH(Orders!B8240,Returns!$B$2:$B$801,0),1),"No")</f>
        <v>No</v>
      </c>
    </row>
    <row r="8241" spans="1:23" x14ac:dyDescent="0.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INDEX(People_[],MATCH(Orders!M8241,People!$B$2:$B$5,0),1)</f>
        <v>Cassandra Brandow</v>
      </c>
      <c r="W8241" s="3" t="str">
        <f>IFERROR(INDEX(Return[],MATCH(Orders!B8241,Returns!$B$2:$B$801,0),1),"No")</f>
        <v>No</v>
      </c>
    </row>
    <row r="8242" spans="1:23" x14ac:dyDescent="0.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INDEX(People_[],MATCH(Orders!M8242,People!$B$2:$B$5,0),1)</f>
        <v>Cassandra Brandow</v>
      </c>
      <c r="W8242" s="3" t="str">
        <f>IFERROR(INDEX(Return[],MATCH(Orders!B8242,Returns!$B$2:$B$801,0),1),"No")</f>
        <v>No</v>
      </c>
    </row>
    <row r="8243" spans="1:23" x14ac:dyDescent="0.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INDEX(People_[],MATCH(Orders!M8243,People!$B$2:$B$5,0),1)</f>
        <v>Chuck Magee</v>
      </c>
      <c r="W8243" s="3" t="str">
        <f>IFERROR(INDEX(Return[],MATCH(Orders!B8243,Returns!$B$2:$B$801,0),1),"No")</f>
        <v>No</v>
      </c>
    </row>
    <row r="8244" spans="1:23" x14ac:dyDescent="0.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INDEX(People_[],MATCH(Orders!M8244,People!$B$2:$B$5,0),1)</f>
        <v>Chuck Magee</v>
      </c>
      <c r="W8244" s="3" t="str">
        <f>IFERROR(INDEX(Return[],MATCH(Orders!B8244,Returns!$B$2:$B$801,0),1),"No")</f>
        <v>No</v>
      </c>
    </row>
    <row r="8245" spans="1:23" x14ac:dyDescent="0.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INDEX(People_[],MATCH(Orders!M8245,People!$B$2:$B$5,0),1)</f>
        <v>Anna Andreadi</v>
      </c>
      <c r="W8245" s="3" t="str">
        <f>IFERROR(INDEX(Return[],MATCH(Orders!B8245,Returns!$B$2:$B$801,0),1),"No")</f>
        <v>No</v>
      </c>
    </row>
    <row r="8246" spans="1:23" x14ac:dyDescent="0.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INDEX(People_[],MATCH(Orders!M8246,People!$B$2:$B$5,0),1)</f>
        <v>Anna Andreadi</v>
      </c>
      <c r="W8246" s="3" t="str">
        <f>IFERROR(INDEX(Return[],MATCH(Orders!B8246,Returns!$B$2:$B$801,0),1),"No")</f>
        <v>No</v>
      </c>
    </row>
    <row r="8247" spans="1:23" x14ac:dyDescent="0.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INDEX(People_[],MATCH(Orders!M8247,People!$B$2:$B$5,0),1)</f>
        <v>Cassandra Brandow</v>
      </c>
      <c r="W8247" s="3" t="str">
        <f>IFERROR(INDEX(Return[],MATCH(Orders!B8247,Returns!$B$2:$B$801,0),1),"No")</f>
        <v>No</v>
      </c>
    </row>
    <row r="8248" spans="1:23" x14ac:dyDescent="0.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INDEX(People_[],MATCH(Orders!M8248,People!$B$2:$B$5,0),1)</f>
        <v>Kelly Williams</v>
      </c>
      <c r="W8248" s="3" t="str">
        <f>IFERROR(INDEX(Return[],MATCH(Orders!B8248,Returns!$B$2:$B$801,0),1),"No")</f>
        <v>No</v>
      </c>
    </row>
    <row r="8249" spans="1:23" x14ac:dyDescent="0.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INDEX(People_[],MATCH(Orders!M8249,People!$B$2:$B$5,0),1)</f>
        <v>Kelly Williams</v>
      </c>
      <c r="W8249" s="3" t="str">
        <f>IFERROR(INDEX(Return[],MATCH(Orders!B8249,Returns!$B$2:$B$801,0),1),"No")</f>
        <v>No</v>
      </c>
    </row>
    <row r="8250" spans="1:23" x14ac:dyDescent="0.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INDEX(People_[],MATCH(Orders!M8250,People!$B$2:$B$5,0),1)</f>
        <v>Chuck Magee</v>
      </c>
      <c r="W8250" s="3" t="str">
        <f>IFERROR(INDEX(Return[],MATCH(Orders!B8250,Returns!$B$2:$B$801,0),1),"No")</f>
        <v>No</v>
      </c>
    </row>
    <row r="8251" spans="1:23" x14ac:dyDescent="0.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INDEX(People_[],MATCH(Orders!M8251,People!$B$2:$B$5,0),1)</f>
        <v>Kelly Williams</v>
      </c>
      <c r="W8251" s="3" t="str">
        <f>IFERROR(INDEX(Return[],MATCH(Orders!B8251,Returns!$B$2:$B$801,0),1),"No")</f>
        <v>No</v>
      </c>
    </row>
    <row r="8252" spans="1:23" x14ac:dyDescent="0.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INDEX(People_[],MATCH(Orders!M8252,People!$B$2:$B$5,0),1)</f>
        <v>Kelly Williams</v>
      </c>
      <c r="W8252" s="3" t="str">
        <f>IFERROR(INDEX(Return[],MATCH(Orders!B8252,Returns!$B$2:$B$801,0),1),"No")</f>
        <v>No</v>
      </c>
    </row>
    <row r="8253" spans="1:23" x14ac:dyDescent="0.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INDEX(People_[],MATCH(Orders!M8253,People!$B$2:$B$5,0),1)</f>
        <v>Kelly Williams</v>
      </c>
      <c r="W8253" s="3" t="str">
        <f>IFERROR(INDEX(Return[],MATCH(Orders!B8253,Returns!$B$2:$B$801,0),1),"No")</f>
        <v>No</v>
      </c>
    </row>
    <row r="8254" spans="1:23" x14ac:dyDescent="0.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INDEX(People_[],MATCH(Orders!M8254,People!$B$2:$B$5,0),1)</f>
        <v>Kelly Williams</v>
      </c>
      <c r="W8254" s="3" t="str">
        <f>IFERROR(INDEX(Return[],MATCH(Orders!B8254,Returns!$B$2:$B$801,0),1),"No")</f>
        <v>No</v>
      </c>
    </row>
    <row r="8255" spans="1:23" x14ac:dyDescent="0.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INDEX(People_[],MATCH(Orders!M8255,People!$B$2:$B$5,0),1)</f>
        <v>Anna Andreadi</v>
      </c>
      <c r="W8255" s="3" t="str">
        <f>IFERROR(INDEX(Return[],MATCH(Orders!B8255,Returns!$B$2:$B$801,0),1),"No")</f>
        <v>No</v>
      </c>
    </row>
    <row r="8256" spans="1:23" x14ac:dyDescent="0.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INDEX(People_[],MATCH(Orders!M8256,People!$B$2:$B$5,0),1)</f>
        <v>Anna Andreadi</v>
      </c>
      <c r="W8256" s="3" t="str">
        <f>IFERROR(INDEX(Return[],MATCH(Orders!B8256,Returns!$B$2:$B$801,0),1),"No")</f>
        <v>No</v>
      </c>
    </row>
    <row r="8257" spans="1:23" x14ac:dyDescent="0.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INDEX(People_[],MATCH(Orders!M8257,People!$B$2:$B$5,0),1)</f>
        <v>Anna Andreadi</v>
      </c>
      <c r="W8257" s="3" t="str">
        <f>IFERROR(INDEX(Return[],MATCH(Orders!B8257,Returns!$B$2:$B$801,0),1),"No")</f>
        <v>No</v>
      </c>
    </row>
    <row r="8258" spans="1:23" x14ac:dyDescent="0.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INDEX(People_[],MATCH(Orders!M8258,People!$B$2:$B$5,0),1)</f>
        <v>Anna Andreadi</v>
      </c>
      <c r="W8258" s="3" t="str">
        <f>IFERROR(INDEX(Return[],MATCH(Orders!B8258,Returns!$B$2:$B$801,0),1),"No")</f>
        <v>No</v>
      </c>
    </row>
    <row r="8259" spans="1:23" x14ac:dyDescent="0.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INDEX(People_[],MATCH(Orders!M8259,People!$B$2:$B$5,0),1)</f>
        <v>Anna Andreadi</v>
      </c>
      <c r="W8259" s="3" t="str">
        <f>IFERROR(INDEX(Return[],MATCH(Orders!B8259,Returns!$B$2:$B$801,0),1),"No")</f>
        <v>No</v>
      </c>
    </row>
    <row r="8260" spans="1:23" x14ac:dyDescent="0.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INDEX(People_[],MATCH(Orders!M8260,People!$B$2:$B$5,0),1)</f>
        <v>Anna Andreadi</v>
      </c>
      <c r="W8260" s="3" t="str">
        <f>IFERROR(INDEX(Return[],MATCH(Orders!B8260,Returns!$B$2:$B$801,0),1),"No")</f>
        <v>No</v>
      </c>
    </row>
    <row r="8261" spans="1:23" x14ac:dyDescent="0.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INDEX(People_[],MATCH(Orders!M8261,People!$B$2:$B$5,0),1)</f>
        <v>Kelly Williams</v>
      </c>
      <c r="W8261" s="3" t="str">
        <f>IFERROR(INDEX(Return[],MATCH(Orders!B8261,Returns!$B$2:$B$801,0),1),"No")</f>
        <v>No</v>
      </c>
    </row>
    <row r="8262" spans="1:23" x14ac:dyDescent="0.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INDEX(People_[],MATCH(Orders!M8262,People!$B$2:$B$5,0),1)</f>
        <v>Kelly Williams</v>
      </c>
      <c r="W8262" s="3" t="str">
        <f>IFERROR(INDEX(Return[],MATCH(Orders!B8262,Returns!$B$2:$B$801,0),1),"No")</f>
        <v>No</v>
      </c>
    </row>
    <row r="8263" spans="1:23" x14ac:dyDescent="0.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INDEX(People_[],MATCH(Orders!M8263,People!$B$2:$B$5,0),1)</f>
        <v>Kelly Williams</v>
      </c>
      <c r="W8263" s="3" t="str">
        <f>IFERROR(INDEX(Return[],MATCH(Orders!B8263,Returns!$B$2:$B$801,0),1),"No")</f>
        <v>No</v>
      </c>
    </row>
    <row r="8264" spans="1:23" x14ac:dyDescent="0.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INDEX(People_[],MATCH(Orders!M8264,People!$B$2:$B$5,0),1)</f>
        <v>Cassandra Brandow</v>
      </c>
      <c r="W8264" s="3" t="str">
        <f>IFERROR(INDEX(Return[],MATCH(Orders!B8264,Returns!$B$2:$B$801,0),1),"No")</f>
        <v>No</v>
      </c>
    </row>
    <row r="8265" spans="1:23" x14ac:dyDescent="0.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INDEX(People_[],MATCH(Orders!M8265,People!$B$2:$B$5,0),1)</f>
        <v>Cassandra Brandow</v>
      </c>
      <c r="W8265" s="3" t="str">
        <f>IFERROR(INDEX(Return[],MATCH(Orders!B8265,Returns!$B$2:$B$801,0),1),"No")</f>
        <v>No</v>
      </c>
    </row>
    <row r="8266" spans="1:23" x14ac:dyDescent="0.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INDEX(People_[],MATCH(Orders!M8266,People!$B$2:$B$5,0),1)</f>
        <v>Chuck Magee</v>
      </c>
      <c r="W8266" s="3" t="str">
        <f>IFERROR(INDEX(Return[],MATCH(Orders!B8266,Returns!$B$2:$B$801,0),1),"No")</f>
        <v>No</v>
      </c>
    </row>
    <row r="8267" spans="1:23" x14ac:dyDescent="0.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INDEX(People_[],MATCH(Orders!M8267,People!$B$2:$B$5,0),1)</f>
        <v>Chuck Magee</v>
      </c>
      <c r="W8267" s="3" t="str">
        <f>IFERROR(INDEX(Return[],MATCH(Orders!B8267,Returns!$B$2:$B$801,0),1),"No")</f>
        <v>No</v>
      </c>
    </row>
    <row r="8268" spans="1:23" x14ac:dyDescent="0.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INDEX(People_[],MATCH(Orders!M8268,People!$B$2:$B$5,0),1)</f>
        <v>Chuck Magee</v>
      </c>
      <c r="W8268" s="3" t="str">
        <f>IFERROR(INDEX(Return[],MATCH(Orders!B8268,Returns!$B$2:$B$801,0),1),"No")</f>
        <v>No</v>
      </c>
    </row>
    <row r="8269" spans="1:23" x14ac:dyDescent="0.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INDEX(People_[],MATCH(Orders!M8269,People!$B$2:$B$5,0),1)</f>
        <v>Kelly Williams</v>
      </c>
      <c r="W8269" s="3" t="str">
        <f>IFERROR(INDEX(Return[],MATCH(Orders!B8269,Returns!$B$2:$B$801,0),1),"No")</f>
        <v>No</v>
      </c>
    </row>
    <row r="8270" spans="1:23" x14ac:dyDescent="0.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INDEX(People_[],MATCH(Orders!M8270,People!$B$2:$B$5,0),1)</f>
        <v>Kelly Williams</v>
      </c>
      <c r="W8270" s="3" t="str">
        <f>IFERROR(INDEX(Return[],MATCH(Orders!B8270,Returns!$B$2:$B$801,0),1),"No")</f>
        <v>No</v>
      </c>
    </row>
    <row r="8271" spans="1:23" x14ac:dyDescent="0.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INDEX(People_[],MATCH(Orders!M8271,People!$B$2:$B$5,0),1)</f>
        <v>Kelly Williams</v>
      </c>
      <c r="W8271" s="3" t="str">
        <f>IFERROR(INDEX(Return[],MATCH(Orders!B8271,Returns!$B$2:$B$801,0),1),"No")</f>
        <v>No</v>
      </c>
    </row>
    <row r="8272" spans="1:23" x14ac:dyDescent="0.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INDEX(People_[],MATCH(Orders!M8272,People!$B$2:$B$5,0),1)</f>
        <v>Kelly Williams</v>
      </c>
      <c r="W8272" s="3" t="str">
        <f>IFERROR(INDEX(Return[],MATCH(Orders!B8272,Returns!$B$2:$B$801,0),1),"No")</f>
        <v>No</v>
      </c>
    </row>
    <row r="8273" spans="1:23" x14ac:dyDescent="0.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INDEX(People_[],MATCH(Orders!M8273,People!$B$2:$B$5,0),1)</f>
        <v>Chuck Magee</v>
      </c>
      <c r="W8273" s="3" t="str">
        <f>IFERROR(INDEX(Return[],MATCH(Orders!B8273,Returns!$B$2:$B$801,0),1),"No")</f>
        <v>No</v>
      </c>
    </row>
    <row r="8274" spans="1:23" x14ac:dyDescent="0.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INDEX(People_[],MATCH(Orders!M8274,People!$B$2:$B$5,0),1)</f>
        <v>Anna Andreadi</v>
      </c>
      <c r="W8274" s="3" t="str">
        <f>IFERROR(INDEX(Return[],MATCH(Orders!B8274,Returns!$B$2:$B$801,0),1),"No")</f>
        <v>No</v>
      </c>
    </row>
    <row r="8275" spans="1:23" x14ac:dyDescent="0.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INDEX(People_[],MATCH(Orders!M8275,People!$B$2:$B$5,0),1)</f>
        <v>Chuck Magee</v>
      </c>
      <c r="W8275" s="3" t="str">
        <f>IFERROR(INDEX(Return[],MATCH(Orders!B8275,Returns!$B$2:$B$801,0),1),"No")</f>
        <v>No</v>
      </c>
    </row>
    <row r="8276" spans="1:23" x14ac:dyDescent="0.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INDEX(People_[],MATCH(Orders!M8276,People!$B$2:$B$5,0),1)</f>
        <v>Chuck Magee</v>
      </c>
      <c r="W8276" s="3" t="str">
        <f>IFERROR(INDEX(Return[],MATCH(Orders!B8276,Returns!$B$2:$B$801,0),1),"No")</f>
        <v>No</v>
      </c>
    </row>
    <row r="8277" spans="1:23" x14ac:dyDescent="0.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INDEX(People_[],MATCH(Orders!M8277,People!$B$2:$B$5,0),1)</f>
        <v>Chuck Magee</v>
      </c>
      <c r="W8277" s="3" t="str">
        <f>IFERROR(INDEX(Return[],MATCH(Orders!B8277,Returns!$B$2:$B$801,0),1),"No")</f>
        <v>No</v>
      </c>
    </row>
    <row r="8278" spans="1:23" x14ac:dyDescent="0.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INDEX(People_[],MATCH(Orders!M8278,People!$B$2:$B$5,0),1)</f>
        <v>Cassandra Brandow</v>
      </c>
      <c r="W8278" s="3" t="str">
        <f>IFERROR(INDEX(Return[],MATCH(Orders!B8278,Returns!$B$2:$B$801,0),1),"No")</f>
        <v>No</v>
      </c>
    </row>
    <row r="8279" spans="1:23" x14ac:dyDescent="0.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INDEX(People_[],MATCH(Orders!M8279,People!$B$2:$B$5,0),1)</f>
        <v>Cassandra Brandow</v>
      </c>
      <c r="W8279" s="3" t="str">
        <f>IFERROR(INDEX(Return[],MATCH(Orders!B8279,Returns!$B$2:$B$801,0),1),"No")</f>
        <v>No</v>
      </c>
    </row>
    <row r="8280" spans="1:23" x14ac:dyDescent="0.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INDEX(People_[],MATCH(Orders!M8280,People!$B$2:$B$5,0),1)</f>
        <v>Cassandra Brandow</v>
      </c>
      <c r="W8280" s="3" t="str">
        <f>IFERROR(INDEX(Return[],MATCH(Orders!B8280,Returns!$B$2:$B$801,0),1),"No")</f>
        <v>No</v>
      </c>
    </row>
    <row r="8281" spans="1:23" x14ac:dyDescent="0.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INDEX(People_[],MATCH(Orders!M8281,People!$B$2:$B$5,0),1)</f>
        <v>Cassandra Brandow</v>
      </c>
      <c r="W8281" s="3" t="str">
        <f>IFERROR(INDEX(Return[],MATCH(Orders!B8281,Returns!$B$2:$B$801,0),1),"No")</f>
        <v>No</v>
      </c>
    </row>
    <row r="8282" spans="1:23" x14ac:dyDescent="0.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INDEX(People_[],MATCH(Orders!M8282,People!$B$2:$B$5,0),1)</f>
        <v>Cassandra Brandow</v>
      </c>
      <c r="W8282" s="3" t="str">
        <f>IFERROR(INDEX(Return[],MATCH(Orders!B8282,Returns!$B$2:$B$801,0),1),"No")</f>
        <v>No</v>
      </c>
    </row>
    <row r="8283" spans="1:23" x14ac:dyDescent="0.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INDEX(People_[],MATCH(Orders!M8283,People!$B$2:$B$5,0),1)</f>
        <v>Cassandra Brandow</v>
      </c>
      <c r="W8283" s="3" t="str">
        <f>IFERROR(INDEX(Return[],MATCH(Orders!B8283,Returns!$B$2:$B$801,0),1),"No")</f>
        <v>No</v>
      </c>
    </row>
    <row r="8284" spans="1:23" x14ac:dyDescent="0.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INDEX(People_[],MATCH(Orders!M8284,People!$B$2:$B$5,0),1)</f>
        <v>Kelly Williams</v>
      </c>
      <c r="W8284" s="3" t="str">
        <f>IFERROR(INDEX(Return[],MATCH(Orders!B8284,Returns!$B$2:$B$801,0),1),"No")</f>
        <v>No</v>
      </c>
    </row>
    <row r="8285" spans="1:23" x14ac:dyDescent="0.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INDEX(People_[],MATCH(Orders!M8285,People!$B$2:$B$5,0),1)</f>
        <v>Kelly Williams</v>
      </c>
      <c r="W8285" s="3" t="str">
        <f>IFERROR(INDEX(Return[],MATCH(Orders!B8285,Returns!$B$2:$B$801,0),1),"No")</f>
        <v>No</v>
      </c>
    </row>
    <row r="8286" spans="1:23" x14ac:dyDescent="0.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INDEX(People_[],MATCH(Orders!M8286,People!$B$2:$B$5,0),1)</f>
        <v>Kelly Williams</v>
      </c>
      <c r="W8286" s="3" t="str">
        <f>IFERROR(INDEX(Return[],MATCH(Orders!B8286,Returns!$B$2:$B$801,0),1),"No")</f>
        <v>No</v>
      </c>
    </row>
    <row r="8287" spans="1:23" x14ac:dyDescent="0.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INDEX(People_[],MATCH(Orders!M8287,People!$B$2:$B$5,0),1)</f>
        <v>Kelly Williams</v>
      </c>
      <c r="W8287" s="3" t="str">
        <f>IFERROR(INDEX(Return[],MATCH(Orders!B8287,Returns!$B$2:$B$801,0),1),"No")</f>
        <v>No</v>
      </c>
    </row>
    <row r="8288" spans="1:23" x14ac:dyDescent="0.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INDEX(People_[],MATCH(Orders!M8288,People!$B$2:$B$5,0),1)</f>
        <v>Cassandra Brandow</v>
      </c>
      <c r="W8288" s="3" t="str">
        <f>IFERROR(INDEX(Return[],MATCH(Orders!B8288,Returns!$B$2:$B$801,0),1),"No")</f>
        <v>No</v>
      </c>
    </row>
    <row r="8289" spans="1:23" x14ac:dyDescent="0.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INDEX(People_[],MATCH(Orders!M8289,People!$B$2:$B$5,0),1)</f>
        <v>Cassandra Brandow</v>
      </c>
      <c r="W8289" s="3" t="str">
        <f>IFERROR(INDEX(Return[],MATCH(Orders!B8289,Returns!$B$2:$B$801,0),1),"No")</f>
        <v>No</v>
      </c>
    </row>
    <row r="8290" spans="1:23" x14ac:dyDescent="0.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INDEX(People_[],MATCH(Orders!M8290,People!$B$2:$B$5,0),1)</f>
        <v>Cassandra Brandow</v>
      </c>
      <c r="W8290" s="3" t="str">
        <f>IFERROR(INDEX(Return[],MATCH(Orders!B8290,Returns!$B$2:$B$801,0),1),"No")</f>
        <v>No</v>
      </c>
    </row>
    <row r="8291" spans="1:23" x14ac:dyDescent="0.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INDEX(People_[],MATCH(Orders!M8291,People!$B$2:$B$5,0),1)</f>
        <v>Cassandra Brandow</v>
      </c>
      <c r="W8291" s="3" t="str">
        <f>IFERROR(INDEX(Return[],MATCH(Orders!B8291,Returns!$B$2:$B$801,0),1),"No")</f>
        <v>No</v>
      </c>
    </row>
    <row r="8292" spans="1:23" x14ac:dyDescent="0.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INDEX(People_[],MATCH(Orders!M8292,People!$B$2:$B$5,0),1)</f>
        <v>Cassandra Brandow</v>
      </c>
      <c r="W8292" s="3" t="str">
        <f>IFERROR(INDEX(Return[],MATCH(Orders!B8292,Returns!$B$2:$B$801,0),1),"No")</f>
        <v>No</v>
      </c>
    </row>
    <row r="8293" spans="1:23" x14ac:dyDescent="0.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INDEX(People_[],MATCH(Orders!M8293,People!$B$2:$B$5,0),1)</f>
        <v>Cassandra Brandow</v>
      </c>
      <c r="W8293" s="3" t="str">
        <f>IFERROR(INDEX(Return[],MATCH(Orders!B8293,Returns!$B$2:$B$801,0),1),"No")</f>
        <v>No</v>
      </c>
    </row>
    <row r="8294" spans="1:23" x14ac:dyDescent="0.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INDEX(People_[],MATCH(Orders!M8294,People!$B$2:$B$5,0),1)</f>
        <v>Chuck Magee</v>
      </c>
      <c r="W8294" s="3" t="str">
        <f>IFERROR(INDEX(Return[],MATCH(Orders!B8294,Returns!$B$2:$B$801,0),1),"No")</f>
        <v>No</v>
      </c>
    </row>
    <row r="8295" spans="1:23" x14ac:dyDescent="0.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INDEX(People_[],MATCH(Orders!M8295,People!$B$2:$B$5,0),1)</f>
        <v>Anna Andreadi</v>
      </c>
      <c r="W8295" s="3" t="str">
        <f>IFERROR(INDEX(Return[],MATCH(Orders!B8295,Returns!$B$2:$B$801,0),1),"No")</f>
        <v>No</v>
      </c>
    </row>
    <row r="8296" spans="1:23" x14ac:dyDescent="0.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INDEX(People_[],MATCH(Orders!M8296,People!$B$2:$B$5,0),1)</f>
        <v>Chuck Magee</v>
      </c>
      <c r="W8296" s="3" t="str">
        <f>IFERROR(INDEX(Return[],MATCH(Orders!B8296,Returns!$B$2:$B$801,0),1),"No")</f>
        <v>No</v>
      </c>
    </row>
    <row r="8297" spans="1:23" x14ac:dyDescent="0.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INDEX(People_[],MATCH(Orders!M8297,People!$B$2:$B$5,0),1)</f>
        <v>Cassandra Brandow</v>
      </c>
      <c r="W8297" s="3" t="str">
        <f>IFERROR(INDEX(Return[],MATCH(Orders!B8297,Returns!$B$2:$B$801,0),1),"No")</f>
        <v>No</v>
      </c>
    </row>
    <row r="8298" spans="1:23" x14ac:dyDescent="0.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INDEX(People_[],MATCH(Orders!M8298,People!$B$2:$B$5,0),1)</f>
        <v>Cassandra Brandow</v>
      </c>
      <c r="W8298" s="3" t="str">
        <f>IFERROR(INDEX(Return[],MATCH(Orders!B8298,Returns!$B$2:$B$801,0),1),"No")</f>
        <v>No</v>
      </c>
    </row>
    <row r="8299" spans="1:23" x14ac:dyDescent="0.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INDEX(People_[],MATCH(Orders!M8299,People!$B$2:$B$5,0),1)</f>
        <v>Cassandra Brandow</v>
      </c>
      <c r="W8299" s="3" t="str">
        <f>IFERROR(INDEX(Return[],MATCH(Orders!B8299,Returns!$B$2:$B$801,0),1),"No")</f>
        <v>No</v>
      </c>
    </row>
    <row r="8300" spans="1:23" x14ac:dyDescent="0.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INDEX(People_[],MATCH(Orders!M8300,People!$B$2:$B$5,0),1)</f>
        <v>Cassandra Brandow</v>
      </c>
      <c r="W8300" s="3" t="str">
        <f>IFERROR(INDEX(Return[],MATCH(Orders!B8300,Returns!$B$2:$B$801,0),1),"No")</f>
        <v>No</v>
      </c>
    </row>
    <row r="8301" spans="1:23" x14ac:dyDescent="0.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INDEX(People_[],MATCH(Orders!M8301,People!$B$2:$B$5,0),1)</f>
        <v>Anna Andreadi</v>
      </c>
      <c r="W8301" s="3" t="str">
        <f>IFERROR(INDEX(Return[],MATCH(Orders!B8301,Returns!$B$2:$B$801,0),1),"No")</f>
        <v>No</v>
      </c>
    </row>
    <row r="8302" spans="1:23" x14ac:dyDescent="0.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INDEX(People_[],MATCH(Orders!M8302,People!$B$2:$B$5,0),1)</f>
        <v>Kelly Williams</v>
      </c>
      <c r="W8302" s="3" t="str">
        <f>IFERROR(INDEX(Return[],MATCH(Orders!B8302,Returns!$B$2:$B$801,0),1),"No")</f>
        <v>No</v>
      </c>
    </row>
    <row r="8303" spans="1:23" x14ac:dyDescent="0.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INDEX(People_[],MATCH(Orders!M8303,People!$B$2:$B$5,0),1)</f>
        <v>Anna Andreadi</v>
      </c>
      <c r="W8303" s="3" t="str">
        <f>IFERROR(INDEX(Return[],MATCH(Orders!B8303,Returns!$B$2:$B$801,0),1),"No")</f>
        <v>No</v>
      </c>
    </row>
    <row r="8304" spans="1:23" x14ac:dyDescent="0.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INDEX(People_[],MATCH(Orders!M8304,People!$B$2:$B$5,0),1)</f>
        <v>Anna Andreadi</v>
      </c>
      <c r="W8304" s="3" t="str">
        <f>IFERROR(INDEX(Return[],MATCH(Orders!B8304,Returns!$B$2:$B$801,0),1),"No")</f>
        <v>No</v>
      </c>
    </row>
    <row r="8305" spans="1:23" x14ac:dyDescent="0.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INDEX(People_[],MATCH(Orders!M8305,People!$B$2:$B$5,0),1)</f>
        <v>Anna Andreadi</v>
      </c>
      <c r="W8305" s="3" t="str">
        <f>IFERROR(INDEX(Return[],MATCH(Orders!B8305,Returns!$B$2:$B$801,0),1),"No")</f>
        <v>No</v>
      </c>
    </row>
    <row r="8306" spans="1:23" x14ac:dyDescent="0.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INDEX(People_[],MATCH(Orders!M8306,People!$B$2:$B$5,0),1)</f>
        <v>Anna Andreadi</v>
      </c>
      <c r="W8306" s="3" t="str">
        <f>IFERROR(INDEX(Return[],MATCH(Orders!B8306,Returns!$B$2:$B$801,0),1),"No")</f>
        <v>No</v>
      </c>
    </row>
    <row r="8307" spans="1:23" x14ac:dyDescent="0.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INDEX(People_[],MATCH(Orders!M8307,People!$B$2:$B$5,0),1)</f>
        <v>Kelly Williams</v>
      </c>
      <c r="W8307" s="3" t="str">
        <f>IFERROR(INDEX(Return[],MATCH(Orders!B8307,Returns!$B$2:$B$801,0),1),"No")</f>
        <v>Yes</v>
      </c>
    </row>
    <row r="8308" spans="1:23" x14ac:dyDescent="0.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INDEX(People_[],MATCH(Orders!M8308,People!$B$2:$B$5,0),1)</f>
        <v>Kelly Williams</v>
      </c>
      <c r="W8308" s="3" t="str">
        <f>IFERROR(INDEX(Return[],MATCH(Orders!B8308,Returns!$B$2:$B$801,0),1),"No")</f>
        <v>Yes</v>
      </c>
    </row>
    <row r="8309" spans="1:23" x14ac:dyDescent="0.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INDEX(People_[],MATCH(Orders!M8309,People!$B$2:$B$5,0),1)</f>
        <v>Kelly Williams</v>
      </c>
      <c r="W8309" s="3" t="str">
        <f>IFERROR(INDEX(Return[],MATCH(Orders!B8309,Returns!$B$2:$B$801,0),1),"No")</f>
        <v>Yes</v>
      </c>
    </row>
    <row r="8310" spans="1:23" x14ac:dyDescent="0.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INDEX(People_[],MATCH(Orders!M8310,People!$B$2:$B$5,0),1)</f>
        <v>Anna Andreadi</v>
      </c>
      <c r="W8310" s="3" t="str">
        <f>IFERROR(INDEX(Return[],MATCH(Orders!B8310,Returns!$B$2:$B$801,0),1),"No")</f>
        <v>No</v>
      </c>
    </row>
    <row r="8311" spans="1:23" x14ac:dyDescent="0.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INDEX(People_[],MATCH(Orders!M8311,People!$B$2:$B$5,0),1)</f>
        <v>Kelly Williams</v>
      </c>
      <c r="W8311" s="3" t="str">
        <f>IFERROR(INDEX(Return[],MATCH(Orders!B8311,Returns!$B$2:$B$801,0),1),"No")</f>
        <v>No</v>
      </c>
    </row>
    <row r="8312" spans="1:23" x14ac:dyDescent="0.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INDEX(People_[],MATCH(Orders!M8312,People!$B$2:$B$5,0),1)</f>
        <v>Kelly Williams</v>
      </c>
      <c r="W8312" s="3" t="str">
        <f>IFERROR(INDEX(Return[],MATCH(Orders!B8312,Returns!$B$2:$B$801,0),1),"No")</f>
        <v>No</v>
      </c>
    </row>
    <row r="8313" spans="1:23" x14ac:dyDescent="0.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INDEX(People_[],MATCH(Orders!M8313,People!$B$2:$B$5,0),1)</f>
        <v>Cassandra Brandow</v>
      </c>
      <c r="W8313" s="3" t="str">
        <f>IFERROR(INDEX(Return[],MATCH(Orders!B8313,Returns!$B$2:$B$801,0),1),"No")</f>
        <v>No</v>
      </c>
    </row>
    <row r="8314" spans="1:23" x14ac:dyDescent="0.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INDEX(People_[],MATCH(Orders!M8314,People!$B$2:$B$5,0),1)</f>
        <v>Cassandra Brandow</v>
      </c>
      <c r="W8314" s="3" t="str">
        <f>IFERROR(INDEX(Return[],MATCH(Orders!B8314,Returns!$B$2:$B$801,0),1),"No")</f>
        <v>No</v>
      </c>
    </row>
    <row r="8315" spans="1:23" x14ac:dyDescent="0.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INDEX(People_[],MATCH(Orders!M8315,People!$B$2:$B$5,0),1)</f>
        <v>Kelly Williams</v>
      </c>
      <c r="W8315" s="3" t="str">
        <f>IFERROR(INDEX(Return[],MATCH(Orders!B8315,Returns!$B$2:$B$801,0),1),"No")</f>
        <v>No</v>
      </c>
    </row>
    <row r="8316" spans="1:23" x14ac:dyDescent="0.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INDEX(People_[],MATCH(Orders!M8316,People!$B$2:$B$5,0),1)</f>
        <v>Kelly Williams</v>
      </c>
      <c r="W8316" s="3" t="str">
        <f>IFERROR(INDEX(Return[],MATCH(Orders!B8316,Returns!$B$2:$B$801,0),1),"No")</f>
        <v>No</v>
      </c>
    </row>
    <row r="8317" spans="1:23" x14ac:dyDescent="0.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INDEX(People_[],MATCH(Orders!M8317,People!$B$2:$B$5,0),1)</f>
        <v>Kelly Williams</v>
      </c>
      <c r="W8317" s="3" t="str">
        <f>IFERROR(INDEX(Return[],MATCH(Orders!B8317,Returns!$B$2:$B$801,0),1),"No")</f>
        <v>No</v>
      </c>
    </row>
    <row r="8318" spans="1:23" x14ac:dyDescent="0.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INDEX(People_[],MATCH(Orders!M8318,People!$B$2:$B$5,0),1)</f>
        <v>Kelly Williams</v>
      </c>
      <c r="W8318" s="3" t="str">
        <f>IFERROR(INDEX(Return[],MATCH(Orders!B8318,Returns!$B$2:$B$801,0),1),"No")</f>
        <v>No</v>
      </c>
    </row>
    <row r="8319" spans="1:23" x14ac:dyDescent="0.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INDEX(People_[],MATCH(Orders!M8319,People!$B$2:$B$5,0),1)</f>
        <v>Cassandra Brandow</v>
      </c>
      <c r="W8319" s="3" t="str">
        <f>IFERROR(INDEX(Return[],MATCH(Orders!B8319,Returns!$B$2:$B$801,0),1),"No")</f>
        <v>No</v>
      </c>
    </row>
    <row r="8320" spans="1:23" x14ac:dyDescent="0.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INDEX(People_[],MATCH(Orders!M8320,People!$B$2:$B$5,0),1)</f>
        <v>Cassandra Brandow</v>
      </c>
      <c r="W8320" s="3" t="str">
        <f>IFERROR(INDEX(Return[],MATCH(Orders!B8320,Returns!$B$2:$B$801,0),1),"No")</f>
        <v>No</v>
      </c>
    </row>
    <row r="8321" spans="1:23" x14ac:dyDescent="0.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INDEX(People_[],MATCH(Orders!M8321,People!$B$2:$B$5,0),1)</f>
        <v>Chuck Magee</v>
      </c>
      <c r="W8321" s="3" t="str">
        <f>IFERROR(INDEX(Return[],MATCH(Orders!B8321,Returns!$B$2:$B$801,0),1),"No")</f>
        <v>No</v>
      </c>
    </row>
    <row r="8322" spans="1:23" x14ac:dyDescent="0.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INDEX(People_[],MATCH(Orders!M8322,People!$B$2:$B$5,0),1)</f>
        <v>Kelly Williams</v>
      </c>
      <c r="W8322" s="3" t="str">
        <f>IFERROR(INDEX(Return[],MATCH(Orders!B8322,Returns!$B$2:$B$801,0),1),"No")</f>
        <v>No</v>
      </c>
    </row>
    <row r="8323" spans="1:23" x14ac:dyDescent="0.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INDEX(People_[],MATCH(Orders!M8323,People!$B$2:$B$5,0),1)</f>
        <v>Kelly Williams</v>
      </c>
      <c r="W8323" s="3" t="str">
        <f>IFERROR(INDEX(Return[],MATCH(Orders!B8323,Returns!$B$2:$B$801,0),1),"No")</f>
        <v>No</v>
      </c>
    </row>
    <row r="8324" spans="1:23" x14ac:dyDescent="0.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INDEX(People_[],MATCH(Orders!M8324,People!$B$2:$B$5,0),1)</f>
        <v>Chuck Magee</v>
      </c>
      <c r="W8324" s="3" t="str">
        <f>IFERROR(INDEX(Return[],MATCH(Orders!B8324,Returns!$B$2:$B$801,0),1),"No")</f>
        <v>No</v>
      </c>
    </row>
    <row r="8325" spans="1:23" x14ac:dyDescent="0.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INDEX(People_[],MATCH(Orders!M8325,People!$B$2:$B$5,0),1)</f>
        <v>Chuck Magee</v>
      </c>
      <c r="W8325" s="3" t="str">
        <f>IFERROR(INDEX(Return[],MATCH(Orders!B8325,Returns!$B$2:$B$801,0),1),"No")</f>
        <v>No</v>
      </c>
    </row>
    <row r="8326" spans="1:23" x14ac:dyDescent="0.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INDEX(People_[],MATCH(Orders!M8326,People!$B$2:$B$5,0),1)</f>
        <v>Cassandra Brandow</v>
      </c>
      <c r="W8326" s="3" t="str">
        <f>IFERROR(INDEX(Return[],MATCH(Orders!B8326,Returns!$B$2:$B$801,0),1),"No")</f>
        <v>No</v>
      </c>
    </row>
    <row r="8327" spans="1:23" x14ac:dyDescent="0.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INDEX(People_[],MATCH(Orders!M8327,People!$B$2:$B$5,0),1)</f>
        <v>Cassandra Brandow</v>
      </c>
      <c r="W8327" s="3" t="str">
        <f>IFERROR(INDEX(Return[],MATCH(Orders!B8327,Returns!$B$2:$B$801,0),1),"No")</f>
        <v>No</v>
      </c>
    </row>
    <row r="8328" spans="1:23" x14ac:dyDescent="0.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INDEX(People_[],MATCH(Orders!M8328,People!$B$2:$B$5,0),1)</f>
        <v>Kelly Williams</v>
      </c>
      <c r="W8328" s="3" t="str">
        <f>IFERROR(INDEX(Return[],MATCH(Orders!B8328,Returns!$B$2:$B$801,0),1),"No")</f>
        <v>No</v>
      </c>
    </row>
    <row r="8329" spans="1:23" x14ac:dyDescent="0.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INDEX(People_[],MATCH(Orders!M8329,People!$B$2:$B$5,0),1)</f>
        <v>Kelly Williams</v>
      </c>
      <c r="W8329" s="3" t="str">
        <f>IFERROR(INDEX(Return[],MATCH(Orders!B8329,Returns!$B$2:$B$801,0),1),"No")</f>
        <v>No</v>
      </c>
    </row>
    <row r="8330" spans="1:23" x14ac:dyDescent="0.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INDEX(People_[],MATCH(Orders!M8330,People!$B$2:$B$5,0),1)</f>
        <v>Chuck Magee</v>
      </c>
      <c r="W8330" s="3" t="str">
        <f>IFERROR(INDEX(Return[],MATCH(Orders!B8330,Returns!$B$2:$B$801,0),1),"No")</f>
        <v>No</v>
      </c>
    </row>
    <row r="8331" spans="1:23" x14ac:dyDescent="0.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INDEX(People_[],MATCH(Orders!M8331,People!$B$2:$B$5,0),1)</f>
        <v>Chuck Magee</v>
      </c>
      <c r="W8331" s="3" t="str">
        <f>IFERROR(INDEX(Return[],MATCH(Orders!B8331,Returns!$B$2:$B$801,0),1),"No")</f>
        <v>No</v>
      </c>
    </row>
    <row r="8332" spans="1:23" x14ac:dyDescent="0.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INDEX(People_[],MATCH(Orders!M8332,People!$B$2:$B$5,0),1)</f>
        <v>Chuck Magee</v>
      </c>
      <c r="W8332" s="3" t="str">
        <f>IFERROR(INDEX(Return[],MATCH(Orders!B8332,Returns!$B$2:$B$801,0),1),"No")</f>
        <v>No</v>
      </c>
    </row>
    <row r="8333" spans="1:23" x14ac:dyDescent="0.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INDEX(People_[],MATCH(Orders!M8333,People!$B$2:$B$5,0),1)</f>
        <v>Chuck Magee</v>
      </c>
      <c r="W8333" s="3" t="str">
        <f>IFERROR(INDEX(Return[],MATCH(Orders!B8333,Returns!$B$2:$B$801,0),1),"No")</f>
        <v>No</v>
      </c>
    </row>
    <row r="8334" spans="1:23" x14ac:dyDescent="0.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INDEX(People_[],MATCH(Orders!M8334,People!$B$2:$B$5,0),1)</f>
        <v>Chuck Magee</v>
      </c>
      <c r="W8334" s="3" t="str">
        <f>IFERROR(INDEX(Return[],MATCH(Orders!B8334,Returns!$B$2:$B$801,0),1),"No")</f>
        <v>No</v>
      </c>
    </row>
    <row r="8335" spans="1:23" x14ac:dyDescent="0.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INDEX(People_[],MATCH(Orders!M8335,People!$B$2:$B$5,0),1)</f>
        <v>Chuck Magee</v>
      </c>
      <c r="W8335" s="3" t="str">
        <f>IFERROR(INDEX(Return[],MATCH(Orders!B8335,Returns!$B$2:$B$801,0),1),"No")</f>
        <v>No</v>
      </c>
    </row>
    <row r="8336" spans="1:23" x14ac:dyDescent="0.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INDEX(People_[],MATCH(Orders!M8336,People!$B$2:$B$5,0),1)</f>
        <v>Chuck Magee</v>
      </c>
      <c r="W8336" s="3" t="str">
        <f>IFERROR(INDEX(Return[],MATCH(Orders!B8336,Returns!$B$2:$B$801,0),1),"No")</f>
        <v>No</v>
      </c>
    </row>
    <row r="8337" spans="1:23" x14ac:dyDescent="0.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INDEX(People_[],MATCH(Orders!M8337,People!$B$2:$B$5,0),1)</f>
        <v>Chuck Magee</v>
      </c>
      <c r="W8337" s="3" t="str">
        <f>IFERROR(INDEX(Return[],MATCH(Orders!B8337,Returns!$B$2:$B$801,0),1),"No")</f>
        <v>No</v>
      </c>
    </row>
    <row r="8338" spans="1:23" x14ac:dyDescent="0.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INDEX(People_[],MATCH(Orders!M8338,People!$B$2:$B$5,0),1)</f>
        <v>Cassandra Brandow</v>
      </c>
      <c r="W8338" s="3" t="str">
        <f>IFERROR(INDEX(Return[],MATCH(Orders!B8338,Returns!$B$2:$B$801,0),1),"No")</f>
        <v>No</v>
      </c>
    </row>
    <row r="8339" spans="1:23" x14ac:dyDescent="0.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INDEX(People_[],MATCH(Orders!M8339,People!$B$2:$B$5,0),1)</f>
        <v>Cassandra Brandow</v>
      </c>
      <c r="W8339" s="3" t="str">
        <f>IFERROR(INDEX(Return[],MATCH(Orders!B8339,Returns!$B$2:$B$801,0),1),"No")</f>
        <v>No</v>
      </c>
    </row>
    <row r="8340" spans="1:23" x14ac:dyDescent="0.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INDEX(People_[],MATCH(Orders!M8340,People!$B$2:$B$5,0),1)</f>
        <v>Cassandra Brandow</v>
      </c>
      <c r="W8340" s="3" t="str">
        <f>IFERROR(INDEX(Return[],MATCH(Orders!B8340,Returns!$B$2:$B$801,0),1),"No")</f>
        <v>No</v>
      </c>
    </row>
    <row r="8341" spans="1:23" x14ac:dyDescent="0.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INDEX(People_[],MATCH(Orders!M8341,People!$B$2:$B$5,0),1)</f>
        <v>Anna Andreadi</v>
      </c>
      <c r="W8341" s="3" t="str">
        <f>IFERROR(INDEX(Return[],MATCH(Orders!B8341,Returns!$B$2:$B$801,0),1),"No")</f>
        <v>No</v>
      </c>
    </row>
    <row r="8342" spans="1:23" x14ac:dyDescent="0.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INDEX(People_[],MATCH(Orders!M8342,People!$B$2:$B$5,0),1)</f>
        <v>Cassandra Brandow</v>
      </c>
      <c r="W8342" s="3" t="str">
        <f>IFERROR(INDEX(Return[],MATCH(Orders!B8342,Returns!$B$2:$B$801,0),1),"No")</f>
        <v>No</v>
      </c>
    </row>
    <row r="8343" spans="1:23" x14ac:dyDescent="0.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INDEX(People_[],MATCH(Orders!M8343,People!$B$2:$B$5,0),1)</f>
        <v>Anna Andreadi</v>
      </c>
      <c r="W8343" s="3" t="str">
        <f>IFERROR(INDEX(Return[],MATCH(Orders!B8343,Returns!$B$2:$B$801,0),1),"No")</f>
        <v>No</v>
      </c>
    </row>
    <row r="8344" spans="1:23" x14ac:dyDescent="0.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INDEX(People_[],MATCH(Orders!M8344,People!$B$2:$B$5,0),1)</f>
        <v>Cassandra Brandow</v>
      </c>
      <c r="W8344" s="3" t="str">
        <f>IFERROR(INDEX(Return[],MATCH(Orders!B8344,Returns!$B$2:$B$801,0),1),"No")</f>
        <v>No</v>
      </c>
    </row>
    <row r="8345" spans="1:23" x14ac:dyDescent="0.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INDEX(People_[],MATCH(Orders!M8345,People!$B$2:$B$5,0),1)</f>
        <v>Cassandra Brandow</v>
      </c>
      <c r="W8345" s="3" t="str">
        <f>IFERROR(INDEX(Return[],MATCH(Orders!B8345,Returns!$B$2:$B$801,0),1),"No")</f>
        <v>No</v>
      </c>
    </row>
    <row r="8346" spans="1:23" x14ac:dyDescent="0.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INDEX(People_[],MATCH(Orders!M8346,People!$B$2:$B$5,0),1)</f>
        <v>Cassandra Brandow</v>
      </c>
      <c r="W8346" s="3" t="str">
        <f>IFERROR(INDEX(Return[],MATCH(Orders!B8346,Returns!$B$2:$B$801,0),1),"No")</f>
        <v>No</v>
      </c>
    </row>
    <row r="8347" spans="1:23" x14ac:dyDescent="0.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INDEX(People_[],MATCH(Orders!M8347,People!$B$2:$B$5,0),1)</f>
        <v>Cassandra Brandow</v>
      </c>
      <c r="W8347" s="3" t="str">
        <f>IFERROR(INDEX(Return[],MATCH(Orders!B8347,Returns!$B$2:$B$801,0),1),"No")</f>
        <v>No</v>
      </c>
    </row>
    <row r="8348" spans="1:23" x14ac:dyDescent="0.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INDEX(People_[],MATCH(Orders!M8348,People!$B$2:$B$5,0),1)</f>
        <v>Chuck Magee</v>
      </c>
      <c r="W8348" s="3" t="str">
        <f>IFERROR(INDEX(Return[],MATCH(Orders!B8348,Returns!$B$2:$B$801,0),1),"No")</f>
        <v>No</v>
      </c>
    </row>
    <row r="8349" spans="1:23" x14ac:dyDescent="0.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INDEX(People_[],MATCH(Orders!M8349,People!$B$2:$B$5,0),1)</f>
        <v>Chuck Magee</v>
      </c>
      <c r="W8349" s="3" t="str">
        <f>IFERROR(INDEX(Return[],MATCH(Orders!B8349,Returns!$B$2:$B$801,0),1),"No")</f>
        <v>No</v>
      </c>
    </row>
    <row r="8350" spans="1:23" x14ac:dyDescent="0.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INDEX(People_[],MATCH(Orders!M8350,People!$B$2:$B$5,0),1)</f>
        <v>Chuck Magee</v>
      </c>
      <c r="W8350" s="3" t="str">
        <f>IFERROR(INDEX(Return[],MATCH(Orders!B8350,Returns!$B$2:$B$801,0),1),"No")</f>
        <v>No</v>
      </c>
    </row>
    <row r="8351" spans="1:23" x14ac:dyDescent="0.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INDEX(People_[],MATCH(Orders!M8351,People!$B$2:$B$5,0),1)</f>
        <v>Chuck Magee</v>
      </c>
      <c r="W8351" s="3" t="str">
        <f>IFERROR(INDEX(Return[],MATCH(Orders!B8351,Returns!$B$2:$B$801,0),1),"No")</f>
        <v>No</v>
      </c>
    </row>
    <row r="8352" spans="1:23" x14ac:dyDescent="0.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INDEX(People_[],MATCH(Orders!M8352,People!$B$2:$B$5,0),1)</f>
        <v>Chuck Magee</v>
      </c>
      <c r="W8352" s="3" t="str">
        <f>IFERROR(INDEX(Return[],MATCH(Orders!B8352,Returns!$B$2:$B$801,0),1),"No")</f>
        <v>No</v>
      </c>
    </row>
    <row r="8353" spans="1:23" x14ac:dyDescent="0.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INDEX(People_[],MATCH(Orders!M8353,People!$B$2:$B$5,0),1)</f>
        <v>Chuck Magee</v>
      </c>
      <c r="W8353" s="3" t="str">
        <f>IFERROR(INDEX(Return[],MATCH(Orders!B8353,Returns!$B$2:$B$801,0),1),"No")</f>
        <v>No</v>
      </c>
    </row>
    <row r="8354" spans="1:23" x14ac:dyDescent="0.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INDEX(People_[],MATCH(Orders!M8354,People!$B$2:$B$5,0),1)</f>
        <v>Chuck Magee</v>
      </c>
      <c r="W8354" s="3" t="str">
        <f>IFERROR(INDEX(Return[],MATCH(Orders!B8354,Returns!$B$2:$B$801,0),1),"No")</f>
        <v>No</v>
      </c>
    </row>
    <row r="8355" spans="1:23" x14ac:dyDescent="0.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INDEX(People_[],MATCH(Orders!M8355,People!$B$2:$B$5,0),1)</f>
        <v>Chuck Magee</v>
      </c>
      <c r="W8355" s="3" t="str">
        <f>IFERROR(INDEX(Return[],MATCH(Orders!B8355,Returns!$B$2:$B$801,0),1),"No")</f>
        <v>No</v>
      </c>
    </row>
    <row r="8356" spans="1:23" x14ac:dyDescent="0.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INDEX(People_[],MATCH(Orders!M8356,People!$B$2:$B$5,0),1)</f>
        <v>Chuck Magee</v>
      </c>
      <c r="W8356" s="3" t="str">
        <f>IFERROR(INDEX(Return[],MATCH(Orders!B8356,Returns!$B$2:$B$801,0),1),"No")</f>
        <v>No</v>
      </c>
    </row>
    <row r="8357" spans="1:23" x14ac:dyDescent="0.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INDEX(People_[],MATCH(Orders!M8357,People!$B$2:$B$5,0),1)</f>
        <v>Chuck Magee</v>
      </c>
      <c r="W8357" s="3" t="str">
        <f>IFERROR(INDEX(Return[],MATCH(Orders!B8357,Returns!$B$2:$B$801,0),1),"No")</f>
        <v>No</v>
      </c>
    </row>
    <row r="8358" spans="1:23" x14ac:dyDescent="0.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INDEX(People_[],MATCH(Orders!M8358,People!$B$2:$B$5,0),1)</f>
        <v>Cassandra Brandow</v>
      </c>
      <c r="W8358" s="3" t="str">
        <f>IFERROR(INDEX(Return[],MATCH(Orders!B8358,Returns!$B$2:$B$801,0),1),"No")</f>
        <v>No</v>
      </c>
    </row>
    <row r="8359" spans="1:23" x14ac:dyDescent="0.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INDEX(People_[],MATCH(Orders!M8359,People!$B$2:$B$5,0),1)</f>
        <v>Anna Andreadi</v>
      </c>
      <c r="W8359" s="3" t="str">
        <f>IFERROR(INDEX(Return[],MATCH(Orders!B8359,Returns!$B$2:$B$801,0),1),"No")</f>
        <v>No</v>
      </c>
    </row>
    <row r="8360" spans="1:23" x14ac:dyDescent="0.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INDEX(People_[],MATCH(Orders!M8360,People!$B$2:$B$5,0),1)</f>
        <v>Anna Andreadi</v>
      </c>
      <c r="W8360" s="3" t="str">
        <f>IFERROR(INDEX(Return[],MATCH(Orders!B8360,Returns!$B$2:$B$801,0),1),"No")</f>
        <v>No</v>
      </c>
    </row>
    <row r="8361" spans="1:23" x14ac:dyDescent="0.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INDEX(People_[],MATCH(Orders!M8361,People!$B$2:$B$5,0),1)</f>
        <v>Anna Andreadi</v>
      </c>
      <c r="W8361" s="3" t="str">
        <f>IFERROR(INDEX(Return[],MATCH(Orders!B8361,Returns!$B$2:$B$801,0),1),"No")</f>
        <v>No</v>
      </c>
    </row>
    <row r="8362" spans="1:23" x14ac:dyDescent="0.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INDEX(People_[],MATCH(Orders!M8362,People!$B$2:$B$5,0),1)</f>
        <v>Kelly Williams</v>
      </c>
      <c r="W8362" s="3" t="str">
        <f>IFERROR(INDEX(Return[],MATCH(Orders!B8362,Returns!$B$2:$B$801,0),1),"No")</f>
        <v>No</v>
      </c>
    </row>
    <row r="8363" spans="1:23" x14ac:dyDescent="0.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INDEX(People_[],MATCH(Orders!M8363,People!$B$2:$B$5,0),1)</f>
        <v>Kelly Williams</v>
      </c>
      <c r="W8363" s="3" t="str">
        <f>IFERROR(INDEX(Return[],MATCH(Orders!B8363,Returns!$B$2:$B$801,0),1),"No")</f>
        <v>No</v>
      </c>
    </row>
    <row r="8364" spans="1:23" x14ac:dyDescent="0.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INDEX(People_[],MATCH(Orders!M8364,People!$B$2:$B$5,0),1)</f>
        <v>Kelly Williams</v>
      </c>
      <c r="W8364" s="3" t="str">
        <f>IFERROR(INDEX(Return[],MATCH(Orders!B8364,Returns!$B$2:$B$801,0),1),"No")</f>
        <v>No</v>
      </c>
    </row>
    <row r="8365" spans="1:23" x14ac:dyDescent="0.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INDEX(People_[],MATCH(Orders!M8365,People!$B$2:$B$5,0),1)</f>
        <v>Kelly Williams</v>
      </c>
      <c r="W8365" s="3" t="str">
        <f>IFERROR(INDEX(Return[],MATCH(Orders!B8365,Returns!$B$2:$B$801,0),1),"No")</f>
        <v>No</v>
      </c>
    </row>
    <row r="8366" spans="1:23" x14ac:dyDescent="0.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INDEX(People_[],MATCH(Orders!M8366,People!$B$2:$B$5,0),1)</f>
        <v>Cassandra Brandow</v>
      </c>
      <c r="W8366" s="3" t="str">
        <f>IFERROR(INDEX(Return[],MATCH(Orders!B8366,Returns!$B$2:$B$801,0),1),"No")</f>
        <v>No</v>
      </c>
    </row>
    <row r="8367" spans="1:23" x14ac:dyDescent="0.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INDEX(People_[],MATCH(Orders!M8367,People!$B$2:$B$5,0),1)</f>
        <v>Anna Andreadi</v>
      </c>
      <c r="W8367" s="3" t="str">
        <f>IFERROR(INDEX(Return[],MATCH(Orders!B8367,Returns!$B$2:$B$801,0),1),"No")</f>
        <v>No</v>
      </c>
    </row>
    <row r="8368" spans="1:23" x14ac:dyDescent="0.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INDEX(People_[],MATCH(Orders!M8368,People!$B$2:$B$5,0),1)</f>
        <v>Anna Andreadi</v>
      </c>
      <c r="W8368" s="3" t="str">
        <f>IFERROR(INDEX(Return[],MATCH(Orders!B8368,Returns!$B$2:$B$801,0),1),"No")</f>
        <v>Yes</v>
      </c>
    </row>
    <row r="8369" spans="1:23" x14ac:dyDescent="0.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INDEX(People_[],MATCH(Orders!M8369,People!$B$2:$B$5,0),1)</f>
        <v>Anna Andreadi</v>
      </c>
      <c r="W8369" s="3" t="str">
        <f>IFERROR(INDEX(Return[],MATCH(Orders!B8369,Returns!$B$2:$B$801,0),1),"No")</f>
        <v>Yes</v>
      </c>
    </row>
    <row r="8370" spans="1:23" x14ac:dyDescent="0.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INDEX(People_[],MATCH(Orders!M8370,People!$B$2:$B$5,0),1)</f>
        <v>Anna Andreadi</v>
      </c>
      <c r="W8370" s="3" t="str">
        <f>IFERROR(INDEX(Return[],MATCH(Orders!B8370,Returns!$B$2:$B$801,0),1),"No")</f>
        <v>Yes</v>
      </c>
    </row>
    <row r="8371" spans="1:23" x14ac:dyDescent="0.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INDEX(People_[],MATCH(Orders!M8371,People!$B$2:$B$5,0),1)</f>
        <v>Anna Andreadi</v>
      </c>
      <c r="W8371" s="3" t="str">
        <f>IFERROR(INDEX(Return[],MATCH(Orders!B8371,Returns!$B$2:$B$801,0),1),"No")</f>
        <v>No</v>
      </c>
    </row>
    <row r="8372" spans="1:23" x14ac:dyDescent="0.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INDEX(People_[],MATCH(Orders!M8372,People!$B$2:$B$5,0),1)</f>
        <v>Anna Andreadi</v>
      </c>
      <c r="W8372" s="3" t="str">
        <f>IFERROR(INDEX(Return[],MATCH(Orders!B8372,Returns!$B$2:$B$801,0),1),"No")</f>
        <v>No</v>
      </c>
    </row>
    <row r="8373" spans="1:23" x14ac:dyDescent="0.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INDEX(People_[],MATCH(Orders!M8373,People!$B$2:$B$5,0),1)</f>
        <v>Kelly Williams</v>
      </c>
      <c r="W8373" s="3" t="str">
        <f>IFERROR(INDEX(Return[],MATCH(Orders!B8373,Returns!$B$2:$B$801,0),1),"No")</f>
        <v>No</v>
      </c>
    </row>
    <row r="8374" spans="1:23" x14ac:dyDescent="0.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INDEX(People_[],MATCH(Orders!M8374,People!$B$2:$B$5,0),1)</f>
        <v>Anna Andreadi</v>
      </c>
      <c r="W8374" s="3" t="str">
        <f>IFERROR(INDEX(Return[],MATCH(Orders!B8374,Returns!$B$2:$B$801,0),1),"No")</f>
        <v>No</v>
      </c>
    </row>
    <row r="8375" spans="1:23" x14ac:dyDescent="0.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INDEX(People_[],MATCH(Orders!M8375,People!$B$2:$B$5,0),1)</f>
        <v>Anna Andreadi</v>
      </c>
      <c r="W8375" s="3" t="str">
        <f>IFERROR(INDEX(Return[],MATCH(Orders!B8375,Returns!$B$2:$B$801,0),1),"No")</f>
        <v>No</v>
      </c>
    </row>
    <row r="8376" spans="1:23" x14ac:dyDescent="0.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INDEX(People_[],MATCH(Orders!M8376,People!$B$2:$B$5,0),1)</f>
        <v>Anna Andreadi</v>
      </c>
      <c r="W8376" s="3" t="str">
        <f>IFERROR(INDEX(Return[],MATCH(Orders!B8376,Returns!$B$2:$B$801,0),1),"No")</f>
        <v>No</v>
      </c>
    </row>
    <row r="8377" spans="1:23" x14ac:dyDescent="0.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INDEX(People_[],MATCH(Orders!M8377,People!$B$2:$B$5,0),1)</f>
        <v>Anna Andreadi</v>
      </c>
      <c r="W8377" s="3" t="str">
        <f>IFERROR(INDEX(Return[],MATCH(Orders!B8377,Returns!$B$2:$B$801,0),1),"No")</f>
        <v>No</v>
      </c>
    </row>
    <row r="8378" spans="1:23" x14ac:dyDescent="0.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INDEX(People_[],MATCH(Orders!M8378,People!$B$2:$B$5,0),1)</f>
        <v>Cassandra Brandow</v>
      </c>
      <c r="W8378" s="3" t="str">
        <f>IFERROR(INDEX(Return[],MATCH(Orders!B8378,Returns!$B$2:$B$801,0),1),"No")</f>
        <v>No</v>
      </c>
    </row>
    <row r="8379" spans="1:23" x14ac:dyDescent="0.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INDEX(People_[],MATCH(Orders!M8379,People!$B$2:$B$5,0),1)</f>
        <v>Kelly Williams</v>
      </c>
      <c r="W8379" s="3" t="str">
        <f>IFERROR(INDEX(Return[],MATCH(Orders!B8379,Returns!$B$2:$B$801,0),1),"No")</f>
        <v>No</v>
      </c>
    </row>
    <row r="8380" spans="1:23" x14ac:dyDescent="0.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INDEX(People_[],MATCH(Orders!M8380,People!$B$2:$B$5,0),1)</f>
        <v>Kelly Williams</v>
      </c>
      <c r="W8380" s="3" t="str">
        <f>IFERROR(INDEX(Return[],MATCH(Orders!B8380,Returns!$B$2:$B$801,0),1),"No")</f>
        <v>No</v>
      </c>
    </row>
    <row r="8381" spans="1:23" x14ac:dyDescent="0.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INDEX(People_[],MATCH(Orders!M8381,People!$B$2:$B$5,0),1)</f>
        <v>Kelly Williams</v>
      </c>
      <c r="W8381" s="3" t="str">
        <f>IFERROR(INDEX(Return[],MATCH(Orders!B8381,Returns!$B$2:$B$801,0),1),"No")</f>
        <v>No</v>
      </c>
    </row>
    <row r="8382" spans="1:23" x14ac:dyDescent="0.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INDEX(People_[],MATCH(Orders!M8382,People!$B$2:$B$5,0),1)</f>
        <v>Kelly Williams</v>
      </c>
      <c r="W8382" s="3" t="str">
        <f>IFERROR(INDEX(Return[],MATCH(Orders!B8382,Returns!$B$2:$B$801,0),1),"No")</f>
        <v>No</v>
      </c>
    </row>
    <row r="8383" spans="1:23" x14ac:dyDescent="0.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INDEX(People_[],MATCH(Orders!M8383,People!$B$2:$B$5,0),1)</f>
        <v>Anna Andreadi</v>
      </c>
      <c r="W8383" s="3" t="str">
        <f>IFERROR(INDEX(Return[],MATCH(Orders!B8383,Returns!$B$2:$B$801,0),1),"No")</f>
        <v>No</v>
      </c>
    </row>
    <row r="8384" spans="1:23" x14ac:dyDescent="0.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INDEX(People_[],MATCH(Orders!M8384,People!$B$2:$B$5,0),1)</f>
        <v>Kelly Williams</v>
      </c>
      <c r="W8384" s="3" t="str">
        <f>IFERROR(INDEX(Return[],MATCH(Orders!B8384,Returns!$B$2:$B$801,0),1),"No")</f>
        <v>No</v>
      </c>
    </row>
    <row r="8385" spans="1:23" x14ac:dyDescent="0.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INDEX(People_[],MATCH(Orders!M8385,People!$B$2:$B$5,0),1)</f>
        <v>Chuck Magee</v>
      </c>
      <c r="W8385" s="3" t="str">
        <f>IFERROR(INDEX(Return[],MATCH(Orders!B8385,Returns!$B$2:$B$801,0),1),"No")</f>
        <v>No</v>
      </c>
    </row>
    <row r="8386" spans="1:23" x14ac:dyDescent="0.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INDEX(People_[],MATCH(Orders!M8386,People!$B$2:$B$5,0),1)</f>
        <v>Chuck Magee</v>
      </c>
      <c r="W8386" s="3" t="str">
        <f>IFERROR(INDEX(Return[],MATCH(Orders!B8386,Returns!$B$2:$B$801,0),1),"No")</f>
        <v>No</v>
      </c>
    </row>
    <row r="8387" spans="1:23" x14ac:dyDescent="0.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INDEX(People_[],MATCH(Orders!M8387,People!$B$2:$B$5,0),1)</f>
        <v>Anna Andreadi</v>
      </c>
      <c r="W8387" s="3" t="str">
        <f>IFERROR(INDEX(Return[],MATCH(Orders!B8387,Returns!$B$2:$B$801,0),1),"No")</f>
        <v>No</v>
      </c>
    </row>
    <row r="8388" spans="1:23" x14ac:dyDescent="0.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INDEX(People_[],MATCH(Orders!M8388,People!$B$2:$B$5,0),1)</f>
        <v>Chuck Magee</v>
      </c>
      <c r="W8388" s="3" t="str">
        <f>IFERROR(INDEX(Return[],MATCH(Orders!B8388,Returns!$B$2:$B$801,0),1),"No")</f>
        <v>No</v>
      </c>
    </row>
    <row r="8389" spans="1:23" x14ac:dyDescent="0.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INDEX(People_[],MATCH(Orders!M8389,People!$B$2:$B$5,0),1)</f>
        <v>Chuck Magee</v>
      </c>
      <c r="W8389" s="3" t="str">
        <f>IFERROR(INDEX(Return[],MATCH(Orders!B8389,Returns!$B$2:$B$801,0),1),"No")</f>
        <v>No</v>
      </c>
    </row>
    <row r="8390" spans="1:23" x14ac:dyDescent="0.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INDEX(People_[],MATCH(Orders!M8390,People!$B$2:$B$5,0),1)</f>
        <v>Chuck Magee</v>
      </c>
      <c r="W8390" s="3" t="str">
        <f>IFERROR(INDEX(Return[],MATCH(Orders!B8390,Returns!$B$2:$B$801,0),1),"No")</f>
        <v>No</v>
      </c>
    </row>
    <row r="8391" spans="1:23" x14ac:dyDescent="0.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INDEX(People_[],MATCH(Orders!M8391,People!$B$2:$B$5,0),1)</f>
        <v>Chuck Magee</v>
      </c>
      <c r="W8391" s="3" t="str">
        <f>IFERROR(INDEX(Return[],MATCH(Orders!B8391,Returns!$B$2:$B$801,0),1),"No")</f>
        <v>No</v>
      </c>
    </row>
    <row r="8392" spans="1:23" x14ac:dyDescent="0.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INDEX(People_[],MATCH(Orders!M8392,People!$B$2:$B$5,0),1)</f>
        <v>Anna Andreadi</v>
      </c>
      <c r="W8392" s="3" t="str">
        <f>IFERROR(INDEX(Return[],MATCH(Orders!B8392,Returns!$B$2:$B$801,0),1),"No")</f>
        <v>No</v>
      </c>
    </row>
    <row r="8393" spans="1:23" x14ac:dyDescent="0.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INDEX(People_[],MATCH(Orders!M8393,People!$B$2:$B$5,0),1)</f>
        <v>Chuck Magee</v>
      </c>
      <c r="W8393" s="3" t="str">
        <f>IFERROR(INDEX(Return[],MATCH(Orders!B8393,Returns!$B$2:$B$801,0),1),"No")</f>
        <v>No</v>
      </c>
    </row>
    <row r="8394" spans="1:23" x14ac:dyDescent="0.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INDEX(People_[],MATCH(Orders!M8394,People!$B$2:$B$5,0),1)</f>
        <v>Chuck Magee</v>
      </c>
      <c r="W8394" s="3" t="str">
        <f>IFERROR(INDEX(Return[],MATCH(Orders!B8394,Returns!$B$2:$B$801,0),1),"No")</f>
        <v>No</v>
      </c>
    </row>
    <row r="8395" spans="1:23" x14ac:dyDescent="0.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INDEX(People_[],MATCH(Orders!M8395,People!$B$2:$B$5,0),1)</f>
        <v>Chuck Magee</v>
      </c>
      <c r="W8395" s="3" t="str">
        <f>IFERROR(INDEX(Return[],MATCH(Orders!B8395,Returns!$B$2:$B$801,0),1),"No")</f>
        <v>No</v>
      </c>
    </row>
    <row r="8396" spans="1:23" x14ac:dyDescent="0.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INDEX(People_[],MATCH(Orders!M8396,People!$B$2:$B$5,0),1)</f>
        <v>Chuck Magee</v>
      </c>
      <c r="W8396" s="3" t="str">
        <f>IFERROR(INDEX(Return[],MATCH(Orders!B8396,Returns!$B$2:$B$801,0),1),"No")</f>
        <v>No</v>
      </c>
    </row>
    <row r="8397" spans="1:23" x14ac:dyDescent="0.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INDEX(People_[],MATCH(Orders!M8397,People!$B$2:$B$5,0),1)</f>
        <v>Chuck Magee</v>
      </c>
      <c r="W8397" s="3" t="str">
        <f>IFERROR(INDEX(Return[],MATCH(Orders!B8397,Returns!$B$2:$B$801,0),1),"No")</f>
        <v>No</v>
      </c>
    </row>
    <row r="8398" spans="1:23" x14ac:dyDescent="0.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INDEX(People_[],MATCH(Orders!M8398,People!$B$2:$B$5,0),1)</f>
        <v>Cassandra Brandow</v>
      </c>
      <c r="W8398" s="3" t="str">
        <f>IFERROR(INDEX(Return[],MATCH(Orders!B8398,Returns!$B$2:$B$801,0),1),"No")</f>
        <v>No</v>
      </c>
    </row>
    <row r="8399" spans="1:23" x14ac:dyDescent="0.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INDEX(People_[],MATCH(Orders!M8399,People!$B$2:$B$5,0),1)</f>
        <v>Kelly Williams</v>
      </c>
      <c r="W8399" s="3" t="str">
        <f>IFERROR(INDEX(Return[],MATCH(Orders!B8399,Returns!$B$2:$B$801,0),1),"No")</f>
        <v>No</v>
      </c>
    </row>
    <row r="8400" spans="1:23" x14ac:dyDescent="0.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INDEX(People_[],MATCH(Orders!M8400,People!$B$2:$B$5,0),1)</f>
        <v>Chuck Magee</v>
      </c>
      <c r="W8400" s="3" t="str">
        <f>IFERROR(INDEX(Return[],MATCH(Orders!B8400,Returns!$B$2:$B$801,0),1),"No")</f>
        <v>No</v>
      </c>
    </row>
    <row r="8401" spans="1:23" x14ac:dyDescent="0.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INDEX(People_[],MATCH(Orders!M8401,People!$B$2:$B$5,0),1)</f>
        <v>Anna Andreadi</v>
      </c>
      <c r="W8401" s="3" t="str">
        <f>IFERROR(INDEX(Return[],MATCH(Orders!B8401,Returns!$B$2:$B$801,0),1),"No")</f>
        <v>No</v>
      </c>
    </row>
    <row r="8402" spans="1:23" x14ac:dyDescent="0.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INDEX(People_[],MATCH(Orders!M8402,People!$B$2:$B$5,0),1)</f>
        <v>Chuck Magee</v>
      </c>
      <c r="W8402" s="3" t="str">
        <f>IFERROR(INDEX(Return[],MATCH(Orders!B8402,Returns!$B$2:$B$801,0),1),"No")</f>
        <v>Yes</v>
      </c>
    </row>
    <row r="8403" spans="1:23" x14ac:dyDescent="0.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INDEX(People_[],MATCH(Orders!M8403,People!$B$2:$B$5,0),1)</f>
        <v>Chuck Magee</v>
      </c>
      <c r="W8403" s="3" t="str">
        <f>IFERROR(INDEX(Return[],MATCH(Orders!B8403,Returns!$B$2:$B$801,0),1),"No")</f>
        <v>Yes</v>
      </c>
    </row>
    <row r="8404" spans="1:23" x14ac:dyDescent="0.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INDEX(People_[],MATCH(Orders!M8404,People!$B$2:$B$5,0),1)</f>
        <v>Chuck Magee</v>
      </c>
      <c r="W8404" s="3" t="str">
        <f>IFERROR(INDEX(Return[],MATCH(Orders!B8404,Returns!$B$2:$B$801,0),1),"No")</f>
        <v>Yes</v>
      </c>
    </row>
    <row r="8405" spans="1:23" x14ac:dyDescent="0.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INDEX(People_[],MATCH(Orders!M8405,People!$B$2:$B$5,0),1)</f>
        <v>Anna Andreadi</v>
      </c>
      <c r="W8405" s="3" t="str">
        <f>IFERROR(INDEX(Return[],MATCH(Orders!B8405,Returns!$B$2:$B$801,0),1),"No")</f>
        <v>No</v>
      </c>
    </row>
    <row r="8406" spans="1:23" x14ac:dyDescent="0.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INDEX(People_[],MATCH(Orders!M8406,People!$B$2:$B$5,0),1)</f>
        <v>Chuck Magee</v>
      </c>
      <c r="W8406" s="3" t="str">
        <f>IFERROR(INDEX(Return[],MATCH(Orders!B8406,Returns!$B$2:$B$801,0),1),"No")</f>
        <v>No</v>
      </c>
    </row>
    <row r="8407" spans="1:23" x14ac:dyDescent="0.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INDEX(People_[],MATCH(Orders!M8407,People!$B$2:$B$5,0),1)</f>
        <v>Chuck Magee</v>
      </c>
      <c r="W8407" s="3" t="str">
        <f>IFERROR(INDEX(Return[],MATCH(Orders!B8407,Returns!$B$2:$B$801,0),1),"No")</f>
        <v>No</v>
      </c>
    </row>
    <row r="8408" spans="1:23" x14ac:dyDescent="0.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INDEX(People_[],MATCH(Orders!M8408,People!$B$2:$B$5,0),1)</f>
        <v>Chuck Magee</v>
      </c>
      <c r="W8408" s="3" t="str">
        <f>IFERROR(INDEX(Return[],MATCH(Orders!B8408,Returns!$B$2:$B$801,0),1),"No")</f>
        <v>No</v>
      </c>
    </row>
    <row r="8409" spans="1:23" x14ac:dyDescent="0.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INDEX(People_[],MATCH(Orders!M8409,People!$B$2:$B$5,0),1)</f>
        <v>Chuck Magee</v>
      </c>
      <c r="W8409" s="3" t="str">
        <f>IFERROR(INDEX(Return[],MATCH(Orders!B8409,Returns!$B$2:$B$801,0),1),"No")</f>
        <v>No</v>
      </c>
    </row>
    <row r="8410" spans="1:23" x14ac:dyDescent="0.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INDEX(People_[],MATCH(Orders!M8410,People!$B$2:$B$5,0),1)</f>
        <v>Chuck Magee</v>
      </c>
      <c r="W8410" s="3" t="str">
        <f>IFERROR(INDEX(Return[],MATCH(Orders!B8410,Returns!$B$2:$B$801,0),1),"No")</f>
        <v>No</v>
      </c>
    </row>
    <row r="8411" spans="1:23" x14ac:dyDescent="0.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INDEX(People_[],MATCH(Orders!M8411,People!$B$2:$B$5,0),1)</f>
        <v>Anna Andreadi</v>
      </c>
      <c r="W8411" s="3" t="str">
        <f>IFERROR(INDEX(Return[],MATCH(Orders!B8411,Returns!$B$2:$B$801,0),1),"No")</f>
        <v>No</v>
      </c>
    </row>
    <row r="8412" spans="1:23" x14ac:dyDescent="0.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INDEX(People_[],MATCH(Orders!M8412,People!$B$2:$B$5,0),1)</f>
        <v>Cassandra Brandow</v>
      </c>
      <c r="W8412" s="3" t="str">
        <f>IFERROR(INDEX(Return[],MATCH(Orders!B8412,Returns!$B$2:$B$801,0),1),"No")</f>
        <v>No</v>
      </c>
    </row>
    <row r="8413" spans="1:23" x14ac:dyDescent="0.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INDEX(People_[],MATCH(Orders!M8413,People!$B$2:$B$5,0),1)</f>
        <v>Cassandra Brandow</v>
      </c>
      <c r="W8413" s="3" t="str">
        <f>IFERROR(INDEX(Return[],MATCH(Orders!B8413,Returns!$B$2:$B$801,0),1),"No")</f>
        <v>No</v>
      </c>
    </row>
    <row r="8414" spans="1:23" x14ac:dyDescent="0.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INDEX(People_[],MATCH(Orders!M8414,People!$B$2:$B$5,0),1)</f>
        <v>Kelly Williams</v>
      </c>
      <c r="W8414" s="3" t="str">
        <f>IFERROR(INDEX(Return[],MATCH(Orders!B8414,Returns!$B$2:$B$801,0),1),"No")</f>
        <v>No</v>
      </c>
    </row>
    <row r="8415" spans="1:23" x14ac:dyDescent="0.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INDEX(People_[],MATCH(Orders!M8415,People!$B$2:$B$5,0),1)</f>
        <v>Kelly Williams</v>
      </c>
      <c r="W8415" s="3" t="str">
        <f>IFERROR(INDEX(Return[],MATCH(Orders!B8415,Returns!$B$2:$B$801,0),1),"No")</f>
        <v>No</v>
      </c>
    </row>
    <row r="8416" spans="1:23" x14ac:dyDescent="0.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INDEX(People_[],MATCH(Orders!M8416,People!$B$2:$B$5,0),1)</f>
        <v>Kelly Williams</v>
      </c>
      <c r="W8416" s="3" t="str">
        <f>IFERROR(INDEX(Return[],MATCH(Orders!B8416,Returns!$B$2:$B$801,0),1),"No")</f>
        <v>No</v>
      </c>
    </row>
    <row r="8417" spans="1:23" x14ac:dyDescent="0.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INDEX(People_[],MATCH(Orders!M8417,People!$B$2:$B$5,0),1)</f>
        <v>Kelly Williams</v>
      </c>
      <c r="W8417" s="3" t="str">
        <f>IFERROR(INDEX(Return[],MATCH(Orders!B8417,Returns!$B$2:$B$801,0),1),"No")</f>
        <v>No</v>
      </c>
    </row>
    <row r="8418" spans="1:23" x14ac:dyDescent="0.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INDEX(People_[],MATCH(Orders!M8418,People!$B$2:$B$5,0),1)</f>
        <v>Anna Andreadi</v>
      </c>
      <c r="W8418" s="3" t="str">
        <f>IFERROR(INDEX(Return[],MATCH(Orders!B8418,Returns!$B$2:$B$801,0),1),"No")</f>
        <v>No</v>
      </c>
    </row>
    <row r="8419" spans="1:23" x14ac:dyDescent="0.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INDEX(People_[],MATCH(Orders!M8419,People!$B$2:$B$5,0),1)</f>
        <v>Anna Andreadi</v>
      </c>
      <c r="W8419" s="3" t="str">
        <f>IFERROR(INDEX(Return[],MATCH(Orders!B8419,Returns!$B$2:$B$801,0),1),"No")</f>
        <v>No</v>
      </c>
    </row>
    <row r="8420" spans="1:23" x14ac:dyDescent="0.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INDEX(People_[],MATCH(Orders!M8420,People!$B$2:$B$5,0),1)</f>
        <v>Anna Andreadi</v>
      </c>
      <c r="W8420" s="3" t="str">
        <f>IFERROR(INDEX(Return[],MATCH(Orders!B8420,Returns!$B$2:$B$801,0),1),"No")</f>
        <v>No</v>
      </c>
    </row>
    <row r="8421" spans="1:23" x14ac:dyDescent="0.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INDEX(People_[],MATCH(Orders!M8421,People!$B$2:$B$5,0),1)</f>
        <v>Anna Andreadi</v>
      </c>
      <c r="W8421" s="3" t="str">
        <f>IFERROR(INDEX(Return[],MATCH(Orders!B8421,Returns!$B$2:$B$801,0),1),"No")</f>
        <v>No</v>
      </c>
    </row>
    <row r="8422" spans="1:23" x14ac:dyDescent="0.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INDEX(People_[],MATCH(Orders!M8422,People!$B$2:$B$5,0),1)</f>
        <v>Anna Andreadi</v>
      </c>
      <c r="W8422" s="3" t="str">
        <f>IFERROR(INDEX(Return[],MATCH(Orders!B8422,Returns!$B$2:$B$801,0),1),"No")</f>
        <v>No</v>
      </c>
    </row>
    <row r="8423" spans="1:23" x14ac:dyDescent="0.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INDEX(People_[],MATCH(Orders!M8423,People!$B$2:$B$5,0),1)</f>
        <v>Chuck Magee</v>
      </c>
      <c r="W8423" s="3" t="str">
        <f>IFERROR(INDEX(Return[],MATCH(Orders!B8423,Returns!$B$2:$B$801,0),1),"No")</f>
        <v>No</v>
      </c>
    </row>
    <row r="8424" spans="1:23" x14ac:dyDescent="0.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INDEX(People_[],MATCH(Orders!M8424,People!$B$2:$B$5,0),1)</f>
        <v>Chuck Magee</v>
      </c>
      <c r="W8424" s="3" t="str">
        <f>IFERROR(INDEX(Return[],MATCH(Orders!B8424,Returns!$B$2:$B$801,0),1),"No")</f>
        <v>No</v>
      </c>
    </row>
    <row r="8425" spans="1:23" x14ac:dyDescent="0.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INDEX(People_[],MATCH(Orders!M8425,People!$B$2:$B$5,0),1)</f>
        <v>Chuck Magee</v>
      </c>
      <c r="W8425" s="3" t="str">
        <f>IFERROR(INDEX(Return[],MATCH(Orders!B8425,Returns!$B$2:$B$801,0),1),"No")</f>
        <v>No</v>
      </c>
    </row>
    <row r="8426" spans="1:23" x14ac:dyDescent="0.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INDEX(People_[],MATCH(Orders!M8426,People!$B$2:$B$5,0),1)</f>
        <v>Chuck Magee</v>
      </c>
      <c r="W8426" s="3" t="str">
        <f>IFERROR(INDEX(Return[],MATCH(Orders!B8426,Returns!$B$2:$B$801,0),1),"No")</f>
        <v>No</v>
      </c>
    </row>
    <row r="8427" spans="1:23" x14ac:dyDescent="0.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INDEX(People_[],MATCH(Orders!M8427,People!$B$2:$B$5,0),1)</f>
        <v>Chuck Magee</v>
      </c>
      <c r="W8427" s="3" t="str">
        <f>IFERROR(INDEX(Return[],MATCH(Orders!B8427,Returns!$B$2:$B$801,0),1),"No")</f>
        <v>No</v>
      </c>
    </row>
    <row r="8428" spans="1:23" x14ac:dyDescent="0.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INDEX(People_[],MATCH(Orders!M8428,People!$B$2:$B$5,0),1)</f>
        <v>Anna Andreadi</v>
      </c>
      <c r="W8428" s="3" t="str">
        <f>IFERROR(INDEX(Return[],MATCH(Orders!B8428,Returns!$B$2:$B$801,0),1),"No")</f>
        <v>No</v>
      </c>
    </row>
    <row r="8429" spans="1:23" x14ac:dyDescent="0.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INDEX(People_[],MATCH(Orders!M8429,People!$B$2:$B$5,0),1)</f>
        <v>Kelly Williams</v>
      </c>
      <c r="W8429" s="3" t="str">
        <f>IFERROR(INDEX(Return[],MATCH(Orders!B8429,Returns!$B$2:$B$801,0),1),"No")</f>
        <v>No</v>
      </c>
    </row>
    <row r="8430" spans="1:23" x14ac:dyDescent="0.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INDEX(People_[],MATCH(Orders!M8430,People!$B$2:$B$5,0),1)</f>
        <v>Anna Andreadi</v>
      </c>
      <c r="W8430" s="3" t="str">
        <f>IFERROR(INDEX(Return[],MATCH(Orders!B8430,Returns!$B$2:$B$801,0),1),"No")</f>
        <v>No</v>
      </c>
    </row>
    <row r="8431" spans="1:23" x14ac:dyDescent="0.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INDEX(People_[],MATCH(Orders!M8431,People!$B$2:$B$5,0),1)</f>
        <v>Chuck Magee</v>
      </c>
      <c r="W8431" s="3" t="str">
        <f>IFERROR(INDEX(Return[],MATCH(Orders!B8431,Returns!$B$2:$B$801,0),1),"No")</f>
        <v>No</v>
      </c>
    </row>
    <row r="8432" spans="1:23" x14ac:dyDescent="0.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INDEX(People_[],MATCH(Orders!M8432,People!$B$2:$B$5,0),1)</f>
        <v>Kelly Williams</v>
      </c>
      <c r="W8432" s="3" t="str">
        <f>IFERROR(INDEX(Return[],MATCH(Orders!B8432,Returns!$B$2:$B$801,0),1),"No")</f>
        <v>No</v>
      </c>
    </row>
    <row r="8433" spans="1:23" x14ac:dyDescent="0.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INDEX(People_[],MATCH(Orders!M8433,People!$B$2:$B$5,0),1)</f>
        <v>Chuck Magee</v>
      </c>
      <c r="W8433" s="3" t="str">
        <f>IFERROR(INDEX(Return[],MATCH(Orders!B8433,Returns!$B$2:$B$801,0),1),"No")</f>
        <v>No</v>
      </c>
    </row>
    <row r="8434" spans="1:23" x14ac:dyDescent="0.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INDEX(People_[],MATCH(Orders!M8434,People!$B$2:$B$5,0),1)</f>
        <v>Kelly Williams</v>
      </c>
      <c r="W8434" s="3" t="str">
        <f>IFERROR(INDEX(Return[],MATCH(Orders!B8434,Returns!$B$2:$B$801,0),1),"No")</f>
        <v>No</v>
      </c>
    </row>
    <row r="8435" spans="1:23" x14ac:dyDescent="0.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INDEX(People_[],MATCH(Orders!M8435,People!$B$2:$B$5,0),1)</f>
        <v>Kelly Williams</v>
      </c>
      <c r="W8435" s="3" t="str">
        <f>IFERROR(INDEX(Return[],MATCH(Orders!B8435,Returns!$B$2:$B$801,0),1),"No")</f>
        <v>No</v>
      </c>
    </row>
    <row r="8436" spans="1:23" x14ac:dyDescent="0.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INDEX(People_[],MATCH(Orders!M8436,People!$B$2:$B$5,0),1)</f>
        <v>Kelly Williams</v>
      </c>
      <c r="W8436" s="3" t="str">
        <f>IFERROR(INDEX(Return[],MATCH(Orders!B8436,Returns!$B$2:$B$801,0),1),"No")</f>
        <v>No</v>
      </c>
    </row>
    <row r="8437" spans="1:23" x14ac:dyDescent="0.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INDEX(People_[],MATCH(Orders!M8437,People!$B$2:$B$5,0),1)</f>
        <v>Kelly Williams</v>
      </c>
      <c r="W8437" s="3" t="str">
        <f>IFERROR(INDEX(Return[],MATCH(Orders!B8437,Returns!$B$2:$B$801,0),1),"No")</f>
        <v>No</v>
      </c>
    </row>
    <row r="8438" spans="1:23" x14ac:dyDescent="0.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INDEX(People_[],MATCH(Orders!M8438,People!$B$2:$B$5,0),1)</f>
        <v>Anna Andreadi</v>
      </c>
      <c r="W8438" s="3" t="str">
        <f>IFERROR(INDEX(Return[],MATCH(Orders!B8438,Returns!$B$2:$B$801,0),1),"No")</f>
        <v>No</v>
      </c>
    </row>
    <row r="8439" spans="1:23" x14ac:dyDescent="0.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INDEX(People_[],MATCH(Orders!M8439,People!$B$2:$B$5,0),1)</f>
        <v>Chuck Magee</v>
      </c>
      <c r="W8439" s="3" t="str">
        <f>IFERROR(INDEX(Return[],MATCH(Orders!B8439,Returns!$B$2:$B$801,0),1),"No")</f>
        <v>No</v>
      </c>
    </row>
    <row r="8440" spans="1:23" x14ac:dyDescent="0.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INDEX(People_[],MATCH(Orders!M8440,People!$B$2:$B$5,0),1)</f>
        <v>Anna Andreadi</v>
      </c>
      <c r="W8440" s="3" t="str">
        <f>IFERROR(INDEX(Return[],MATCH(Orders!B8440,Returns!$B$2:$B$801,0),1),"No")</f>
        <v>Yes</v>
      </c>
    </row>
    <row r="8441" spans="1:23" x14ac:dyDescent="0.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INDEX(People_[],MATCH(Orders!M8441,People!$B$2:$B$5,0),1)</f>
        <v>Kelly Williams</v>
      </c>
      <c r="W8441" s="3" t="str">
        <f>IFERROR(INDEX(Return[],MATCH(Orders!B8441,Returns!$B$2:$B$801,0),1),"No")</f>
        <v>No</v>
      </c>
    </row>
    <row r="8442" spans="1:23" x14ac:dyDescent="0.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INDEX(People_[],MATCH(Orders!M8442,People!$B$2:$B$5,0),1)</f>
        <v>Chuck Magee</v>
      </c>
      <c r="W8442" s="3" t="str">
        <f>IFERROR(INDEX(Return[],MATCH(Orders!B8442,Returns!$B$2:$B$801,0),1),"No")</f>
        <v>No</v>
      </c>
    </row>
    <row r="8443" spans="1:23" x14ac:dyDescent="0.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INDEX(People_[],MATCH(Orders!M8443,People!$B$2:$B$5,0),1)</f>
        <v>Anna Andreadi</v>
      </c>
      <c r="W8443" s="3" t="str">
        <f>IFERROR(INDEX(Return[],MATCH(Orders!B8443,Returns!$B$2:$B$801,0),1),"No")</f>
        <v>No</v>
      </c>
    </row>
    <row r="8444" spans="1:23" x14ac:dyDescent="0.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INDEX(People_[],MATCH(Orders!M8444,People!$B$2:$B$5,0),1)</f>
        <v>Chuck Magee</v>
      </c>
      <c r="W8444" s="3" t="str">
        <f>IFERROR(INDEX(Return[],MATCH(Orders!B8444,Returns!$B$2:$B$801,0),1),"No")</f>
        <v>No</v>
      </c>
    </row>
    <row r="8445" spans="1:23" x14ac:dyDescent="0.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INDEX(People_[],MATCH(Orders!M8445,People!$B$2:$B$5,0),1)</f>
        <v>Chuck Magee</v>
      </c>
      <c r="W8445" s="3" t="str">
        <f>IFERROR(INDEX(Return[],MATCH(Orders!B8445,Returns!$B$2:$B$801,0),1),"No")</f>
        <v>No</v>
      </c>
    </row>
    <row r="8446" spans="1:23" x14ac:dyDescent="0.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INDEX(People_[],MATCH(Orders!M8446,People!$B$2:$B$5,0),1)</f>
        <v>Chuck Magee</v>
      </c>
      <c r="W8446" s="3" t="str">
        <f>IFERROR(INDEX(Return[],MATCH(Orders!B8446,Returns!$B$2:$B$801,0),1),"No")</f>
        <v>No</v>
      </c>
    </row>
    <row r="8447" spans="1:23" x14ac:dyDescent="0.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INDEX(People_[],MATCH(Orders!M8447,People!$B$2:$B$5,0),1)</f>
        <v>Chuck Magee</v>
      </c>
      <c r="W8447" s="3" t="str">
        <f>IFERROR(INDEX(Return[],MATCH(Orders!B8447,Returns!$B$2:$B$801,0),1),"No")</f>
        <v>No</v>
      </c>
    </row>
    <row r="8448" spans="1:23" x14ac:dyDescent="0.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INDEX(People_[],MATCH(Orders!M8448,People!$B$2:$B$5,0),1)</f>
        <v>Chuck Magee</v>
      </c>
      <c r="W8448" s="3" t="str">
        <f>IFERROR(INDEX(Return[],MATCH(Orders!B8448,Returns!$B$2:$B$801,0),1),"No")</f>
        <v>No</v>
      </c>
    </row>
    <row r="8449" spans="1:23" x14ac:dyDescent="0.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INDEX(People_[],MATCH(Orders!M8449,People!$B$2:$B$5,0),1)</f>
        <v>Chuck Magee</v>
      </c>
      <c r="W8449" s="3" t="str">
        <f>IFERROR(INDEX(Return[],MATCH(Orders!B8449,Returns!$B$2:$B$801,0),1),"No")</f>
        <v>No</v>
      </c>
    </row>
    <row r="8450" spans="1:23" x14ac:dyDescent="0.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INDEX(People_[],MATCH(Orders!M8450,People!$B$2:$B$5,0),1)</f>
        <v>Chuck Magee</v>
      </c>
      <c r="W8450" s="3" t="str">
        <f>IFERROR(INDEX(Return[],MATCH(Orders!B8450,Returns!$B$2:$B$801,0),1),"No")</f>
        <v>No</v>
      </c>
    </row>
    <row r="8451" spans="1:23" x14ac:dyDescent="0.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INDEX(People_[],MATCH(Orders!M8451,People!$B$2:$B$5,0),1)</f>
        <v>Chuck Magee</v>
      </c>
      <c r="W8451" s="3" t="str">
        <f>IFERROR(INDEX(Return[],MATCH(Orders!B8451,Returns!$B$2:$B$801,0),1),"No")</f>
        <v>No</v>
      </c>
    </row>
    <row r="8452" spans="1:23" x14ac:dyDescent="0.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INDEX(People_[],MATCH(Orders!M8452,People!$B$2:$B$5,0),1)</f>
        <v>Chuck Magee</v>
      </c>
      <c r="W8452" s="3" t="str">
        <f>IFERROR(INDEX(Return[],MATCH(Orders!B8452,Returns!$B$2:$B$801,0),1),"No")</f>
        <v>No</v>
      </c>
    </row>
    <row r="8453" spans="1:23" x14ac:dyDescent="0.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INDEX(People_[],MATCH(Orders!M8453,People!$B$2:$B$5,0),1)</f>
        <v>Anna Andreadi</v>
      </c>
      <c r="W8453" s="3" t="str">
        <f>IFERROR(INDEX(Return[],MATCH(Orders!B8453,Returns!$B$2:$B$801,0),1),"No")</f>
        <v>No</v>
      </c>
    </row>
    <row r="8454" spans="1:23" x14ac:dyDescent="0.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INDEX(People_[],MATCH(Orders!M8454,People!$B$2:$B$5,0),1)</f>
        <v>Kelly Williams</v>
      </c>
      <c r="W8454" s="3" t="str">
        <f>IFERROR(INDEX(Return[],MATCH(Orders!B8454,Returns!$B$2:$B$801,0),1),"No")</f>
        <v>No</v>
      </c>
    </row>
    <row r="8455" spans="1:23" x14ac:dyDescent="0.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INDEX(People_[],MATCH(Orders!M8455,People!$B$2:$B$5,0),1)</f>
        <v>Kelly Williams</v>
      </c>
      <c r="W8455" s="3" t="str">
        <f>IFERROR(INDEX(Return[],MATCH(Orders!B8455,Returns!$B$2:$B$801,0),1),"No")</f>
        <v>No</v>
      </c>
    </row>
    <row r="8456" spans="1:23" x14ac:dyDescent="0.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INDEX(People_[],MATCH(Orders!M8456,People!$B$2:$B$5,0),1)</f>
        <v>Kelly Williams</v>
      </c>
      <c r="W8456" s="3" t="str">
        <f>IFERROR(INDEX(Return[],MATCH(Orders!B8456,Returns!$B$2:$B$801,0),1),"No")</f>
        <v>No</v>
      </c>
    </row>
    <row r="8457" spans="1:23" x14ac:dyDescent="0.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INDEX(People_[],MATCH(Orders!M8457,People!$B$2:$B$5,0),1)</f>
        <v>Anna Andreadi</v>
      </c>
      <c r="W8457" s="3" t="str">
        <f>IFERROR(INDEX(Return[],MATCH(Orders!B8457,Returns!$B$2:$B$801,0),1),"No")</f>
        <v>No</v>
      </c>
    </row>
    <row r="8458" spans="1:23" x14ac:dyDescent="0.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INDEX(People_[],MATCH(Orders!M8458,People!$B$2:$B$5,0),1)</f>
        <v>Kelly Williams</v>
      </c>
      <c r="W8458" s="3" t="str">
        <f>IFERROR(INDEX(Return[],MATCH(Orders!B8458,Returns!$B$2:$B$801,0),1),"No")</f>
        <v>No</v>
      </c>
    </row>
    <row r="8459" spans="1:23" x14ac:dyDescent="0.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INDEX(People_[],MATCH(Orders!M8459,People!$B$2:$B$5,0),1)</f>
        <v>Kelly Williams</v>
      </c>
      <c r="W8459" s="3" t="str">
        <f>IFERROR(INDEX(Return[],MATCH(Orders!B8459,Returns!$B$2:$B$801,0),1),"No")</f>
        <v>No</v>
      </c>
    </row>
    <row r="8460" spans="1:23" x14ac:dyDescent="0.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INDEX(People_[],MATCH(Orders!M8460,People!$B$2:$B$5,0),1)</f>
        <v>Kelly Williams</v>
      </c>
      <c r="W8460" s="3" t="str">
        <f>IFERROR(INDEX(Return[],MATCH(Orders!B8460,Returns!$B$2:$B$801,0),1),"No")</f>
        <v>No</v>
      </c>
    </row>
    <row r="8461" spans="1:23" x14ac:dyDescent="0.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INDEX(People_[],MATCH(Orders!M8461,People!$B$2:$B$5,0),1)</f>
        <v>Kelly Williams</v>
      </c>
      <c r="W8461" s="3" t="str">
        <f>IFERROR(INDEX(Return[],MATCH(Orders!B8461,Returns!$B$2:$B$801,0),1),"No")</f>
        <v>No</v>
      </c>
    </row>
    <row r="8462" spans="1:23" x14ac:dyDescent="0.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INDEX(People_[],MATCH(Orders!M8462,People!$B$2:$B$5,0),1)</f>
        <v>Chuck Magee</v>
      </c>
      <c r="W8462" s="3" t="str">
        <f>IFERROR(INDEX(Return[],MATCH(Orders!B8462,Returns!$B$2:$B$801,0),1),"No")</f>
        <v>No</v>
      </c>
    </row>
    <row r="8463" spans="1:23" x14ac:dyDescent="0.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INDEX(People_[],MATCH(Orders!M8463,People!$B$2:$B$5,0),1)</f>
        <v>Chuck Magee</v>
      </c>
      <c r="W8463" s="3" t="str">
        <f>IFERROR(INDEX(Return[],MATCH(Orders!B8463,Returns!$B$2:$B$801,0),1),"No")</f>
        <v>No</v>
      </c>
    </row>
    <row r="8464" spans="1:23" x14ac:dyDescent="0.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INDEX(People_[],MATCH(Orders!M8464,People!$B$2:$B$5,0),1)</f>
        <v>Kelly Williams</v>
      </c>
      <c r="W8464" s="3" t="str">
        <f>IFERROR(INDEX(Return[],MATCH(Orders!B8464,Returns!$B$2:$B$801,0),1),"No")</f>
        <v>No</v>
      </c>
    </row>
    <row r="8465" spans="1:23" x14ac:dyDescent="0.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INDEX(People_[],MATCH(Orders!M8465,People!$B$2:$B$5,0),1)</f>
        <v>Anna Andreadi</v>
      </c>
      <c r="W8465" s="3" t="str">
        <f>IFERROR(INDEX(Return[],MATCH(Orders!B8465,Returns!$B$2:$B$801,0),1),"No")</f>
        <v>No</v>
      </c>
    </row>
    <row r="8466" spans="1:23" x14ac:dyDescent="0.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INDEX(People_[],MATCH(Orders!M8466,People!$B$2:$B$5,0),1)</f>
        <v>Anna Andreadi</v>
      </c>
      <c r="W8466" s="3" t="str">
        <f>IFERROR(INDEX(Return[],MATCH(Orders!B8466,Returns!$B$2:$B$801,0),1),"No")</f>
        <v>No</v>
      </c>
    </row>
    <row r="8467" spans="1:23" x14ac:dyDescent="0.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INDEX(People_[],MATCH(Orders!M8467,People!$B$2:$B$5,0),1)</f>
        <v>Chuck Magee</v>
      </c>
      <c r="W8467" s="3" t="str">
        <f>IFERROR(INDEX(Return[],MATCH(Orders!B8467,Returns!$B$2:$B$801,0),1),"No")</f>
        <v>No</v>
      </c>
    </row>
    <row r="8468" spans="1:23" x14ac:dyDescent="0.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INDEX(People_[],MATCH(Orders!M8468,People!$B$2:$B$5,0),1)</f>
        <v>Chuck Magee</v>
      </c>
      <c r="W8468" s="3" t="str">
        <f>IFERROR(INDEX(Return[],MATCH(Orders!B8468,Returns!$B$2:$B$801,0),1),"No")</f>
        <v>No</v>
      </c>
    </row>
    <row r="8469" spans="1:23" x14ac:dyDescent="0.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INDEX(People_[],MATCH(Orders!M8469,People!$B$2:$B$5,0),1)</f>
        <v>Anna Andreadi</v>
      </c>
      <c r="W8469" s="3" t="str">
        <f>IFERROR(INDEX(Return[],MATCH(Orders!B8469,Returns!$B$2:$B$801,0),1),"No")</f>
        <v>No</v>
      </c>
    </row>
    <row r="8470" spans="1:23" x14ac:dyDescent="0.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INDEX(People_[],MATCH(Orders!M8470,People!$B$2:$B$5,0),1)</f>
        <v>Kelly Williams</v>
      </c>
      <c r="W8470" s="3" t="str">
        <f>IFERROR(INDEX(Return[],MATCH(Orders!B8470,Returns!$B$2:$B$801,0),1),"No")</f>
        <v>No</v>
      </c>
    </row>
    <row r="8471" spans="1:23" x14ac:dyDescent="0.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INDEX(People_[],MATCH(Orders!M8471,People!$B$2:$B$5,0),1)</f>
        <v>Cassandra Brandow</v>
      </c>
      <c r="W8471" s="3" t="str">
        <f>IFERROR(INDEX(Return[],MATCH(Orders!B8471,Returns!$B$2:$B$801,0),1),"No")</f>
        <v>No</v>
      </c>
    </row>
    <row r="8472" spans="1:23" x14ac:dyDescent="0.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INDEX(People_[],MATCH(Orders!M8472,People!$B$2:$B$5,0),1)</f>
        <v>Cassandra Brandow</v>
      </c>
      <c r="W8472" s="3" t="str">
        <f>IFERROR(INDEX(Return[],MATCH(Orders!B8472,Returns!$B$2:$B$801,0),1),"No")</f>
        <v>No</v>
      </c>
    </row>
    <row r="8473" spans="1:23" x14ac:dyDescent="0.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INDEX(People_[],MATCH(Orders!M8473,People!$B$2:$B$5,0),1)</f>
        <v>Cassandra Brandow</v>
      </c>
      <c r="W8473" s="3" t="str">
        <f>IFERROR(INDEX(Return[],MATCH(Orders!B8473,Returns!$B$2:$B$801,0),1),"No")</f>
        <v>No</v>
      </c>
    </row>
    <row r="8474" spans="1:23" x14ac:dyDescent="0.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INDEX(People_[],MATCH(Orders!M8474,People!$B$2:$B$5,0),1)</f>
        <v>Cassandra Brandow</v>
      </c>
      <c r="W8474" s="3" t="str">
        <f>IFERROR(INDEX(Return[],MATCH(Orders!B8474,Returns!$B$2:$B$801,0),1),"No")</f>
        <v>No</v>
      </c>
    </row>
    <row r="8475" spans="1:23" x14ac:dyDescent="0.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INDEX(People_[],MATCH(Orders!M8475,People!$B$2:$B$5,0),1)</f>
        <v>Cassandra Brandow</v>
      </c>
      <c r="W8475" s="3" t="str">
        <f>IFERROR(INDEX(Return[],MATCH(Orders!B8475,Returns!$B$2:$B$801,0),1),"No")</f>
        <v>No</v>
      </c>
    </row>
    <row r="8476" spans="1:23" x14ac:dyDescent="0.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INDEX(People_[],MATCH(Orders!M8476,People!$B$2:$B$5,0),1)</f>
        <v>Chuck Magee</v>
      </c>
      <c r="W8476" s="3" t="str">
        <f>IFERROR(INDEX(Return[],MATCH(Orders!B8476,Returns!$B$2:$B$801,0),1),"No")</f>
        <v>No</v>
      </c>
    </row>
    <row r="8477" spans="1:23" x14ac:dyDescent="0.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INDEX(People_[],MATCH(Orders!M8477,People!$B$2:$B$5,0),1)</f>
        <v>Chuck Magee</v>
      </c>
      <c r="W8477" s="3" t="str">
        <f>IFERROR(INDEX(Return[],MATCH(Orders!B8477,Returns!$B$2:$B$801,0),1),"No")</f>
        <v>No</v>
      </c>
    </row>
    <row r="8478" spans="1:23" x14ac:dyDescent="0.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INDEX(People_[],MATCH(Orders!M8478,People!$B$2:$B$5,0),1)</f>
        <v>Anna Andreadi</v>
      </c>
      <c r="W8478" s="3" t="str">
        <f>IFERROR(INDEX(Return[],MATCH(Orders!B8478,Returns!$B$2:$B$801,0),1),"No")</f>
        <v>No</v>
      </c>
    </row>
    <row r="8479" spans="1:23" x14ac:dyDescent="0.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INDEX(People_[],MATCH(Orders!M8479,People!$B$2:$B$5,0),1)</f>
        <v>Chuck Magee</v>
      </c>
      <c r="W8479" s="3" t="str">
        <f>IFERROR(INDEX(Return[],MATCH(Orders!B8479,Returns!$B$2:$B$801,0),1),"No")</f>
        <v>No</v>
      </c>
    </row>
    <row r="8480" spans="1:23" x14ac:dyDescent="0.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INDEX(People_[],MATCH(Orders!M8480,People!$B$2:$B$5,0),1)</f>
        <v>Anna Andreadi</v>
      </c>
      <c r="W8480" s="3" t="str">
        <f>IFERROR(INDEX(Return[],MATCH(Orders!B8480,Returns!$B$2:$B$801,0),1),"No")</f>
        <v>No</v>
      </c>
    </row>
    <row r="8481" spans="1:23" x14ac:dyDescent="0.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INDEX(People_[],MATCH(Orders!M8481,People!$B$2:$B$5,0),1)</f>
        <v>Anna Andreadi</v>
      </c>
      <c r="W8481" s="3" t="str">
        <f>IFERROR(INDEX(Return[],MATCH(Orders!B8481,Returns!$B$2:$B$801,0),1),"No")</f>
        <v>No</v>
      </c>
    </row>
    <row r="8482" spans="1:23" x14ac:dyDescent="0.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INDEX(People_[],MATCH(Orders!M8482,People!$B$2:$B$5,0),1)</f>
        <v>Kelly Williams</v>
      </c>
      <c r="W8482" s="3" t="str">
        <f>IFERROR(INDEX(Return[],MATCH(Orders!B8482,Returns!$B$2:$B$801,0),1),"No")</f>
        <v>No</v>
      </c>
    </row>
    <row r="8483" spans="1:23" x14ac:dyDescent="0.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INDEX(People_[],MATCH(Orders!M8483,People!$B$2:$B$5,0),1)</f>
        <v>Chuck Magee</v>
      </c>
      <c r="W8483" s="3" t="str">
        <f>IFERROR(INDEX(Return[],MATCH(Orders!B8483,Returns!$B$2:$B$801,0),1),"No")</f>
        <v>No</v>
      </c>
    </row>
    <row r="8484" spans="1:23" x14ac:dyDescent="0.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INDEX(People_[],MATCH(Orders!M8484,People!$B$2:$B$5,0),1)</f>
        <v>Chuck Magee</v>
      </c>
      <c r="W8484" s="3" t="str">
        <f>IFERROR(INDEX(Return[],MATCH(Orders!B8484,Returns!$B$2:$B$801,0),1),"No")</f>
        <v>No</v>
      </c>
    </row>
    <row r="8485" spans="1:23" x14ac:dyDescent="0.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INDEX(People_[],MATCH(Orders!M8485,People!$B$2:$B$5,0),1)</f>
        <v>Kelly Williams</v>
      </c>
      <c r="W8485" s="3" t="str">
        <f>IFERROR(INDEX(Return[],MATCH(Orders!B8485,Returns!$B$2:$B$801,0),1),"No")</f>
        <v>No</v>
      </c>
    </row>
    <row r="8486" spans="1:23" x14ac:dyDescent="0.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INDEX(People_[],MATCH(Orders!M8486,People!$B$2:$B$5,0),1)</f>
        <v>Anna Andreadi</v>
      </c>
      <c r="W8486" s="3" t="str">
        <f>IFERROR(INDEX(Return[],MATCH(Orders!B8486,Returns!$B$2:$B$801,0),1),"No")</f>
        <v>No</v>
      </c>
    </row>
    <row r="8487" spans="1:23" x14ac:dyDescent="0.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INDEX(People_[],MATCH(Orders!M8487,People!$B$2:$B$5,0),1)</f>
        <v>Anna Andreadi</v>
      </c>
      <c r="W8487" s="3" t="str">
        <f>IFERROR(INDEX(Return[],MATCH(Orders!B8487,Returns!$B$2:$B$801,0),1),"No")</f>
        <v>No</v>
      </c>
    </row>
    <row r="8488" spans="1:23" x14ac:dyDescent="0.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INDEX(People_[],MATCH(Orders!M8488,People!$B$2:$B$5,0),1)</f>
        <v>Anna Andreadi</v>
      </c>
      <c r="W8488" s="3" t="str">
        <f>IFERROR(INDEX(Return[],MATCH(Orders!B8488,Returns!$B$2:$B$801,0),1),"No")</f>
        <v>No</v>
      </c>
    </row>
    <row r="8489" spans="1:23" x14ac:dyDescent="0.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INDEX(People_[],MATCH(Orders!M8489,People!$B$2:$B$5,0),1)</f>
        <v>Anna Andreadi</v>
      </c>
      <c r="W8489" s="3" t="str">
        <f>IFERROR(INDEX(Return[],MATCH(Orders!B8489,Returns!$B$2:$B$801,0),1),"No")</f>
        <v>No</v>
      </c>
    </row>
    <row r="8490" spans="1:23" x14ac:dyDescent="0.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INDEX(People_[],MATCH(Orders!M8490,People!$B$2:$B$5,0),1)</f>
        <v>Cassandra Brandow</v>
      </c>
      <c r="W8490" s="3" t="str">
        <f>IFERROR(INDEX(Return[],MATCH(Orders!B8490,Returns!$B$2:$B$801,0),1),"No")</f>
        <v>No</v>
      </c>
    </row>
    <row r="8491" spans="1:23" x14ac:dyDescent="0.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INDEX(People_[],MATCH(Orders!M8491,People!$B$2:$B$5,0),1)</f>
        <v>Cassandra Brandow</v>
      </c>
      <c r="W8491" s="3" t="str">
        <f>IFERROR(INDEX(Return[],MATCH(Orders!B8491,Returns!$B$2:$B$801,0),1),"No")</f>
        <v>No</v>
      </c>
    </row>
    <row r="8492" spans="1:23" x14ac:dyDescent="0.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INDEX(People_[],MATCH(Orders!M8492,People!$B$2:$B$5,0),1)</f>
        <v>Cassandra Brandow</v>
      </c>
      <c r="W8492" s="3" t="str">
        <f>IFERROR(INDEX(Return[],MATCH(Orders!B8492,Returns!$B$2:$B$801,0),1),"No")</f>
        <v>No</v>
      </c>
    </row>
    <row r="8493" spans="1:23" x14ac:dyDescent="0.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INDEX(People_[],MATCH(Orders!M8493,People!$B$2:$B$5,0),1)</f>
        <v>Anna Andreadi</v>
      </c>
      <c r="W8493" s="3" t="str">
        <f>IFERROR(INDEX(Return[],MATCH(Orders!B8493,Returns!$B$2:$B$801,0),1),"No")</f>
        <v>No</v>
      </c>
    </row>
    <row r="8494" spans="1:23" x14ac:dyDescent="0.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INDEX(People_[],MATCH(Orders!M8494,People!$B$2:$B$5,0),1)</f>
        <v>Kelly Williams</v>
      </c>
      <c r="W8494" s="3" t="str">
        <f>IFERROR(INDEX(Return[],MATCH(Orders!B8494,Returns!$B$2:$B$801,0),1),"No")</f>
        <v>No</v>
      </c>
    </row>
    <row r="8495" spans="1:23" x14ac:dyDescent="0.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INDEX(People_[],MATCH(Orders!M8495,People!$B$2:$B$5,0),1)</f>
        <v>Kelly Williams</v>
      </c>
      <c r="W8495" s="3" t="str">
        <f>IFERROR(INDEX(Return[],MATCH(Orders!B8495,Returns!$B$2:$B$801,0),1),"No")</f>
        <v>No</v>
      </c>
    </row>
    <row r="8496" spans="1:23" x14ac:dyDescent="0.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INDEX(People_[],MATCH(Orders!M8496,People!$B$2:$B$5,0),1)</f>
        <v>Kelly Williams</v>
      </c>
      <c r="W8496" s="3" t="str">
        <f>IFERROR(INDEX(Return[],MATCH(Orders!B8496,Returns!$B$2:$B$801,0),1),"No")</f>
        <v>No</v>
      </c>
    </row>
    <row r="8497" spans="1:23" x14ac:dyDescent="0.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INDEX(People_[],MATCH(Orders!M8497,People!$B$2:$B$5,0),1)</f>
        <v>Anna Andreadi</v>
      </c>
      <c r="W8497" s="3" t="str">
        <f>IFERROR(INDEX(Return[],MATCH(Orders!B8497,Returns!$B$2:$B$801,0),1),"No")</f>
        <v>No</v>
      </c>
    </row>
    <row r="8498" spans="1:23" x14ac:dyDescent="0.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INDEX(People_[],MATCH(Orders!M8498,People!$B$2:$B$5,0),1)</f>
        <v>Chuck Magee</v>
      </c>
      <c r="W8498" s="3" t="str">
        <f>IFERROR(INDEX(Return[],MATCH(Orders!B8498,Returns!$B$2:$B$801,0),1),"No")</f>
        <v>No</v>
      </c>
    </row>
    <row r="8499" spans="1:23" x14ac:dyDescent="0.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INDEX(People_[],MATCH(Orders!M8499,People!$B$2:$B$5,0),1)</f>
        <v>Chuck Magee</v>
      </c>
      <c r="W8499" s="3" t="str">
        <f>IFERROR(INDEX(Return[],MATCH(Orders!B8499,Returns!$B$2:$B$801,0),1),"No")</f>
        <v>No</v>
      </c>
    </row>
    <row r="8500" spans="1:23" x14ac:dyDescent="0.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INDEX(People_[],MATCH(Orders!M8500,People!$B$2:$B$5,0),1)</f>
        <v>Chuck Magee</v>
      </c>
      <c r="W8500" s="3" t="str">
        <f>IFERROR(INDEX(Return[],MATCH(Orders!B8500,Returns!$B$2:$B$801,0),1),"No")</f>
        <v>No</v>
      </c>
    </row>
    <row r="8501" spans="1:23" x14ac:dyDescent="0.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INDEX(People_[],MATCH(Orders!M8501,People!$B$2:$B$5,0),1)</f>
        <v>Chuck Magee</v>
      </c>
      <c r="W8501" s="3" t="str">
        <f>IFERROR(INDEX(Return[],MATCH(Orders!B8501,Returns!$B$2:$B$801,0),1),"No")</f>
        <v>No</v>
      </c>
    </row>
    <row r="8502" spans="1:23" x14ac:dyDescent="0.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INDEX(People_[],MATCH(Orders!M8502,People!$B$2:$B$5,0),1)</f>
        <v>Chuck Magee</v>
      </c>
      <c r="W8502" s="3" t="str">
        <f>IFERROR(INDEX(Return[],MATCH(Orders!B8502,Returns!$B$2:$B$801,0),1),"No")</f>
        <v>No</v>
      </c>
    </row>
    <row r="8503" spans="1:23" x14ac:dyDescent="0.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INDEX(People_[],MATCH(Orders!M8503,People!$B$2:$B$5,0),1)</f>
        <v>Anna Andreadi</v>
      </c>
      <c r="W8503" s="3" t="str">
        <f>IFERROR(INDEX(Return[],MATCH(Orders!B8503,Returns!$B$2:$B$801,0),1),"No")</f>
        <v>No</v>
      </c>
    </row>
    <row r="8504" spans="1:23" x14ac:dyDescent="0.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INDEX(People_[],MATCH(Orders!M8504,People!$B$2:$B$5,0),1)</f>
        <v>Anna Andreadi</v>
      </c>
      <c r="W8504" s="3" t="str">
        <f>IFERROR(INDEX(Return[],MATCH(Orders!B8504,Returns!$B$2:$B$801,0),1),"No")</f>
        <v>No</v>
      </c>
    </row>
    <row r="8505" spans="1:23" x14ac:dyDescent="0.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INDEX(People_[],MATCH(Orders!M8505,People!$B$2:$B$5,0),1)</f>
        <v>Anna Andreadi</v>
      </c>
      <c r="W8505" s="3" t="str">
        <f>IFERROR(INDEX(Return[],MATCH(Orders!B8505,Returns!$B$2:$B$801,0),1),"No")</f>
        <v>No</v>
      </c>
    </row>
    <row r="8506" spans="1:23" x14ac:dyDescent="0.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INDEX(People_[],MATCH(Orders!M8506,People!$B$2:$B$5,0),1)</f>
        <v>Kelly Williams</v>
      </c>
      <c r="W8506" s="3" t="str">
        <f>IFERROR(INDEX(Return[],MATCH(Orders!B8506,Returns!$B$2:$B$801,0),1),"No")</f>
        <v>No</v>
      </c>
    </row>
    <row r="8507" spans="1:23" x14ac:dyDescent="0.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INDEX(People_[],MATCH(Orders!M8507,People!$B$2:$B$5,0),1)</f>
        <v>Kelly Williams</v>
      </c>
      <c r="W8507" s="3" t="str">
        <f>IFERROR(INDEX(Return[],MATCH(Orders!B8507,Returns!$B$2:$B$801,0),1),"No")</f>
        <v>No</v>
      </c>
    </row>
    <row r="8508" spans="1:23" x14ac:dyDescent="0.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INDEX(People_[],MATCH(Orders!M8508,People!$B$2:$B$5,0),1)</f>
        <v>Kelly Williams</v>
      </c>
      <c r="W8508" s="3" t="str">
        <f>IFERROR(INDEX(Return[],MATCH(Orders!B8508,Returns!$B$2:$B$801,0),1),"No")</f>
        <v>No</v>
      </c>
    </row>
    <row r="8509" spans="1:23" x14ac:dyDescent="0.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INDEX(People_[],MATCH(Orders!M8509,People!$B$2:$B$5,0),1)</f>
        <v>Kelly Williams</v>
      </c>
      <c r="W8509" s="3" t="str">
        <f>IFERROR(INDEX(Return[],MATCH(Orders!B8509,Returns!$B$2:$B$801,0),1),"No")</f>
        <v>No</v>
      </c>
    </row>
    <row r="8510" spans="1:23" x14ac:dyDescent="0.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INDEX(People_[],MATCH(Orders!M8510,People!$B$2:$B$5,0),1)</f>
        <v>Kelly Williams</v>
      </c>
      <c r="W8510" s="3" t="str">
        <f>IFERROR(INDEX(Return[],MATCH(Orders!B8510,Returns!$B$2:$B$801,0),1),"No")</f>
        <v>No</v>
      </c>
    </row>
    <row r="8511" spans="1:23" x14ac:dyDescent="0.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INDEX(People_[],MATCH(Orders!M8511,People!$B$2:$B$5,0),1)</f>
        <v>Kelly Williams</v>
      </c>
      <c r="W8511" s="3" t="str">
        <f>IFERROR(INDEX(Return[],MATCH(Orders!B8511,Returns!$B$2:$B$801,0),1),"No")</f>
        <v>No</v>
      </c>
    </row>
    <row r="8512" spans="1:23" x14ac:dyDescent="0.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INDEX(People_[],MATCH(Orders!M8512,People!$B$2:$B$5,0),1)</f>
        <v>Kelly Williams</v>
      </c>
      <c r="W8512" s="3" t="str">
        <f>IFERROR(INDEX(Return[],MATCH(Orders!B8512,Returns!$B$2:$B$801,0),1),"No")</f>
        <v>No</v>
      </c>
    </row>
    <row r="8513" spans="1:23" x14ac:dyDescent="0.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INDEX(People_[],MATCH(Orders!M8513,People!$B$2:$B$5,0),1)</f>
        <v>Chuck Magee</v>
      </c>
      <c r="W8513" s="3" t="str">
        <f>IFERROR(INDEX(Return[],MATCH(Orders!B8513,Returns!$B$2:$B$801,0),1),"No")</f>
        <v>No</v>
      </c>
    </row>
    <row r="8514" spans="1:23" x14ac:dyDescent="0.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INDEX(People_[],MATCH(Orders!M8514,People!$B$2:$B$5,0),1)</f>
        <v>Kelly Williams</v>
      </c>
      <c r="W8514" s="3" t="str">
        <f>IFERROR(INDEX(Return[],MATCH(Orders!B8514,Returns!$B$2:$B$801,0),1),"No")</f>
        <v>No</v>
      </c>
    </row>
    <row r="8515" spans="1:23" x14ac:dyDescent="0.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INDEX(People_[],MATCH(Orders!M8515,People!$B$2:$B$5,0),1)</f>
        <v>Cassandra Brandow</v>
      </c>
      <c r="W8515" s="3" t="str">
        <f>IFERROR(INDEX(Return[],MATCH(Orders!B8515,Returns!$B$2:$B$801,0),1),"No")</f>
        <v>No</v>
      </c>
    </row>
    <row r="8516" spans="1:23" x14ac:dyDescent="0.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INDEX(People_[],MATCH(Orders!M8516,People!$B$2:$B$5,0),1)</f>
        <v>Cassandra Brandow</v>
      </c>
      <c r="W8516" s="3" t="str">
        <f>IFERROR(INDEX(Return[],MATCH(Orders!B8516,Returns!$B$2:$B$801,0),1),"No")</f>
        <v>No</v>
      </c>
    </row>
    <row r="8517" spans="1:23" x14ac:dyDescent="0.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INDEX(People_[],MATCH(Orders!M8517,People!$B$2:$B$5,0),1)</f>
        <v>Cassandra Brandow</v>
      </c>
      <c r="W8517" s="3" t="str">
        <f>IFERROR(INDEX(Return[],MATCH(Orders!B8517,Returns!$B$2:$B$801,0),1),"No")</f>
        <v>No</v>
      </c>
    </row>
    <row r="8518" spans="1:23" x14ac:dyDescent="0.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INDEX(People_[],MATCH(Orders!M8518,People!$B$2:$B$5,0),1)</f>
        <v>Chuck Magee</v>
      </c>
      <c r="W8518" s="3" t="str">
        <f>IFERROR(INDEX(Return[],MATCH(Orders!B8518,Returns!$B$2:$B$801,0),1),"No")</f>
        <v>No</v>
      </c>
    </row>
    <row r="8519" spans="1:23" x14ac:dyDescent="0.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INDEX(People_[],MATCH(Orders!M8519,People!$B$2:$B$5,0),1)</f>
        <v>Kelly Williams</v>
      </c>
      <c r="W8519" s="3" t="str">
        <f>IFERROR(INDEX(Return[],MATCH(Orders!B8519,Returns!$B$2:$B$801,0),1),"No")</f>
        <v>No</v>
      </c>
    </row>
    <row r="8520" spans="1:23" x14ac:dyDescent="0.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INDEX(People_[],MATCH(Orders!M8520,People!$B$2:$B$5,0),1)</f>
        <v>Chuck Magee</v>
      </c>
      <c r="W8520" s="3" t="str">
        <f>IFERROR(INDEX(Return[],MATCH(Orders!B8520,Returns!$B$2:$B$801,0),1),"No")</f>
        <v>No</v>
      </c>
    </row>
    <row r="8521" spans="1:23" x14ac:dyDescent="0.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INDEX(People_[],MATCH(Orders!M8521,People!$B$2:$B$5,0),1)</f>
        <v>Chuck Magee</v>
      </c>
      <c r="W8521" s="3" t="str">
        <f>IFERROR(INDEX(Return[],MATCH(Orders!B8521,Returns!$B$2:$B$801,0),1),"No")</f>
        <v>No</v>
      </c>
    </row>
    <row r="8522" spans="1:23" x14ac:dyDescent="0.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INDEX(People_[],MATCH(Orders!M8522,People!$B$2:$B$5,0),1)</f>
        <v>Chuck Magee</v>
      </c>
      <c r="W8522" s="3" t="str">
        <f>IFERROR(INDEX(Return[],MATCH(Orders!B8522,Returns!$B$2:$B$801,0),1),"No")</f>
        <v>No</v>
      </c>
    </row>
    <row r="8523" spans="1:23" x14ac:dyDescent="0.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INDEX(People_[],MATCH(Orders!M8523,People!$B$2:$B$5,0),1)</f>
        <v>Chuck Magee</v>
      </c>
      <c r="W8523" s="3" t="str">
        <f>IFERROR(INDEX(Return[],MATCH(Orders!B8523,Returns!$B$2:$B$801,0),1),"No")</f>
        <v>No</v>
      </c>
    </row>
    <row r="8524" spans="1:23" x14ac:dyDescent="0.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INDEX(People_[],MATCH(Orders!M8524,People!$B$2:$B$5,0),1)</f>
        <v>Kelly Williams</v>
      </c>
      <c r="W8524" s="3" t="str">
        <f>IFERROR(INDEX(Return[],MATCH(Orders!B8524,Returns!$B$2:$B$801,0),1),"No")</f>
        <v>No</v>
      </c>
    </row>
    <row r="8525" spans="1:23" x14ac:dyDescent="0.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INDEX(People_[],MATCH(Orders!M8525,People!$B$2:$B$5,0),1)</f>
        <v>Anna Andreadi</v>
      </c>
      <c r="W8525" s="3" t="str">
        <f>IFERROR(INDEX(Return[],MATCH(Orders!B8525,Returns!$B$2:$B$801,0),1),"No")</f>
        <v>No</v>
      </c>
    </row>
    <row r="8526" spans="1:23" x14ac:dyDescent="0.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INDEX(People_[],MATCH(Orders!M8526,People!$B$2:$B$5,0),1)</f>
        <v>Chuck Magee</v>
      </c>
      <c r="W8526" s="3" t="str">
        <f>IFERROR(INDEX(Return[],MATCH(Orders!B8526,Returns!$B$2:$B$801,0),1),"No")</f>
        <v>No</v>
      </c>
    </row>
    <row r="8527" spans="1:23" x14ac:dyDescent="0.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INDEX(People_[],MATCH(Orders!M8527,People!$B$2:$B$5,0),1)</f>
        <v>Chuck Magee</v>
      </c>
      <c r="W8527" s="3" t="str">
        <f>IFERROR(INDEX(Return[],MATCH(Orders!B8527,Returns!$B$2:$B$801,0),1),"No")</f>
        <v>No</v>
      </c>
    </row>
    <row r="8528" spans="1:23" x14ac:dyDescent="0.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INDEX(People_[],MATCH(Orders!M8528,People!$B$2:$B$5,0),1)</f>
        <v>Chuck Magee</v>
      </c>
      <c r="W8528" s="3" t="str">
        <f>IFERROR(INDEX(Return[],MATCH(Orders!B8528,Returns!$B$2:$B$801,0),1),"No")</f>
        <v>No</v>
      </c>
    </row>
    <row r="8529" spans="1:23" x14ac:dyDescent="0.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INDEX(People_[],MATCH(Orders!M8529,People!$B$2:$B$5,0),1)</f>
        <v>Chuck Magee</v>
      </c>
      <c r="W8529" s="3" t="str">
        <f>IFERROR(INDEX(Return[],MATCH(Orders!B8529,Returns!$B$2:$B$801,0),1),"No")</f>
        <v>No</v>
      </c>
    </row>
    <row r="8530" spans="1:23" x14ac:dyDescent="0.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INDEX(People_[],MATCH(Orders!M8530,People!$B$2:$B$5,0),1)</f>
        <v>Chuck Magee</v>
      </c>
      <c r="W8530" s="3" t="str">
        <f>IFERROR(INDEX(Return[],MATCH(Orders!B8530,Returns!$B$2:$B$801,0),1),"No")</f>
        <v>No</v>
      </c>
    </row>
    <row r="8531" spans="1:23" x14ac:dyDescent="0.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INDEX(People_[],MATCH(Orders!M8531,People!$B$2:$B$5,0),1)</f>
        <v>Anna Andreadi</v>
      </c>
      <c r="W8531" s="3" t="str">
        <f>IFERROR(INDEX(Return[],MATCH(Orders!B8531,Returns!$B$2:$B$801,0),1),"No")</f>
        <v>No</v>
      </c>
    </row>
    <row r="8532" spans="1:23" x14ac:dyDescent="0.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INDEX(People_[],MATCH(Orders!M8532,People!$B$2:$B$5,0),1)</f>
        <v>Kelly Williams</v>
      </c>
      <c r="W8532" s="3" t="str">
        <f>IFERROR(INDEX(Return[],MATCH(Orders!B8532,Returns!$B$2:$B$801,0),1),"No")</f>
        <v>No</v>
      </c>
    </row>
    <row r="8533" spans="1:23" x14ac:dyDescent="0.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INDEX(People_[],MATCH(Orders!M8533,People!$B$2:$B$5,0),1)</f>
        <v>Kelly Williams</v>
      </c>
      <c r="W8533" s="3" t="str">
        <f>IFERROR(INDEX(Return[],MATCH(Orders!B8533,Returns!$B$2:$B$801,0),1),"No")</f>
        <v>No</v>
      </c>
    </row>
    <row r="8534" spans="1:23" x14ac:dyDescent="0.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INDEX(People_[],MATCH(Orders!M8534,People!$B$2:$B$5,0),1)</f>
        <v>Kelly Williams</v>
      </c>
      <c r="W8534" s="3" t="str">
        <f>IFERROR(INDEX(Return[],MATCH(Orders!B8534,Returns!$B$2:$B$801,0),1),"No")</f>
        <v>No</v>
      </c>
    </row>
    <row r="8535" spans="1:23" x14ac:dyDescent="0.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INDEX(People_[],MATCH(Orders!M8535,People!$B$2:$B$5,0),1)</f>
        <v>Kelly Williams</v>
      </c>
      <c r="W8535" s="3" t="str">
        <f>IFERROR(INDEX(Return[],MATCH(Orders!B8535,Returns!$B$2:$B$801,0),1),"No")</f>
        <v>No</v>
      </c>
    </row>
    <row r="8536" spans="1:23" x14ac:dyDescent="0.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INDEX(People_[],MATCH(Orders!M8536,People!$B$2:$B$5,0),1)</f>
        <v>Cassandra Brandow</v>
      </c>
      <c r="W8536" s="3" t="str">
        <f>IFERROR(INDEX(Return[],MATCH(Orders!B8536,Returns!$B$2:$B$801,0),1),"No")</f>
        <v>No</v>
      </c>
    </row>
    <row r="8537" spans="1:23" x14ac:dyDescent="0.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INDEX(People_[],MATCH(Orders!M8537,People!$B$2:$B$5,0),1)</f>
        <v>Anna Andreadi</v>
      </c>
      <c r="W8537" s="3" t="str">
        <f>IFERROR(INDEX(Return[],MATCH(Orders!B8537,Returns!$B$2:$B$801,0),1),"No")</f>
        <v>No</v>
      </c>
    </row>
    <row r="8538" spans="1:23" x14ac:dyDescent="0.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INDEX(People_[],MATCH(Orders!M8538,People!$B$2:$B$5,0),1)</f>
        <v>Chuck Magee</v>
      </c>
      <c r="W8538" s="3" t="str">
        <f>IFERROR(INDEX(Return[],MATCH(Orders!B8538,Returns!$B$2:$B$801,0),1),"No")</f>
        <v>No</v>
      </c>
    </row>
    <row r="8539" spans="1:23" x14ac:dyDescent="0.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INDEX(People_[],MATCH(Orders!M8539,People!$B$2:$B$5,0),1)</f>
        <v>Chuck Magee</v>
      </c>
      <c r="W8539" s="3" t="str">
        <f>IFERROR(INDEX(Return[],MATCH(Orders!B8539,Returns!$B$2:$B$801,0),1),"No")</f>
        <v>No</v>
      </c>
    </row>
    <row r="8540" spans="1:23" x14ac:dyDescent="0.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INDEX(People_[],MATCH(Orders!M8540,People!$B$2:$B$5,0),1)</f>
        <v>Chuck Magee</v>
      </c>
      <c r="W8540" s="3" t="str">
        <f>IFERROR(INDEX(Return[],MATCH(Orders!B8540,Returns!$B$2:$B$801,0),1),"No")</f>
        <v>No</v>
      </c>
    </row>
    <row r="8541" spans="1:23" x14ac:dyDescent="0.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INDEX(People_[],MATCH(Orders!M8541,People!$B$2:$B$5,0),1)</f>
        <v>Anna Andreadi</v>
      </c>
      <c r="W8541" s="3" t="str">
        <f>IFERROR(INDEX(Return[],MATCH(Orders!B8541,Returns!$B$2:$B$801,0),1),"No")</f>
        <v>No</v>
      </c>
    </row>
    <row r="8542" spans="1:23" x14ac:dyDescent="0.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INDEX(People_[],MATCH(Orders!M8542,People!$B$2:$B$5,0),1)</f>
        <v>Anna Andreadi</v>
      </c>
      <c r="W8542" s="3" t="str">
        <f>IFERROR(INDEX(Return[],MATCH(Orders!B8542,Returns!$B$2:$B$801,0),1),"No")</f>
        <v>No</v>
      </c>
    </row>
    <row r="8543" spans="1:23" x14ac:dyDescent="0.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INDEX(People_[],MATCH(Orders!M8543,People!$B$2:$B$5,0),1)</f>
        <v>Chuck Magee</v>
      </c>
      <c r="W8543" s="3" t="str">
        <f>IFERROR(INDEX(Return[],MATCH(Orders!B8543,Returns!$B$2:$B$801,0),1),"No")</f>
        <v>No</v>
      </c>
    </row>
    <row r="8544" spans="1:23" x14ac:dyDescent="0.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INDEX(People_[],MATCH(Orders!M8544,People!$B$2:$B$5,0),1)</f>
        <v>Chuck Magee</v>
      </c>
      <c r="W8544" s="3" t="str">
        <f>IFERROR(INDEX(Return[],MATCH(Orders!B8544,Returns!$B$2:$B$801,0),1),"No")</f>
        <v>No</v>
      </c>
    </row>
    <row r="8545" spans="1:23" x14ac:dyDescent="0.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INDEX(People_[],MATCH(Orders!M8545,People!$B$2:$B$5,0),1)</f>
        <v>Chuck Magee</v>
      </c>
      <c r="W8545" s="3" t="str">
        <f>IFERROR(INDEX(Return[],MATCH(Orders!B8545,Returns!$B$2:$B$801,0),1),"No")</f>
        <v>No</v>
      </c>
    </row>
    <row r="8546" spans="1:23" x14ac:dyDescent="0.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INDEX(People_[],MATCH(Orders!M8546,People!$B$2:$B$5,0),1)</f>
        <v>Cassandra Brandow</v>
      </c>
      <c r="W8546" s="3" t="str">
        <f>IFERROR(INDEX(Return[],MATCH(Orders!B8546,Returns!$B$2:$B$801,0),1),"No")</f>
        <v>No</v>
      </c>
    </row>
    <row r="8547" spans="1:23" x14ac:dyDescent="0.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INDEX(People_[],MATCH(Orders!M8547,People!$B$2:$B$5,0),1)</f>
        <v>Cassandra Brandow</v>
      </c>
      <c r="W8547" s="3" t="str">
        <f>IFERROR(INDEX(Return[],MATCH(Orders!B8547,Returns!$B$2:$B$801,0),1),"No")</f>
        <v>No</v>
      </c>
    </row>
    <row r="8548" spans="1:23" x14ac:dyDescent="0.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INDEX(People_[],MATCH(Orders!M8548,People!$B$2:$B$5,0),1)</f>
        <v>Cassandra Brandow</v>
      </c>
      <c r="W8548" s="3" t="str">
        <f>IFERROR(INDEX(Return[],MATCH(Orders!B8548,Returns!$B$2:$B$801,0),1),"No")</f>
        <v>No</v>
      </c>
    </row>
    <row r="8549" spans="1:23" x14ac:dyDescent="0.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INDEX(People_[],MATCH(Orders!M8549,People!$B$2:$B$5,0),1)</f>
        <v>Anna Andreadi</v>
      </c>
      <c r="W8549" s="3" t="str">
        <f>IFERROR(INDEX(Return[],MATCH(Orders!B8549,Returns!$B$2:$B$801,0),1),"No")</f>
        <v>No</v>
      </c>
    </row>
    <row r="8550" spans="1:23" x14ac:dyDescent="0.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INDEX(People_[],MATCH(Orders!M8550,People!$B$2:$B$5,0),1)</f>
        <v>Anna Andreadi</v>
      </c>
      <c r="W8550" s="3" t="str">
        <f>IFERROR(INDEX(Return[],MATCH(Orders!B8550,Returns!$B$2:$B$801,0),1),"No")</f>
        <v>No</v>
      </c>
    </row>
    <row r="8551" spans="1:23" x14ac:dyDescent="0.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INDEX(People_[],MATCH(Orders!M8551,People!$B$2:$B$5,0),1)</f>
        <v>Anna Andreadi</v>
      </c>
      <c r="W8551" s="3" t="str">
        <f>IFERROR(INDEX(Return[],MATCH(Orders!B8551,Returns!$B$2:$B$801,0),1),"No")</f>
        <v>No</v>
      </c>
    </row>
    <row r="8552" spans="1:23" x14ac:dyDescent="0.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INDEX(People_[],MATCH(Orders!M8552,People!$B$2:$B$5,0),1)</f>
        <v>Kelly Williams</v>
      </c>
      <c r="W8552" s="3" t="str">
        <f>IFERROR(INDEX(Return[],MATCH(Orders!B8552,Returns!$B$2:$B$801,0),1),"No")</f>
        <v>No</v>
      </c>
    </row>
    <row r="8553" spans="1:23" x14ac:dyDescent="0.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INDEX(People_[],MATCH(Orders!M8553,People!$B$2:$B$5,0),1)</f>
        <v>Kelly Williams</v>
      </c>
      <c r="W8553" s="3" t="str">
        <f>IFERROR(INDEX(Return[],MATCH(Orders!B8553,Returns!$B$2:$B$801,0),1),"No")</f>
        <v>No</v>
      </c>
    </row>
    <row r="8554" spans="1:23" x14ac:dyDescent="0.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INDEX(People_[],MATCH(Orders!M8554,People!$B$2:$B$5,0),1)</f>
        <v>Kelly Williams</v>
      </c>
      <c r="W8554" s="3" t="str">
        <f>IFERROR(INDEX(Return[],MATCH(Orders!B8554,Returns!$B$2:$B$801,0),1),"No")</f>
        <v>No</v>
      </c>
    </row>
    <row r="8555" spans="1:23" x14ac:dyDescent="0.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INDEX(People_[],MATCH(Orders!M8555,People!$B$2:$B$5,0),1)</f>
        <v>Cassandra Brandow</v>
      </c>
      <c r="W8555" s="3" t="str">
        <f>IFERROR(INDEX(Return[],MATCH(Orders!B8555,Returns!$B$2:$B$801,0),1),"No")</f>
        <v>No</v>
      </c>
    </row>
    <row r="8556" spans="1:23" x14ac:dyDescent="0.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INDEX(People_[],MATCH(Orders!M8556,People!$B$2:$B$5,0),1)</f>
        <v>Cassandra Brandow</v>
      </c>
      <c r="W8556" s="3" t="str">
        <f>IFERROR(INDEX(Return[],MATCH(Orders!B8556,Returns!$B$2:$B$801,0),1),"No")</f>
        <v>No</v>
      </c>
    </row>
    <row r="8557" spans="1:23" x14ac:dyDescent="0.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INDEX(People_[],MATCH(Orders!M8557,People!$B$2:$B$5,0),1)</f>
        <v>Cassandra Brandow</v>
      </c>
      <c r="W8557" s="3" t="str">
        <f>IFERROR(INDEX(Return[],MATCH(Orders!B8557,Returns!$B$2:$B$801,0),1),"No")</f>
        <v>No</v>
      </c>
    </row>
    <row r="8558" spans="1:23" x14ac:dyDescent="0.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INDEX(People_[],MATCH(Orders!M8558,People!$B$2:$B$5,0),1)</f>
        <v>Cassandra Brandow</v>
      </c>
      <c r="W8558" s="3" t="str">
        <f>IFERROR(INDEX(Return[],MATCH(Orders!B8558,Returns!$B$2:$B$801,0),1),"No")</f>
        <v>No</v>
      </c>
    </row>
    <row r="8559" spans="1:23" x14ac:dyDescent="0.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INDEX(People_[],MATCH(Orders!M8559,People!$B$2:$B$5,0),1)</f>
        <v>Kelly Williams</v>
      </c>
      <c r="W8559" s="3" t="str">
        <f>IFERROR(INDEX(Return[],MATCH(Orders!B8559,Returns!$B$2:$B$801,0),1),"No")</f>
        <v>No</v>
      </c>
    </row>
    <row r="8560" spans="1:23" x14ac:dyDescent="0.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INDEX(People_[],MATCH(Orders!M8560,People!$B$2:$B$5,0),1)</f>
        <v>Kelly Williams</v>
      </c>
      <c r="W8560" s="3" t="str">
        <f>IFERROR(INDEX(Return[],MATCH(Orders!B8560,Returns!$B$2:$B$801,0),1),"No")</f>
        <v>No</v>
      </c>
    </row>
    <row r="8561" spans="1:23" x14ac:dyDescent="0.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INDEX(People_[],MATCH(Orders!M8561,People!$B$2:$B$5,0),1)</f>
        <v>Kelly Williams</v>
      </c>
      <c r="W8561" s="3" t="str">
        <f>IFERROR(INDEX(Return[],MATCH(Orders!B8561,Returns!$B$2:$B$801,0),1),"No")</f>
        <v>No</v>
      </c>
    </row>
    <row r="8562" spans="1:23" x14ac:dyDescent="0.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INDEX(People_[],MATCH(Orders!M8562,People!$B$2:$B$5,0),1)</f>
        <v>Kelly Williams</v>
      </c>
      <c r="W8562" s="3" t="str">
        <f>IFERROR(INDEX(Return[],MATCH(Orders!B8562,Returns!$B$2:$B$801,0),1),"No")</f>
        <v>No</v>
      </c>
    </row>
    <row r="8563" spans="1:23" x14ac:dyDescent="0.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INDEX(People_[],MATCH(Orders!M8563,People!$B$2:$B$5,0),1)</f>
        <v>Kelly Williams</v>
      </c>
      <c r="W8563" s="3" t="str">
        <f>IFERROR(INDEX(Return[],MATCH(Orders!B8563,Returns!$B$2:$B$801,0),1),"No")</f>
        <v>No</v>
      </c>
    </row>
    <row r="8564" spans="1:23" x14ac:dyDescent="0.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INDEX(People_[],MATCH(Orders!M8564,People!$B$2:$B$5,0),1)</f>
        <v>Kelly Williams</v>
      </c>
      <c r="W8564" s="3" t="str">
        <f>IFERROR(INDEX(Return[],MATCH(Orders!B8564,Returns!$B$2:$B$801,0),1),"No")</f>
        <v>No</v>
      </c>
    </row>
    <row r="8565" spans="1:23" x14ac:dyDescent="0.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INDEX(People_[],MATCH(Orders!M8565,People!$B$2:$B$5,0),1)</f>
        <v>Cassandra Brandow</v>
      </c>
      <c r="W8565" s="3" t="str">
        <f>IFERROR(INDEX(Return[],MATCH(Orders!B8565,Returns!$B$2:$B$801,0),1),"No")</f>
        <v>No</v>
      </c>
    </row>
    <row r="8566" spans="1:23" x14ac:dyDescent="0.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INDEX(People_[],MATCH(Orders!M8566,People!$B$2:$B$5,0),1)</f>
        <v>Cassandra Brandow</v>
      </c>
      <c r="W8566" s="3" t="str">
        <f>IFERROR(INDEX(Return[],MATCH(Orders!B8566,Returns!$B$2:$B$801,0),1),"No")</f>
        <v>No</v>
      </c>
    </row>
    <row r="8567" spans="1:23" x14ac:dyDescent="0.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INDEX(People_[],MATCH(Orders!M8567,People!$B$2:$B$5,0),1)</f>
        <v>Kelly Williams</v>
      </c>
      <c r="W8567" s="3" t="str">
        <f>IFERROR(INDEX(Return[],MATCH(Orders!B8567,Returns!$B$2:$B$801,0),1),"No")</f>
        <v>No</v>
      </c>
    </row>
    <row r="8568" spans="1:23" x14ac:dyDescent="0.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INDEX(People_[],MATCH(Orders!M8568,People!$B$2:$B$5,0),1)</f>
        <v>Kelly Williams</v>
      </c>
      <c r="W8568" s="3" t="str">
        <f>IFERROR(INDEX(Return[],MATCH(Orders!B8568,Returns!$B$2:$B$801,0),1),"No")</f>
        <v>No</v>
      </c>
    </row>
    <row r="8569" spans="1:23" x14ac:dyDescent="0.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INDEX(People_[],MATCH(Orders!M8569,People!$B$2:$B$5,0),1)</f>
        <v>Chuck Magee</v>
      </c>
      <c r="W8569" s="3" t="str">
        <f>IFERROR(INDEX(Return[],MATCH(Orders!B8569,Returns!$B$2:$B$801,0),1),"No")</f>
        <v>No</v>
      </c>
    </row>
    <row r="8570" spans="1:23" x14ac:dyDescent="0.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INDEX(People_[],MATCH(Orders!M8570,People!$B$2:$B$5,0),1)</f>
        <v>Chuck Magee</v>
      </c>
      <c r="W8570" s="3" t="str">
        <f>IFERROR(INDEX(Return[],MATCH(Orders!B8570,Returns!$B$2:$B$801,0),1),"No")</f>
        <v>No</v>
      </c>
    </row>
    <row r="8571" spans="1:23" x14ac:dyDescent="0.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INDEX(People_[],MATCH(Orders!M8571,People!$B$2:$B$5,0),1)</f>
        <v>Chuck Magee</v>
      </c>
      <c r="W8571" s="3" t="str">
        <f>IFERROR(INDEX(Return[],MATCH(Orders!B8571,Returns!$B$2:$B$801,0),1),"No")</f>
        <v>No</v>
      </c>
    </row>
    <row r="8572" spans="1:23" x14ac:dyDescent="0.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INDEX(People_[],MATCH(Orders!M8572,People!$B$2:$B$5,0),1)</f>
        <v>Chuck Magee</v>
      </c>
      <c r="W8572" s="3" t="str">
        <f>IFERROR(INDEX(Return[],MATCH(Orders!B8572,Returns!$B$2:$B$801,0),1),"No")</f>
        <v>No</v>
      </c>
    </row>
    <row r="8573" spans="1:23" x14ac:dyDescent="0.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INDEX(People_[],MATCH(Orders!M8573,People!$B$2:$B$5,0),1)</f>
        <v>Kelly Williams</v>
      </c>
      <c r="W8573" s="3" t="str">
        <f>IFERROR(INDEX(Return[],MATCH(Orders!B8573,Returns!$B$2:$B$801,0),1),"No")</f>
        <v>No</v>
      </c>
    </row>
    <row r="8574" spans="1:23" x14ac:dyDescent="0.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INDEX(People_[],MATCH(Orders!M8574,People!$B$2:$B$5,0),1)</f>
        <v>Kelly Williams</v>
      </c>
      <c r="W8574" s="3" t="str">
        <f>IFERROR(INDEX(Return[],MATCH(Orders!B8574,Returns!$B$2:$B$801,0),1),"No")</f>
        <v>No</v>
      </c>
    </row>
    <row r="8575" spans="1:23" x14ac:dyDescent="0.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INDEX(People_[],MATCH(Orders!M8575,People!$B$2:$B$5,0),1)</f>
        <v>Chuck Magee</v>
      </c>
      <c r="W8575" s="3" t="str">
        <f>IFERROR(INDEX(Return[],MATCH(Orders!B8575,Returns!$B$2:$B$801,0),1),"No")</f>
        <v>No</v>
      </c>
    </row>
    <row r="8576" spans="1:23" x14ac:dyDescent="0.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INDEX(People_[],MATCH(Orders!M8576,People!$B$2:$B$5,0),1)</f>
        <v>Anna Andreadi</v>
      </c>
      <c r="W8576" s="3" t="str">
        <f>IFERROR(INDEX(Return[],MATCH(Orders!B8576,Returns!$B$2:$B$801,0),1),"No")</f>
        <v>No</v>
      </c>
    </row>
    <row r="8577" spans="1:23" x14ac:dyDescent="0.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INDEX(People_[],MATCH(Orders!M8577,People!$B$2:$B$5,0),1)</f>
        <v>Cassandra Brandow</v>
      </c>
      <c r="W8577" s="3" t="str">
        <f>IFERROR(INDEX(Return[],MATCH(Orders!B8577,Returns!$B$2:$B$801,0),1),"No")</f>
        <v>Yes</v>
      </c>
    </row>
    <row r="8578" spans="1:23" x14ac:dyDescent="0.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INDEX(People_[],MATCH(Orders!M8578,People!$B$2:$B$5,0),1)</f>
        <v>Chuck Magee</v>
      </c>
      <c r="W8578" s="3" t="str">
        <f>IFERROR(INDEX(Return[],MATCH(Orders!B8578,Returns!$B$2:$B$801,0),1),"No")</f>
        <v>No</v>
      </c>
    </row>
    <row r="8579" spans="1:23" x14ac:dyDescent="0.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INDEX(People_[],MATCH(Orders!M8579,People!$B$2:$B$5,0),1)</f>
        <v>Kelly Williams</v>
      </c>
      <c r="W8579" s="3" t="str">
        <f>IFERROR(INDEX(Return[],MATCH(Orders!B8579,Returns!$B$2:$B$801,0),1),"No")</f>
        <v>No</v>
      </c>
    </row>
    <row r="8580" spans="1:23" x14ac:dyDescent="0.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INDEX(People_[],MATCH(Orders!M8580,People!$B$2:$B$5,0),1)</f>
        <v>Kelly Williams</v>
      </c>
      <c r="W8580" s="3" t="str">
        <f>IFERROR(INDEX(Return[],MATCH(Orders!B8580,Returns!$B$2:$B$801,0),1),"No")</f>
        <v>No</v>
      </c>
    </row>
    <row r="8581" spans="1:23" x14ac:dyDescent="0.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INDEX(People_[],MATCH(Orders!M8581,People!$B$2:$B$5,0),1)</f>
        <v>Cassandra Brandow</v>
      </c>
      <c r="W8581" s="3" t="str">
        <f>IFERROR(INDEX(Return[],MATCH(Orders!B8581,Returns!$B$2:$B$801,0),1),"No")</f>
        <v>No</v>
      </c>
    </row>
    <row r="8582" spans="1:23" x14ac:dyDescent="0.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INDEX(People_[],MATCH(Orders!M8582,People!$B$2:$B$5,0),1)</f>
        <v>Kelly Williams</v>
      </c>
      <c r="W8582" s="3" t="str">
        <f>IFERROR(INDEX(Return[],MATCH(Orders!B8582,Returns!$B$2:$B$801,0),1),"No")</f>
        <v>No</v>
      </c>
    </row>
    <row r="8583" spans="1:23" x14ac:dyDescent="0.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INDEX(People_[],MATCH(Orders!M8583,People!$B$2:$B$5,0),1)</f>
        <v>Kelly Williams</v>
      </c>
      <c r="W8583" s="3" t="str">
        <f>IFERROR(INDEX(Return[],MATCH(Orders!B8583,Returns!$B$2:$B$801,0),1),"No")</f>
        <v>No</v>
      </c>
    </row>
    <row r="8584" spans="1:23" x14ac:dyDescent="0.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INDEX(People_[],MATCH(Orders!M8584,People!$B$2:$B$5,0),1)</f>
        <v>Kelly Williams</v>
      </c>
      <c r="W8584" s="3" t="str">
        <f>IFERROR(INDEX(Return[],MATCH(Orders!B8584,Returns!$B$2:$B$801,0),1),"No")</f>
        <v>No</v>
      </c>
    </row>
    <row r="8585" spans="1:23" x14ac:dyDescent="0.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INDEX(People_[],MATCH(Orders!M8585,People!$B$2:$B$5,0),1)</f>
        <v>Kelly Williams</v>
      </c>
      <c r="W8585" s="3" t="str">
        <f>IFERROR(INDEX(Return[],MATCH(Orders!B8585,Returns!$B$2:$B$801,0),1),"No")</f>
        <v>No</v>
      </c>
    </row>
    <row r="8586" spans="1:23" x14ac:dyDescent="0.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INDEX(People_[],MATCH(Orders!M8586,People!$B$2:$B$5,0),1)</f>
        <v>Anna Andreadi</v>
      </c>
      <c r="W8586" s="3" t="str">
        <f>IFERROR(INDEX(Return[],MATCH(Orders!B8586,Returns!$B$2:$B$801,0),1),"No")</f>
        <v>No</v>
      </c>
    </row>
    <row r="8587" spans="1:23" x14ac:dyDescent="0.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INDEX(People_[],MATCH(Orders!M8587,People!$B$2:$B$5,0),1)</f>
        <v>Chuck Magee</v>
      </c>
      <c r="W8587" s="3" t="str">
        <f>IFERROR(INDEX(Return[],MATCH(Orders!B8587,Returns!$B$2:$B$801,0),1),"No")</f>
        <v>No</v>
      </c>
    </row>
    <row r="8588" spans="1:23" x14ac:dyDescent="0.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INDEX(People_[],MATCH(Orders!M8588,People!$B$2:$B$5,0),1)</f>
        <v>Anna Andreadi</v>
      </c>
      <c r="W8588" s="3" t="str">
        <f>IFERROR(INDEX(Return[],MATCH(Orders!B8588,Returns!$B$2:$B$801,0),1),"No")</f>
        <v>Yes</v>
      </c>
    </row>
    <row r="8589" spans="1:23" x14ac:dyDescent="0.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INDEX(People_[],MATCH(Orders!M8589,People!$B$2:$B$5,0),1)</f>
        <v>Anna Andreadi</v>
      </c>
      <c r="W8589" s="3" t="str">
        <f>IFERROR(INDEX(Return[],MATCH(Orders!B8589,Returns!$B$2:$B$801,0),1),"No")</f>
        <v>Yes</v>
      </c>
    </row>
    <row r="8590" spans="1:23" x14ac:dyDescent="0.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INDEX(People_[],MATCH(Orders!M8590,People!$B$2:$B$5,0),1)</f>
        <v>Chuck Magee</v>
      </c>
      <c r="W8590" s="3" t="str">
        <f>IFERROR(INDEX(Return[],MATCH(Orders!B8590,Returns!$B$2:$B$801,0),1),"No")</f>
        <v>No</v>
      </c>
    </row>
    <row r="8591" spans="1:23" x14ac:dyDescent="0.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INDEX(People_[],MATCH(Orders!M8591,People!$B$2:$B$5,0),1)</f>
        <v>Chuck Magee</v>
      </c>
      <c r="W8591" s="3" t="str">
        <f>IFERROR(INDEX(Return[],MATCH(Orders!B8591,Returns!$B$2:$B$801,0),1),"No")</f>
        <v>No</v>
      </c>
    </row>
    <row r="8592" spans="1:23" x14ac:dyDescent="0.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INDEX(People_[],MATCH(Orders!M8592,People!$B$2:$B$5,0),1)</f>
        <v>Chuck Magee</v>
      </c>
      <c r="W8592" s="3" t="str">
        <f>IFERROR(INDEX(Return[],MATCH(Orders!B8592,Returns!$B$2:$B$801,0),1),"No")</f>
        <v>No</v>
      </c>
    </row>
    <row r="8593" spans="1:23" x14ac:dyDescent="0.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INDEX(People_[],MATCH(Orders!M8593,People!$B$2:$B$5,0),1)</f>
        <v>Anna Andreadi</v>
      </c>
      <c r="W8593" s="3" t="str">
        <f>IFERROR(INDEX(Return[],MATCH(Orders!B8593,Returns!$B$2:$B$801,0),1),"No")</f>
        <v>Yes</v>
      </c>
    </row>
    <row r="8594" spans="1:23" x14ac:dyDescent="0.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INDEX(People_[],MATCH(Orders!M8594,People!$B$2:$B$5,0),1)</f>
        <v>Anna Andreadi</v>
      </c>
      <c r="W8594" s="3" t="str">
        <f>IFERROR(INDEX(Return[],MATCH(Orders!B8594,Returns!$B$2:$B$801,0),1),"No")</f>
        <v>Yes</v>
      </c>
    </row>
    <row r="8595" spans="1:23" x14ac:dyDescent="0.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INDEX(People_[],MATCH(Orders!M8595,People!$B$2:$B$5,0),1)</f>
        <v>Cassandra Brandow</v>
      </c>
      <c r="W8595" s="3" t="str">
        <f>IFERROR(INDEX(Return[],MATCH(Orders!B8595,Returns!$B$2:$B$801,0),1),"No")</f>
        <v>No</v>
      </c>
    </row>
    <row r="8596" spans="1:23" x14ac:dyDescent="0.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INDEX(People_[],MATCH(Orders!M8596,People!$B$2:$B$5,0),1)</f>
        <v>Cassandra Brandow</v>
      </c>
      <c r="W8596" s="3" t="str">
        <f>IFERROR(INDEX(Return[],MATCH(Orders!B8596,Returns!$B$2:$B$801,0),1),"No")</f>
        <v>No</v>
      </c>
    </row>
    <row r="8597" spans="1:23" x14ac:dyDescent="0.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INDEX(People_[],MATCH(Orders!M8597,People!$B$2:$B$5,0),1)</f>
        <v>Cassandra Brandow</v>
      </c>
      <c r="W8597" s="3" t="str">
        <f>IFERROR(INDEX(Return[],MATCH(Orders!B8597,Returns!$B$2:$B$801,0),1),"No")</f>
        <v>No</v>
      </c>
    </row>
    <row r="8598" spans="1:23" x14ac:dyDescent="0.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INDEX(People_[],MATCH(Orders!M8598,People!$B$2:$B$5,0),1)</f>
        <v>Cassandra Brandow</v>
      </c>
      <c r="W8598" s="3" t="str">
        <f>IFERROR(INDEX(Return[],MATCH(Orders!B8598,Returns!$B$2:$B$801,0),1),"No")</f>
        <v>No</v>
      </c>
    </row>
    <row r="8599" spans="1:23" x14ac:dyDescent="0.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INDEX(People_[],MATCH(Orders!M8599,People!$B$2:$B$5,0),1)</f>
        <v>Anna Andreadi</v>
      </c>
      <c r="W8599" s="3" t="str">
        <f>IFERROR(INDEX(Return[],MATCH(Orders!B8599,Returns!$B$2:$B$801,0),1),"No")</f>
        <v>No</v>
      </c>
    </row>
    <row r="8600" spans="1:23" x14ac:dyDescent="0.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INDEX(People_[],MATCH(Orders!M8600,People!$B$2:$B$5,0),1)</f>
        <v>Anna Andreadi</v>
      </c>
      <c r="W8600" s="3" t="str">
        <f>IFERROR(INDEX(Return[],MATCH(Orders!B8600,Returns!$B$2:$B$801,0),1),"No")</f>
        <v>No</v>
      </c>
    </row>
    <row r="8601" spans="1:23" x14ac:dyDescent="0.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INDEX(People_[],MATCH(Orders!M8601,People!$B$2:$B$5,0),1)</f>
        <v>Anna Andreadi</v>
      </c>
      <c r="W8601" s="3" t="str">
        <f>IFERROR(INDEX(Return[],MATCH(Orders!B8601,Returns!$B$2:$B$801,0),1),"No")</f>
        <v>No</v>
      </c>
    </row>
    <row r="8602" spans="1:23" x14ac:dyDescent="0.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INDEX(People_[],MATCH(Orders!M8602,People!$B$2:$B$5,0),1)</f>
        <v>Anna Andreadi</v>
      </c>
      <c r="W8602" s="3" t="str">
        <f>IFERROR(INDEX(Return[],MATCH(Orders!B8602,Returns!$B$2:$B$801,0),1),"No")</f>
        <v>No</v>
      </c>
    </row>
    <row r="8603" spans="1:23" x14ac:dyDescent="0.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INDEX(People_[],MATCH(Orders!M8603,People!$B$2:$B$5,0),1)</f>
        <v>Anna Andreadi</v>
      </c>
      <c r="W8603" s="3" t="str">
        <f>IFERROR(INDEX(Return[],MATCH(Orders!B8603,Returns!$B$2:$B$801,0),1),"No")</f>
        <v>No</v>
      </c>
    </row>
    <row r="8604" spans="1:23" x14ac:dyDescent="0.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INDEX(People_[],MATCH(Orders!M8604,People!$B$2:$B$5,0),1)</f>
        <v>Anna Andreadi</v>
      </c>
      <c r="W8604" s="3" t="str">
        <f>IFERROR(INDEX(Return[],MATCH(Orders!B8604,Returns!$B$2:$B$801,0),1),"No")</f>
        <v>No</v>
      </c>
    </row>
    <row r="8605" spans="1:23" x14ac:dyDescent="0.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INDEX(People_[],MATCH(Orders!M8605,People!$B$2:$B$5,0),1)</f>
        <v>Kelly Williams</v>
      </c>
      <c r="W8605" s="3" t="str">
        <f>IFERROR(INDEX(Return[],MATCH(Orders!B8605,Returns!$B$2:$B$801,0),1),"No")</f>
        <v>No</v>
      </c>
    </row>
    <row r="8606" spans="1:23" x14ac:dyDescent="0.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INDEX(People_[],MATCH(Orders!M8606,People!$B$2:$B$5,0),1)</f>
        <v>Kelly Williams</v>
      </c>
      <c r="W8606" s="3" t="str">
        <f>IFERROR(INDEX(Return[],MATCH(Orders!B8606,Returns!$B$2:$B$801,0),1),"No")</f>
        <v>No</v>
      </c>
    </row>
    <row r="8607" spans="1:23" x14ac:dyDescent="0.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INDEX(People_[],MATCH(Orders!M8607,People!$B$2:$B$5,0),1)</f>
        <v>Kelly Williams</v>
      </c>
      <c r="W8607" s="3" t="str">
        <f>IFERROR(INDEX(Return[],MATCH(Orders!B8607,Returns!$B$2:$B$801,0),1),"No")</f>
        <v>No</v>
      </c>
    </row>
    <row r="8608" spans="1:23" x14ac:dyDescent="0.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INDEX(People_[],MATCH(Orders!M8608,People!$B$2:$B$5,0),1)</f>
        <v>Chuck Magee</v>
      </c>
      <c r="W8608" s="3" t="str">
        <f>IFERROR(INDEX(Return[],MATCH(Orders!B8608,Returns!$B$2:$B$801,0),1),"No")</f>
        <v>No</v>
      </c>
    </row>
    <row r="8609" spans="1:23" x14ac:dyDescent="0.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INDEX(People_[],MATCH(Orders!M8609,People!$B$2:$B$5,0),1)</f>
        <v>Chuck Magee</v>
      </c>
      <c r="W8609" s="3" t="str">
        <f>IFERROR(INDEX(Return[],MATCH(Orders!B8609,Returns!$B$2:$B$801,0),1),"No")</f>
        <v>No</v>
      </c>
    </row>
    <row r="8610" spans="1:23" x14ac:dyDescent="0.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INDEX(People_[],MATCH(Orders!M8610,People!$B$2:$B$5,0),1)</f>
        <v>Chuck Magee</v>
      </c>
      <c r="W8610" s="3" t="str">
        <f>IFERROR(INDEX(Return[],MATCH(Orders!B8610,Returns!$B$2:$B$801,0),1),"No")</f>
        <v>No</v>
      </c>
    </row>
    <row r="8611" spans="1:23" x14ac:dyDescent="0.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INDEX(People_[],MATCH(Orders!M8611,People!$B$2:$B$5,0),1)</f>
        <v>Chuck Magee</v>
      </c>
      <c r="W8611" s="3" t="str">
        <f>IFERROR(INDEX(Return[],MATCH(Orders!B8611,Returns!$B$2:$B$801,0),1),"No")</f>
        <v>No</v>
      </c>
    </row>
    <row r="8612" spans="1:23" x14ac:dyDescent="0.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INDEX(People_[],MATCH(Orders!M8612,People!$B$2:$B$5,0),1)</f>
        <v>Chuck Magee</v>
      </c>
      <c r="W8612" s="3" t="str">
        <f>IFERROR(INDEX(Return[],MATCH(Orders!B8612,Returns!$B$2:$B$801,0),1),"No")</f>
        <v>No</v>
      </c>
    </row>
    <row r="8613" spans="1:23" x14ac:dyDescent="0.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INDEX(People_[],MATCH(Orders!M8613,People!$B$2:$B$5,0),1)</f>
        <v>Anna Andreadi</v>
      </c>
      <c r="W8613" s="3" t="str">
        <f>IFERROR(INDEX(Return[],MATCH(Orders!B8613,Returns!$B$2:$B$801,0),1),"No")</f>
        <v>No</v>
      </c>
    </row>
    <row r="8614" spans="1:23" x14ac:dyDescent="0.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INDEX(People_[],MATCH(Orders!M8614,People!$B$2:$B$5,0),1)</f>
        <v>Anna Andreadi</v>
      </c>
      <c r="W8614" s="3" t="str">
        <f>IFERROR(INDEX(Return[],MATCH(Orders!B8614,Returns!$B$2:$B$801,0),1),"No")</f>
        <v>No</v>
      </c>
    </row>
    <row r="8615" spans="1:23" x14ac:dyDescent="0.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INDEX(People_[],MATCH(Orders!M8615,People!$B$2:$B$5,0),1)</f>
        <v>Anna Andreadi</v>
      </c>
      <c r="W8615" s="3" t="str">
        <f>IFERROR(INDEX(Return[],MATCH(Orders!B8615,Returns!$B$2:$B$801,0),1),"No")</f>
        <v>No</v>
      </c>
    </row>
    <row r="8616" spans="1:23" x14ac:dyDescent="0.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INDEX(People_[],MATCH(Orders!M8616,People!$B$2:$B$5,0),1)</f>
        <v>Anna Andreadi</v>
      </c>
      <c r="W8616" s="3" t="str">
        <f>IFERROR(INDEX(Return[],MATCH(Orders!B8616,Returns!$B$2:$B$801,0),1),"No")</f>
        <v>No</v>
      </c>
    </row>
    <row r="8617" spans="1:23" x14ac:dyDescent="0.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INDEX(People_[],MATCH(Orders!M8617,People!$B$2:$B$5,0),1)</f>
        <v>Anna Andreadi</v>
      </c>
      <c r="W8617" s="3" t="str">
        <f>IFERROR(INDEX(Return[],MATCH(Orders!B8617,Returns!$B$2:$B$801,0),1),"No")</f>
        <v>No</v>
      </c>
    </row>
    <row r="8618" spans="1:23" x14ac:dyDescent="0.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INDEX(People_[],MATCH(Orders!M8618,People!$B$2:$B$5,0),1)</f>
        <v>Anna Andreadi</v>
      </c>
      <c r="W8618" s="3" t="str">
        <f>IFERROR(INDEX(Return[],MATCH(Orders!B8618,Returns!$B$2:$B$801,0),1),"No")</f>
        <v>No</v>
      </c>
    </row>
    <row r="8619" spans="1:23" x14ac:dyDescent="0.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INDEX(People_[],MATCH(Orders!M8619,People!$B$2:$B$5,0),1)</f>
        <v>Anna Andreadi</v>
      </c>
      <c r="W8619" s="3" t="str">
        <f>IFERROR(INDEX(Return[],MATCH(Orders!B8619,Returns!$B$2:$B$801,0),1),"No")</f>
        <v>No</v>
      </c>
    </row>
    <row r="8620" spans="1:23" x14ac:dyDescent="0.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INDEX(People_[],MATCH(Orders!M8620,People!$B$2:$B$5,0),1)</f>
        <v>Anna Andreadi</v>
      </c>
      <c r="W8620" s="3" t="str">
        <f>IFERROR(INDEX(Return[],MATCH(Orders!B8620,Returns!$B$2:$B$801,0),1),"No")</f>
        <v>Yes</v>
      </c>
    </row>
    <row r="8621" spans="1:23" x14ac:dyDescent="0.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INDEX(People_[],MATCH(Orders!M8621,People!$B$2:$B$5,0),1)</f>
        <v>Chuck Magee</v>
      </c>
      <c r="W8621" s="3" t="str">
        <f>IFERROR(INDEX(Return[],MATCH(Orders!B8621,Returns!$B$2:$B$801,0),1),"No")</f>
        <v>No</v>
      </c>
    </row>
    <row r="8622" spans="1:23" x14ac:dyDescent="0.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INDEX(People_[],MATCH(Orders!M8622,People!$B$2:$B$5,0),1)</f>
        <v>Kelly Williams</v>
      </c>
      <c r="W8622" s="3" t="str">
        <f>IFERROR(INDEX(Return[],MATCH(Orders!B8622,Returns!$B$2:$B$801,0),1),"No")</f>
        <v>No</v>
      </c>
    </row>
    <row r="8623" spans="1:23" x14ac:dyDescent="0.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INDEX(People_[],MATCH(Orders!M8623,People!$B$2:$B$5,0),1)</f>
        <v>Cassandra Brandow</v>
      </c>
      <c r="W8623" s="3" t="str">
        <f>IFERROR(INDEX(Return[],MATCH(Orders!B8623,Returns!$B$2:$B$801,0),1),"No")</f>
        <v>No</v>
      </c>
    </row>
    <row r="8624" spans="1:23" x14ac:dyDescent="0.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INDEX(People_[],MATCH(Orders!M8624,People!$B$2:$B$5,0),1)</f>
        <v>Anna Andreadi</v>
      </c>
      <c r="W8624" s="3" t="str">
        <f>IFERROR(INDEX(Return[],MATCH(Orders!B8624,Returns!$B$2:$B$801,0),1),"No")</f>
        <v>Yes</v>
      </c>
    </row>
    <row r="8625" spans="1:23" x14ac:dyDescent="0.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INDEX(People_[],MATCH(Orders!M8625,People!$B$2:$B$5,0),1)</f>
        <v>Cassandra Brandow</v>
      </c>
      <c r="W8625" s="3" t="str">
        <f>IFERROR(INDEX(Return[],MATCH(Orders!B8625,Returns!$B$2:$B$801,0),1),"No")</f>
        <v>No</v>
      </c>
    </row>
    <row r="8626" spans="1:23" x14ac:dyDescent="0.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INDEX(People_[],MATCH(Orders!M8626,People!$B$2:$B$5,0),1)</f>
        <v>Cassandra Brandow</v>
      </c>
      <c r="W8626" s="3" t="str">
        <f>IFERROR(INDEX(Return[],MATCH(Orders!B8626,Returns!$B$2:$B$801,0),1),"No")</f>
        <v>No</v>
      </c>
    </row>
    <row r="8627" spans="1:23" x14ac:dyDescent="0.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INDEX(People_[],MATCH(Orders!M8627,People!$B$2:$B$5,0),1)</f>
        <v>Anna Andreadi</v>
      </c>
      <c r="W8627" s="3" t="str">
        <f>IFERROR(INDEX(Return[],MATCH(Orders!B8627,Returns!$B$2:$B$801,0),1),"No")</f>
        <v>No</v>
      </c>
    </row>
    <row r="8628" spans="1:23" x14ac:dyDescent="0.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INDEX(People_[],MATCH(Orders!M8628,People!$B$2:$B$5,0),1)</f>
        <v>Chuck Magee</v>
      </c>
      <c r="W8628" s="3" t="str">
        <f>IFERROR(INDEX(Return[],MATCH(Orders!B8628,Returns!$B$2:$B$801,0),1),"No")</f>
        <v>No</v>
      </c>
    </row>
    <row r="8629" spans="1:23" x14ac:dyDescent="0.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INDEX(People_[],MATCH(Orders!M8629,People!$B$2:$B$5,0),1)</f>
        <v>Chuck Magee</v>
      </c>
      <c r="W8629" s="3" t="str">
        <f>IFERROR(INDEX(Return[],MATCH(Orders!B8629,Returns!$B$2:$B$801,0),1),"No")</f>
        <v>No</v>
      </c>
    </row>
    <row r="8630" spans="1:23" x14ac:dyDescent="0.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INDEX(People_[],MATCH(Orders!M8630,People!$B$2:$B$5,0),1)</f>
        <v>Chuck Magee</v>
      </c>
      <c r="W8630" s="3" t="str">
        <f>IFERROR(INDEX(Return[],MATCH(Orders!B8630,Returns!$B$2:$B$801,0),1),"No")</f>
        <v>No</v>
      </c>
    </row>
    <row r="8631" spans="1:23" x14ac:dyDescent="0.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INDEX(People_[],MATCH(Orders!M8631,People!$B$2:$B$5,0),1)</f>
        <v>Chuck Magee</v>
      </c>
      <c r="W8631" s="3" t="str">
        <f>IFERROR(INDEX(Return[],MATCH(Orders!B8631,Returns!$B$2:$B$801,0),1),"No")</f>
        <v>No</v>
      </c>
    </row>
    <row r="8632" spans="1:23" x14ac:dyDescent="0.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INDEX(People_[],MATCH(Orders!M8632,People!$B$2:$B$5,0),1)</f>
        <v>Chuck Magee</v>
      </c>
      <c r="W8632" s="3" t="str">
        <f>IFERROR(INDEX(Return[],MATCH(Orders!B8632,Returns!$B$2:$B$801,0),1),"No")</f>
        <v>No</v>
      </c>
    </row>
    <row r="8633" spans="1:23" x14ac:dyDescent="0.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INDEX(People_[],MATCH(Orders!M8633,People!$B$2:$B$5,0),1)</f>
        <v>Chuck Magee</v>
      </c>
      <c r="W8633" s="3" t="str">
        <f>IFERROR(INDEX(Return[],MATCH(Orders!B8633,Returns!$B$2:$B$801,0),1),"No")</f>
        <v>No</v>
      </c>
    </row>
    <row r="8634" spans="1:23" x14ac:dyDescent="0.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INDEX(People_[],MATCH(Orders!M8634,People!$B$2:$B$5,0),1)</f>
        <v>Chuck Magee</v>
      </c>
      <c r="W8634" s="3" t="str">
        <f>IFERROR(INDEX(Return[],MATCH(Orders!B8634,Returns!$B$2:$B$801,0),1),"No")</f>
        <v>No</v>
      </c>
    </row>
    <row r="8635" spans="1:23" x14ac:dyDescent="0.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INDEX(People_[],MATCH(Orders!M8635,People!$B$2:$B$5,0),1)</f>
        <v>Chuck Magee</v>
      </c>
      <c r="W8635" s="3" t="str">
        <f>IFERROR(INDEX(Return[],MATCH(Orders!B8635,Returns!$B$2:$B$801,0),1),"No")</f>
        <v>No</v>
      </c>
    </row>
    <row r="8636" spans="1:23" x14ac:dyDescent="0.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INDEX(People_[],MATCH(Orders!M8636,People!$B$2:$B$5,0),1)</f>
        <v>Chuck Magee</v>
      </c>
      <c r="W8636" s="3" t="str">
        <f>IFERROR(INDEX(Return[],MATCH(Orders!B8636,Returns!$B$2:$B$801,0),1),"No")</f>
        <v>No</v>
      </c>
    </row>
    <row r="8637" spans="1:23" x14ac:dyDescent="0.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INDEX(People_[],MATCH(Orders!M8637,People!$B$2:$B$5,0),1)</f>
        <v>Cassandra Brandow</v>
      </c>
      <c r="W8637" s="3" t="str">
        <f>IFERROR(INDEX(Return[],MATCH(Orders!B8637,Returns!$B$2:$B$801,0),1),"No")</f>
        <v>No</v>
      </c>
    </row>
    <row r="8638" spans="1:23" x14ac:dyDescent="0.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INDEX(People_[],MATCH(Orders!M8638,People!$B$2:$B$5,0),1)</f>
        <v>Cassandra Brandow</v>
      </c>
      <c r="W8638" s="3" t="str">
        <f>IFERROR(INDEX(Return[],MATCH(Orders!B8638,Returns!$B$2:$B$801,0),1),"No")</f>
        <v>No</v>
      </c>
    </row>
    <row r="8639" spans="1:23" x14ac:dyDescent="0.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INDEX(People_[],MATCH(Orders!M8639,People!$B$2:$B$5,0),1)</f>
        <v>Anna Andreadi</v>
      </c>
      <c r="W8639" s="3" t="str">
        <f>IFERROR(INDEX(Return[],MATCH(Orders!B8639,Returns!$B$2:$B$801,0),1),"No")</f>
        <v>No</v>
      </c>
    </row>
    <row r="8640" spans="1:23" x14ac:dyDescent="0.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INDEX(People_[],MATCH(Orders!M8640,People!$B$2:$B$5,0),1)</f>
        <v>Kelly Williams</v>
      </c>
      <c r="W8640" s="3" t="str">
        <f>IFERROR(INDEX(Return[],MATCH(Orders!B8640,Returns!$B$2:$B$801,0),1),"No")</f>
        <v>No</v>
      </c>
    </row>
    <row r="8641" spans="1:23" x14ac:dyDescent="0.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INDEX(People_[],MATCH(Orders!M8641,People!$B$2:$B$5,0),1)</f>
        <v>Cassandra Brandow</v>
      </c>
      <c r="W8641" s="3" t="str">
        <f>IFERROR(INDEX(Return[],MATCH(Orders!B8641,Returns!$B$2:$B$801,0),1),"No")</f>
        <v>No</v>
      </c>
    </row>
    <row r="8642" spans="1:23" x14ac:dyDescent="0.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INDEX(People_[],MATCH(Orders!M8642,People!$B$2:$B$5,0),1)</f>
        <v>Kelly Williams</v>
      </c>
      <c r="W8642" s="3" t="str">
        <f>IFERROR(INDEX(Return[],MATCH(Orders!B8642,Returns!$B$2:$B$801,0),1),"No")</f>
        <v>No</v>
      </c>
    </row>
    <row r="8643" spans="1:23" x14ac:dyDescent="0.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INDEX(People_[],MATCH(Orders!M8643,People!$B$2:$B$5,0),1)</f>
        <v>Anna Andreadi</v>
      </c>
      <c r="W8643" s="3" t="str">
        <f>IFERROR(INDEX(Return[],MATCH(Orders!B8643,Returns!$B$2:$B$801,0),1),"No")</f>
        <v>No</v>
      </c>
    </row>
    <row r="8644" spans="1:23" x14ac:dyDescent="0.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INDEX(People_[],MATCH(Orders!M8644,People!$B$2:$B$5,0),1)</f>
        <v>Cassandra Brandow</v>
      </c>
      <c r="W8644" s="3" t="str">
        <f>IFERROR(INDEX(Return[],MATCH(Orders!B8644,Returns!$B$2:$B$801,0),1),"No")</f>
        <v>No</v>
      </c>
    </row>
    <row r="8645" spans="1:23" x14ac:dyDescent="0.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INDEX(People_[],MATCH(Orders!M8645,People!$B$2:$B$5,0),1)</f>
        <v>Cassandra Brandow</v>
      </c>
      <c r="W8645" s="3" t="str">
        <f>IFERROR(INDEX(Return[],MATCH(Orders!B8645,Returns!$B$2:$B$801,0),1),"No")</f>
        <v>No</v>
      </c>
    </row>
    <row r="8646" spans="1:23" x14ac:dyDescent="0.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INDEX(People_[],MATCH(Orders!M8646,People!$B$2:$B$5,0),1)</f>
        <v>Cassandra Brandow</v>
      </c>
      <c r="W8646" s="3" t="str">
        <f>IFERROR(INDEX(Return[],MATCH(Orders!B8646,Returns!$B$2:$B$801,0),1),"No")</f>
        <v>No</v>
      </c>
    </row>
    <row r="8647" spans="1:23" x14ac:dyDescent="0.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INDEX(People_[],MATCH(Orders!M8647,People!$B$2:$B$5,0),1)</f>
        <v>Cassandra Brandow</v>
      </c>
      <c r="W8647" s="3" t="str">
        <f>IFERROR(INDEX(Return[],MATCH(Orders!B8647,Returns!$B$2:$B$801,0),1),"No")</f>
        <v>No</v>
      </c>
    </row>
    <row r="8648" spans="1:23" x14ac:dyDescent="0.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INDEX(People_[],MATCH(Orders!M8648,People!$B$2:$B$5,0),1)</f>
        <v>Anna Andreadi</v>
      </c>
      <c r="W8648" s="3" t="str">
        <f>IFERROR(INDEX(Return[],MATCH(Orders!B8648,Returns!$B$2:$B$801,0),1),"No")</f>
        <v>Yes</v>
      </c>
    </row>
    <row r="8649" spans="1:23" x14ac:dyDescent="0.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INDEX(People_[],MATCH(Orders!M8649,People!$B$2:$B$5,0),1)</f>
        <v>Cassandra Brandow</v>
      </c>
      <c r="W8649" s="3" t="str">
        <f>IFERROR(INDEX(Return[],MATCH(Orders!B8649,Returns!$B$2:$B$801,0),1),"No")</f>
        <v>No</v>
      </c>
    </row>
    <row r="8650" spans="1:23" x14ac:dyDescent="0.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INDEX(People_[],MATCH(Orders!M8650,People!$B$2:$B$5,0),1)</f>
        <v>Cassandra Brandow</v>
      </c>
      <c r="W8650" s="3" t="str">
        <f>IFERROR(INDEX(Return[],MATCH(Orders!B8650,Returns!$B$2:$B$801,0),1),"No")</f>
        <v>No</v>
      </c>
    </row>
    <row r="8651" spans="1:23" x14ac:dyDescent="0.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INDEX(People_[],MATCH(Orders!M8651,People!$B$2:$B$5,0),1)</f>
        <v>Cassandra Brandow</v>
      </c>
      <c r="W8651" s="3" t="str">
        <f>IFERROR(INDEX(Return[],MATCH(Orders!B8651,Returns!$B$2:$B$801,0),1),"No")</f>
        <v>No</v>
      </c>
    </row>
    <row r="8652" spans="1:23" x14ac:dyDescent="0.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INDEX(People_[],MATCH(Orders!M8652,People!$B$2:$B$5,0),1)</f>
        <v>Anna Andreadi</v>
      </c>
      <c r="W8652" s="3" t="str">
        <f>IFERROR(INDEX(Return[],MATCH(Orders!B8652,Returns!$B$2:$B$801,0),1),"No")</f>
        <v>Yes</v>
      </c>
    </row>
    <row r="8653" spans="1:23" x14ac:dyDescent="0.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INDEX(People_[],MATCH(Orders!M8653,People!$B$2:$B$5,0),1)</f>
        <v>Anna Andreadi</v>
      </c>
      <c r="W8653" s="3" t="str">
        <f>IFERROR(INDEX(Return[],MATCH(Orders!B8653,Returns!$B$2:$B$801,0),1),"No")</f>
        <v>Yes</v>
      </c>
    </row>
    <row r="8654" spans="1:23" x14ac:dyDescent="0.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INDEX(People_[],MATCH(Orders!M8654,People!$B$2:$B$5,0),1)</f>
        <v>Anna Andreadi</v>
      </c>
      <c r="W8654" s="3" t="str">
        <f>IFERROR(INDEX(Return[],MATCH(Orders!B8654,Returns!$B$2:$B$801,0),1),"No")</f>
        <v>Yes</v>
      </c>
    </row>
    <row r="8655" spans="1:23" x14ac:dyDescent="0.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INDEX(People_[],MATCH(Orders!M8655,People!$B$2:$B$5,0),1)</f>
        <v>Anna Andreadi</v>
      </c>
      <c r="W8655" s="3" t="str">
        <f>IFERROR(INDEX(Return[],MATCH(Orders!B8655,Returns!$B$2:$B$801,0),1),"No")</f>
        <v>Yes</v>
      </c>
    </row>
    <row r="8656" spans="1:23" x14ac:dyDescent="0.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INDEX(People_[],MATCH(Orders!M8656,People!$B$2:$B$5,0),1)</f>
        <v>Anna Andreadi</v>
      </c>
      <c r="W8656" s="3" t="str">
        <f>IFERROR(INDEX(Return[],MATCH(Orders!B8656,Returns!$B$2:$B$801,0),1),"No")</f>
        <v>Yes</v>
      </c>
    </row>
    <row r="8657" spans="1:23" x14ac:dyDescent="0.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INDEX(People_[],MATCH(Orders!M8657,People!$B$2:$B$5,0),1)</f>
        <v>Anna Andreadi</v>
      </c>
      <c r="W8657" s="3" t="str">
        <f>IFERROR(INDEX(Return[],MATCH(Orders!B8657,Returns!$B$2:$B$801,0),1),"No")</f>
        <v>Yes</v>
      </c>
    </row>
    <row r="8658" spans="1:23" x14ac:dyDescent="0.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INDEX(People_[],MATCH(Orders!M8658,People!$B$2:$B$5,0),1)</f>
        <v>Anna Andreadi</v>
      </c>
      <c r="W8658" s="3" t="str">
        <f>IFERROR(INDEX(Return[],MATCH(Orders!B8658,Returns!$B$2:$B$801,0),1),"No")</f>
        <v>Yes</v>
      </c>
    </row>
    <row r="8659" spans="1:23" x14ac:dyDescent="0.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INDEX(People_[],MATCH(Orders!M8659,People!$B$2:$B$5,0),1)</f>
        <v>Anna Andreadi</v>
      </c>
      <c r="W8659" s="3" t="str">
        <f>IFERROR(INDEX(Return[],MATCH(Orders!B8659,Returns!$B$2:$B$801,0),1),"No")</f>
        <v>Yes</v>
      </c>
    </row>
    <row r="8660" spans="1:23" x14ac:dyDescent="0.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INDEX(People_[],MATCH(Orders!M8660,People!$B$2:$B$5,0),1)</f>
        <v>Kelly Williams</v>
      </c>
      <c r="W8660" s="3" t="str">
        <f>IFERROR(INDEX(Return[],MATCH(Orders!B8660,Returns!$B$2:$B$801,0),1),"No")</f>
        <v>No</v>
      </c>
    </row>
    <row r="8661" spans="1:23" x14ac:dyDescent="0.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INDEX(People_[],MATCH(Orders!M8661,People!$B$2:$B$5,0),1)</f>
        <v>Chuck Magee</v>
      </c>
      <c r="W8661" s="3" t="str">
        <f>IFERROR(INDEX(Return[],MATCH(Orders!B8661,Returns!$B$2:$B$801,0),1),"No")</f>
        <v>No</v>
      </c>
    </row>
    <row r="8662" spans="1:23" x14ac:dyDescent="0.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INDEX(People_[],MATCH(Orders!M8662,People!$B$2:$B$5,0),1)</f>
        <v>Cassandra Brandow</v>
      </c>
      <c r="W8662" s="3" t="str">
        <f>IFERROR(INDEX(Return[],MATCH(Orders!B8662,Returns!$B$2:$B$801,0),1),"No")</f>
        <v>No</v>
      </c>
    </row>
    <row r="8663" spans="1:23" x14ac:dyDescent="0.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INDEX(People_[],MATCH(Orders!M8663,People!$B$2:$B$5,0),1)</f>
        <v>Kelly Williams</v>
      </c>
      <c r="W8663" s="3" t="str">
        <f>IFERROR(INDEX(Return[],MATCH(Orders!B8663,Returns!$B$2:$B$801,0),1),"No")</f>
        <v>No</v>
      </c>
    </row>
    <row r="8664" spans="1:23" x14ac:dyDescent="0.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INDEX(People_[],MATCH(Orders!M8664,People!$B$2:$B$5,0),1)</f>
        <v>Kelly Williams</v>
      </c>
      <c r="W8664" s="3" t="str">
        <f>IFERROR(INDEX(Return[],MATCH(Orders!B8664,Returns!$B$2:$B$801,0),1),"No")</f>
        <v>No</v>
      </c>
    </row>
    <row r="8665" spans="1:23" x14ac:dyDescent="0.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INDEX(People_[],MATCH(Orders!M8665,People!$B$2:$B$5,0),1)</f>
        <v>Kelly Williams</v>
      </c>
      <c r="W8665" s="3" t="str">
        <f>IFERROR(INDEX(Return[],MATCH(Orders!B8665,Returns!$B$2:$B$801,0),1),"No")</f>
        <v>No</v>
      </c>
    </row>
    <row r="8666" spans="1:23" x14ac:dyDescent="0.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INDEX(People_[],MATCH(Orders!M8666,People!$B$2:$B$5,0),1)</f>
        <v>Anna Andreadi</v>
      </c>
      <c r="W8666" s="3" t="str">
        <f>IFERROR(INDEX(Return[],MATCH(Orders!B8666,Returns!$B$2:$B$801,0),1),"No")</f>
        <v>No</v>
      </c>
    </row>
    <row r="8667" spans="1:23" x14ac:dyDescent="0.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INDEX(People_[],MATCH(Orders!M8667,People!$B$2:$B$5,0),1)</f>
        <v>Anna Andreadi</v>
      </c>
      <c r="W8667" s="3" t="str">
        <f>IFERROR(INDEX(Return[],MATCH(Orders!B8667,Returns!$B$2:$B$801,0),1),"No")</f>
        <v>Yes</v>
      </c>
    </row>
    <row r="8668" spans="1:23" x14ac:dyDescent="0.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INDEX(People_[],MATCH(Orders!M8668,People!$B$2:$B$5,0),1)</f>
        <v>Chuck Magee</v>
      </c>
      <c r="W8668" s="3" t="str">
        <f>IFERROR(INDEX(Return[],MATCH(Orders!B8668,Returns!$B$2:$B$801,0),1),"No")</f>
        <v>No</v>
      </c>
    </row>
    <row r="8669" spans="1:23" x14ac:dyDescent="0.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INDEX(People_[],MATCH(Orders!M8669,People!$B$2:$B$5,0),1)</f>
        <v>Anna Andreadi</v>
      </c>
      <c r="W8669" s="3" t="str">
        <f>IFERROR(INDEX(Return[],MATCH(Orders!B8669,Returns!$B$2:$B$801,0),1),"No")</f>
        <v>No</v>
      </c>
    </row>
    <row r="8670" spans="1:23" x14ac:dyDescent="0.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INDEX(People_[],MATCH(Orders!M8670,People!$B$2:$B$5,0),1)</f>
        <v>Anna Andreadi</v>
      </c>
      <c r="W8670" s="3" t="str">
        <f>IFERROR(INDEX(Return[],MATCH(Orders!B8670,Returns!$B$2:$B$801,0),1),"No")</f>
        <v>No</v>
      </c>
    </row>
    <row r="8671" spans="1:23" x14ac:dyDescent="0.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INDEX(People_[],MATCH(Orders!M8671,People!$B$2:$B$5,0),1)</f>
        <v>Anna Andreadi</v>
      </c>
      <c r="W8671" s="3" t="str">
        <f>IFERROR(INDEX(Return[],MATCH(Orders!B8671,Returns!$B$2:$B$801,0),1),"No")</f>
        <v>No</v>
      </c>
    </row>
    <row r="8672" spans="1:23" x14ac:dyDescent="0.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INDEX(People_[],MATCH(Orders!M8672,People!$B$2:$B$5,0),1)</f>
        <v>Chuck Magee</v>
      </c>
      <c r="W8672" s="3" t="str">
        <f>IFERROR(INDEX(Return[],MATCH(Orders!B8672,Returns!$B$2:$B$801,0),1),"No")</f>
        <v>No</v>
      </c>
    </row>
    <row r="8673" spans="1:23" x14ac:dyDescent="0.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INDEX(People_[],MATCH(Orders!M8673,People!$B$2:$B$5,0),1)</f>
        <v>Chuck Magee</v>
      </c>
      <c r="W8673" s="3" t="str">
        <f>IFERROR(INDEX(Return[],MATCH(Orders!B8673,Returns!$B$2:$B$801,0),1),"No")</f>
        <v>No</v>
      </c>
    </row>
    <row r="8674" spans="1:23" x14ac:dyDescent="0.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INDEX(People_[],MATCH(Orders!M8674,People!$B$2:$B$5,0),1)</f>
        <v>Kelly Williams</v>
      </c>
      <c r="W8674" s="3" t="str">
        <f>IFERROR(INDEX(Return[],MATCH(Orders!B8674,Returns!$B$2:$B$801,0),1),"No")</f>
        <v>No</v>
      </c>
    </row>
    <row r="8675" spans="1:23" x14ac:dyDescent="0.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INDEX(People_[],MATCH(Orders!M8675,People!$B$2:$B$5,0),1)</f>
        <v>Kelly Williams</v>
      </c>
      <c r="W8675" s="3" t="str">
        <f>IFERROR(INDEX(Return[],MATCH(Orders!B8675,Returns!$B$2:$B$801,0),1),"No")</f>
        <v>No</v>
      </c>
    </row>
    <row r="8676" spans="1:23" x14ac:dyDescent="0.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INDEX(People_[],MATCH(Orders!M8676,People!$B$2:$B$5,0),1)</f>
        <v>Kelly Williams</v>
      </c>
      <c r="W8676" s="3" t="str">
        <f>IFERROR(INDEX(Return[],MATCH(Orders!B8676,Returns!$B$2:$B$801,0),1),"No")</f>
        <v>No</v>
      </c>
    </row>
    <row r="8677" spans="1:23" x14ac:dyDescent="0.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INDEX(People_[],MATCH(Orders!M8677,People!$B$2:$B$5,0),1)</f>
        <v>Kelly Williams</v>
      </c>
      <c r="W8677" s="3" t="str">
        <f>IFERROR(INDEX(Return[],MATCH(Orders!B8677,Returns!$B$2:$B$801,0),1),"No")</f>
        <v>No</v>
      </c>
    </row>
    <row r="8678" spans="1:23" x14ac:dyDescent="0.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INDEX(People_[],MATCH(Orders!M8678,People!$B$2:$B$5,0),1)</f>
        <v>Kelly Williams</v>
      </c>
      <c r="W8678" s="3" t="str">
        <f>IFERROR(INDEX(Return[],MATCH(Orders!B8678,Returns!$B$2:$B$801,0),1),"No")</f>
        <v>No</v>
      </c>
    </row>
    <row r="8679" spans="1:23" x14ac:dyDescent="0.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INDEX(People_[],MATCH(Orders!M8679,People!$B$2:$B$5,0),1)</f>
        <v>Kelly Williams</v>
      </c>
      <c r="W8679" s="3" t="str">
        <f>IFERROR(INDEX(Return[],MATCH(Orders!B8679,Returns!$B$2:$B$801,0),1),"No")</f>
        <v>No</v>
      </c>
    </row>
    <row r="8680" spans="1:23" x14ac:dyDescent="0.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INDEX(People_[],MATCH(Orders!M8680,People!$B$2:$B$5,0),1)</f>
        <v>Kelly Williams</v>
      </c>
      <c r="W8680" s="3" t="str">
        <f>IFERROR(INDEX(Return[],MATCH(Orders!B8680,Returns!$B$2:$B$801,0),1),"No")</f>
        <v>No</v>
      </c>
    </row>
    <row r="8681" spans="1:23" x14ac:dyDescent="0.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INDEX(People_[],MATCH(Orders!M8681,People!$B$2:$B$5,0),1)</f>
        <v>Kelly Williams</v>
      </c>
      <c r="W8681" s="3" t="str">
        <f>IFERROR(INDEX(Return[],MATCH(Orders!B8681,Returns!$B$2:$B$801,0),1),"No")</f>
        <v>No</v>
      </c>
    </row>
    <row r="8682" spans="1:23" x14ac:dyDescent="0.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INDEX(People_[],MATCH(Orders!M8682,People!$B$2:$B$5,0),1)</f>
        <v>Cassandra Brandow</v>
      </c>
      <c r="W8682" s="3" t="str">
        <f>IFERROR(INDEX(Return[],MATCH(Orders!B8682,Returns!$B$2:$B$801,0),1),"No")</f>
        <v>No</v>
      </c>
    </row>
    <row r="8683" spans="1:23" x14ac:dyDescent="0.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INDEX(People_[],MATCH(Orders!M8683,People!$B$2:$B$5,0),1)</f>
        <v>Cassandra Brandow</v>
      </c>
      <c r="W8683" s="3" t="str">
        <f>IFERROR(INDEX(Return[],MATCH(Orders!B8683,Returns!$B$2:$B$801,0),1),"No")</f>
        <v>No</v>
      </c>
    </row>
    <row r="8684" spans="1:23" x14ac:dyDescent="0.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INDEX(People_[],MATCH(Orders!M8684,People!$B$2:$B$5,0),1)</f>
        <v>Cassandra Brandow</v>
      </c>
      <c r="W8684" s="3" t="str">
        <f>IFERROR(INDEX(Return[],MATCH(Orders!B8684,Returns!$B$2:$B$801,0),1),"No")</f>
        <v>No</v>
      </c>
    </row>
    <row r="8685" spans="1:23" x14ac:dyDescent="0.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INDEX(People_[],MATCH(Orders!M8685,People!$B$2:$B$5,0),1)</f>
        <v>Anna Andreadi</v>
      </c>
      <c r="W8685" s="3" t="str">
        <f>IFERROR(INDEX(Return[],MATCH(Orders!B8685,Returns!$B$2:$B$801,0),1),"No")</f>
        <v>No</v>
      </c>
    </row>
    <row r="8686" spans="1:23" x14ac:dyDescent="0.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INDEX(People_[],MATCH(Orders!M8686,People!$B$2:$B$5,0),1)</f>
        <v>Anna Andreadi</v>
      </c>
      <c r="W8686" s="3" t="str">
        <f>IFERROR(INDEX(Return[],MATCH(Orders!B8686,Returns!$B$2:$B$801,0),1),"No")</f>
        <v>No</v>
      </c>
    </row>
    <row r="8687" spans="1:23" x14ac:dyDescent="0.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INDEX(People_[],MATCH(Orders!M8687,People!$B$2:$B$5,0),1)</f>
        <v>Chuck Magee</v>
      </c>
      <c r="W8687" s="3" t="str">
        <f>IFERROR(INDEX(Return[],MATCH(Orders!B8687,Returns!$B$2:$B$801,0),1),"No")</f>
        <v>No</v>
      </c>
    </row>
    <row r="8688" spans="1:23" x14ac:dyDescent="0.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INDEX(People_[],MATCH(Orders!M8688,People!$B$2:$B$5,0),1)</f>
        <v>Anna Andreadi</v>
      </c>
      <c r="W8688" s="3" t="str">
        <f>IFERROR(INDEX(Return[],MATCH(Orders!B8688,Returns!$B$2:$B$801,0),1),"No")</f>
        <v>No</v>
      </c>
    </row>
    <row r="8689" spans="1:23" x14ac:dyDescent="0.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INDEX(People_[],MATCH(Orders!M8689,People!$B$2:$B$5,0),1)</f>
        <v>Anna Andreadi</v>
      </c>
      <c r="W8689" s="3" t="str">
        <f>IFERROR(INDEX(Return[],MATCH(Orders!B8689,Returns!$B$2:$B$801,0),1),"No")</f>
        <v>No</v>
      </c>
    </row>
    <row r="8690" spans="1:23" x14ac:dyDescent="0.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INDEX(People_[],MATCH(Orders!M8690,People!$B$2:$B$5,0),1)</f>
        <v>Anna Andreadi</v>
      </c>
      <c r="W8690" s="3" t="str">
        <f>IFERROR(INDEX(Return[],MATCH(Orders!B8690,Returns!$B$2:$B$801,0),1),"No")</f>
        <v>No</v>
      </c>
    </row>
    <row r="8691" spans="1:23" x14ac:dyDescent="0.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INDEX(People_[],MATCH(Orders!M8691,People!$B$2:$B$5,0),1)</f>
        <v>Chuck Magee</v>
      </c>
      <c r="W8691" s="3" t="str">
        <f>IFERROR(INDEX(Return[],MATCH(Orders!B8691,Returns!$B$2:$B$801,0),1),"No")</f>
        <v>No</v>
      </c>
    </row>
    <row r="8692" spans="1:23" x14ac:dyDescent="0.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INDEX(People_[],MATCH(Orders!M8692,People!$B$2:$B$5,0),1)</f>
        <v>Chuck Magee</v>
      </c>
      <c r="W8692" s="3" t="str">
        <f>IFERROR(INDEX(Return[],MATCH(Orders!B8692,Returns!$B$2:$B$801,0),1),"No")</f>
        <v>No</v>
      </c>
    </row>
    <row r="8693" spans="1:23" x14ac:dyDescent="0.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INDEX(People_[],MATCH(Orders!M8693,People!$B$2:$B$5,0),1)</f>
        <v>Chuck Magee</v>
      </c>
      <c r="W8693" s="3" t="str">
        <f>IFERROR(INDEX(Return[],MATCH(Orders!B8693,Returns!$B$2:$B$801,0),1),"No")</f>
        <v>No</v>
      </c>
    </row>
    <row r="8694" spans="1:23" x14ac:dyDescent="0.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INDEX(People_[],MATCH(Orders!M8694,People!$B$2:$B$5,0),1)</f>
        <v>Chuck Magee</v>
      </c>
      <c r="W8694" s="3" t="str">
        <f>IFERROR(INDEX(Return[],MATCH(Orders!B8694,Returns!$B$2:$B$801,0),1),"No")</f>
        <v>No</v>
      </c>
    </row>
    <row r="8695" spans="1:23" x14ac:dyDescent="0.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INDEX(People_[],MATCH(Orders!M8695,People!$B$2:$B$5,0),1)</f>
        <v>Anna Andreadi</v>
      </c>
      <c r="W8695" s="3" t="str">
        <f>IFERROR(INDEX(Return[],MATCH(Orders!B8695,Returns!$B$2:$B$801,0),1),"No")</f>
        <v>Yes</v>
      </c>
    </row>
    <row r="8696" spans="1:23" x14ac:dyDescent="0.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INDEX(People_[],MATCH(Orders!M8696,People!$B$2:$B$5,0),1)</f>
        <v>Kelly Williams</v>
      </c>
      <c r="W8696" s="3" t="str">
        <f>IFERROR(INDEX(Return[],MATCH(Orders!B8696,Returns!$B$2:$B$801,0),1),"No")</f>
        <v>No</v>
      </c>
    </row>
    <row r="8697" spans="1:23" x14ac:dyDescent="0.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INDEX(People_[],MATCH(Orders!M8697,People!$B$2:$B$5,0),1)</f>
        <v>Anna Andreadi</v>
      </c>
      <c r="W8697" s="3" t="str">
        <f>IFERROR(INDEX(Return[],MATCH(Orders!B8697,Returns!$B$2:$B$801,0),1),"No")</f>
        <v>No</v>
      </c>
    </row>
    <row r="8698" spans="1:23" x14ac:dyDescent="0.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INDEX(People_[],MATCH(Orders!M8698,People!$B$2:$B$5,0),1)</f>
        <v>Cassandra Brandow</v>
      </c>
      <c r="W8698" s="3" t="str">
        <f>IFERROR(INDEX(Return[],MATCH(Orders!B8698,Returns!$B$2:$B$801,0),1),"No")</f>
        <v>Yes</v>
      </c>
    </row>
    <row r="8699" spans="1:23" x14ac:dyDescent="0.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INDEX(People_[],MATCH(Orders!M8699,People!$B$2:$B$5,0),1)</f>
        <v>Cassandra Brandow</v>
      </c>
      <c r="W8699" s="3" t="str">
        <f>IFERROR(INDEX(Return[],MATCH(Orders!B8699,Returns!$B$2:$B$801,0),1),"No")</f>
        <v>Yes</v>
      </c>
    </row>
    <row r="8700" spans="1:23" x14ac:dyDescent="0.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INDEX(People_[],MATCH(Orders!M8700,People!$B$2:$B$5,0),1)</f>
        <v>Cassandra Brandow</v>
      </c>
      <c r="W8700" s="3" t="str">
        <f>IFERROR(INDEX(Return[],MATCH(Orders!B8700,Returns!$B$2:$B$801,0),1),"No")</f>
        <v>Yes</v>
      </c>
    </row>
    <row r="8701" spans="1:23" x14ac:dyDescent="0.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INDEX(People_[],MATCH(Orders!M8701,People!$B$2:$B$5,0),1)</f>
        <v>Cassandra Brandow</v>
      </c>
      <c r="W8701" s="3" t="str">
        <f>IFERROR(INDEX(Return[],MATCH(Orders!B8701,Returns!$B$2:$B$801,0),1),"No")</f>
        <v>Yes</v>
      </c>
    </row>
    <row r="8702" spans="1:23" x14ac:dyDescent="0.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INDEX(People_[],MATCH(Orders!M8702,People!$B$2:$B$5,0),1)</f>
        <v>Cassandra Brandow</v>
      </c>
      <c r="W8702" s="3" t="str">
        <f>IFERROR(INDEX(Return[],MATCH(Orders!B8702,Returns!$B$2:$B$801,0),1),"No")</f>
        <v>Yes</v>
      </c>
    </row>
    <row r="8703" spans="1:23" x14ac:dyDescent="0.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INDEX(People_[],MATCH(Orders!M8703,People!$B$2:$B$5,0),1)</f>
        <v>Cassandra Brandow</v>
      </c>
      <c r="W8703" s="3" t="str">
        <f>IFERROR(INDEX(Return[],MATCH(Orders!B8703,Returns!$B$2:$B$801,0),1),"No")</f>
        <v>Yes</v>
      </c>
    </row>
    <row r="8704" spans="1:23" x14ac:dyDescent="0.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INDEX(People_[],MATCH(Orders!M8704,People!$B$2:$B$5,0),1)</f>
        <v>Cassandra Brandow</v>
      </c>
      <c r="W8704" s="3" t="str">
        <f>IFERROR(INDEX(Return[],MATCH(Orders!B8704,Returns!$B$2:$B$801,0),1),"No")</f>
        <v>Yes</v>
      </c>
    </row>
    <row r="8705" spans="1:23" x14ac:dyDescent="0.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INDEX(People_[],MATCH(Orders!M8705,People!$B$2:$B$5,0),1)</f>
        <v>Chuck Magee</v>
      </c>
      <c r="W8705" s="3" t="str">
        <f>IFERROR(INDEX(Return[],MATCH(Orders!B8705,Returns!$B$2:$B$801,0),1),"No")</f>
        <v>No</v>
      </c>
    </row>
    <row r="8706" spans="1:23" x14ac:dyDescent="0.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INDEX(People_[],MATCH(Orders!M8706,People!$B$2:$B$5,0),1)</f>
        <v>Kelly Williams</v>
      </c>
      <c r="W8706" s="3" t="str">
        <f>IFERROR(INDEX(Return[],MATCH(Orders!B8706,Returns!$B$2:$B$801,0),1),"No")</f>
        <v>No</v>
      </c>
    </row>
    <row r="8707" spans="1:23" x14ac:dyDescent="0.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INDEX(People_[],MATCH(Orders!M8707,People!$B$2:$B$5,0),1)</f>
        <v>Anna Andreadi</v>
      </c>
      <c r="W8707" s="3" t="str">
        <f>IFERROR(INDEX(Return[],MATCH(Orders!B8707,Returns!$B$2:$B$801,0),1),"No")</f>
        <v>No</v>
      </c>
    </row>
    <row r="8708" spans="1:23" x14ac:dyDescent="0.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INDEX(People_[],MATCH(Orders!M8708,People!$B$2:$B$5,0),1)</f>
        <v>Chuck Magee</v>
      </c>
      <c r="W8708" s="3" t="str">
        <f>IFERROR(INDEX(Return[],MATCH(Orders!B8708,Returns!$B$2:$B$801,0),1),"No")</f>
        <v>No</v>
      </c>
    </row>
    <row r="8709" spans="1:23" x14ac:dyDescent="0.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INDEX(People_[],MATCH(Orders!M8709,People!$B$2:$B$5,0),1)</f>
        <v>Chuck Magee</v>
      </c>
      <c r="W8709" s="3" t="str">
        <f>IFERROR(INDEX(Return[],MATCH(Orders!B8709,Returns!$B$2:$B$801,0),1),"No")</f>
        <v>No</v>
      </c>
    </row>
    <row r="8710" spans="1:23" x14ac:dyDescent="0.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INDEX(People_[],MATCH(Orders!M8710,People!$B$2:$B$5,0),1)</f>
        <v>Anna Andreadi</v>
      </c>
      <c r="W8710" s="3" t="str">
        <f>IFERROR(INDEX(Return[],MATCH(Orders!B8710,Returns!$B$2:$B$801,0),1),"No")</f>
        <v>No</v>
      </c>
    </row>
    <row r="8711" spans="1:23" x14ac:dyDescent="0.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INDEX(People_[],MATCH(Orders!M8711,People!$B$2:$B$5,0),1)</f>
        <v>Anna Andreadi</v>
      </c>
      <c r="W8711" s="3" t="str">
        <f>IFERROR(INDEX(Return[],MATCH(Orders!B8711,Returns!$B$2:$B$801,0),1),"No")</f>
        <v>No</v>
      </c>
    </row>
    <row r="8712" spans="1:23" x14ac:dyDescent="0.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INDEX(People_[],MATCH(Orders!M8712,People!$B$2:$B$5,0),1)</f>
        <v>Anna Andreadi</v>
      </c>
      <c r="W8712" s="3" t="str">
        <f>IFERROR(INDEX(Return[],MATCH(Orders!B8712,Returns!$B$2:$B$801,0),1),"No")</f>
        <v>No</v>
      </c>
    </row>
    <row r="8713" spans="1:23" x14ac:dyDescent="0.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INDEX(People_[],MATCH(Orders!M8713,People!$B$2:$B$5,0),1)</f>
        <v>Anna Andreadi</v>
      </c>
      <c r="W8713" s="3" t="str">
        <f>IFERROR(INDEX(Return[],MATCH(Orders!B8713,Returns!$B$2:$B$801,0),1),"No")</f>
        <v>No</v>
      </c>
    </row>
    <row r="8714" spans="1:23" x14ac:dyDescent="0.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INDEX(People_[],MATCH(Orders!M8714,People!$B$2:$B$5,0),1)</f>
        <v>Anna Andreadi</v>
      </c>
      <c r="W8714" s="3" t="str">
        <f>IFERROR(INDEX(Return[],MATCH(Orders!B8714,Returns!$B$2:$B$801,0),1),"No")</f>
        <v>No</v>
      </c>
    </row>
    <row r="8715" spans="1:23" x14ac:dyDescent="0.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INDEX(People_[],MATCH(Orders!M8715,People!$B$2:$B$5,0),1)</f>
        <v>Anna Andreadi</v>
      </c>
      <c r="W8715" s="3" t="str">
        <f>IFERROR(INDEX(Return[],MATCH(Orders!B8715,Returns!$B$2:$B$801,0),1),"No")</f>
        <v>No</v>
      </c>
    </row>
    <row r="8716" spans="1:23" x14ac:dyDescent="0.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INDEX(People_[],MATCH(Orders!M8716,People!$B$2:$B$5,0),1)</f>
        <v>Anna Andreadi</v>
      </c>
      <c r="W8716" s="3" t="str">
        <f>IFERROR(INDEX(Return[],MATCH(Orders!B8716,Returns!$B$2:$B$801,0),1),"No")</f>
        <v>No</v>
      </c>
    </row>
    <row r="8717" spans="1:23" x14ac:dyDescent="0.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INDEX(People_[],MATCH(Orders!M8717,People!$B$2:$B$5,0),1)</f>
        <v>Chuck Magee</v>
      </c>
      <c r="W8717" s="3" t="str">
        <f>IFERROR(INDEX(Return[],MATCH(Orders!B8717,Returns!$B$2:$B$801,0),1),"No")</f>
        <v>No</v>
      </c>
    </row>
    <row r="8718" spans="1:23" x14ac:dyDescent="0.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INDEX(People_[],MATCH(Orders!M8718,People!$B$2:$B$5,0),1)</f>
        <v>Kelly Williams</v>
      </c>
      <c r="W8718" s="3" t="str">
        <f>IFERROR(INDEX(Return[],MATCH(Orders!B8718,Returns!$B$2:$B$801,0),1),"No")</f>
        <v>No</v>
      </c>
    </row>
    <row r="8719" spans="1:23" x14ac:dyDescent="0.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INDEX(People_[],MATCH(Orders!M8719,People!$B$2:$B$5,0),1)</f>
        <v>Kelly Williams</v>
      </c>
      <c r="W8719" s="3" t="str">
        <f>IFERROR(INDEX(Return[],MATCH(Orders!B8719,Returns!$B$2:$B$801,0),1),"No")</f>
        <v>No</v>
      </c>
    </row>
    <row r="8720" spans="1:23" x14ac:dyDescent="0.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INDEX(People_[],MATCH(Orders!M8720,People!$B$2:$B$5,0),1)</f>
        <v>Kelly Williams</v>
      </c>
      <c r="W8720" s="3" t="str">
        <f>IFERROR(INDEX(Return[],MATCH(Orders!B8720,Returns!$B$2:$B$801,0),1),"No")</f>
        <v>No</v>
      </c>
    </row>
    <row r="8721" spans="1:23" x14ac:dyDescent="0.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INDEX(People_[],MATCH(Orders!M8721,People!$B$2:$B$5,0),1)</f>
        <v>Kelly Williams</v>
      </c>
      <c r="W8721" s="3" t="str">
        <f>IFERROR(INDEX(Return[],MATCH(Orders!B8721,Returns!$B$2:$B$801,0),1),"No")</f>
        <v>No</v>
      </c>
    </row>
    <row r="8722" spans="1:23" x14ac:dyDescent="0.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INDEX(People_[],MATCH(Orders!M8722,People!$B$2:$B$5,0),1)</f>
        <v>Kelly Williams</v>
      </c>
      <c r="W8722" s="3" t="str">
        <f>IFERROR(INDEX(Return[],MATCH(Orders!B8722,Returns!$B$2:$B$801,0),1),"No")</f>
        <v>No</v>
      </c>
    </row>
    <row r="8723" spans="1:23" x14ac:dyDescent="0.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INDEX(People_[],MATCH(Orders!M8723,People!$B$2:$B$5,0),1)</f>
        <v>Kelly Williams</v>
      </c>
      <c r="W8723" s="3" t="str">
        <f>IFERROR(INDEX(Return[],MATCH(Orders!B8723,Returns!$B$2:$B$801,0),1),"No")</f>
        <v>No</v>
      </c>
    </row>
    <row r="8724" spans="1:23" x14ac:dyDescent="0.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INDEX(People_[],MATCH(Orders!M8724,People!$B$2:$B$5,0),1)</f>
        <v>Kelly Williams</v>
      </c>
      <c r="W8724" s="3" t="str">
        <f>IFERROR(INDEX(Return[],MATCH(Orders!B8724,Returns!$B$2:$B$801,0),1),"No")</f>
        <v>No</v>
      </c>
    </row>
    <row r="8725" spans="1:23" x14ac:dyDescent="0.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INDEX(People_[],MATCH(Orders!M8725,People!$B$2:$B$5,0),1)</f>
        <v>Cassandra Brandow</v>
      </c>
      <c r="W8725" s="3" t="str">
        <f>IFERROR(INDEX(Return[],MATCH(Orders!B8725,Returns!$B$2:$B$801,0),1),"No")</f>
        <v>No</v>
      </c>
    </row>
    <row r="8726" spans="1:23" x14ac:dyDescent="0.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INDEX(People_[],MATCH(Orders!M8726,People!$B$2:$B$5,0),1)</f>
        <v>Cassandra Brandow</v>
      </c>
      <c r="W8726" s="3" t="str">
        <f>IFERROR(INDEX(Return[],MATCH(Orders!B8726,Returns!$B$2:$B$801,0),1),"No")</f>
        <v>No</v>
      </c>
    </row>
    <row r="8727" spans="1:23" x14ac:dyDescent="0.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INDEX(People_[],MATCH(Orders!M8727,People!$B$2:$B$5,0),1)</f>
        <v>Anna Andreadi</v>
      </c>
      <c r="W8727" s="3" t="str">
        <f>IFERROR(INDEX(Return[],MATCH(Orders!B8727,Returns!$B$2:$B$801,0),1),"No")</f>
        <v>No</v>
      </c>
    </row>
    <row r="8728" spans="1:23" x14ac:dyDescent="0.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INDEX(People_[],MATCH(Orders!M8728,People!$B$2:$B$5,0),1)</f>
        <v>Cassandra Brandow</v>
      </c>
      <c r="W8728" s="3" t="str">
        <f>IFERROR(INDEX(Return[],MATCH(Orders!B8728,Returns!$B$2:$B$801,0),1),"No")</f>
        <v>No</v>
      </c>
    </row>
    <row r="8729" spans="1:23" x14ac:dyDescent="0.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INDEX(People_[],MATCH(Orders!M8729,People!$B$2:$B$5,0),1)</f>
        <v>Cassandra Brandow</v>
      </c>
      <c r="W8729" s="3" t="str">
        <f>IFERROR(INDEX(Return[],MATCH(Orders!B8729,Returns!$B$2:$B$801,0),1),"No")</f>
        <v>No</v>
      </c>
    </row>
    <row r="8730" spans="1:23" x14ac:dyDescent="0.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INDEX(People_[],MATCH(Orders!M8730,People!$B$2:$B$5,0),1)</f>
        <v>Cassandra Brandow</v>
      </c>
      <c r="W8730" s="3" t="str">
        <f>IFERROR(INDEX(Return[],MATCH(Orders!B8730,Returns!$B$2:$B$801,0),1),"No")</f>
        <v>No</v>
      </c>
    </row>
    <row r="8731" spans="1:23" x14ac:dyDescent="0.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INDEX(People_[],MATCH(Orders!M8731,People!$B$2:$B$5,0),1)</f>
        <v>Cassandra Brandow</v>
      </c>
      <c r="W8731" s="3" t="str">
        <f>IFERROR(INDEX(Return[],MATCH(Orders!B8731,Returns!$B$2:$B$801,0),1),"No")</f>
        <v>No</v>
      </c>
    </row>
    <row r="8732" spans="1:23" x14ac:dyDescent="0.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INDEX(People_[],MATCH(Orders!M8732,People!$B$2:$B$5,0),1)</f>
        <v>Cassandra Brandow</v>
      </c>
      <c r="W8732" s="3" t="str">
        <f>IFERROR(INDEX(Return[],MATCH(Orders!B8732,Returns!$B$2:$B$801,0),1),"No")</f>
        <v>No</v>
      </c>
    </row>
    <row r="8733" spans="1:23" x14ac:dyDescent="0.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INDEX(People_[],MATCH(Orders!M8733,People!$B$2:$B$5,0),1)</f>
        <v>Kelly Williams</v>
      </c>
      <c r="W8733" s="3" t="str">
        <f>IFERROR(INDEX(Return[],MATCH(Orders!B8733,Returns!$B$2:$B$801,0),1),"No")</f>
        <v>No</v>
      </c>
    </row>
    <row r="8734" spans="1:23" x14ac:dyDescent="0.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INDEX(People_[],MATCH(Orders!M8734,People!$B$2:$B$5,0),1)</f>
        <v>Anna Andreadi</v>
      </c>
      <c r="W8734" s="3" t="str">
        <f>IFERROR(INDEX(Return[],MATCH(Orders!B8734,Returns!$B$2:$B$801,0),1),"No")</f>
        <v>No</v>
      </c>
    </row>
    <row r="8735" spans="1:23" x14ac:dyDescent="0.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INDEX(People_[],MATCH(Orders!M8735,People!$B$2:$B$5,0),1)</f>
        <v>Anna Andreadi</v>
      </c>
      <c r="W8735" s="3" t="str">
        <f>IFERROR(INDEX(Return[],MATCH(Orders!B8735,Returns!$B$2:$B$801,0),1),"No")</f>
        <v>No</v>
      </c>
    </row>
    <row r="8736" spans="1:23" x14ac:dyDescent="0.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INDEX(People_[],MATCH(Orders!M8736,People!$B$2:$B$5,0),1)</f>
        <v>Anna Andreadi</v>
      </c>
      <c r="W8736" s="3" t="str">
        <f>IFERROR(INDEX(Return[],MATCH(Orders!B8736,Returns!$B$2:$B$801,0),1),"No")</f>
        <v>No</v>
      </c>
    </row>
    <row r="8737" spans="1:23" x14ac:dyDescent="0.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INDEX(People_[],MATCH(Orders!M8737,People!$B$2:$B$5,0),1)</f>
        <v>Chuck Magee</v>
      </c>
      <c r="W8737" s="3" t="str">
        <f>IFERROR(INDEX(Return[],MATCH(Orders!B8737,Returns!$B$2:$B$801,0),1),"No")</f>
        <v>No</v>
      </c>
    </row>
    <row r="8738" spans="1:23" x14ac:dyDescent="0.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INDEX(People_[],MATCH(Orders!M8738,People!$B$2:$B$5,0),1)</f>
        <v>Kelly Williams</v>
      </c>
      <c r="W8738" s="3" t="str">
        <f>IFERROR(INDEX(Return[],MATCH(Orders!B8738,Returns!$B$2:$B$801,0),1),"No")</f>
        <v>No</v>
      </c>
    </row>
    <row r="8739" spans="1:23" x14ac:dyDescent="0.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INDEX(People_[],MATCH(Orders!M8739,People!$B$2:$B$5,0),1)</f>
        <v>Cassandra Brandow</v>
      </c>
      <c r="W8739" s="3" t="str">
        <f>IFERROR(INDEX(Return[],MATCH(Orders!B8739,Returns!$B$2:$B$801,0),1),"No")</f>
        <v>No</v>
      </c>
    </row>
    <row r="8740" spans="1:23" x14ac:dyDescent="0.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INDEX(People_[],MATCH(Orders!M8740,People!$B$2:$B$5,0),1)</f>
        <v>Chuck Magee</v>
      </c>
      <c r="W8740" s="3" t="str">
        <f>IFERROR(INDEX(Return[],MATCH(Orders!B8740,Returns!$B$2:$B$801,0),1),"No")</f>
        <v>No</v>
      </c>
    </row>
    <row r="8741" spans="1:23" x14ac:dyDescent="0.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INDEX(People_[],MATCH(Orders!M8741,People!$B$2:$B$5,0),1)</f>
        <v>Chuck Magee</v>
      </c>
      <c r="W8741" s="3" t="str">
        <f>IFERROR(INDEX(Return[],MATCH(Orders!B8741,Returns!$B$2:$B$801,0),1),"No")</f>
        <v>No</v>
      </c>
    </row>
    <row r="8742" spans="1:23" x14ac:dyDescent="0.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INDEX(People_[],MATCH(Orders!M8742,People!$B$2:$B$5,0),1)</f>
        <v>Cassandra Brandow</v>
      </c>
      <c r="W8742" s="3" t="str">
        <f>IFERROR(INDEX(Return[],MATCH(Orders!B8742,Returns!$B$2:$B$801,0),1),"No")</f>
        <v>No</v>
      </c>
    </row>
    <row r="8743" spans="1:23" x14ac:dyDescent="0.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INDEX(People_[],MATCH(Orders!M8743,People!$B$2:$B$5,0),1)</f>
        <v>Kelly Williams</v>
      </c>
      <c r="W8743" s="3" t="str">
        <f>IFERROR(INDEX(Return[],MATCH(Orders!B8743,Returns!$B$2:$B$801,0),1),"No")</f>
        <v>No</v>
      </c>
    </row>
    <row r="8744" spans="1:23" x14ac:dyDescent="0.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INDEX(People_[],MATCH(Orders!M8744,People!$B$2:$B$5,0),1)</f>
        <v>Anna Andreadi</v>
      </c>
      <c r="W8744" s="3" t="str">
        <f>IFERROR(INDEX(Return[],MATCH(Orders!B8744,Returns!$B$2:$B$801,0),1),"No")</f>
        <v>No</v>
      </c>
    </row>
    <row r="8745" spans="1:23" x14ac:dyDescent="0.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INDEX(People_[],MATCH(Orders!M8745,People!$B$2:$B$5,0),1)</f>
        <v>Anna Andreadi</v>
      </c>
      <c r="W8745" s="3" t="str">
        <f>IFERROR(INDEX(Return[],MATCH(Orders!B8745,Returns!$B$2:$B$801,0),1),"No")</f>
        <v>No</v>
      </c>
    </row>
    <row r="8746" spans="1:23" x14ac:dyDescent="0.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INDEX(People_[],MATCH(Orders!M8746,People!$B$2:$B$5,0),1)</f>
        <v>Chuck Magee</v>
      </c>
      <c r="W8746" s="3" t="str">
        <f>IFERROR(INDEX(Return[],MATCH(Orders!B8746,Returns!$B$2:$B$801,0),1),"No")</f>
        <v>No</v>
      </c>
    </row>
    <row r="8747" spans="1:23" x14ac:dyDescent="0.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INDEX(People_[],MATCH(Orders!M8747,People!$B$2:$B$5,0),1)</f>
        <v>Chuck Magee</v>
      </c>
      <c r="W8747" s="3" t="str">
        <f>IFERROR(INDEX(Return[],MATCH(Orders!B8747,Returns!$B$2:$B$801,0),1),"No")</f>
        <v>No</v>
      </c>
    </row>
    <row r="8748" spans="1:23" x14ac:dyDescent="0.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INDEX(People_[],MATCH(Orders!M8748,People!$B$2:$B$5,0),1)</f>
        <v>Anna Andreadi</v>
      </c>
      <c r="W8748" s="3" t="str">
        <f>IFERROR(INDEX(Return[],MATCH(Orders!B8748,Returns!$B$2:$B$801,0),1),"No")</f>
        <v>No</v>
      </c>
    </row>
    <row r="8749" spans="1:23" x14ac:dyDescent="0.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INDEX(People_[],MATCH(Orders!M8749,People!$B$2:$B$5,0),1)</f>
        <v>Anna Andreadi</v>
      </c>
      <c r="W8749" s="3" t="str">
        <f>IFERROR(INDEX(Return[],MATCH(Orders!B8749,Returns!$B$2:$B$801,0),1),"No")</f>
        <v>No</v>
      </c>
    </row>
    <row r="8750" spans="1:23" x14ac:dyDescent="0.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INDEX(People_[],MATCH(Orders!M8750,People!$B$2:$B$5,0),1)</f>
        <v>Anna Andreadi</v>
      </c>
      <c r="W8750" s="3" t="str">
        <f>IFERROR(INDEX(Return[],MATCH(Orders!B8750,Returns!$B$2:$B$801,0),1),"No")</f>
        <v>No</v>
      </c>
    </row>
    <row r="8751" spans="1:23" x14ac:dyDescent="0.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INDEX(People_[],MATCH(Orders!M8751,People!$B$2:$B$5,0),1)</f>
        <v>Chuck Magee</v>
      </c>
      <c r="W8751" s="3" t="str">
        <f>IFERROR(INDEX(Return[],MATCH(Orders!B8751,Returns!$B$2:$B$801,0),1),"No")</f>
        <v>No</v>
      </c>
    </row>
    <row r="8752" spans="1:23" x14ac:dyDescent="0.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INDEX(People_[],MATCH(Orders!M8752,People!$B$2:$B$5,0),1)</f>
        <v>Chuck Magee</v>
      </c>
      <c r="W8752" s="3" t="str">
        <f>IFERROR(INDEX(Return[],MATCH(Orders!B8752,Returns!$B$2:$B$801,0),1),"No")</f>
        <v>No</v>
      </c>
    </row>
    <row r="8753" spans="1:23" x14ac:dyDescent="0.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INDEX(People_[],MATCH(Orders!M8753,People!$B$2:$B$5,0),1)</f>
        <v>Cassandra Brandow</v>
      </c>
      <c r="W8753" s="3" t="str">
        <f>IFERROR(INDEX(Return[],MATCH(Orders!B8753,Returns!$B$2:$B$801,0),1),"No")</f>
        <v>No</v>
      </c>
    </row>
    <row r="8754" spans="1:23" x14ac:dyDescent="0.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INDEX(People_[],MATCH(Orders!M8754,People!$B$2:$B$5,0),1)</f>
        <v>Cassandra Brandow</v>
      </c>
      <c r="W8754" s="3" t="str">
        <f>IFERROR(INDEX(Return[],MATCH(Orders!B8754,Returns!$B$2:$B$801,0),1),"No")</f>
        <v>No</v>
      </c>
    </row>
    <row r="8755" spans="1:23" x14ac:dyDescent="0.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INDEX(People_[],MATCH(Orders!M8755,People!$B$2:$B$5,0),1)</f>
        <v>Chuck Magee</v>
      </c>
      <c r="W8755" s="3" t="str">
        <f>IFERROR(INDEX(Return[],MATCH(Orders!B8755,Returns!$B$2:$B$801,0),1),"No")</f>
        <v>No</v>
      </c>
    </row>
    <row r="8756" spans="1:23" x14ac:dyDescent="0.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INDEX(People_[],MATCH(Orders!M8756,People!$B$2:$B$5,0),1)</f>
        <v>Chuck Magee</v>
      </c>
      <c r="W8756" s="3" t="str">
        <f>IFERROR(INDEX(Return[],MATCH(Orders!B8756,Returns!$B$2:$B$801,0),1),"No")</f>
        <v>No</v>
      </c>
    </row>
    <row r="8757" spans="1:23" x14ac:dyDescent="0.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INDEX(People_[],MATCH(Orders!M8757,People!$B$2:$B$5,0),1)</f>
        <v>Chuck Magee</v>
      </c>
      <c r="W8757" s="3" t="str">
        <f>IFERROR(INDEX(Return[],MATCH(Orders!B8757,Returns!$B$2:$B$801,0),1),"No")</f>
        <v>No</v>
      </c>
    </row>
    <row r="8758" spans="1:23" x14ac:dyDescent="0.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INDEX(People_[],MATCH(Orders!M8758,People!$B$2:$B$5,0),1)</f>
        <v>Chuck Magee</v>
      </c>
      <c r="W8758" s="3" t="str">
        <f>IFERROR(INDEX(Return[],MATCH(Orders!B8758,Returns!$B$2:$B$801,0),1),"No")</f>
        <v>Yes</v>
      </c>
    </row>
    <row r="8759" spans="1:23" x14ac:dyDescent="0.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INDEX(People_[],MATCH(Orders!M8759,People!$B$2:$B$5,0),1)</f>
        <v>Chuck Magee</v>
      </c>
      <c r="W8759" s="3" t="str">
        <f>IFERROR(INDEX(Return[],MATCH(Orders!B8759,Returns!$B$2:$B$801,0),1),"No")</f>
        <v>Yes</v>
      </c>
    </row>
    <row r="8760" spans="1:23" x14ac:dyDescent="0.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INDEX(People_[],MATCH(Orders!M8760,People!$B$2:$B$5,0),1)</f>
        <v>Chuck Magee</v>
      </c>
      <c r="W8760" s="3" t="str">
        <f>IFERROR(INDEX(Return[],MATCH(Orders!B8760,Returns!$B$2:$B$801,0),1),"No")</f>
        <v>Yes</v>
      </c>
    </row>
    <row r="8761" spans="1:23" x14ac:dyDescent="0.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INDEX(People_[],MATCH(Orders!M8761,People!$B$2:$B$5,0),1)</f>
        <v>Chuck Magee</v>
      </c>
      <c r="W8761" s="3" t="str">
        <f>IFERROR(INDEX(Return[],MATCH(Orders!B8761,Returns!$B$2:$B$801,0),1),"No")</f>
        <v>Yes</v>
      </c>
    </row>
    <row r="8762" spans="1:23" x14ac:dyDescent="0.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INDEX(People_[],MATCH(Orders!M8762,People!$B$2:$B$5,0),1)</f>
        <v>Cassandra Brandow</v>
      </c>
      <c r="W8762" s="3" t="str">
        <f>IFERROR(INDEX(Return[],MATCH(Orders!B8762,Returns!$B$2:$B$801,0),1),"No")</f>
        <v>No</v>
      </c>
    </row>
    <row r="8763" spans="1:23" x14ac:dyDescent="0.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INDEX(People_[],MATCH(Orders!M8763,People!$B$2:$B$5,0),1)</f>
        <v>Cassandra Brandow</v>
      </c>
      <c r="W8763" s="3" t="str">
        <f>IFERROR(INDEX(Return[],MATCH(Orders!B8763,Returns!$B$2:$B$801,0),1),"No")</f>
        <v>No</v>
      </c>
    </row>
    <row r="8764" spans="1:23" x14ac:dyDescent="0.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INDEX(People_[],MATCH(Orders!M8764,People!$B$2:$B$5,0),1)</f>
        <v>Anna Andreadi</v>
      </c>
      <c r="W8764" s="3" t="str">
        <f>IFERROR(INDEX(Return[],MATCH(Orders!B8764,Returns!$B$2:$B$801,0),1),"No")</f>
        <v>No</v>
      </c>
    </row>
    <row r="8765" spans="1:23" x14ac:dyDescent="0.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INDEX(People_[],MATCH(Orders!M8765,People!$B$2:$B$5,0),1)</f>
        <v>Anna Andreadi</v>
      </c>
      <c r="W8765" s="3" t="str">
        <f>IFERROR(INDEX(Return[],MATCH(Orders!B8765,Returns!$B$2:$B$801,0),1),"No")</f>
        <v>No</v>
      </c>
    </row>
    <row r="8766" spans="1:23" x14ac:dyDescent="0.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INDEX(People_[],MATCH(Orders!M8766,People!$B$2:$B$5,0),1)</f>
        <v>Kelly Williams</v>
      </c>
      <c r="W8766" s="3" t="str">
        <f>IFERROR(INDEX(Return[],MATCH(Orders!B8766,Returns!$B$2:$B$801,0),1),"No")</f>
        <v>No</v>
      </c>
    </row>
    <row r="8767" spans="1:23" x14ac:dyDescent="0.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INDEX(People_[],MATCH(Orders!M8767,People!$B$2:$B$5,0),1)</f>
        <v>Kelly Williams</v>
      </c>
      <c r="W8767" s="3" t="str">
        <f>IFERROR(INDEX(Return[],MATCH(Orders!B8767,Returns!$B$2:$B$801,0),1),"No")</f>
        <v>No</v>
      </c>
    </row>
    <row r="8768" spans="1:23" x14ac:dyDescent="0.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INDEX(People_[],MATCH(Orders!M8768,People!$B$2:$B$5,0),1)</f>
        <v>Kelly Williams</v>
      </c>
      <c r="W8768" s="3" t="str">
        <f>IFERROR(INDEX(Return[],MATCH(Orders!B8768,Returns!$B$2:$B$801,0),1),"No")</f>
        <v>No</v>
      </c>
    </row>
    <row r="8769" spans="1:23" x14ac:dyDescent="0.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INDEX(People_[],MATCH(Orders!M8769,People!$B$2:$B$5,0),1)</f>
        <v>Kelly Williams</v>
      </c>
      <c r="W8769" s="3" t="str">
        <f>IFERROR(INDEX(Return[],MATCH(Orders!B8769,Returns!$B$2:$B$801,0),1),"No")</f>
        <v>No</v>
      </c>
    </row>
    <row r="8770" spans="1:23" x14ac:dyDescent="0.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INDEX(People_[],MATCH(Orders!M8770,People!$B$2:$B$5,0),1)</f>
        <v>Chuck Magee</v>
      </c>
      <c r="W8770" s="3" t="str">
        <f>IFERROR(INDEX(Return[],MATCH(Orders!B8770,Returns!$B$2:$B$801,0),1),"No")</f>
        <v>No</v>
      </c>
    </row>
    <row r="8771" spans="1:23" x14ac:dyDescent="0.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INDEX(People_[],MATCH(Orders!M8771,People!$B$2:$B$5,0),1)</f>
        <v>Anna Andreadi</v>
      </c>
      <c r="W8771" s="3" t="str">
        <f>IFERROR(INDEX(Return[],MATCH(Orders!B8771,Returns!$B$2:$B$801,0),1),"No")</f>
        <v>No</v>
      </c>
    </row>
    <row r="8772" spans="1:23" x14ac:dyDescent="0.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INDEX(People_[],MATCH(Orders!M8772,People!$B$2:$B$5,0),1)</f>
        <v>Anna Andreadi</v>
      </c>
      <c r="W8772" s="3" t="str">
        <f>IFERROR(INDEX(Return[],MATCH(Orders!B8772,Returns!$B$2:$B$801,0),1),"No")</f>
        <v>No</v>
      </c>
    </row>
    <row r="8773" spans="1:23" x14ac:dyDescent="0.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INDEX(People_[],MATCH(Orders!M8773,People!$B$2:$B$5,0),1)</f>
        <v>Cassandra Brandow</v>
      </c>
      <c r="W8773" s="3" t="str">
        <f>IFERROR(INDEX(Return[],MATCH(Orders!B8773,Returns!$B$2:$B$801,0),1),"No")</f>
        <v>No</v>
      </c>
    </row>
    <row r="8774" spans="1:23" x14ac:dyDescent="0.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INDEX(People_[],MATCH(Orders!M8774,People!$B$2:$B$5,0),1)</f>
        <v>Cassandra Brandow</v>
      </c>
      <c r="W8774" s="3" t="str">
        <f>IFERROR(INDEX(Return[],MATCH(Orders!B8774,Returns!$B$2:$B$801,0),1),"No")</f>
        <v>No</v>
      </c>
    </row>
    <row r="8775" spans="1:23" x14ac:dyDescent="0.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INDEX(People_[],MATCH(Orders!M8775,People!$B$2:$B$5,0),1)</f>
        <v>Chuck Magee</v>
      </c>
      <c r="W8775" s="3" t="str">
        <f>IFERROR(INDEX(Return[],MATCH(Orders!B8775,Returns!$B$2:$B$801,0),1),"No")</f>
        <v>No</v>
      </c>
    </row>
    <row r="8776" spans="1:23" x14ac:dyDescent="0.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INDEX(People_[],MATCH(Orders!M8776,People!$B$2:$B$5,0),1)</f>
        <v>Chuck Magee</v>
      </c>
      <c r="W8776" s="3" t="str">
        <f>IFERROR(INDEX(Return[],MATCH(Orders!B8776,Returns!$B$2:$B$801,0),1),"No")</f>
        <v>No</v>
      </c>
    </row>
    <row r="8777" spans="1:23" x14ac:dyDescent="0.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INDEX(People_[],MATCH(Orders!M8777,People!$B$2:$B$5,0),1)</f>
        <v>Kelly Williams</v>
      </c>
      <c r="W8777" s="3" t="str">
        <f>IFERROR(INDEX(Return[],MATCH(Orders!B8777,Returns!$B$2:$B$801,0),1),"No")</f>
        <v>No</v>
      </c>
    </row>
    <row r="8778" spans="1:23" x14ac:dyDescent="0.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INDEX(People_[],MATCH(Orders!M8778,People!$B$2:$B$5,0),1)</f>
        <v>Kelly Williams</v>
      </c>
      <c r="W8778" s="3" t="str">
        <f>IFERROR(INDEX(Return[],MATCH(Orders!B8778,Returns!$B$2:$B$801,0),1),"No")</f>
        <v>No</v>
      </c>
    </row>
    <row r="8779" spans="1:23" x14ac:dyDescent="0.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INDEX(People_[],MATCH(Orders!M8779,People!$B$2:$B$5,0),1)</f>
        <v>Kelly Williams</v>
      </c>
      <c r="W8779" s="3" t="str">
        <f>IFERROR(INDEX(Return[],MATCH(Orders!B8779,Returns!$B$2:$B$801,0),1),"No")</f>
        <v>No</v>
      </c>
    </row>
    <row r="8780" spans="1:23" x14ac:dyDescent="0.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INDEX(People_[],MATCH(Orders!M8780,People!$B$2:$B$5,0),1)</f>
        <v>Chuck Magee</v>
      </c>
      <c r="W8780" s="3" t="str">
        <f>IFERROR(INDEX(Return[],MATCH(Orders!B8780,Returns!$B$2:$B$801,0),1),"No")</f>
        <v>No</v>
      </c>
    </row>
    <row r="8781" spans="1:23" x14ac:dyDescent="0.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INDEX(People_[],MATCH(Orders!M8781,People!$B$2:$B$5,0),1)</f>
        <v>Anna Andreadi</v>
      </c>
      <c r="W8781" s="3" t="str">
        <f>IFERROR(INDEX(Return[],MATCH(Orders!B8781,Returns!$B$2:$B$801,0),1),"No")</f>
        <v>No</v>
      </c>
    </row>
    <row r="8782" spans="1:23" x14ac:dyDescent="0.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INDEX(People_[],MATCH(Orders!M8782,People!$B$2:$B$5,0),1)</f>
        <v>Kelly Williams</v>
      </c>
      <c r="W8782" s="3" t="str">
        <f>IFERROR(INDEX(Return[],MATCH(Orders!B8782,Returns!$B$2:$B$801,0),1),"No")</f>
        <v>No</v>
      </c>
    </row>
    <row r="8783" spans="1:23" x14ac:dyDescent="0.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INDEX(People_[],MATCH(Orders!M8783,People!$B$2:$B$5,0),1)</f>
        <v>Kelly Williams</v>
      </c>
      <c r="W8783" s="3" t="str">
        <f>IFERROR(INDEX(Return[],MATCH(Orders!B8783,Returns!$B$2:$B$801,0),1),"No")</f>
        <v>No</v>
      </c>
    </row>
    <row r="8784" spans="1:23" x14ac:dyDescent="0.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INDEX(People_[],MATCH(Orders!M8784,People!$B$2:$B$5,0),1)</f>
        <v>Anna Andreadi</v>
      </c>
      <c r="W8784" s="3" t="str">
        <f>IFERROR(INDEX(Return[],MATCH(Orders!B8784,Returns!$B$2:$B$801,0),1),"No")</f>
        <v>No</v>
      </c>
    </row>
    <row r="8785" spans="1:23" x14ac:dyDescent="0.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INDEX(People_[],MATCH(Orders!M8785,People!$B$2:$B$5,0),1)</f>
        <v>Anna Andreadi</v>
      </c>
      <c r="W8785" s="3" t="str">
        <f>IFERROR(INDEX(Return[],MATCH(Orders!B8785,Returns!$B$2:$B$801,0),1),"No")</f>
        <v>No</v>
      </c>
    </row>
    <row r="8786" spans="1:23" x14ac:dyDescent="0.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INDEX(People_[],MATCH(Orders!M8786,People!$B$2:$B$5,0),1)</f>
        <v>Cassandra Brandow</v>
      </c>
      <c r="W8786" s="3" t="str">
        <f>IFERROR(INDEX(Return[],MATCH(Orders!B8786,Returns!$B$2:$B$801,0),1),"No")</f>
        <v>No</v>
      </c>
    </row>
    <row r="8787" spans="1:23" x14ac:dyDescent="0.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INDEX(People_[],MATCH(Orders!M8787,People!$B$2:$B$5,0),1)</f>
        <v>Anna Andreadi</v>
      </c>
      <c r="W8787" s="3" t="str">
        <f>IFERROR(INDEX(Return[],MATCH(Orders!B8787,Returns!$B$2:$B$801,0),1),"No")</f>
        <v>No</v>
      </c>
    </row>
    <row r="8788" spans="1:23" x14ac:dyDescent="0.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INDEX(People_[],MATCH(Orders!M8788,People!$B$2:$B$5,0),1)</f>
        <v>Anna Andreadi</v>
      </c>
      <c r="W8788" s="3" t="str">
        <f>IFERROR(INDEX(Return[],MATCH(Orders!B8788,Returns!$B$2:$B$801,0),1),"No")</f>
        <v>No</v>
      </c>
    </row>
    <row r="8789" spans="1:23" x14ac:dyDescent="0.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INDEX(People_[],MATCH(Orders!M8789,People!$B$2:$B$5,0),1)</f>
        <v>Anna Andreadi</v>
      </c>
      <c r="W8789" s="3" t="str">
        <f>IFERROR(INDEX(Return[],MATCH(Orders!B8789,Returns!$B$2:$B$801,0),1),"No")</f>
        <v>No</v>
      </c>
    </row>
    <row r="8790" spans="1:23" x14ac:dyDescent="0.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INDEX(People_[],MATCH(Orders!M8790,People!$B$2:$B$5,0),1)</f>
        <v>Cassandra Brandow</v>
      </c>
      <c r="W8790" s="3" t="str">
        <f>IFERROR(INDEX(Return[],MATCH(Orders!B8790,Returns!$B$2:$B$801,0),1),"No")</f>
        <v>No</v>
      </c>
    </row>
    <row r="8791" spans="1:23" x14ac:dyDescent="0.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INDEX(People_[],MATCH(Orders!M8791,People!$B$2:$B$5,0),1)</f>
        <v>Cassandra Brandow</v>
      </c>
      <c r="W8791" s="3" t="str">
        <f>IFERROR(INDEX(Return[],MATCH(Orders!B8791,Returns!$B$2:$B$801,0),1),"No")</f>
        <v>No</v>
      </c>
    </row>
    <row r="8792" spans="1:23" x14ac:dyDescent="0.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INDEX(People_[],MATCH(Orders!M8792,People!$B$2:$B$5,0),1)</f>
        <v>Cassandra Brandow</v>
      </c>
      <c r="W8792" s="3" t="str">
        <f>IFERROR(INDEX(Return[],MATCH(Orders!B8792,Returns!$B$2:$B$801,0),1),"No")</f>
        <v>No</v>
      </c>
    </row>
    <row r="8793" spans="1:23" x14ac:dyDescent="0.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INDEX(People_[],MATCH(Orders!M8793,People!$B$2:$B$5,0),1)</f>
        <v>Kelly Williams</v>
      </c>
      <c r="W8793" s="3" t="str">
        <f>IFERROR(INDEX(Return[],MATCH(Orders!B8793,Returns!$B$2:$B$801,0),1),"No")</f>
        <v>No</v>
      </c>
    </row>
    <row r="8794" spans="1:23" x14ac:dyDescent="0.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INDEX(People_[],MATCH(Orders!M8794,People!$B$2:$B$5,0),1)</f>
        <v>Anna Andreadi</v>
      </c>
      <c r="W8794" s="3" t="str">
        <f>IFERROR(INDEX(Return[],MATCH(Orders!B8794,Returns!$B$2:$B$801,0),1),"No")</f>
        <v>No</v>
      </c>
    </row>
    <row r="8795" spans="1:23" x14ac:dyDescent="0.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INDEX(People_[],MATCH(Orders!M8795,People!$B$2:$B$5,0),1)</f>
        <v>Anna Andreadi</v>
      </c>
      <c r="W8795" s="3" t="str">
        <f>IFERROR(INDEX(Return[],MATCH(Orders!B8795,Returns!$B$2:$B$801,0),1),"No")</f>
        <v>No</v>
      </c>
    </row>
    <row r="8796" spans="1:23" x14ac:dyDescent="0.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INDEX(People_[],MATCH(Orders!M8796,People!$B$2:$B$5,0),1)</f>
        <v>Anna Andreadi</v>
      </c>
      <c r="W8796" s="3" t="str">
        <f>IFERROR(INDEX(Return[],MATCH(Orders!B8796,Returns!$B$2:$B$801,0),1),"No")</f>
        <v>No</v>
      </c>
    </row>
    <row r="8797" spans="1:23" x14ac:dyDescent="0.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INDEX(People_[],MATCH(Orders!M8797,People!$B$2:$B$5,0),1)</f>
        <v>Anna Andreadi</v>
      </c>
      <c r="W8797" s="3" t="str">
        <f>IFERROR(INDEX(Return[],MATCH(Orders!B8797,Returns!$B$2:$B$801,0),1),"No")</f>
        <v>No</v>
      </c>
    </row>
    <row r="8798" spans="1:23" x14ac:dyDescent="0.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INDEX(People_[],MATCH(Orders!M8798,People!$B$2:$B$5,0),1)</f>
        <v>Anna Andreadi</v>
      </c>
      <c r="W8798" s="3" t="str">
        <f>IFERROR(INDEX(Return[],MATCH(Orders!B8798,Returns!$B$2:$B$801,0),1),"No")</f>
        <v>No</v>
      </c>
    </row>
    <row r="8799" spans="1:23" x14ac:dyDescent="0.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INDEX(People_[],MATCH(Orders!M8799,People!$B$2:$B$5,0),1)</f>
        <v>Anna Andreadi</v>
      </c>
      <c r="W8799" s="3" t="str">
        <f>IFERROR(INDEX(Return[],MATCH(Orders!B8799,Returns!$B$2:$B$801,0),1),"No")</f>
        <v>No</v>
      </c>
    </row>
    <row r="8800" spans="1:23" x14ac:dyDescent="0.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INDEX(People_[],MATCH(Orders!M8800,People!$B$2:$B$5,0),1)</f>
        <v>Chuck Magee</v>
      </c>
      <c r="W8800" s="3" t="str">
        <f>IFERROR(INDEX(Return[],MATCH(Orders!B8800,Returns!$B$2:$B$801,0),1),"No")</f>
        <v>No</v>
      </c>
    </row>
    <row r="8801" spans="1:23" x14ac:dyDescent="0.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INDEX(People_[],MATCH(Orders!M8801,People!$B$2:$B$5,0),1)</f>
        <v>Chuck Magee</v>
      </c>
      <c r="W8801" s="3" t="str">
        <f>IFERROR(INDEX(Return[],MATCH(Orders!B8801,Returns!$B$2:$B$801,0),1),"No")</f>
        <v>No</v>
      </c>
    </row>
    <row r="8802" spans="1:23" x14ac:dyDescent="0.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INDEX(People_[],MATCH(Orders!M8802,People!$B$2:$B$5,0),1)</f>
        <v>Kelly Williams</v>
      </c>
      <c r="W8802" s="3" t="str">
        <f>IFERROR(INDEX(Return[],MATCH(Orders!B8802,Returns!$B$2:$B$801,0),1),"No")</f>
        <v>No</v>
      </c>
    </row>
    <row r="8803" spans="1:23" x14ac:dyDescent="0.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INDEX(People_[],MATCH(Orders!M8803,People!$B$2:$B$5,0),1)</f>
        <v>Kelly Williams</v>
      </c>
      <c r="W8803" s="3" t="str">
        <f>IFERROR(INDEX(Return[],MATCH(Orders!B8803,Returns!$B$2:$B$801,0),1),"No")</f>
        <v>No</v>
      </c>
    </row>
    <row r="8804" spans="1:23" x14ac:dyDescent="0.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INDEX(People_[],MATCH(Orders!M8804,People!$B$2:$B$5,0),1)</f>
        <v>Kelly Williams</v>
      </c>
      <c r="W8804" s="3" t="str">
        <f>IFERROR(INDEX(Return[],MATCH(Orders!B8804,Returns!$B$2:$B$801,0),1),"No")</f>
        <v>No</v>
      </c>
    </row>
    <row r="8805" spans="1:23" x14ac:dyDescent="0.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INDEX(People_[],MATCH(Orders!M8805,People!$B$2:$B$5,0),1)</f>
        <v>Chuck Magee</v>
      </c>
      <c r="W8805" s="3" t="str">
        <f>IFERROR(INDEX(Return[],MATCH(Orders!B8805,Returns!$B$2:$B$801,0),1),"No")</f>
        <v>No</v>
      </c>
    </row>
    <row r="8806" spans="1:23" x14ac:dyDescent="0.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INDEX(People_[],MATCH(Orders!M8806,People!$B$2:$B$5,0),1)</f>
        <v>Chuck Magee</v>
      </c>
      <c r="W8806" s="3" t="str">
        <f>IFERROR(INDEX(Return[],MATCH(Orders!B8806,Returns!$B$2:$B$801,0),1),"No")</f>
        <v>No</v>
      </c>
    </row>
    <row r="8807" spans="1:23" x14ac:dyDescent="0.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INDEX(People_[],MATCH(Orders!M8807,People!$B$2:$B$5,0),1)</f>
        <v>Anna Andreadi</v>
      </c>
      <c r="W8807" s="3" t="str">
        <f>IFERROR(INDEX(Return[],MATCH(Orders!B8807,Returns!$B$2:$B$801,0),1),"No")</f>
        <v>No</v>
      </c>
    </row>
    <row r="8808" spans="1:23" x14ac:dyDescent="0.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INDEX(People_[],MATCH(Orders!M8808,People!$B$2:$B$5,0),1)</f>
        <v>Chuck Magee</v>
      </c>
      <c r="W8808" s="3" t="str">
        <f>IFERROR(INDEX(Return[],MATCH(Orders!B8808,Returns!$B$2:$B$801,0),1),"No")</f>
        <v>No</v>
      </c>
    </row>
    <row r="8809" spans="1:23" x14ac:dyDescent="0.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INDEX(People_[],MATCH(Orders!M8809,People!$B$2:$B$5,0),1)</f>
        <v>Chuck Magee</v>
      </c>
      <c r="W8809" s="3" t="str">
        <f>IFERROR(INDEX(Return[],MATCH(Orders!B8809,Returns!$B$2:$B$801,0),1),"No")</f>
        <v>No</v>
      </c>
    </row>
    <row r="8810" spans="1:23" x14ac:dyDescent="0.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INDEX(People_[],MATCH(Orders!M8810,People!$B$2:$B$5,0),1)</f>
        <v>Chuck Magee</v>
      </c>
      <c r="W8810" s="3" t="str">
        <f>IFERROR(INDEX(Return[],MATCH(Orders!B8810,Returns!$B$2:$B$801,0),1),"No")</f>
        <v>No</v>
      </c>
    </row>
    <row r="8811" spans="1:23" x14ac:dyDescent="0.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INDEX(People_[],MATCH(Orders!M8811,People!$B$2:$B$5,0),1)</f>
        <v>Chuck Magee</v>
      </c>
      <c r="W8811" s="3" t="str">
        <f>IFERROR(INDEX(Return[],MATCH(Orders!B8811,Returns!$B$2:$B$801,0),1),"No")</f>
        <v>No</v>
      </c>
    </row>
    <row r="8812" spans="1:23" x14ac:dyDescent="0.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INDEX(People_[],MATCH(Orders!M8812,People!$B$2:$B$5,0),1)</f>
        <v>Anna Andreadi</v>
      </c>
      <c r="W8812" s="3" t="str">
        <f>IFERROR(INDEX(Return[],MATCH(Orders!B8812,Returns!$B$2:$B$801,0),1),"No")</f>
        <v>No</v>
      </c>
    </row>
    <row r="8813" spans="1:23" x14ac:dyDescent="0.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INDEX(People_[],MATCH(Orders!M8813,People!$B$2:$B$5,0),1)</f>
        <v>Kelly Williams</v>
      </c>
      <c r="W8813" s="3" t="str">
        <f>IFERROR(INDEX(Return[],MATCH(Orders!B8813,Returns!$B$2:$B$801,0),1),"No")</f>
        <v>Yes</v>
      </c>
    </row>
    <row r="8814" spans="1:23" x14ac:dyDescent="0.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INDEX(People_[],MATCH(Orders!M8814,People!$B$2:$B$5,0),1)</f>
        <v>Kelly Williams</v>
      </c>
      <c r="W8814" s="3" t="str">
        <f>IFERROR(INDEX(Return[],MATCH(Orders!B8814,Returns!$B$2:$B$801,0),1),"No")</f>
        <v>Yes</v>
      </c>
    </row>
    <row r="8815" spans="1:23" x14ac:dyDescent="0.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INDEX(People_[],MATCH(Orders!M8815,People!$B$2:$B$5,0),1)</f>
        <v>Anna Andreadi</v>
      </c>
      <c r="W8815" s="3" t="str">
        <f>IFERROR(INDEX(Return[],MATCH(Orders!B8815,Returns!$B$2:$B$801,0),1),"No")</f>
        <v>No</v>
      </c>
    </row>
    <row r="8816" spans="1:23" x14ac:dyDescent="0.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INDEX(People_[],MATCH(Orders!M8816,People!$B$2:$B$5,0),1)</f>
        <v>Chuck Magee</v>
      </c>
      <c r="W8816" s="3" t="str">
        <f>IFERROR(INDEX(Return[],MATCH(Orders!B8816,Returns!$B$2:$B$801,0),1),"No")</f>
        <v>No</v>
      </c>
    </row>
    <row r="8817" spans="1:23" x14ac:dyDescent="0.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INDEX(People_[],MATCH(Orders!M8817,People!$B$2:$B$5,0),1)</f>
        <v>Chuck Magee</v>
      </c>
      <c r="W8817" s="3" t="str">
        <f>IFERROR(INDEX(Return[],MATCH(Orders!B8817,Returns!$B$2:$B$801,0),1),"No")</f>
        <v>No</v>
      </c>
    </row>
    <row r="8818" spans="1:23" x14ac:dyDescent="0.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INDEX(People_[],MATCH(Orders!M8818,People!$B$2:$B$5,0),1)</f>
        <v>Chuck Magee</v>
      </c>
      <c r="W8818" s="3" t="str">
        <f>IFERROR(INDEX(Return[],MATCH(Orders!B8818,Returns!$B$2:$B$801,0),1),"No")</f>
        <v>No</v>
      </c>
    </row>
    <row r="8819" spans="1:23" x14ac:dyDescent="0.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INDEX(People_[],MATCH(Orders!M8819,People!$B$2:$B$5,0),1)</f>
        <v>Chuck Magee</v>
      </c>
      <c r="W8819" s="3" t="str">
        <f>IFERROR(INDEX(Return[],MATCH(Orders!B8819,Returns!$B$2:$B$801,0),1),"No")</f>
        <v>No</v>
      </c>
    </row>
    <row r="8820" spans="1:23" x14ac:dyDescent="0.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INDEX(People_[],MATCH(Orders!M8820,People!$B$2:$B$5,0),1)</f>
        <v>Chuck Magee</v>
      </c>
      <c r="W8820" s="3" t="str">
        <f>IFERROR(INDEX(Return[],MATCH(Orders!B8820,Returns!$B$2:$B$801,0),1),"No")</f>
        <v>No</v>
      </c>
    </row>
    <row r="8821" spans="1:23" x14ac:dyDescent="0.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INDEX(People_[],MATCH(Orders!M8821,People!$B$2:$B$5,0),1)</f>
        <v>Kelly Williams</v>
      </c>
      <c r="W8821" s="3" t="str">
        <f>IFERROR(INDEX(Return[],MATCH(Orders!B8821,Returns!$B$2:$B$801,0),1),"No")</f>
        <v>No</v>
      </c>
    </row>
    <row r="8822" spans="1:23" x14ac:dyDescent="0.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INDEX(People_[],MATCH(Orders!M8822,People!$B$2:$B$5,0),1)</f>
        <v>Cassandra Brandow</v>
      </c>
      <c r="W8822" s="3" t="str">
        <f>IFERROR(INDEX(Return[],MATCH(Orders!B8822,Returns!$B$2:$B$801,0),1),"No")</f>
        <v>No</v>
      </c>
    </row>
    <row r="8823" spans="1:23" x14ac:dyDescent="0.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INDEX(People_[],MATCH(Orders!M8823,People!$B$2:$B$5,0),1)</f>
        <v>Cassandra Brandow</v>
      </c>
      <c r="W8823" s="3" t="str">
        <f>IFERROR(INDEX(Return[],MATCH(Orders!B8823,Returns!$B$2:$B$801,0),1),"No")</f>
        <v>No</v>
      </c>
    </row>
    <row r="8824" spans="1:23" x14ac:dyDescent="0.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INDEX(People_[],MATCH(Orders!M8824,People!$B$2:$B$5,0),1)</f>
        <v>Cassandra Brandow</v>
      </c>
      <c r="W8824" s="3" t="str">
        <f>IFERROR(INDEX(Return[],MATCH(Orders!B8824,Returns!$B$2:$B$801,0),1),"No")</f>
        <v>No</v>
      </c>
    </row>
    <row r="8825" spans="1:23" x14ac:dyDescent="0.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INDEX(People_[],MATCH(Orders!M8825,People!$B$2:$B$5,0),1)</f>
        <v>Cassandra Brandow</v>
      </c>
      <c r="W8825" s="3" t="str">
        <f>IFERROR(INDEX(Return[],MATCH(Orders!B8825,Returns!$B$2:$B$801,0),1),"No")</f>
        <v>No</v>
      </c>
    </row>
    <row r="8826" spans="1:23" x14ac:dyDescent="0.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INDEX(People_[],MATCH(Orders!M8826,People!$B$2:$B$5,0),1)</f>
        <v>Chuck Magee</v>
      </c>
      <c r="W8826" s="3" t="str">
        <f>IFERROR(INDEX(Return[],MATCH(Orders!B8826,Returns!$B$2:$B$801,0),1),"No")</f>
        <v>No</v>
      </c>
    </row>
    <row r="8827" spans="1:23" x14ac:dyDescent="0.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INDEX(People_[],MATCH(Orders!M8827,People!$B$2:$B$5,0),1)</f>
        <v>Chuck Magee</v>
      </c>
      <c r="W8827" s="3" t="str">
        <f>IFERROR(INDEX(Return[],MATCH(Orders!B8827,Returns!$B$2:$B$801,0),1),"No")</f>
        <v>No</v>
      </c>
    </row>
    <row r="8828" spans="1:23" x14ac:dyDescent="0.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INDEX(People_[],MATCH(Orders!M8828,People!$B$2:$B$5,0),1)</f>
        <v>Kelly Williams</v>
      </c>
      <c r="W8828" s="3" t="str">
        <f>IFERROR(INDEX(Return[],MATCH(Orders!B8828,Returns!$B$2:$B$801,0),1),"No")</f>
        <v>No</v>
      </c>
    </row>
    <row r="8829" spans="1:23" x14ac:dyDescent="0.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INDEX(People_[],MATCH(Orders!M8829,People!$B$2:$B$5,0),1)</f>
        <v>Kelly Williams</v>
      </c>
      <c r="W8829" s="3" t="str">
        <f>IFERROR(INDEX(Return[],MATCH(Orders!B8829,Returns!$B$2:$B$801,0),1),"No")</f>
        <v>No</v>
      </c>
    </row>
    <row r="8830" spans="1:23" x14ac:dyDescent="0.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INDEX(People_[],MATCH(Orders!M8830,People!$B$2:$B$5,0),1)</f>
        <v>Kelly Williams</v>
      </c>
      <c r="W8830" s="3" t="str">
        <f>IFERROR(INDEX(Return[],MATCH(Orders!B8830,Returns!$B$2:$B$801,0),1),"No")</f>
        <v>No</v>
      </c>
    </row>
    <row r="8831" spans="1:23" x14ac:dyDescent="0.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INDEX(People_[],MATCH(Orders!M8831,People!$B$2:$B$5,0),1)</f>
        <v>Kelly Williams</v>
      </c>
      <c r="W8831" s="3" t="str">
        <f>IFERROR(INDEX(Return[],MATCH(Orders!B8831,Returns!$B$2:$B$801,0),1),"No")</f>
        <v>No</v>
      </c>
    </row>
    <row r="8832" spans="1:23" x14ac:dyDescent="0.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INDEX(People_[],MATCH(Orders!M8832,People!$B$2:$B$5,0),1)</f>
        <v>Anna Andreadi</v>
      </c>
      <c r="W8832" s="3" t="str">
        <f>IFERROR(INDEX(Return[],MATCH(Orders!B8832,Returns!$B$2:$B$801,0),1),"No")</f>
        <v>No</v>
      </c>
    </row>
    <row r="8833" spans="1:23" x14ac:dyDescent="0.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INDEX(People_[],MATCH(Orders!M8833,People!$B$2:$B$5,0),1)</f>
        <v>Cassandra Brandow</v>
      </c>
      <c r="W8833" s="3" t="str">
        <f>IFERROR(INDEX(Return[],MATCH(Orders!B8833,Returns!$B$2:$B$801,0),1),"No")</f>
        <v>No</v>
      </c>
    </row>
    <row r="8834" spans="1:23" x14ac:dyDescent="0.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INDEX(People_[],MATCH(Orders!M8834,People!$B$2:$B$5,0),1)</f>
        <v>Chuck Magee</v>
      </c>
      <c r="W8834" s="3" t="str">
        <f>IFERROR(INDEX(Return[],MATCH(Orders!B8834,Returns!$B$2:$B$801,0),1),"No")</f>
        <v>No</v>
      </c>
    </row>
    <row r="8835" spans="1:23" x14ac:dyDescent="0.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INDEX(People_[],MATCH(Orders!M8835,People!$B$2:$B$5,0),1)</f>
        <v>Cassandra Brandow</v>
      </c>
      <c r="W8835" s="3" t="str">
        <f>IFERROR(INDEX(Return[],MATCH(Orders!B8835,Returns!$B$2:$B$801,0),1),"No")</f>
        <v>No</v>
      </c>
    </row>
    <row r="8836" spans="1:23" x14ac:dyDescent="0.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INDEX(People_[],MATCH(Orders!M8836,People!$B$2:$B$5,0),1)</f>
        <v>Cassandra Brandow</v>
      </c>
      <c r="W8836" s="3" t="str">
        <f>IFERROR(INDEX(Return[],MATCH(Orders!B8836,Returns!$B$2:$B$801,0),1),"No")</f>
        <v>No</v>
      </c>
    </row>
    <row r="8837" spans="1:23" x14ac:dyDescent="0.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INDEX(People_[],MATCH(Orders!M8837,People!$B$2:$B$5,0),1)</f>
        <v>Cassandra Brandow</v>
      </c>
      <c r="W8837" s="3" t="str">
        <f>IFERROR(INDEX(Return[],MATCH(Orders!B8837,Returns!$B$2:$B$801,0),1),"No")</f>
        <v>No</v>
      </c>
    </row>
    <row r="8838" spans="1:23" x14ac:dyDescent="0.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INDEX(People_[],MATCH(Orders!M8838,People!$B$2:$B$5,0),1)</f>
        <v>Cassandra Brandow</v>
      </c>
      <c r="W8838" s="3" t="str">
        <f>IFERROR(INDEX(Return[],MATCH(Orders!B8838,Returns!$B$2:$B$801,0),1),"No")</f>
        <v>No</v>
      </c>
    </row>
    <row r="8839" spans="1:23" x14ac:dyDescent="0.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INDEX(People_[],MATCH(Orders!M8839,People!$B$2:$B$5,0),1)</f>
        <v>Cassandra Brandow</v>
      </c>
      <c r="W8839" s="3" t="str">
        <f>IFERROR(INDEX(Return[],MATCH(Orders!B8839,Returns!$B$2:$B$801,0),1),"No")</f>
        <v>No</v>
      </c>
    </row>
    <row r="8840" spans="1:23" x14ac:dyDescent="0.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INDEX(People_[],MATCH(Orders!M8840,People!$B$2:$B$5,0),1)</f>
        <v>Anna Andreadi</v>
      </c>
      <c r="W8840" s="3" t="str">
        <f>IFERROR(INDEX(Return[],MATCH(Orders!B8840,Returns!$B$2:$B$801,0),1),"No")</f>
        <v>No</v>
      </c>
    </row>
    <row r="8841" spans="1:23" x14ac:dyDescent="0.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INDEX(People_[],MATCH(Orders!M8841,People!$B$2:$B$5,0),1)</f>
        <v>Anna Andreadi</v>
      </c>
      <c r="W8841" s="3" t="str">
        <f>IFERROR(INDEX(Return[],MATCH(Orders!B8841,Returns!$B$2:$B$801,0),1),"No")</f>
        <v>No</v>
      </c>
    </row>
    <row r="8842" spans="1:23" x14ac:dyDescent="0.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INDEX(People_[],MATCH(Orders!M8842,People!$B$2:$B$5,0),1)</f>
        <v>Anna Andreadi</v>
      </c>
      <c r="W8842" s="3" t="str">
        <f>IFERROR(INDEX(Return[],MATCH(Orders!B8842,Returns!$B$2:$B$801,0),1),"No")</f>
        <v>No</v>
      </c>
    </row>
    <row r="8843" spans="1:23" x14ac:dyDescent="0.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INDEX(People_[],MATCH(Orders!M8843,People!$B$2:$B$5,0),1)</f>
        <v>Anna Andreadi</v>
      </c>
      <c r="W8843" s="3" t="str">
        <f>IFERROR(INDEX(Return[],MATCH(Orders!B8843,Returns!$B$2:$B$801,0),1),"No")</f>
        <v>No</v>
      </c>
    </row>
    <row r="8844" spans="1:23" x14ac:dyDescent="0.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INDEX(People_[],MATCH(Orders!M8844,People!$B$2:$B$5,0),1)</f>
        <v>Anna Andreadi</v>
      </c>
      <c r="W8844" s="3" t="str">
        <f>IFERROR(INDEX(Return[],MATCH(Orders!B8844,Returns!$B$2:$B$801,0),1),"No")</f>
        <v>No</v>
      </c>
    </row>
    <row r="8845" spans="1:23" x14ac:dyDescent="0.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INDEX(People_[],MATCH(Orders!M8845,People!$B$2:$B$5,0),1)</f>
        <v>Kelly Williams</v>
      </c>
      <c r="W8845" s="3" t="str">
        <f>IFERROR(INDEX(Return[],MATCH(Orders!B8845,Returns!$B$2:$B$801,0),1),"No")</f>
        <v>No</v>
      </c>
    </row>
    <row r="8846" spans="1:23" x14ac:dyDescent="0.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INDEX(People_[],MATCH(Orders!M8846,People!$B$2:$B$5,0),1)</f>
        <v>Chuck Magee</v>
      </c>
      <c r="W8846" s="3" t="str">
        <f>IFERROR(INDEX(Return[],MATCH(Orders!B8846,Returns!$B$2:$B$801,0),1),"No")</f>
        <v>No</v>
      </c>
    </row>
    <row r="8847" spans="1:23" x14ac:dyDescent="0.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INDEX(People_[],MATCH(Orders!M8847,People!$B$2:$B$5,0),1)</f>
        <v>Chuck Magee</v>
      </c>
      <c r="W8847" s="3" t="str">
        <f>IFERROR(INDEX(Return[],MATCH(Orders!B8847,Returns!$B$2:$B$801,0),1),"No")</f>
        <v>No</v>
      </c>
    </row>
    <row r="8848" spans="1:23" x14ac:dyDescent="0.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INDEX(People_[],MATCH(Orders!M8848,People!$B$2:$B$5,0),1)</f>
        <v>Chuck Magee</v>
      </c>
      <c r="W8848" s="3" t="str">
        <f>IFERROR(INDEX(Return[],MATCH(Orders!B8848,Returns!$B$2:$B$801,0),1),"No")</f>
        <v>No</v>
      </c>
    </row>
    <row r="8849" spans="1:23" x14ac:dyDescent="0.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INDEX(People_[],MATCH(Orders!M8849,People!$B$2:$B$5,0),1)</f>
        <v>Chuck Magee</v>
      </c>
      <c r="W8849" s="3" t="str">
        <f>IFERROR(INDEX(Return[],MATCH(Orders!B8849,Returns!$B$2:$B$801,0),1),"No")</f>
        <v>No</v>
      </c>
    </row>
    <row r="8850" spans="1:23" x14ac:dyDescent="0.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INDEX(People_[],MATCH(Orders!M8850,People!$B$2:$B$5,0),1)</f>
        <v>Cassandra Brandow</v>
      </c>
      <c r="W8850" s="3" t="str">
        <f>IFERROR(INDEX(Return[],MATCH(Orders!B8850,Returns!$B$2:$B$801,0),1),"No")</f>
        <v>No</v>
      </c>
    </row>
    <row r="8851" spans="1:23" x14ac:dyDescent="0.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INDEX(People_[],MATCH(Orders!M8851,People!$B$2:$B$5,0),1)</f>
        <v>Cassandra Brandow</v>
      </c>
      <c r="W8851" s="3" t="str">
        <f>IFERROR(INDEX(Return[],MATCH(Orders!B8851,Returns!$B$2:$B$801,0),1),"No")</f>
        <v>No</v>
      </c>
    </row>
    <row r="8852" spans="1:23" x14ac:dyDescent="0.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INDEX(People_[],MATCH(Orders!M8852,People!$B$2:$B$5,0),1)</f>
        <v>Cassandra Brandow</v>
      </c>
      <c r="W8852" s="3" t="str">
        <f>IFERROR(INDEX(Return[],MATCH(Orders!B8852,Returns!$B$2:$B$801,0),1),"No")</f>
        <v>No</v>
      </c>
    </row>
    <row r="8853" spans="1:23" x14ac:dyDescent="0.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INDEX(People_[],MATCH(Orders!M8853,People!$B$2:$B$5,0),1)</f>
        <v>Cassandra Brandow</v>
      </c>
      <c r="W8853" s="3" t="str">
        <f>IFERROR(INDEX(Return[],MATCH(Orders!B8853,Returns!$B$2:$B$801,0),1),"No")</f>
        <v>No</v>
      </c>
    </row>
    <row r="8854" spans="1:23" x14ac:dyDescent="0.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INDEX(People_[],MATCH(Orders!M8854,People!$B$2:$B$5,0),1)</f>
        <v>Chuck Magee</v>
      </c>
      <c r="W8854" s="3" t="str">
        <f>IFERROR(INDEX(Return[],MATCH(Orders!B8854,Returns!$B$2:$B$801,0),1),"No")</f>
        <v>No</v>
      </c>
    </row>
    <row r="8855" spans="1:23" x14ac:dyDescent="0.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INDEX(People_[],MATCH(Orders!M8855,People!$B$2:$B$5,0),1)</f>
        <v>Chuck Magee</v>
      </c>
      <c r="W8855" s="3" t="str">
        <f>IFERROR(INDEX(Return[],MATCH(Orders!B8855,Returns!$B$2:$B$801,0),1),"No")</f>
        <v>No</v>
      </c>
    </row>
    <row r="8856" spans="1:23" x14ac:dyDescent="0.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INDEX(People_[],MATCH(Orders!M8856,People!$B$2:$B$5,0),1)</f>
        <v>Chuck Magee</v>
      </c>
      <c r="W8856" s="3" t="str">
        <f>IFERROR(INDEX(Return[],MATCH(Orders!B8856,Returns!$B$2:$B$801,0),1),"No")</f>
        <v>No</v>
      </c>
    </row>
    <row r="8857" spans="1:23" x14ac:dyDescent="0.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INDEX(People_[],MATCH(Orders!M8857,People!$B$2:$B$5,0),1)</f>
        <v>Anna Andreadi</v>
      </c>
      <c r="W8857" s="3" t="str">
        <f>IFERROR(INDEX(Return[],MATCH(Orders!B8857,Returns!$B$2:$B$801,0),1),"No")</f>
        <v>No</v>
      </c>
    </row>
    <row r="8858" spans="1:23" x14ac:dyDescent="0.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INDEX(People_[],MATCH(Orders!M8858,People!$B$2:$B$5,0),1)</f>
        <v>Anna Andreadi</v>
      </c>
      <c r="W8858" s="3" t="str">
        <f>IFERROR(INDEX(Return[],MATCH(Orders!B8858,Returns!$B$2:$B$801,0),1),"No")</f>
        <v>No</v>
      </c>
    </row>
    <row r="8859" spans="1:23" x14ac:dyDescent="0.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INDEX(People_[],MATCH(Orders!M8859,People!$B$2:$B$5,0),1)</f>
        <v>Anna Andreadi</v>
      </c>
      <c r="W8859" s="3" t="str">
        <f>IFERROR(INDEX(Return[],MATCH(Orders!B8859,Returns!$B$2:$B$801,0),1),"No")</f>
        <v>No</v>
      </c>
    </row>
    <row r="8860" spans="1:23" x14ac:dyDescent="0.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INDEX(People_[],MATCH(Orders!M8860,People!$B$2:$B$5,0),1)</f>
        <v>Anna Andreadi</v>
      </c>
      <c r="W8860" s="3" t="str">
        <f>IFERROR(INDEX(Return[],MATCH(Orders!B8860,Returns!$B$2:$B$801,0),1),"No")</f>
        <v>No</v>
      </c>
    </row>
    <row r="8861" spans="1:23" x14ac:dyDescent="0.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INDEX(People_[],MATCH(Orders!M8861,People!$B$2:$B$5,0),1)</f>
        <v>Cassandra Brandow</v>
      </c>
      <c r="W8861" s="3" t="str">
        <f>IFERROR(INDEX(Return[],MATCH(Orders!B8861,Returns!$B$2:$B$801,0),1),"No")</f>
        <v>No</v>
      </c>
    </row>
    <row r="8862" spans="1:23" x14ac:dyDescent="0.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INDEX(People_[],MATCH(Orders!M8862,People!$B$2:$B$5,0),1)</f>
        <v>Chuck Magee</v>
      </c>
      <c r="W8862" s="3" t="str">
        <f>IFERROR(INDEX(Return[],MATCH(Orders!B8862,Returns!$B$2:$B$801,0),1),"No")</f>
        <v>No</v>
      </c>
    </row>
    <row r="8863" spans="1:23" x14ac:dyDescent="0.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INDEX(People_[],MATCH(Orders!M8863,People!$B$2:$B$5,0),1)</f>
        <v>Chuck Magee</v>
      </c>
      <c r="W8863" s="3" t="str">
        <f>IFERROR(INDEX(Return[],MATCH(Orders!B8863,Returns!$B$2:$B$801,0),1),"No")</f>
        <v>No</v>
      </c>
    </row>
    <row r="8864" spans="1:23" x14ac:dyDescent="0.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INDEX(People_[],MATCH(Orders!M8864,People!$B$2:$B$5,0),1)</f>
        <v>Chuck Magee</v>
      </c>
      <c r="W8864" s="3" t="str">
        <f>IFERROR(INDEX(Return[],MATCH(Orders!B8864,Returns!$B$2:$B$801,0),1),"No")</f>
        <v>No</v>
      </c>
    </row>
    <row r="8865" spans="1:23" x14ac:dyDescent="0.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INDEX(People_[],MATCH(Orders!M8865,People!$B$2:$B$5,0),1)</f>
        <v>Chuck Magee</v>
      </c>
      <c r="W8865" s="3" t="str">
        <f>IFERROR(INDEX(Return[],MATCH(Orders!B8865,Returns!$B$2:$B$801,0),1),"No")</f>
        <v>No</v>
      </c>
    </row>
    <row r="8866" spans="1:23" x14ac:dyDescent="0.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INDEX(People_[],MATCH(Orders!M8866,People!$B$2:$B$5,0),1)</f>
        <v>Chuck Magee</v>
      </c>
      <c r="W8866" s="3" t="str">
        <f>IFERROR(INDEX(Return[],MATCH(Orders!B8866,Returns!$B$2:$B$801,0),1),"No")</f>
        <v>No</v>
      </c>
    </row>
    <row r="8867" spans="1:23" x14ac:dyDescent="0.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INDEX(People_[],MATCH(Orders!M8867,People!$B$2:$B$5,0),1)</f>
        <v>Cassandra Brandow</v>
      </c>
      <c r="W8867" s="3" t="str">
        <f>IFERROR(INDEX(Return[],MATCH(Orders!B8867,Returns!$B$2:$B$801,0),1),"No")</f>
        <v>No</v>
      </c>
    </row>
    <row r="8868" spans="1:23" x14ac:dyDescent="0.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INDEX(People_[],MATCH(Orders!M8868,People!$B$2:$B$5,0),1)</f>
        <v>Kelly Williams</v>
      </c>
      <c r="W8868" s="3" t="str">
        <f>IFERROR(INDEX(Return[],MATCH(Orders!B8868,Returns!$B$2:$B$801,0),1),"No")</f>
        <v>No</v>
      </c>
    </row>
    <row r="8869" spans="1:23" x14ac:dyDescent="0.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INDEX(People_[],MATCH(Orders!M8869,People!$B$2:$B$5,0),1)</f>
        <v>Kelly Williams</v>
      </c>
      <c r="W8869" s="3" t="str">
        <f>IFERROR(INDEX(Return[],MATCH(Orders!B8869,Returns!$B$2:$B$801,0),1),"No")</f>
        <v>No</v>
      </c>
    </row>
    <row r="8870" spans="1:23" x14ac:dyDescent="0.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INDEX(People_[],MATCH(Orders!M8870,People!$B$2:$B$5,0),1)</f>
        <v>Anna Andreadi</v>
      </c>
      <c r="W8870" s="3" t="str">
        <f>IFERROR(INDEX(Return[],MATCH(Orders!B8870,Returns!$B$2:$B$801,0),1),"No")</f>
        <v>No</v>
      </c>
    </row>
    <row r="8871" spans="1:23" x14ac:dyDescent="0.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INDEX(People_[],MATCH(Orders!M8871,People!$B$2:$B$5,0),1)</f>
        <v>Anna Andreadi</v>
      </c>
      <c r="W8871" s="3" t="str">
        <f>IFERROR(INDEX(Return[],MATCH(Orders!B8871,Returns!$B$2:$B$801,0),1),"No")</f>
        <v>Yes</v>
      </c>
    </row>
    <row r="8872" spans="1:23" x14ac:dyDescent="0.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INDEX(People_[],MATCH(Orders!M8872,People!$B$2:$B$5,0),1)</f>
        <v>Anna Andreadi</v>
      </c>
      <c r="W8872" s="3" t="str">
        <f>IFERROR(INDEX(Return[],MATCH(Orders!B8872,Returns!$B$2:$B$801,0),1),"No")</f>
        <v>Yes</v>
      </c>
    </row>
    <row r="8873" spans="1:23" x14ac:dyDescent="0.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INDEX(People_[],MATCH(Orders!M8873,People!$B$2:$B$5,0),1)</f>
        <v>Anna Andreadi</v>
      </c>
      <c r="W8873" s="3" t="str">
        <f>IFERROR(INDEX(Return[],MATCH(Orders!B8873,Returns!$B$2:$B$801,0),1),"No")</f>
        <v>Yes</v>
      </c>
    </row>
    <row r="8874" spans="1:23" x14ac:dyDescent="0.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INDEX(People_[],MATCH(Orders!M8874,People!$B$2:$B$5,0),1)</f>
        <v>Chuck Magee</v>
      </c>
      <c r="W8874" s="3" t="str">
        <f>IFERROR(INDEX(Return[],MATCH(Orders!B8874,Returns!$B$2:$B$801,0),1),"No")</f>
        <v>Yes</v>
      </c>
    </row>
    <row r="8875" spans="1:23" x14ac:dyDescent="0.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INDEX(People_[],MATCH(Orders!M8875,People!$B$2:$B$5,0),1)</f>
        <v>Chuck Magee</v>
      </c>
      <c r="W8875" s="3" t="str">
        <f>IFERROR(INDEX(Return[],MATCH(Orders!B8875,Returns!$B$2:$B$801,0),1),"No")</f>
        <v>Yes</v>
      </c>
    </row>
    <row r="8876" spans="1:23" x14ac:dyDescent="0.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INDEX(People_[],MATCH(Orders!M8876,People!$B$2:$B$5,0),1)</f>
        <v>Kelly Williams</v>
      </c>
      <c r="W8876" s="3" t="str">
        <f>IFERROR(INDEX(Return[],MATCH(Orders!B8876,Returns!$B$2:$B$801,0),1),"No")</f>
        <v>No</v>
      </c>
    </row>
    <row r="8877" spans="1:23" x14ac:dyDescent="0.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INDEX(People_[],MATCH(Orders!M8877,People!$B$2:$B$5,0),1)</f>
        <v>Kelly Williams</v>
      </c>
      <c r="W8877" s="3" t="str">
        <f>IFERROR(INDEX(Return[],MATCH(Orders!B8877,Returns!$B$2:$B$801,0),1),"No")</f>
        <v>No</v>
      </c>
    </row>
    <row r="8878" spans="1:23" x14ac:dyDescent="0.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INDEX(People_[],MATCH(Orders!M8878,People!$B$2:$B$5,0),1)</f>
        <v>Kelly Williams</v>
      </c>
      <c r="W8878" s="3" t="str">
        <f>IFERROR(INDEX(Return[],MATCH(Orders!B8878,Returns!$B$2:$B$801,0),1),"No")</f>
        <v>No</v>
      </c>
    </row>
    <row r="8879" spans="1:23" x14ac:dyDescent="0.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INDEX(People_[],MATCH(Orders!M8879,People!$B$2:$B$5,0),1)</f>
        <v>Chuck Magee</v>
      </c>
      <c r="W8879" s="3" t="str">
        <f>IFERROR(INDEX(Return[],MATCH(Orders!B8879,Returns!$B$2:$B$801,0),1),"No")</f>
        <v>No</v>
      </c>
    </row>
    <row r="8880" spans="1:23" x14ac:dyDescent="0.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INDEX(People_[],MATCH(Orders!M8880,People!$B$2:$B$5,0),1)</f>
        <v>Chuck Magee</v>
      </c>
      <c r="W8880" s="3" t="str">
        <f>IFERROR(INDEX(Return[],MATCH(Orders!B8880,Returns!$B$2:$B$801,0),1),"No")</f>
        <v>No</v>
      </c>
    </row>
    <row r="8881" spans="1:23" x14ac:dyDescent="0.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INDEX(People_[],MATCH(Orders!M8881,People!$B$2:$B$5,0),1)</f>
        <v>Anna Andreadi</v>
      </c>
      <c r="W8881" s="3" t="str">
        <f>IFERROR(INDEX(Return[],MATCH(Orders!B8881,Returns!$B$2:$B$801,0),1),"No")</f>
        <v>No</v>
      </c>
    </row>
    <row r="8882" spans="1:23" x14ac:dyDescent="0.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INDEX(People_[],MATCH(Orders!M8882,People!$B$2:$B$5,0),1)</f>
        <v>Anna Andreadi</v>
      </c>
      <c r="W8882" s="3" t="str">
        <f>IFERROR(INDEX(Return[],MATCH(Orders!B8882,Returns!$B$2:$B$801,0),1),"No")</f>
        <v>No</v>
      </c>
    </row>
    <row r="8883" spans="1:23" x14ac:dyDescent="0.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INDEX(People_[],MATCH(Orders!M8883,People!$B$2:$B$5,0),1)</f>
        <v>Kelly Williams</v>
      </c>
      <c r="W8883" s="3" t="str">
        <f>IFERROR(INDEX(Return[],MATCH(Orders!B8883,Returns!$B$2:$B$801,0),1),"No")</f>
        <v>No</v>
      </c>
    </row>
    <row r="8884" spans="1:23" x14ac:dyDescent="0.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INDEX(People_[],MATCH(Orders!M8884,People!$B$2:$B$5,0),1)</f>
        <v>Cassandra Brandow</v>
      </c>
      <c r="W8884" s="3" t="str">
        <f>IFERROR(INDEX(Return[],MATCH(Orders!B8884,Returns!$B$2:$B$801,0),1),"No")</f>
        <v>No</v>
      </c>
    </row>
    <row r="8885" spans="1:23" x14ac:dyDescent="0.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INDEX(People_[],MATCH(Orders!M8885,People!$B$2:$B$5,0),1)</f>
        <v>Cassandra Brandow</v>
      </c>
      <c r="W8885" s="3" t="str">
        <f>IFERROR(INDEX(Return[],MATCH(Orders!B8885,Returns!$B$2:$B$801,0),1),"No")</f>
        <v>No</v>
      </c>
    </row>
    <row r="8886" spans="1:23" x14ac:dyDescent="0.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INDEX(People_[],MATCH(Orders!M8886,People!$B$2:$B$5,0),1)</f>
        <v>Chuck Magee</v>
      </c>
      <c r="W8886" s="3" t="str">
        <f>IFERROR(INDEX(Return[],MATCH(Orders!B8886,Returns!$B$2:$B$801,0),1),"No")</f>
        <v>No</v>
      </c>
    </row>
    <row r="8887" spans="1:23" x14ac:dyDescent="0.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INDEX(People_[],MATCH(Orders!M8887,People!$B$2:$B$5,0),1)</f>
        <v>Chuck Magee</v>
      </c>
      <c r="W8887" s="3" t="str">
        <f>IFERROR(INDEX(Return[],MATCH(Orders!B8887,Returns!$B$2:$B$801,0),1),"No")</f>
        <v>No</v>
      </c>
    </row>
    <row r="8888" spans="1:23" x14ac:dyDescent="0.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INDEX(People_[],MATCH(Orders!M8888,People!$B$2:$B$5,0),1)</f>
        <v>Chuck Magee</v>
      </c>
      <c r="W8888" s="3" t="str">
        <f>IFERROR(INDEX(Return[],MATCH(Orders!B8888,Returns!$B$2:$B$801,0),1),"No")</f>
        <v>No</v>
      </c>
    </row>
    <row r="8889" spans="1:23" x14ac:dyDescent="0.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INDEX(People_[],MATCH(Orders!M8889,People!$B$2:$B$5,0),1)</f>
        <v>Anna Andreadi</v>
      </c>
      <c r="W8889" s="3" t="str">
        <f>IFERROR(INDEX(Return[],MATCH(Orders!B8889,Returns!$B$2:$B$801,0),1),"No")</f>
        <v>No</v>
      </c>
    </row>
    <row r="8890" spans="1:23" x14ac:dyDescent="0.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INDEX(People_[],MATCH(Orders!M8890,People!$B$2:$B$5,0),1)</f>
        <v>Anna Andreadi</v>
      </c>
      <c r="W8890" s="3" t="str">
        <f>IFERROR(INDEX(Return[],MATCH(Orders!B8890,Returns!$B$2:$B$801,0),1),"No")</f>
        <v>No</v>
      </c>
    </row>
    <row r="8891" spans="1:23" x14ac:dyDescent="0.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INDEX(People_[],MATCH(Orders!M8891,People!$B$2:$B$5,0),1)</f>
        <v>Kelly Williams</v>
      </c>
      <c r="W8891" s="3" t="str">
        <f>IFERROR(INDEX(Return[],MATCH(Orders!B8891,Returns!$B$2:$B$801,0),1),"No")</f>
        <v>No</v>
      </c>
    </row>
    <row r="8892" spans="1:23" x14ac:dyDescent="0.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INDEX(People_[],MATCH(Orders!M8892,People!$B$2:$B$5,0),1)</f>
        <v>Kelly Williams</v>
      </c>
      <c r="W8892" s="3" t="str">
        <f>IFERROR(INDEX(Return[],MATCH(Orders!B8892,Returns!$B$2:$B$801,0),1),"No")</f>
        <v>No</v>
      </c>
    </row>
    <row r="8893" spans="1:23" x14ac:dyDescent="0.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INDEX(People_[],MATCH(Orders!M8893,People!$B$2:$B$5,0),1)</f>
        <v>Cassandra Brandow</v>
      </c>
      <c r="W8893" s="3" t="str">
        <f>IFERROR(INDEX(Return[],MATCH(Orders!B8893,Returns!$B$2:$B$801,0),1),"No")</f>
        <v>Yes</v>
      </c>
    </row>
    <row r="8894" spans="1:23" x14ac:dyDescent="0.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INDEX(People_[],MATCH(Orders!M8894,People!$B$2:$B$5,0),1)</f>
        <v>Anna Andreadi</v>
      </c>
      <c r="W8894" s="3" t="str">
        <f>IFERROR(INDEX(Return[],MATCH(Orders!B8894,Returns!$B$2:$B$801,0),1),"No")</f>
        <v>No</v>
      </c>
    </row>
    <row r="8895" spans="1:23" x14ac:dyDescent="0.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INDEX(People_[],MATCH(Orders!M8895,People!$B$2:$B$5,0),1)</f>
        <v>Kelly Williams</v>
      </c>
      <c r="W8895" s="3" t="str">
        <f>IFERROR(INDEX(Return[],MATCH(Orders!B8895,Returns!$B$2:$B$801,0),1),"No")</f>
        <v>No</v>
      </c>
    </row>
    <row r="8896" spans="1:23" x14ac:dyDescent="0.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INDEX(People_[],MATCH(Orders!M8896,People!$B$2:$B$5,0),1)</f>
        <v>Anna Andreadi</v>
      </c>
      <c r="W8896" s="3" t="str">
        <f>IFERROR(INDEX(Return[],MATCH(Orders!B8896,Returns!$B$2:$B$801,0),1),"No")</f>
        <v>No</v>
      </c>
    </row>
    <row r="8897" spans="1:23" x14ac:dyDescent="0.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INDEX(People_[],MATCH(Orders!M8897,People!$B$2:$B$5,0),1)</f>
        <v>Anna Andreadi</v>
      </c>
      <c r="W8897" s="3" t="str">
        <f>IFERROR(INDEX(Return[],MATCH(Orders!B8897,Returns!$B$2:$B$801,0),1),"No")</f>
        <v>No</v>
      </c>
    </row>
    <row r="8898" spans="1:23" x14ac:dyDescent="0.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INDEX(People_[],MATCH(Orders!M8898,People!$B$2:$B$5,0),1)</f>
        <v>Anna Andreadi</v>
      </c>
      <c r="W8898" s="3" t="str">
        <f>IFERROR(INDEX(Return[],MATCH(Orders!B8898,Returns!$B$2:$B$801,0),1),"No")</f>
        <v>No</v>
      </c>
    </row>
    <row r="8899" spans="1:23" x14ac:dyDescent="0.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INDEX(People_[],MATCH(Orders!M8899,People!$B$2:$B$5,0),1)</f>
        <v>Anna Andreadi</v>
      </c>
      <c r="W8899" s="3" t="str">
        <f>IFERROR(INDEX(Return[],MATCH(Orders!B8899,Returns!$B$2:$B$801,0),1),"No")</f>
        <v>No</v>
      </c>
    </row>
    <row r="8900" spans="1:23" x14ac:dyDescent="0.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INDEX(People_[],MATCH(Orders!M8900,People!$B$2:$B$5,0),1)</f>
        <v>Cassandra Brandow</v>
      </c>
      <c r="W8900" s="3" t="str">
        <f>IFERROR(INDEX(Return[],MATCH(Orders!B8900,Returns!$B$2:$B$801,0),1),"No")</f>
        <v>No</v>
      </c>
    </row>
    <row r="8901" spans="1:23" x14ac:dyDescent="0.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INDEX(People_[],MATCH(Orders!M8901,People!$B$2:$B$5,0),1)</f>
        <v>Cassandra Brandow</v>
      </c>
      <c r="W8901" s="3" t="str">
        <f>IFERROR(INDEX(Return[],MATCH(Orders!B8901,Returns!$B$2:$B$801,0),1),"No")</f>
        <v>No</v>
      </c>
    </row>
    <row r="8902" spans="1:23" x14ac:dyDescent="0.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INDEX(People_[],MATCH(Orders!M8902,People!$B$2:$B$5,0),1)</f>
        <v>Kelly Williams</v>
      </c>
      <c r="W8902" s="3" t="str">
        <f>IFERROR(INDEX(Return[],MATCH(Orders!B8902,Returns!$B$2:$B$801,0),1),"No")</f>
        <v>No</v>
      </c>
    </row>
    <row r="8903" spans="1:23" x14ac:dyDescent="0.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INDEX(People_[],MATCH(Orders!M8903,People!$B$2:$B$5,0),1)</f>
        <v>Kelly Williams</v>
      </c>
      <c r="W8903" s="3" t="str">
        <f>IFERROR(INDEX(Return[],MATCH(Orders!B8903,Returns!$B$2:$B$801,0),1),"No")</f>
        <v>No</v>
      </c>
    </row>
    <row r="8904" spans="1:23" x14ac:dyDescent="0.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INDEX(People_[],MATCH(Orders!M8904,People!$B$2:$B$5,0),1)</f>
        <v>Kelly Williams</v>
      </c>
      <c r="W8904" s="3" t="str">
        <f>IFERROR(INDEX(Return[],MATCH(Orders!B8904,Returns!$B$2:$B$801,0),1),"No")</f>
        <v>No</v>
      </c>
    </row>
    <row r="8905" spans="1:23" x14ac:dyDescent="0.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INDEX(People_[],MATCH(Orders!M8905,People!$B$2:$B$5,0),1)</f>
        <v>Kelly Williams</v>
      </c>
      <c r="W8905" s="3" t="str">
        <f>IFERROR(INDEX(Return[],MATCH(Orders!B8905,Returns!$B$2:$B$801,0),1),"No")</f>
        <v>No</v>
      </c>
    </row>
    <row r="8906" spans="1:23" x14ac:dyDescent="0.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INDEX(People_[],MATCH(Orders!M8906,People!$B$2:$B$5,0),1)</f>
        <v>Chuck Magee</v>
      </c>
      <c r="W8906" s="3" t="str">
        <f>IFERROR(INDEX(Return[],MATCH(Orders!B8906,Returns!$B$2:$B$801,0),1),"No")</f>
        <v>No</v>
      </c>
    </row>
    <row r="8907" spans="1:23" x14ac:dyDescent="0.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INDEX(People_[],MATCH(Orders!M8907,People!$B$2:$B$5,0),1)</f>
        <v>Chuck Magee</v>
      </c>
      <c r="W8907" s="3" t="str">
        <f>IFERROR(INDEX(Return[],MATCH(Orders!B8907,Returns!$B$2:$B$801,0),1),"No")</f>
        <v>No</v>
      </c>
    </row>
    <row r="8908" spans="1:23" x14ac:dyDescent="0.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INDEX(People_[],MATCH(Orders!M8908,People!$B$2:$B$5,0),1)</f>
        <v>Chuck Magee</v>
      </c>
      <c r="W8908" s="3" t="str">
        <f>IFERROR(INDEX(Return[],MATCH(Orders!B8908,Returns!$B$2:$B$801,0),1),"No")</f>
        <v>No</v>
      </c>
    </row>
    <row r="8909" spans="1:23" x14ac:dyDescent="0.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INDEX(People_[],MATCH(Orders!M8909,People!$B$2:$B$5,0),1)</f>
        <v>Anna Andreadi</v>
      </c>
      <c r="W8909" s="3" t="str">
        <f>IFERROR(INDEX(Return[],MATCH(Orders!B8909,Returns!$B$2:$B$801,0),1),"No")</f>
        <v>No</v>
      </c>
    </row>
    <row r="8910" spans="1:23" x14ac:dyDescent="0.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INDEX(People_[],MATCH(Orders!M8910,People!$B$2:$B$5,0),1)</f>
        <v>Anna Andreadi</v>
      </c>
      <c r="W8910" s="3" t="str">
        <f>IFERROR(INDEX(Return[],MATCH(Orders!B8910,Returns!$B$2:$B$801,0),1),"No")</f>
        <v>No</v>
      </c>
    </row>
    <row r="8911" spans="1:23" x14ac:dyDescent="0.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INDEX(People_[],MATCH(Orders!M8911,People!$B$2:$B$5,0),1)</f>
        <v>Chuck Magee</v>
      </c>
      <c r="W8911" s="3" t="str">
        <f>IFERROR(INDEX(Return[],MATCH(Orders!B8911,Returns!$B$2:$B$801,0),1),"No")</f>
        <v>No</v>
      </c>
    </row>
    <row r="8912" spans="1:23" x14ac:dyDescent="0.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INDEX(People_[],MATCH(Orders!M8912,People!$B$2:$B$5,0),1)</f>
        <v>Cassandra Brandow</v>
      </c>
      <c r="W8912" s="3" t="str">
        <f>IFERROR(INDEX(Return[],MATCH(Orders!B8912,Returns!$B$2:$B$801,0),1),"No")</f>
        <v>No</v>
      </c>
    </row>
    <row r="8913" spans="1:23" x14ac:dyDescent="0.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INDEX(People_[],MATCH(Orders!M8913,People!$B$2:$B$5,0),1)</f>
        <v>Cassandra Brandow</v>
      </c>
      <c r="W8913" s="3" t="str">
        <f>IFERROR(INDEX(Return[],MATCH(Orders!B8913,Returns!$B$2:$B$801,0),1),"No")</f>
        <v>No</v>
      </c>
    </row>
    <row r="8914" spans="1:23" x14ac:dyDescent="0.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INDEX(People_[],MATCH(Orders!M8914,People!$B$2:$B$5,0),1)</f>
        <v>Cassandra Brandow</v>
      </c>
      <c r="W8914" s="3" t="str">
        <f>IFERROR(INDEX(Return[],MATCH(Orders!B8914,Returns!$B$2:$B$801,0),1),"No")</f>
        <v>No</v>
      </c>
    </row>
    <row r="8915" spans="1:23" x14ac:dyDescent="0.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INDEX(People_[],MATCH(Orders!M8915,People!$B$2:$B$5,0),1)</f>
        <v>Cassandra Brandow</v>
      </c>
      <c r="W8915" s="3" t="str">
        <f>IFERROR(INDEX(Return[],MATCH(Orders!B8915,Returns!$B$2:$B$801,0),1),"No")</f>
        <v>No</v>
      </c>
    </row>
    <row r="8916" spans="1:23" x14ac:dyDescent="0.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INDEX(People_[],MATCH(Orders!M8916,People!$B$2:$B$5,0),1)</f>
        <v>Kelly Williams</v>
      </c>
      <c r="W8916" s="3" t="str">
        <f>IFERROR(INDEX(Return[],MATCH(Orders!B8916,Returns!$B$2:$B$801,0),1),"No")</f>
        <v>Yes</v>
      </c>
    </row>
    <row r="8917" spans="1:23" x14ac:dyDescent="0.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INDEX(People_[],MATCH(Orders!M8917,People!$B$2:$B$5,0),1)</f>
        <v>Kelly Williams</v>
      </c>
      <c r="W8917" s="3" t="str">
        <f>IFERROR(INDEX(Return[],MATCH(Orders!B8917,Returns!$B$2:$B$801,0),1),"No")</f>
        <v>Yes</v>
      </c>
    </row>
    <row r="8918" spans="1:23" x14ac:dyDescent="0.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INDEX(People_[],MATCH(Orders!M8918,People!$B$2:$B$5,0),1)</f>
        <v>Kelly Williams</v>
      </c>
      <c r="W8918" s="3" t="str">
        <f>IFERROR(INDEX(Return[],MATCH(Orders!B8918,Returns!$B$2:$B$801,0),1),"No")</f>
        <v>Yes</v>
      </c>
    </row>
    <row r="8919" spans="1:23" x14ac:dyDescent="0.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INDEX(People_[],MATCH(Orders!M8919,People!$B$2:$B$5,0),1)</f>
        <v>Kelly Williams</v>
      </c>
      <c r="W8919" s="3" t="str">
        <f>IFERROR(INDEX(Return[],MATCH(Orders!B8919,Returns!$B$2:$B$801,0),1),"No")</f>
        <v>Yes</v>
      </c>
    </row>
    <row r="8920" spans="1:23" x14ac:dyDescent="0.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INDEX(People_[],MATCH(Orders!M8920,People!$B$2:$B$5,0),1)</f>
        <v>Kelly Williams</v>
      </c>
      <c r="W8920" s="3" t="str">
        <f>IFERROR(INDEX(Return[],MATCH(Orders!B8920,Returns!$B$2:$B$801,0),1),"No")</f>
        <v>Yes</v>
      </c>
    </row>
    <row r="8921" spans="1:23" x14ac:dyDescent="0.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INDEX(People_[],MATCH(Orders!M8921,People!$B$2:$B$5,0),1)</f>
        <v>Cassandra Brandow</v>
      </c>
      <c r="W8921" s="3" t="str">
        <f>IFERROR(INDEX(Return[],MATCH(Orders!B8921,Returns!$B$2:$B$801,0),1),"No")</f>
        <v>No</v>
      </c>
    </row>
    <row r="8922" spans="1:23" x14ac:dyDescent="0.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INDEX(People_[],MATCH(Orders!M8922,People!$B$2:$B$5,0),1)</f>
        <v>Chuck Magee</v>
      </c>
      <c r="W8922" s="3" t="str">
        <f>IFERROR(INDEX(Return[],MATCH(Orders!B8922,Returns!$B$2:$B$801,0),1),"No")</f>
        <v>No</v>
      </c>
    </row>
    <row r="8923" spans="1:23" x14ac:dyDescent="0.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INDEX(People_[],MATCH(Orders!M8923,People!$B$2:$B$5,0),1)</f>
        <v>Cassandra Brandow</v>
      </c>
      <c r="W8923" s="3" t="str">
        <f>IFERROR(INDEX(Return[],MATCH(Orders!B8923,Returns!$B$2:$B$801,0),1),"No")</f>
        <v>No</v>
      </c>
    </row>
    <row r="8924" spans="1:23" x14ac:dyDescent="0.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INDEX(People_[],MATCH(Orders!M8924,People!$B$2:$B$5,0),1)</f>
        <v>Cassandra Brandow</v>
      </c>
      <c r="W8924" s="3" t="str">
        <f>IFERROR(INDEX(Return[],MATCH(Orders!B8924,Returns!$B$2:$B$801,0),1),"No")</f>
        <v>No</v>
      </c>
    </row>
    <row r="8925" spans="1:23" x14ac:dyDescent="0.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INDEX(People_[],MATCH(Orders!M8925,People!$B$2:$B$5,0),1)</f>
        <v>Cassandra Brandow</v>
      </c>
      <c r="W8925" s="3" t="str">
        <f>IFERROR(INDEX(Return[],MATCH(Orders!B8925,Returns!$B$2:$B$801,0),1),"No")</f>
        <v>No</v>
      </c>
    </row>
    <row r="8926" spans="1:23" x14ac:dyDescent="0.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INDEX(People_[],MATCH(Orders!M8926,People!$B$2:$B$5,0),1)</f>
        <v>Kelly Williams</v>
      </c>
      <c r="W8926" s="3" t="str">
        <f>IFERROR(INDEX(Return[],MATCH(Orders!B8926,Returns!$B$2:$B$801,0),1),"No")</f>
        <v>No</v>
      </c>
    </row>
    <row r="8927" spans="1:23" x14ac:dyDescent="0.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INDEX(People_[],MATCH(Orders!M8927,People!$B$2:$B$5,0),1)</f>
        <v>Kelly Williams</v>
      </c>
      <c r="W8927" s="3" t="str">
        <f>IFERROR(INDEX(Return[],MATCH(Orders!B8927,Returns!$B$2:$B$801,0),1),"No")</f>
        <v>No</v>
      </c>
    </row>
    <row r="8928" spans="1:23" x14ac:dyDescent="0.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INDEX(People_[],MATCH(Orders!M8928,People!$B$2:$B$5,0),1)</f>
        <v>Kelly Williams</v>
      </c>
      <c r="W8928" s="3" t="str">
        <f>IFERROR(INDEX(Return[],MATCH(Orders!B8928,Returns!$B$2:$B$801,0),1),"No")</f>
        <v>No</v>
      </c>
    </row>
    <row r="8929" spans="1:23" x14ac:dyDescent="0.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INDEX(People_[],MATCH(Orders!M8929,People!$B$2:$B$5,0),1)</f>
        <v>Anna Andreadi</v>
      </c>
      <c r="W8929" s="3" t="str">
        <f>IFERROR(INDEX(Return[],MATCH(Orders!B8929,Returns!$B$2:$B$801,0),1),"No")</f>
        <v>No</v>
      </c>
    </row>
    <row r="8930" spans="1:23" x14ac:dyDescent="0.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INDEX(People_[],MATCH(Orders!M8930,People!$B$2:$B$5,0),1)</f>
        <v>Kelly Williams</v>
      </c>
      <c r="W8930" s="3" t="str">
        <f>IFERROR(INDEX(Return[],MATCH(Orders!B8930,Returns!$B$2:$B$801,0),1),"No")</f>
        <v>No</v>
      </c>
    </row>
    <row r="8931" spans="1:23" x14ac:dyDescent="0.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INDEX(People_[],MATCH(Orders!M8931,People!$B$2:$B$5,0),1)</f>
        <v>Kelly Williams</v>
      </c>
      <c r="W8931" s="3" t="str">
        <f>IFERROR(INDEX(Return[],MATCH(Orders!B8931,Returns!$B$2:$B$801,0),1),"No")</f>
        <v>No</v>
      </c>
    </row>
    <row r="8932" spans="1:23" x14ac:dyDescent="0.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INDEX(People_[],MATCH(Orders!M8932,People!$B$2:$B$5,0),1)</f>
        <v>Kelly Williams</v>
      </c>
      <c r="W8932" s="3" t="str">
        <f>IFERROR(INDEX(Return[],MATCH(Orders!B8932,Returns!$B$2:$B$801,0),1),"No")</f>
        <v>No</v>
      </c>
    </row>
    <row r="8933" spans="1:23" x14ac:dyDescent="0.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INDEX(People_[],MATCH(Orders!M8933,People!$B$2:$B$5,0),1)</f>
        <v>Kelly Williams</v>
      </c>
      <c r="W8933" s="3" t="str">
        <f>IFERROR(INDEX(Return[],MATCH(Orders!B8933,Returns!$B$2:$B$801,0),1),"No")</f>
        <v>No</v>
      </c>
    </row>
    <row r="8934" spans="1:23" x14ac:dyDescent="0.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INDEX(People_[],MATCH(Orders!M8934,People!$B$2:$B$5,0),1)</f>
        <v>Kelly Williams</v>
      </c>
      <c r="W8934" s="3" t="str">
        <f>IFERROR(INDEX(Return[],MATCH(Orders!B8934,Returns!$B$2:$B$801,0),1),"No")</f>
        <v>No</v>
      </c>
    </row>
    <row r="8935" spans="1:23" x14ac:dyDescent="0.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INDEX(People_[],MATCH(Orders!M8935,People!$B$2:$B$5,0),1)</f>
        <v>Kelly Williams</v>
      </c>
      <c r="W8935" s="3" t="str">
        <f>IFERROR(INDEX(Return[],MATCH(Orders!B8935,Returns!$B$2:$B$801,0),1),"No")</f>
        <v>No</v>
      </c>
    </row>
    <row r="8936" spans="1:23" x14ac:dyDescent="0.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INDEX(People_[],MATCH(Orders!M8936,People!$B$2:$B$5,0),1)</f>
        <v>Chuck Magee</v>
      </c>
      <c r="W8936" s="3" t="str">
        <f>IFERROR(INDEX(Return[],MATCH(Orders!B8936,Returns!$B$2:$B$801,0),1),"No")</f>
        <v>No</v>
      </c>
    </row>
    <row r="8937" spans="1:23" x14ac:dyDescent="0.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INDEX(People_[],MATCH(Orders!M8937,People!$B$2:$B$5,0),1)</f>
        <v>Chuck Magee</v>
      </c>
      <c r="W8937" s="3" t="str">
        <f>IFERROR(INDEX(Return[],MATCH(Orders!B8937,Returns!$B$2:$B$801,0),1),"No")</f>
        <v>No</v>
      </c>
    </row>
    <row r="8938" spans="1:23" x14ac:dyDescent="0.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INDEX(People_[],MATCH(Orders!M8938,People!$B$2:$B$5,0),1)</f>
        <v>Anna Andreadi</v>
      </c>
      <c r="W8938" s="3" t="str">
        <f>IFERROR(INDEX(Return[],MATCH(Orders!B8938,Returns!$B$2:$B$801,0),1),"No")</f>
        <v>No</v>
      </c>
    </row>
    <row r="8939" spans="1:23" x14ac:dyDescent="0.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INDEX(People_[],MATCH(Orders!M8939,People!$B$2:$B$5,0),1)</f>
        <v>Anna Andreadi</v>
      </c>
      <c r="W8939" s="3" t="str">
        <f>IFERROR(INDEX(Return[],MATCH(Orders!B8939,Returns!$B$2:$B$801,0),1),"No")</f>
        <v>No</v>
      </c>
    </row>
    <row r="8940" spans="1:23" x14ac:dyDescent="0.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INDEX(People_[],MATCH(Orders!M8940,People!$B$2:$B$5,0),1)</f>
        <v>Anna Andreadi</v>
      </c>
      <c r="W8940" s="3" t="str">
        <f>IFERROR(INDEX(Return[],MATCH(Orders!B8940,Returns!$B$2:$B$801,0),1),"No")</f>
        <v>No</v>
      </c>
    </row>
    <row r="8941" spans="1:23" x14ac:dyDescent="0.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INDEX(People_[],MATCH(Orders!M8941,People!$B$2:$B$5,0),1)</f>
        <v>Anna Andreadi</v>
      </c>
      <c r="W8941" s="3" t="str">
        <f>IFERROR(INDEX(Return[],MATCH(Orders!B8941,Returns!$B$2:$B$801,0),1),"No")</f>
        <v>No</v>
      </c>
    </row>
    <row r="8942" spans="1:23" x14ac:dyDescent="0.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INDEX(People_[],MATCH(Orders!M8942,People!$B$2:$B$5,0),1)</f>
        <v>Cassandra Brandow</v>
      </c>
      <c r="W8942" s="3" t="str">
        <f>IFERROR(INDEX(Return[],MATCH(Orders!B8942,Returns!$B$2:$B$801,0),1),"No")</f>
        <v>No</v>
      </c>
    </row>
    <row r="8943" spans="1:23" x14ac:dyDescent="0.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INDEX(People_[],MATCH(Orders!M8943,People!$B$2:$B$5,0),1)</f>
        <v>Anna Andreadi</v>
      </c>
      <c r="W8943" s="3" t="str">
        <f>IFERROR(INDEX(Return[],MATCH(Orders!B8943,Returns!$B$2:$B$801,0),1),"No")</f>
        <v>Yes</v>
      </c>
    </row>
    <row r="8944" spans="1:23" x14ac:dyDescent="0.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INDEX(People_[],MATCH(Orders!M8944,People!$B$2:$B$5,0),1)</f>
        <v>Anna Andreadi</v>
      </c>
      <c r="W8944" s="3" t="str">
        <f>IFERROR(INDEX(Return[],MATCH(Orders!B8944,Returns!$B$2:$B$801,0),1),"No")</f>
        <v>Yes</v>
      </c>
    </row>
    <row r="8945" spans="1:23" x14ac:dyDescent="0.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INDEX(People_[],MATCH(Orders!M8945,People!$B$2:$B$5,0),1)</f>
        <v>Kelly Williams</v>
      </c>
      <c r="W8945" s="3" t="str">
        <f>IFERROR(INDEX(Return[],MATCH(Orders!B8945,Returns!$B$2:$B$801,0),1),"No")</f>
        <v>No</v>
      </c>
    </row>
    <row r="8946" spans="1:23" x14ac:dyDescent="0.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INDEX(People_[],MATCH(Orders!M8946,People!$B$2:$B$5,0),1)</f>
        <v>Anna Andreadi</v>
      </c>
      <c r="W8946" s="3" t="str">
        <f>IFERROR(INDEX(Return[],MATCH(Orders!B8946,Returns!$B$2:$B$801,0),1),"No")</f>
        <v>No</v>
      </c>
    </row>
    <row r="8947" spans="1:23" x14ac:dyDescent="0.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INDEX(People_[],MATCH(Orders!M8947,People!$B$2:$B$5,0),1)</f>
        <v>Anna Andreadi</v>
      </c>
      <c r="W8947" s="3" t="str">
        <f>IFERROR(INDEX(Return[],MATCH(Orders!B8947,Returns!$B$2:$B$801,0),1),"No")</f>
        <v>No</v>
      </c>
    </row>
    <row r="8948" spans="1:23" x14ac:dyDescent="0.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INDEX(People_[],MATCH(Orders!M8948,People!$B$2:$B$5,0),1)</f>
        <v>Chuck Magee</v>
      </c>
      <c r="W8948" s="3" t="str">
        <f>IFERROR(INDEX(Return[],MATCH(Orders!B8948,Returns!$B$2:$B$801,0),1),"No")</f>
        <v>No</v>
      </c>
    </row>
    <row r="8949" spans="1:23" x14ac:dyDescent="0.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INDEX(People_[],MATCH(Orders!M8949,People!$B$2:$B$5,0),1)</f>
        <v>Chuck Magee</v>
      </c>
      <c r="W8949" s="3" t="str">
        <f>IFERROR(INDEX(Return[],MATCH(Orders!B8949,Returns!$B$2:$B$801,0),1),"No")</f>
        <v>No</v>
      </c>
    </row>
    <row r="8950" spans="1:23" x14ac:dyDescent="0.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INDEX(People_[],MATCH(Orders!M8950,People!$B$2:$B$5,0),1)</f>
        <v>Anna Andreadi</v>
      </c>
      <c r="W8950" s="3" t="str">
        <f>IFERROR(INDEX(Return[],MATCH(Orders!B8950,Returns!$B$2:$B$801,0),1),"No")</f>
        <v>No</v>
      </c>
    </row>
    <row r="8951" spans="1:23" x14ac:dyDescent="0.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INDEX(People_[],MATCH(Orders!M8951,People!$B$2:$B$5,0),1)</f>
        <v>Cassandra Brandow</v>
      </c>
      <c r="W8951" s="3" t="str">
        <f>IFERROR(INDEX(Return[],MATCH(Orders!B8951,Returns!$B$2:$B$801,0),1),"No")</f>
        <v>Yes</v>
      </c>
    </row>
    <row r="8952" spans="1:23" x14ac:dyDescent="0.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INDEX(People_[],MATCH(Orders!M8952,People!$B$2:$B$5,0),1)</f>
        <v>Cassandra Brandow</v>
      </c>
      <c r="W8952" s="3" t="str">
        <f>IFERROR(INDEX(Return[],MATCH(Orders!B8952,Returns!$B$2:$B$801,0),1),"No")</f>
        <v>Yes</v>
      </c>
    </row>
    <row r="8953" spans="1:23" x14ac:dyDescent="0.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INDEX(People_[],MATCH(Orders!M8953,People!$B$2:$B$5,0),1)</f>
        <v>Cassandra Brandow</v>
      </c>
      <c r="W8953" s="3" t="str">
        <f>IFERROR(INDEX(Return[],MATCH(Orders!B8953,Returns!$B$2:$B$801,0),1),"No")</f>
        <v>Yes</v>
      </c>
    </row>
    <row r="8954" spans="1:23" x14ac:dyDescent="0.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INDEX(People_[],MATCH(Orders!M8954,People!$B$2:$B$5,0),1)</f>
        <v>Cassandra Brandow</v>
      </c>
      <c r="W8954" s="3" t="str">
        <f>IFERROR(INDEX(Return[],MATCH(Orders!B8954,Returns!$B$2:$B$801,0),1),"No")</f>
        <v>Yes</v>
      </c>
    </row>
    <row r="8955" spans="1:23" x14ac:dyDescent="0.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INDEX(People_[],MATCH(Orders!M8955,People!$B$2:$B$5,0),1)</f>
        <v>Cassandra Brandow</v>
      </c>
      <c r="W8955" s="3" t="str">
        <f>IFERROR(INDEX(Return[],MATCH(Orders!B8955,Returns!$B$2:$B$801,0),1),"No")</f>
        <v>Yes</v>
      </c>
    </row>
    <row r="8956" spans="1:23" x14ac:dyDescent="0.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INDEX(People_[],MATCH(Orders!M8956,People!$B$2:$B$5,0),1)</f>
        <v>Cassandra Brandow</v>
      </c>
      <c r="W8956" s="3" t="str">
        <f>IFERROR(INDEX(Return[],MATCH(Orders!B8956,Returns!$B$2:$B$801,0),1),"No")</f>
        <v>No</v>
      </c>
    </row>
    <row r="8957" spans="1:23" x14ac:dyDescent="0.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INDEX(People_[],MATCH(Orders!M8957,People!$B$2:$B$5,0),1)</f>
        <v>Anna Andreadi</v>
      </c>
      <c r="W8957" s="3" t="str">
        <f>IFERROR(INDEX(Return[],MATCH(Orders!B8957,Returns!$B$2:$B$801,0),1),"No")</f>
        <v>No</v>
      </c>
    </row>
    <row r="8958" spans="1:23" x14ac:dyDescent="0.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INDEX(People_[],MATCH(Orders!M8958,People!$B$2:$B$5,0),1)</f>
        <v>Cassandra Brandow</v>
      </c>
      <c r="W8958" s="3" t="str">
        <f>IFERROR(INDEX(Return[],MATCH(Orders!B8958,Returns!$B$2:$B$801,0),1),"No")</f>
        <v>No</v>
      </c>
    </row>
    <row r="8959" spans="1:23" x14ac:dyDescent="0.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INDEX(People_[],MATCH(Orders!M8959,People!$B$2:$B$5,0),1)</f>
        <v>Cassandra Brandow</v>
      </c>
      <c r="W8959" s="3" t="str">
        <f>IFERROR(INDEX(Return[],MATCH(Orders!B8959,Returns!$B$2:$B$801,0),1),"No")</f>
        <v>No</v>
      </c>
    </row>
    <row r="8960" spans="1:23" x14ac:dyDescent="0.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INDEX(People_[],MATCH(Orders!M8960,People!$B$2:$B$5,0),1)</f>
        <v>Kelly Williams</v>
      </c>
      <c r="W8960" s="3" t="str">
        <f>IFERROR(INDEX(Return[],MATCH(Orders!B8960,Returns!$B$2:$B$801,0),1),"No")</f>
        <v>No</v>
      </c>
    </row>
    <row r="8961" spans="1:23" x14ac:dyDescent="0.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INDEX(People_[],MATCH(Orders!M8961,People!$B$2:$B$5,0),1)</f>
        <v>Kelly Williams</v>
      </c>
      <c r="W8961" s="3" t="str">
        <f>IFERROR(INDEX(Return[],MATCH(Orders!B8961,Returns!$B$2:$B$801,0),1),"No")</f>
        <v>No</v>
      </c>
    </row>
    <row r="8962" spans="1:23" x14ac:dyDescent="0.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INDEX(People_[],MATCH(Orders!M8962,People!$B$2:$B$5,0),1)</f>
        <v>Kelly Williams</v>
      </c>
      <c r="W8962" s="3" t="str">
        <f>IFERROR(INDEX(Return[],MATCH(Orders!B8962,Returns!$B$2:$B$801,0),1),"No")</f>
        <v>No</v>
      </c>
    </row>
    <row r="8963" spans="1:23" x14ac:dyDescent="0.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INDEX(People_[],MATCH(Orders!M8963,People!$B$2:$B$5,0),1)</f>
        <v>Kelly Williams</v>
      </c>
      <c r="W8963" s="3" t="str">
        <f>IFERROR(INDEX(Return[],MATCH(Orders!B8963,Returns!$B$2:$B$801,0),1),"No")</f>
        <v>No</v>
      </c>
    </row>
    <row r="8964" spans="1:23" x14ac:dyDescent="0.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INDEX(People_[],MATCH(Orders!M8964,People!$B$2:$B$5,0),1)</f>
        <v>Cassandra Brandow</v>
      </c>
      <c r="W8964" s="3" t="str">
        <f>IFERROR(INDEX(Return[],MATCH(Orders!B8964,Returns!$B$2:$B$801,0),1),"No")</f>
        <v>Yes</v>
      </c>
    </row>
    <row r="8965" spans="1:23" x14ac:dyDescent="0.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INDEX(People_[],MATCH(Orders!M8965,People!$B$2:$B$5,0),1)</f>
        <v>Cassandra Brandow</v>
      </c>
      <c r="W8965" s="3" t="str">
        <f>IFERROR(INDEX(Return[],MATCH(Orders!B8965,Returns!$B$2:$B$801,0),1),"No")</f>
        <v>Yes</v>
      </c>
    </row>
    <row r="8966" spans="1:23" x14ac:dyDescent="0.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INDEX(People_[],MATCH(Orders!M8966,People!$B$2:$B$5,0),1)</f>
        <v>Cassandra Brandow</v>
      </c>
      <c r="W8966" s="3" t="str">
        <f>IFERROR(INDEX(Return[],MATCH(Orders!B8966,Returns!$B$2:$B$801,0),1),"No")</f>
        <v>Yes</v>
      </c>
    </row>
    <row r="8967" spans="1:23" x14ac:dyDescent="0.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INDEX(People_[],MATCH(Orders!M8967,People!$B$2:$B$5,0),1)</f>
        <v>Kelly Williams</v>
      </c>
      <c r="W8967" s="3" t="str">
        <f>IFERROR(INDEX(Return[],MATCH(Orders!B8967,Returns!$B$2:$B$801,0),1),"No")</f>
        <v>No</v>
      </c>
    </row>
    <row r="8968" spans="1:23" x14ac:dyDescent="0.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INDEX(People_[],MATCH(Orders!M8968,People!$B$2:$B$5,0),1)</f>
        <v>Chuck Magee</v>
      </c>
      <c r="W8968" s="3" t="str">
        <f>IFERROR(INDEX(Return[],MATCH(Orders!B8968,Returns!$B$2:$B$801,0),1),"No")</f>
        <v>No</v>
      </c>
    </row>
    <row r="8969" spans="1:23" x14ac:dyDescent="0.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INDEX(People_[],MATCH(Orders!M8969,People!$B$2:$B$5,0),1)</f>
        <v>Chuck Magee</v>
      </c>
      <c r="W8969" s="3" t="str">
        <f>IFERROR(INDEX(Return[],MATCH(Orders!B8969,Returns!$B$2:$B$801,0),1),"No")</f>
        <v>No</v>
      </c>
    </row>
    <row r="8970" spans="1:23" x14ac:dyDescent="0.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INDEX(People_[],MATCH(Orders!M8970,People!$B$2:$B$5,0),1)</f>
        <v>Cassandra Brandow</v>
      </c>
      <c r="W8970" s="3" t="str">
        <f>IFERROR(INDEX(Return[],MATCH(Orders!B8970,Returns!$B$2:$B$801,0),1),"No")</f>
        <v>No</v>
      </c>
    </row>
    <row r="8971" spans="1:23" x14ac:dyDescent="0.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INDEX(People_[],MATCH(Orders!M8971,People!$B$2:$B$5,0),1)</f>
        <v>Chuck Magee</v>
      </c>
      <c r="W8971" s="3" t="str">
        <f>IFERROR(INDEX(Return[],MATCH(Orders!B8971,Returns!$B$2:$B$801,0),1),"No")</f>
        <v>No</v>
      </c>
    </row>
    <row r="8972" spans="1:23" x14ac:dyDescent="0.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INDEX(People_[],MATCH(Orders!M8972,People!$B$2:$B$5,0),1)</f>
        <v>Chuck Magee</v>
      </c>
      <c r="W8972" s="3" t="str">
        <f>IFERROR(INDEX(Return[],MATCH(Orders!B8972,Returns!$B$2:$B$801,0),1),"No")</f>
        <v>No</v>
      </c>
    </row>
    <row r="8973" spans="1:23" x14ac:dyDescent="0.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INDEX(People_[],MATCH(Orders!M8973,People!$B$2:$B$5,0),1)</f>
        <v>Chuck Magee</v>
      </c>
      <c r="W8973" s="3" t="str">
        <f>IFERROR(INDEX(Return[],MATCH(Orders!B8973,Returns!$B$2:$B$801,0),1),"No")</f>
        <v>No</v>
      </c>
    </row>
    <row r="8974" spans="1:23" x14ac:dyDescent="0.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INDEX(People_[],MATCH(Orders!M8974,People!$B$2:$B$5,0),1)</f>
        <v>Chuck Magee</v>
      </c>
      <c r="W8974" s="3" t="str">
        <f>IFERROR(INDEX(Return[],MATCH(Orders!B8974,Returns!$B$2:$B$801,0),1),"No")</f>
        <v>No</v>
      </c>
    </row>
    <row r="8975" spans="1:23" x14ac:dyDescent="0.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INDEX(People_[],MATCH(Orders!M8975,People!$B$2:$B$5,0),1)</f>
        <v>Anna Andreadi</v>
      </c>
      <c r="W8975" s="3" t="str">
        <f>IFERROR(INDEX(Return[],MATCH(Orders!B8975,Returns!$B$2:$B$801,0),1),"No")</f>
        <v>No</v>
      </c>
    </row>
    <row r="8976" spans="1:23" x14ac:dyDescent="0.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INDEX(People_[],MATCH(Orders!M8976,People!$B$2:$B$5,0),1)</f>
        <v>Kelly Williams</v>
      </c>
      <c r="W8976" s="3" t="str">
        <f>IFERROR(INDEX(Return[],MATCH(Orders!B8976,Returns!$B$2:$B$801,0),1),"No")</f>
        <v>No</v>
      </c>
    </row>
    <row r="8977" spans="1:23" x14ac:dyDescent="0.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INDEX(People_[],MATCH(Orders!M8977,People!$B$2:$B$5,0),1)</f>
        <v>Kelly Williams</v>
      </c>
      <c r="W8977" s="3" t="str">
        <f>IFERROR(INDEX(Return[],MATCH(Orders!B8977,Returns!$B$2:$B$801,0),1),"No")</f>
        <v>No</v>
      </c>
    </row>
    <row r="8978" spans="1:23" x14ac:dyDescent="0.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INDEX(People_[],MATCH(Orders!M8978,People!$B$2:$B$5,0),1)</f>
        <v>Kelly Williams</v>
      </c>
      <c r="W8978" s="3" t="str">
        <f>IFERROR(INDEX(Return[],MATCH(Orders!B8978,Returns!$B$2:$B$801,0),1),"No")</f>
        <v>No</v>
      </c>
    </row>
    <row r="8979" spans="1:23" x14ac:dyDescent="0.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INDEX(People_[],MATCH(Orders!M8979,People!$B$2:$B$5,0),1)</f>
        <v>Kelly Williams</v>
      </c>
      <c r="W8979" s="3" t="str">
        <f>IFERROR(INDEX(Return[],MATCH(Orders!B8979,Returns!$B$2:$B$801,0),1),"No")</f>
        <v>No</v>
      </c>
    </row>
    <row r="8980" spans="1:23" x14ac:dyDescent="0.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INDEX(People_[],MATCH(Orders!M8980,People!$B$2:$B$5,0),1)</f>
        <v>Chuck Magee</v>
      </c>
      <c r="W8980" s="3" t="str">
        <f>IFERROR(INDEX(Return[],MATCH(Orders!B8980,Returns!$B$2:$B$801,0),1),"No")</f>
        <v>No</v>
      </c>
    </row>
    <row r="8981" spans="1:23" x14ac:dyDescent="0.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INDEX(People_[],MATCH(Orders!M8981,People!$B$2:$B$5,0),1)</f>
        <v>Kelly Williams</v>
      </c>
      <c r="W8981" s="3" t="str">
        <f>IFERROR(INDEX(Return[],MATCH(Orders!B8981,Returns!$B$2:$B$801,0),1),"No")</f>
        <v>No</v>
      </c>
    </row>
    <row r="8982" spans="1:23" x14ac:dyDescent="0.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INDEX(People_[],MATCH(Orders!M8982,People!$B$2:$B$5,0),1)</f>
        <v>Kelly Williams</v>
      </c>
      <c r="W8982" s="3" t="str">
        <f>IFERROR(INDEX(Return[],MATCH(Orders!B8982,Returns!$B$2:$B$801,0),1),"No")</f>
        <v>No</v>
      </c>
    </row>
    <row r="8983" spans="1:23" x14ac:dyDescent="0.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INDEX(People_[],MATCH(Orders!M8983,People!$B$2:$B$5,0),1)</f>
        <v>Kelly Williams</v>
      </c>
      <c r="W8983" s="3" t="str">
        <f>IFERROR(INDEX(Return[],MATCH(Orders!B8983,Returns!$B$2:$B$801,0),1),"No")</f>
        <v>No</v>
      </c>
    </row>
    <row r="8984" spans="1:23" x14ac:dyDescent="0.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INDEX(People_[],MATCH(Orders!M8984,People!$B$2:$B$5,0),1)</f>
        <v>Kelly Williams</v>
      </c>
      <c r="W8984" s="3" t="str">
        <f>IFERROR(INDEX(Return[],MATCH(Orders!B8984,Returns!$B$2:$B$801,0),1),"No")</f>
        <v>No</v>
      </c>
    </row>
    <row r="8985" spans="1:23" x14ac:dyDescent="0.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INDEX(People_[],MATCH(Orders!M8985,People!$B$2:$B$5,0),1)</f>
        <v>Kelly Williams</v>
      </c>
      <c r="W8985" s="3" t="str">
        <f>IFERROR(INDEX(Return[],MATCH(Orders!B8985,Returns!$B$2:$B$801,0),1),"No")</f>
        <v>No</v>
      </c>
    </row>
    <row r="8986" spans="1:23" x14ac:dyDescent="0.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INDEX(People_[],MATCH(Orders!M8986,People!$B$2:$B$5,0),1)</f>
        <v>Kelly Williams</v>
      </c>
      <c r="W8986" s="3" t="str">
        <f>IFERROR(INDEX(Return[],MATCH(Orders!B8986,Returns!$B$2:$B$801,0),1),"No")</f>
        <v>No</v>
      </c>
    </row>
    <row r="8987" spans="1:23" x14ac:dyDescent="0.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INDEX(People_[],MATCH(Orders!M8987,People!$B$2:$B$5,0),1)</f>
        <v>Cassandra Brandow</v>
      </c>
      <c r="W8987" s="3" t="str">
        <f>IFERROR(INDEX(Return[],MATCH(Orders!B8987,Returns!$B$2:$B$801,0),1),"No")</f>
        <v>No</v>
      </c>
    </row>
    <row r="8988" spans="1:23" x14ac:dyDescent="0.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INDEX(People_[],MATCH(Orders!M8988,People!$B$2:$B$5,0),1)</f>
        <v>Cassandra Brandow</v>
      </c>
      <c r="W8988" s="3" t="str">
        <f>IFERROR(INDEX(Return[],MATCH(Orders!B8988,Returns!$B$2:$B$801,0),1),"No")</f>
        <v>No</v>
      </c>
    </row>
    <row r="8989" spans="1:23" x14ac:dyDescent="0.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INDEX(People_[],MATCH(Orders!M8989,People!$B$2:$B$5,0),1)</f>
        <v>Cassandra Brandow</v>
      </c>
      <c r="W8989" s="3" t="str">
        <f>IFERROR(INDEX(Return[],MATCH(Orders!B8989,Returns!$B$2:$B$801,0),1),"No")</f>
        <v>No</v>
      </c>
    </row>
    <row r="8990" spans="1:23" x14ac:dyDescent="0.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INDEX(People_[],MATCH(Orders!M8990,People!$B$2:$B$5,0),1)</f>
        <v>Cassandra Brandow</v>
      </c>
      <c r="W8990" s="3" t="str">
        <f>IFERROR(INDEX(Return[],MATCH(Orders!B8990,Returns!$B$2:$B$801,0),1),"No")</f>
        <v>No</v>
      </c>
    </row>
    <row r="8991" spans="1:23" x14ac:dyDescent="0.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INDEX(People_[],MATCH(Orders!M8991,People!$B$2:$B$5,0),1)</f>
        <v>Kelly Williams</v>
      </c>
      <c r="W8991" s="3" t="str">
        <f>IFERROR(INDEX(Return[],MATCH(Orders!B8991,Returns!$B$2:$B$801,0),1),"No")</f>
        <v>No</v>
      </c>
    </row>
    <row r="8992" spans="1:23" x14ac:dyDescent="0.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INDEX(People_[],MATCH(Orders!M8992,People!$B$2:$B$5,0),1)</f>
        <v>Kelly Williams</v>
      </c>
      <c r="W8992" s="3" t="str">
        <f>IFERROR(INDEX(Return[],MATCH(Orders!B8992,Returns!$B$2:$B$801,0),1),"No")</f>
        <v>No</v>
      </c>
    </row>
    <row r="8993" spans="1:23" x14ac:dyDescent="0.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INDEX(People_[],MATCH(Orders!M8993,People!$B$2:$B$5,0),1)</f>
        <v>Anna Andreadi</v>
      </c>
      <c r="W8993" s="3" t="str">
        <f>IFERROR(INDEX(Return[],MATCH(Orders!B8993,Returns!$B$2:$B$801,0),1),"No")</f>
        <v>No</v>
      </c>
    </row>
    <row r="8994" spans="1:23" x14ac:dyDescent="0.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INDEX(People_[],MATCH(Orders!M8994,People!$B$2:$B$5,0),1)</f>
        <v>Cassandra Brandow</v>
      </c>
      <c r="W8994" s="3" t="str">
        <f>IFERROR(INDEX(Return[],MATCH(Orders!B8994,Returns!$B$2:$B$801,0),1),"No")</f>
        <v>No</v>
      </c>
    </row>
    <row r="8995" spans="1:23" x14ac:dyDescent="0.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INDEX(People_[],MATCH(Orders!M8995,People!$B$2:$B$5,0),1)</f>
        <v>Cassandra Brandow</v>
      </c>
      <c r="W8995" s="3" t="str">
        <f>IFERROR(INDEX(Return[],MATCH(Orders!B8995,Returns!$B$2:$B$801,0),1),"No")</f>
        <v>No</v>
      </c>
    </row>
    <row r="8996" spans="1:23" x14ac:dyDescent="0.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INDEX(People_[],MATCH(Orders!M8996,People!$B$2:$B$5,0),1)</f>
        <v>Cassandra Brandow</v>
      </c>
      <c r="W8996" s="3" t="str">
        <f>IFERROR(INDEX(Return[],MATCH(Orders!B8996,Returns!$B$2:$B$801,0),1),"No")</f>
        <v>No</v>
      </c>
    </row>
    <row r="8997" spans="1:23" x14ac:dyDescent="0.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INDEX(People_[],MATCH(Orders!M8997,People!$B$2:$B$5,0),1)</f>
        <v>Cassandra Brandow</v>
      </c>
      <c r="W8997" s="3" t="str">
        <f>IFERROR(INDEX(Return[],MATCH(Orders!B8997,Returns!$B$2:$B$801,0),1),"No")</f>
        <v>No</v>
      </c>
    </row>
    <row r="8998" spans="1:23" x14ac:dyDescent="0.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INDEX(People_[],MATCH(Orders!M8998,People!$B$2:$B$5,0),1)</f>
        <v>Kelly Williams</v>
      </c>
      <c r="W8998" s="3" t="str">
        <f>IFERROR(INDEX(Return[],MATCH(Orders!B8998,Returns!$B$2:$B$801,0),1),"No")</f>
        <v>No</v>
      </c>
    </row>
    <row r="8999" spans="1:23" x14ac:dyDescent="0.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INDEX(People_[],MATCH(Orders!M8999,People!$B$2:$B$5,0),1)</f>
        <v>Kelly Williams</v>
      </c>
      <c r="W8999" s="3" t="str">
        <f>IFERROR(INDEX(Return[],MATCH(Orders!B8999,Returns!$B$2:$B$801,0),1),"No")</f>
        <v>No</v>
      </c>
    </row>
    <row r="9000" spans="1:23" x14ac:dyDescent="0.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INDEX(People_[],MATCH(Orders!M9000,People!$B$2:$B$5,0),1)</f>
        <v>Kelly Williams</v>
      </c>
      <c r="W9000" s="3" t="str">
        <f>IFERROR(INDEX(Return[],MATCH(Orders!B9000,Returns!$B$2:$B$801,0),1),"No")</f>
        <v>No</v>
      </c>
    </row>
    <row r="9001" spans="1:23" x14ac:dyDescent="0.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INDEX(People_[],MATCH(Orders!M9001,People!$B$2:$B$5,0),1)</f>
        <v>Chuck Magee</v>
      </c>
      <c r="W9001" s="3" t="str">
        <f>IFERROR(INDEX(Return[],MATCH(Orders!B9001,Returns!$B$2:$B$801,0),1),"No")</f>
        <v>No</v>
      </c>
    </row>
    <row r="9002" spans="1:23" x14ac:dyDescent="0.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INDEX(People_[],MATCH(Orders!M9002,People!$B$2:$B$5,0),1)</f>
        <v>Anna Andreadi</v>
      </c>
      <c r="W9002" s="3" t="str">
        <f>IFERROR(INDEX(Return[],MATCH(Orders!B9002,Returns!$B$2:$B$801,0),1),"No")</f>
        <v>No</v>
      </c>
    </row>
    <row r="9003" spans="1:23" x14ac:dyDescent="0.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INDEX(People_[],MATCH(Orders!M9003,People!$B$2:$B$5,0),1)</f>
        <v>Cassandra Brandow</v>
      </c>
      <c r="W9003" s="3" t="str">
        <f>IFERROR(INDEX(Return[],MATCH(Orders!B9003,Returns!$B$2:$B$801,0),1),"No")</f>
        <v>No</v>
      </c>
    </row>
    <row r="9004" spans="1:23" x14ac:dyDescent="0.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INDEX(People_[],MATCH(Orders!M9004,People!$B$2:$B$5,0),1)</f>
        <v>Cassandra Brandow</v>
      </c>
      <c r="W9004" s="3" t="str">
        <f>IFERROR(INDEX(Return[],MATCH(Orders!B9004,Returns!$B$2:$B$801,0),1),"No")</f>
        <v>No</v>
      </c>
    </row>
    <row r="9005" spans="1:23" x14ac:dyDescent="0.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INDEX(People_[],MATCH(Orders!M9005,People!$B$2:$B$5,0),1)</f>
        <v>Anna Andreadi</v>
      </c>
      <c r="W9005" s="3" t="str">
        <f>IFERROR(INDEX(Return[],MATCH(Orders!B9005,Returns!$B$2:$B$801,0),1),"No")</f>
        <v>No</v>
      </c>
    </row>
    <row r="9006" spans="1:23" x14ac:dyDescent="0.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INDEX(People_[],MATCH(Orders!M9006,People!$B$2:$B$5,0),1)</f>
        <v>Anna Andreadi</v>
      </c>
      <c r="W9006" s="3" t="str">
        <f>IFERROR(INDEX(Return[],MATCH(Orders!B9006,Returns!$B$2:$B$801,0),1),"No")</f>
        <v>No</v>
      </c>
    </row>
    <row r="9007" spans="1:23" x14ac:dyDescent="0.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INDEX(People_[],MATCH(Orders!M9007,People!$B$2:$B$5,0),1)</f>
        <v>Kelly Williams</v>
      </c>
      <c r="W9007" s="3" t="str">
        <f>IFERROR(INDEX(Return[],MATCH(Orders!B9007,Returns!$B$2:$B$801,0),1),"No")</f>
        <v>Yes</v>
      </c>
    </row>
    <row r="9008" spans="1:23" x14ac:dyDescent="0.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INDEX(People_[],MATCH(Orders!M9008,People!$B$2:$B$5,0),1)</f>
        <v>Kelly Williams</v>
      </c>
      <c r="W9008" s="3" t="str">
        <f>IFERROR(INDEX(Return[],MATCH(Orders!B9008,Returns!$B$2:$B$801,0),1),"No")</f>
        <v>Yes</v>
      </c>
    </row>
    <row r="9009" spans="1:23" x14ac:dyDescent="0.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INDEX(People_[],MATCH(Orders!M9009,People!$B$2:$B$5,0),1)</f>
        <v>Kelly Williams</v>
      </c>
      <c r="W9009" s="3" t="str">
        <f>IFERROR(INDEX(Return[],MATCH(Orders!B9009,Returns!$B$2:$B$801,0),1),"No")</f>
        <v>Yes</v>
      </c>
    </row>
    <row r="9010" spans="1:23" x14ac:dyDescent="0.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INDEX(People_[],MATCH(Orders!M9010,People!$B$2:$B$5,0),1)</f>
        <v>Kelly Williams</v>
      </c>
      <c r="W9010" s="3" t="str">
        <f>IFERROR(INDEX(Return[],MATCH(Orders!B9010,Returns!$B$2:$B$801,0),1),"No")</f>
        <v>Yes</v>
      </c>
    </row>
    <row r="9011" spans="1:23" x14ac:dyDescent="0.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INDEX(People_[],MATCH(Orders!M9011,People!$B$2:$B$5,0),1)</f>
        <v>Chuck Magee</v>
      </c>
      <c r="W9011" s="3" t="str">
        <f>IFERROR(INDEX(Return[],MATCH(Orders!B9011,Returns!$B$2:$B$801,0),1),"No")</f>
        <v>No</v>
      </c>
    </row>
    <row r="9012" spans="1:23" x14ac:dyDescent="0.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INDEX(People_[],MATCH(Orders!M9012,People!$B$2:$B$5,0),1)</f>
        <v>Cassandra Brandow</v>
      </c>
      <c r="W9012" s="3" t="str">
        <f>IFERROR(INDEX(Return[],MATCH(Orders!B9012,Returns!$B$2:$B$801,0),1),"No")</f>
        <v>No</v>
      </c>
    </row>
    <row r="9013" spans="1:23" x14ac:dyDescent="0.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INDEX(People_[],MATCH(Orders!M9013,People!$B$2:$B$5,0),1)</f>
        <v>Kelly Williams</v>
      </c>
      <c r="W9013" s="3" t="str">
        <f>IFERROR(INDEX(Return[],MATCH(Orders!B9013,Returns!$B$2:$B$801,0),1),"No")</f>
        <v>No</v>
      </c>
    </row>
    <row r="9014" spans="1:23" x14ac:dyDescent="0.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INDEX(People_[],MATCH(Orders!M9014,People!$B$2:$B$5,0),1)</f>
        <v>Chuck Magee</v>
      </c>
      <c r="W9014" s="3" t="str">
        <f>IFERROR(INDEX(Return[],MATCH(Orders!B9014,Returns!$B$2:$B$801,0),1),"No")</f>
        <v>No</v>
      </c>
    </row>
    <row r="9015" spans="1:23" x14ac:dyDescent="0.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INDEX(People_[],MATCH(Orders!M9015,People!$B$2:$B$5,0),1)</f>
        <v>Anna Andreadi</v>
      </c>
      <c r="W9015" s="3" t="str">
        <f>IFERROR(INDEX(Return[],MATCH(Orders!B9015,Returns!$B$2:$B$801,0),1),"No")</f>
        <v>Yes</v>
      </c>
    </row>
    <row r="9016" spans="1:23" x14ac:dyDescent="0.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INDEX(People_[],MATCH(Orders!M9016,People!$B$2:$B$5,0),1)</f>
        <v>Anna Andreadi</v>
      </c>
      <c r="W9016" s="3" t="str">
        <f>IFERROR(INDEX(Return[],MATCH(Orders!B9016,Returns!$B$2:$B$801,0),1),"No")</f>
        <v>Yes</v>
      </c>
    </row>
    <row r="9017" spans="1:23" x14ac:dyDescent="0.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INDEX(People_[],MATCH(Orders!M9017,People!$B$2:$B$5,0),1)</f>
        <v>Anna Andreadi</v>
      </c>
      <c r="W9017" s="3" t="str">
        <f>IFERROR(INDEX(Return[],MATCH(Orders!B9017,Returns!$B$2:$B$801,0),1),"No")</f>
        <v>No</v>
      </c>
    </row>
    <row r="9018" spans="1:23" x14ac:dyDescent="0.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INDEX(People_[],MATCH(Orders!M9018,People!$B$2:$B$5,0),1)</f>
        <v>Anna Andreadi</v>
      </c>
      <c r="W9018" s="3" t="str">
        <f>IFERROR(INDEX(Return[],MATCH(Orders!B9018,Returns!$B$2:$B$801,0),1),"No")</f>
        <v>No</v>
      </c>
    </row>
    <row r="9019" spans="1:23" x14ac:dyDescent="0.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INDEX(People_[],MATCH(Orders!M9019,People!$B$2:$B$5,0),1)</f>
        <v>Anna Andreadi</v>
      </c>
      <c r="W9019" s="3" t="str">
        <f>IFERROR(INDEX(Return[],MATCH(Orders!B9019,Returns!$B$2:$B$801,0),1),"No")</f>
        <v>No</v>
      </c>
    </row>
    <row r="9020" spans="1:23" x14ac:dyDescent="0.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INDEX(People_[],MATCH(Orders!M9020,People!$B$2:$B$5,0),1)</f>
        <v>Anna Andreadi</v>
      </c>
      <c r="W9020" s="3" t="str">
        <f>IFERROR(INDEX(Return[],MATCH(Orders!B9020,Returns!$B$2:$B$801,0),1),"No")</f>
        <v>No</v>
      </c>
    </row>
    <row r="9021" spans="1:23" x14ac:dyDescent="0.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INDEX(People_[],MATCH(Orders!M9021,People!$B$2:$B$5,0),1)</f>
        <v>Cassandra Brandow</v>
      </c>
      <c r="W9021" s="3" t="str">
        <f>IFERROR(INDEX(Return[],MATCH(Orders!B9021,Returns!$B$2:$B$801,0),1),"No")</f>
        <v>No</v>
      </c>
    </row>
    <row r="9022" spans="1:23" x14ac:dyDescent="0.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INDEX(People_[],MATCH(Orders!M9022,People!$B$2:$B$5,0),1)</f>
        <v>Cassandra Brandow</v>
      </c>
      <c r="W9022" s="3" t="str">
        <f>IFERROR(INDEX(Return[],MATCH(Orders!B9022,Returns!$B$2:$B$801,0),1),"No")</f>
        <v>No</v>
      </c>
    </row>
    <row r="9023" spans="1:23" x14ac:dyDescent="0.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INDEX(People_[],MATCH(Orders!M9023,People!$B$2:$B$5,0),1)</f>
        <v>Chuck Magee</v>
      </c>
      <c r="W9023" s="3" t="str">
        <f>IFERROR(INDEX(Return[],MATCH(Orders!B9023,Returns!$B$2:$B$801,0),1),"No")</f>
        <v>No</v>
      </c>
    </row>
    <row r="9024" spans="1:23" x14ac:dyDescent="0.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INDEX(People_[],MATCH(Orders!M9024,People!$B$2:$B$5,0),1)</f>
        <v>Anna Andreadi</v>
      </c>
      <c r="W9024" s="3" t="str">
        <f>IFERROR(INDEX(Return[],MATCH(Orders!B9024,Returns!$B$2:$B$801,0),1),"No")</f>
        <v>No</v>
      </c>
    </row>
    <row r="9025" spans="1:23" x14ac:dyDescent="0.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INDEX(People_[],MATCH(Orders!M9025,People!$B$2:$B$5,0),1)</f>
        <v>Chuck Magee</v>
      </c>
      <c r="W9025" s="3" t="str">
        <f>IFERROR(INDEX(Return[],MATCH(Orders!B9025,Returns!$B$2:$B$801,0),1),"No")</f>
        <v>No</v>
      </c>
    </row>
    <row r="9026" spans="1:23" x14ac:dyDescent="0.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INDEX(People_[],MATCH(Orders!M9026,People!$B$2:$B$5,0),1)</f>
        <v>Chuck Magee</v>
      </c>
      <c r="W9026" s="3" t="str">
        <f>IFERROR(INDEX(Return[],MATCH(Orders!B9026,Returns!$B$2:$B$801,0),1),"No")</f>
        <v>No</v>
      </c>
    </row>
    <row r="9027" spans="1:23" x14ac:dyDescent="0.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INDEX(People_[],MATCH(Orders!M9027,People!$B$2:$B$5,0),1)</f>
        <v>Chuck Magee</v>
      </c>
      <c r="W9027" s="3" t="str">
        <f>IFERROR(INDEX(Return[],MATCH(Orders!B9027,Returns!$B$2:$B$801,0),1),"No")</f>
        <v>No</v>
      </c>
    </row>
    <row r="9028" spans="1:23" x14ac:dyDescent="0.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INDEX(People_[],MATCH(Orders!M9028,People!$B$2:$B$5,0),1)</f>
        <v>Chuck Magee</v>
      </c>
      <c r="W9028" s="3" t="str">
        <f>IFERROR(INDEX(Return[],MATCH(Orders!B9028,Returns!$B$2:$B$801,0),1),"No")</f>
        <v>No</v>
      </c>
    </row>
    <row r="9029" spans="1:23" x14ac:dyDescent="0.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INDEX(People_[],MATCH(Orders!M9029,People!$B$2:$B$5,0),1)</f>
        <v>Chuck Magee</v>
      </c>
      <c r="W9029" s="3" t="str">
        <f>IFERROR(INDEX(Return[],MATCH(Orders!B9029,Returns!$B$2:$B$801,0),1),"No")</f>
        <v>No</v>
      </c>
    </row>
    <row r="9030" spans="1:23" x14ac:dyDescent="0.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INDEX(People_[],MATCH(Orders!M9030,People!$B$2:$B$5,0),1)</f>
        <v>Chuck Magee</v>
      </c>
      <c r="W9030" s="3" t="str">
        <f>IFERROR(INDEX(Return[],MATCH(Orders!B9030,Returns!$B$2:$B$801,0),1),"No")</f>
        <v>No</v>
      </c>
    </row>
    <row r="9031" spans="1:23" x14ac:dyDescent="0.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INDEX(People_[],MATCH(Orders!M9031,People!$B$2:$B$5,0),1)</f>
        <v>Chuck Magee</v>
      </c>
      <c r="W9031" s="3" t="str">
        <f>IFERROR(INDEX(Return[],MATCH(Orders!B9031,Returns!$B$2:$B$801,0),1),"No")</f>
        <v>No</v>
      </c>
    </row>
    <row r="9032" spans="1:23" x14ac:dyDescent="0.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INDEX(People_[],MATCH(Orders!M9032,People!$B$2:$B$5,0),1)</f>
        <v>Anna Andreadi</v>
      </c>
      <c r="W9032" s="3" t="str">
        <f>IFERROR(INDEX(Return[],MATCH(Orders!B9032,Returns!$B$2:$B$801,0),1),"No")</f>
        <v>No</v>
      </c>
    </row>
    <row r="9033" spans="1:23" x14ac:dyDescent="0.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INDEX(People_[],MATCH(Orders!M9033,People!$B$2:$B$5,0),1)</f>
        <v>Anna Andreadi</v>
      </c>
      <c r="W9033" s="3" t="str">
        <f>IFERROR(INDEX(Return[],MATCH(Orders!B9033,Returns!$B$2:$B$801,0),1),"No")</f>
        <v>No</v>
      </c>
    </row>
    <row r="9034" spans="1:23" x14ac:dyDescent="0.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INDEX(People_[],MATCH(Orders!M9034,People!$B$2:$B$5,0),1)</f>
        <v>Kelly Williams</v>
      </c>
      <c r="W9034" s="3" t="str">
        <f>IFERROR(INDEX(Return[],MATCH(Orders!B9034,Returns!$B$2:$B$801,0),1),"No")</f>
        <v>No</v>
      </c>
    </row>
    <row r="9035" spans="1:23" x14ac:dyDescent="0.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INDEX(People_[],MATCH(Orders!M9035,People!$B$2:$B$5,0),1)</f>
        <v>Cassandra Brandow</v>
      </c>
      <c r="W9035" s="3" t="str">
        <f>IFERROR(INDEX(Return[],MATCH(Orders!B9035,Returns!$B$2:$B$801,0),1),"No")</f>
        <v>No</v>
      </c>
    </row>
    <row r="9036" spans="1:23" x14ac:dyDescent="0.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INDEX(People_[],MATCH(Orders!M9036,People!$B$2:$B$5,0),1)</f>
        <v>Kelly Williams</v>
      </c>
      <c r="W9036" s="3" t="str">
        <f>IFERROR(INDEX(Return[],MATCH(Orders!B9036,Returns!$B$2:$B$801,0),1),"No")</f>
        <v>Yes</v>
      </c>
    </row>
    <row r="9037" spans="1:23" x14ac:dyDescent="0.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INDEX(People_[],MATCH(Orders!M9037,People!$B$2:$B$5,0),1)</f>
        <v>Kelly Williams</v>
      </c>
      <c r="W9037" s="3" t="str">
        <f>IFERROR(INDEX(Return[],MATCH(Orders!B9037,Returns!$B$2:$B$801,0),1),"No")</f>
        <v>Yes</v>
      </c>
    </row>
    <row r="9038" spans="1:23" x14ac:dyDescent="0.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INDEX(People_[],MATCH(Orders!M9038,People!$B$2:$B$5,0),1)</f>
        <v>Chuck Magee</v>
      </c>
      <c r="W9038" s="3" t="str">
        <f>IFERROR(INDEX(Return[],MATCH(Orders!B9038,Returns!$B$2:$B$801,0),1),"No")</f>
        <v>No</v>
      </c>
    </row>
    <row r="9039" spans="1:23" x14ac:dyDescent="0.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INDEX(People_[],MATCH(Orders!M9039,People!$B$2:$B$5,0),1)</f>
        <v>Chuck Magee</v>
      </c>
      <c r="W9039" s="3" t="str">
        <f>IFERROR(INDEX(Return[],MATCH(Orders!B9039,Returns!$B$2:$B$801,0),1),"No")</f>
        <v>No</v>
      </c>
    </row>
    <row r="9040" spans="1:23" x14ac:dyDescent="0.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INDEX(People_[],MATCH(Orders!M9040,People!$B$2:$B$5,0),1)</f>
        <v>Kelly Williams</v>
      </c>
      <c r="W9040" s="3" t="str">
        <f>IFERROR(INDEX(Return[],MATCH(Orders!B9040,Returns!$B$2:$B$801,0),1),"No")</f>
        <v>No</v>
      </c>
    </row>
    <row r="9041" spans="1:23" x14ac:dyDescent="0.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INDEX(People_[],MATCH(Orders!M9041,People!$B$2:$B$5,0),1)</f>
        <v>Kelly Williams</v>
      </c>
      <c r="W9041" s="3" t="str">
        <f>IFERROR(INDEX(Return[],MATCH(Orders!B9041,Returns!$B$2:$B$801,0),1),"No")</f>
        <v>No</v>
      </c>
    </row>
    <row r="9042" spans="1:23" x14ac:dyDescent="0.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INDEX(People_[],MATCH(Orders!M9042,People!$B$2:$B$5,0),1)</f>
        <v>Anna Andreadi</v>
      </c>
      <c r="W9042" s="3" t="str">
        <f>IFERROR(INDEX(Return[],MATCH(Orders!B9042,Returns!$B$2:$B$801,0),1),"No")</f>
        <v>No</v>
      </c>
    </row>
    <row r="9043" spans="1:23" x14ac:dyDescent="0.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INDEX(People_[],MATCH(Orders!M9043,People!$B$2:$B$5,0),1)</f>
        <v>Cassandra Brandow</v>
      </c>
      <c r="W9043" s="3" t="str">
        <f>IFERROR(INDEX(Return[],MATCH(Orders!B9043,Returns!$B$2:$B$801,0),1),"No")</f>
        <v>No</v>
      </c>
    </row>
    <row r="9044" spans="1:23" x14ac:dyDescent="0.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INDEX(People_[],MATCH(Orders!M9044,People!$B$2:$B$5,0),1)</f>
        <v>Anna Andreadi</v>
      </c>
      <c r="W9044" s="3" t="str">
        <f>IFERROR(INDEX(Return[],MATCH(Orders!B9044,Returns!$B$2:$B$801,0),1),"No")</f>
        <v>No</v>
      </c>
    </row>
    <row r="9045" spans="1:23" x14ac:dyDescent="0.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INDEX(People_[],MATCH(Orders!M9045,People!$B$2:$B$5,0),1)</f>
        <v>Anna Andreadi</v>
      </c>
      <c r="W9045" s="3" t="str">
        <f>IFERROR(INDEX(Return[],MATCH(Orders!B9045,Returns!$B$2:$B$801,0),1),"No")</f>
        <v>No</v>
      </c>
    </row>
    <row r="9046" spans="1:23" x14ac:dyDescent="0.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INDEX(People_[],MATCH(Orders!M9046,People!$B$2:$B$5,0),1)</f>
        <v>Anna Andreadi</v>
      </c>
      <c r="W9046" s="3" t="str">
        <f>IFERROR(INDEX(Return[],MATCH(Orders!B9046,Returns!$B$2:$B$801,0),1),"No")</f>
        <v>No</v>
      </c>
    </row>
    <row r="9047" spans="1:23" x14ac:dyDescent="0.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INDEX(People_[],MATCH(Orders!M9047,People!$B$2:$B$5,0),1)</f>
        <v>Anna Andreadi</v>
      </c>
      <c r="W9047" s="3" t="str">
        <f>IFERROR(INDEX(Return[],MATCH(Orders!B9047,Returns!$B$2:$B$801,0),1),"No")</f>
        <v>No</v>
      </c>
    </row>
    <row r="9048" spans="1:23" x14ac:dyDescent="0.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INDEX(People_[],MATCH(Orders!M9048,People!$B$2:$B$5,0),1)</f>
        <v>Anna Andreadi</v>
      </c>
      <c r="W9048" s="3" t="str">
        <f>IFERROR(INDEX(Return[],MATCH(Orders!B9048,Returns!$B$2:$B$801,0),1),"No")</f>
        <v>No</v>
      </c>
    </row>
    <row r="9049" spans="1:23" x14ac:dyDescent="0.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INDEX(People_[],MATCH(Orders!M9049,People!$B$2:$B$5,0),1)</f>
        <v>Anna Andreadi</v>
      </c>
      <c r="W9049" s="3" t="str">
        <f>IFERROR(INDEX(Return[],MATCH(Orders!B9049,Returns!$B$2:$B$801,0),1),"No")</f>
        <v>No</v>
      </c>
    </row>
    <row r="9050" spans="1:23" x14ac:dyDescent="0.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INDEX(People_[],MATCH(Orders!M9050,People!$B$2:$B$5,0),1)</f>
        <v>Anna Andreadi</v>
      </c>
      <c r="W9050" s="3" t="str">
        <f>IFERROR(INDEX(Return[],MATCH(Orders!B9050,Returns!$B$2:$B$801,0),1),"No")</f>
        <v>No</v>
      </c>
    </row>
    <row r="9051" spans="1:23" x14ac:dyDescent="0.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INDEX(People_[],MATCH(Orders!M9051,People!$B$2:$B$5,0),1)</f>
        <v>Chuck Magee</v>
      </c>
      <c r="W9051" s="3" t="str">
        <f>IFERROR(INDEX(Return[],MATCH(Orders!B9051,Returns!$B$2:$B$801,0),1),"No")</f>
        <v>No</v>
      </c>
    </row>
    <row r="9052" spans="1:23" x14ac:dyDescent="0.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INDEX(People_[],MATCH(Orders!M9052,People!$B$2:$B$5,0),1)</f>
        <v>Anna Andreadi</v>
      </c>
      <c r="W9052" s="3" t="str">
        <f>IFERROR(INDEX(Return[],MATCH(Orders!B9052,Returns!$B$2:$B$801,0),1),"No")</f>
        <v>No</v>
      </c>
    </row>
    <row r="9053" spans="1:23" x14ac:dyDescent="0.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INDEX(People_[],MATCH(Orders!M9053,People!$B$2:$B$5,0),1)</f>
        <v>Anna Andreadi</v>
      </c>
      <c r="W9053" s="3" t="str">
        <f>IFERROR(INDEX(Return[],MATCH(Orders!B9053,Returns!$B$2:$B$801,0),1),"No")</f>
        <v>No</v>
      </c>
    </row>
    <row r="9054" spans="1:23" x14ac:dyDescent="0.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INDEX(People_[],MATCH(Orders!M9054,People!$B$2:$B$5,0),1)</f>
        <v>Anna Andreadi</v>
      </c>
      <c r="W9054" s="3" t="str">
        <f>IFERROR(INDEX(Return[],MATCH(Orders!B9054,Returns!$B$2:$B$801,0),1),"No")</f>
        <v>No</v>
      </c>
    </row>
    <row r="9055" spans="1:23" x14ac:dyDescent="0.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INDEX(People_[],MATCH(Orders!M9055,People!$B$2:$B$5,0),1)</f>
        <v>Anna Andreadi</v>
      </c>
      <c r="W9055" s="3" t="str">
        <f>IFERROR(INDEX(Return[],MATCH(Orders!B9055,Returns!$B$2:$B$801,0),1),"No")</f>
        <v>No</v>
      </c>
    </row>
    <row r="9056" spans="1:23" x14ac:dyDescent="0.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INDEX(People_[],MATCH(Orders!M9056,People!$B$2:$B$5,0),1)</f>
        <v>Anna Andreadi</v>
      </c>
      <c r="W9056" s="3" t="str">
        <f>IFERROR(INDEX(Return[],MATCH(Orders!B9056,Returns!$B$2:$B$801,0),1),"No")</f>
        <v>No</v>
      </c>
    </row>
    <row r="9057" spans="1:23" x14ac:dyDescent="0.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INDEX(People_[],MATCH(Orders!M9057,People!$B$2:$B$5,0),1)</f>
        <v>Anna Andreadi</v>
      </c>
      <c r="W9057" s="3" t="str">
        <f>IFERROR(INDEX(Return[],MATCH(Orders!B9057,Returns!$B$2:$B$801,0),1),"No")</f>
        <v>No</v>
      </c>
    </row>
    <row r="9058" spans="1:23" x14ac:dyDescent="0.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INDEX(People_[],MATCH(Orders!M9058,People!$B$2:$B$5,0),1)</f>
        <v>Chuck Magee</v>
      </c>
      <c r="W9058" s="3" t="str">
        <f>IFERROR(INDEX(Return[],MATCH(Orders!B9058,Returns!$B$2:$B$801,0),1),"No")</f>
        <v>No</v>
      </c>
    </row>
    <row r="9059" spans="1:23" x14ac:dyDescent="0.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INDEX(People_[],MATCH(Orders!M9059,People!$B$2:$B$5,0),1)</f>
        <v>Anna Andreadi</v>
      </c>
      <c r="W9059" s="3" t="str">
        <f>IFERROR(INDEX(Return[],MATCH(Orders!B9059,Returns!$B$2:$B$801,0),1),"No")</f>
        <v>No</v>
      </c>
    </row>
    <row r="9060" spans="1:23" x14ac:dyDescent="0.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INDEX(People_[],MATCH(Orders!M9060,People!$B$2:$B$5,0),1)</f>
        <v>Anna Andreadi</v>
      </c>
      <c r="W9060" s="3" t="str">
        <f>IFERROR(INDEX(Return[],MATCH(Orders!B9060,Returns!$B$2:$B$801,0),1),"No")</f>
        <v>No</v>
      </c>
    </row>
    <row r="9061" spans="1:23" x14ac:dyDescent="0.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INDEX(People_[],MATCH(Orders!M9061,People!$B$2:$B$5,0),1)</f>
        <v>Anna Andreadi</v>
      </c>
      <c r="W9061" s="3" t="str">
        <f>IFERROR(INDEX(Return[],MATCH(Orders!B9061,Returns!$B$2:$B$801,0),1),"No")</f>
        <v>No</v>
      </c>
    </row>
    <row r="9062" spans="1:23" x14ac:dyDescent="0.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INDEX(People_[],MATCH(Orders!M9062,People!$B$2:$B$5,0),1)</f>
        <v>Anna Andreadi</v>
      </c>
      <c r="W9062" s="3" t="str">
        <f>IFERROR(INDEX(Return[],MATCH(Orders!B9062,Returns!$B$2:$B$801,0),1),"No")</f>
        <v>No</v>
      </c>
    </row>
    <row r="9063" spans="1:23" x14ac:dyDescent="0.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INDEX(People_[],MATCH(Orders!M9063,People!$B$2:$B$5,0),1)</f>
        <v>Anna Andreadi</v>
      </c>
      <c r="W9063" s="3" t="str">
        <f>IFERROR(INDEX(Return[],MATCH(Orders!B9063,Returns!$B$2:$B$801,0),1),"No")</f>
        <v>No</v>
      </c>
    </row>
    <row r="9064" spans="1:23" x14ac:dyDescent="0.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INDEX(People_[],MATCH(Orders!M9064,People!$B$2:$B$5,0),1)</f>
        <v>Chuck Magee</v>
      </c>
      <c r="W9064" s="3" t="str">
        <f>IFERROR(INDEX(Return[],MATCH(Orders!B9064,Returns!$B$2:$B$801,0),1),"No")</f>
        <v>No</v>
      </c>
    </row>
    <row r="9065" spans="1:23" x14ac:dyDescent="0.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INDEX(People_[],MATCH(Orders!M9065,People!$B$2:$B$5,0),1)</f>
        <v>Kelly Williams</v>
      </c>
      <c r="W9065" s="3" t="str">
        <f>IFERROR(INDEX(Return[],MATCH(Orders!B9065,Returns!$B$2:$B$801,0),1),"No")</f>
        <v>No</v>
      </c>
    </row>
    <row r="9066" spans="1:23" x14ac:dyDescent="0.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INDEX(People_[],MATCH(Orders!M9066,People!$B$2:$B$5,0),1)</f>
        <v>Kelly Williams</v>
      </c>
      <c r="W9066" s="3" t="str">
        <f>IFERROR(INDEX(Return[],MATCH(Orders!B9066,Returns!$B$2:$B$801,0),1),"No")</f>
        <v>No</v>
      </c>
    </row>
    <row r="9067" spans="1:23" x14ac:dyDescent="0.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INDEX(People_[],MATCH(Orders!M9067,People!$B$2:$B$5,0),1)</f>
        <v>Kelly Williams</v>
      </c>
      <c r="W9067" s="3" t="str">
        <f>IFERROR(INDEX(Return[],MATCH(Orders!B9067,Returns!$B$2:$B$801,0),1),"No")</f>
        <v>No</v>
      </c>
    </row>
    <row r="9068" spans="1:23" x14ac:dyDescent="0.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INDEX(People_[],MATCH(Orders!M9068,People!$B$2:$B$5,0),1)</f>
        <v>Cassandra Brandow</v>
      </c>
      <c r="W9068" s="3" t="str">
        <f>IFERROR(INDEX(Return[],MATCH(Orders!B9068,Returns!$B$2:$B$801,0),1),"No")</f>
        <v>No</v>
      </c>
    </row>
    <row r="9069" spans="1:23" x14ac:dyDescent="0.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INDEX(People_[],MATCH(Orders!M9069,People!$B$2:$B$5,0),1)</f>
        <v>Chuck Magee</v>
      </c>
      <c r="W9069" s="3" t="str">
        <f>IFERROR(INDEX(Return[],MATCH(Orders!B9069,Returns!$B$2:$B$801,0),1),"No")</f>
        <v>Yes</v>
      </c>
    </row>
    <row r="9070" spans="1:23" x14ac:dyDescent="0.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INDEX(People_[],MATCH(Orders!M9070,People!$B$2:$B$5,0),1)</f>
        <v>Anna Andreadi</v>
      </c>
      <c r="W9070" s="3" t="str">
        <f>IFERROR(INDEX(Return[],MATCH(Orders!B9070,Returns!$B$2:$B$801,0),1),"No")</f>
        <v>No</v>
      </c>
    </row>
    <row r="9071" spans="1:23" x14ac:dyDescent="0.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INDEX(People_[],MATCH(Orders!M9071,People!$B$2:$B$5,0),1)</f>
        <v>Anna Andreadi</v>
      </c>
      <c r="W9071" s="3" t="str">
        <f>IFERROR(INDEX(Return[],MATCH(Orders!B9071,Returns!$B$2:$B$801,0),1),"No")</f>
        <v>No</v>
      </c>
    </row>
    <row r="9072" spans="1:23" x14ac:dyDescent="0.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INDEX(People_[],MATCH(Orders!M9072,People!$B$2:$B$5,0),1)</f>
        <v>Chuck Magee</v>
      </c>
      <c r="W9072" s="3" t="str">
        <f>IFERROR(INDEX(Return[],MATCH(Orders!B9072,Returns!$B$2:$B$801,0),1),"No")</f>
        <v>No</v>
      </c>
    </row>
    <row r="9073" spans="1:23" x14ac:dyDescent="0.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INDEX(People_[],MATCH(Orders!M9073,People!$B$2:$B$5,0),1)</f>
        <v>Kelly Williams</v>
      </c>
      <c r="W9073" s="3" t="str">
        <f>IFERROR(INDEX(Return[],MATCH(Orders!B9073,Returns!$B$2:$B$801,0),1),"No")</f>
        <v>No</v>
      </c>
    </row>
    <row r="9074" spans="1:23" x14ac:dyDescent="0.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INDEX(People_[],MATCH(Orders!M9074,People!$B$2:$B$5,0),1)</f>
        <v>Kelly Williams</v>
      </c>
      <c r="W9074" s="3" t="str">
        <f>IFERROR(INDEX(Return[],MATCH(Orders!B9074,Returns!$B$2:$B$801,0),1),"No")</f>
        <v>No</v>
      </c>
    </row>
    <row r="9075" spans="1:23" x14ac:dyDescent="0.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INDEX(People_[],MATCH(Orders!M9075,People!$B$2:$B$5,0),1)</f>
        <v>Kelly Williams</v>
      </c>
      <c r="W9075" s="3" t="str">
        <f>IFERROR(INDEX(Return[],MATCH(Orders!B9075,Returns!$B$2:$B$801,0),1),"No")</f>
        <v>No</v>
      </c>
    </row>
    <row r="9076" spans="1:23" x14ac:dyDescent="0.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INDEX(People_[],MATCH(Orders!M9076,People!$B$2:$B$5,0),1)</f>
        <v>Cassandra Brandow</v>
      </c>
      <c r="W9076" s="3" t="str">
        <f>IFERROR(INDEX(Return[],MATCH(Orders!B9076,Returns!$B$2:$B$801,0),1),"No")</f>
        <v>No</v>
      </c>
    </row>
    <row r="9077" spans="1:23" x14ac:dyDescent="0.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INDEX(People_[],MATCH(Orders!M9077,People!$B$2:$B$5,0),1)</f>
        <v>Chuck Magee</v>
      </c>
      <c r="W9077" s="3" t="str">
        <f>IFERROR(INDEX(Return[],MATCH(Orders!B9077,Returns!$B$2:$B$801,0),1),"No")</f>
        <v>No</v>
      </c>
    </row>
    <row r="9078" spans="1:23" x14ac:dyDescent="0.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INDEX(People_[],MATCH(Orders!M9078,People!$B$2:$B$5,0),1)</f>
        <v>Chuck Magee</v>
      </c>
      <c r="W9078" s="3" t="str">
        <f>IFERROR(INDEX(Return[],MATCH(Orders!B9078,Returns!$B$2:$B$801,0),1),"No")</f>
        <v>No</v>
      </c>
    </row>
    <row r="9079" spans="1:23" x14ac:dyDescent="0.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INDEX(People_[],MATCH(Orders!M9079,People!$B$2:$B$5,0),1)</f>
        <v>Kelly Williams</v>
      </c>
      <c r="W9079" s="3" t="str">
        <f>IFERROR(INDEX(Return[],MATCH(Orders!B9079,Returns!$B$2:$B$801,0),1),"No")</f>
        <v>No</v>
      </c>
    </row>
    <row r="9080" spans="1:23" x14ac:dyDescent="0.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INDEX(People_[],MATCH(Orders!M9080,People!$B$2:$B$5,0),1)</f>
        <v>Cassandra Brandow</v>
      </c>
      <c r="W9080" s="3" t="str">
        <f>IFERROR(INDEX(Return[],MATCH(Orders!B9080,Returns!$B$2:$B$801,0),1),"No")</f>
        <v>No</v>
      </c>
    </row>
    <row r="9081" spans="1:23" x14ac:dyDescent="0.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INDEX(People_[],MATCH(Orders!M9081,People!$B$2:$B$5,0),1)</f>
        <v>Cassandra Brandow</v>
      </c>
      <c r="W9081" s="3" t="str">
        <f>IFERROR(INDEX(Return[],MATCH(Orders!B9081,Returns!$B$2:$B$801,0),1),"No")</f>
        <v>No</v>
      </c>
    </row>
    <row r="9082" spans="1:23" x14ac:dyDescent="0.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INDEX(People_[],MATCH(Orders!M9082,People!$B$2:$B$5,0),1)</f>
        <v>Anna Andreadi</v>
      </c>
      <c r="W9082" s="3" t="str">
        <f>IFERROR(INDEX(Return[],MATCH(Orders!B9082,Returns!$B$2:$B$801,0),1),"No")</f>
        <v>Yes</v>
      </c>
    </row>
    <row r="9083" spans="1:23" x14ac:dyDescent="0.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INDEX(People_[],MATCH(Orders!M9083,People!$B$2:$B$5,0),1)</f>
        <v>Anna Andreadi</v>
      </c>
      <c r="W9083" s="3" t="str">
        <f>IFERROR(INDEX(Return[],MATCH(Orders!B9083,Returns!$B$2:$B$801,0),1),"No")</f>
        <v>Yes</v>
      </c>
    </row>
    <row r="9084" spans="1:23" x14ac:dyDescent="0.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INDEX(People_[],MATCH(Orders!M9084,People!$B$2:$B$5,0),1)</f>
        <v>Cassandra Brandow</v>
      </c>
      <c r="W9084" s="3" t="str">
        <f>IFERROR(INDEX(Return[],MATCH(Orders!B9084,Returns!$B$2:$B$801,0),1),"No")</f>
        <v>No</v>
      </c>
    </row>
    <row r="9085" spans="1:23" x14ac:dyDescent="0.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INDEX(People_[],MATCH(Orders!M9085,People!$B$2:$B$5,0),1)</f>
        <v>Cassandra Brandow</v>
      </c>
      <c r="W9085" s="3" t="str">
        <f>IFERROR(INDEX(Return[],MATCH(Orders!B9085,Returns!$B$2:$B$801,0),1),"No")</f>
        <v>No</v>
      </c>
    </row>
    <row r="9086" spans="1:23" x14ac:dyDescent="0.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INDEX(People_[],MATCH(Orders!M9086,People!$B$2:$B$5,0),1)</f>
        <v>Cassandra Brandow</v>
      </c>
      <c r="W9086" s="3" t="str">
        <f>IFERROR(INDEX(Return[],MATCH(Orders!B9086,Returns!$B$2:$B$801,0),1),"No")</f>
        <v>No</v>
      </c>
    </row>
    <row r="9087" spans="1:23" x14ac:dyDescent="0.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INDEX(People_[],MATCH(Orders!M9087,People!$B$2:$B$5,0),1)</f>
        <v>Anna Andreadi</v>
      </c>
      <c r="W9087" s="3" t="str">
        <f>IFERROR(INDEX(Return[],MATCH(Orders!B9087,Returns!$B$2:$B$801,0),1),"No")</f>
        <v>No</v>
      </c>
    </row>
    <row r="9088" spans="1:23" x14ac:dyDescent="0.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INDEX(People_[],MATCH(Orders!M9088,People!$B$2:$B$5,0),1)</f>
        <v>Kelly Williams</v>
      </c>
      <c r="W9088" s="3" t="str">
        <f>IFERROR(INDEX(Return[],MATCH(Orders!B9088,Returns!$B$2:$B$801,0),1),"No")</f>
        <v>No</v>
      </c>
    </row>
    <row r="9089" spans="1:23" x14ac:dyDescent="0.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INDEX(People_[],MATCH(Orders!M9089,People!$B$2:$B$5,0),1)</f>
        <v>Kelly Williams</v>
      </c>
      <c r="W9089" s="3" t="str">
        <f>IFERROR(INDEX(Return[],MATCH(Orders!B9089,Returns!$B$2:$B$801,0),1),"No")</f>
        <v>No</v>
      </c>
    </row>
    <row r="9090" spans="1:23" x14ac:dyDescent="0.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INDEX(People_[],MATCH(Orders!M9090,People!$B$2:$B$5,0),1)</f>
        <v>Cassandra Brandow</v>
      </c>
      <c r="W9090" s="3" t="str">
        <f>IFERROR(INDEX(Return[],MATCH(Orders!B9090,Returns!$B$2:$B$801,0),1),"No")</f>
        <v>No</v>
      </c>
    </row>
    <row r="9091" spans="1:23" x14ac:dyDescent="0.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INDEX(People_[],MATCH(Orders!M9091,People!$B$2:$B$5,0),1)</f>
        <v>Chuck Magee</v>
      </c>
      <c r="W9091" s="3" t="str">
        <f>IFERROR(INDEX(Return[],MATCH(Orders!B9091,Returns!$B$2:$B$801,0),1),"No")</f>
        <v>No</v>
      </c>
    </row>
    <row r="9092" spans="1:23" x14ac:dyDescent="0.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INDEX(People_[],MATCH(Orders!M9092,People!$B$2:$B$5,0),1)</f>
        <v>Cassandra Brandow</v>
      </c>
      <c r="W9092" s="3" t="str">
        <f>IFERROR(INDEX(Return[],MATCH(Orders!B9092,Returns!$B$2:$B$801,0),1),"No")</f>
        <v>No</v>
      </c>
    </row>
    <row r="9093" spans="1:23" x14ac:dyDescent="0.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INDEX(People_[],MATCH(Orders!M9093,People!$B$2:$B$5,0),1)</f>
        <v>Chuck Magee</v>
      </c>
      <c r="W9093" s="3" t="str">
        <f>IFERROR(INDEX(Return[],MATCH(Orders!B9093,Returns!$B$2:$B$801,0),1),"No")</f>
        <v>No</v>
      </c>
    </row>
    <row r="9094" spans="1:23" x14ac:dyDescent="0.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INDEX(People_[],MATCH(Orders!M9094,People!$B$2:$B$5,0),1)</f>
        <v>Chuck Magee</v>
      </c>
      <c r="W9094" s="3" t="str">
        <f>IFERROR(INDEX(Return[],MATCH(Orders!B9094,Returns!$B$2:$B$801,0),1),"No")</f>
        <v>No</v>
      </c>
    </row>
    <row r="9095" spans="1:23" x14ac:dyDescent="0.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INDEX(People_[],MATCH(Orders!M9095,People!$B$2:$B$5,0),1)</f>
        <v>Kelly Williams</v>
      </c>
      <c r="W9095" s="3" t="str">
        <f>IFERROR(INDEX(Return[],MATCH(Orders!B9095,Returns!$B$2:$B$801,0),1),"No")</f>
        <v>No</v>
      </c>
    </row>
    <row r="9096" spans="1:23" x14ac:dyDescent="0.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INDEX(People_[],MATCH(Orders!M9096,People!$B$2:$B$5,0),1)</f>
        <v>Kelly Williams</v>
      </c>
      <c r="W9096" s="3" t="str">
        <f>IFERROR(INDEX(Return[],MATCH(Orders!B9096,Returns!$B$2:$B$801,0),1),"No")</f>
        <v>No</v>
      </c>
    </row>
    <row r="9097" spans="1:23" x14ac:dyDescent="0.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INDEX(People_[],MATCH(Orders!M9097,People!$B$2:$B$5,0),1)</f>
        <v>Kelly Williams</v>
      </c>
      <c r="W9097" s="3" t="str">
        <f>IFERROR(INDEX(Return[],MATCH(Orders!B9097,Returns!$B$2:$B$801,0),1),"No")</f>
        <v>No</v>
      </c>
    </row>
    <row r="9098" spans="1:23" x14ac:dyDescent="0.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INDEX(People_[],MATCH(Orders!M9098,People!$B$2:$B$5,0),1)</f>
        <v>Kelly Williams</v>
      </c>
      <c r="W9098" s="3" t="str">
        <f>IFERROR(INDEX(Return[],MATCH(Orders!B9098,Returns!$B$2:$B$801,0),1),"No")</f>
        <v>No</v>
      </c>
    </row>
    <row r="9099" spans="1:23" x14ac:dyDescent="0.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INDEX(People_[],MATCH(Orders!M9099,People!$B$2:$B$5,0),1)</f>
        <v>Kelly Williams</v>
      </c>
      <c r="W9099" s="3" t="str">
        <f>IFERROR(INDEX(Return[],MATCH(Orders!B9099,Returns!$B$2:$B$801,0),1),"No")</f>
        <v>No</v>
      </c>
    </row>
    <row r="9100" spans="1:23" x14ac:dyDescent="0.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INDEX(People_[],MATCH(Orders!M9100,People!$B$2:$B$5,0),1)</f>
        <v>Kelly Williams</v>
      </c>
      <c r="W9100" s="3" t="str">
        <f>IFERROR(INDEX(Return[],MATCH(Orders!B9100,Returns!$B$2:$B$801,0),1),"No")</f>
        <v>No</v>
      </c>
    </row>
    <row r="9101" spans="1:23" x14ac:dyDescent="0.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INDEX(People_[],MATCH(Orders!M9101,People!$B$2:$B$5,0),1)</f>
        <v>Kelly Williams</v>
      </c>
      <c r="W9101" s="3" t="str">
        <f>IFERROR(INDEX(Return[],MATCH(Orders!B9101,Returns!$B$2:$B$801,0),1),"No")</f>
        <v>No</v>
      </c>
    </row>
    <row r="9102" spans="1:23" x14ac:dyDescent="0.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INDEX(People_[],MATCH(Orders!M9102,People!$B$2:$B$5,0),1)</f>
        <v>Kelly Williams</v>
      </c>
      <c r="W9102" s="3" t="str">
        <f>IFERROR(INDEX(Return[],MATCH(Orders!B9102,Returns!$B$2:$B$801,0),1),"No")</f>
        <v>No</v>
      </c>
    </row>
    <row r="9103" spans="1:23" x14ac:dyDescent="0.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INDEX(People_[],MATCH(Orders!M9103,People!$B$2:$B$5,0),1)</f>
        <v>Kelly Williams</v>
      </c>
      <c r="W9103" s="3" t="str">
        <f>IFERROR(INDEX(Return[],MATCH(Orders!B9103,Returns!$B$2:$B$801,0),1),"No")</f>
        <v>No</v>
      </c>
    </row>
    <row r="9104" spans="1:23" x14ac:dyDescent="0.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INDEX(People_[],MATCH(Orders!M9104,People!$B$2:$B$5,0),1)</f>
        <v>Kelly Williams</v>
      </c>
      <c r="W9104" s="3" t="str">
        <f>IFERROR(INDEX(Return[],MATCH(Orders!B9104,Returns!$B$2:$B$801,0),1),"No")</f>
        <v>No</v>
      </c>
    </row>
    <row r="9105" spans="1:23" x14ac:dyDescent="0.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INDEX(People_[],MATCH(Orders!M9105,People!$B$2:$B$5,0),1)</f>
        <v>Kelly Williams</v>
      </c>
      <c r="W9105" s="3" t="str">
        <f>IFERROR(INDEX(Return[],MATCH(Orders!B9105,Returns!$B$2:$B$801,0),1),"No")</f>
        <v>No</v>
      </c>
    </row>
    <row r="9106" spans="1:23" x14ac:dyDescent="0.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INDEX(People_[],MATCH(Orders!M9106,People!$B$2:$B$5,0),1)</f>
        <v>Kelly Williams</v>
      </c>
      <c r="W9106" s="3" t="str">
        <f>IFERROR(INDEX(Return[],MATCH(Orders!B9106,Returns!$B$2:$B$801,0),1),"No")</f>
        <v>No</v>
      </c>
    </row>
    <row r="9107" spans="1:23" x14ac:dyDescent="0.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INDEX(People_[],MATCH(Orders!M9107,People!$B$2:$B$5,0),1)</f>
        <v>Kelly Williams</v>
      </c>
      <c r="W9107" s="3" t="str">
        <f>IFERROR(INDEX(Return[],MATCH(Orders!B9107,Returns!$B$2:$B$801,0),1),"No")</f>
        <v>No</v>
      </c>
    </row>
    <row r="9108" spans="1:23" x14ac:dyDescent="0.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INDEX(People_[],MATCH(Orders!M9108,People!$B$2:$B$5,0),1)</f>
        <v>Kelly Williams</v>
      </c>
      <c r="W9108" s="3" t="str">
        <f>IFERROR(INDEX(Return[],MATCH(Orders!B9108,Returns!$B$2:$B$801,0),1),"No")</f>
        <v>No</v>
      </c>
    </row>
    <row r="9109" spans="1:23" x14ac:dyDescent="0.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INDEX(People_[],MATCH(Orders!M9109,People!$B$2:$B$5,0),1)</f>
        <v>Kelly Williams</v>
      </c>
      <c r="W9109" s="3" t="str">
        <f>IFERROR(INDEX(Return[],MATCH(Orders!B9109,Returns!$B$2:$B$801,0),1),"No")</f>
        <v>Yes</v>
      </c>
    </row>
    <row r="9110" spans="1:23" x14ac:dyDescent="0.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INDEX(People_[],MATCH(Orders!M9110,People!$B$2:$B$5,0),1)</f>
        <v>Kelly Williams</v>
      </c>
      <c r="W9110" s="3" t="str">
        <f>IFERROR(INDEX(Return[],MATCH(Orders!B9110,Returns!$B$2:$B$801,0),1),"No")</f>
        <v>Yes</v>
      </c>
    </row>
    <row r="9111" spans="1:23" x14ac:dyDescent="0.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INDEX(People_[],MATCH(Orders!M9111,People!$B$2:$B$5,0),1)</f>
        <v>Kelly Williams</v>
      </c>
      <c r="W9111" s="3" t="str">
        <f>IFERROR(INDEX(Return[],MATCH(Orders!B9111,Returns!$B$2:$B$801,0),1),"No")</f>
        <v>Yes</v>
      </c>
    </row>
    <row r="9112" spans="1:23" x14ac:dyDescent="0.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INDEX(People_[],MATCH(Orders!M9112,People!$B$2:$B$5,0),1)</f>
        <v>Cassandra Brandow</v>
      </c>
      <c r="W9112" s="3" t="str">
        <f>IFERROR(INDEX(Return[],MATCH(Orders!B9112,Returns!$B$2:$B$801,0),1),"No")</f>
        <v>No</v>
      </c>
    </row>
    <row r="9113" spans="1:23" x14ac:dyDescent="0.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INDEX(People_[],MATCH(Orders!M9113,People!$B$2:$B$5,0),1)</f>
        <v>Cassandra Brandow</v>
      </c>
      <c r="W9113" s="3" t="str">
        <f>IFERROR(INDEX(Return[],MATCH(Orders!B9113,Returns!$B$2:$B$801,0),1),"No")</f>
        <v>No</v>
      </c>
    </row>
    <row r="9114" spans="1:23" x14ac:dyDescent="0.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INDEX(People_[],MATCH(Orders!M9114,People!$B$2:$B$5,0),1)</f>
        <v>Cassandra Brandow</v>
      </c>
      <c r="W9114" s="3" t="str">
        <f>IFERROR(INDEX(Return[],MATCH(Orders!B9114,Returns!$B$2:$B$801,0),1),"No")</f>
        <v>No</v>
      </c>
    </row>
    <row r="9115" spans="1:23" x14ac:dyDescent="0.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INDEX(People_[],MATCH(Orders!M9115,People!$B$2:$B$5,0),1)</f>
        <v>Cassandra Brandow</v>
      </c>
      <c r="W9115" s="3" t="str">
        <f>IFERROR(INDEX(Return[],MATCH(Orders!B9115,Returns!$B$2:$B$801,0),1),"No")</f>
        <v>No</v>
      </c>
    </row>
    <row r="9116" spans="1:23" x14ac:dyDescent="0.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INDEX(People_[],MATCH(Orders!M9116,People!$B$2:$B$5,0),1)</f>
        <v>Anna Andreadi</v>
      </c>
      <c r="W9116" s="3" t="str">
        <f>IFERROR(INDEX(Return[],MATCH(Orders!B9116,Returns!$B$2:$B$801,0),1),"No")</f>
        <v>No</v>
      </c>
    </row>
    <row r="9117" spans="1:23" x14ac:dyDescent="0.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INDEX(People_[],MATCH(Orders!M9117,People!$B$2:$B$5,0),1)</f>
        <v>Chuck Magee</v>
      </c>
      <c r="W9117" s="3" t="str">
        <f>IFERROR(INDEX(Return[],MATCH(Orders!B9117,Returns!$B$2:$B$801,0),1),"No")</f>
        <v>No</v>
      </c>
    </row>
    <row r="9118" spans="1:23" x14ac:dyDescent="0.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INDEX(People_[],MATCH(Orders!M9118,People!$B$2:$B$5,0),1)</f>
        <v>Chuck Magee</v>
      </c>
      <c r="W9118" s="3" t="str">
        <f>IFERROR(INDEX(Return[],MATCH(Orders!B9118,Returns!$B$2:$B$801,0),1),"No")</f>
        <v>No</v>
      </c>
    </row>
    <row r="9119" spans="1:23" x14ac:dyDescent="0.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INDEX(People_[],MATCH(Orders!M9119,People!$B$2:$B$5,0),1)</f>
        <v>Chuck Magee</v>
      </c>
      <c r="W9119" s="3" t="str">
        <f>IFERROR(INDEX(Return[],MATCH(Orders!B9119,Returns!$B$2:$B$801,0),1),"No")</f>
        <v>No</v>
      </c>
    </row>
    <row r="9120" spans="1:23" x14ac:dyDescent="0.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INDEX(People_[],MATCH(Orders!M9120,People!$B$2:$B$5,0),1)</f>
        <v>Chuck Magee</v>
      </c>
      <c r="W9120" s="3" t="str">
        <f>IFERROR(INDEX(Return[],MATCH(Orders!B9120,Returns!$B$2:$B$801,0),1),"No")</f>
        <v>No</v>
      </c>
    </row>
    <row r="9121" spans="1:23" x14ac:dyDescent="0.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INDEX(People_[],MATCH(Orders!M9121,People!$B$2:$B$5,0),1)</f>
        <v>Anna Andreadi</v>
      </c>
      <c r="W9121" s="3" t="str">
        <f>IFERROR(INDEX(Return[],MATCH(Orders!B9121,Returns!$B$2:$B$801,0),1),"No")</f>
        <v>No</v>
      </c>
    </row>
    <row r="9122" spans="1:23" x14ac:dyDescent="0.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INDEX(People_[],MATCH(Orders!M9122,People!$B$2:$B$5,0),1)</f>
        <v>Anna Andreadi</v>
      </c>
      <c r="W9122" s="3" t="str">
        <f>IFERROR(INDEX(Return[],MATCH(Orders!B9122,Returns!$B$2:$B$801,0),1),"No")</f>
        <v>No</v>
      </c>
    </row>
    <row r="9123" spans="1:23" x14ac:dyDescent="0.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INDEX(People_[],MATCH(Orders!M9123,People!$B$2:$B$5,0),1)</f>
        <v>Anna Andreadi</v>
      </c>
      <c r="W9123" s="3" t="str">
        <f>IFERROR(INDEX(Return[],MATCH(Orders!B9123,Returns!$B$2:$B$801,0),1),"No")</f>
        <v>Yes</v>
      </c>
    </row>
    <row r="9124" spans="1:23" x14ac:dyDescent="0.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INDEX(People_[],MATCH(Orders!M9124,People!$B$2:$B$5,0),1)</f>
        <v>Anna Andreadi</v>
      </c>
      <c r="W9124" s="3" t="str">
        <f>IFERROR(INDEX(Return[],MATCH(Orders!B9124,Returns!$B$2:$B$801,0),1),"No")</f>
        <v>No</v>
      </c>
    </row>
    <row r="9125" spans="1:23" x14ac:dyDescent="0.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INDEX(People_[],MATCH(Orders!M9125,People!$B$2:$B$5,0),1)</f>
        <v>Chuck Magee</v>
      </c>
      <c r="W9125" s="3" t="str">
        <f>IFERROR(INDEX(Return[],MATCH(Orders!B9125,Returns!$B$2:$B$801,0),1),"No")</f>
        <v>No</v>
      </c>
    </row>
    <row r="9126" spans="1:23" x14ac:dyDescent="0.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INDEX(People_[],MATCH(Orders!M9126,People!$B$2:$B$5,0),1)</f>
        <v>Kelly Williams</v>
      </c>
      <c r="W9126" s="3" t="str">
        <f>IFERROR(INDEX(Return[],MATCH(Orders!B9126,Returns!$B$2:$B$801,0),1),"No")</f>
        <v>No</v>
      </c>
    </row>
    <row r="9127" spans="1:23" x14ac:dyDescent="0.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INDEX(People_[],MATCH(Orders!M9127,People!$B$2:$B$5,0),1)</f>
        <v>Kelly Williams</v>
      </c>
      <c r="W9127" s="3" t="str">
        <f>IFERROR(INDEX(Return[],MATCH(Orders!B9127,Returns!$B$2:$B$801,0),1),"No")</f>
        <v>No</v>
      </c>
    </row>
    <row r="9128" spans="1:23" x14ac:dyDescent="0.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INDEX(People_[],MATCH(Orders!M9128,People!$B$2:$B$5,0),1)</f>
        <v>Anna Andreadi</v>
      </c>
      <c r="W9128" s="3" t="str">
        <f>IFERROR(INDEX(Return[],MATCH(Orders!B9128,Returns!$B$2:$B$801,0),1),"No")</f>
        <v>No</v>
      </c>
    </row>
    <row r="9129" spans="1:23" x14ac:dyDescent="0.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INDEX(People_[],MATCH(Orders!M9129,People!$B$2:$B$5,0),1)</f>
        <v>Kelly Williams</v>
      </c>
      <c r="W9129" s="3" t="str">
        <f>IFERROR(INDEX(Return[],MATCH(Orders!B9129,Returns!$B$2:$B$801,0),1),"No")</f>
        <v>No</v>
      </c>
    </row>
    <row r="9130" spans="1:23" x14ac:dyDescent="0.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INDEX(People_[],MATCH(Orders!M9130,People!$B$2:$B$5,0),1)</f>
        <v>Anna Andreadi</v>
      </c>
      <c r="W9130" s="3" t="str">
        <f>IFERROR(INDEX(Return[],MATCH(Orders!B9130,Returns!$B$2:$B$801,0),1),"No")</f>
        <v>No</v>
      </c>
    </row>
    <row r="9131" spans="1:23" x14ac:dyDescent="0.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INDEX(People_[],MATCH(Orders!M9131,People!$B$2:$B$5,0),1)</f>
        <v>Chuck Magee</v>
      </c>
      <c r="W9131" s="3" t="str">
        <f>IFERROR(INDEX(Return[],MATCH(Orders!B9131,Returns!$B$2:$B$801,0),1),"No")</f>
        <v>No</v>
      </c>
    </row>
    <row r="9132" spans="1:23" x14ac:dyDescent="0.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INDEX(People_[],MATCH(Orders!M9132,People!$B$2:$B$5,0),1)</f>
        <v>Chuck Magee</v>
      </c>
      <c r="W9132" s="3" t="str">
        <f>IFERROR(INDEX(Return[],MATCH(Orders!B9132,Returns!$B$2:$B$801,0),1),"No")</f>
        <v>No</v>
      </c>
    </row>
    <row r="9133" spans="1:23" x14ac:dyDescent="0.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INDEX(People_[],MATCH(Orders!M9133,People!$B$2:$B$5,0),1)</f>
        <v>Chuck Magee</v>
      </c>
      <c r="W9133" s="3" t="str">
        <f>IFERROR(INDEX(Return[],MATCH(Orders!B9133,Returns!$B$2:$B$801,0),1),"No")</f>
        <v>No</v>
      </c>
    </row>
    <row r="9134" spans="1:23" x14ac:dyDescent="0.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INDEX(People_[],MATCH(Orders!M9134,People!$B$2:$B$5,0),1)</f>
        <v>Chuck Magee</v>
      </c>
      <c r="W9134" s="3" t="str">
        <f>IFERROR(INDEX(Return[],MATCH(Orders!B9134,Returns!$B$2:$B$801,0),1),"No")</f>
        <v>No</v>
      </c>
    </row>
    <row r="9135" spans="1:23" x14ac:dyDescent="0.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INDEX(People_[],MATCH(Orders!M9135,People!$B$2:$B$5,0),1)</f>
        <v>Anna Andreadi</v>
      </c>
      <c r="W9135" s="3" t="str">
        <f>IFERROR(INDEX(Return[],MATCH(Orders!B9135,Returns!$B$2:$B$801,0),1),"No")</f>
        <v>No</v>
      </c>
    </row>
    <row r="9136" spans="1:23" x14ac:dyDescent="0.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INDEX(People_[],MATCH(Orders!M9136,People!$B$2:$B$5,0),1)</f>
        <v>Cassandra Brandow</v>
      </c>
      <c r="W9136" s="3" t="str">
        <f>IFERROR(INDEX(Return[],MATCH(Orders!B9136,Returns!$B$2:$B$801,0),1),"No")</f>
        <v>No</v>
      </c>
    </row>
    <row r="9137" spans="1:23" x14ac:dyDescent="0.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INDEX(People_[],MATCH(Orders!M9137,People!$B$2:$B$5,0),1)</f>
        <v>Cassandra Brandow</v>
      </c>
      <c r="W9137" s="3" t="str">
        <f>IFERROR(INDEX(Return[],MATCH(Orders!B9137,Returns!$B$2:$B$801,0),1),"No")</f>
        <v>No</v>
      </c>
    </row>
    <row r="9138" spans="1:23" x14ac:dyDescent="0.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INDEX(People_[],MATCH(Orders!M9138,People!$B$2:$B$5,0),1)</f>
        <v>Cassandra Brandow</v>
      </c>
      <c r="W9138" s="3" t="str">
        <f>IFERROR(INDEX(Return[],MATCH(Orders!B9138,Returns!$B$2:$B$801,0),1),"No")</f>
        <v>No</v>
      </c>
    </row>
    <row r="9139" spans="1:23" x14ac:dyDescent="0.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INDEX(People_[],MATCH(Orders!M9139,People!$B$2:$B$5,0),1)</f>
        <v>Cassandra Brandow</v>
      </c>
      <c r="W9139" s="3" t="str">
        <f>IFERROR(INDEX(Return[],MATCH(Orders!B9139,Returns!$B$2:$B$801,0),1),"No")</f>
        <v>No</v>
      </c>
    </row>
    <row r="9140" spans="1:23" x14ac:dyDescent="0.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INDEX(People_[],MATCH(Orders!M9140,People!$B$2:$B$5,0),1)</f>
        <v>Cassandra Brandow</v>
      </c>
      <c r="W9140" s="3" t="str">
        <f>IFERROR(INDEX(Return[],MATCH(Orders!B9140,Returns!$B$2:$B$801,0),1),"No")</f>
        <v>No</v>
      </c>
    </row>
    <row r="9141" spans="1:23" x14ac:dyDescent="0.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INDEX(People_[],MATCH(Orders!M9141,People!$B$2:$B$5,0),1)</f>
        <v>Kelly Williams</v>
      </c>
      <c r="W9141" s="3" t="str">
        <f>IFERROR(INDEX(Return[],MATCH(Orders!B9141,Returns!$B$2:$B$801,0),1),"No")</f>
        <v>No</v>
      </c>
    </row>
    <row r="9142" spans="1:23" x14ac:dyDescent="0.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INDEX(People_[],MATCH(Orders!M9142,People!$B$2:$B$5,0),1)</f>
        <v>Anna Andreadi</v>
      </c>
      <c r="W9142" s="3" t="str">
        <f>IFERROR(INDEX(Return[],MATCH(Orders!B9142,Returns!$B$2:$B$801,0),1),"No")</f>
        <v>No</v>
      </c>
    </row>
    <row r="9143" spans="1:23" x14ac:dyDescent="0.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INDEX(People_[],MATCH(Orders!M9143,People!$B$2:$B$5,0),1)</f>
        <v>Chuck Magee</v>
      </c>
      <c r="W9143" s="3" t="str">
        <f>IFERROR(INDEX(Return[],MATCH(Orders!B9143,Returns!$B$2:$B$801,0),1),"No")</f>
        <v>No</v>
      </c>
    </row>
    <row r="9144" spans="1:23" x14ac:dyDescent="0.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INDEX(People_[],MATCH(Orders!M9144,People!$B$2:$B$5,0),1)</f>
        <v>Anna Andreadi</v>
      </c>
      <c r="W9144" s="3" t="str">
        <f>IFERROR(INDEX(Return[],MATCH(Orders!B9144,Returns!$B$2:$B$801,0),1),"No")</f>
        <v>No</v>
      </c>
    </row>
    <row r="9145" spans="1:23" x14ac:dyDescent="0.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INDEX(People_[],MATCH(Orders!M9145,People!$B$2:$B$5,0),1)</f>
        <v>Anna Andreadi</v>
      </c>
      <c r="W9145" s="3" t="str">
        <f>IFERROR(INDEX(Return[],MATCH(Orders!B9145,Returns!$B$2:$B$801,0),1),"No")</f>
        <v>No</v>
      </c>
    </row>
    <row r="9146" spans="1:23" x14ac:dyDescent="0.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INDEX(People_[],MATCH(Orders!M9146,People!$B$2:$B$5,0),1)</f>
        <v>Anna Andreadi</v>
      </c>
      <c r="W9146" s="3" t="str">
        <f>IFERROR(INDEX(Return[],MATCH(Orders!B9146,Returns!$B$2:$B$801,0),1),"No")</f>
        <v>No</v>
      </c>
    </row>
    <row r="9147" spans="1:23" x14ac:dyDescent="0.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INDEX(People_[],MATCH(Orders!M9147,People!$B$2:$B$5,0),1)</f>
        <v>Kelly Williams</v>
      </c>
      <c r="W9147" s="3" t="str">
        <f>IFERROR(INDEX(Return[],MATCH(Orders!B9147,Returns!$B$2:$B$801,0),1),"No")</f>
        <v>No</v>
      </c>
    </row>
    <row r="9148" spans="1:23" x14ac:dyDescent="0.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INDEX(People_[],MATCH(Orders!M9148,People!$B$2:$B$5,0),1)</f>
        <v>Chuck Magee</v>
      </c>
      <c r="W9148" s="3" t="str">
        <f>IFERROR(INDEX(Return[],MATCH(Orders!B9148,Returns!$B$2:$B$801,0),1),"No")</f>
        <v>No</v>
      </c>
    </row>
    <row r="9149" spans="1:23" x14ac:dyDescent="0.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INDEX(People_[],MATCH(Orders!M9149,People!$B$2:$B$5,0),1)</f>
        <v>Chuck Magee</v>
      </c>
      <c r="W9149" s="3" t="str">
        <f>IFERROR(INDEX(Return[],MATCH(Orders!B9149,Returns!$B$2:$B$801,0),1),"No")</f>
        <v>No</v>
      </c>
    </row>
    <row r="9150" spans="1:23" x14ac:dyDescent="0.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INDEX(People_[],MATCH(Orders!M9150,People!$B$2:$B$5,0),1)</f>
        <v>Chuck Magee</v>
      </c>
      <c r="W9150" s="3" t="str">
        <f>IFERROR(INDEX(Return[],MATCH(Orders!B9150,Returns!$B$2:$B$801,0),1),"No")</f>
        <v>No</v>
      </c>
    </row>
    <row r="9151" spans="1:23" x14ac:dyDescent="0.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INDEX(People_[],MATCH(Orders!M9151,People!$B$2:$B$5,0),1)</f>
        <v>Kelly Williams</v>
      </c>
      <c r="W9151" s="3" t="str">
        <f>IFERROR(INDEX(Return[],MATCH(Orders!B9151,Returns!$B$2:$B$801,0),1),"No")</f>
        <v>No</v>
      </c>
    </row>
    <row r="9152" spans="1:23" x14ac:dyDescent="0.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INDEX(People_[],MATCH(Orders!M9152,People!$B$2:$B$5,0),1)</f>
        <v>Kelly Williams</v>
      </c>
      <c r="W9152" s="3" t="str">
        <f>IFERROR(INDEX(Return[],MATCH(Orders!B9152,Returns!$B$2:$B$801,0),1),"No")</f>
        <v>No</v>
      </c>
    </row>
    <row r="9153" spans="1:23" x14ac:dyDescent="0.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INDEX(People_[],MATCH(Orders!M9153,People!$B$2:$B$5,0),1)</f>
        <v>Anna Andreadi</v>
      </c>
      <c r="W9153" s="3" t="str">
        <f>IFERROR(INDEX(Return[],MATCH(Orders!B9153,Returns!$B$2:$B$801,0),1),"No")</f>
        <v>No</v>
      </c>
    </row>
    <row r="9154" spans="1:23" x14ac:dyDescent="0.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INDEX(People_[],MATCH(Orders!M9154,People!$B$2:$B$5,0),1)</f>
        <v>Anna Andreadi</v>
      </c>
      <c r="W9154" s="3" t="str">
        <f>IFERROR(INDEX(Return[],MATCH(Orders!B9154,Returns!$B$2:$B$801,0),1),"No")</f>
        <v>No</v>
      </c>
    </row>
    <row r="9155" spans="1:23" x14ac:dyDescent="0.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INDEX(People_[],MATCH(Orders!M9155,People!$B$2:$B$5,0),1)</f>
        <v>Anna Andreadi</v>
      </c>
      <c r="W9155" s="3" t="str">
        <f>IFERROR(INDEX(Return[],MATCH(Orders!B9155,Returns!$B$2:$B$801,0),1),"No")</f>
        <v>No</v>
      </c>
    </row>
    <row r="9156" spans="1:23" x14ac:dyDescent="0.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INDEX(People_[],MATCH(Orders!M9156,People!$B$2:$B$5,0),1)</f>
        <v>Chuck Magee</v>
      </c>
      <c r="W9156" s="3" t="str">
        <f>IFERROR(INDEX(Return[],MATCH(Orders!B9156,Returns!$B$2:$B$801,0),1),"No")</f>
        <v>No</v>
      </c>
    </row>
    <row r="9157" spans="1:23" x14ac:dyDescent="0.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INDEX(People_[],MATCH(Orders!M9157,People!$B$2:$B$5,0),1)</f>
        <v>Anna Andreadi</v>
      </c>
      <c r="W9157" s="3" t="str">
        <f>IFERROR(INDEX(Return[],MATCH(Orders!B9157,Returns!$B$2:$B$801,0),1),"No")</f>
        <v>No</v>
      </c>
    </row>
    <row r="9158" spans="1:23" x14ac:dyDescent="0.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INDEX(People_[],MATCH(Orders!M9158,People!$B$2:$B$5,0),1)</f>
        <v>Chuck Magee</v>
      </c>
      <c r="W9158" s="3" t="str">
        <f>IFERROR(INDEX(Return[],MATCH(Orders!B9158,Returns!$B$2:$B$801,0),1),"No")</f>
        <v>No</v>
      </c>
    </row>
    <row r="9159" spans="1:23" x14ac:dyDescent="0.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INDEX(People_[],MATCH(Orders!M9159,People!$B$2:$B$5,0),1)</f>
        <v>Chuck Magee</v>
      </c>
      <c r="W9159" s="3" t="str">
        <f>IFERROR(INDEX(Return[],MATCH(Orders!B9159,Returns!$B$2:$B$801,0),1),"No")</f>
        <v>No</v>
      </c>
    </row>
    <row r="9160" spans="1:23" x14ac:dyDescent="0.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INDEX(People_[],MATCH(Orders!M9160,People!$B$2:$B$5,0),1)</f>
        <v>Chuck Magee</v>
      </c>
      <c r="W9160" s="3" t="str">
        <f>IFERROR(INDEX(Return[],MATCH(Orders!B9160,Returns!$B$2:$B$801,0),1),"No")</f>
        <v>No</v>
      </c>
    </row>
    <row r="9161" spans="1:23" x14ac:dyDescent="0.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INDEX(People_[],MATCH(Orders!M9161,People!$B$2:$B$5,0),1)</f>
        <v>Cassandra Brandow</v>
      </c>
      <c r="W9161" s="3" t="str">
        <f>IFERROR(INDEX(Return[],MATCH(Orders!B9161,Returns!$B$2:$B$801,0),1),"No")</f>
        <v>No</v>
      </c>
    </row>
    <row r="9162" spans="1:23" x14ac:dyDescent="0.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INDEX(People_[],MATCH(Orders!M9162,People!$B$2:$B$5,0),1)</f>
        <v>Cassandra Brandow</v>
      </c>
      <c r="W9162" s="3" t="str">
        <f>IFERROR(INDEX(Return[],MATCH(Orders!B9162,Returns!$B$2:$B$801,0),1),"No")</f>
        <v>No</v>
      </c>
    </row>
    <row r="9163" spans="1:23" x14ac:dyDescent="0.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INDEX(People_[],MATCH(Orders!M9163,People!$B$2:$B$5,0),1)</f>
        <v>Kelly Williams</v>
      </c>
      <c r="W9163" s="3" t="str">
        <f>IFERROR(INDEX(Return[],MATCH(Orders!B9163,Returns!$B$2:$B$801,0),1),"No")</f>
        <v>No</v>
      </c>
    </row>
    <row r="9164" spans="1:23" x14ac:dyDescent="0.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INDEX(People_[],MATCH(Orders!M9164,People!$B$2:$B$5,0),1)</f>
        <v>Kelly Williams</v>
      </c>
      <c r="W9164" s="3" t="str">
        <f>IFERROR(INDEX(Return[],MATCH(Orders!B9164,Returns!$B$2:$B$801,0),1),"No")</f>
        <v>No</v>
      </c>
    </row>
    <row r="9165" spans="1:23" x14ac:dyDescent="0.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INDEX(People_[],MATCH(Orders!M9165,People!$B$2:$B$5,0),1)</f>
        <v>Kelly Williams</v>
      </c>
      <c r="W9165" s="3" t="str">
        <f>IFERROR(INDEX(Return[],MATCH(Orders!B9165,Returns!$B$2:$B$801,0),1),"No")</f>
        <v>No</v>
      </c>
    </row>
    <row r="9166" spans="1:23" x14ac:dyDescent="0.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INDEX(People_[],MATCH(Orders!M9166,People!$B$2:$B$5,0),1)</f>
        <v>Kelly Williams</v>
      </c>
      <c r="W9166" s="3" t="str">
        <f>IFERROR(INDEX(Return[],MATCH(Orders!B9166,Returns!$B$2:$B$801,0),1),"No")</f>
        <v>No</v>
      </c>
    </row>
    <row r="9167" spans="1:23" x14ac:dyDescent="0.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INDEX(People_[],MATCH(Orders!M9167,People!$B$2:$B$5,0),1)</f>
        <v>Anna Andreadi</v>
      </c>
      <c r="W9167" s="3" t="str">
        <f>IFERROR(INDEX(Return[],MATCH(Orders!B9167,Returns!$B$2:$B$801,0),1),"No")</f>
        <v>No</v>
      </c>
    </row>
    <row r="9168" spans="1:23" x14ac:dyDescent="0.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INDEX(People_[],MATCH(Orders!M9168,People!$B$2:$B$5,0),1)</f>
        <v>Anna Andreadi</v>
      </c>
      <c r="W9168" s="3" t="str">
        <f>IFERROR(INDEX(Return[],MATCH(Orders!B9168,Returns!$B$2:$B$801,0),1),"No")</f>
        <v>No</v>
      </c>
    </row>
    <row r="9169" spans="1:23" x14ac:dyDescent="0.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INDEX(People_[],MATCH(Orders!M9169,People!$B$2:$B$5,0),1)</f>
        <v>Anna Andreadi</v>
      </c>
      <c r="W9169" s="3" t="str">
        <f>IFERROR(INDEX(Return[],MATCH(Orders!B9169,Returns!$B$2:$B$801,0),1),"No")</f>
        <v>No</v>
      </c>
    </row>
    <row r="9170" spans="1:23" x14ac:dyDescent="0.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INDEX(People_[],MATCH(Orders!M9170,People!$B$2:$B$5,0),1)</f>
        <v>Cassandra Brandow</v>
      </c>
      <c r="W9170" s="3" t="str">
        <f>IFERROR(INDEX(Return[],MATCH(Orders!B9170,Returns!$B$2:$B$801,0),1),"No")</f>
        <v>No</v>
      </c>
    </row>
    <row r="9171" spans="1:23" x14ac:dyDescent="0.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INDEX(People_[],MATCH(Orders!M9171,People!$B$2:$B$5,0),1)</f>
        <v>Cassandra Brandow</v>
      </c>
      <c r="W9171" s="3" t="str">
        <f>IFERROR(INDEX(Return[],MATCH(Orders!B9171,Returns!$B$2:$B$801,0),1),"No")</f>
        <v>No</v>
      </c>
    </row>
    <row r="9172" spans="1:23" x14ac:dyDescent="0.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INDEX(People_[],MATCH(Orders!M9172,People!$B$2:$B$5,0),1)</f>
        <v>Anna Andreadi</v>
      </c>
      <c r="W9172" s="3" t="str">
        <f>IFERROR(INDEX(Return[],MATCH(Orders!B9172,Returns!$B$2:$B$801,0),1),"No")</f>
        <v>No</v>
      </c>
    </row>
    <row r="9173" spans="1:23" x14ac:dyDescent="0.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INDEX(People_[],MATCH(Orders!M9173,People!$B$2:$B$5,0),1)</f>
        <v>Anna Andreadi</v>
      </c>
      <c r="W9173" s="3" t="str">
        <f>IFERROR(INDEX(Return[],MATCH(Orders!B9173,Returns!$B$2:$B$801,0),1),"No")</f>
        <v>No</v>
      </c>
    </row>
    <row r="9174" spans="1:23" x14ac:dyDescent="0.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INDEX(People_[],MATCH(Orders!M9174,People!$B$2:$B$5,0),1)</f>
        <v>Anna Andreadi</v>
      </c>
      <c r="W9174" s="3" t="str">
        <f>IFERROR(INDEX(Return[],MATCH(Orders!B9174,Returns!$B$2:$B$801,0),1),"No")</f>
        <v>No</v>
      </c>
    </row>
    <row r="9175" spans="1:23" x14ac:dyDescent="0.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INDEX(People_[],MATCH(Orders!M9175,People!$B$2:$B$5,0),1)</f>
        <v>Anna Andreadi</v>
      </c>
      <c r="W9175" s="3" t="str">
        <f>IFERROR(INDEX(Return[],MATCH(Orders!B9175,Returns!$B$2:$B$801,0),1),"No")</f>
        <v>No</v>
      </c>
    </row>
    <row r="9176" spans="1:23" x14ac:dyDescent="0.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INDEX(People_[],MATCH(Orders!M9176,People!$B$2:$B$5,0),1)</f>
        <v>Anna Andreadi</v>
      </c>
      <c r="W9176" s="3" t="str">
        <f>IFERROR(INDEX(Return[],MATCH(Orders!B9176,Returns!$B$2:$B$801,0),1),"No")</f>
        <v>No</v>
      </c>
    </row>
    <row r="9177" spans="1:23" x14ac:dyDescent="0.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INDEX(People_[],MATCH(Orders!M9177,People!$B$2:$B$5,0),1)</f>
        <v>Anna Andreadi</v>
      </c>
      <c r="W9177" s="3" t="str">
        <f>IFERROR(INDEX(Return[],MATCH(Orders!B9177,Returns!$B$2:$B$801,0),1),"No")</f>
        <v>No</v>
      </c>
    </row>
    <row r="9178" spans="1:23" x14ac:dyDescent="0.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INDEX(People_[],MATCH(Orders!M9178,People!$B$2:$B$5,0),1)</f>
        <v>Cassandra Brandow</v>
      </c>
      <c r="W9178" s="3" t="str">
        <f>IFERROR(INDEX(Return[],MATCH(Orders!B9178,Returns!$B$2:$B$801,0),1),"No")</f>
        <v>No</v>
      </c>
    </row>
    <row r="9179" spans="1:23" x14ac:dyDescent="0.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INDEX(People_[],MATCH(Orders!M9179,People!$B$2:$B$5,0),1)</f>
        <v>Chuck Magee</v>
      </c>
      <c r="W9179" s="3" t="str">
        <f>IFERROR(INDEX(Return[],MATCH(Orders!B9179,Returns!$B$2:$B$801,0),1),"No")</f>
        <v>No</v>
      </c>
    </row>
    <row r="9180" spans="1:23" x14ac:dyDescent="0.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INDEX(People_[],MATCH(Orders!M9180,People!$B$2:$B$5,0),1)</f>
        <v>Chuck Magee</v>
      </c>
      <c r="W9180" s="3" t="str">
        <f>IFERROR(INDEX(Return[],MATCH(Orders!B9180,Returns!$B$2:$B$801,0),1),"No")</f>
        <v>No</v>
      </c>
    </row>
    <row r="9181" spans="1:23" x14ac:dyDescent="0.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INDEX(People_[],MATCH(Orders!M9181,People!$B$2:$B$5,0),1)</f>
        <v>Anna Andreadi</v>
      </c>
      <c r="W9181" s="3" t="str">
        <f>IFERROR(INDEX(Return[],MATCH(Orders!B9181,Returns!$B$2:$B$801,0),1),"No")</f>
        <v>No</v>
      </c>
    </row>
    <row r="9182" spans="1:23" x14ac:dyDescent="0.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INDEX(People_[],MATCH(Orders!M9182,People!$B$2:$B$5,0),1)</f>
        <v>Anna Andreadi</v>
      </c>
      <c r="W9182" s="3" t="str">
        <f>IFERROR(INDEX(Return[],MATCH(Orders!B9182,Returns!$B$2:$B$801,0),1),"No")</f>
        <v>No</v>
      </c>
    </row>
    <row r="9183" spans="1:23" x14ac:dyDescent="0.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INDEX(People_[],MATCH(Orders!M9183,People!$B$2:$B$5,0),1)</f>
        <v>Anna Andreadi</v>
      </c>
      <c r="W9183" s="3" t="str">
        <f>IFERROR(INDEX(Return[],MATCH(Orders!B9183,Returns!$B$2:$B$801,0),1),"No")</f>
        <v>No</v>
      </c>
    </row>
    <row r="9184" spans="1:23" x14ac:dyDescent="0.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INDEX(People_[],MATCH(Orders!M9184,People!$B$2:$B$5,0),1)</f>
        <v>Anna Andreadi</v>
      </c>
      <c r="W9184" s="3" t="str">
        <f>IFERROR(INDEX(Return[],MATCH(Orders!B9184,Returns!$B$2:$B$801,0),1),"No")</f>
        <v>No</v>
      </c>
    </row>
    <row r="9185" spans="1:23" x14ac:dyDescent="0.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INDEX(People_[],MATCH(Orders!M9185,People!$B$2:$B$5,0),1)</f>
        <v>Anna Andreadi</v>
      </c>
      <c r="W9185" s="3" t="str">
        <f>IFERROR(INDEX(Return[],MATCH(Orders!B9185,Returns!$B$2:$B$801,0),1),"No")</f>
        <v>No</v>
      </c>
    </row>
    <row r="9186" spans="1:23" x14ac:dyDescent="0.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INDEX(People_[],MATCH(Orders!M9186,People!$B$2:$B$5,0),1)</f>
        <v>Anna Andreadi</v>
      </c>
      <c r="W9186" s="3" t="str">
        <f>IFERROR(INDEX(Return[],MATCH(Orders!B9186,Returns!$B$2:$B$801,0),1),"No")</f>
        <v>No</v>
      </c>
    </row>
    <row r="9187" spans="1:23" x14ac:dyDescent="0.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INDEX(People_[],MATCH(Orders!M9187,People!$B$2:$B$5,0),1)</f>
        <v>Anna Andreadi</v>
      </c>
      <c r="W9187" s="3" t="str">
        <f>IFERROR(INDEX(Return[],MATCH(Orders!B9187,Returns!$B$2:$B$801,0),1),"No")</f>
        <v>No</v>
      </c>
    </row>
    <row r="9188" spans="1:23" x14ac:dyDescent="0.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INDEX(People_[],MATCH(Orders!M9188,People!$B$2:$B$5,0),1)</f>
        <v>Anna Andreadi</v>
      </c>
      <c r="W9188" s="3" t="str">
        <f>IFERROR(INDEX(Return[],MATCH(Orders!B9188,Returns!$B$2:$B$801,0),1),"No")</f>
        <v>No</v>
      </c>
    </row>
    <row r="9189" spans="1:23" x14ac:dyDescent="0.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INDEX(People_[],MATCH(Orders!M9189,People!$B$2:$B$5,0),1)</f>
        <v>Chuck Magee</v>
      </c>
      <c r="W9189" s="3" t="str">
        <f>IFERROR(INDEX(Return[],MATCH(Orders!B9189,Returns!$B$2:$B$801,0),1),"No")</f>
        <v>No</v>
      </c>
    </row>
    <row r="9190" spans="1:23" x14ac:dyDescent="0.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INDEX(People_[],MATCH(Orders!M9190,People!$B$2:$B$5,0),1)</f>
        <v>Chuck Magee</v>
      </c>
      <c r="W9190" s="3" t="str">
        <f>IFERROR(INDEX(Return[],MATCH(Orders!B9190,Returns!$B$2:$B$801,0),1),"No")</f>
        <v>No</v>
      </c>
    </row>
    <row r="9191" spans="1:23" x14ac:dyDescent="0.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INDEX(People_[],MATCH(Orders!M9191,People!$B$2:$B$5,0),1)</f>
        <v>Chuck Magee</v>
      </c>
      <c r="W9191" s="3" t="str">
        <f>IFERROR(INDEX(Return[],MATCH(Orders!B9191,Returns!$B$2:$B$801,0),1),"No")</f>
        <v>No</v>
      </c>
    </row>
    <row r="9192" spans="1:23" x14ac:dyDescent="0.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INDEX(People_[],MATCH(Orders!M9192,People!$B$2:$B$5,0),1)</f>
        <v>Chuck Magee</v>
      </c>
      <c r="W9192" s="3" t="str">
        <f>IFERROR(INDEX(Return[],MATCH(Orders!B9192,Returns!$B$2:$B$801,0),1),"No")</f>
        <v>No</v>
      </c>
    </row>
    <row r="9193" spans="1:23" x14ac:dyDescent="0.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INDEX(People_[],MATCH(Orders!M9193,People!$B$2:$B$5,0),1)</f>
        <v>Chuck Magee</v>
      </c>
      <c r="W9193" s="3" t="str">
        <f>IFERROR(INDEX(Return[],MATCH(Orders!B9193,Returns!$B$2:$B$801,0),1),"No")</f>
        <v>No</v>
      </c>
    </row>
    <row r="9194" spans="1:23" x14ac:dyDescent="0.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INDEX(People_[],MATCH(Orders!M9194,People!$B$2:$B$5,0),1)</f>
        <v>Kelly Williams</v>
      </c>
      <c r="W9194" s="3" t="str">
        <f>IFERROR(INDEX(Return[],MATCH(Orders!B9194,Returns!$B$2:$B$801,0),1),"No")</f>
        <v>No</v>
      </c>
    </row>
    <row r="9195" spans="1:23" x14ac:dyDescent="0.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INDEX(People_[],MATCH(Orders!M9195,People!$B$2:$B$5,0),1)</f>
        <v>Kelly Williams</v>
      </c>
      <c r="W9195" s="3" t="str">
        <f>IFERROR(INDEX(Return[],MATCH(Orders!B9195,Returns!$B$2:$B$801,0),1),"No")</f>
        <v>No</v>
      </c>
    </row>
    <row r="9196" spans="1:23" x14ac:dyDescent="0.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INDEX(People_[],MATCH(Orders!M9196,People!$B$2:$B$5,0),1)</f>
        <v>Anna Andreadi</v>
      </c>
      <c r="W9196" s="3" t="str">
        <f>IFERROR(INDEX(Return[],MATCH(Orders!B9196,Returns!$B$2:$B$801,0),1),"No")</f>
        <v>No</v>
      </c>
    </row>
    <row r="9197" spans="1:23" x14ac:dyDescent="0.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INDEX(People_[],MATCH(Orders!M9197,People!$B$2:$B$5,0),1)</f>
        <v>Anna Andreadi</v>
      </c>
      <c r="W9197" s="3" t="str">
        <f>IFERROR(INDEX(Return[],MATCH(Orders!B9197,Returns!$B$2:$B$801,0),1),"No")</f>
        <v>No</v>
      </c>
    </row>
    <row r="9198" spans="1:23" x14ac:dyDescent="0.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INDEX(People_[],MATCH(Orders!M9198,People!$B$2:$B$5,0),1)</f>
        <v>Anna Andreadi</v>
      </c>
      <c r="W9198" s="3" t="str">
        <f>IFERROR(INDEX(Return[],MATCH(Orders!B9198,Returns!$B$2:$B$801,0),1),"No")</f>
        <v>No</v>
      </c>
    </row>
    <row r="9199" spans="1:23" x14ac:dyDescent="0.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INDEX(People_[],MATCH(Orders!M9199,People!$B$2:$B$5,0),1)</f>
        <v>Anna Andreadi</v>
      </c>
      <c r="W9199" s="3" t="str">
        <f>IFERROR(INDEX(Return[],MATCH(Orders!B9199,Returns!$B$2:$B$801,0),1),"No")</f>
        <v>No</v>
      </c>
    </row>
    <row r="9200" spans="1:23" x14ac:dyDescent="0.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INDEX(People_[],MATCH(Orders!M9200,People!$B$2:$B$5,0),1)</f>
        <v>Anna Andreadi</v>
      </c>
      <c r="W9200" s="3" t="str">
        <f>IFERROR(INDEX(Return[],MATCH(Orders!B9200,Returns!$B$2:$B$801,0),1),"No")</f>
        <v>No</v>
      </c>
    </row>
    <row r="9201" spans="1:23" x14ac:dyDescent="0.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INDEX(People_[],MATCH(Orders!M9201,People!$B$2:$B$5,0),1)</f>
        <v>Anna Andreadi</v>
      </c>
      <c r="W9201" s="3" t="str">
        <f>IFERROR(INDEX(Return[],MATCH(Orders!B9201,Returns!$B$2:$B$801,0),1),"No")</f>
        <v>No</v>
      </c>
    </row>
    <row r="9202" spans="1:23" x14ac:dyDescent="0.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INDEX(People_[],MATCH(Orders!M9202,People!$B$2:$B$5,0),1)</f>
        <v>Chuck Magee</v>
      </c>
      <c r="W9202" s="3" t="str">
        <f>IFERROR(INDEX(Return[],MATCH(Orders!B9202,Returns!$B$2:$B$801,0),1),"No")</f>
        <v>No</v>
      </c>
    </row>
    <row r="9203" spans="1:23" x14ac:dyDescent="0.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INDEX(People_[],MATCH(Orders!M9203,People!$B$2:$B$5,0),1)</f>
        <v>Chuck Magee</v>
      </c>
      <c r="W9203" s="3" t="str">
        <f>IFERROR(INDEX(Return[],MATCH(Orders!B9203,Returns!$B$2:$B$801,0),1),"No")</f>
        <v>No</v>
      </c>
    </row>
    <row r="9204" spans="1:23" x14ac:dyDescent="0.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INDEX(People_[],MATCH(Orders!M9204,People!$B$2:$B$5,0),1)</f>
        <v>Chuck Magee</v>
      </c>
      <c r="W9204" s="3" t="str">
        <f>IFERROR(INDEX(Return[],MATCH(Orders!B9204,Returns!$B$2:$B$801,0),1),"No")</f>
        <v>No</v>
      </c>
    </row>
    <row r="9205" spans="1:23" x14ac:dyDescent="0.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INDEX(People_[],MATCH(Orders!M9205,People!$B$2:$B$5,0),1)</f>
        <v>Chuck Magee</v>
      </c>
      <c r="W9205" s="3" t="str">
        <f>IFERROR(INDEX(Return[],MATCH(Orders!B9205,Returns!$B$2:$B$801,0),1),"No")</f>
        <v>No</v>
      </c>
    </row>
    <row r="9206" spans="1:23" x14ac:dyDescent="0.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INDEX(People_[],MATCH(Orders!M9206,People!$B$2:$B$5,0),1)</f>
        <v>Anna Andreadi</v>
      </c>
      <c r="W9206" s="3" t="str">
        <f>IFERROR(INDEX(Return[],MATCH(Orders!B9206,Returns!$B$2:$B$801,0),1),"No")</f>
        <v>Yes</v>
      </c>
    </row>
    <row r="9207" spans="1:23" x14ac:dyDescent="0.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INDEX(People_[],MATCH(Orders!M9207,People!$B$2:$B$5,0),1)</f>
        <v>Chuck Magee</v>
      </c>
      <c r="W9207" s="3" t="str">
        <f>IFERROR(INDEX(Return[],MATCH(Orders!B9207,Returns!$B$2:$B$801,0),1),"No")</f>
        <v>No</v>
      </c>
    </row>
    <row r="9208" spans="1:23" x14ac:dyDescent="0.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INDEX(People_[],MATCH(Orders!M9208,People!$B$2:$B$5,0),1)</f>
        <v>Chuck Magee</v>
      </c>
      <c r="W9208" s="3" t="str">
        <f>IFERROR(INDEX(Return[],MATCH(Orders!B9208,Returns!$B$2:$B$801,0),1),"No")</f>
        <v>No</v>
      </c>
    </row>
    <row r="9209" spans="1:23" x14ac:dyDescent="0.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INDEX(People_[],MATCH(Orders!M9209,People!$B$2:$B$5,0),1)</f>
        <v>Kelly Williams</v>
      </c>
      <c r="W9209" s="3" t="str">
        <f>IFERROR(INDEX(Return[],MATCH(Orders!B9209,Returns!$B$2:$B$801,0),1),"No")</f>
        <v>No</v>
      </c>
    </row>
    <row r="9210" spans="1:23" x14ac:dyDescent="0.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INDEX(People_[],MATCH(Orders!M9210,People!$B$2:$B$5,0),1)</f>
        <v>Anna Andreadi</v>
      </c>
      <c r="W9210" s="3" t="str">
        <f>IFERROR(INDEX(Return[],MATCH(Orders!B9210,Returns!$B$2:$B$801,0),1),"No")</f>
        <v>No</v>
      </c>
    </row>
    <row r="9211" spans="1:23" x14ac:dyDescent="0.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INDEX(People_[],MATCH(Orders!M9211,People!$B$2:$B$5,0),1)</f>
        <v>Kelly Williams</v>
      </c>
      <c r="W9211" s="3" t="str">
        <f>IFERROR(INDEX(Return[],MATCH(Orders!B9211,Returns!$B$2:$B$801,0),1),"No")</f>
        <v>No</v>
      </c>
    </row>
    <row r="9212" spans="1:23" x14ac:dyDescent="0.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INDEX(People_[],MATCH(Orders!M9212,People!$B$2:$B$5,0),1)</f>
        <v>Kelly Williams</v>
      </c>
      <c r="W9212" s="3" t="str">
        <f>IFERROR(INDEX(Return[],MATCH(Orders!B9212,Returns!$B$2:$B$801,0),1),"No")</f>
        <v>No</v>
      </c>
    </row>
    <row r="9213" spans="1:23" x14ac:dyDescent="0.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INDEX(People_[],MATCH(Orders!M9213,People!$B$2:$B$5,0),1)</f>
        <v>Anna Andreadi</v>
      </c>
      <c r="W9213" s="3" t="str">
        <f>IFERROR(INDEX(Return[],MATCH(Orders!B9213,Returns!$B$2:$B$801,0),1),"No")</f>
        <v>No</v>
      </c>
    </row>
    <row r="9214" spans="1:23" x14ac:dyDescent="0.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INDEX(People_[],MATCH(Orders!M9214,People!$B$2:$B$5,0),1)</f>
        <v>Anna Andreadi</v>
      </c>
      <c r="W9214" s="3" t="str">
        <f>IFERROR(INDEX(Return[],MATCH(Orders!B9214,Returns!$B$2:$B$801,0),1),"No")</f>
        <v>No</v>
      </c>
    </row>
    <row r="9215" spans="1:23" x14ac:dyDescent="0.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INDEX(People_[],MATCH(Orders!M9215,People!$B$2:$B$5,0),1)</f>
        <v>Anna Andreadi</v>
      </c>
      <c r="W9215" s="3" t="str">
        <f>IFERROR(INDEX(Return[],MATCH(Orders!B9215,Returns!$B$2:$B$801,0),1),"No")</f>
        <v>No</v>
      </c>
    </row>
    <row r="9216" spans="1:23" x14ac:dyDescent="0.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INDEX(People_[],MATCH(Orders!M9216,People!$B$2:$B$5,0),1)</f>
        <v>Chuck Magee</v>
      </c>
      <c r="W9216" s="3" t="str">
        <f>IFERROR(INDEX(Return[],MATCH(Orders!B9216,Returns!$B$2:$B$801,0),1),"No")</f>
        <v>No</v>
      </c>
    </row>
    <row r="9217" spans="1:23" x14ac:dyDescent="0.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INDEX(People_[],MATCH(Orders!M9217,People!$B$2:$B$5,0),1)</f>
        <v>Anna Andreadi</v>
      </c>
      <c r="W9217" s="3" t="str">
        <f>IFERROR(INDEX(Return[],MATCH(Orders!B9217,Returns!$B$2:$B$801,0),1),"No")</f>
        <v>No</v>
      </c>
    </row>
    <row r="9218" spans="1:23" x14ac:dyDescent="0.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INDEX(People_[],MATCH(Orders!M9218,People!$B$2:$B$5,0),1)</f>
        <v>Kelly Williams</v>
      </c>
      <c r="W9218" s="3" t="str">
        <f>IFERROR(INDEX(Return[],MATCH(Orders!B9218,Returns!$B$2:$B$801,0),1),"No")</f>
        <v>No</v>
      </c>
    </row>
    <row r="9219" spans="1:23" x14ac:dyDescent="0.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INDEX(People_[],MATCH(Orders!M9219,People!$B$2:$B$5,0),1)</f>
        <v>Kelly Williams</v>
      </c>
      <c r="W9219" s="3" t="str">
        <f>IFERROR(INDEX(Return[],MATCH(Orders!B9219,Returns!$B$2:$B$801,0),1),"No")</f>
        <v>No</v>
      </c>
    </row>
    <row r="9220" spans="1:23" x14ac:dyDescent="0.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INDEX(People_[],MATCH(Orders!M9220,People!$B$2:$B$5,0),1)</f>
        <v>Chuck Magee</v>
      </c>
      <c r="W9220" s="3" t="str">
        <f>IFERROR(INDEX(Return[],MATCH(Orders!B9220,Returns!$B$2:$B$801,0),1),"No")</f>
        <v>No</v>
      </c>
    </row>
    <row r="9221" spans="1:23" x14ac:dyDescent="0.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INDEX(People_[],MATCH(Orders!M9221,People!$B$2:$B$5,0),1)</f>
        <v>Chuck Magee</v>
      </c>
      <c r="W9221" s="3" t="str">
        <f>IFERROR(INDEX(Return[],MATCH(Orders!B9221,Returns!$B$2:$B$801,0),1),"No")</f>
        <v>No</v>
      </c>
    </row>
    <row r="9222" spans="1:23" x14ac:dyDescent="0.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INDEX(People_[],MATCH(Orders!M9222,People!$B$2:$B$5,0),1)</f>
        <v>Cassandra Brandow</v>
      </c>
      <c r="W9222" s="3" t="str">
        <f>IFERROR(INDEX(Return[],MATCH(Orders!B9222,Returns!$B$2:$B$801,0),1),"No")</f>
        <v>No</v>
      </c>
    </row>
    <row r="9223" spans="1:23" x14ac:dyDescent="0.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INDEX(People_[],MATCH(Orders!M9223,People!$B$2:$B$5,0),1)</f>
        <v>Cassandra Brandow</v>
      </c>
      <c r="W9223" s="3" t="str">
        <f>IFERROR(INDEX(Return[],MATCH(Orders!B9223,Returns!$B$2:$B$801,0),1),"No")</f>
        <v>No</v>
      </c>
    </row>
    <row r="9224" spans="1:23" x14ac:dyDescent="0.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INDEX(People_[],MATCH(Orders!M9224,People!$B$2:$B$5,0),1)</f>
        <v>Cassandra Brandow</v>
      </c>
      <c r="W9224" s="3" t="str">
        <f>IFERROR(INDEX(Return[],MATCH(Orders!B9224,Returns!$B$2:$B$801,0),1),"No")</f>
        <v>No</v>
      </c>
    </row>
    <row r="9225" spans="1:23" x14ac:dyDescent="0.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INDEX(People_[],MATCH(Orders!M9225,People!$B$2:$B$5,0),1)</f>
        <v>Kelly Williams</v>
      </c>
      <c r="W9225" s="3" t="str">
        <f>IFERROR(INDEX(Return[],MATCH(Orders!B9225,Returns!$B$2:$B$801,0),1),"No")</f>
        <v>No</v>
      </c>
    </row>
    <row r="9226" spans="1:23" x14ac:dyDescent="0.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INDEX(People_[],MATCH(Orders!M9226,People!$B$2:$B$5,0),1)</f>
        <v>Kelly Williams</v>
      </c>
      <c r="W9226" s="3" t="str">
        <f>IFERROR(INDEX(Return[],MATCH(Orders!B9226,Returns!$B$2:$B$801,0),1),"No")</f>
        <v>No</v>
      </c>
    </row>
    <row r="9227" spans="1:23" x14ac:dyDescent="0.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INDEX(People_[],MATCH(Orders!M9227,People!$B$2:$B$5,0),1)</f>
        <v>Kelly Williams</v>
      </c>
      <c r="W9227" s="3" t="str">
        <f>IFERROR(INDEX(Return[],MATCH(Orders!B9227,Returns!$B$2:$B$801,0),1),"No")</f>
        <v>No</v>
      </c>
    </row>
    <row r="9228" spans="1:23" x14ac:dyDescent="0.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INDEX(People_[],MATCH(Orders!M9228,People!$B$2:$B$5,0),1)</f>
        <v>Kelly Williams</v>
      </c>
      <c r="W9228" s="3" t="str">
        <f>IFERROR(INDEX(Return[],MATCH(Orders!B9228,Returns!$B$2:$B$801,0),1),"No")</f>
        <v>No</v>
      </c>
    </row>
    <row r="9229" spans="1:23" x14ac:dyDescent="0.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INDEX(People_[],MATCH(Orders!M9229,People!$B$2:$B$5,0),1)</f>
        <v>Anna Andreadi</v>
      </c>
      <c r="W9229" s="3" t="str">
        <f>IFERROR(INDEX(Return[],MATCH(Orders!B9229,Returns!$B$2:$B$801,0),1),"No")</f>
        <v>No</v>
      </c>
    </row>
    <row r="9230" spans="1:23" x14ac:dyDescent="0.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INDEX(People_[],MATCH(Orders!M9230,People!$B$2:$B$5,0),1)</f>
        <v>Anna Andreadi</v>
      </c>
      <c r="W9230" s="3" t="str">
        <f>IFERROR(INDEX(Return[],MATCH(Orders!B9230,Returns!$B$2:$B$801,0),1),"No")</f>
        <v>No</v>
      </c>
    </row>
    <row r="9231" spans="1:23" x14ac:dyDescent="0.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INDEX(People_[],MATCH(Orders!M9231,People!$B$2:$B$5,0),1)</f>
        <v>Anna Andreadi</v>
      </c>
      <c r="W9231" s="3" t="str">
        <f>IFERROR(INDEX(Return[],MATCH(Orders!B9231,Returns!$B$2:$B$801,0),1),"No")</f>
        <v>No</v>
      </c>
    </row>
    <row r="9232" spans="1:23" x14ac:dyDescent="0.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INDEX(People_[],MATCH(Orders!M9232,People!$B$2:$B$5,0),1)</f>
        <v>Anna Andreadi</v>
      </c>
      <c r="W9232" s="3" t="str">
        <f>IFERROR(INDEX(Return[],MATCH(Orders!B9232,Returns!$B$2:$B$801,0),1),"No")</f>
        <v>No</v>
      </c>
    </row>
    <row r="9233" spans="1:23" x14ac:dyDescent="0.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INDEX(People_[],MATCH(Orders!M9233,People!$B$2:$B$5,0),1)</f>
        <v>Anna Andreadi</v>
      </c>
      <c r="W9233" s="3" t="str">
        <f>IFERROR(INDEX(Return[],MATCH(Orders!B9233,Returns!$B$2:$B$801,0),1),"No")</f>
        <v>No</v>
      </c>
    </row>
    <row r="9234" spans="1:23" x14ac:dyDescent="0.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INDEX(People_[],MATCH(Orders!M9234,People!$B$2:$B$5,0),1)</f>
        <v>Anna Andreadi</v>
      </c>
      <c r="W9234" s="3" t="str">
        <f>IFERROR(INDEX(Return[],MATCH(Orders!B9234,Returns!$B$2:$B$801,0),1),"No")</f>
        <v>Yes</v>
      </c>
    </row>
    <row r="9235" spans="1:23" x14ac:dyDescent="0.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INDEX(People_[],MATCH(Orders!M9235,People!$B$2:$B$5,0),1)</f>
        <v>Anna Andreadi</v>
      </c>
      <c r="W9235" s="3" t="str">
        <f>IFERROR(INDEX(Return[],MATCH(Orders!B9235,Returns!$B$2:$B$801,0),1),"No")</f>
        <v>Yes</v>
      </c>
    </row>
    <row r="9236" spans="1:23" x14ac:dyDescent="0.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INDEX(People_[],MATCH(Orders!M9236,People!$B$2:$B$5,0),1)</f>
        <v>Anna Andreadi</v>
      </c>
      <c r="W9236" s="3" t="str">
        <f>IFERROR(INDEX(Return[],MATCH(Orders!B9236,Returns!$B$2:$B$801,0),1),"No")</f>
        <v>Yes</v>
      </c>
    </row>
    <row r="9237" spans="1:23" x14ac:dyDescent="0.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INDEX(People_[],MATCH(Orders!M9237,People!$B$2:$B$5,0),1)</f>
        <v>Anna Andreadi</v>
      </c>
      <c r="W9237" s="3" t="str">
        <f>IFERROR(INDEX(Return[],MATCH(Orders!B9237,Returns!$B$2:$B$801,0),1),"No")</f>
        <v>Yes</v>
      </c>
    </row>
    <row r="9238" spans="1:23" x14ac:dyDescent="0.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INDEX(People_[],MATCH(Orders!M9238,People!$B$2:$B$5,0),1)</f>
        <v>Anna Andreadi</v>
      </c>
      <c r="W9238" s="3" t="str">
        <f>IFERROR(INDEX(Return[],MATCH(Orders!B9238,Returns!$B$2:$B$801,0),1),"No")</f>
        <v>Yes</v>
      </c>
    </row>
    <row r="9239" spans="1:23" x14ac:dyDescent="0.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INDEX(People_[],MATCH(Orders!M9239,People!$B$2:$B$5,0),1)</f>
        <v>Anna Andreadi</v>
      </c>
      <c r="W9239" s="3" t="str">
        <f>IFERROR(INDEX(Return[],MATCH(Orders!B9239,Returns!$B$2:$B$801,0),1),"No")</f>
        <v>Yes</v>
      </c>
    </row>
    <row r="9240" spans="1:23" x14ac:dyDescent="0.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INDEX(People_[],MATCH(Orders!M9240,People!$B$2:$B$5,0),1)</f>
        <v>Chuck Magee</v>
      </c>
      <c r="W9240" s="3" t="str">
        <f>IFERROR(INDEX(Return[],MATCH(Orders!B9240,Returns!$B$2:$B$801,0),1),"No")</f>
        <v>No</v>
      </c>
    </row>
    <row r="9241" spans="1:23" x14ac:dyDescent="0.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INDEX(People_[],MATCH(Orders!M9241,People!$B$2:$B$5,0),1)</f>
        <v>Cassandra Brandow</v>
      </c>
      <c r="W9241" s="3" t="str">
        <f>IFERROR(INDEX(Return[],MATCH(Orders!B9241,Returns!$B$2:$B$801,0),1),"No")</f>
        <v>No</v>
      </c>
    </row>
    <row r="9242" spans="1:23" x14ac:dyDescent="0.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INDEX(People_[],MATCH(Orders!M9242,People!$B$2:$B$5,0),1)</f>
        <v>Cassandra Brandow</v>
      </c>
      <c r="W9242" s="3" t="str">
        <f>IFERROR(INDEX(Return[],MATCH(Orders!B9242,Returns!$B$2:$B$801,0),1),"No")</f>
        <v>No</v>
      </c>
    </row>
    <row r="9243" spans="1:23" x14ac:dyDescent="0.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INDEX(People_[],MATCH(Orders!M9243,People!$B$2:$B$5,0),1)</f>
        <v>Cassandra Brandow</v>
      </c>
      <c r="W9243" s="3" t="str">
        <f>IFERROR(INDEX(Return[],MATCH(Orders!B9243,Returns!$B$2:$B$801,0),1),"No")</f>
        <v>No</v>
      </c>
    </row>
    <row r="9244" spans="1:23" x14ac:dyDescent="0.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INDEX(People_[],MATCH(Orders!M9244,People!$B$2:$B$5,0),1)</f>
        <v>Anna Andreadi</v>
      </c>
      <c r="W9244" s="3" t="str">
        <f>IFERROR(INDEX(Return[],MATCH(Orders!B9244,Returns!$B$2:$B$801,0),1),"No")</f>
        <v>No</v>
      </c>
    </row>
    <row r="9245" spans="1:23" x14ac:dyDescent="0.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INDEX(People_[],MATCH(Orders!M9245,People!$B$2:$B$5,0),1)</f>
        <v>Anna Andreadi</v>
      </c>
      <c r="W9245" s="3" t="str">
        <f>IFERROR(INDEX(Return[],MATCH(Orders!B9245,Returns!$B$2:$B$801,0),1),"No")</f>
        <v>No</v>
      </c>
    </row>
    <row r="9246" spans="1:23" x14ac:dyDescent="0.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INDEX(People_[],MATCH(Orders!M9246,People!$B$2:$B$5,0),1)</f>
        <v>Anna Andreadi</v>
      </c>
      <c r="W9246" s="3" t="str">
        <f>IFERROR(INDEX(Return[],MATCH(Orders!B9246,Returns!$B$2:$B$801,0),1),"No")</f>
        <v>No</v>
      </c>
    </row>
    <row r="9247" spans="1:23" x14ac:dyDescent="0.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INDEX(People_[],MATCH(Orders!M9247,People!$B$2:$B$5,0),1)</f>
        <v>Anna Andreadi</v>
      </c>
      <c r="W9247" s="3" t="str">
        <f>IFERROR(INDEX(Return[],MATCH(Orders!B9247,Returns!$B$2:$B$801,0),1),"No")</f>
        <v>No</v>
      </c>
    </row>
    <row r="9248" spans="1:23" x14ac:dyDescent="0.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INDEX(People_[],MATCH(Orders!M9248,People!$B$2:$B$5,0),1)</f>
        <v>Anna Andreadi</v>
      </c>
      <c r="W9248" s="3" t="str">
        <f>IFERROR(INDEX(Return[],MATCH(Orders!B9248,Returns!$B$2:$B$801,0),1),"No")</f>
        <v>No</v>
      </c>
    </row>
    <row r="9249" spans="1:23" x14ac:dyDescent="0.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INDEX(People_[],MATCH(Orders!M9249,People!$B$2:$B$5,0),1)</f>
        <v>Anna Andreadi</v>
      </c>
      <c r="W9249" s="3" t="str">
        <f>IFERROR(INDEX(Return[],MATCH(Orders!B9249,Returns!$B$2:$B$801,0),1),"No")</f>
        <v>No</v>
      </c>
    </row>
    <row r="9250" spans="1:23" x14ac:dyDescent="0.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INDEX(People_[],MATCH(Orders!M9250,People!$B$2:$B$5,0),1)</f>
        <v>Chuck Magee</v>
      </c>
      <c r="W9250" s="3" t="str">
        <f>IFERROR(INDEX(Return[],MATCH(Orders!B9250,Returns!$B$2:$B$801,0),1),"No")</f>
        <v>No</v>
      </c>
    </row>
    <row r="9251" spans="1:23" x14ac:dyDescent="0.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INDEX(People_[],MATCH(Orders!M9251,People!$B$2:$B$5,0),1)</f>
        <v>Chuck Magee</v>
      </c>
      <c r="W9251" s="3" t="str">
        <f>IFERROR(INDEX(Return[],MATCH(Orders!B9251,Returns!$B$2:$B$801,0),1),"No")</f>
        <v>No</v>
      </c>
    </row>
    <row r="9252" spans="1:23" x14ac:dyDescent="0.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INDEX(People_[],MATCH(Orders!M9252,People!$B$2:$B$5,0),1)</f>
        <v>Kelly Williams</v>
      </c>
      <c r="W9252" s="3" t="str">
        <f>IFERROR(INDEX(Return[],MATCH(Orders!B9252,Returns!$B$2:$B$801,0),1),"No")</f>
        <v>No</v>
      </c>
    </row>
    <row r="9253" spans="1:23" x14ac:dyDescent="0.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INDEX(People_[],MATCH(Orders!M9253,People!$B$2:$B$5,0),1)</f>
        <v>Anna Andreadi</v>
      </c>
      <c r="W9253" s="3" t="str">
        <f>IFERROR(INDEX(Return[],MATCH(Orders!B9253,Returns!$B$2:$B$801,0),1),"No")</f>
        <v>Yes</v>
      </c>
    </row>
    <row r="9254" spans="1:23" x14ac:dyDescent="0.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INDEX(People_[],MATCH(Orders!M9254,People!$B$2:$B$5,0),1)</f>
        <v>Cassandra Brandow</v>
      </c>
      <c r="W9254" s="3" t="str">
        <f>IFERROR(INDEX(Return[],MATCH(Orders!B9254,Returns!$B$2:$B$801,0),1),"No")</f>
        <v>No</v>
      </c>
    </row>
    <row r="9255" spans="1:23" x14ac:dyDescent="0.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INDEX(People_[],MATCH(Orders!M9255,People!$B$2:$B$5,0),1)</f>
        <v>Cassandra Brandow</v>
      </c>
      <c r="W9255" s="3" t="str">
        <f>IFERROR(INDEX(Return[],MATCH(Orders!B9255,Returns!$B$2:$B$801,0),1),"No")</f>
        <v>No</v>
      </c>
    </row>
    <row r="9256" spans="1:23" x14ac:dyDescent="0.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INDEX(People_[],MATCH(Orders!M9256,People!$B$2:$B$5,0),1)</f>
        <v>Kelly Williams</v>
      </c>
      <c r="W9256" s="3" t="str">
        <f>IFERROR(INDEX(Return[],MATCH(Orders!B9256,Returns!$B$2:$B$801,0),1),"No")</f>
        <v>No</v>
      </c>
    </row>
    <row r="9257" spans="1:23" x14ac:dyDescent="0.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INDEX(People_[],MATCH(Orders!M9257,People!$B$2:$B$5,0),1)</f>
        <v>Kelly Williams</v>
      </c>
      <c r="W9257" s="3" t="str">
        <f>IFERROR(INDEX(Return[],MATCH(Orders!B9257,Returns!$B$2:$B$801,0),1),"No")</f>
        <v>No</v>
      </c>
    </row>
    <row r="9258" spans="1:23" x14ac:dyDescent="0.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INDEX(People_[],MATCH(Orders!M9258,People!$B$2:$B$5,0),1)</f>
        <v>Kelly Williams</v>
      </c>
      <c r="W9258" s="3" t="str">
        <f>IFERROR(INDEX(Return[],MATCH(Orders!B9258,Returns!$B$2:$B$801,0),1),"No")</f>
        <v>No</v>
      </c>
    </row>
    <row r="9259" spans="1:23" x14ac:dyDescent="0.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INDEX(People_[],MATCH(Orders!M9259,People!$B$2:$B$5,0),1)</f>
        <v>Kelly Williams</v>
      </c>
      <c r="W9259" s="3" t="str">
        <f>IFERROR(INDEX(Return[],MATCH(Orders!B9259,Returns!$B$2:$B$801,0),1),"No")</f>
        <v>No</v>
      </c>
    </row>
    <row r="9260" spans="1:23" x14ac:dyDescent="0.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INDEX(People_[],MATCH(Orders!M9260,People!$B$2:$B$5,0),1)</f>
        <v>Kelly Williams</v>
      </c>
      <c r="W9260" s="3" t="str">
        <f>IFERROR(INDEX(Return[],MATCH(Orders!B9260,Returns!$B$2:$B$801,0),1),"No")</f>
        <v>No</v>
      </c>
    </row>
    <row r="9261" spans="1:23" x14ac:dyDescent="0.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INDEX(People_[],MATCH(Orders!M9261,People!$B$2:$B$5,0),1)</f>
        <v>Kelly Williams</v>
      </c>
      <c r="W9261" s="3" t="str">
        <f>IFERROR(INDEX(Return[],MATCH(Orders!B9261,Returns!$B$2:$B$801,0),1),"No")</f>
        <v>No</v>
      </c>
    </row>
    <row r="9262" spans="1:23" x14ac:dyDescent="0.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INDEX(People_[],MATCH(Orders!M9262,People!$B$2:$B$5,0),1)</f>
        <v>Kelly Williams</v>
      </c>
      <c r="W9262" s="3" t="str">
        <f>IFERROR(INDEX(Return[],MATCH(Orders!B9262,Returns!$B$2:$B$801,0),1),"No")</f>
        <v>No</v>
      </c>
    </row>
    <row r="9263" spans="1:23" x14ac:dyDescent="0.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INDEX(People_[],MATCH(Orders!M9263,People!$B$2:$B$5,0),1)</f>
        <v>Anna Andreadi</v>
      </c>
      <c r="W9263" s="3" t="str">
        <f>IFERROR(INDEX(Return[],MATCH(Orders!B9263,Returns!$B$2:$B$801,0),1),"No")</f>
        <v>No</v>
      </c>
    </row>
    <row r="9264" spans="1:23" x14ac:dyDescent="0.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INDEX(People_[],MATCH(Orders!M9264,People!$B$2:$B$5,0),1)</f>
        <v>Kelly Williams</v>
      </c>
      <c r="W9264" s="3" t="str">
        <f>IFERROR(INDEX(Return[],MATCH(Orders!B9264,Returns!$B$2:$B$801,0),1),"No")</f>
        <v>No</v>
      </c>
    </row>
    <row r="9265" spans="1:23" x14ac:dyDescent="0.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INDEX(People_[],MATCH(Orders!M9265,People!$B$2:$B$5,0),1)</f>
        <v>Kelly Williams</v>
      </c>
      <c r="W9265" s="3" t="str">
        <f>IFERROR(INDEX(Return[],MATCH(Orders!B9265,Returns!$B$2:$B$801,0),1),"No")</f>
        <v>No</v>
      </c>
    </row>
    <row r="9266" spans="1:23" x14ac:dyDescent="0.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INDEX(People_[],MATCH(Orders!M9266,People!$B$2:$B$5,0),1)</f>
        <v>Cassandra Brandow</v>
      </c>
      <c r="W9266" s="3" t="str">
        <f>IFERROR(INDEX(Return[],MATCH(Orders!B9266,Returns!$B$2:$B$801,0),1),"No")</f>
        <v>No</v>
      </c>
    </row>
    <row r="9267" spans="1:23" x14ac:dyDescent="0.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INDEX(People_[],MATCH(Orders!M9267,People!$B$2:$B$5,0),1)</f>
        <v>Cassandra Brandow</v>
      </c>
      <c r="W9267" s="3" t="str">
        <f>IFERROR(INDEX(Return[],MATCH(Orders!B9267,Returns!$B$2:$B$801,0),1),"No")</f>
        <v>No</v>
      </c>
    </row>
    <row r="9268" spans="1:23" x14ac:dyDescent="0.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INDEX(People_[],MATCH(Orders!M9268,People!$B$2:$B$5,0),1)</f>
        <v>Anna Andreadi</v>
      </c>
      <c r="W9268" s="3" t="str">
        <f>IFERROR(INDEX(Return[],MATCH(Orders!B9268,Returns!$B$2:$B$801,0),1),"No")</f>
        <v>No</v>
      </c>
    </row>
    <row r="9269" spans="1:23" x14ac:dyDescent="0.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INDEX(People_[],MATCH(Orders!M9269,People!$B$2:$B$5,0),1)</f>
        <v>Chuck Magee</v>
      </c>
      <c r="W9269" s="3" t="str">
        <f>IFERROR(INDEX(Return[],MATCH(Orders!B9269,Returns!$B$2:$B$801,0),1),"No")</f>
        <v>No</v>
      </c>
    </row>
    <row r="9270" spans="1:23" x14ac:dyDescent="0.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INDEX(People_[],MATCH(Orders!M9270,People!$B$2:$B$5,0),1)</f>
        <v>Chuck Magee</v>
      </c>
      <c r="W9270" s="3" t="str">
        <f>IFERROR(INDEX(Return[],MATCH(Orders!B9270,Returns!$B$2:$B$801,0),1),"No")</f>
        <v>No</v>
      </c>
    </row>
    <row r="9271" spans="1:23" x14ac:dyDescent="0.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INDEX(People_[],MATCH(Orders!M9271,People!$B$2:$B$5,0),1)</f>
        <v>Chuck Magee</v>
      </c>
      <c r="W9271" s="3" t="str">
        <f>IFERROR(INDEX(Return[],MATCH(Orders!B9271,Returns!$B$2:$B$801,0),1),"No")</f>
        <v>No</v>
      </c>
    </row>
    <row r="9272" spans="1:23" x14ac:dyDescent="0.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INDEX(People_[],MATCH(Orders!M9272,People!$B$2:$B$5,0),1)</f>
        <v>Chuck Magee</v>
      </c>
      <c r="W9272" s="3" t="str">
        <f>IFERROR(INDEX(Return[],MATCH(Orders!B9272,Returns!$B$2:$B$801,0),1),"No")</f>
        <v>No</v>
      </c>
    </row>
    <row r="9273" spans="1:23" x14ac:dyDescent="0.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INDEX(People_[],MATCH(Orders!M9273,People!$B$2:$B$5,0),1)</f>
        <v>Chuck Magee</v>
      </c>
      <c r="W9273" s="3" t="str">
        <f>IFERROR(INDEX(Return[],MATCH(Orders!B9273,Returns!$B$2:$B$801,0),1),"No")</f>
        <v>No</v>
      </c>
    </row>
    <row r="9274" spans="1:23" x14ac:dyDescent="0.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INDEX(People_[],MATCH(Orders!M9274,People!$B$2:$B$5,0),1)</f>
        <v>Chuck Magee</v>
      </c>
      <c r="W9274" s="3" t="str">
        <f>IFERROR(INDEX(Return[],MATCH(Orders!B9274,Returns!$B$2:$B$801,0),1),"No")</f>
        <v>No</v>
      </c>
    </row>
    <row r="9275" spans="1:23" x14ac:dyDescent="0.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INDEX(People_[],MATCH(Orders!M9275,People!$B$2:$B$5,0),1)</f>
        <v>Cassandra Brandow</v>
      </c>
      <c r="W9275" s="3" t="str">
        <f>IFERROR(INDEX(Return[],MATCH(Orders!B9275,Returns!$B$2:$B$801,0),1),"No")</f>
        <v>No</v>
      </c>
    </row>
    <row r="9276" spans="1:23" x14ac:dyDescent="0.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INDEX(People_[],MATCH(Orders!M9276,People!$B$2:$B$5,0),1)</f>
        <v>Anna Andreadi</v>
      </c>
      <c r="W9276" s="3" t="str">
        <f>IFERROR(INDEX(Return[],MATCH(Orders!B9276,Returns!$B$2:$B$801,0),1),"No")</f>
        <v>No</v>
      </c>
    </row>
    <row r="9277" spans="1:23" x14ac:dyDescent="0.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INDEX(People_[],MATCH(Orders!M9277,People!$B$2:$B$5,0),1)</f>
        <v>Cassandra Brandow</v>
      </c>
      <c r="W9277" s="3" t="str">
        <f>IFERROR(INDEX(Return[],MATCH(Orders!B9277,Returns!$B$2:$B$801,0),1),"No")</f>
        <v>No</v>
      </c>
    </row>
    <row r="9278" spans="1:23" x14ac:dyDescent="0.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INDEX(People_[],MATCH(Orders!M9278,People!$B$2:$B$5,0),1)</f>
        <v>Cassandra Brandow</v>
      </c>
      <c r="W9278" s="3" t="str">
        <f>IFERROR(INDEX(Return[],MATCH(Orders!B9278,Returns!$B$2:$B$801,0),1),"No")</f>
        <v>No</v>
      </c>
    </row>
    <row r="9279" spans="1:23" x14ac:dyDescent="0.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INDEX(People_[],MATCH(Orders!M9279,People!$B$2:$B$5,0),1)</f>
        <v>Chuck Magee</v>
      </c>
      <c r="W9279" s="3" t="str">
        <f>IFERROR(INDEX(Return[],MATCH(Orders!B9279,Returns!$B$2:$B$801,0),1),"No")</f>
        <v>No</v>
      </c>
    </row>
    <row r="9280" spans="1:23" x14ac:dyDescent="0.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INDEX(People_[],MATCH(Orders!M9280,People!$B$2:$B$5,0),1)</f>
        <v>Chuck Magee</v>
      </c>
      <c r="W9280" s="3" t="str">
        <f>IFERROR(INDEX(Return[],MATCH(Orders!B9280,Returns!$B$2:$B$801,0),1),"No")</f>
        <v>No</v>
      </c>
    </row>
    <row r="9281" spans="1:23" x14ac:dyDescent="0.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INDEX(People_[],MATCH(Orders!M9281,People!$B$2:$B$5,0),1)</f>
        <v>Chuck Magee</v>
      </c>
      <c r="W9281" s="3" t="str">
        <f>IFERROR(INDEX(Return[],MATCH(Orders!B9281,Returns!$B$2:$B$801,0),1),"No")</f>
        <v>No</v>
      </c>
    </row>
    <row r="9282" spans="1:23" x14ac:dyDescent="0.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INDEX(People_[],MATCH(Orders!M9282,People!$B$2:$B$5,0),1)</f>
        <v>Anna Andreadi</v>
      </c>
      <c r="W9282" s="3" t="str">
        <f>IFERROR(INDEX(Return[],MATCH(Orders!B9282,Returns!$B$2:$B$801,0),1),"No")</f>
        <v>No</v>
      </c>
    </row>
    <row r="9283" spans="1:23" x14ac:dyDescent="0.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INDEX(People_[],MATCH(Orders!M9283,People!$B$2:$B$5,0),1)</f>
        <v>Cassandra Brandow</v>
      </c>
      <c r="W9283" s="3" t="str">
        <f>IFERROR(INDEX(Return[],MATCH(Orders!B9283,Returns!$B$2:$B$801,0),1),"No")</f>
        <v>No</v>
      </c>
    </row>
    <row r="9284" spans="1:23" x14ac:dyDescent="0.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INDEX(People_[],MATCH(Orders!M9284,People!$B$2:$B$5,0),1)</f>
        <v>Cassandra Brandow</v>
      </c>
      <c r="W9284" s="3" t="str">
        <f>IFERROR(INDEX(Return[],MATCH(Orders!B9284,Returns!$B$2:$B$801,0),1),"No")</f>
        <v>No</v>
      </c>
    </row>
    <row r="9285" spans="1:23" x14ac:dyDescent="0.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INDEX(People_[],MATCH(Orders!M9285,People!$B$2:$B$5,0),1)</f>
        <v>Anna Andreadi</v>
      </c>
      <c r="W9285" s="3" t="str">
        <f>IFERROR(INDEX(Return[],MATCH(Orders!B9285,Returns!$B$2:$B$801,0),1),"No")</f>
        <v>No</v>
      </c>
    </row>
    <row r="9286" spans="1:23" x14ac:dyDescent="0.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INDEX(People_[],MATCH(Orders!M9286,People!$B$2:$B$5,0),1)</f>
        <v>Kelly Williams</v>
      </c>
      <c r="W9286" s="3" t="str">
        <f>IFERROR(INDEX(Return[],MATCH(Orders!B9286,Returns!$B$2:$B$801,0),1),"No")</f>
        <v>No</v>
      </c>
    </row>
    <row r="9287" spans="1:23" x14ac:dyDescent="0.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INDEX(People_[],MATCH(Orders!M9287,People!$B$2:$B$5,0),1)</f>
        <v>Cassandra Brandow</v>
      </c>
      <c r="W9287" s="3" t="str">
        <f>IFERROR(INDEX(Return[],MATCH(Orders!B9287,Returns!$B$2:$B$801,0),1),"No")</f>
        <v>No</v>
      </c>
    </row>
    <row r="9288" spans="1:23" x14ac:dyDescent="0.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INDEX(People_[],MATCH(Orders!M9288,People!$B$2:$B$5,0),1)</f>
        <v>Kelly Williams</v>
      </c>
      <c r="W9288" s="3" t="str">
        <f>IFERROR(INDEX(Return[],MATCH(Orders!B9288,Returns!$B$2:$B$801,0),1),"No")</f>
        <v>No</v>
      </c>
    </row>
    <row r="9289" spans="1:23" x14ac:dyDescent="0.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INDEX(People_[],MATCH(Orders!M9289,People!$B$2:$B$5,0),1)</f>
        <v>Kelly Williams</v>
      </c>
      <c r="W9289" s="3" t="str">
        <f>IFERROR(INDEX(Return[],MATCH(Orders!B9289,Returns!$B$2:$B$801,0),1),"No")</f>
        <v>No</v>
      </c>
    </row>
    <row r="9290" spans="1:23" x14ac:dyDescent="0.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INDEX(People_[],MATCH(Orders!M9290,People!$B$2:$B$5,0),1)</f>
        <v>Chuck Magee</v>
      </c>
      <c r="W9290" s="3" t="str">
        <f>IFERROR(INDEX(Return[],MATCH(Orders!B9290,Returns!$B$2:$B$801,0),1),"No")</f>
        <v>No</v>
      </c>
    </row>
    <row r="9291" spans="1:23" x14ac:dyDescent="0.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INDEX(People_[],MATCH(Orders!M9291,People!$B$2:$B$5,0),1)</f>
        <v>Anna Andreadi</v>
      </c>
      <c r="W9291" s="3" t="str">
        <f>IFERROR(INDEX(Return[],MATCH(Orders!B9291,Returns!$B$2:$B$801,0),1),"No")</f>
        <v>No</v>
      </c>
    </row>
    <row r="9292" spans="1:23" x14ac:dyDescent="0.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INDEX(People_[],MATCH(Orders!M9292,People!$B$2:$B$5,0),1)</f>
        <v>Chuck Magee</v>
      </c>
      <c r="W9292" s="3" t="str">
        <f>IFERROR(INDEX(Return[],MATCH(Orders!B9292,Returns!$B$2:$B$801,0),1),"No")</f>
        <v>No</v>
      </c>
    </row>
    <row r="9293" spans="1:23" x14ac:dyDescent="0.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INDEX(People_[],MATCH(Orders!M9293,People!$B$2:$B$5,0),1)</f>
        <v>Chuck Magee</v>
      </c>
      <c r="W9293" s="3" t="str">
        <f>IFERROR(INDEX(Return[],MATCH(Orders!B9293,Returns!$B$2:$B$801,0),1),"No")</f>
        <v>No</v>
      </c>
    </row>
    <row r="9294" spans="1:23" x14ac:dyDescent="0.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INDEX(People_[],MATCH(Orders!M9294,People!$B$2:$B$5,0),1)</f>
        <v>Kelly Williams</v>
      </c>
      <c r="W9294" s="3" t="str">
        <f>IFERROR(INDEX(Return[],MATCH(Orders!B9294,Returns!$B$2:$B$801,0),1),"No")</f>
        <v>No</v>
      </c>
    </row>
    <row r="9295" spans="1:23" x14ac:dyDescent="0.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INDEX(People_[],MATCH(Orders!M9295,People!$B$2:$B$5,0),1)</f>
        <v>Chuck Magee</v>
      </c>
      <c r="W9295" s="3" t="str">
        <f>IFERROR(INDEX(Return[],MATCH(Orders!B9295,Returns!$B$2:$B$801,0),1),"No")</f>
        <v>No</v>
      </c>
    </row>
    <row r="9296" spans="1:23" x14ac:dyDescent="0.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INDEX(People_[],MATCH(Orders!M9296,People!$B$2:$B$5,0),1)</f>
        <v>Chuck Magee</v>
      </c>
      <c r="W9296" s="3" t="str">
        <f>IFERROR(INDEX(Return[],MATCH(Orders!B9296,Returns!$B$2:$B$801,0),1),"No")</f>
        <v>No</v>
      </c>
    </row>
    <row r="9297" spans="1:23" x14ac:dyDescent="0.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INDEX(People_[],MATCH(Orders!M9297,People!$B$2:$B$5,0),1)</f>
        <v>Chuck Magee</v>
      </c>
      <c r="W9297" s="3" t="str">
        <f>IFERROR(INDEX(Return[],MATCH(Orders!B9297,Returns!$B$2:$B$801,0),1),"No")</f>
        <v>No</v>
      </c>
    </row>
    <row r="9298" spans="1:23" x14ac:dyDescent="0.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INDEX(People_[],MATCH(Orders!M9298,People!$B$2:$B$5,0),1)</f>
        <v>Kelly Williams</v>
      </c>
      <c r="W9298" s="3" t="str">
        <f>IFERROR(INDEX(Return[],MATCH(Orders!B9298,Returns!$B$2:$B$801,0),1),"No")</f>
        <v>No</v>
      </c>
    </row>
    <row r="9299" spans="1:23" x14ac:dyDescent="0.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INDEX(People_[],MATCH(Orders!M9299,People!$B$2:$B$5,0),1)</f>
        <v>Kelly Williams</v>
      </c>
      <c r="W9299" s="3" t="str">
        <f>IFERROR(INDEX(Return[],MATCH(Orders!B9299,Returns!$B$2:$B$801,0),1),"No")</f>
        <v>No</v>
      </c>
    </row>
    <row r="9300" spans="1:23" x14ac:dyDescent="0.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INDEX(People_[],MATCH(Orders!M9300,People!$B$2:$B$5,0),1)</f>
        <v>Kelly Williams</v>
      </c>
      <c r="W9300" s="3" t="str">
        <f>IFERROR(INDEX(Return[],MATCH(Orders!B9300,Returns!$B$2:$B$801,0),1),"No")</f>
        <v>No</v>
      </c>
    </row>
    <row r="9301" spans="1:23" x14ac:dyDescent="0.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INDEX(People_[],MATCH(Orders!M9301,People!$B$2:$B$5,0),1)</f>
        <v>Kelly Williams</v>
      </c>
      <c r="W9301" s="3" t="str">
        <f>IFERROR(INDEX(Return[],MATCH(Orders!B9301,Returns!$B$2:$B$801,0),1),"No")</f>
        <v>No</v>
      </c>
    </row>
    <row r="9302" spans="1:23" x14ac:dyDescent="0.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INDEX(People_[],MATCH(Orders!M9302,People!$B$2:$B$5,0),1)</f>
        <v>Kelly Williams</v>
      </c>
      <c r="W9302" s="3" t="str">
        <f>IFERROR(INDEX(Return[],MATCH(Orders!B9302,Returns!$B$2:$B$801,0),1),"No")</f>
        <v>No</v>
      </c>
    </row>
    <row r="9303" spans="1:23" x14ac:dyDescent="0.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INDEX(People_[],MATCH(Orders!M9303,People!$B$2:$B$5,0),1)</f>
        <v>Kelly Williams</v>
      </c>
      <c r="W9303" s="3" t="str">
        <f>IFERROR(INDEX(Return[],MATCH(Orders!B9303,Returns!$B$2:$B$801,0),1),"No")</f>
        <v>No</v>
      </c>
    </row>
    <row r="9304" spans="1:23" x14ac:dyDescent="0.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INDEX(People_[],MATCH(Orders!M9304,People!$B$2:$B$5,0),1)</f>
        <v>Kelly Williams</v>
      </c>
      <c r="W9304" s="3" t="str">
        <f>IFERROR(INDEX(Return[],MATCH(Orders!B9304,Returns!$B$2:$B$801,0),1),"No")</f>
        <v>No</v>
      </c>
    </row>
    <row r="9305" spans="1:23" x14ac:dyDescent="0.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INDEX(People_[],MATCH(Orders!M9305,People!$B$2:$B$5,0),1)</f>
        <v>Kelly Williams</v>
      </c>
      <c r="W9305" s="3" t="str">
        <f>IFERROR(INDEX(Return[],MATCH(Orders!B9305,Returns!$B$2:$B$801,0),1),"No")</f>
        <v>No</v>
      </c>
    </row>
    <row r="9306" spans="1:23" x14ac:dyDescent="0.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INDEX(People_[],MATCH(Orders!M9306,People!$B$2:$B$5,0),1)</f>
        <v>Kelly Williams</v>
      </c>
      <c r="W9306" s="3" t="str">
        <f>IFERROR(INDEX(Return[],MATCH(Orders!B9306,Returns!$B$2:$B$801,0),1),"No")</f>
        <v>No</v>
      </c>
    </row>
    <row r="9307" spans="1:23" x14ac:dyDescent="0.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INDEX(People_[],MATCH(Orders!M9307,People!$B$2:$B$5,0),1)</f>
        <v>Anna Andreadi</v>
      </c>
      <c r="W9307" s="3" t="str">
        <f>IFERROR(INDEX(Return[],MATCH(Orders!B9307,Returns!$B$2:$B$801,0),1),"No")</f>
        <v>No</v>
      </c>
    </row>
    <row r="9308" spans="1:23" x14ac:dyDescent="0.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INDEX(People_[],MATCH(Orders!M9308,People!$B$2:$B$5,0),1)</f>
        <v>Anna Andreadi</v>
      </c>
      <c r="W9308" s="3" t="str">
        <f>IFERROR(INDEX(Return[],MATCH(Orders!B9308,Returns!$B$2:$B$801,0),1),"No")</f>
        <v>No</v>
      </c>
    </row>
    <row r="9309" spans="1:23" x14ac:dyDescent="0.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INDEX(People_[],MATCH(Orders!M9309,People!$B$2:$B$5,0),1)</f>
        <v>Anna Andreadi</v>
      </c>
      <c r="W9309" s="3" t="str">
        <f>IFERROR(INDEX(Return[],MATCH(Orders!B9309,Returns!$B$2:$B$801,0),1),"No")</f>
        <v>No</v>
      </c>
    </row>
    <row r="9310" spans="1:23" x14ac:dyDescent="0.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INDEX(People_[],MATCH(Orders!M9310,People!$B$2:$B$5,0),1)</f>
        <v>Anna Andreadi</v>
      </c>
      <c r="W9310" s="3" t="str">
        <f>IFERROR(INDEX(Return[],MATCH(Orders!B9310,Returns!$B$2:$B$801,0),1),"No")</f>
        <v>No</v>
      </c>
    </row>
    <row r="9311" spans="1:23" x14ac:dyDescent="0.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INDEX(People_[],MATCH(Orders!M9311,People!$B$2:$B$5,0),1)</f>
        <v>Anna Andreadi</v>
      </c>
      <c r="W9311" s="3" t="str">
        <f>IFERROR(INDEX(Return[],MATCH(Orders!B9311,Returns!$B$2:$B$801,0),1),"No")</f>
        <v>No</v>
      </c>
    </row>
    <row r="9312" spans="1:23" x14ac:dyDescent="0.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INDEX(People_[],MATCH(Orders!M9312,People!$B$2:$B$5,0),1)</f>
        <v>Chuck Magee</v>
      </c>
      <c r="W9312" s="3" t="str">
        <f>IFERROR(INDEX(Return[],MATCH(Orders!B9312,Returns!$B$2:$B$801,0),1),"No")</f>
        <v>No</v>
      </c>
    </row>
    <row r="9313" spans="1:23" x14ac:dyDescent="0.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INDEX(People_[],MATCH(Orders!M9313,People!$B$2:$B$5,0),1)</f>
        <v>Kelly Williams</v>
      </c>
      <c r="W9313" s="3" t="str">
        <f>IFERROR(INDEX(Return[],MATCH(Orders!B9313,Returns!$B$2:$B$801,0),1),"No")</f>
        <v>No</v>
      </c>
    </row>
    <row r="9314" spans="1:23" x14ac:dyDescent="0.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INDEX(People_[],MATCH(Orders!M9314,People!$B$2:$B$5,0),1)</f>
        <v>Kelly Williams</v>
      </c>
      <c r="W9314" s="3" t="str">
        <f>IFERROR(INDEX(Return[],MATCH(Orders!B9314,Returns!$B$2:$B$801,0),1),"No")</f>
        <v>No</v>
      </c>
    </row>
    <row r="9315" spans="1:23" x14ac:dyDescent="0.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INDEX(People_[],MATCH(Orders!M9315,People!$B$2:$B$5,0),1)</f>
        <v>Kelly Williams</v>
      </c>
      <c r="W9315" s="3" t="str">
        <f>IFERROR(INDEX(Return[],MATCH(Orders!B9315,Returns!$B$2:$B$801,0),1),"No")</f>
        <v>Yes</v>
      </c>
    </row>
    <row r="9316" spans="1:23" x14ac:dyDescent="0.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INDEX(People_[],MATCH(Orders!M9316,People!$B$2:$B$5,0),1)</f>
        <v>Kelly Williams</v>
      </c>
      <c r="W9316" s="3" t="str">
        <f>IFERROR(INDEX(Return[],MATCH(Orders!B9316,Returns!$B$2:$B$801,0),1),"No")</f>
        <v>Yes</v>
      </c>
    </row>
    <row r="9317" spans="1:23" x14ac:dyDescent="0.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INDEX(People_[],MATCH(Orders!M9317,People!$B$2:$B$5,0),1)</f>
        <v>Chuck Magee</v>
      </c>
      <c r="W9317" s="3" t="str">
        <f>IFERROR(INDEX(Return[],MATCH(Orders!B9317,Returns!$B$2:$B$801,0),1),"No")</f>
        <v>No</v>
      </c>
    </row>
    <row r="9318" spans="1:23" x14ac:dyDescent="0.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INDEX(People_[],MATCH(Orders!M9318,People!$B$2:$B$5,0),1)</f>
        <v>Chuck Magee</v>
      </c>
      <c r="W9318" s="3" t="str">
        <f>IFERROR(INDEX(Return[],MATCH(Orders!B9318,Returns!$B$2:$B$801,0),1),"No")</f>
        <v>No</v>
      </c>
    </row>
    <row r="9319" spans="1:23" x14ac:dyDescent="0.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INDEX(People_[],MATCH(Orders!M9319,People!$B$2:$B$5,0),1)</f>
        <v>Kelly Williams</v>
      </c>
      <c r="W9319" s="3" t="str">
        <f>IFERROR(INDEX(Return[],MATCH(Orders!B9319,Returns!$B$2:$B$801,0),1),"No")</f>
        <v>No</v>
      </c>
    </row>
    <row r="9320" spans="1:23" x14ac:dyDescent="0.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INDEX(People_[],MATCH(Orders!M9320,People!$B$2:$B$5,0),1)</f>
        <v>Chuck Magee</v>
      </c>
      <c r="W9320" s="3" t="str">
        <f>IFERROR(INDEX(Return[],MATCH(Orders!B9320,Returns!$B$2:$B$801,0),1),"No")</f>
        <v>No</v>
      </c>
    </row>
    <row r="9321" spans="1:23" x14ac:dyDescent="0.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INDEX(People_[],MATCH(Orders!M9321,People!$B$2:$B$5,0),1)</f>
        <v>Chuck Magee</v>
      </c>
      <c r="W9321" s="3" t="str">
        <f>IFERROR(INDEX(Return[],MATCH(Orders!B9321,Returns!$B$2:$B$801,0),1),"No")</f>
        <v>No</v>
      </c>
    </row>
    <row r="9322" spans="1:23" x14ac:dyDescent="0.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INDEX(People_[],MATCH(Orders!M9322,People!$B$2:$B$5,0),1)</f>
        <v>Chuck Magee</v>
      </c>
      <c r="W9322" s="3" t="str">
        <f>IFERROR(INDEX(Return[],MATCH(Orders!B9322,Returns!$B$2:$B$801,0),1),"No")</f>
        <v>No</v>
      </c>
    </row>
    <row r="9323" spans="1:23" x14ac:dyDescent="0.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INDEX(People_[],MATCH(Orders!M9323,People!$B$2:$B$5,0),1)</f>
        <v>Kelly Williams</v>
      </c>
      <c r="W9323" s="3" t="str">
        <f>IFERROR(INDEX(Return[],MATCH(Orders!B9323,Returns!$B$2:$B$801,0),1),"No")</f>
        <v>No</v>
      </c>
    </row>
    <row r="9324" spans="1:23" x14ac:dyDescent="0.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INDEX(People_[],MATCH(Orders!M9324,People!$B$2:$B$5,0),1)</f>
        <v>Kelly Williams</v>
      </c>
      <c r="W9324" s="3" t="str">
        <f>IFERROR(INDEX(Return[],MATCH(Orders!B9324,Returns!$B$2:$B$801,0),1),"No")</f>
        <v>No</v>
      </c>
    </row>
    <row r="9325" spans="1:23" x14ac:dyDescent="0.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INDEX(People_[],MATCH(Orders!M9325,People!$B$2:$B$5,0),1)</f>
        <v>Anna Andreadi</v>
      </c>
      <c r="W9325" s="3" t="str">
        <f>IFERROR(INDEX(Return[],MATCH(Orders!B9325,Returns!$B$2:$B$801,0),1),"No")</f>
        <v>Yes</v>
      </c>
    </row>
    <row r="9326" spans="1:23" x14ac:dyDescent="0.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INDEX(People_[],MATCH(Orders!M9326,People!$B$2:$B$5,0),1)</f>
        <v>Anna Andreadi</v>
      </c>
      <c r="W9326" s="3" t="str">
        <f>IFERROR(INDEX(Return[],MATCH(Orders!B9326,Returns!$B$2:$B$801,0),1),"No")</f>
        <v>Yes</v>
      </c>
    </row>
    <row r="9327" spans="1:23" x14ac:dyDescent="0.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INDEX(People_[],MATCH(Orders!M9327,People!$B$2:$B$5,0),1)</f>
        <v>Anna Andreadi</v>
      </c>
      <c r="W9327" s="3" t="str">
        <f>IFERROR(INDEX(Return[],MATCH(Orders!B9327,Returns!$B$2:$B$801,0),1),"No")</f>
        <v>Yes</v>
      </c>
    </row>
    <row r="9328" spans="1:23" x14ac:dyDescent="0.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INDEX(People_[],MATCH(Orders!M9328,People!$B$2:$B$5,0),1)</f>
        <v>Anna Andreadi</v>
      </c>
      <c r="W9328" s="3" t="str">
        <f>IFERROR(INDEX(Return[],MATCH(Orders!B9328,Returns!$B$2:$B$801,0),1),"No")</f>
        <v>No</v>
      </c>
    </row>
    <row r="9329" spans="1:23" x14ac:dyDescent="0.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INDEX(People_[],MATCH(Orders!M9329,People!$B$2:$B$5,0),1)</f>
        <v>Anna Andreadi</v>
      </c>
      <c r="W9329" s="3" t="str">
        <f>IFERROR(INDEX(Return[],MATCH(Orders!B9329,Returns!$B$2:$B$801,0),1),"No")</f>
        <v>No</v>
      </c>
    </row>
    <row r="9330" spans="1:23" x14ac:dyDescent="0.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INDEX(People_[],MATCH(Orders!M9330,People!$B$2:$B$5,0),1)</f>
        <v>Anna Andreadi</v>
      </c>
      <c r="W9330" s="3" t="str">
        <f>IFERROR(INDEX(Return[],MATCH(Orders!B9330,Returns!$B$2:$B$801,0),1),"No")</f>
        <v>No</v>
      </c>
    </row>
    <row r="9331" spans="1:23" x14ac:dyDescent="0.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INDEX(People_[],MATCH(Orders!M9331,People!$B$2:$B$5,0),1)</f>
        <v>Anna Andreadi</v>
      </c>
      <c r="W9331" s="3" t="str">
        <f>IFERROR(INDEX(Return[],MATCH(Orders!B9331,Returns!$B$2:$B$801,0),1),"No")</f>
        <v>No</v>
      </c>
    </row>
    <row r="9332" spans="1:23" x14ac:dyDescent="0.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INDEX(People_[],MATCH(Orders!M9332,People!$B$2:$B$5,0),1)</f>
        <v>Chuck Magee</v>
      </c>
      <c r="W9332" s="3" t="str">
        <f>IFERROR(INDEX(Return[],MATCH(Orders!B9332,Returns!$B$2:$B$801,0),1),"No")</f>
        <v>No</v>
      </c>
    </row>
    <row r="9333" spans="1:23" x14ac:dyDescent="0.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INDEX(People_[],MATCH(Orders!M9333,People!$B$2:$B$5,0),1)</f>
        <v>Anna Andreadi</v>
      </c>
      <c r="W9333" s="3" t="str">
        <f>IFERROR(INDEX(Return[],MATCH(Orders!B9333,Returns!$B$2:$B$801,0),1),"No")</f>
        <v>No</v>
      </c>
    </row>
    <row r="9334" spans="1:23" x14ac:dyDescent="0.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INDEX(People_[],MATCH(Orders!M9334,People!$B$2:$B$5,0),1)</f>
        <v>Cassandra Brandow</v>
      </c>
      <c r="W9334" s="3" t="str">
        <f>IFERROR(INDEX(Return[],MATCH(Orders!B9334,Returns!$B$2:$B$801,0),1),"No")</f>
        <v>No</v>
      </c>
    </row>
    <row r="9335" spans="1:23" x14ac:dyDescent="0.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INDEX(People_[],MATCH(Orders!M9335,People!$B$2:$B$5,0),1)</f>
        <v>Cassandra Brandow</v>
      </c>
      <c r="W9335" s="3" t="str">
        <f>IFERROR(INDEX(Return[],MATCH(Orders!B9335,Returns!$B$2:$B$801,0),1),"No")</f>
        <v>No</v>
      </c>
    </row>
    <row r="9336" spans="1:23" x14ac:dyDescent="0.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INDEX(People_[],MATCH(Orders!M9336,People!$B$2:$B$5,0),1)</f>
        <v>Cassandra Brandow</v>
      </c>
      <c r="W9336" s="3" t="str">
        <f>IFERROR(INDEX(Return[],MATCH(Orders!B9336,Returns!$B$2:$B$801,0),1),"No")</f>
        <v>No</v>
      </c>
    </row>
    <row r="9337" spans="1:23" x14ac:dyDescent="0.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INDEX(People_[],MATCH(Orders!M9337,People!$B$2:$B$5,0),1)</f>
        <v>Cassandra Brandow</v>
      </c>
      <c r="W9337" s="3" t="str">
        <f>IFERROR(INDEX(Return[],MATCH(Orders!B9337,Returns!$B$2:$B$801,0),1),"No")</f>
        <v>No</v>
      </c>
    </row>
    <row r="9338" spans="1:23" x14ac:dyDescent="0.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INDEX(People_[],MATCH(Orders!M9338,People!$B$2:$B$5,0),1)</f>
        <v>Anna Andreadi</v>
      </c>
      <c r="W9338" s="3" t="str">
        <f>IFERROR(INDEX(Return[],MATCH(Orders!B9338,Returns!$B$2:$B$801,0),1),"No")</f>
        <v>No</v>
      </c>
    </row>
    <row r="9339" spans="1:23" x14ac:dyDescent="0.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INDEX(People_[],MATCH(Orders!M9339,People!$B$2:$B$5,0),1)</f>
        <v>Anna Andreadi</v>
      </c>
      <c r="W9339" s="3" t="str">
        <f>IFERROR(INDEX(Return[],MATCH(Orders!B9339,Returns!$B$2:$B$801,0),1),"No")</f>
        <v>No</v>
      </c>
    </row>
    <row r="9340" spans="1:23" x14ac:dyDescent="0.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INDEX(People_[],MATCH(Orders!M9340,People!$B$2:$B$5,0),1)</f>
        <v>Anna Andreadi</v>
      </c>
      <c r="W9340" s="3" t="str">
        <f>IFERROR(INDEX(Return[],MATCH(Orders!B9340,Returns!$B$2:$B$801,0),1),"No")</f>
        <v>No</v>
      </c>
    </row>
    <row r="9341" spans="1:23" x14ac:dyDescent="0.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INDEX(People_[],MATCH(Orders!M9341,People!$B$2:$B$5,0),1)</f>
        <v>Anna Andreadi</v>
      </c>
      <c r="W9341" s="3" t="str">
        <f>IFERROR(INDEX(Return[],MATCH(Orders!B9341,Returns!$B$2:$B$801,0),1),"No")</f>
        <v>No</v>
      </c>
    </row>
    <row r="9342" spans="1:23" x14ac:dyDescent="0.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INDEX(People_[],MATCH(Orders!M9342,People!$B$2:$B$5,0),1)</f>
        <v>Anna Andreadi</v>
      </c>
      <c r="W9342" s="3" t="str">
        <f>IFERROR(INDEX(Return[],MATCH(Orders!B9342,Returns!$B$2:$B$801,0),1),"No")</f>
        <v>No</v>
      </c>
    </row>
    <row r="9343" spans="1:23" x14ac:dyDescent="0.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INDEX(People_[],MATCH(Orders!M9343,People!$B$2:$B$5,0),1)</f>
        <v>Anna Andreadi</v>
      </c>
      <c r="W9343" s="3" t="str">
        <f>IFERROR(INDEX(Return[],MATCH(Orders!B9343,Returns!$B$2:$B$801,0),1),"No")</f>
        <v>No</v>
      </c>
    </row>
    <row r="9344" spans="1:23" x14ac:dyDescent="0.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INDEX(People_[],MATCH(Orders!M9344,People!$B$2:$B$5,0),1)</f>
        <v>Anna Andreadi</v>
      </c>
      <c r="W9344" s="3" t="str">
        <f>IFERROR(INDEX(Return[],MATCH(Orders!B9344,Returns!$B$2:$B$801,0),1),"No")</f>
        <v>No</v>
      </c>
    </row>
    <row r="9345" spans="1:23" x14ac:dyDescent="0.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INDEX(People_[],MATCH(Orders!M9345,People!$B$2:$B$5,0),1)</f>
        <v>Chuck Magee</v>
      </c>
      <c r="W9345" s="3" t="str">
        <f>IFERROR(INDEX(Return[],MATCH(Orders!B9345,Returns!$B$2:$B$801,0),1),"No")</f>
        <v>Yes</v>
      </c>
    </row>
    <row r="9346" spans="1:23" x14ac:dyDescent="0.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INDEX(People_[],MATCH(Orders!M9346,People!$B$2:$B$5,0),1)</f>
        <v>Chuck Magee</v>
      </c>
      <c r="W9346" s="3" t="str">
        <f>IFERROR(INDEX(Return[],MATCH(Orders!B9346,Returns!$B$2:$B$801,0),1),"No")</f>
        <v>Yes</v>
      </c>
    </row>
    <row r="9347" spans="1:23" x14ac:dyDescent="0.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INDEX(People_[],MATCH(Orders!M9347,People!$B$2:$B$5,0),1)</f>
        <v>Chuck Magee</v>
      </c>
      <c r="W9347" s="3" t="str">
        <f>IFERROR(INDEX(Return[],MATCH(Orders!B9347,Returns!$B$2:$B$801,0),1),"No")</f>
        <v>Yes</v>
      </c>
    </row>
    <row r="9348" spans="1:23" x14ac:dyDescent="0.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INDEX(People_[],MATCH(Orders!M9348,People!$B$2:$B$5,0),1)</f>
        <v>Chuck Magee</v>
      </c>
      <c r="W9348" s="3" t="str">
        <f>IFERROR(INDEX(Return[],MATCH(Orders!B9348,Returns!$B$2:$B$801,0),1),"No")</f>
        <v>Yes</v>
      </c>
    </row>
    <row r="9349" spans="1:23" x14ac:dyDescent="0.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INDEX(People_[],MATCH(Orders!M9349,People!$B$2:$B$5,0),1)</f>
        <v>Chuck Magee</v>
      </c>
      <c r="W9349" s="3" t="str">
        <f>IFERROR(INDEX(Return[],MATCH(Orders!B9349,Returns!$B$2:$B$801,0),1),"No")</f>
        <v>Yes</v>
      </c>
    </row>
    <row r="9350" spans="1:23" x14ac:dyDescent="0.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INDEX(People_[],MATCH(Orders!M9350,People!$B$2:$B$5,0),1)</f>
        <v>Anna Andreadi</v>
      </c>
      <c r="W9350" s="3" t="str">
        <f>IFERROR(INDEX(Return[],MATCH(Orders!B9350,Returns!$B$2:$B$801,0),1),"No")</f>
        <v>No</v>
      </c>
    </row>
    <row r="9351" spans="1:23" x14ac:dyDescent="0.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INDEX(People_[],MATCH(Orders!M9351,People!$B$2:$B$5,0),1)</f>
        <v>Anna Andreadi</v>
      </c>
      <c r="W9351" s="3" t="str">
        <f>IFERROR(INDEX(Return[],MATCH(Orders!B9351,Returns!$B$2:$B$801,0),1),"No")</f>
        <v>No</v>
      </c>
    </row>
    <row r="9352" spans="1:23" x14ac:dyDescent="0.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INDEX(People_[],MATCH(Orders!M9352,People!$B$2:$B$5,0),1)</f>
        <v>Anna Andreadi</v>
      </c>
      <c r="W9352" s="3" t="str">
        <f>IFERROR(INDEX(Return[],MATCH(Orders!B9352,Returns!$B$2:$B$801,0),1),"No")</f>
        <v>No</v>
      </c>
    </row>
    <row r="9353" spans="1:23" x14ac:dyDescent="0.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INDEX(People_[],MATCH(Orders!M9353,People!$B$2:$B$5,0),1)</f>
        <v>Anna Andreadi</v>
      </c>
      <c r="W9353" s="3" t="str">
        <f>IFERROR(INDEX(Return[],MATCH(Orders!B9353,Returns!$B$2:$B$801,0),1),"No")</f>
        <v>No</v>
      </c>
    </row>
    <row r="9354" spans="1:23" x14ac:dyDescent="0.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INDEX(People_[],MATCH(Orders!M9354,People!$B$2:$B$5,0),1)</f>
        <v>Kelly Williams</v>
      </c>
      <c r="W9354" s="3" t="str">
        <f>IFERROR(INDEX(Return[],MATCH(Orders!B9354,Returns!$B$2:$B$801,0),1),"No")</f>
        <v>No</v>
      </c>
    </row>
    <row r="9355" spans="1:23" x14ac:dyDescent="0.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INDEX(People_[],MATCH(Orders!M9355,People!$B$2:$B$5,0),1)</f>
        <v>Kelly Williams</v>
      </c>
      <c r="W9355" s="3" t="str">
        <f>IFERROR(INDEX(Return[],MATCH(Orders!B9355,Returns!$B$2:$B$801,0),1),"No")</f>
        <v>No</v>
      </c>
    </row>
    <row r="9356" spans="1:23" x14ac:dyDescent="0.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INDEX(People_[],MATCH(Orders!M9356,People!$B$2:$B$5,0),1)</f>
        <v>Kelly Williams</v>
      </c>
      <c r="W9356" s="3" t="str">
        <f>IFERROR(INDEX(Return[],MATCH(Orders!B9356,Returns!$B$2:$B$801,0),1),"No")</f>
        <v>No</v>
      </c>
    </row>
    <row r="9357" spans="1:23" x14ac:dyDescent="0.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INDEX(People_[],MATCH(Orders!M9357,People!$B$2:$B$5,0),1)</f>
        <v>Kelly Williams</v>
      </c>
      <c r="W9357" s="3" t="str">
        <f>IFERROR(INDEX(Return[],MATCH(Orders!B9357,Returns!$B$2:$B$801,0),1),"No")</f>
        <v>No</v>
      </c>
    </row>
    <row r="9358" spans="1:23" x14ac:dyDescent="0.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INDEX(People_[],MATCH(Orders!M9358,People!$B$2:$B$5,0),1)</f>
        <v>Kelly Williams</v>
      </c>
      <c r="W9358" s="3" t="str">
        <f>IFERROR(INDEX(Return[],MATCH(Orders!B9358,Returns!$B$2:$B$801,0),1),"No")</f>
        <v>No</v>
      </c>
    </row>
    <row r="9359" spans="1:23" x14ac:dyDescent="0.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INDEX(People_[],MATCH(Orders!M9359,People!$B$2:$B$5,0),1)</f>
        <v>Chuck Magee</v>
      </c>
      <c r="W9359" s="3" t="str">
        <f>IFERROR(INDEX(Return[],MATCH(Orders!B9359,Returns!$B$2:$B$801,0),1),"No")</f>
        <v>No</v>
      </c>
    </row>
    <row r="9360" spans="1:23" x14ac:dyDescent="0.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INDEX(People_[],MATCH(Orders!M9360,People!$B$2:$B$5,0),1)</f>
        <v>Chuck Magee</v>
      </c>
      <c r="W9360" s="3" t="str">
        <f>IFERROR(INDEX(Return[],MATCH(Orders!B9360,Returns!$B$2:$B$801,0),1),"No")</f>
        <v>No</v>
      </c>
    </row>
    <row r="9361" spans="1:23" x14ac:dyDescent="0.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INDEX(People_[],MATCH(Orders!M9361,People!$B$2:$B$5,0),1)</f>
        <v>Chuck Magee</v>
      </c>
      <c r="W9361" s="3" t="str">
        <f>IFERROR(INDEX(Return[],MATCH(Orders!B9361,Returns!$B$2:$B$801,0),1),"No")</f>
        <v>No</v>
      </c>
    </row>
    <row r="9362" spans="1:23" x14ac:dyDescent="0.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INDEX(People_[],MATCH(Orders!M9362,People!$B$2:$B$5,0),1)</f>
        <v>Chuck Magee</v>
      </c>
      <c r="W9362" s="3" t="str">
        <f>IFERROR(INDEX(Return[],MATCH(Orders!B9362,Returns!$B$2:$B$801,0),1),"No")</f>
        <v>No</v>
      </c>
    </row>
    <row r="9363" spans="1:23" x14ac:dyDescent="0.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INDEX(People_[],MATCH(Orders!M9363,People!$B$2:$B$5,0),1)</f>
        <v>Anna Andreadi</v>
      </c>
      <c r="W9363" s="3" t="str">
        <f>IFERROR(INDEX(Return[],MATCH(Orders!B9363,Returns!$B$2:$B$801,0),1),"No")</f>
        <v>No</v>
      </c>
    </row>
    <row r="9364" spans="1:23" x14ac:dyDescent="0.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INDEX(People_[],MATCH(Orders!M9364,People!$B$2:$B$5,0),1)</f>
        <v>Anna Andreadi</v>
      </c>
      <c r="W9364" s="3" t="str">
        <f>IFERROR(INDEX(Return[],MATCH(Orders!B9364,Returns!$B$2:$B$801,0),1),"No")</f>
        <v>No</v>
      </c>
    </row>
    <row r="9365" spans="1:23" x14ac:dyDescent="0.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INDEX(People_[],MATCH(Orders!M9365,People!$B$2:$B$5,0),1)</f>
        <v>Anna Andreadi</v>
      </c>
      <c r="W9365" s="3" t="str">
        <f>IFERROR(INDEX(Return[],MATCH(Orders!B9365,Returns!$B$2:$B$801,0),1),"No")</f>
        <v>No</v>
      </c>
    </row>
    <row r="9366" spans="1:23" x14ac:dyDescent="0.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INDEX(People_[],MATCH(Orders!M9366,People!$B$2:$B$5,0),1)</f>
        <v>Anna Andreadi</v>
      </c>
      <c r="W9366" s="3" t="str">
        <f>IFERROR(INDEX(Return[],MATCH(Orders!B9366,Returns!$B$2:$B$801,0),1),"No")</f>
        <v>No</v>
      </c>
    </row>
    <row r="9367" spans="1:23" x14ac:dyDescent="0.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INDEX(People_[],MATCH(Orders!M9367,People!$B$2:$B$5,0),1)</f>
        <v>Kelly Williams</v>
      </c>
      <c r="W9367" s="3" t="str">
        <f>IFERROR(INDEX(Return[],MATCH(Orders!B9367,Returns!$B$2:$B$801,0),1),"No")</f>
        <v>No</v>
      </c>
    </row>
    <row r="9368" spans="1:23" x14ac:dyDescent="0.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INDEX(People_[],MATCH(Orders!M9368,People!$B$2:$B$5,0),1)</f>
        <v>Chuck Magee</v>
      </c>
      <c r="W9368" s="3" t="str">
        <f>IFERROR(INDEX(Return[],MATCH(Orders!B9368,Returns!$B$2:$B$801,0),1),"No")</f>
        <v>No</v>
      </c>
    </row>
    <row r="9369" spans="1:23" x14ac:dyDescent="0.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INDEX(People_[],MATCH(Orders!M9369,People!$B$2:$B$5,0),1)</f>
        <v>Chuck Magee</v>
      </c>
      <c r="W9369" s="3" t="str">
        <f>IFERROR(INDEX(Return[],MATCH(Orders!B9369,Returns!$B$2:$B$801,0),1),"No")</f>
        <v>No</v>
      </c>
    </row>
    <row r="9370" spans="1:23" x14ac:dyDescent="0.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INDEX(People_[],MATCH(Orders!M9370,People!$B$2:$B$5,0),1)</f>
        <v>Chuck Magee</v>
      </c>
      <c r="W9370" s="3" t="str">
        <f>IFERROR(INDEX(Return[],MATCH(Orders!B9370,Returns!$B$2:$B$801,0),1),"No")</f>
        <v>No</v>
      </c>
    </row>
    <row r="9371" spans="1:23" x14ac:dyDescent="0.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INDEX(People_[],MATCH(Orders!M9371,People!$B$2:$B$5,0),1)</f>
        <v>Chuck Magee</v>
      </c>
      <c r="W9371" s="3" t="str">
        <f>IFERROR(INDEX(Return[],MATCH(Orders!B9371,Returns!$B$2:$B$801,0),1),"No")</f>
        <v>No</v>
      </c>
    </row>
    <row r="9372" spans="1:23" x14ac:dyDescent="0.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INDEX(People_[],MATCH(Orders!M9372,People!$B$2:$B$5,0),1)</f>
        <v>Chuck Magee</v>
      </c>
      <c r="W9372" s="3" t="str">
        <f>IFERROR(INDEX(Return[],MATCH(Orders!B9372,Returns!$B$2:$B$801,0),1),"No")</f>
        <v>No</v>
      </c>
    </row>
    <row r="9373" spans="1:23" x14ac:dyDescent="0.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INDEX(People_[],MATCH(Orders!M9373,People!$B$2:$B$5,0),1)</f>
        <v>Chuck Magee</v>
      </c>
      <c r="W9373" s="3" t="str">
        <f>IFERROR(INDEX(Return[],MATCH(Orders!B9373,Returns!$B$2:$B$801,0),1),"No")</f>
        <v>No</v>
      </c>
    </row>
    <row r="9374" spans="1:23" x14ac:dyDescent="0.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INDEX(People_[],MATCH(Orders!M9374,People!$B$2:$B$5,0),1)</f>
        <v>Chuck Magee</v>
      </c>
      <c r="W9374" s="3" t="str">
        <f>IFERROR(INDEX(Return[],MATCH(Orders!B9374,Returns!$B$2:$B$801,0),1),"No")</f>
        <v>No</v>
      </c>
    </row>
    <row r="9375" spans="1:23" x14ac:dyDescent="0.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INDEX(People_[],MATCH(Orders!M9375,People!$B$2:$B$5,0),1)</f>
        <v>Anna Andreadi</v>
      </c>
      <c r="W9375" s="3" t="str">
        <f>IFERROR(INDEX(Return[],MATCH(Orders!B9375,Returns!$B$2:$B$801,0),1),"No")</f>
        <v>No</v>
      </c>
    </row>
    <row r="9376" spans="1:23" x14ac:dyDescent="0.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INDEX(People_[],MATCH(Orders!M9376,People!$B$2:$B$5,0),1)</f>
        <v>Anna Andreadi</v>
      </c>
      <c r="W9376" s="3" t="str">
        <f>IFERROR(INDEX(Return[],MATCH(Orders!B9376,Returns!$B$2:$B$801,0),1),"No")</f>
        <v>No</v>
      </c>
    </row>
    <row r="9377" spans="1:23" x14ac:dyDescent="0.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INDEX(People_[],MATCH(Orders!M9377,People!$B$2:$B$5,0),1)</f>
        <v>Anna Andreadi</v>
      </c>
      <c r="W9377" s="3" t="str">
        <f>IFERROR(INDEX(Return[],MATCH(Orders!B9377,Returns!$B$2:$B$801,0),1),"No")</f>
        <v>No</v>
      </c>
    </row>
    <row r="9378" spans="1:23" x14ac:dyDescent="0.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INDEX(People_[],MATCH(Orders!M9378,People!$B$2:$B$5,0),1)</f>
        <v>Chuck Magee</v>
      </c>
      <c r="W9378" s="3" t="str">
        <f>IFERROR(INDEX(Return[],MATCH(Orders!B9378,Returns!$B$2:$B$801,0),1),"No")</f>
        <v>No</v>
      </c>
    </row>
    <row r="9379" spans="1:23" x14ac:dyDescent="0.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INDEX(People_[],MATCH(Orders!M9379,People!$B$2:$B$5,0),1)</f>
        <v>Kelly Williams</v>
      </c>
      <c r="W9379" s="3" t="str">
        <f>IFERROR(INDEX(Return[],MATCH(Orders!B9379,Returns!$B$2:$B$801,0),1),"No")</f>
        <v>No</v>
      </c>
    </row>
    <row r="9380" spans="1:23" x14ac:dyDescent="0.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INDEX(People_[],MATCH(Orders!M9380,People!$B$2:$B$5,0),1)</f>
        <v>Kelly Williams</v>
      </c>
      <c r="W9380" s="3" t="str">
        <f>IFERROR(INDEX(Return[],MATCH(Orders!B9380,Returns!$B$2:$B$801,0),1),"No")</f>
        <v>No</v>
      </c>
    </row>
    <row r="9381" spans="1:23" x14ac:dyDescent="0.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INDEX(People_[],MATCH(Orders!M9381,People!$B$2:$B$5,0),1)</f>
        <v>Cassandra Brandow</v>
      </c>
      <c r="W9381" s="3" t="str">
        <f>IFERROR(INDEX(Return[],MATCH(Orders!B9381,Returns!$B$2:$B$801,0),1),"No")</f>
        <v>No</v>
      </c>
    </row>
    <row r="9382" spans="1:23" x14ac:dyDescent="0.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INDEX(People_[],MATCH(Orders!M9382,People!$B$2:$B$5,0),1)</f>
        <v>Cassandra Brandow</v>
      </c>
      <c r="W9382" s="3" t="str">
        <f>IFERROR(INDEX(Return[],MATCH(Orders!B9382,Returns!$B$2:$B$801,0),1),"No")</f>
        <v>No</v>
      </c>
    </row>
    <row r="9383" spans="1:23" x14ac:dyDescent="0.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INDEX(People_[],MATCH(Orders!M9383,People!$B$2:$B$5,0),1)</f>
        <v>Cassandra Brandow</v>
      </c>
      <c r="W9383" s="3" t="str">
        <f>IFERROR(INDEX(Return[],MATCH(Orders!B9383,Returns!$B$2:$B$801,0),1),"No")</f>
        <v>No</v>
      </c>
    </row>
    <row r="9384" spans="1:23" x14ac:dyDescent="0.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INDEX(People_[],MATCH(Orders!M9384,People!$B$2:$B$5,0),1)</f>
        <v>Cassandra Brandow</v>
      </c>
      <c r="W9384" s="3" t="str">
        <f>IFERROR(INDEX(Return[],MATCH(Orders!B9384,Returns!$B$2:$B$801,0),1),"No")</f>
        <v>No</v>
      </c>
    </row>
    <row r="9385" spans="1:23" x14ac:dyDescent="0.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INDEX(People_[],MATCH(Orders!M9385,People!$B$2:$B$5,0),1)</f>
        <v>Cassandra Brandow</v>
      </c>
      <c r="W9385" s="3" t="str">
        <f>IFERROR(INDEX(Return[],MATCH(Orders!B9385,Returns!$B$2:$B$801,0),1),"No")</f>
        <v>No</v>
      </c>
    </row>
    <row r="9386" spans="1:23" x14ac:dyDescent="0.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INDEX(People_[],MATCH(Orders!M9386,People!$B$2:$B$5,0),1)</f>
        <v>Chuck Magee</v>
      </c>
      <c r="W9386" s="3" t="str">
        <f>IFERROR(INDEX(Return[],MATCH(Orders!B9386,Returns!$B$2:$B$801,0),1),"No")</f>
        <v>No</v>
      </c>
    </row>
    <row r="9387" spans="1:23" x14ac:dyDescent="0.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INDEX(People_[],MATCH(Orders!M9387,People!$B$2:$B$5,0),1)</f>
        <v>Anna Andreadi</v>
      </c>
      <c r="W9387" s="3" t="str">
        <f>IFERROR(INDEX(Return[],MATCH(Orders!B9387,Returns!$B$2:$B$801,0),1),"No")</f>
        <v>No</v>
      </c>
    </row>
    <row r="9388" spans="1:23" x14ac:dyDescent="0.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INDEX(People_[],MATCH(Orders!M9388,People!$B$2:$B$5,0),1)</f>
        <v>Chuck Magee</v>
      </c>
      <c r="W9388" s="3" t="str">
        <f>IFERROR(INDEX(Return[],MATCH(Orders!B9388,Returns!$B$2:$B$801,0),1),"No")</f>
        <v>No</v>
      </c>
    </row>
    <row r="9389" spans="1:23" x14ac:dyDescent="0.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INDEX(People_[],MATCH(Orders!M9389,People!$B$2:$B$5,0),1)</f>
        <v>Chuck Magee</v>
      </c>
      <c r="W9389" s="3" t="str">
        <f>IFERROR(INDEX(Return[],MATCH(Orders!B9389,Returns!$B$2:$B$801,0),1),"No")</f>
        <v>No</v>
      </c>
    </row>
    <row r="9390" spans="1:23" x14ac:dyDescent="0.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INDEX(People_[],MATCH(Orders!M9390,People!$B$2:$B$5,0),1)</f>
        <v>Chuck Magee</v>
      </c>
      <c r="W9390" s="3" t="str">
        <f>IFERROR(INDEX(Return[],MATCH(Orders!B9390,Returns!$B$2:$B$801,0),1),"No")</f>
        <v>No</v>
      </c>
    </row>
    <row r="9391" spans="1:23" x14ac:dyDescent="0.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INDEX(People_[],MATCH(Orders!M9391,People!$B$2:$B$5,0),1)</f>
        <v>Chuck Magee</v>
      </c>
      <c r="W9391" s="3" t="str">
        <f>IFERROR(INDEX(Return[],MATCH(Orders!B9391,Returns!$B$2:$B$801,0),1),"No")</f>
        <v>No</v>
      </c>
    </row>
    <row r="9392" spans="1:23" x14ac:dyDescent="0.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INDEX(People_[],MATCH(Orders!M9392,People!$B$2:$B$5,0),1)</f>
        <v>Kelly Williams</v>
      </c>
      <c r="W9392" s="3" t="str">
        <f>IFERROR(INDEX(Return[],MATCH(Orders!B9392,Returns!$B$2:$B$801,0),1),"No")</f>
        <v>No</v>
      </c>
    </row>
    <row r="9393" spans="1:23" x14ac:dyDescent="0.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INDEX(People_[],MATCH(Orders!M9393,People!$B$2:$B$5,0),1)</f>
        <v>Kelly Williams</v>
      </c>
      <c r="W9393" s="3" t="str">
        <f>IFERROR(INDEX(Return[],MATCH(Orders!B9393,Returns!$B$2:$B$801,0),1),"No")</f>
        <v>No</v>
      </c>
    </row>
    <row r="9394" spans="1:23" x14ac:dyDescent="0.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INDEX(People_[],MATCH(Orders!M9394,People!$B$2:$B$5,0),1)</f>
        <v>Anna Andreadi</v>
      </c>
      <c r="W9394" s="3" t="str">
        <f>IFERROR(INDEX(Return[],MATCH(Orders!B9394,Returns!$B$2:$B$801,0),1),"No")</f>
        <v>No</v>
      </c>
    </row>
    <row r="9395" spans="1:23" x14ac:dyDescent="0.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INDEX(People_[],MATCH(Orders!M9395,People!$B$2:$B$5,0),1)</f>
        <v>Chuck Magee</v>
      </c>
      <c r="W9395" s="3" t="str">
        <f>IFERROR(INDEX(Return[],MATCH(Orders!B9395,Returns!$B$2:$B$801,0),1),"No")</f>
        <v>No</v>
      </c>
    </row>
    <row r="9396" spans="1:23" x14ac:dyDescent="0.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INDEX(People_[],MATCH(Orders!M9396,People!$B$2:$B$5,0),1)</f>
        <v>Chuck Magee</v>
      </c>
      <c r="W9396" s="3" t="str">
        <f>IFERROR(INDEX(Return[],MATCH(Orders!B9396,Returns!$B$2:$B$801,0),1),"No")</f>
        <v>No</v>
      </c>
    </row>
    <row r="9397" spans="1:23" x14ac:dyDescent="0.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INDEX(People_[],MATCH(Orders!M9397,People!$B$2:$B$5,0),1)</f>
        <v>Chuck Magee</v>
      </c>
      <c r="W9397" s="3" t="str">
        <f>IFERROR(INDEX(Return[],MATCH(Orders!B9397,Returns!$B$2:$B$801,0),1),"No")</f>
        <v>No</v>
      </c>
    </row>
    <row r="9398" spans="1:23" x14ac:dyDescent="0.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INDEX(People_[],MATCH(Orders!M9398,People!$B$2:$B$5,0),1)</f>
        <v>Chuck Magee</v>
      </c>
      <c r="W9398" s="3" t="str">
        <f>IFERROR(INDEX(Return[],MATCH(Orders!B9398,Returns!$B$2:$B$801,0),1),"No")</f>
        <v>No</v>
      </c>
    </row>
    <row r="9399" spans="1:23" x14ac:dyDescent="0.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INDEX(People_[],MATCH(Orders!M9399,People!$B$2:$B$5,0),1)</f>
        <v>Chuck Magee</v>
      </c>
      <c r="W9399" s="3" t="str">
        <f>IFERROR(INDEX(Return[],MATCH(Orders!B9399,Returns!$B$2:$B$801,0),1),"No")</f>
        <v>No</v>
      </c>
    </row>
    <row r="9400" spans="1:23" x14ac:dyDescent="0.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INDEX(People_[],MATCH(Orders!M9400,People!$B$2:$B$5,0),1)</f>
        <v>Chuck Magee</v>
      </c>
      <c r="W9400" s="3" t="str">
        <f>IFERROR(INDEX(Return[],MATCH(Orders!B9400,Returns!$B$2:$B$801,0),1),"No")</f>
        <v>No</v>
      </c>
    </row>
    <row r="9401" spans="1:23" x14ac:dyDescent="0.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INDEX(People_[],MATCH(Orders!M9401,People!$B$2:$B$5,0),1)</f>
        <v>Kelly Williams</v>
      </c>
      <c r="W9401" s="3" t="str">
        <f>IFERROR(INDEX(Return[],MATCH(Orders!B9401,Returns!$B$2:$B$801,0),1),"No")</f>
        <v>No</v>
      </c>
    </row>
    <row r="9402" spans="1:23" x14ac:dyDescent="0.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INDEX(People_[],MATCH(Orders!M9402,People!$B$2:$B$5,0),1)</f>
        <v>Cassandra Brandow</v>
      </c>
      <c r="W9402" s="3" t="str">
        <f>IFERROR(INDEX(Return[],MATCH(Orders!B9402,Returns!$B$2:$B$801,0),1),"No")</f>
        <v>No</v>
      </c>
    </row>
    <row r="9403" spans="1:23" x14ac:dyDescent="0.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INDEX(People_[],MATCH(Orders!M9403,People!$B$2:$B$5,0),1)</f>
        <v>Anna Andreadi</v>
      </c>
      <c r="W9403" s="3" t="str">
        <f>IFERROR(INDEX(Return[],MATCH(Orders!B9403,Returns!$B$2:$B$801,0),1),"No")</f>
        <v>No</v>
      </c>
    </row>
    <row r="9404" spans="1:23" x14ac:dyDescent="0.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INDEX(People_[],MATCH(Orders!M9404,People!$B$2:$B$5,0),1)</f>
        <v>Chuck Magee</v>
      </c>
      <c r="W9404" s="3" t="str">
        <f>IFERROR(INDEX(Return[],MATCH(Orders!B9404,Returns!$B$2:$B$801,0),1),"No")</f>
        <v>No</v>
      </c>
    </row>
    <row r="9405" spans="1:23" x14ac:dyDescent="0.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INDEX(People_[],MATCH(Orders!M9405,People!$B$2:$B$5,0),1)</f>
        <v>Chuck Magee</v>
      </c>
      <c r="W9405" s="3" t="str">
        <f>IFERROR(INDEX(Return[],MATCH(Orders!B9405,Returns!$B$2:$B$801,0),1),"No")</f>
        <v>No</v>
      </c>
    </row>
    <row r="9406" spans="1:23" x14ac:dyDescent="0.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INDEX(People_[],MATCH(Orders!M9406,People!$B$2:$B$5,0),1)</f>
        <v>Chuck Magee</v>
      </c>
      <c r="W9406" s="3" t="str">
        <f>IFERROR(INDEX(Return[],MATCH(Orders!B9406,Returns!$B$2:$B$801,0),1),"No")</f>
        <v>No</v>
      </c>
    </row>
    <row r="9407" spans="1:23" x14ac:dyDescent="0.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INDEX(People_[],MATCH(Orders!M9407,People!$B$2:$B$5,0),1)</f>
        <v>Kelly Williams</v>
      </c>
      <c r="W9407" s="3" t="str">
        <f>IFERROR(INDEX(Return[],MATCH(Orders!B9407,Returns!$B$2:$B$801,0),1),"No")</f>
        <v>No</v>
      </c>
    </row>
    <row r="9408" spans="1:23" x14ac:dyDescent="0.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INDEX(People_[],MATCH(Orders!M9408,People!$B$2:$B$5,0),1)</f>
        <v>Kelly Williams</v>
      </c>
      <c r="W9408" s="3" t="str">
        <f>IFERROR(INDEX(Return[],MATCH(Orders!B9408,Returns!$B$2:$B$801,0),1),"No")</f>
        <v>No</v>
      </c>
    </row>
    <row r="9409" spans="1:23" x14ac:dyDescent="0.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INDEX(People_[],MATCH(Orders!M9409,People!$B$2:$B$5,0),1)</f>
        <v>Chuck Magee</v>
      </c>
      <c r="W9409" s="3" t="str">
        <f>IFERROR(INDEX(Return[],MATCH(Orders!B9409,Returns!$B$2:$B$801,0),1),"No")</f>
        <v>No</v>
      </c>
    </row>
    <row r="9410" spans="1:23" x14ac:dyDescent="0.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INDEX(People_[],MATCH(Orders!M9410,People!$B$2:$B$5,0),1)</f>
        <v>Chuck Magee</v>
      </c>
      <c r="W9410" s="3" t="str">
        <f>IFERROR(INDEX(Return[],MATCH(Orders!B9410,Returns!$B$2:$B$801,0),1),"No")</f>
        <v>No</v>
      </c>
    </row>
    <row r="9411" spans="1:23" x14ac:dyDescent="0.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INDEX(People_[],MATCH(Orders!M9411,People!$B$2:$B$5,0),1)</f>
        <v>Chuck Magee</v>
      </c>
      <c r="W9411" s="3" t="str">
        <f>IFERROR(INDEX(Return[],MATCH(Orders!B9411,Returns!$B$2:$B$801,0),1),"No")</f>
        <v>No</v>
      </c>
    </row>
    <row r="9412" spans="1:23" x14ac:dyDescent="0.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INDEX(People_[],MATCH(Orders!M9412,People!$B$2:$B$5,0),1)</f>
        <v>Chuck Magee</v>
      </c>
      <c r="W9412" s="3" t="str">
        <f>IFERROR(INDEX(Return[],MATCH(Orders!B9412,Returns!$B$2:$B$801,0),1),"No")</f>
        <v>No</v>
      </c>
    </row>
    <row r="9413" spans="1:23" x14ac:dyDescent="0.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INDEX(People_[],MATCH(Orders!M9413,People!$B$2:$B$5,0),1)</f>
        <v>Anna Andreadi</v>
      </c>
      <c r="W9413" s="3" t="str">
        <f>IFERROR(INDEX(Return[],MATCH(Orders!B9413,Returns!$B$2:$B$801,0),1),"No")</f>
        <v>No</v>
      </c>
    </row>
    <row r="9414" spans="1:23" x14ac:dyDescent="0.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INDEX(People_[],MATCH(Orders!M9414,People!$B$2:$B$5,0),1)</f>
        <v>Anna Andreadi</v>
      </c>
      <c r="W9414" s="3" t="str">
        <f>IFERROR(INDEX(Return[],MATCH(Orders!B9414,Returns!$B$2:$B$801,0),1),"No")</f>
        <v>No</v>
      </c>
    </row>
    <row r="9415" spans="1:23" x14ac:dyDescent="0.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INDEX(People_[],MATCH(Orders!M9415,People!$B$2:$B$5,0),1)</f>
        <v>Kelly Williams</v>
      </c>
      <c r="W9415" s="3" t="str">
        <f>IFERROR(INDEX(Return[],MATCH(Orders!B9415,Returns!$B$2:$B$801,0),1),"No")</f>
        <v>No</v>
      </c>
    </row>
    <row r="9416" spans="1:23" x14ac:dyDescent="0.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INDEX(People_[],MATCH(Orders!M9416,People!$B$2:$B$5,0),1)</f>
        <v>Anna Andreadi</v>
      </c>
      <c r="W9416" s="3" t="str">
        <f>IFERROR(INDEX(Return[],MATCH(Orders!B9416,Returns!$B$2:$B$801,0),1),"No")</f>
        <v>No</v>
      </c>
    </row>
    <row r="9417" spans="1:23" x14ac:dyDescent="0.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INDEX(People_[],MATCH(Orders!M9417,People!$B$2:$B$5,0),1)</f>
        <v>Anna Andreadi</v>
      </c>
      <c r="W9417" s="3" t="str">
        <f>IFERROR(INDEX(Return[],MATCH(Orders!B9417,Returns!$B$2:$B$801,0),1),"No")</f>
        <v>No</v>
      </c>
    </row>
    <row r="9418" spans="1:23" x14ac:dyDescent="0.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INDEX(People_[],MATCH(Orders!M9418,People!$B$2:$B$5,0),1)</f>
        <v>Anna Andreadi</v>
      </c>
      <c r="W9418" s="3" t="str">
        <f>IFERROR(INDEX(Return[],MATCH(Orders!B9418,Returns!$B$2:$B$801,0),1),"No")</f>
        <v>No</v>
      </c>
    </row>
    <row r="9419" spans="1:23" x14ac:dyDescent="0.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INDEX(People_[],MATCH(Orders!M9419,People!$B$2:$B$5,0),1)</f>
        <v>Cassandra Brandow</v>
      </c>
      <c r="W9419" s="3" t="str">
        <f>IFERROR(INDEX(Return[],MATCH(Orders!B9419,Returns!$B$2:$B$801,0),1),"No")</f>
        <v>No</v>
      </c>
    </row>
    <row r="9420" spans="1:23" x14ac:dyDescent="0.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INDEX(People_[],MATCH(Orders!M9420,People!$B$2:$B$5,0),1)</f>
        <v>Cassandra Brandow</v>
      </c>
      <c r="W9420" s="3" t="str">
        <f>IFERROR(INDEX(Return[],MATCH(Orders!B9420,Returns!$B$2:$B$801,0),1),"No")</f>
        <v>No</v>
      </c>
    </row>
    <row r="9421" spans="1:23" x14ac:dyDescent="0.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INDEX(People_[],MATCH(Orders!M9421,People!$B$2:$B$5,0),1)</f>
        <v>Kelly Williams</v>
      </c>
      <c r="W9421" s="3" t="str">
        <f>IFERROR(INDEX(Return[],MATCH(Orders!B9421,Returns!$B$2:$B$801,0),1),"No")</f>
        <v>No</v>
      </c>
    </row>
    <row r="9422" spans="1:23" x14ac:dyDescent="0.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INDEX(People_[],MATCH(Orders!M9422,People!$B$2:$B$5,0),1)</f>
        <v>Kelly Williams</v>
      </c>
      <c r="W9422" s="3" t="str">
        <f>IFERROR(INDEX(Return[],MATCH(Orders!B9422,Returns!$B$2:$B$801,0),1),"No")</f>
        <v>No</v>
      </c>
    </row>
    <row r="9423" spans="1:23" x14ac:dyDescent="0.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INDEX(People_[],MATCH(Orders!M9423,People!$B$2:$B$5,0),1)</f>
        <v>Anna Andreadi</v>
      </c>
      <c r="W9423" s="3" t="str">
        <f>IFERROR(INDEX(Return[],MATCH(Orders!B9423,Returns!$B$2:$B$801,0),1),"No")</f>
        <v>No</v>
      </c>
    </row>
    <row r="9424" spans="1:23" x14ac:dyDescent="0.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INDEX(People_[],MATCH(Orders!M9424,People!$B$2:$B$5,0),1)</f>
        <v>Anna Andreadi</v>
      </c>
      <c r="W9424" s="3" t="str">
        <f>IFERROR(INDEX(Return[],MATCH(Orders!B9424,Returns!$B$2:$B$801,0),1),"No")</f>
        <v>No</v>
      </c>
    </row>
    <row r="9425" spans="1:23" x14ac:dyDescent="0.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INDEX(People_[],MATCH(Orders!M9425,People!$B$2:$B$5,0),1)</f>
        <v>Anna Andreadi</v>
      </c>
      <c r="W9425" s="3" t="str">
        <f>IFERROR(INDEX(Return[],MATCH(Orders!B9425,Returns!$B$2:$B$801,0),1),"No")</f>
        <v>No</v>
      </c>
    </row>
    <row r="9426" spans="1:23" x14ac:dyDescent="0.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INDEX(People_[],MATCH(Orders!M9426,People!$B$2:$B$5,0),1)</f>
        <v>Anna Andreadi</v>
      </c>
      <c r="W9426" s="3" t="str">
        <f>IFERROR(INDEX(Return[],MATCH(Orders!B9426,Returns!$B$2:$B$801,0),1),"No")</f>
        <v>No</v>
      </c>
    </row>
    <row r="9427" spans="1:23" x14ac:dyDescent="0.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INDEX(People_[],MATCH(Orders!M9427,People!$B$2:$B$5,0),1)</f>
        <v>Chuck Magee</v>
      </c>
      <c r="W9427" s="3" t="str">
        <f>IFERROR(INDEX(Return[],MATCH(Orders!B9427,Returns!$B$2:$B$801,0),1),"No")</f>
        <v>No</v>
      </c>
    </row>
    <row r="9428" spans="1:23" x14ac:dyDescent="0.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INDEX(People_[],MATCH(Orders!M9428,People!$B$2:$B$5,0),1)</f>
        <v>Anna Andreadi</v>
      </c>
      <c r="W9428" s="3" t="str">
        <f>IFERROR(INDEX(Return[],MATCH(Orders!B9428,Returns!$B$2:$B$801,0),1),"No")</f>
        <v>No</v>
      </c>
    </row>
    <row r="9429" spans="1:23" x14ac:dyDescent="0.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INDEX(People_[],MATCH(Orders!M9429,People!$B$2:$B$5,0),1)</f>
        <v>Chuck Magee</v>
      </c>
      <c r="W9429" s="3" t="str">
        <f>IFERROR(INDEX(Return[],MATCH(Orders!B9429,Returns!$B$2:$B$801,0),1),"No")</f>
        <v>No</v>
      </c>
    </row>
    <row r="9430" spans="1:23" x14ac:dyDescent="0.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INDEX(People_[],MATCH(Orders!M9430,People!$B$2:$B$5,0),1)</f>
        <v>Kelly Williams</v>
      </c>
      <c r="W9430" s="3" t="str">
        <f>IFERROR(INDEX(Return[],MATCH(Orders!B9430,Returns!$B$2:$B$801,0),1),"No")</f>
        <v>No</v>
      </c>
    </row>
    <row r="9431" spans="1:23" x14ac:dyDescent="0.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INDEX(People_[],MATCH(Orders!M9431,People!$B$2:$B$5,0),1)</f>
        <v>Kelly Williams</v>
      </c>
      <c r="W9431" s="3" t="str">
        <f>IFERROR(INDEX(Return[],MATCH(Orders!B9431,Returns!$B$2:$B$801,0),1),"No")</f>
        <v>No</v>
      </c>
    </row>
    <row r="9432" spans="1:23" x14ac:dyDescent="0.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INDEX(People_[],MATCH(Orders!M9432,People!$B$2:$B$5,0),1)</f>
        <v>Kelly Williams</v>
      </c>
      <c r="W9432" s="3" t="str">
        <f>IFERROR(INDEX(Return[],MATCH(Orders!B9432,Returns!$B$2:$B$801,0),1),"No")</f>
        <v>No</v>
      </c>
    </row>
    <row r="9433" spans="1:23" x14ac:dyDescent="0.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INDEX(People_[],MATCH(Orders!M9433,People!$B$2:$B$5,0),1)</f>
        <v>Chuck Magee</v>
      </c>
      <c r="W9433" s="3" t="str">
        <f>IFERROR(INDEX(Return[],MATCH(Orders!B9433,Returns!$B$2:$B$801,0),1),"No")</f>
        <v>No</v>
      </c>
    </row>
    <row r="9434" spans="1:23" x14ac:dyDescent="0.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INDEX(People_[],MATCH(Orders!M9434,People!$B$2:$B$5,0),1)</f>
        <v>Anna Andreadi</v>
      </c>
      <c r="W9434" s="3" t="str">
        <f>IFERROR(INDEX(Return[],MATCH(Orders!B9434,Returns!$B$2:$B$801,0),1),"No")</f>
        <v>No</v>
      </c>
    </row>
    <row r="9435" spans="1:23" x14ac:dyDescent="0.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INDEX(People_[],MATCH(Orders!M9435,People!$B$2:$B$5,0),1)</f>
        <v>Anna Andreadi</v>
      </c>
      <c r="W9435" s="3" t="str">
        <f>IFERROR(INDEX(Return[],MATCH(Orders!B9435,Returns!$B$2:$B$801,0),1),"No")</f>
        <v>No</v>
      </c>
    </row>
    <row r="9436" spans="1:23" x14ac:dyDescent="0.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INDEX(People_[],MATCH(Orders!M9436,People!$B$2:$B$5,0),1)</f>
        <v>Anna Andreadi</v>
      </c>
      <c r="W9436" s="3" t="str">
        <f>IFERROR(INDEX(Return[],MATCH(Orders!B9436,Returns!$B$2:$B$801,0),1),"No")</f>
        <v>No</v>
      </c>
    </row>
    <row r="9437" spans="1:23" x14ac:dyDescent="0.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INDEX(People_[],MATCH(Orders!M9437,People!$B$2:$B$5,0),1)</f>
        <v>Anna Andreadi</v>
      </c>
      <c r="W9437" s="3" t="str">
        <f>IFERROR(INDEX(Return[],MATCH(Orders!B9437,Returns!$B$2:$B$801,0),1),"No")</f>
        <v>No</v>
      </c>
    </row>
    <row r="9438" spans="1:23" x14ac:dyDescent="0.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INDEX(People_[],MATCH(Orders!M9438,People!$B$2:$B$5,0),1)</f>
        <v>Chuck Magee</v>
      </c>
      <c r="W9438" s="3" t="str">
        <f>IFERROR(INDEX(Return[],MATCH(Orders!B9438,Returns!$B$2:$B$801,0),1),"No")</f>
        <v>No</v>
      </c>
    </row>
    <row r="9439" spans="1:23" x14ac:dyDescent="0.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INDEX(People_[],MATCH(Orders!M9439,People!$B$2:$B$5,0),1)</f>
        <v>Anna Andreadi</v>
      </c>
      <c r="W9439" s="3" t="str">
        <f>IFERROR(INDEX(Return[],MATCH(Orders!B9439,Returns!$B$2:$B$801,0),1),"No")</f>
        <v>No</v>
      </c>
    </row>
    <row r="9440" spans="1:23" x14ac:dyDescent="0.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INDEX(People_[],MATCH(Orders!M9440,People!$B$2:$B$5,0),1)</f>
        <v>Chuck Magee</v>
      </c>
      <c r="W9440" s="3" t="str">
        <f>IFERROR(INDEX(Return[],MATCH(Orders!B9440,Returns!$B$2:$B$801,0),1),"No")</f>
        <v>No</v>
      </c>
    </row>
    <row r="9441" spans="1:23" x14ac:dyDescent="0.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INDEX(People_[],MATCH(Orders!M9441,People!$B$2:$B$5,0),1)</f>
        <v>Kelly Williams</v>
      </c>
      <c r="W9441" s="3" t="str">
        <f>IFERROR(INDEX(Return[],MATCH(Orders!B9441,Returns!$B$2:$B$801,0),1),"No")</f>
        <v>No</v>
      </c>
    </row>
    <row r="9442" spans="1:23" x14ac:dyDescent="0.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INDEX(People_[],MATCH(Orders!M9442,People!$B$2:$B$5,0),1)</f>
        <v>Chuck Magee</v>
      </c>
      <c r="W9442" s="3" t="str">
        <f>IFERROR(INDEX(Return[],MATCH(Orders!B9442,Returns!$B$2:$B$801,0),1),"No")</f>
        <v>No</v>
      </c>
    </row>
    <row r="9443" spans="1:23" x14ac:dyDescent="0.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INDEX(People_[],MATCH(Orders!M9443,People!$B$2:$B$5,0),1)</f>
        <v>Chuck Magee</v>
      </c>
      <c r="W9443" s="3" t="str">
        <f>IFERROR(INDEX(Return[],MATCH(Orders!B9443,Returns!$B$2:$B$801,0),1),"No")</f>
        <v>No</v>
      </c>
    </row>
    <row r="9444" spans="1:23" x14ac:dyDescent="0.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INDEX(People_[],MATCH(Orders!M9444,People!$B$2:$B$5,0),1)</f>
        <v>Cassandra Brandow</v>
      </c>
      <c r="W9444" s="3" t="str">
        <f>IFERROR(INDEX(Return[],MATCH(Orders!B9444,Returns!$B$2:$B$801,0),1),"No")</f>
        <v>No</v>
      </c>
    </row>
    <row r="9445" spans="1:23" x14ac:dyDescent="0.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INDEX(People_[],MATCH(Orders!M9445,People!$B$2:$B$5,0),1)</f>
        <v>Cassandra Brandow</v>
      </c>
      <c r="W9445" s="3" t="str">
        <f>IFERROR(INDEX(Return[],MATCH(Orders!B9445,Returns!$B$2:$B$801,0),1),"No")</f>
        <v>No</v>
      </c>
    </row>
    <row r="9446" spans="1:23" x14ac:dyDescent="0.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INDEX(People_[],MATCH(Orders!M9446,People!$B$2:$B$5,0),1)</f>
        <v>Kelly Williams</v>
      </c>
      <c r="W9446" s="3" t="str">
        <f>IFERROR(INDEX(Return[],MATCH(Orders!B9446,Returns!$B$2:$B$801,0),1),"No")</f>
        <v>No</v>
      </c>
    </row>
    <row r="9447" spans="1:23" x14ac:dyDescent="0.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INDEX(People_[],MATCH(Orders!M9447,People!$B$2:$B$5,0),1)</f>
        <v>Kelly Williams</v>
      </c>
      <c r="W9447" s="3" t="str">
        <f>IFERROR(INDEX(Return[],MATCH(Orders!B9447,Returns!$B$2:$B$801,0),1),"No")</f>
        <v>No</v>
      </c>
    </row>
    <row r="9448" spans="1:23" x14ac:dyDescent="0.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INDEX(People_[],MATCH(Orders!M9448,People!$B$2:$B$5,0),1)</f>
        <v>Kelly Williams</v>
      </c>
      <c r="W9448" s="3" t="str">
        <f>IFERROR(INDEX(Return[],MATCH(Orders!B9448,Returns!$B$2:$B$801,0),1),"No")</f>
        <v>No</v>
      </c>
    </row>
    <row r="9449" spans="1:23" x14ac:dyDescent="0.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INDEX(People_[],MATCH(Orders!M9449,People!$B$2:$B$5,0),1)</f>
        <v>Kelly Williams</v>
      </c>
      <c r="W9449" s="3" t="str">
        <f>IFERROR(INDEX(Return[],MATCH(Orders!B9449,Returns!$B$2:$B$801,0),1),"No")</f>
        <v>No</v>
      </c>
    </row>
    <row r="9450" spans="1:23" x14ac:dyDescent="0.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INDEX(People_[],MATCH(Orders!M9450,People!$B$2:$B$5,0),1)</f>
        <v>Anna Andreadi</v>
      </c>
      <c r="W9450" s="3" t="str">
        <f>IFERROR(INDEX(Return[],MATCH(Orders!B9450,Returns!$B$2:$B$801,0),1),"No")</f>
        <v>Yes</v>
      </c>
    </row>
    <row r="9451" spans="1:23" x14ac:dyDescent="0.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INDEX(People_[],MATCH(Orders!M9451,People!$B$2:$B$5,0),1)</f>
        <v>Anna Andreadi</v>
      </c>
      <c r="W9451" s="3" t="str">
        <f>IFERROR(INDEX(Return[],MATCH(Orders!B9451,Returns!$B$2:$B$801,0),1),"No")</f>
        <v>No</v>
      </c>
    </row>
    <row r="9452" spans="1:23" x14ac:dyDescent="0.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INDEX(People_[],MATCH(Orders!M9452,People!$B$2:$B$5,0),1)</f>
        <v>Anna Andreadi</v>
      </c>
      <c r="W9452" s="3" t="str">
        <f>IFERROR(INDEX(Return[],MATCH(Orders!B9452,Returns!$B$2:$B$801,0),1),"No")</f>
        <v>No</v>
      </c>
    </row>
    <row r="9453" spans="1:23" x14ac:dyDescent="0.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INDEX(People_[],MATCH(Orders!M9453,People!$B$2:$B$5,0),1)</f>
        <v>Anna Andreadi</v>
      </c>
      <c r="W9453" s="3" t="str">
        <f>IFERROR(INDEX(Return[],MATCH(Orders!B9453,Returns!$B$2:$B$801,0),1),"No")</f>
        <v>No</v>
      </c>
    </row>
    <row r="9454" spans="1:23" x14ac:dyDescent="0.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INDEX(People_[],MATCH(Orders!M9454,People!$B$2:$B$5,0),1)</f>
        <v>Anna Andreadi</v>
      </c>
      <c r="W9454" s="3" t="str">
        <f>IFERROR(INDEX(Return[],MATCH(Orders!B9454,Returns!$B$2:$B$801,0),1),"No")</f>
        <v>No</v>
      </c>
    </row>
    <row r="9455" spans="1:23" x14ac:dyDescent="0.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INDEX(People_[],MATCH(Orders!M9455,People!$B$2:$B$5,0),1)</f>
        <v>Anna Andreadi</v>
      </c>
      <c r="W9455" s="3" t="str">
        <f>IFERROR(INDEX(Return[],MATCH(Orders!B9455,Returns!$B$2:$B$801,0),1),"No")</f>
        <v>No</v>
      </c>
    </row>
    <row r="9456" spans="1:23" x14ac:dyDescent="0.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INDEX(People_[],MATCH(Orders!M9456,People!$B$2:$B$5,0),1)</f>
        <v>Anna Andreadi</v>
      </c>
      <c r="W9456" s="3" t="str">
        <f>IFERROR(INDEX(Return[],MATCH(Orders!B9456,Returns!$B$2:$B$801,0),1),"No")</f>
        <v>No</v>
      </c>
    </row>
    <row r="9457" spans="1:23" x14ac:dyDescent="0.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INDEX(People_[],MATCH(Orders!M9457,People!$B$2:$B$5,0),1)</f>
        <v>Cassandra Brandow</v>
      </c>
      <c r="W9457" s="3" t="str">
        <f>IFERROR(INDEX(Return[],MATCH(Orders!B9457,Returns!$B$2:$B$801,0),1),"No")</f>
        <v>No</v>
      </c>
    </row>
    <row r="9458" spans="1:23" x14ac:dyDescent="0.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INDEX(People_[],MATCH(Orders!M9458,People!$B$2:$B$5,0),1)</f>
        <v>Cassandra Brandow</v>
      </c>
      <c r="W9458" s="3" t="str">
        <f>IFERROR(INDEX(Return[],MATCH(Orders!B9458,Returns!$B$2:$B$801,0),1),"No")</f>
        <v>No</v>
      </c>
    </row>
    <row r="9459" spans="1:23" x14ac:dyDescent="0.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INDEX(People_[],MATCH(Orders!M9459,People!$B$2:$B$5,0),1)</f>
        <v>Cassandra Brandow</v>
      </c>
      <c r="W9459" s="3" t="str">
        <f>IFERROR(INDEX(Return[],MATCH(Orders!B9459,Returns!$B$2:$B$801,0),1),"No")</f>
        <v>No</v>
      </c>
    </row>
    <row r="9460" spans="1:23" x14ac:dyDescent="0.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INDEX(People_[],MATCH(Orders!M9460,People!$B$2:$B$5,0),1)</f>
        <v>Anna Andreadi</v>
      </c>
      <c r="W9460" s="3" t="str">
        <f>IFERROR(INDEX(Return[],MATCH(Orders!B9460,Returns!$B$2:$B$801,0),1),"No")</f>
        <v>No</v>
      </c>
    </row>
    <row r="9461" spans="1:23" x14ac:dyDescent="0.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INDEX(People_[],MATCH(Orders!M9461,People!$B$2:$B$5,0),1)</f>
        <v>Anna Andreadi</v>
      </c>
      <c r="W9461" s="3" t="str">
        <f>IFERROR(INDEX(Return[],MATCH(Orders!B9461,Returns!$B$2:$B$801,0),1),"No")</f>
        <v>No</v>
      </c>
    </row>
    <row r="9462" spans="1:23" x14ac:dyDescent="0.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INDEX(People_[],MATCH(Orders!M9462,People!$B$2:$B$5,0),1)</f>
        <v>Chuck Magee</v>
      </c>
      <c r="W9462" s="3" t="str">
        <f>IFERROR(INDEX(Return[],MATCH(Orders!B9462,Returns!$B$2:$B$801,0),1),"No")</f>
        <v>No</v>
      </c>
    </row>
    <row r="9463" spans="1:23" x14ac:dyDescent="0.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INDEX(People_[],MATCH(Orders!M9463,People!$B$2:$B$5,0),1)</f>
        <v>Anna Andreadi</v>
      </c>
      <c r="W9463" s="3" t="str">
        <f>IFERROR(INDEX(Return[],MATCH(Orders!B9463,Returns!$B$2:$B$801,0),1),"No")</f>
        <v>Yes</v>
      </c>
    </row>
    <row r="9464" spans="1:23" x14ac:dyDescent="0.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INDEX(People_[],MATCH(Orders!M9464,People!$B$2:$B$5,0),1)</f>
        <v>Cassandra Brandow</v>
      </c>
      <c r="W9464" s="3" t="str">
        <f>IFERROR(INDEX(Return[],MATCH(Orders!B9464,Returns!$B$2:$B$801,0),1),"No")</f>
        <v>No</v>
      </c>
    </row>
    <row r="9465" spans="1:23" x14ac:dyDescent="0.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INDEX(People_[],MATCH(Orders!M9465,People!$B$2:$B$5,0),1)</f>
        <v>Chuck Magee</v>
      </c>
      <c r="W9465" s="3" t="str">
        <f>IFERROR(INDEX(Return[],MATCH(Orders!B9465,Returns!$B$2:$B$801,0),1),"No")</f>
        <v>No</v>
      </c>
    </row>
    <row r="9466" spans="1:23" x14ac:dyDescent="0.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INDEX(People_[],MATCH(Orders!M9466,People!$B$2:$B$5,0),1)</f>
        <v>Chuck Magee</v>
      </c>
      <c r="W9466" s="3" t="str">
        <f>IFERROR(INDEX(Return[],MATCH(Orders!B9466,Returns!$B$2:$B$801,0),1),"No")</f>
        <v>No</v>
      </c>
    </row>
    <row r="9467" spans="1:23" x14ac:dyDescent="0.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INDEX(People_[],MATCH(Orders!M9467,People!$B$2:$B$5,0),1)</f>
        <v>Anna Andreadi</v>
      </c>
      <c r="W9467" s="3" t="str">
        <f>IFERROR(INDEX(Return[],MATCH(Orders!B9467,Returns!$B$2:$B$801,0),1),"No")</f>
        <v>No</v>
      </c>
    </row>
    <row r="9468" spans="1:23" x14ac:dyDescent="0.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INDEX(People_[],MATCH(Orders!M9468,People!$B$2:$B$5,0),1)</f>
        <v>Chuck Magee</v>
      </c>
      <c r="W9468" s="3" t="str">
        <f>IFERROR(INDEX(Return[],MATCH(Orders!B9468,Returns!$B$2:$B$801,0),1),"No")</f>
        <v>No</v>
      </c>
    </row>
    <row r="9469" spans="1:23" x14ac:dyDescent="0.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INDEX(People_[],MATCH(Orders!M9469,People!$B$2:$B$5,0),1)</f>
        <v>Chuck Magee</v>
      </c>
      <c r="W9469" s="3" t="str">
        <f>IFERROR(INDEX(Return[],MATCH(Orders!B9469,Returns!$B$2:$B$801,0),1),"No")</f>
        <v>No</v>
      </c>
    </row>
    <row r="9470" spans="1:23" x14ac:dyDescent="0.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INDEX(People_[],MATCH(Orders!M9470,People!$B$2:$B$5,0),1)</f>
        <v>Chuck Magee</v>
      </c>
      <c r="W9470" s="3" t="str">
        <f>IFERROR(INDEX(Return[],MATCH(Orders!B9470,Returns!$B$2:$B$801,0),1),"No")</f>
        <v>No</v>
      </c>
    </row>
    <row r="9471" spans="1:23" x14ac:dyDescent="0.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INDEX(People_[],MATCH(Orders!M9471,People!$B$2:$B$5,0),1)</f>
        <v>Chuck Magee</v>
      </c>
      <c r="W9471" s="3" t="str">
        <f>IFERROR(INDEX(Return[],MATCH(Orders!B9471,Returns!$B$2:$B$801,0),1),"No")</f>
        <v>No</v>
      </c>
    </row>
    <row r="9472" spans="1:23" x14ac:dyDescent="0.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INDEX(People_[],MATCH(Orders!M9472,People!$B$2:$B$5,0),1)</f>
        <v>Chuck Magee</v>
      </c>
      <c r="W9472" s="3" t="str">
        <f>IFERROR(INDEX(Return[],MATCH(Orders!B9472,Returns!$B$2:$B$801,0),1),"No")</f>
        <v>No</v>
      </c>
    </row>
    <row r="9473" spans="1:23" x14ac:dyDescent="0.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INDEX(People_[],MATCH(Orders!M9473,People!$B$2:$B$5,0),1)</f>
        <v>Chuck Magee</v>
      </c>
      <c r="W9473" s="3" t="str">
        <f>IFERROR(INDEX(Return[],MATCH(Orders!B9473,Returns!$B$2:$B$801,0),1),"No")</f>
        <v>No</v>
      </c>
    </row>
    <row r="9474" spans="1:23" x14ac:dyDescent="0.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INDEX(People_[],MATCH(Orders!M9474,People!$B$2:$B$5,0),1)</f>
        <v>Chuck Magee</v>
      </c>
      <c r="W9474" s="3" t="str">
        <f>IFERROR(INDEX(Return[],MATCH(Orders!B9474,Returns!$B$2:$B$801,0),1),"No")</f>
        <v>No</v>
      </c>
    </row>
    <row r="9475" spans="1:23" x14ac:dyDescent="0.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INDEX(People_[],MATCH(Orders!M9475,People!$B$2:$B$5,0),1)</f>
        <v>Chuck Magee</v>
      </c>
      <c r="W9475" s="3" t="str">
        <f>IFERROR(INDEX(Return[],MATCH(Orders!B9475,Returns!$B$2:$B$801,0),1),"No")</f>
        <v>No</v>
      </c>
    </row>
    <row r="9476" spans="1:23" x14ac:dyDescent="0.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INDEX(People_[],MATCH(Orders!M9476,People!$B$2:$B$5,0),1)</f>
        <v>Kelly Williams</v>
      </c>
      <c r="W9476" s="3" t="str">
        <f>IFERROR(INDEX(Return[],MATCH(Orders!B9476,Returns!$B$2:$B$801,0),1),"No")</f>
        <v>No</v>
      </c>
    </row>
    <row r="9477" spans="1:23" x14ac:dyDescent="0.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INDEX(People_[],MATCH(Orders!M9477,People!$B$2:$B$5,0),1)</f>
        <v>Kelly Williams</v>
      </c>
      <c r="W9477" s="3" t="str">
        <f>IFERROR(INDEX(Return[],MATCH(Orders!B9477,Returns!$B$2:$B$801,0),1),"No")</f>
        <v>No</v>
      </c>
    </row>
    <row r="9478" spans="1:23" x14ac:dyDescent="0.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INDEX(People_[],MATCH(Orders!M9478,People!$B$2:$B$5,0),1)</f>
        <v>Kelly Williams</v>
      </c>
      <c r="W9478" s="3" t="str">
        <f>IFERROR(INDEX(Return[],MATCH(Orders!B9478,Returns!$B$2:$B$801,0),1),"No")</f>
        <v>No</v>
      </c>
    </row>
    <row r="9479" spans="1:23" x14ac:dyDescent="0.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INDEX(People_[],MATCH(Orders!M9479,People!$B$2:$B$5,0),1)</f>
        <v>Kelly Williams</v>
      </c>
      <c r="W9479" s="3" t="str">
        <f>IFERROR(INDEX(Return[],MATCH(Orders!B9479,Returns!$B$2:$B$801,0),1),"No")</f>
        <v>No</v>
      </c>
    </row>
    <row r="9480" spans="1:23" x14ac:dyDescent="0.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INDEX(People_[],MATCH(Orders!M9480,People!$B$2:$B$5,0),1)</f>
        <v>Kelly Williams</v>
      </c>
      <c r="W9480" s="3" t="str">
        <f>IFERROR(INDEX(Return[],MATCH(Orders!B9480,Returns!$B$2:$B$801,0),1),"No")</f>
        <v>No</v>
      </c>
    </row>
    <row r="9481" spans="1:23" x14ac:dyDescent="0.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INDEX(People_[],MATCH(Orders!M9481,People!$B$2:$B$5,0),1)</f>
        <v>Kelly Williams</v>
      </c>
      <c r="W9481" s="3" t="str">
        <f>IFERROR(INDEX(Return[],MATCH(Orders!B9481,Returns!$B$2:$B$801,0),1),"No")</f>
        <v>No</v>
      </c>
    </row>
    <row r="9482" spans="1:23" x14ac:dyDescent="0.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INDEX(People_[],MATCH(Orders!M9482,People!$B$2:$B$5,0),1)</f>
        <v>Kelly Williams</v>
      </c>
      <c r="W9482" s="3" t="str">
        <f>IFERROR(INDEX(Return[],MATCH(Orders!B9482,Returns!$B$2:$B$801,0),1),"No")</f>
        <v>No</v>
      </c>
    </row>
    <row r="9483" spans="1:23" x14ac:dyDescent="0.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INDEX(People_[],MATCH(Orders!M9483,People!$B$2:$B$5,0),1)</f>
        <v>Kelly Williams</v>
      </c>
      <c r="W9483" s="3" t="str">
        <f>IFERROR(INDEX(Return[],MATCH(Orders!B9483,Returns!$B$2:$B$801,0),1),"No")</f>
        <v>No</v>
      </c>
    </row>
    <row r="9484" spans="1:23" x14ac:dyDescent="0.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INDEX(People_[],MATCH(Orders!M9484,People!$B$2:$B$5,0),1)</f>
        <v>Chuck Magee</v>
      </c>
      <c r="W9484" s="3" t="str">
        <f>IFERROR(INDEX(Return[],MATCH(Orders!B9484,Returns!$B$2:$B$801,0),1),"No")</f>
        <v>No</v>
      </c>
    </row>
    <row r="9485" spans="1:23" x14ac:dyDescent="0.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INDEX(People_[],MATCH(Orders!M9485,People!$B$2:$B$5,0),1)</f>
        <v>Anna Andreadi</v>
      </c>
      <c r="W9485" s="3" t="str">
        <f>IFERROR(INDEX(Return[],MATCH(Orders!B9485,Returns!$B$2:$B$801,0),1),"No")</f>
        <v>No</v>
      </c>
    </row>
    <row r="9486" spans="1:23" x14ac:dyDescent="0.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INDEX(People_[],MATCH(Orders!M9486,People!$B$2:$B$5,0),1)</f>
        <v>Kelly Williams</v>
      </c>
      <c r="W9486" s="3" t="str">
        <f>IFERROR(INDEX(Return[],MATCH(Orders!B9486,Returns!$B$2:$B$801,0),1),"No")</f>
        <v>No</v>
      </c>
    </row>
    <row r="9487" spans="1:23" x14ac:dyDescent="0.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INDEX(People_[],MATCH(Orders!M9487,People!$B$2:$B$5,0),1)</f>
        <v>Kelly Williams</v>
      </c>
      <c r="W9487" s="3" t="str">
        <f>IFERROR(INDEX(Return[],MATCH(Orders!B9487,Returns!$B$2:$B$801,0),1),"No")</f>
        <v>No</v>
      </c>
    </row>
    <row r="9488" spans="1:23" x14ac:dyDescent="0.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INDEX(People_[],MATCH(Orders!M9488,People!$B$2:$B$5,0),1)</f>
        <v>Chuck Magee</v>
      </c>
      <c r="W9488" s="3" t="str">
        <f>IFERROR(INDEX(Return[],MATCH(Orders!B9488,Returns!$B$2:$B$801,0),1),"No")</f>
        <v>No</v>
      </c>
    </row>
    <row r="9489" spans="1:23" x14ac:dyDescent="0.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INDEX(People_[],MATCH(Orders!M9489,People!$B$2:$B$5,0),1)</f>
        <v>Chuck Magee</v>
      </c>
      <c r="W9489" s="3" t="str">
        <f>IFERROR(INDEX(Return[],MATCH(Orders!B9489,Returns!$B$2:$B$801,0),1),"No")</f>
        <v>No</v>
      </c>
    </row>
    <row r="9490" spans="1:23" x14ac:dyDescent="0.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INDEX(People_[],MATCH(Orders!M9490,People!$B$2:$B$5,0),1)</f>
        <v>Anna Andreadi</v>
      </c>
      <c r="W9490" s="3" t="str">
        <f>IFERROR(INDEX(Return[],MATCH(Orders!B9490,Returns!$B$2:$B$801,0),1),"No")</f>
        <v>No</v>
      </c>
    </row>
    <row r="9491" spans="1:23" x14ac:dyDescent="0.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INDEX(People_[],MATCH(Orders!M9491,People!$B$2:$B$5,0),1)</f>
        <v>Cassandra Brandow</v>
      </c>
      <c r="W9491" s="3" t="str">
        <f>IFERROR(INDEX(Return[],MATCH(Orders!B9491,Returns!$B$2:$B$801,0),1),"No")</f>
        <v>No</v>
      </c>
    </row>
    <row r="9492" spans="1:23" x14ac:dyDescent="0.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INDEX(People_[],MATCH(Orders!M9492,People!$B$2:$B$5,0),1)</f>
        <v>Anna Andreadi</v>
      </c>
      <c r="W9492" s="3" t="str">
        <f>IFERROR(INDEX(Return[],MATCH(Orders!B9492,Returns!$B$2:$B$801,0),1),"No")</f>
        <v>No</v>
      </c>
    </row>
    <row r="9493" spans="1:23" x14ac:dyDescent="0.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INDEX(People_[],MATCH(Orders!M9493,People!$B$2:$B$5,0),1)</f>
        <v>Anna Andreadi</v>
      </c>
      <c r="W9493" s="3" t="str">
        <f>IFERROR(INDEX(Return[],MATCH(Orders!B9493,Returns!$B$2:$B$801,0),1),"No")</f>
        <v>No</v>
      </c>
    </row>
    <row r="9494" spans="1:23" x14ac:dyDescent="0.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INDEX(People_[],MATCH(Orders!M9494,People!$B$2:$B$5,0),1)</f>
        <v>Kelly Williams</v>
      </c>
      <c r="W9494" s="3" t="str">
        <f>IFERROR(INDEX(Return[],MATCH(Orders!B9494,Returns!$B$2:$B$801,0),1),"No")</f>
        <v>No</v>
      </c>
    </row>
    <row r="9495" spans="1:23" x14ac:dyDescent="0.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INDEX(People_[],MATCH(Orders!M9495,People!$B$2:$B$5,0),1)</f>
        <v>Kelly Williams</v>
      </c>
      <c r="W9495" s="3" t="str">
        <f>IFERROR(INDEX(Return[],MATCH(Orders!B9495,Returns!$B$2:$B$801,0),1),"No")</f>
        <v>No</v>
      </c>
    </row>
    <row r="9496" spans="1:23" x14ac:dyDescent="0.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INDEX(People_[],MATCH(Orders!M9496,People!$B$2:$B$5,0),1)</f>
        <v>Kelly Williams</v>
      </c>
      <c r="W9496" s="3" t="str">
        <f>IFERROR(INDEX(Return[],MATCH(Orders!B9496,Returns!$B$2:$B$801,0),1),"No")</f>
        <v>No</v>
      </c>
    </row>
    <row r="9497" spans="1:23" x14ac:dyDescent="0.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INDEX(People_[],MATCH(Orders!M9497,People!$B$2:$B$5,0),1)</f>
        <v>Anna Andreadi</v>
      </c>
      <c r="W9497" s="3" t="str">
        <f>IFERROR(INDEX(Return[],MATCH(Orders!B9497,Returns!$B$2:$B$801,0),1),"No")</f>
        <v>No</v>
      </c>
    </row>
    <row r="9498" spans="1:23" x14ac:dyDescent="0.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INDEX(People_[],MATCH(Orders!M9498,People!$B$2:$B$5,0),1)</f>
        <v>Anna Andreadi</v>
      </c>
      <c r="W9498" s="3" t="str">
        <f>IFERROR(INDEX(Return[],MATCH(Orders!B9498,Returns!$B$2:$B$801,0),1),"No")</f>
        <v>No</v>
      </c>
    </row>
    <row r="9499" spans="1:23" x14ac:dyDescent="0.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INDEX(People_[],MATCH(Orders!M9499,People!$B$2:$B$5,0),1)</f>
        <v>Kelly Williams</v>
      </c>
      <c r="W9499" s="3" t="str">
        <f>IFERROR(INDEX(Return[],MATCH(Orders!B9499,Returns!$B$2:$B$801,0),1),"No")</f>
        <v>No</v>
      </c>
    </row>
    <row r="9500" spans="1:23" x14ac:dyDescent="0.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INDEX(People_[],MATCH(Orders!M9500,People!$B$2:$B$5,0),1)</f>
        <v>Kelly Williams</v>
      </c>
      <c r="W9500" s="3" t="str">
        <f>IFERROR(INDEX(Return[],MATCH(Orders!B9500,Returns!$B$2:$B$801,0),1),"No")</f>
        <v>No</v>
      </c>
    </row>
    <row r="9501" spans="1:23" x14ac:dyDescent="0.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INDEX(People_[],MATCH(Orders!M9501,People!$B$2:$B$5,0),1)</f>
        <v>Kelly Williams</v>
      </c>
      <c r="W9501" s="3" t="str">
        <f>IFERROR(INDEX(Return[],MATCH(Orders!B9501,Returns!$B$2:$B$801,0),1),"No")</f>
        <v>No</v>
      </c>
    </row>
    <row r="9502" spans="1:23" x14ac:dyDescent="0.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INDEX(People_[],MATCH(Orders!M9502,People!$B$2:$B$5,0),1)</f>
        <v>Kelly Williams</v>
      </c>
      <c r="W9502" s="3" t="str">
        <f>IFERROR(INDEX(Return[],MATCH(Orders!B9502,Returns!$B$2:$B$801,0),1),"No")</f>
        <v>No</v>
      </c>
    </row>
    <row r="9503" spans="1:23" x14ac:dyDescent="0.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INDEX(People_[],MATCH(Orders!M9503,People!$B$2:$B$5,0),1)</f>
        <v>Anna Andreadi</v>
      </c>
      <c r="W9503" s="3" t="str">
        <f>IFERROR(INDEX(Return[],MATCH(Orders!B9503,Returns!$B$2:$B$801,0),1),"No")</f>
        <v>No</v>
      </c>
    </row>
    <row r="9504" spans="1:23" x14ac:dyDescent="0.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INDEX(People_[],MATCH(Orders!M9504,People!$B$2:$B$5,0),1)</f>
        <v>Chuck Magee</v>
      </c>
      <c r="W9504" s="3" t="str">
        <f>IFERROR(INDEX(Return[],MATCH(Orders!B9504,Returns!$B$2:$B$801,0),1),"No")</f>
        <v>No</v>
      </c>
    </row>
    <row r="9505" spans="1:23" x14ac:dyDescent="0.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INDEX(People_[],MATCH(Orders!M9505,People!$B$2:$B$5,0),1)</f>
        <v>Chuck Magee</v>
      </c>
      <c r="W9505" s="3" t="str">
        <f>IFERROR(INDEX(Return[],MATCH(Orders!B9505,Returns!$B$2:$B$801,0),1),"No")</f>
        <v>No</v>
      </c>
    </row>
    <row r="9506" spans="1:23" x14ac:dyDescent="0.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INDEX(People_[],MATCH(Orders!M9506,People!$B$2:$B$5,0),1)</f>
        <v>Chuck Magee</v>
      </c>
      <c r="W9506" s="3" t="str">
        <f>IFERROR(INDEX(Return[],MATCH(Orders!B9506,Returns!$B$2:$B$801,0),1),"No")</f>
        <v>No</v>
      </c>
    </row>
    <row r="9507" spans="1:23" x14ac:dyDescent="0.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INDEX(People_[],MATCH(Orders!M9507,People!$B$2:$B$5,0),1)</f>
        <v>Chuck Magee</v>
      </c>
      <c r="W9507" s="3" t="str">
        <f>IFERROR(INDEX(Return[],MATCH(Orders!B9507,Returns!$B$2:$B$801,0),1),"No")</f>
        <v>No</v>
      </c>
    </row>
    <row r="9508" spans="1:23" x14ac:dyDescent="0.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INDEX(People_[],MATCH(Orders!M9508,People!$B$2:$B$5,0),1)</f>
        <v>Kelly Williams</v>
      </c>
      <c r="W9508" s="3" t="str">
        <f>IFERROR(INDEX(Return[],MATCH(Orders!B9508,Returns!$B$2:$B$801,0),1),"No")</f>
        <v>No</v>
      </c>
    </row>
    <row r="9509" spans="1:23" x14ac:dyDescent="0.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INDEX(People_[],MATCH(Orders!M9509,People!$B$2:$B$5,0),1)</f>
        <v>Kelly Williams</v>
      </c>
      <c r="W9509" s="3" t="str">
        <f>IFERROR(INDEX(Return[],MATCH(Orders!B9509,Returns!$B$2:$B$801,0),1),"No")</f>
        <v>No</v>
      </c>
    </row>
    <row r="9510" spans="1:23" x14ac:dyDescent="0.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INDEX(People_[],MATCH(Orders!M9510,People!$B$2:$B$5,0),1)</f>
        <v>Kelly Williams</v>
      </c>
      <c r="W9510" s="3" t="str">
        <f>IFERROR(INDEX(Return[],MATCH(Orders!B9510,Returns!$B$2:$B$801,0),1),"No")</f>
        <v>No</v>
      </c>
    </row>
    <row r="9511" spans="1:23" x14ac:dyDescent="0.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INDEX(People_[],MATCH(Orders!M9511,People!$B$2:$B$5,0),1)</f>
        <v>Kelly Williams</v>
      </c>
      <c r="W9511" s="3" t="str">
        <f>IFERROR(INDEX(Return[],MATCH(Orders!B9511,Returns!$B$2:$B$801,0),1),"No")</f>
        <v>No</v>
      </c>
    </row>
    <row r="9512" spans="1:23" x14ac:dyDescent="0.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INDEX(People_[],MATCH(Orders!M9512,People!$B$2:$B$5,0),1)</f>
        <v>Chuck Magee</v>
      </c>
      <c r="W9512" s="3" t="str">
        <f>IFERROR(INDEX(Return[],MATCH(Orders!B9512,Returns!$B$2:$B$801,0),1),"No")</f>
        <v>No</v>
      </c>
    </row>
    <row r="9513" spans="1:23" x14ac:dyDescent="0.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INDEX(People_[],MATCH(Orders!M9513,People!$B$2:$B$5,0),1)</f>
        <v>Kelly Williams</v>
      </c>
      <c r="W9513" s="3" t="str">
        <f>IFERROR(INDEX(Return[],MATCH(Orders!B9513,Returns!$B$2:$B$801,0),1),"No")</f>
        <v>No</v>
      </c>
    </row>
    <row r="9514" spans="1:23" x14ac:dyDescent="0.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INDEX(People_[],MATCH(Orders!M9514,People!$B$2:$B$5,0),1)</f>
        <v>Kelly Williams</v>
      </c>
      <c r="W9514" s="3" t="str">
        <f>IFERROR(INDEX(Return[],MATCH(Orders!B9514,Returns!$B$2:$B$801,0),1),"No")</f>
        <v>No</v>
      </c>
    </row>
    <row r="9515" spans="1:23" x14ac:dyDescent="0.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INDEX(People_[],MATCH(Orders!M9515,People!$B$2:$B$5,0),1)</f>
        <v>Kelly Williams</v>
      </c>
      <c r="W9515" s="3" t="str">
        <f>IFERROR(INDEX(Return[],MATCH(Orders!B9515,Returns!$B$2:$B$801,0),1),"No")</f>
        <v>No</v>
      </c>
    </row>
    <row r="9516" spans="1:23" x14ac:dyDescent="0.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INDEX(People_[],MATCH(Orders!M9516,People!$B$2:$B$5,0),1)</f>
        <v>Cassandra Brandow</v>
      </c>
      <c r="W9516" s="3" t="str">
        <f>IFERROR(INDEX(Return[],MATCH(Orders!B9516,Returns!$B$2:$B$801,0),1),"No")</f>
        <v>No</v>
      </c>
    </row>
    <row r="9517" spans="1:23" x14ac:dyDescent="0.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INDEX(People_[],MATCH(Orders!M9517,People!$B$2:$B$5,0),1)</f>
        <v>Kelly Williams</v>
      </c>
      <c r="W9517" s="3" t="str">
        <f>IFERROR(INDEX(Return[],MATCH(Orders!B9517,Returns!$B$2:$B$801,0),1),"No")</f>
        <v>No</v>
      </c>
    </row>
    <row r="9518" spans="1:23" x14ac:dyDescent="0.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INDEX(People_[],MATCH(Orders!M9518,People!$B$2:$B$5,0),1)</f>
        <v>Chuck Magee</v>
      </c>
      <c r="W9518" s="3" t="str">
        <f>IFERROR(INDEX(Return[],MATCH(Orders!B9518,Returns!$B$2:$B$801,0),1),"No")</f>
        <v>No</v>
      </c>
    </row>
    <row r="9519" spans="1:23" x14ac:dyDescent="0.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INDEX(People_[],MATCH(Orders!M9519,People!$B$2:$B$5,0),1)</f>
        <v>Chuck Magee</v>
      </c>
      <c r="W9519" s="3" t="str">
        <f>IFERROR(INDEX(Return[],MATCH(Orders!B9519,Returns!$B$2:$B$801,0),1),"No")</f>
        <v>No</v>
      </c>
    </row>
    <row r="9520" spans="1:23" x14ac:dyDescent="0.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INDEX(People_[],MATCH(Orders!M9520,People!$B$2:$B$5,0),1)</f>
        <v>Chuck Magee</v>
      </c>
      <c r="W9520" s="3" t="str">
        <f>IFERROR(INDEX(Return[],MATCH(Orders!B9520,Returns!$B$2:$B$801,0),1),"No")</f>
        <v>No</v>
      </c>
    </row>
    <row r="9521" spans="1:23" x14ac:dyDescent="0.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INDEX(People_[],MATCH(Orders!M9521,People!$B$2:$B$5,0),1)</f>
        <v>Anna Andreadi</v>
      </c>
      <c r="W9521" s="3" t="str">
        <f>IFERROR(INDEX(Return[],MATCH(Orders!B9521,Returns!$B$2:$B$801,0),1),"No")</f>
        <v>No</v>
      </c>
    </row>
    <row r="9522" spans="1:23" x14ac:dyDescent="0.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INDEX(People_[],MATCH(Orders!M9522,People!$B$2:$B$5,0),1)</f>
        <v>Anna Andreadi</v>
      </c>
      <c r="W9522" s="3" t="str">
        <f>IFERROR(INDEX(Return[],MATCH(Orders!B9522,Returns!$B$2:$B$801,0),1),"No")</f>
        <v>No</v>
      </c>
    </row>
    <row r="9523" spans="1:23" x14ac:dyDescent="0.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INDEX(People_[],MATCH(Orders!M9523,People!$B$2:$B$5,0),1)</f>
        <v>Kelly Williams</v>
      </c>
      <c r="W9523" s="3" t="str">
        <f>IFERROR(INDEX(Return[],MATCH(Orders!B9523,Returns!$B$2:$B$801,0),1),"No")</f>
        <v>No</v>
      </c>
    </row>
    <row r="9524" spans="1:23" x14ac:dyDescent="0.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INDEX(People_[],MATCH(Orders!M9524,People!$B$2:$B$5,0),1)</f>
        <v>Kelly Williams</v>
      </c>
      <c r="W9524" s="3" t="str">
        <f>IFERROR(INDEX(Return[],MATCH(Orders!B9524,Returns!$B$2:$B$801,0),1),"No")</f>
        <v>No</v>
      </c>
    </row>
    <row r="9525" spans="1:23" x14ac:dyDescent="0.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INDEX(People_[],MATCH(Orders!M9525,People!$B$2:$B$5,0),1)</f>
        <v>Kelly Williams</v>
      </c>
      <c r="W9525" s="3" t="str">
        <f>IFERROR(INDEX(Return[],MATCH(Orders!B9525,Returns!$B$2:$B$801,0),1),"No")</f>
        <v>No</v>
      </c>
    </row>
    <row r="9526" spans="1:23" x14ac:dyDescent="0.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INDEX(People_[],MATCH(Orders!M9526,People!$B$2:$B$5,0),1)</f>
        <v>Anna Andreadi</v>
      </c>
      <c r="W9526" s="3" t="str">
        <f>IFERROR(INDEX(Return[],MATCH(Orders!B9526,Returns!$B$2:$B$801,0),1),"No")</f>
        <v>Yes</v>
      </c>
    </row>
    <row r="9527" spans="1:23" x14ac:dyDescent="0.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INDEX(People_[],MATCH(Orders!M9527,People!$B$2:$B$5,0),1)</f>
        <v>Anna Andreadi</v>
      </c>
      <c r="W9527" s="3" t="str">
        <f>IFERROR(INDEX(Return[],MATCH(Orders!B9527,Returns!$B$2:$B$801,0),1),"No")</f>
        <v>Yes</v>
      </c>
    </row>
    <row r="9528" spans="1:23" x14ac:dyDescent="0.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INDEX(People_[],MATCH(Orders!M9528,People!$B$2:$B$5,0),1)</f>
        <v>Anna Andreadi</v>
      </c>
      <c r="W9528" s="3" t="str">
        <f>IFERROR(INDEX(Return[],MATCH(Orders!B9528,Returns!$B$2:$B$801,0),1),"No")</f>
        <v>Yes</v>
      </c>
    </row>
    <row r="9529" spans="1:23" x14ac:dyDescent="0.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INDEX(People_[],MATCH(Orders!M9529,People!$B$2:$B$5,0),1)</f>
        <v>Anna Andreadi</v>
      </c>
      <c r="W9529" s="3" t="str">
        <f>IFERROR(INDEX(Return[],MATCH(Orders!B9529,Returns!$B$2:$B$801,0),1),"No")</f>
        <v>Yes</v>
      </c>
    </row>
    <row r="9530" spans="1:23" x14ac:dyDescent="0.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INDEX(People_[],MATCH(Orders!M9530,People!$B$2:$B$5,0),1)</f>
        <v>Anna Andreadi</v>
      </c>
      <c r="W9530" s="3" t="str">
        <f>IFERROR(INDEX(Return[],MATCH(Orders!B9530,Returns!$B$2:$B$801,0),1),"No")</f>
        <v>Yes</v>
      </c>
    </row>
    <row r="9531" spans="1:23" x14ac:dyDescent="0.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INDEX(People_[],MATCH(Orders!M9531,People!$B$2:$B$5,0),1)</f>
        <v>Kelly Williams</v>
      </c>
      <c r="W9531" s="3" t="str">
        <f>IFERROR(INDEX(Return[],MATCH(Orders!B9531,Returns!$B$2:$B$801,0),1),"No")</f>
        <v>No</v>
      </c>
    </row>
    <row r="9532" spans="1:23" x14ac:dyDescent="0.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INDEX(People_[],MATCH(Orders!M9532,People!$B$2:$B$5,0),1)</f>
        <v>Anna Andreadi</v>
      </c>
      <c r="W9532" s="3" t="str">
        <f>IFERROR(INDEX(Return[],MATCH(Orders!B9532,Returns!$B$2:$B$801,0),1),"No")</f>
        <v>No</v>
      </c>
    </row>
    <row r="9533" spans="1:23" x14ac:dyDescent="0.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INDEX(People_[],MATCH(Orders!M9533,People!$B$2:$B$5,0),1)</f>
        <v>Kelly Williams</v>
      </c>
      <c r="W9533" s="3" t="str">
        <f>IFERROR(INDEX(Return[],MATCH(Orders!B9533,Returns!$B$2:$B$801,0),1),"No")</f>
        <v>No</v>
      </c>
    </row>
    <row r="9534" spans="1:23" x14ac:dyDescent="0.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INDEX(People_[],MATCH(Orders!M9534,People!$B$2:$B$5,0),1)</f>
        <v>Chuck Magee</v>
      </c>
      <c r="W9534" s="3" t="str">
        <f>IFERROR(INDEX(Return[],MATCH(Orders!B9534,Returns!$B$2:$B$801,0),1),"No")</f>
        <v>No</v>
      </c>
    </row>
    <row r="9535" spans="1:23" x14ac:dyDescent="0.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INDEX(People_[],MATCH(Orders!M9535,People!$B$2:$B$5,0),1)</f>
        <v>Chuck Magee</v>
      </c>
      <c r="W9535" s="3" t="str">
        <f>IFERROR(INDEX(Return[],MATCH(Orders!B9535,Returns!$B$2:$B$801,0),1),"No")</f>
        <v>No</v>
      </c>
    </row>
    <row r="9536" spans="1:23" x14ac:dyDescent="0.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INDEX(People_[],MATCH(Orders!M9536,People!$B$2:$B$5,0),1)</f>
        <v>Chuck Magee</v>
      </c>
      <c r="W9536" s="3" t="str">
        <f>IFERROR(INDEX(Return[],MATCH(Orders!B9536,Returns!$B$2:$B$801,0),1),"No")</f>
        <v>No</v>
      </c>
    </row>
    <row r="9537" spans="1:23" x14ac:dyDescent="0.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INDEX(People_[],MATCH(Orders!M9537,People!$B$2:$B$5,0),1)</f>
        <v>Chuck Magee</v>
      </c>
      <c r="W9537" s="3" t="str">
        <f>IFERROR(INDEX(Return[],MATCH(Orders!B9537,Returns!$B$2:$B$801,0),1),"No")</f>
        <v>No</v>
      </c>
    </row>
    <row r="9538" spans="1:23" x14ac:dyDescent="0.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INDEX(People_[],MATCH(Orders!M9538,People!$B$2:$B$5,0),1)</f>
        <v>Kelly Williams</v>
      </c>
      <c r="W9538" s="3" t="str">
        <f>IFERROR(INDEX(Return[],MATCH(Orders!B9538,Returns!$B$2:$B$801,0),1),"No")</f>
        <v>No</v>
      </c>
    </row>
    <row r="9539" spans="1:23" x14ac:dyDescent="0.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INDEX(People_[],MATCH(Orders!M9539,People!$B$2:$B$5,0),1)</f>
        <v>Anna Andreadi</v>
      </c>
      <c r="W9539" s="3" t="str">
        <f>IFERROR(INDEX(Return[],MATCH(Orders!B9539,Returns!$B$2:$B$801,0),1),"No")</f>
        <v>No</v>
      </c>
    </row>
    <row r="9540" spans="1:23" x14ac:dyDescent="0.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INDEX(People_[],MATCH(Orders!M9540,People!$B$2:$B$5,0),1)</f>
        <v>Chuck Magee</v>
      </c>
      <c r="W9540" s="3" t="str">
        <f>IFERROR(INDEX(Return[],MATCH(Orders!B9540,Returns!$B$2:$B$801,0),1),"No")</f>
        <v>No</v>
      </c>
    </row>
    <row r="9541" spans="1:23" x14ac:dyDescent="0.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INDEX(People_[],MATCH(Orders!M9541,People!$B$2:$B$5,0),1)</f>
        <v>Chuck Magee</v>
      </c>
      <c r="W9541" s="3" t="str">
        <f>IFERROR(INDEX(Return[],MATCH(Orders!B9541,Returns!$B$2:$B$801,0),1),"No")</f>
        <v>No</v>
      </c>
    </row>
    <row r="9542" spans="1:23" x14ac:dyDescent="0.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INDEX(People_[],MATCH(Orders!M9542,People!$B$2:$B$5,0),1)</f>
        <v>Anna Andreadi</v>
      </c>
      <c r="W9542" s="3" t="str">
        <f>IFERROR(INDEX(Return[],MATCH(Orders!B9542,Returns!$B$2:$B$801,0),1),"No")</f>
        <v>No</v>
      </c>
    </row>
    <row r="9543" spans="1:23" x14ac:dyDescent="0.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INDEX(People_[],MATCH(Orders!M9543,People!$B$2:$B$5,0),1)</f>
        <v>Kelly Williams</v>
      </c>
      <c r="W9543" s="3" t="str">
        <f>IFERROR(INDEX(Return[],MATCH(Orders!B9543,Returns!$B$2:$B$801,0),1),"No")</f>
        <v>No</v>
      </c>
    </row>
    <row r="9544" spans="1:23" x14ac:dyDescent="0.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INDEX(People_[],MATCH(Orders!M9544,People!$B$2:$B$5,0),1)</f>
        <v>Kelly Williams</v>
      </c>
      <c r="W9544" s="3" t="str">
        <f>IFERROR(INDEX(Return[],MATCH(Orders!B9544,Returns!$B$2:$B$801,0),1),"No")</f>
        <v>No</v>
      </c>
    </row>
    <row r="9545" spans="1:23" x14ac:dyDescent="0.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INDEX(People_[],MATCH(Orders!M9545,People!$B$2:$B$5,0),1)</f>
        <v>Kelly Williams</v>
      </c>
      <c r="W9545" s="3" t="str">
        <f>IFERROR(INDEX(Return[],MATCH(Orders!B9545,Returns!$B$2:$B$801,0),1),"No")</f>
        <v>No</v>
      </c>
    </row>
    <row r="9546" spans="1:23" x14ac:dyDescent="0.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INDEX(People_[],MATCH(Orders!M9546,People!$B$2:$B$5,0),1)</f>
        <v>Kelly Williams</v>
      </c>
      <c r="W9546" s="3" t="str">
        <f>IFERROR(INDEX(Return[],MATCH(Orders!B9546,Returns!$B$2:$B$801,0),1),"No")</f>
        <v>No</v>
      </c>
    </row>
    <row r="9547" spans="1:23" x14ac:dyDescent="0.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INDEX(People_[],MATCH(Orders!M9547,People!$B$2:$B$5,0),1)</f>
        <v>Kelly Williams</v>
      </c>
      <c r="W9547" s="3" t="str">
        <f>IFERROR(INDEX(Return[],MATCH(Orders!B9547,Returns!$B$2:$B$801,0),1),"No")</f>
        <v>No</v>
      </c>
    </row>
    <row r="9548" spans="1:23" x14ac:dyDescent="0.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INDEX(People_[],MATCH(Orders!M9548,People!$B$2:$B$5,0),1)</f>
        <v>Kelly Williams</v>
      </c>
      <c r="W9548" s="3" t="str">
        <f>IFERROR(INDEX(Return[],MATCH(Orders!B9548,Returns!$B$2:$B$801,0),1),"No")</f>
        <v>No</v>
      </c>
    </row>
    <row r="9549" spans="1:23" x14ac:dyDescent="0.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INDEX(People_[],MATCH(Orders!M9549,People!$B$2:$B$5,0),1)</f>
        <v>Chuck Magee</v>
      </c>
      <c r="W9549" s="3" t="str">
        <f>IFERROR(INDEX(Return[],MATCH(Orders!B9549,Returns!$B$2:$B$801,0),1),"No")</f>
        <v>No</v>
      </c>
    </row>
    <row r="9550" spans="1:23" x14ac:dyDescent="0.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INDEX(People_[],MATCH(Orders!M9550,People!$B$2:$B$5,0),1)</f>
        <v>Chuck Magee</v>
      </c>
      <c r="W9550" s="3" t="str">
        <f>IFERROR(INDEX(Return[],MATCH(Orders!B9550,Returns!$B$2:$B$801,0),1),"No")</f>
        <v>No</v>
      </c>
    </row>
    <row r="9551" spans="1:23" x14ac:dyDescent="0.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INDEX(People_[],MATCH(Orders!M9551,People!$B$2:$B$5,0),1)</f>
        <v>Chuck Magee</v>
      </c>
      <c r="W9551" s="3" t="str">
        <f>IFERROR(INDEX(Return[],MATCH(Orders!B9551,Returns!$B$2:$B$801,0),1),"No")</f>
        <v>No</v>
      </c>
    </row>
    <row r="9552" spans="1:23" x14ac:dyDescent="0.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INDEX(People_[],MATCH(Orders!M9552,People!$B$2:$B$5,0),1)</f>
        <v>Anna Andreadi</v>
      </c>
      <c r="W9552" s="3" t="str">
        <f>IFERROR(INDEX(Return[],MATCH(Orders!B9552,Returns!$B$2:$B$801,0),1),"No")</f>
        <v>No</v>
      </c>
    </row>
    <row r="9553" spans="1:23" x14ac:dyDescent="0.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INDEX(People_[],MATCH(Orders!M9553,People!$B$2:$B$5,0),1)</f>
        <v>Chuck Magee</v>
      </c>
      <c r="W9553" s="3" t="str">
        <f>IFERROR(INDEX(Return[],MATCH(Orders!B9553,Returns!$B$2:$B$801,0),1),"No")</f>
        <v>No</v>
      </c>
    </row>
    <row r="9554" spans="1:23" x14ac:dyDescent="0.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INDEX(People_[],MATCH(Orders!M9554,People!$B$2:$B$5,0),1)</f>
        <v>Cassandra Brandow</v>
      </c>
      <c r="W9554" s="3" t="str">
        <f>IFERROR(INDEX(Return[],MATCH(Orders!B9554,Returns!$B$2:$B$801,0),1),"No")</f>
        <v>No</v>
      </c>
    </row>
    <row r="9555" spans="1:23" x14ac:dyDescent="0.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INDEX(People_[],MATCH(Orders!M9555,People!$B$2:$B$5,0),1)</f>
        <v>Anna Andreadi</v>
      </c>
      <c r="W9555" s="3" t="str">
        <f>IFERROR(INDEX(Return[],MATCH(Orders!B9555,Returns!$B$2:$B$801,0),1),"No")</f>
        <v>No</v>
      </c>
    </row>
    <row r="9556" spans="1:23" x14ac:dyDescent="0.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INDEX(People_[],MATCH(Orders!M9556,People!$B$2:$B$5,0),1)</f>
        <v>Chuck Magee</v>
      </c>
      <c r="W9556" s="3" t="str">
        <f>IFERROR(INDEX(Return[],MATCH(Orders!B9556,Returns!$B$2:$B$801,0),1),"No")</f>
        <v>No</v>
      </c>
    </row>
    <row r="9557" spans="1:23" x14ac:dyDescent="0.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INDEX(People_[],MATCH(Orders!M9557,People!$B$2:$B$5,0),1)</f>
        <v>Chuck Magee</v>
      </c>
      <c r="W9557" s="3" t="str">
        <f>IFERROR(INDEX(Return[],MATCH(Orders!B9557,Returns!$B$2:$B$801,0),1),"No")</f>
        <v>No</v>
      </c>
    </row>
    <row r="9558" spans="1:23" x14ac:dyDescent="0.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INDEX(People_[],MATCH(Orders!M9558,People!$B$2:$B$5,0),1)</f>
        <v>Chuck Magee</v>
      </c>
      <c r="W9558" s="3" t="str">
        <f>IFERROR(INDEX(Return[],MATCH(Orders!B9558,Returns!$B$2:$B$801,0),1),"No")</f>
        <v>No</v>
      </c>
    </row>
    <row r="9559" spans="1:23" x14ac:dyDescent="0.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INDEX(People_[],MATCH(Orders!M9559,People!$B$2:$B$5,0),1)</f>
        <v>Kelly Williams</v>
      </c>
      <c r="W9559" s="3" t="str">
        <f>IFERROR(INDEX(Return[],MATCH(Orders!B9559,Returns!$B$2:$B$801,0),1),"No")</f>
        <v>No</v>
      </c>
    </row>
    <row r="9560" spans="1:23" x14ac:dyDescent="0.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INDEX(People_[],MATCH(Orders!M9560,People!$B$2:$B$5,0),1)</f>
        <v>Chuck Magee</v>
      </c>
      <c r="W9560" s="3" t="str">
        <f>IFERROR(INDEX(Return[],MATCH(Orders!B9560,Returns!$B$2:$B$801,0),1),"No")</f>
        <v>No</v>
      </c>
    </row>
    <row r="9561" spans="1:23" x14ac:dyDescent="0.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INDEX(People_[],MATCH(Orders!M9561,People!$B$2:$B$5,0),1)</f>
        <v>Chuck Magee</v>
      </c>
      <c r="W9561" s="3" t="str">
        <f>IFERROR(INDEX(Return[],MATCH(Orders!B9561,Returns!$B$2:$B$801,0),1),"No")</f>
        <v>No</v>
      </c>
    </row>
    <row r="9562" spans="1:23" x14ac:dyDescent="0.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INDEX(People_[],MATCH(Orders!M9562,People!$B$2:$B$5,0),1)</f>
        <v>Chuck Magee</v>
      </c>
      <c r="W9562" s="3" t="str">
        <f>IFERROR(INDEX(Return[],MATCH(Orders!B9562,Returns!$B$2:$B$801,0),1),"No")</f>
        <v>No</v>
      </c>
    </row>
    <row r="9563" spans="1:23" x14ac:dyDescent="0.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INDEX(People_[],MATCH(Orders!M9563,People!$B$2:$B$5,0),1)</f>
        <v>Chuck Magee</v>
      </c>
      <c r="W9563" s="3" t="str">
        <f>IFERROR(INDEX(Return[],MATCH(Orders!B9563,Returns!$B$2:$B$801,0),1),"No")</f>
        <v>No</v>
      </c>
    </row>
    <row r="9564" spans="1:23" x14ac:dyDescent="0.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INDEX(People_[],MATCH(Orders!M9564,People!$B$2:$B$5,0),1)</f>
        <v>Chuck Magee</v>
      </c>
      <c r="W9564" s="3" t="str">
        <f>IFERROR(INDEX(Return[],MATCH(Orders!B9564,Returns!$B$2:$B$801,0),1),"No")</f>
        <v>No</v>
      </c>
    </row>
    <row r="9565" spans="1:23" x14ac:dyDescent="0.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INDEX(People_[],MATCH(Orders!M9565,People!$B$2:$B$5,0),1)</f>
        <v>Chuck Magee</v>
      </c>
      <c r="W9565" s="3" t="str">
        <f>IFERROR(INDEX(Return[],MATCH(Orders!B9565,Returns!$B$2:$B$801,0),1),"No")</f>
        <v>No</v>
      </c>
    </row>
    <row r="9566" spans="1:23" x14ac:dyDescent="0.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INDEX(People_[],MATCH(Orders!M9566,People!$B$2:$B$5,0),1)</f>
        <v>Anna Andreadi</v>
      </c>
      <c r="W9566" s="3" t="str">
        <f>IFERROR(INDEX(Return[],MATCH(Orders!B9566,Returns!$B$2:$B$801,0),1),"No")</f>
        <v>No</v>
      </c>
    </row>
    <row r="9567" spans="1:23" x14ac:dyDescent="0.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INDEX(People_[],MATCH(Orders!M9567,People!$B$2:$B$5,0),1)</f>
        <v>Cassandra Brandow</v>
      </c>
      <c r="W9567" s="3" t="str">
        <f>IFERROR(INDEX(Return[],MATCH(Orders!B9567,Returns!$B$2:$B$801,0),1),"No")</f>
        <v>No</v>
      </c>
    </row>
    <row r="9568" spans="1:23" x14ac:dyDescent="0.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INDEX(People_[],MATCH(Orders!M9568,People!$B$2:$B$5,0),1)</f>
        <v>Cassandra Brandow</v>
      </c>
      <c r="W9568" s="3" t="str">
        <f>IFERROR(INDEX(Return[],MATCH(Orders!B9568,Returns!$B$2:$B$801,0),1),"No")</f>
        <v>No</v>
      </c>
    </row>
    <row r="9569" spans="1:23" x14ac:dyDescent="0.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INDEX(People_[],MATCH(Orders!M9569,People!$B$2:$B$5,0),1)</f>
        <v>Cassandra Brandow</v>
      </c>
      <c r="W9569" s="3" t="str">
        <f>IFERROR(INDEX(Return[],MATCH(Orders!B9569,Returns!$B$2:$B$801,0),1),"No")</f>
        <v>No</v>
      </c>
    </row>
    <row r="9570" spans="1:23" x14ac:dyDescent="0.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INDEX(People_[],MATCH(Orders!M9570,People!$B$2:$B$5,0),1)</f>
        <v>Kelly Williams</v>
      </c>
      <c r="W9570" s="3" t="str">
        <f>IFERROR(INDEX(Return[],MATCH(Orders!B9570,Returns!$B$2:$B$801,0),1),"No")</f>
        <v>No</v>
      </c>
    </row>
    <row r="9571" spans="1:23" x14ac:dyDescent="0.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INDEX(People_[],MATCH(Orders!M9571,People!$B$2:$B$5,0),1)</f>
        <v>Chuck Magee</v>
      </c>
      <c r="W9571" s="3" t="str">
        <f>IFERROR(INDEX(Return[],MATCH(Orders!B9571,Returns!$B$2:$B$801,0),1),"No")</f>
        <v>No</v>
      </c>
    </row>
    <row r="9572" spans="1:23" x14ac:dyDescent="0.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INDEX(People_[],MATCH(Orders!M9572,People!$B$2:$B$5,0),1)</f>
        <v>Chuck Magee</v>
      </c>
      <c r="W9572" s="3" t="str">
        <f>IFERROR(INDEX(Return[],MATCH(Orders!B9572,Returns!$B$2:$B$801,0),1),"No")</f>
        <v>No</v>
      </c>
    </row>
    <row r="9573" spans="1:23" x14ac:dyDescent="0.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INDEX(People_[],MATCH(Orders!M9573,People!$B$2:$B$5,0),1)</f>
        <v>Chuck Magee</v>
      </c>
      <c r="W9573" s="3" t="str">
        <f>IFERROR(INDEX(Return[],MATCH(Orders!B9573,Returns!$B$2:$B$801,0),1),"No")</f>
        <v>No</v>
      </c>
    </row>
    <row r="9574" spans="1:23" x14ac:dyDescent="0.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INDEX(People_[],MATCH(Orders!M9574,People!$B$2:$B$5,0),1)</f>
        <v>Chuck Magee</v>
      </c>
      <c r="W9574" s="3" t="str">
        <f>IFERROR(INDEX(Return[],MATCH(Orders!B9574,Returns!$B$2:$B$801,0),1),"No")</f>
        <v>No</v>
      </c>
    </row>
    <row r="9575" spans="1:23" x14ac:dyDescent="0.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INDEX(People_[],MATCH(Orders!M9575,People!$B$2:$B$5,0),1)</f>
        <v>Chuck Magee</v>
      </c>
      <c r="W9575" s="3" t="str">
        <f>IFERROR(INDEX(Return[],MATCH(Orders!B9575,Returns!$B$2:$B$801,0),1),"No")</f>
        <v>No</v>
      </c>
    </row>
    <row r="9576" spans="1:23" x14ac:dyDescent="0.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INDEX(People_[],MATCH(Orders!M9576,People!$B$2:$B$5,0),1)</f>
        <v>Anna Andreadi</v>
      </c>
      <c r="W9576" s="3" t="str">
        <f>IFERROR(INDEX(Return[],MATCH(Orders!B9576,Returns!$B$2:$B$801,0),1),"No")</f>
        <v>No</v>
      </c>
    </row>
    <row r="9577" spans="1:23" x14ac:dyDescent="0.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INDEX(People_[],MATCH(Orders!M9577,People!$B$2:$B$5,0),1)</f>
        <v>Kelly Williams</v>
      </c>
      <c r="W9577" s="3" t="str">
        <f>IFERROR(INDEX(Return[],MATCH(Orders!B9577,Returns!$B$2:$B$801,0),1),"No")</f>
        <v>No</v>
      </c>
    </row>
    <row r="9578" spans="1:23" x14ac:dyDescent="0.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INDEX(People_[],MATCH(Orders!M9578,People!$B$2:$B$5,0),1)</f>
        <v>Kelly Williams</v>
      </c>
      <c r="W9578" s="3" t="str">
        <f>IFERROR(INDEX(Return[],MATCH(Orders!B9578,Returns!$B$2:$B$801,0),1),"No")</f>
        <v>No</v>
      </c>
    </row>
    <row r="9579" spans="1:23" x14ac:dyDescent="0.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INDEX(People_[],MATCH(Orders!M9579,People!$B$2:$B$5,0),1)</f>
        <v>Kelly Williams</v>
      </c>
      <c r="W9579" s="3" t="str">
        <f>IFERROR(INDEX(Return[],MATCH(Orders!B9579,Returns!$B$2:$B$801,0),1),"No")</f>
        <v>No</v>
      </c>
    </row>
    <row r="9580" spans="1:23" x14ac:dyDescent="0.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INDEX(People_[],MATCH(Orders!M9580,People!$B$2:$B$5,0),1)</f>
        <v>Chuck Magee</v>
      </c>
      <c r="W9580" s="3" t="str">
        <f>IFERROR(INDEX(Return[],MATCH(Orders!B9580,Returns!$B$2:$B$801,0),1),"No")</f>
        <v>No</v>
      </c>
    </row>
    <row r="9581" spans="1:23" x14ac:dyDescent="0.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INDEX(People_[],MATCH(Orders!M9581,People!$B$2:$B$5,0),1)</f>
        <v>Chuck Magee</v>
      </c>
      <c r="W9581" s="3" t="str">
        <f>IFERROR(INDEX(Return[],MATCH(Orders!B9581,Returns!$B$2:$B$801,0),1),"No")</f>
        <v>No</v>
      </c>
    </row>
    <row r="9582" spans="1:23" x14ac:dyDescent="0.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INDEX(People_[],MATCH(Orders!M9582,People!$B$2:$B$5,0),1)</f>
        <v>Chuck Magee</v>
      </c>
      <c r="W9582" s="3" t="str">
        <f>IFERROR(INDEX(Return[],MATCH(Orders!B9582,Returns!$B$2:$B$801,0),1),"No")</f>
        <v>No</v>
      </c>
    </row>
    <row r="9583" spans="1:23" x14ac:dyDescent="0.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INDEX(People_[],MATCH(Orders!M9583,People!$B$2:$B$5,0),1)</f>
        <v>Chuck Magee</v>
      </c>
      <c r="W9583" s="3" t="str">
        <f>IFERROR(INDEX(Return[],MATCH(Orders!B9583,Returns!$B$2:$B$801,0),1),"No")</f>
        <v>No</v>
      </c>
    </row>
    <row r="9584" spans="1:23" x14ac:dyDescent="0.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INDEX(People_[],MATCH(Orders!M9584,People!$B$2:$B$5,0),1)</f>
        <v>Chuck Magee</v>
      </c>
      <c r="W9584" s="3" t="str">
        <f>IFERROR(INDEX(Return[],MATCH(Orders!B9584,Returns!$B$2:$B$801,0),1),"No")</f>
        <v>No</v>
      </c>
    </row>
    <row r="9585" spans="1:23" x14ac:dyDescent="0.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INDEX(People_[],MATCH(Orders!M9585,People!$B$2:$B$5,0),1)</f>
        <v>Chuck Magee</v>
      </c>
      <c r="W9585" s="3" t="str">
        <f>IFERROR(INDEX(Return[],MATCH(Orders!B9585,Returns!$B$2:$B$801,0),1),"No")</f>
        <v>No</v>
      </c>
    </row>
    <row r="9586" spans="1:23" x14ac:dyDescent="0.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INDEX(People_[],MATCH(Orders!M9586,People!$B$2:$B$5,0),1)</f>
        <v>Kelly Williams</v>
      </c>
      <c r="W9586" s="3" t="str">
        <f>IFERROR(INDEX(Return[],MATCH(Orders!B9586,Returns!$B$2:$B$801,0),1),"No")</f>
        <v>No</v>
      </c>
    </row>
    <row r="9587" spans="1:23" x14ac:dyDescent="0.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INDEX(People_[],MATCH(Orders!M9587,People!$B$2:$B$5,0),1)</f>
        <v>Cassandra Brandow</v>
      </c>
      <c r="W9587" s="3" t="str">
        <f>IFERROR(INDEX(Return[],MATCH(Orders!B9587,Returns!$B$2:$B$801,0),1),"No")</f>
        <v>No</v>
      </c>
    </row>
    <row r="9588" spans="1:23" x14ac:dyDescent="0.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INDEX(People_[],MATCH(Orders!M9588,People!$B$2:$B$5,0),1)</f>
        <v>Anna Andreadi</v>
      </c>
      <c r="W9588" s="3" t="str">
        <f>IFERROR(INDEX(Return[],MATCH(Orders!B9588,Returns!$B$2:$B$801,0),1),"No")</f>
        <v>No</v>
      </c>
    </row>
    <row r="9589" spans="1:23" x14ac:dyDescent="0.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INDEX(People_[],MATCH(Orders!M9589,People!$B$2:$B$5,0),1)</f>
        <v>Kelly Williams</v>
      </c>
      <c r="W9589" s="3" t="str">
        <f>IFERROR(INDEX(Return[],MATCH(Orders!B9589,Returns!$B$2:$B$801,0),1),"No")</f>
        <v>No</v>
      </c>
    </row>
    <row r="9590" spans="1:23" x14ac:dyDescent="0.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INDEX(People_[],MATCH(Orders!M9590,People!$B$2:$B$5,0),1)</f>
        <v>Kelly Williams</v>
      </c>
      <c r="W9590" s="3" t="str">
        <f>IFERROR(INDEX(Return[],MATCH(Orders!B9590,Returns!$B$2:$B$801,0),1),"No")</f>
        <v>No</v>
      </c>
    </row>
    <row r="9591" spans="1:23" x14ac:dyDescent="0.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INDEX(People_[],MATCH(Orders!M9591,People!$B$2:$B$5,0),1)</f>
        <v>Kelly Williams</v>
      </c>
      <c r="W9591" s="3" t="str">
        <f>IFERROR(INDEX(Return[],MATCH(Orders!B9591,Returns!$B$2:$B$801,0),1),"No")</f>
        <v>No</v>
      </c>
    </row>
    <row r="9592" spans="1:23" x14ac:dyDescent="0.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INDEX(People_[],MATCH(Orders!M9592,People!$B$2:$B$5,0),1)</f>
        <v>Kelly Williams</v>
      </c>
      <c r="W9592" s="3" t="str">
        <f>IFERROR(INDEX(Return[],MATCH(Orders!B9592,Returns!$B$2:$B$801,0),1),"No")</f>
        <v>No</v>
      </c>
    </row>
    <row r="9593" spans="1:23" x14ac:dyDescent="0.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INDEX(People_[],MATCH(Orders!M9593,People!$B$2:$B$5,0),1)</f>
        <v>Kelly Williams</v>
      </c>
      <c r="W9593" s="3" t="str">
        <f>IFERROR(INDEX(Return[],MATCH(Orders!B9593,Returns!$B$2:$B$801,0),1),"No")</f>
        <v>No</v>
      </c>
    </row>
    <row r="9594" spans="1:23" x14ac:dyDescent="0.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INDEX(People_[],MATCH(Orders!M9594,People!$B$2:$B$5,0),1)</f>
        <v>Kelly Williams</v>
      </c>
      <c r="W9594" s="3" t="str">
        <f>IFERROR(INDEX(Return[],MATCH(Orders!B9594,Returns!$B$2:$B$801,0),1),"No")</f>
        <v>No</v>
      </c>
    </row>
    <row r="9595" spans="1:23" x14ac:dyDescent="0.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INDEX(People_[],MATCH(Orders!M9595,People!$B$2:$B$5,0),1)</f>
        <v>Chuck Magee</v>
      </c>
      <c r="W9595" s="3" t="str">
        <f>IFERROR(INDEX(Return[],MATCH(Orders!B9595,Returns!$B$2:$B$801,0),1),"No")</f>
        <v>Yes</v>
      </c>
    </row>
    <row r="9596" spans="1:23" x14ac:dyDescent="0.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INDEX(People_[],MATCH(Orders!M9596,People!$B$2:$B$5,0),1)</f>
        <v>Chuck Magee</v>
      </c>
      <c r="W9596" s="3" t="str">
        <f>IFERROR(INDEX(Return[],MATCH(Orders!B9596,Returns!$B$2:$B$801,0),1),"No")</f>
        <v>Yes</v>
      </c>
    </row>
    <row r="9597" spans="1:23" x14ac:dyDescent="0.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INDEX(People_[],MATCH(Orders!M9597,People!$B$2:$B$5,0),1)</f>
        <v>Anna Andreadi</v>
      </c>
      <c r="W9597" s="3" t="str">
        <f>IFERROR(INDEX(Return[],MATCH(Orders!B9597,Returns!$B$2:$B$801,0),1),"No")</f>
        <v>No</v>
      </c>
    </row>
    <row r="9598" spans="1:23" x14ac:dyDescent="0.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INDEX(People_[],MATCH(Orders!M9598,People!$B$2:$B$5,0),1)</f>
        <v>Anna Andreadi</v>
      </c>
      <c r="W9598" s="3" t="str">
        <f>IFERROR(INDEX(Return[],MATCH(Orders!B9598,Returns!$B$2:$B$801,0),1),"No")</f>
        <v>No</v>
      </c>
    </row>
    <row r="9599" spans="1:23" x14ac:dyDescent="0.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INDEX(People_[],MATCH(Orders!M9599,People!$B$2:$B$5,0),1)</f>
        <v>Anna Andreadi</v>
      </c>
      <c r="W9599" s="3" t="str">
        <f>IFERROR(INDEX(Return[],MATCH(Orders!B9599,Returns!$B$2:$B$801,0),1),"No")</f>
        <v>No</v>
      </c>
    </row>
    <row r="9600" spans="1:23" x14ac:dyDescent="0.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INDEX(People_[],MATCH(Orders!M9600,People!$B$2:$B$5,0),1)</f>
        <v>Anna Andreadi</v>
      </c>
      <c r="W9600" s="3" t="str">
        <f>IFERROR(INDEX(Return[],MATCH(Orders!B9600,Returns!$B$2:$B$801,0),1),"No")</f>
        <v>No</v>
      </c>
    </row>
    <row r="9601" spans="1:23" x14ac:dyDescent="0.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INDEX(People_[],MATCH(Orders!M9601,People!$B$2:$B$5,0),1)</f>
        <v>Anna Andreadi</v>
      </c>
      <c r="W9601" s="3" t="str">
        <f>IFERROR(INDEX(Return[],MATCH(Orders!B9601,Returns!$B$2:$B$801,0),1),"No")</f>
        <v>No</v>
      </c>
    </row>
    <row r="9602" spans="1:23" x14ac:dyDescent="0.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INDEX(People_[],MATCH(Orders!M9602,People!$B$2:$B$5,0),1)</f>
        <v>Kelly Williams</v>
      </c>
      <c r="W9602" s="3" t="str">
        <f>IFERROR(INDEX(Return[],MATCH(Orders!B9602,Returns!$B$2:$B$801,0),1),"No")</f>
        <v>No</v>
      </c>
    </row>
    <row r="9603" spans="1:23" x14ac:dyDescent="0.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INDEX(People_[],MATCH(Orders!M9603,People!$B$2:$B$5,0),1)</f>
        <v>Cassandra Brandow</v>
      </c>
      <c r="W9603" s="3" t="str">
        <f>IFERROR(INDEX(Return[],MATCH(Orders!B9603,Returns!$B$2:$B$801,0),1),"No")</f>
        <v>No</v>
      </c>
    </row>
    <row r="9604" spans="1:23" x14ac:dyDescent="0.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INDEX(People_[],MATCH(Orders!M9604,People!$B$2:$B$5,0),1)</f>
        <v>Cassandra Brandow</v>
      </c>
      <c r="W9604" s="3" t="str">
        <f>IFERROR(INDEX(Return[],MATCH(Orders!B9604,Returns!$B$2:$B$801,0),1),"No")</f>
        <v>No</v>
      </c>
    </row>
    <row r="9605" spans="1:23" x14ac:dyDescent="0.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INDEX(People_[],MATCH(Orders!M9605,People!$B$2:$B$5,0),1)</f>
        <v>Chuck Magee</v>
      </c>
      <c r="W9605" s="3" t="str">
        <f>IFERROR(INDEX(Return[],MATCH(Orders!B9605,Returns!$B$2:$B$801,0),1),"No")</f>
        <v>No</v>
      </c>
    </row>
    <row r="9606" spans="1:23" x14ac:dyDescent="0.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INDEX(People_[],MATCH(Orders!M9606,People!$B$2:$B$5,0),1)</f>
        <v>Cassandra Brandow</v>
      </c>
      <c r="W9606" s="3" t="str">
        <f>IFERROR(INDEX(Return[],MATCH(Orders!B9606,Returns!$B$2:$B$801,0),1),"No")</f>
        <v>No</v>
      </c>
    </row>
    <row r="9607" spans="1:23" x14ac:dyDescent="0.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INDEX(People_[],MATCH(Orders!M9607,People!$B$2:$B$5,0),1)</f>
        <v>Chuck Magee</v>
      </c>
      <c r="W9607" s="3" t="str">
        <f>IFERROR(INDEX(Return[],MATCH(Orders!B9607,Returns!$B$2:$B$801,0),1),"No")</f>
        <v>No</v>
      </c>
    </row>
    <row r="9608" spans="1:23" x14ac:dyDescent="0.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INDEX(People_[],MATCH(Orders!M9608,People!$B$2:$B$5,0),1)</f>
        <v>Chuck Magee</v>
      </c>
      <c r="W9608" s="3" t="str">
        <f>IFERROR(INDEX(Return[],MATCH(Orders!B9608,Returns!$B$2:$B$801,0),1),"No")</f>
        <v>No</v>
      </c>
    </row>
    <row r="9609" spans="1:23" x14ac:dyDescent="0.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INDEX(People_[],MATCH(Orders!M9609,People!$B$2:$B$5,0),1)</f>
        <v>Chuck Magee</v>
      </c>
      <c r="W9609" s="3" t="str">
        <f>IFERROR(INDEX(Return[],MATCH(Orders!B9609,Returns!$B$2:$B$801,0),1),"No")</f>
        <v>No</v>
      </c>
    </row>
    <row r="9610" spans="1:23" x14ac:dyDescent="0.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INDEX(People_[],MATCH(Orders!M9610,People!$B$2:$B$5,0),1)</f>
        <v>Chuck Magee</v>
      </c>
      <c r="W9610" s="3" t="str">
        <f>IFERROR(INDEX(Return[],MATCH(Orders!B9610,Returns!$B$2:$B$801,0),1),"No")</f>
        <v>No</v>
      </c>
    </row>
    <row r="9611" spans="1:23" x14ac:dyDescent="0.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INDEX(People_[],MATCH(Orders!M9611,People!$B$2:$B$5,0),1)</f>
        <v>Anna Andreadi</v>
      </c>
      <c r="W9611" s="3" t="str">
        <f>IFERROR(INDEX(Return[],MATCH(Orders!B9611,Returns!$B$2:$B$801,0),1),"No")</f>
        <v>Yes</v>
      </c>
    </row>
    <row r="9612" spans="1:23" x14ac:dyDescent="0.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INDEX(People_[],MATCH(Orders!M9612,People!$B$2:$B$5,0),1)</f>
        <v>Anna Andreadi</v>
      </c>
      <c r="W9612" s="3" t="str">
        <f>IFERROR(INDEX(Return[],MATCH(Orders!B9612,Returns!$B$2:$B$801,0),1),"No")</f>
        <v>Yes</v>
      </c>
    </row>
    <row r="9613" spans="1:23" x14ac:dyDescent="0.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INDEX(People_[],MATCH(Orders!M9613,People!$B$2:$B$5,0),1)</f>
        <v>Cassandra Brandow</v>
      </c>
      <c r="W9613" s="3" t="str">
        <f>IFERROR(INDEX(Return[],MATCH(Orders!B9613,Returns!$B$2:$B$801,0),1),"No")</f>
        <v>No</v>
      </c>
    </row>
    <row r="9614" spans="1:23" x14ac:dyDescent="0.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INDEX(People_[],MATCH(Orders!M9614,People!$B$2:$B$5,0),1)</f>
        <v>Anna Andreadi</v>
      </c>
      <c r="W9614" s="3" t="str">
        <f>IFERROR(INDEX(Return[],MATCH(Orders!B9614,Returns!$B$2:$B$801,0),1),"No")</f>
        <v>No</v>
      </c>
    </row>
    <row r="9615" spans="1:23" x14ac:dyDescent="0.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INDEX(People_[],MATCH(Orders!M9615,People!$B$2:$B$5,0),1)</f>
        <v>Anna Andreadi</v>
      </c>
      <c r="W9615" s="3" t="str">
        <f>IFERROR(INDEX(Return[],MATCH(Orders!B9615,Returns!$B$2:$B$801,0),1),"No")</f>
        <v>No</v>
      </c>
    </row>
    <row r="9616" spans="1:23" x14ac:dyDescent="0.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INDEX(People_[],MATCH(Orders!M9616,People!$B$2:$B$5,0),1)</f>
        <v>Anna Andreadi</v>
      </c>
      <c r="W9616" s="3" t="str">
        <f>IFERROR(INDEX(Return[],MATCH(Orders!B9616,Returns!$B$2:$B$801,0),1),"No")</f>
        <v>No</v>
      </c>
    </row>
    <row r="9617" spans="1:23" x14ac:dyDescent="0.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INDEX(People_[],MATCH(Orders!M9617,People!$B$2:$B$5,0),1)</f>
        <v>Anna Andreadi</v>
      </c>
      <c r="W9617" s="3" t="str">
        <f>IFERROR(INDEX(Return[],MATCH(Orders!B9617,Returns!$B$2:$B$801,0),1),"No")</f>
        <v>No</v>
      </c>
    </row>
    <row r="9618" spans="1:23" x14ac:dyDescent="0.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INDEX(People_[],MATCH(Orders!M9618,People!$B$2:$B$5,0),1)</f>
        <v>Anna Andreadi</v>
      </c>
      <c r="W9618" s="3" t="str">
        <f>IFERROR(INDEX(Return[],MATCH(Orders!B9618,Returns!$B$2:$B$801,0),1),"No")</f>
        <v>No</v>
      </c>
    </row>
    <row r="9619" spans="1:23" x14ac:dyDescent="0.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INDEX(People_[],MATCH(Orders!M9619,People!$B$2:$B$5,0),1)</f>
        <v>Chuck Magee</v>
      </c>
      <c r="W9619" s="3" t="str">
        <f>IFERROR(INDEX(Return[],MATCH(Orders!B9619,Returns!$B$2:$B$801,0),1),"No")</f>
        <v>No</v>
      </c>
    </row>
    <row r="9620" spans="1:23" x14ac:dyDescent="0.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INDEX(People_[],MATCH(Orders!M9620,People!$B$2:$B$5,0),1)</f>
        <v>Chuck Magee</v>
      </c>
      <c r="W9620" s="3" t="str">
        <f>IFERROR(INDEX(Return[],MATCH(Orders!B9620,Returns!$B$2:$B$801,0),1),"No")</f>
        <v>No</v>
      </c>
    </row>
    <row r="9621" spans="1:23" x14ac:dyDescent="0.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INDEX(People_[],MATCH(Orders!M9621,People!$B$2:$B$5,0),1)</f>
        <v>Chuck Magee</v>
      </c>
      <c r="W9621" s="3" t="str">
        <f>IFERROR(INDEX(Return[],MATCH(Orders!B9621,Returns!$B$2:$B$801,0),1),"No")</f>
        <v>No</v>
      </c>
    </row>
    <row r="9622" spans="1:23" x14ac:dyDescent="0.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INDEX(People_[],MATCH(Orders!M9622,People!$B$2:$B$5,0),1)</f>
        <v>Chuck Magee</v>
      </c>
      <c r="W9622" s="3" t="str">
        <f>IFERROR(INDEX(Return[],MATCH(Orders!B9622,Returns!$B$2:$B$801,0),1),"No")</f>
        <v>No</v>
      </c>
    </row>
    <row r="9623" spans="1:23" x14ac:dyDescent="0.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INDEX(People_[],MATCH(Orders!M9623,People!$B$2:$B$5,0),1)</f>
        <v>Chuck Magee</v>
      </c>
      <c r="W9623" s="3" t="str">
        <f>IFERROR(INDEX(Return[],MATCH(Orders!B9623,Returns!$B$2:$B$801,0),1),"No")</f>
        <v>No</v>
      </c>
    </row>
    <row r="9624" spans="1:23" x14ac:dyDescent="0.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INDEX(People_[],MATCH(Orders!M9624,People!$B$2:$B$5,0),1)</f>
        <v>Chuck Magee</v>
      </c>
      <c r="W9624" s="3" t="str">
        <f>IFERROR(INDEX(Return[],MATCH(Orders!B9624,Returns!$B$2:$B$801,0),1),"No")</f>
        <v>No</v>
      </c>
    </row>
    <row r="9625" spans="1:23" x14ac:dyDescent="0.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INDEX(People_[],MATCH(Orders!M9625,People!$B$2:$B$5,0),1)</f>
        <v>Kelly Williams</v>
      </c>
      <c r="W9625" s="3" t="str">
        <f>IFERROR(INDEX(Return[],MATCH(Orders!B9625,Returns!$B$2:$B$801,0),1),"No")</f>
        <v>No</v>
      </c>
    </row>
    <row r="9626" spans="1:23" x14ac:dyDescent="0.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INDEX(People_[],MATCH(Orders!M9626,People!$B$2:$B$5,0),1)</f>
        <v>Kelly Williams</v>
      </c>
      <c r="W9626" s="3" t="str">
        <f>IFERROR(INDEX(Return[],MATCH(Orders!B9626,Returns!$B$2:$B$801,0),1),"No")</f>
        <v>No</v>
      </c>
    </row>
    <row r="9627" spans="1:23" x14ac:dyDescent="0.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INDEX(People_[],MATCH(Orders!M9627,People!$B$2:$B$5,0),1)</f>
        <v>Kelly Williams</v>
      </c>
      <c r="W9627" s="3" t="str">
        <f>IFERROR(INDEX(Return[],MATCH(Orders!B9627,Returns!$B$2:$B$801,0),1),"No")</f>
        <v>No</v>
      </c>
    </row>
    <row r="9628" spans="1:23" x14ac:dyDescent="0.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INDEX(People_[],MATCH(Orders!M9628,People!$B$2:$B$5,0),1)</f>
        <v>Kelly Williams</v>
      </c>
      <c r="W9628" s="3" t="str">
        <f>IFERROR(INDEX(Return[],MATCH(Orders!B9628,Returns!$B$2:$B$801,0),1),"No")</f>
        <v>No</v>
      </c>
    </row>
    <row r="9629" spans="1:23" x14ac:dyDescent="0.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INDEX(People_[],MATCH(Orders!M9629,People!$B$2:$B$5,0),1)</f>
        <v>Kelly Williams</v>
      </c>
      <c r="W9629" s="3" t="str">
        <f>IFERROR(INDEX(Return[],MATCH(Orders!B9629,Returns!$B$2:$B$801,0),1),"No")</f>
        <v>No</v>
      </c>
    </row>
    <row r="9630" spans="1:23" x14ac:dyDescent="0.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INDEX(People_[],MATCH(Orders!M9630,People!$B$2:$B$5,0),1)</f>
        <v>Chuck Magee</v>
      </c>
      <c r="W9630" s="3" t="str">
        <f>IFERROR(INDEX(Return[],MATCH(Orders!B9630,Returns!$B$2:$B$801,0),1),"No")</f>
        <v>No</v>
      </c>
    </row>
    <row r="9631" spans="1:23" x14ac:dyDescent="0.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INDEX(People_[],MATCH(Orders!M9631,People!$B$2:$B$5,0),1)</f>
        <v>Chuck Magee</v>
      </c>
      <c r="W9631" s="3" t="str">
        <f>IFERROR(INDEX(Return[],MATCH(Orders!B9631,Returns!$B$2:$B$801,0),1),"No")</f>
        <v>No</v>
      </c>
    </row>
    <row r="9632" spans="1:23" x14ac:dyDescent="0.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INDEX(People_[],MATCH(Orders!M9632,People!$B$2:$B$5,0),1)</f>
        <v>Chuck Magee</v>
      </c>
      <c r="W9632" s="3" t="str">
        <f>IFERROR(INDEX(Return[],MATCH(Orders!B9632,Returns!$B$2:$B$801,0),1),"No")</f>
        <v>No</v>
      </c>
    </row>
    <row r="9633" spans="1:23" x14ac:dyDescent="0.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INDEX(People_[],MATCH(Orders!M9633,People!$B$2:$B$5,0),1)</f>
        <v>Chuck Magee</v>
      </c>
      <c r="W9633" s="3" t="str">
        <f>IFERROR(INDEX(Return[],MATCH(Orders!B9633,Returns!$B$2:$B$801,0),1),"No")</f>
        <v>No</v>
      </c>
    </row>
    <row r="9634" spans="1:23" x14ac:dyDescent="0.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INDEX(People_[],MATCH(Orders!M9634,People!$B$2:$B$5,0),1)</f>
        <v>Kelly Williams</v>
      </c>
      <c r="W9634" s="3" t="str">
        <f>IFERROR(INDEX(Return[],MATCH(Orders!B9634,Returns!$B$2:$B$801,0),1),"No")</f>
        <v>No</v>
      </c>
    </row>
    <row r="9635" spans="1:23" x14ac:dyDescent="0.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INDEX(People_[],MATCH(Orders!M9635,People!$B$2:$B$5,0),1)</f>
        <v>Chuck Magee</v>
      </c>
      <c r="W9635" s="3" t="str">
        <f>IFERROR(INDEX(Return[],MATCH(Orders!B9635,Returns!$B$2:$B$801,0),1),"No")</f>
        <v>No</v>
      </c>
    </row>
    <row r="9636" spans="1:23" x14ac:dyDescent="0.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INDEX(People_[],MATCH(Orders!M9636,People!$B$2:$B$5,0),1)</f>
        <v>Chuck Magee</v>
      </c>
      <c r="W9636" s="3" t="str">
        <f>IFERROR(INDEX(Return[],MATCH(Orders!B9636,Returns!$B$2:$B$801,0),1),"No")</f>
        <v>No</v>
      </c>
    </row>
    <row r="9637" spans="1:23" x14ac:dyDescent="0.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INDEX(People_[],MATCH(Orders!M9637,People!$B$2:$B$5,0),1)</f>
        <v>Chuck Magee</v>
      </c>
      <c r="W9637" s="3" t="str">
        <f>IFERROR(INDEX(Return[],MATCH(Orders!B9637,Returns!$B$2:$B$801,0),1),"No")</f>
        <v>No</v>
      </c>
    </row>
    <row r="9638" spans="1:23" x14ac:dyDescent="0.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INDEX(People_[],MATCH(Orders!M9638,People!$B$2:$B$5,0),1)</f>
        <v>Anna Andreadi</v>
      </c>
      <c r="W9638" s="3" t="str">
        <f>IFERROR(INDEX(Return[],MATCH(Orders!B9638,Returns!$B$2:$B$801,0),1),"No")</f>
        <v>No</v>
      </c>
    </row>
    <row r="9639" spans="1:23" x14ac:dyDescent="0.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INDEX(People_[],MATCH(Orders!M9639,People!$B$2:$B$5,0),1)</f>
        <v>Anna Andreadi</v>
      </c>
      <c r="W9639" s="3" t="str">
        <f>IFERROR(INDEX(Return[],MATCH(Orders!B9639,Returns!$B$2:$B$801,0),1),"No")</f>
        <v>No</v>
      </c>
    </row>
    <row r="9640" spans="1:23" x14ac:dyDescent="0.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INDEX(People_[],MATCH(Orders!M9640,People!$B$2:$B$5,0),1)</f>
        <v>Anna Andreadi</v>
      </c>
      <c r="W9640" s="3" t="str">
        <f>IFERROR(INDEX(Return[],MATCH(Orders!B9640,Returns!$B$2:$B$801,0),1),"No")</f>
        <v>No</v>
      </c>
    </row>
    <row r="9641" spans="1:23" x14ac:dyDescent="0.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INDEX(People_[],MATCH(Orders!M9641,People!$B$2:$B$5,0),1)</f>
        <v>Cassandra Brandow</v>
      </c>
      <c r="W9641" s="3" t="str">
        <f>IFERROR(INDEX(Return[],MATCH(Orders!B9641,Returns!$B$2:$B$801,0),1),"No")</f>
        <v>No</v>
      </c>
    </row>
    <row r="9642" spans="1:23" x14ac:dyDescent="0.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INDEX(People_[],MATCH(Orders!M9642,People!$B$2:$B$5,0),1)</f>
        <v>Anna Andreadi</v>
      </c>
      <c r="W9642" s="3" t="str">
        <f>IFERROR(INDEX(Return[],MATCH(Orders!B9642,Returns!$B$2:$B$801,0),1),"No")</f>
        <v>No</v>
      </c>
    </row>
    <row r="9643" spans="1:23" x14ac:dyDescent="0.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INDEX(People_[],MATCH(Orders!M9643,People!$B$2:$B$5,0),1)</f>
        <v>Anna Andreadi</v>
      </c>
      <c r="W9643" s="3" t="str">
        <f>IFERROR(INDEX(Return[],MATCH(Orders!B9643,Returns!$B$2:$B$801,0),1),"No")</f>
        <v>No</v>
      </c>
    </row>
    <row r="9644" spans="1:23" x14ac:dyDescent="0.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INDEX(People_[],MATCH(Orders!M9644,People!$B$2:$B$5,0),1)</f>
        <v>Anna Andreadi</v>
      </c>
      <c r="W9644" s="3" t="str">
        <f>IFERROR(INDEX(Return[],MATCH(Orders!B9644,Returns!$B$2:$B$801,0),1),"No")</f>
        <v>No</v>
      </c>
    </row>
    <row r="9645" spans="1:23" x14ac:dyDescent="0.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INDEX(People_[],MATCH(Orders!M9645,People!$B$2:$B$5,0),1)</f>
        <v>Anna Andreadi</v>
      </c>
      <c r="W9645" s="3" t="str">
        <f>IFERROR(INDEX(Return[],MATCH(Orders!B9645,Returns!$B$2:$B$801,0),1),"No")</f>
        <v>No</v>
      </c>
    </row>
    <row r="9646" spans="1:23" x14ac:dyDescent="0.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INDEX(People_[],MATCH(Orders!M9646,People!$B$2:$B$5,0),1)</f>
        <v>Anna Andreadi</v>
      </c>
      <c r="W9646" s="3" t="str">
        <f>IFERROR(INDEX(Return[],MATCH(Orders!B9646,Returns!$B$2:$B$801,0),1),"No")</f>
        <v>No</v>
      </c>
    </row>
    <row r="9647" spans="1:23" x14ac:dyDescent="0.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INDEX(People_[],MATCH(Orders!M9647,People!$B$2:$B$5,0),1)</f>
        <v>Anna Andreadi</v>
      </c>
      <c r="W9647" s="3" t="str">
        <f>IFERROR(INDEX(Return[],MATCH(Orders!B9647,Returns!$B$2:$B$801,0),1),"No")</f>
        <v>No</v>
      </c>
    </row>
    <row r="9648" spans="1:23" x14ac:dyDescent="0.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INDEX(People_[],MATCH(Orders!M9648,People!$B$2:$B$5,0),1)</f>
        <v>Anna Andreadi</v>
      </c>
      <c r="W9648" s="3" t="str">
        <f>IFERROR(INDEX(Return[],MATCH(Orders!B9648,Returns!$B$2:$B$801,0),1),"No")</f>
        <v>No</v>
      </c>
    </row>
    <row r="9649" spans="1:23" x14ac:dyDescent="0.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INDEX(People_[],MATCH(Orders!M9649,People!$B$2:$B$5,0),1)</f>
        <v>Kelly Williams</v>
      </c>
      <c r="W9649" s="3" t="str">
        <f>IFERROR(INDEX(Return[],MATCH(Orders!B9649,Returns!$B$2:$B$801,0),1),"No")</f>
        <v>No</v>
      </c>
    </row>
    <row r="9650" spans="1:23" x14ac:dyDescent="0.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INDEX(People_[],MATCH(Orders!M9650,People!$B$2:$B$5,0),1)</f>
        <v>Kelly Williams</v>
      </c>
      <c r="W9650" s="3" t="str">
        <f>IFERROR(INDEX(Return[],MATCH(Orders!B9650,Returns!$B$2:$B$801,0),1),"No")</f>
        <v>No</v>
      </c>
    </row>
    <row r="9651" spans="1:23" x14ac:dyDescent="0.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INDEX(People_[],MATCH(Orders!M9651,People!$B$2:$B$5,0),1)</f>
        <v>Anna Andreadi</v>
      </c>
      <c r="W9651" s="3" t="str">
        <f>IFERROR(INDEX(Return[],MATCH(Orders!B9651,Returns!$B$2:$B$801,0),1),"No")</f>
        <v>No</v>
      </c>
    </row>
    <row r="9652" spans="1:23" x14ac:dyDescent="0.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INDEX(People_[],MATCH(Orders!M9652,People!$B$2:$B$5,0),1)</f>
        <v>Anna Andreadi</v>
      </c>
      <c r="W9652" s="3" t="str">
        <f>IFERROR(INDEX(Return[],MATCH(Orders!B9652,Returns!$B$2:$B$801,0),1),"No")</f>
        <v>No</v>
      </c>
    </row>
    <row r="9653" spans="1:23" x14ac:dyDescent="0.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INDEX(People_[],MATCH(Orders!M9653,People!$B$2:$B$5,0),1)</f>
        <v>Anna Andreadi</v>
      </c>
      <c r="W9653" s="3" t="str">
        <f>IFERROR(INDEX(Return[],MATCH(Orders!B9653,Returns!$B$2:$B$801,0),1),"No")</f>
        <v>No</v>
      </c>
    </row>
    <row r="9654" spans="1:23" x14ac:dyDescent="0.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INDEX(People_[],MATCH(Orders!M9654,People!$B$2:$B$5,0),1)</f>
        <v>Anna Andreadi</v>
      </c>
      <c r="W9654" s="3" t="str">
        <f>IFERROR(INDEX(Return[],MATCH(Orders!B9654,Returns!$B$2:$B$801,0),1),"No")</f>
        <v>No</v>
      </c>
    </row>
    <row r="9655" spans="1:23" x14ac:dyDescent="0.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INDEX(People_[],MATCH(Orders!M9655,People!$B$2:$B$5,0),1)</f>
        <v>Anna Andreadi</v>
      </c>
      <c r="W9655" s="3" t="str">
        <f>IFERROR(INDEX(Return[],MATCH(Orders!B9655,Returns!$B$2:$B$801,0),1),"No")</f>
        <v>No</v>
      </c>
    </row>
    <row r="9656" spans="1:23" x14ac:dyDescent="0.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INDEX(People_[],MATCH(Orders!M9656,People!$B$2:$B$5,0),1)</f>
        <v>Anna Andreadi</v>
      </c>
      <c r="W9656" s="3" t="str">
        <f>IFERROR(INDEX(Return[],MATCH(Orders!B9656,Returns!$B$2:$B$801,0),1),"No")</f>
        <v>No</v>
      </c>
    </row>
    <row r="9657" spans="1:23" x14ac:dyDescent="0.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INDEX(People_[],MATCH(Orders!M9657,People!$B$2:$B$5,0),1)</f>
        <v>Chuck Magee</v>
      </c>
      <c r="W9657" s="3" t="str">
        <f>IFERROR(INDEX(Return[],MATCH(Orders!B9657,Returns!$B$2:$B$801,0),1),"No")</f>
        <v>No</v>
      </c>
    </row>
    <row r="9658" spans="1:23" x14ac:dyDescent="0.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INDEX(People_[],MATCH(Orders!M9658,People!$B$2:$B$5,0),1)</f>
        <v>Chuck Magee</v>
      </c>
      <c r="W9658" s="3" t="str">
        <f>IFERROR(INDEX(Return[],MATCH(Orders!B9658,Returns!$B$2:$B$801,0),1),"No")</f>
        <v>No</v>
      </c>
    </row>
    <row r="9659" spans="1:23" x14ac:dyDescent="0.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INDEX(People_[],MATCH(Orders!M9659,People!$B$2:$B$5,0),1)</f>
        <v>Chuck Magee</v>
      </c>
      <c r="W9659" s="3" t="str">
        <f>IFERROR(INDEX(Return[],MATCH(Orders!B9659,Returns!$B$2:$B$801,0),1),"No")</f>
        <v>No</v>
      </c>
    </row>
    <row r="9660" spans="1:23" x14ac:dyDescent="0.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INDEX(People_[],MATCH(Orders!M9660,People!$B$2:$B$5,0),1)</f>
        <v>Chuck Magee</v>
      </c>
      <c r="W9660" s="3" t="str">
        <f>IFERROR(INDEX(Return[],MATCH(Orders!B9660,Returns!$B$2:$B$801,0),1),"No")</f>
        <v>No</v>
      </c>
    </row>
    <row r="9661" spans="1:23" x14ac:dyDescent="0.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INDEX(People_[],MATCH(Orders!M9661,People!$B$2:$B$5,0),1)</f>
        <v>Anna Andreadi</v>
      </c>
      <c r="W9661" s="3" t="str">
        <f>IFERROR(INDEX(Return[],MATCH(Orders!B9661,Returns!$B$2:$B$801,0),1),"No")</f>
        <v>No</v>
      </c>
    </row>
    <row r="9662" spans="1:23" x14ac:dyDescent="0.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INDEX(People_[],MATCH(Orders!M9662,People!$B$2:$B$5,0),1)</f>
        <v>Anna Andreadi</v>
      </c>
      <c r="W9662" s="3" t="str">
        <f>IFERROR(INDEX(Return[],MATCH(Orders!B9662,Returns!$B$2:$B$801,0),1),"No")</f>
        <v>No</v>
      </c>
    </row>
    <row r="9663" spans="1:23" x14ac:dyDescent="0.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INDEX(People_[],MATCH(Orders!M9663,People!$B$2:$B$5,0),1)</f>
        <v>Anna Andreadi</v>
      </c>
      <c r="W9663" s="3" t="str">
        <f>IFERROR(INDEX(Return[],MATCH(Orders!B9663,Returns!$B$2:$B$801,0),1),"No")</f>
        <v>No</v>
      </c>
    </row>
    <row r="9664" spans="1:23" x14ac:dyDescent="0.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INDEX(People_[],MATCH(Orders!M9664,People!$B$2:$B$5,0),1)</f>
        <v>Anna Andreadi</v>
      </c>
      <c r="W9664" s="3" t="str">
        <f>IFERROR(INDEX(Return[],MATCH(Orders!B9664,Returns!$B$2:$B$801,0),1),"No")</f>
        <v>No</v>
      </c>
    </row>
    <row r="9665" spans="1:23" x14ac:dyDescent="0.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INDEX(People_[],MATCH(Orders!M9665,People!$B$2:$B$5,0),1)</f>
        <v>Anna Andreadi</v>
      </c>
      <c r="W9665" s="3" t="str">
        <f>IFERROR(INDEX(Return[],MATCH(Orders!B9665,Returns!$B$2:$B$801,0),1),"No")</f>
        <v>No</v>
      </c>
    </row>
    <row r="9666" spans="1:23" x14ac:dyDescent="0.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INDEX(People_[],MATCH(Orders!M9666,People!$B$2:$B$5,0),1)</f>
        <v>Anna Andreadi</v>
      </c>
      <c r="W9666" s="3" t="str">
        <f>IFERROR(INDEX(Return[],MATCH(Orders!B9666,Returns!$B$2:$B$801,0),1),"No")</f>
        <v>No</v>
      </c>
    </row>
    <row r="9667" spans="1:23" x14ac:dyDescent="0.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INDEX(People_[],MATCH(Orders!M9667,People!$B$2:$B$5,0),1)</f>
        <v>Anna Andreadi</v>
      </c>
      <c r="W9667" s="3" t="str">
        <f>IFERROR(INDEX(Return[],MATCH(Orders!B9667,Returns!$B$2:$B$801,0),1),"No")</f>
        <v>No</v>
      </c>
    </row>
    <row r="9668" spans="1:23" x14ac:dyDescent="0.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INDEX(People_[],MATCH(Orders!M9668,People!$B$2:$B$5,0),1)</f>
        <v>Anna Andreadi</v>
      </c>
      <c r="W9668" s="3" t="str">
        <f>IFERROR(INDEX(Return[],MATCH(Orders!B9668,Returns!$B$2:$B$801,0),1),"No")</f>
        <v>No</v>
      </c>
    </row>
    <row r="9669" spans="1:23" x14ac:dyDescent="0.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INDEX(People_[],MATCH(Orders!M9669,People!$B$2:$B$5,0),1)</f>
        <v>Anna Andreadi</v>
      </c>
      <c r="W9669" s="3" t="str">
        <f>IFERROR(INDEX(Return[],MATCH(Orders!B9669,Returns!$B$2:$B$801,0),1),"No")</f>
        <v>No</v>
      </c>
    </row>
    <row r="9670" spans="1:23" x14ac:dyDescent="0.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INDEX(People_[],MATCH(Orders!M9670,People!$B$2:$B$5,0),1)</f>
        <v>Anna Andreadi</v>
      </c>
      <c r="W9670" s="3" t="str">
        <f>IFERROR(INDEX(Return[],MATCH(Orders!B9670,Returns!$B$2:$B$801,0),1),"No")</f>
        <v>No</v>
      </c>
    </row>
    <row r="9671" spans="1:23" x14ac:dyDescent="0.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INDEX(People_[],MATCH(Orders!M9671,People!$B$2:$B$5,0),1)</f>
        <v>Cassandra Brandow</v>
      </c>
      <c r="W9671" s="3" t="str">
        <f>IFERROR(INDEX(Return[],MATCH(Orders!B9671,Returns!$B$2:$B$801,0),1),"No")</f>
        <v>No</v>
      </c>
    </row>
    <row r="9672" spans="1:23" x14ac:dyDescent="0.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INDEX(People_[],MATCH(Orders!M9672,People!$B$2:$B$5,0),1)</f>
        <v>Cassandra Brandow</v>
      </c>
      <c r="W9672" s="3" t="str">
        <f>IFERROR(INDEX(Return[],MATCH(Orders!B9672,Returns!$B$2:$B$801,0),1),"No")</f>
        <v>No</v>
      </c>
    </row>
    <row r="9673" spans="1:23" x14ac:dyDescent="0.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INDEX(People_[],MATCH(Orders!M9673,People!$B$2:$B$5,0),1)</f>
        <v>Anna Andreadi</v>
      </c>
      <c r="W9673" s="3" t="str">
        <f>IFERROR(INDEX(Return[],MATCH(Orders!B9673,Returns!$B$2:$B$801,0),1),"No")</f>
        <v>No</v>
      </c>
    </row>
    <row r="9674" spans="1:23" x14ac:dyDescent="0.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INDEX(People_[],MATCH(Orders!M9674,People!$B$2:$B$5,0),1)</f>
        <v>Chuck Magee</v>
      </c>
      <c r="W9674" s="3" t="str">
        <f>IFERROR(INDEX(Return[],MATCH(Orders!B9674,Returns!$B$2:$B$801,0),1),"No")</f>
        <v>No</v>
      </c>
    </row>
    <row r="9675" spans="1:23" x14ac:dyDescent="0.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INDEX(People_[],MATCH(Orders!M9675,People!$B$2:$B$5,0),1)</f>
        <v>Chuck Magee</v>
      </c>
      <c r="W9675" s="3" t="str">
        <f>IFERROR(INDEX(Return[],MATCH(Orders!B9675,Returns!$B$2:$B$801,0),1),"No")</f>
        <v>No</v>
      </c>
    </row>
    <row r="9676" spans="1:23" x14ac:dyDescent="0.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INDEX(People_[],MATCH(Orders!M9676,People!$B$2:$B$5,0),1)</f>
        <v>Kelly Williams</v>
      </c>
      <c r="W9676" s="3" t="str">
        <f>IFERROR(INDEX(Return[],MATCH(Orders!B9676,Returns!$B$2:$B$801,0),1),"No")</f>
        <v>No</v>
      </c>
    </row>
    <row r="9677" spans="1:23" x14ac:dyDescent="0.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INDEX(People_[],MATCH(Orders!M9677,People!$B$2:$B$5,0),1)</f>
        <v>Anna Andreadi</v>
      </c>
      <c r="W9677" s="3" t="str">
        <f>IFERROR(INDEX(Return[],MATCH(Orders!B9677,Returns!$B$2:$B$801,0),1),"No")</f>
        <v>No</v>
      </c>
    </row>
    <row r="9678" spans="1:23" x14ac:dyDescent="0.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INDEX(People_[],MATCH(Orders!M9678,People!$B$2:$B$5,0),1)</f>
        <v>Kelly Williams</v>
      </c>
      <c r="W9678" s="3" t="str">
        <f>IFERROR(INDEX(Return[],MATCH(Orders!B9678,Returns!$B$2:$B$801,0),1),"No")</f>
        <v>No</v>
      </c>
    </row>
    <row r="9679" spans="1:23" x14ac:dyDescent="0.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INDEX(People_[],MATCH(Orders!M9679,People!$B$2:$B$5,0),1)</f>
        <v>Chuck Magee</v>
      </c>
      <c r="W9679" s="3" t="str">
        <f>IFERROR(INDEX(Return[],MATCH(Orders!B9679,Returns!$B$2:$B$801,0),1),"No")</f>
        <v>No</v>
      </c>
    </row>
    <row r="9680" spans="1:23" x14ac:dyDescent="0.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INDEX(People_[],MATCH(Orders!M9680,People!$B$2:$B$5,0),1)</f>
        <v>Chuck Magee</v>
      </c>
      <c r="W9680" s="3" t="str">
        <f>IFERROR(INDEX(Return[],MATCH(Orders!B9680,Returns!$B$2:$B$801,0),1),"No")</f>
        <v>No</v>
      </c>
    </row>
    <row r="9681" spans="1:23" x14ac:dyDescent="0.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INDEX(People_[],MATCH(Orders!M9681,People!$B$2:$B$5,0),1)</f>
        <v>Anna Andreadi</v>
      </c>
      <c r="W9681" s="3" t="str">
        <f>IFERROR(INDEX(Return[],MATCH(Orders!B9681,Returns!$B$2:$B$801,0),1),"No")</f>
        <v>No</v>
      </c>
    </row>
    <row r="9682" spans="1:23" x14ac:dyDescent="0.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INDEX(People_[],MATCH(Orders!M9682,People!$B$2:$B$5,0),1)</f>
        <v>Anna Andreadi</v>
      </c>
      <c r="W9682" s="3" t="str">
        <f>IFERROR(INDEX(Return[],MATCH(Orders!B9682,Returns!$B$2:$B$801,0),1),"No")</f>
        <v>No</v>
      </c>
    </row>
    <row r="9683" spans="1:23" x14ac:dyDescent="0.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INDEX(People_[],MATCH(Orders!M9683,People!$B$2:$B$5,0),1)</f>
        <v>Anna Andreadi</v>
      </c>
      <c r="W9683" s="3" t="str">
        <f>IFERROR(INDEX(Return[],MATCH(Orders!B9683,Returns!$B$2:$B$801,0),1),"No")</f>
        <v>No</v>
      </c>
    </row>
    <row r="9684" spans="1:23" x14ac:dyDescent="0.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INDEX(People_[],MATCH(Orders!M9684,People!$B$2:$B$5,0),1)</f>
        <v>Anna Andreadi</v>
      </c>
      <c r="W9684" s="3" t="str">
        <f>IFERROR(INDEX(Return[],MATCH(Orders!B9684,Returns!$B$2:$B$801,0),1),"No")</f>
        <v>No</v>
      </c>
    </row>
    <row r="9685" spans="1:23" x14ac:dyDescent="0.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INDEX(People_[],MATCH(Orders!M9685,People!$B$2:$B$5,0),1)</f>
        <v>Anna Andreadi</v>
      </c>
      <c r="W9685" s="3" t="str">
        <f>IFERROR(INDEX(Return[],MATCH(Orders!B9685,Returns!$B$2:$B$801,0),1),"No")</f>
        <v>No</v>
      </c>
    </row>
    <row r="9686" spans="1:23" x14ac:dyDescent="0.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INDEX(People_[],MATCH(Orders!M9686,People!$B$2:$B$5,0),1)</f>
        <v>Anna Andreadi</v>
      </c>
      <c r="W9686" s="3" t="str">
        <f>IFERROR(INDEX(Return[],MATCH(Orders!B9686,Returns!$B$2:$B$801,0),1),"No")</f>
        <v>No</v>
      </c>
    </row>
    <row r="9687" spans="1:23" x14ac:dyDescent="0.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INDEX(People_[],MATCH(Orders!M9687,People!$B$2:$B$5,0),1)</f>
        <v>Anna Andreadi</v>
      </c>
      <c r="W9687" s="3" t="str">
        <f>IFERROR(INDEX(Return[],MATCH(Orders!B9687,Returns!$B$2:$B$801,0),1),"No")</f>
        <v>No</v>
      </c>
    </row>
    <row r="9688" spans="1:23" x14ac:dyDescent="0.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INDEX(People_[],MATCH(Orders!M9688,People!$B$2:$B$5,0),1)</f>
        <v>Anna Andreadi</v>
      </c>
      <c r="W9688" s="3" t="str">
        <f>IFERROR(INDEX(Return[],MATCH(Orders!B9688,Returns!$B$2:$B$801,0),1),"No")</f>
        <v>No</v>
      </c>
    </row>
    <row r="9689" spans="1:23" x14ac:dyDescent="0.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INDEX(People_[],MATCH(Orders!M9689,People!$B$2:$B$5,0),1)</f>
        <v>Kelly Williams</v>
      </c>
      <c r="W9689" s="3" t="str">
        <f>IFERROR(INDEX(Return[],MATCH(Orders!B9689,Returns!$B$2:$B$801,0),1),"No")</f>
        <v>No</v>
      </c>
    </row>
    <row r="9690" spans="1:23" x14ac:dyDescent="0.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INDEX(People_[],MATCH(Orders!M9690,People!$B$2:$B$5,0),1)</f>
        <v>Cassandra Brandow</v>
      </c>
      <c r="W9690" s="3" t="str">
        <f>IFERROR(INDEX(Return[],MATCH(Orders!B9690,Returns!$B$2:$B$801,0),1),"No")</f>
        <v>No</v>
      </c>
    </row>
    <row r="9691" spans="1:23" x14ac:dyDescent="0.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INDEX(People_[],MATCH(Orders!M9691,People!$B$2:$B$5,0),1)</f>
        <v>Cassandra Brandow</v>
      </c>
      <c r="W9691" s="3" t="str">
        <f>IFERROR(INDEX(Return[],MATCH(Orders!B9691,Returns!$B$2:$B$801,0),1),"No")</f>
        <v>No</v>
      </c>
    </row>
    <row r="9692" spans="1:23" x14ac:dyDescent="0.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INDEX(People_[],MATCH(Orders!M9692,People!$B$2:$B$5,0),1)</f>
        <v>Chuck Magee</v>
      </c>
      <c r="W9692" s="3" t="str">
        <f>IFERROR(INDEX(Return[],MATCH(Orders!B9692,Returns!$B$2:$B$801,0),1),"No")</f>
        <v>No</v>
      </c>
    </row>
    <row r="9693" spans="1:23" x14ac:dyDescent="0.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INDEX(People_[],MATCH(Orders!M9693,People!$B$2:$B$5,0),1)</f>
        <v>Kelly Williams</v>
      </c>
      <c r="W9693" s="3" t="str">
        <f>IFERROR(INDEX(Return[],MATCH(Orders!B9693,Returns!$B$2:$B$801,0),1),"No")</f>
        <v>No</v>
      </c>
    </row>
    <row r="9694" spans="1:23" x14ac:dyDescent="0.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INDEX(People_[],MATCH(Orders!M9694,People!$B$2:$B$5,0),1)</f>
        <v>Chuck Magee</v>
      </c>
      <c r="W9694" s="3" t="str">
        <f>IFERROR(INDEX(Return[],MATCH(Orders!B9694,Returns!$B$2:$B$801,0),1),"No")</f>
        <v>No</v>
      </c>
    </row>
    <row r="9695" spans="1:23" x14ac:dyDescent="0.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INDEX(People_[],MATCH(Orders!M9695,People!$B$2:$B$5,0),1)</f>
        <v>Anna Andreadi</v>
      </c>
      <c r="W9695" s="3" t="str">
        <f>IFERROR(INDEX(Return[],MATCH(Orders!B9695,Returns!$B$2:$B$801,0),1),"No")</f>
        <v>No</v>
      </c>
    </row>
    <row r="9696" spans="1:23" x14ac:dyDescent="0.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INDEX(People_[],MATCH(Orders!M9696,People!$B$2:$B$5,0),1)</f>
        <v>Anna Andreadi</v>
      </c>
      <c r="W9696" s="3" t="str">
        <f>IFERROR(INDEX(Return[],MATCH(Orders!B9696,Returns!$B$2:$B$801,0),1),"No")</f>
        <v>No</v>
      </c>
    </row>
    <row r="9697" spans="1:23" x14ac:dyDescent="0.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INDEX(People_[],MATCH(Orders!M9697,People!$B$2:$B$5,0),1)</f>
        <v>Chuck Magee</v>
      </c>
      <c r="W9697" s="3" t="str">
        <f>IFERROR(INDEX(Return[],MATCH(Orders!B9697,Returns!$B$2:$B$801,0),1),"No")</f>
        <v>No</v>
      </c>
    </row>
    <row r="9698" spans="1:23" x14ac:dyDescent="0.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INDEX(People_[],MATCH(Orders!M9698,People!$B$2:$B$5,0),1)</f>
        <v>Kelly Williams</v>
      </c>
      <c r="W9698" s="3" t="str">
        <f>IFERROR(INDEX(Return[],MATCH(Orders!B9698,Returns!$B$2:$B$801,0),1),"No")</f>
        <v>No</v>
      </c>
    </row>
    <row r="9699" spans="1:23" x14ac:dyDescent="0.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INDEX(People_[],MATCH(Orders!M9699,People!$B$2:$B$5,0),1)</f>
        <v>Chuck Magee</v>
      </c>
      <c r="W9699" s="3" t="str">
        <f>IFERROR(INDEX(Return[],MATCH(Orders!B9699,Returns!$B$2:$B$801,0),1),"No")</f>
        <v>No</v>
      </c>
    </row>
    <row r="9700" spans="1:23" x14ac:dyDescent="0.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INDEX(People_[],MATCH(Orders!M9700,People!$B$2:$B$5,0),1)</f>
        <v>Anna Andreadi</v>
      </c>
      <c r="W9700" s="3" t="str">
        <f>IFERROR(INDEX(Return[],MATCH(Orders!B9700,Returns!$B$2:$B$801,0),1),"No")</f>
        <v>No</v>
      </c>
    </row>
    <row r="9701" spans="1:23" x14ac:dyDescent="0.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INDEX(People_[],MATCH(Orders!M9701,People!$B$2:$B$5,0),1)</f>
        <v>Anna Andreadi</v>
      </c>
      <c r="W9701" s="3" t="str">
        <f>IFERROR(INDEX(Return[],MATCH(Orders!B9701,Returns!$B$2:$B$801,0),1),"No")</f>
        <v>No</v>
      </c>
    </row>
    <row r="9702" spans="1:23" x14ac:dyDescent="0.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INDEX(People_[],MATCH(Orders!M9702,People!$B$2:$B$5,0),1)</f>
        <v>Anna Andreadi</v>
      </c>
      <c r="W9702" s="3" t="str">
        <f>IFERROR(INDEX(Return[],MATCH(Orders!B9702,Returns!$B$2:$B$801,0),1),"No")</f>
        <v>No</v>
      </c>
    </row>
    <row r="9703" spans="1:23" x14ac:dyDescent="0.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INDEX(People_[],MATCH(Orders!M9703,People!$B$2:$B$5,0),1)</f>
        <v>Anna Andreadi</v>
      </c>
      <c r="W9703" s="3" t="str">
        <f>IFERROR(INDEX(Return[],MATCH(Orders!B9703,Returns!$B$2:$B$801,0),1),"No")</f>
        <v>Yes</v>
      </c>
    </row>
    <row r="9704" spans="1:23" x14ac:dyDescent="0.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INDEX(People_[],MATCH(Orders!M9704,People!$B$2:$B$5,0),1)</f>
        <v>Chuck Magee</v>
      </c>
      <c r="W9704" s="3" t="str">
        <f>IFERROR(INDEX(Return[],MATCH(Orders!B9704,Returns!$B$2:$B$801,0),1),"No")</f>
        <v>No</v>
      </c>
    </row>
    <row r="9705" spans="1:23" x14ac:dyDescent="0.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INDEX(People_[],MATCH(Orders!M9705,People!$B$2:$B$5,0),1)</f>
        <v>Chuck Magee</v>
      </c>
      <c r="W9705" s="3" t="str">
        <f>IFERROR(INDEX(Return[],MATCH(Orders!B9705,Returns!$B$2:$B$801,0),1),"No")</f>
        <v>No</v>
      </c>
    </row>
    <row r="9706" spans="1:23" x14ac:dyDescent="0.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INDEX(People_[],MATCH(Orders!M9706,People!$B$2:$B$5,0),1)</f>
        <v>Chuck Magee</v>
      </c>
      <c r="W9706" s="3" t="str">
        <f>IFERROR(INDEX(Return[],MATCH(Orders!B9706,Returns!$B$2:$B$801,0),1),"No")</f>
        <v>No</v>
      </c>
    </row>
    <row r="9707" spans="1:23" x14ac:dyDescent="0.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INDEX(People_[],MATCH(Orders!M9707,People!$B$2:$B$5,0),1)</f>
        <v>Anna Andreadi</v>
      </c>
      <c r="W9707" s="3" t="str">
        <f>IFERROR(INDEX(Return[],MATCH(Orders!B9707,Returns!$B$2:$B$801,0),1),"No")</f>
        <v>No</v>
      </c>
    </row>
    <row r="9708" spans="1:23" x14ac:dyDescent="0.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INDEX(People_[],MATCH(Orders!M9708,People!$B$2:$B$5,0),1)</f>
        <v>Anna Andreadi</v>
      </c>
      <c r="W9708" s="3" t="str">
        <f>IFERROR(INDEX(Return[],MATCH(Orders!B9708,Returns!$B$2:$B$801,0),1),"No")</f>
        <v>Yes</v>
      </c>
    </row>
    <row r="9709" spans="1:23" x14ac:dyDescent="0.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INDEX(People_[],MATCH(Orders!M9709,People!$B$2:$B$5,0),1)</f>
        <v>Anna Andreadi</v>
      </c>
      <c r="W9709" s="3" t="str">
        <f>IFERROR(INDEX(Return[],MATCH(Orders!B9709,Returns!$B$2:$B$801,0),1),"No")</f>
        <v>Yes</v>
      </c>
    </row>
    <row r="9710" spans="1:23" x14ac:dyDescent="0.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INDEX(People_[],MATCH(Orders!M9710,People!$B$2:$B$5,0),1)</f>
        <v>Anna Andreadi</v>
      </c>
      <c r="W9710" s="3" t="str">
        <f>IFERROR(INDEX(Return[],MATCH(Orders!B9710,Returns!$B$2:$B$801,0),1),"No")</f>
        <v>Yes</v>
      </c>
    </row>
    <row r="9711" spans="1:23" x14ac:dyDescent="0.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INDEX(People_[],MATCH(Orders!M9711,People!$B$2:$B$5,0),1)</f>
        <v>Anna Andreadi</v>
      </c>
      <c r="W9711" s="3" t="str">
        <f>IFERROR(INDEX(Return[],MATCH(Orders!B9711,Returns!$B$2:$B$801,0),1),"No")</f>
        <v>Yes</v>
      </c>
    </row>
    <row r="9712" spans="1:23" x14ac:dyDescent="0.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INDEX(People_[],MATCH(Orders!M9712,People!$B$2:$B$5,0),1)</f>
        <v>Chuck Magee</v>
      </c>
      <c r="W9712" s="3" t="str">
        <f>IFERROR(INDEX(Return[],MATCH(Orders!B9712,Returns!$B$2:$B$801,0),1),"No")</f>
        <v>No</v>
      </c>
    </row>
    <row r="9713" spans="1:23" x14ac:dyDescent="0.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INDEX(People_[],MATCH(Orders!M9713,People!$B$2:$B$5,0),1)</f>
        <v>Chuck Magee</v>
      </c>
      <c r="W9713" s="3" t="str">
        <f>IFERROR(INDEX(Return[],MATCH(Orders!B9713,Returns!$B$2:$B$801,0),1),"No")</f>
        <v>No</v>
      </c>
    </row>
    <row r="9714" spans="1:23" x14ac:dyDescent="0.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INDEX(People_[],MATCH(Orders!M9714,People!$B$2:$B$5,0),1)</f>
        <v>Chuck Magee</v>
      </c>
      <c r="W9714" s="3" t="str">
        <f>IFERROR(INDEX(Return[],MATCH(Orders!B9714,Returns!$B$2:$B$801,0),1),"No")</f>
        <v>No</v>
      </c>
    </row>
    <row r="9715" spans="1:23" x14ac:dyDescent="0.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INDEX(People_[],MATCH(Orders!M9715,People!$B$2:$B$5,0),1)</f>
        <v>Chuck Magee</v>
      </c>
      <c r="W9715" s="3" t="str">
        <f>IFERROR(INDEX(Return[],MATCH(Orders!B9715,Returns!$B$2:$B$801,0),1),"No")</f>
        <v>No</v>
      </c>
    </row>
    <row r="9716" spans="1:23" x14ac:dyDescent="0.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INDEX(People_[],MATCH(Orders!M9716,People!$B$2:$B$5,0),1)</f>
        <v>Chuck Magee</v>
      </c>
      <c r="W9716" s="3" t="str">
        <f>IFERROR(INDEX(Return[],MATCH(Orders!B9716,Returns!$B$2:$B$801,0),1),"No")</f>
        <v>No</v>
      </c>
    </row>
    <row r="9717" spans="1:23" x14ac:dyDescent="0.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INDEX(People_[],MATCH(Orders!M9717,People!$B$2:$B$5,0),1)</f>
        <v>Anna Andreadi</v>
      </c>
      <c r="W9717" s="3" t="str">
        <f>IFERROR(INDEX(Return[],MATCH(Orders!B9717,Returns!$B$2:$B$801,0),1),"No")</f>
        <v>No</v>
      </c>
    </row>
    <row r="9718" spans="1:23" x14ac:dyDescent="0.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INDEX(People_[],MATCH(Orders!M9718,People!$B$2:$B$5,0),1)</f>
        <v>Chuck Magee</v>
      </c>
      <c r="W9718" s="3" t="str">
        <f>IFERROR(INDEX(Return[],MATCH(Orders!B9718,Returns!$B$2:$B$801,0),1),"No")</f>
        <v>No</v>
      </c>
    </row>
    <row r="9719" spans="1:23" x14ac:dyDescent="0.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INDEX(People_[],MATCH(Orders!M9719,People!$B$2:$B$5,0),1)</f>
        <v>Kelly Williams</v>
      </c>
      <c r="W9719" s="3" t="str">
        <f>IFERROR(INDEX(Return[],MATCH(Orders!B9719,Returns!$B$2:$B$801,0),1),"No")</f>
        <v>No</v>
      </c>
    </row>
    <row r="9720" spans="1:23" x14ac:dyDescent="0.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INDEX(People_[],MATCH(Orders!M9720,People!$B$2:$B$5,0),1)</f>
        <v>Kelly Williams</v>
      </c>
      <c r="W9720" s="3" t="str">
        <f>IFERROR(INDEX(Return[],MATCH(Orders!B9720,Returns!$B$2:$B$801,0),1),"No")</f>
        <v>No</v>
      </c>
    </row>
    <row r="9721" spans="1:23" x14ac:dyDescent="0.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INDEX(People_[],MATCH(Orders!M9721,People!$B$2:$B$5,0),1)</f>
        <v>Chuck Magee</v>
      </c>
      <c r="W9721" s="3" t="str">
        <f>IFERROR(INDEX(Return[],MATCH(Orders!B9721,Returns!$B$2:$B$801,0),1),"No")</f>
        <v>No</v>
      </c>
    </row>
    <row r="9722" spans="1:23" x14ac:dyDescent="0.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INDEX(People_[],MATCH(Orders!M9722,People!$B$2:$B$5,0),1)</f>
        <v>Kelly Williams</v>
      </c>
      <c r="W9722" s="3" t="str">
        <f>IFERROR(INDEX(Return[],MATCH(Orders!B9722,Returns!$B$2:$B$801,0),1),"No")</f>
        <v>No</v>
      </c>
    </row>
    <row r="9723" spans="1:23" x14ac:dyDescent="0.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INDEX(People_[],MATCH(Orders!M9723,People!$B$2:$B$5,0),1)</f>
        <v>Chuck Magee</v>
      </c>
      <c r="W9723" s="3" t="str">
        <f>IFERROR(INDEX(Return[],MATCH(Orders!B9723,Returns!$B$2:$B$801,0),1),"No")</f>
        <v>No</v>
      </c>
    </row>
    <row r="9724" spans="1:23" x14ac:dyDescent="0.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INDEX(People_[],MATCH(Orders!M9724,People!$B$2:$B$5,0),1)</f>
        <v>Chuck Magee</v>
      </c>
      <c r="W9724" s="3" t="str">
        <f>IFERROR(INDEX(Return[],MATCH(Orders!B9724,Returns!$B$2:$B$801,0),1),"No")</f>
        <v>No</v>
      </c>
    </row>
    <row r="9725" spans="1:23" x14ac:dyDescent="0.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INDEX(People_[],MATCH(Orders!M9725,People!$B$2:$B$5,0),1)</f>
        <v>Chuck Magee</v>
      </c>
      <c r="W9725" s="3" t="str">
        <f>IFERROR(INDEX(Return[],MATCH(Orders!B9725,Returns!$B$2:$B$801,0),1),"No")</f>
        <v>No</v>
      </c>
    </row>
    <row r="9726" spans="1:23" x14ac:dyDescent="0.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INDEX(People_[],MATCH(Orders!M9726,People!$B$2:$B$5,0),1)</f>
        <v>Kelly Williams</v>
      </c>
      <c r="W9726" s="3" t="str">
        <f>IFERROR(INDEX(Return[],MATCH(Orders!B9726,Returns!$B$2:$B$801,0),1),"No")</f>
        <v>No</v>
      </c>
    </row>
    <row r="9727" spans="1:23" x14ac:dyDescent="0.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INDEX(People_[],MATCH(Orders!M9727,People!$B$2:$B$5,0),1)</f>
        <v>Anna Andreadi</v>
      </c>
      <c r="W9727" s="3" t="str">
        <f>IFERROR(INDEX(Return[],MATCH(Orders!B9727,Returns!$B$2:$B$801,0),1),"No")</f>
        <v>No</v>
      </c>
    </row>
    <row r="9728" spans="1:23" x14ac:dyDescent="0.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INDEX(People_[],MATCH(Orders!M9728,People!$B$2:$B$5,0),1)</f>
        <v>Chuck Magee</v>
      </c>
      <c r="W9728" s="3" t="str">
        <f>IFERROR(INDEX(Return[],MATCH(Orders!B9728,Returns!$B$2:$B$801,0),1),"No")</f>
        <v>Yes</v>
      </c>
    </row>
    <row r="9729" spans="1:23" x14ac:dyDescent="0.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INDEX(People_[],MATCH(Orders!M9729,People!$B$2:$B$5,0),1)</f>
        <v>Chuck Magee</v>
      </c>
      <c r="W9729" s="3" t="str">
        <f>IFERROR(INDEX(Return[],MATCH(Orders!B9729,Returns!$B$2:$B$801,0),1),"No")</f>
        <v>Yes</v>
      </c>
    </row>
    <row r="9730" spans="1:23" x14ac:dyDescent="0.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INDEX(People_[],MATCH(Orders!M9730,People!$B$2:$B$5,0),1)</f>
        <v>Chuck Magee</v>
      </c>
      <c r="W9730" s="3" t="str">
        <f>IFERROR(INDEX(Return[],MATCH(Orders!B9730,Returns!$B$2:$B$801,0),1),"No")</f>
        <v>Yes</v>
      </c>
    </row>
    <row r="9731" spans="1:23" x14ac:dyDescent="0.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INDEX(People_[],MATCH(Orders!M9731,People!$B$2:$B$5,0),1)</f>
        <v>Anna Andreadi</v>
      </c>
      <c r="W9731" s="3" t="str">
        <f>IFERROR(INDEX(Return[],MATCH(Orders!B9731,Returns!$B$2:$B$801,0),1),"No")</f>
        <v>No</v>
      </c>
    </row>
    <row r="9732" spans="1:23" x14ac:dyDescent="0.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INDEX(People_[],MATCH(Orders!M9732,People!$B$2:$B$5,0),1)</f>
        <v>Anna Andreadi</v>
      </c>
      <c r="W9732" s="3" t="str">
        <f>IFERROR(INDEX(Return[],MATCH(Orders!B9732,Returns!$B$2:$B$801,0),1),"No")</f>
        <v>No</v>
      </c>
    </row>
    <row r="9733" spans="1:23" x14ac:dyDescent="0.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INDEX(People_[],MATCH(Orders!M9733,People!$B$2:$B$5,0),1)</f>
        <v>Anna Andreadi</v>
      </c>
      <c r="W9733" s="3" t="str">
        <f>IFERROR(INDEX(Return[],MATCH(Orders!B9733,Returns!$B$2:$B$801,0),1),"No")</f>
        <v>No</v>
      </c>
    </row>
    <row r="9734" spans="1:23" x14ac:dyDescent="0.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INDEX(People_[],MATCH(Orders!M9734,People!$B$2:$B$5,0),1)</f>
        <v>Cassandra Brandow</v>
      </c>
      <c r="W9734" s="3" t="str">
        <f>IFERROR(INDEX(Return[],MATCH(Orders!B9734,Returns!$B$2:$B$801,0),1),"No")</f>
        <v>No</v>
      </c>
    </row>
    <row r="9735" spans="1:23" x14ac:dyDescent="0.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INDEX(People_[],MATCH(Orders!M9735,People!$B$2:$B$5,0),1)</f>
        <v>Cassandra Brandow</v>
      </c>
      <c r="W9735" s="3" t="str">
        <f>IFERROR(INDEX(Return[],MATCH(Orders!B9735,Returns!$B$2:$B$801,0),1),"No")</f>
        <v>No</v>
      </c>
    </row>
    <row r="9736" spans="1:23" x14ac:dyDescent="0.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INDEX(People_[],MATCH(Orders!M9736,People!$B$2:$B$5,0),1)</f>
        <v>Cassandra Brandow</v>
      </c>
      <c r="W9736" s="3" t="str">
        <f>IFERROR(INDEX(Return[],MATCH(Orders!B9736,Returns!$B$2:$B$801,0),1),"No")</f>
        <v>No</v>
      </c>
    </row>
    <row r="9737" spans="1:23" x14ac:dyDescent="0.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INDEX(People_[],MATCH(Orders!M9737,People!$B$2:$B$5,0),1)</f>
        <v>Chuck Magee</v>
      </c>
      <c r="W9737" s="3" t="str">
        <f>IFERROR(INDEX(Return[],MATCH(Orders!B9737,Returns!$B$2:$B$801,0),1),"No")</f>
        <v>No</v>
      </c>
    </row>
    <row r="9738" spans="1:23" x14ac:dyDescent="0.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INDEX(People_[],MATCH(Orders!M9738,People!$B$2:$B$5,0),1)</f>
        <v>Kelly Williams</v>
      </c>
      <c r="W9738" s="3" t="str">
        <f>IFERROR(INDEX(Return[],MATCH(Orders!B9738,Returns!$B$2:$B$801,0),1),"No")</f>
        <v>No</v>
      </c>
    </row>
    <row r="9739" spans="1:23" x14ac:dyDescent="0.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INDEX(People_[],MATCH(Orders!M9739,People!$B$2:$B$5,0),1)</f>
        <v>Anna Andreadi</v>
      </c>
      <c r="W9739" s="3" t="str">
        <f>IFERROR(INDEX(Return[],MATCH(Orders!B9739,Returns!$B$2:$B$801,0),1),"No")</f>
        <v>No</v>
      </c>
    </row>
    <row r="9740" spans="1:23" x14ac:dyDescent="0.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INDEX(People_[],MATCH(Orders!M9740,People!$B$2:$B$5,0),1)</f>
        <v>Anna Andreadi</v>
      </c>
      <c r="W9740" s="3" t="str">
        <f>IFERROR(INDEX(Return[],MATCH(Orders!B9740,Returns!$B$2:$B$801,0),1),"No")</f>
        <v>No</v>
      </c>
    </row>
    <row r="9741" spans="1:23" x14ac:dyDescent="0.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INDEX(People_[],MATCH(Orders!M9741,People!$B$2:$B$5,0),1)</f>
        <v>Anna Andreadi</v>
      </c>
      <c r="W9741" s="3" t="str">
        <f>IFERROR(INDEX(Return[],MATCH(Orders!B9741,Returns!$B$2:$B$801,0),1),"No")</f>
        <v>No</v>
      </c>
    </row>
    <row r="9742" spans="1:23" x14ac:dyDescent="0.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INDEX(People_[],MATCH(Orders!M9742,People!$B$2:$B$5,0),1)</f>
        <v>Anna Andreadi</v>
      </c>
      <c r="W9742" s="3" t="str">
        <f>IFERROR(INDEX(Return[],MATCH(Orders!B9742,Returns!$B$2:$B$801,0),1),"No")</f>
        <v>No</v>
      </c>
    </row>
    <row r="9743" spans="1:23" x14ac:dyDescent="0.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INDEX(People_[],MATCH(Orders!M9743,People!$B$2:$B$5,0),1)</f>
        <v>Chuck Magee</v>
      </c>
      <c r="W9743" s="3" t="str">
        <f>IFERROR(INDEX(Return[],MATCH(Orders!B9743,Returns!$B$2:$B$801,0),1),"No")</f>
        <v>No</v>
      </c>
    </row>
    <row r="9744" spans="1:23" x14ac:dyDescent="0.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INDEX(People_[],MATCH(Orders!M9744,People!$B$2:$B$5,0),1)</f>
        <v>Anna Andreadi</v>
      </c>
      <c r="W9744" s="3" t="str">
        <f>IFERROR(INDEX(Return[],MATCH(Orders!B9744,Returns!$B$2:$B$801,0),1),"No")</f>
        <v>No</v>
      </c>
    </row>
    <row r="9745" spans="1:23" x14ac:dyDescent="0.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INDEX(People_[],MATCH(Orders!M9745,People!$B$2:$B$5,0),1)</f>
        <v>Chuck Magee</v>
      </c>
      <c r="W9745" s="3" t="str">
        <f>IFERROR(INDEX(Return[],MATCH(Orders!B9745,Returns!$B$2:$B$801,0),1),"No")</f>
        <v>No</v>
      </c>
    </row>
    <row r="9746" spans="1:23" x14ac:dyDescent="0.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INDEX(People_[],MATCH(Orders!M9746,People!$B$2:$B$5,0),1)</f>
        <v>Kelly Williams</v>
      </c>
      <c r="W9746" s="3" t="str">
        <f>IFERROR(INDEX(Return[],MATCH(Orders!B9746,Returns!$B$2:$B$801,0),1),"No")</f>
        <v>No</v>
      </c>
    </row>
    <row r="9747" spans="1:23" x14ac:dyDescent="0.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INDEX(People_[],MATCH(Orders!M9747,People!$B$2:$B$5,0),1)</f>
        <v>Anna Andreadi</v>
      </c>
      <c r="W9747" s="3" t="str">
        <f>IFERROR(INDEX(Return[],MATCH(Orders!B9747,Returns!$B$2:$B$801,0),1),"No")</f>
        <v>No</v>
      </c>
    </row>
    <row r="9748" spans="1:23" x14ac:dyDescent="0.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INDEX(People_[],MATCH(Orders!M9748,People!$B$2:$B$5,0),1)</f>
        <v>Anna Andreadi</v>
      </c>
      <c r="W9748" s="3" t="str">
        <f>IFERROR(INDEX(Return[],MATCH(Orders!B9748,Returns!$B$2:$B$801,0),1),"No")</f>
        <v>No</v>
      </c>
    </row>
    <row r="9749" spans="1:23" x14ac:dyDescent="0.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INDEX(People_[],MATCH(Orders!M9749,People!$B$2:$B$5,0),1)</f>
        <v>Kelly Williams</v>
      </c>
      <c r="W9749" s="3" t="str">
        <f>IFERROR(INDEX(Return[],MATCH(Orders!B9749,Returns!$B$2:$B$801,0),1),"No")</f>
        <v>No</v>
      </c>
    </row>
    <row r="9750" spans="1:23" x14ac:dyDescent="0.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INDEX(People_[],MATCH(Orders!M9750,People!$B$2:$B$5,0),1)</f>
        <v>Kelly Williams</v>
      </c>
      <c r="W9750" s="3" t="str">
        <f>IFERROR(INDEX(Return[],MATCH(Orders!B9750,Returns!$B$2:$B$801,0),1),"No")</f>
        <v>No</v>
      </c>
    </row>
    <row r="9751" spans="1:23" x14ac:dyDescent="0.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INDEX(People_[],MATCH(Orders!M9751,People!$B$2:$B$5,0),1)</f>
        <v>Chuck Magee</v>
      </c>
      <c r="W9751" s="3" t="str">
        <f>IFERROR(INDEX(Return[],MATCH(Orders!B9751,Returns!$B$2:$B$801,0),1),"No")</f>
        <v>No</v>
      </c>
    </row>
    <row r="9752" spans="1:23" x14ac:dyDescent="0.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INDEX(People_[],MATCH(Orders!M9752,People!$B$2:$B$5,0),1)</f>
        <v>Kelly Williams</v>
      </c>
      <c r="W9752" s="3" t="str">
        <f>IFERROR(INDEX(Return[],MATCH(Orders!B9752,Returns!$B$2:$B$801,0),1),"No")</f>
        <v>No</v>
      </c>
    </row>
    <row r="9753" spans="1:23" x14ac:dyDescent="0.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INDEX(People_[],MATCH(Orders!M9753,People!$B$2:$B$5,0),1)</f>
        <v>Kelly Williams</v>
      </c>
      <c r="W9753" s="3" t="str">
        <f>IFERROR(INDEX(Return[],MATCH(Orders!B9753,Returns!$B$2:$B$801,0),1),"No")</f>
        <v>No</v>
      </c>
    </row>
    <row r="9754" spans="1:23" x14ac:dyDescent="0.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INDEX(People_[],MATCH(Orders!M9754,People!$B$2:$B$5,0),1)</f>
        <v>Anna Andreadi</v>
      </c>
      <c r="W9754" s="3" t="str">
        <f>IFERROR(INDEX(Return[],MATCH(Orders!B9754,Returns!$B$2:$B$801,0),1),"No")</f>
        <v>No</v>
      </c>
    </row>
    <row r="9755" spans="1:23" x14ac:dyDescent="0.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INDEX(People_[],MATCH(Orders!M9755,People!$B$2:$B$5,0),1)</f>
        <v>Cassandra Brandow</v>
      </c>
      <c r="W9755" s="3" t="str">
        <f>IFERROR(INDEX(Return[],MATCH(Orders!B9755,Returns!$B$2:$B$801,0),1),"No")</f>
        <v>No</v>
      </c>
    </row>
    <row r="9756" spans="1:23" x14ac:dyDescent="0.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INDEX(People_[],MATCH(Orders!M9756,People!$B$2:$B$5,0),1)</f>
        <v>Cassandra Brandow</v>
      </c>
      <c r="W9756" s="3" t="str">
        <f>IFERROR(INDEX(Return[],MATCH(Orders!B9756,Returns!$B$2:$B$801,0),1),"No")</f>
        <v>No</v>
      </c>
    </row>
    <row r="9757" spans="1:23" x14ac:dyDescent="0.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INDEX(People_[],MATCH(Orders!M9757,People!$B$2:$B$5,0),1)</f>
        <v>Cassandra Brandow</v>
      </c>
      <c r="W9757" s="3" t="str">
        <f>IFERROR(INDEX(Return[],MATCH(Orders!B9757,Returns!$B$2:$B$801,0),1),"No")</f>
        <v>No</v>
      </c>
    </row>
    <row r="9758" spans="1:23" x14ac:dyDescent="0.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INDEX(People_[],MATCH(Orders!M9758,People!$B$2:$B$5,0),1)</f>
        <v>Cassandra Brandow</v>
      </c>
      <c r="W9758" s="3" t="str">
        <f>IFERROR(INDEX(Return[],MATCH(Orders!B9758,Returns!$B$2:$B$801,0),1),"No")</f>
        <v>No</v>
      </c>
    </row>
    <row r="9759" spans="1:23" x14ac:dyDescent="0.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INDEX(People_[],MATCH(Orders!M9759,People!$B$2:$B$5,0),1)</f>
        <v>Cassandra Brandow</v>
      </c>
      <c r="W9759" s="3" t="str">
        <f>IFERROR(INDEX(Return[],MATCH(Orders!B9759,Returns!$B$2:$B$801,0),1),"No")</f>
        <v>No</v>
      </c>
    </row>
    <row r="9760" spans="1:23" x14ac:dyDescent="0.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INDEX(People_[],MATCH(Orders!M9760,People!$B$2:$B$5,0),1)</f>
        <v>Cassandra Brandow</v>
      </c>
      <c r="W9760" s="3" t="str">
        <f>IFERROR(INDEX(Return[],MATCH(Orders!B9760,Returns!$B$2:$B$801,0),1),"No")</f>
        <v>No</v>
      </c>
    </row>
    <row r="9761" spans="1:23" x14ac:dyDescent="0.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INDEX(People_[],MATCH(Orders!M9761,People!$B$2:$B$5,0),1)</f>
        <v>Anna Andreadi</v>
      </c>
      <c r="W9761" s="3" t="str">
        <f>IFERROR(INDEX(Return[],MATCH(Orders!B9761,Returns!$B$2:$B$801,0),1),"No")</f>
        <v>No</v>
      </c>
    </row>
    <row r="9762" spans="1:23" x14ac:dyDescent="0.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INDEX(People_[],MATCH(Orders!M9762,People!$B$2:$B$5,0),1)</f>
        <v>Cassandra Brandow</v>
      </c>
      <c r="W9762" s="3" t="str">
        <f>IFERROR(INDEX(Return[],MATCH(Orders!B9762,Returns!$B$2:$B$801,0),1),"No")</f>
        <v>No</v>
      </c>
    </row>
    <row r="9763" spans="1:23" x14ac:dyDescent="0.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INDEX(People_[],MATCH(Orders!M9763,People!$B$2:$B$5,0),1)</f>
        <v>Anna Andreadi</v>
      </c>
      <c r="W9763" s="3" t="str">
        <f>IFERROR(INDEX(Return[],MATCH(Orders!B9763,Returns!$B$2:$B$801,0),1),"No")</f>
        <v>No</v>
      </c>
    </row>
    <row r="9764" spans="1:23" x14ac:dyDescent="0.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INDEX(People_[],MATCH(Orders!M9764,People!$B$2:$B$5,0),1)</f>
        <v>Anna Andreadi</v>
      </c>
      <c r="W9764" s="3" t="str">
        <f>IFERROR(INDEX(Return[],MATCH(Orders!B9764,Returns!$B$2:$B$801,0),1),"No")</f>
        <v>No</v>
      </c>
    </row>
    <row r="9765" spans="1:23" x14ac:dyDescent="0.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INDEX(People_[],MATCH(Orders!M9765,People!$B$2:$B$5,0),1)</f>
        <v>Anna Andreadi</v>
      </c>
      <c r="W9765" s="3" t="str">
        <f>IFERROR(INDEX(Return[],MATCH(Orders!B9765,Returns!$B$2:$B$801,0),1),"No")</f>
        <v>No</v>
      </c>
    </row>
    <row r="9766" spans="1:23" x14ac:dyDescent="0.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INDEX(People_[],MATCH(Orders!M9766,People!$B$2:$B$5,0),1)</f>
        <v>Anna Andreadi</v>
      </c>
      <c r="W9766" s="3" t="str">
        <f>IFERROR(INDEX(Return[],MATCH(Orders!B9766,Returns!$B$2:$B$801,0),1),"No")</f>
        <v>No</v>
      </c>
    </row>
    <row r="9767" spans="1:23" x14ac:dyDescent="0.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INDEX(People_[],MATCH(Orders!M9767,People!$B$2:$B$5,0),1)</f>
        <v>Chuck Magee</v>
      </c>
      <c r="W9767" s="3" t="str">
        <f>IFERROR(INDEX(Return[],MATCH(Orders!B9767,Returns!$B$2:$B$801,0),1),"No")</f>
        <v>No</v>
      </c>
    </row>
    <row r="9768" spans="1:23" x14ac:dyDescent="0.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INDEX(People_[],MATCH(Orders!M9768,People!$B$2:$B$5,0),1)</f>
        <v>Chuck Magee</v>
      </c>
      <c r="W9768" s="3" t="str">
        <f>IFERROR(INDEX(Return[],MATCH(Orders!B9768,Returns!$B$2:$B$801,0),1),"No")</f>
        <v>No</v>
      </c>
    </row>
    <row r="9769" spans="1:23" x14ac:dyDescent="0.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INDEX(People_[],MATCH(Orders!M9769,People!$B$2:$B$5,0),1)</f>
        <v>Kelly Williams</v>
      </c>
      <c r="W9769" s="3" t="str">
        <f>IFERROR(INDEX(Return[],MATCH(Orders!B9769,Returns!$B$2:$B$801,0),1),"No")</f>
        <v>No</v>
      </c>
    </row>
    <row r="9770" spans="1:23" x14ac:dyDescent="0.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INDEX(People_[],MATCH(Orders!M9770,People!$B$2:$B$5,0),1)</f>
        <v>Anna Andreadi</v>
      </c>
      <c r="W9770" s="3" t="str">
        <f>IFERROR(INDEX(Return[],MATCH(Orders!B9770,Returns!$B$2:$B$801,0),1),"No")</f>
        <v>Yes</v>
      </c>
    </row>
    <row r="9771" spans="1:23" x14ac:dyDescent="0.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INDEX(People_[],MATCH(Orders!M9771,People!$B$2:$B$5,0),1)</f>
        <v>Cassandra Brandow</v>
      </c>
      <c r="W9771" s="3" t="str">
        <f>IFERROR(INDEX(Return[],MATCH(Orders!B9771,Returns!$B$2:$B$801,0),1),"No")</f>
        <v>No</v>
      </c>
    </row>
    <row r="9772" spans="1:23" x14ac:dyDescent="0.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INDEX(People_[],MATCH(Orders!M9772,People!$B$2:$B$5,0),1)</f>
        <v>Cassandra Brandow</v>
      </c>
      <c r="W9772" s="3" t="str">
        <f>IFERROR(INDEX(Return[],MATCH(Orders!B9772,Returns!$B$2:$B$801,0),1),"No")</f>
        <v>No</v>
      </c>
    </row>
    <row r="9773" spans="1:23" x14ac:dyDescent="0.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INDEX(People_[],MATCH(Orders!M9773,People!$B$2:$B$5,0),1)</f>
        <v>Cassandra Brandow</v>
      </c>
      <c r="W9773" s="3" t="str">
        <f>IFERROR(INDEX(Return[],MATCH(Orders!B9773,Returns!$B$2:$B$801,0),1),"No")</f>
        <v>No</v>
      </c>
    </row>
    <row r="9774" spans="1:23" x14ac:dyDescent="0.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INDEX(People_[],MATCH(Orders!M9774,People!$B$2:$B$5,0),1)</f>
        <v>Chuck Magee</v>
      </c>
      <c r="W9774" s="3" t="str">
        <f>IFERROR(INDEX(Return[],MATCH(Orders!B9774,Returns!$B$2:$B$801,0),1),"No")</f>
        <v>No</v>
      </c>
    </row>
    <row r="9775" spans="1:23" x14ac:dyDescent="0.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INDEX(People_[],MATCH(Orders!M9775,People!$B$2:$B$5,0),1)</f>
        <v>Cassandra Brandow</v>
      </c>
      <c r="W9775" s="3" t="str">
        <f>IFERROR(INDEX(Return[],MATCH(Orders!B9775,Returns!$B$2:$B$801,0),1),"No")</f>
        <v>No</v>
      </c>
    </row>
    <row r="9776" spans="1:23" x14ac:dyDescent="0.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INDEX(People_[],MATCH(Orders!M9776,People!$B$2:$B$5,0),1)</f>
        <v>Kelly Williams</v>
      </c>
      <c r="W9776" s="3" t="str">
        <f>IFERROR(INDEX(Return[],MATCH(Orders!B9776,Returns!$B$2:$B$801,0),1),"No")</f>
        <v>Yes</v>
      </c>
    </row>
    <row r="9777" spans="1:23" x14ac:dyDescent="0.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INDEX(People_[],MATCH(Orders!M9777,People!$B$2:$B$5,0),1)</f>
        <v>Kelly Williams</v>
      </c>
      <c r="W9777" s="3" t="str">
        <f>IFERROR(INDEX(Return[],MATCH(Orders!B9777,Returns!$B$2:$B$801,0),1),"No")</f>
        <v>Yes</v>
      </c>
    </row>
    <row r="9778" spans="1:23" x14ac:dyDescent="0.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INDEX(People_[],MATCH(Orders!M9778,People!$B$2:$B$5,0),1)</f>
        <v>Kelly Williams</v>
      </c>
      <c r="W9778" s="3" t="str">
        <f>IFERROR(INDEX(Return[],MATCH(Orders!B9778,Returns!$B$2:$B$801,0),1),"No")</f>
        <v>Yes</v>
      </c>
    </row>
    <row r="9779" spans="1:23" x14ac:dyDescent="0.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INDEX(People_[],MATCH(Orders!M9779,People!$B$2:$B$5,0),1)</f>
        <v>Kelly Williams</v>
      </c>
      <c r="W9779" s="3" t="str">
        <f>IFERROR(INDEX(Return[],MATCH(Orders!B9779,Returns!$B$2:$B$801,0),1),"No")</f>
        <v>Yes</v>
      </c>
    </row>
    <row r="9780" spans="1:23" x14ac:dyDescent="0.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INDEX(People_[],MATCH(Orders!M9780,People!$B$2:$B$5,0),1)</f>
        <v>Kelly Williams</v>
      </c>
      <c r="W9780" s="3" t="str">
        <f>IFERROR(INDEX(Return[],MATCH(Orders!B9780,Returns!$B$2:$B$801,0),1),"No")</f>
        <v>Yes</v>
      </c>
    </row>
    <row r="9781" spans="1:23" x14ac:dyDescent="0.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INDEX(People_[],MATCH(Orders!M9781,People!$B$2:$B$5,0),1)</f>
        <v>Kelly Williams</v>
      </c>
      <c r="W9781" s="3" t="str">
        <f>IFERROR(INDEX(Return[],MATCH(Orders!B9781,Returns!$B$2:$B$801,0),1),"No")</f>
        <v>Yes</v>
      </c>
    </row>
    <row r="9782" spans="1:23" x14ac:dyDescent="0.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INDEX(People_[],MATCH(Orders!M9782,People!$B$2:$B$5,0),1)</f>
        <v>Chuck Magee</v>
      </c>
      <c r="W9782" s="3" t="str">
        <f>IFERROR(INDEX(Return[],MATCH(Orders!B9782,Returns!$B$2:$B$801,0),1),"No")</f>
        <v>No</v>
      </c>
    </row>
    <row r="9783" spans="1:23" x14ac:dyDescent="0.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INDEX(People_[],MATCH(Orders!M9783,People!$B$2:$B$5,0),1)</f>
        <v>Chuck Magee</v>
      </c>
      <c r="W9783" s="3" t="str">
        <f>IFERROR(INDEX(Return[],MATCH(Orders!B9783,Returns!$B$2:$B$801,0),1),"No")</f>
        <v>No</v>
      </c>
    </row>
    <row r="9784" spans="1:23" x14ac:dyDescent="0.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INDEX(People_[],MATCH(Orders!M9784,People!$B$2:$B$5,0),1)</f>
        <v>Chuck Magee</v>
      </c>
      <c r="W9784" s="3" t="str">
        <f>IFERROR(INDEX(Return[],MATCH(Orders!B9784,Returns!$B$2:$B$801,0),1),"No")</f>
        <v>No</v>
      </c>
    </row>
    <row r="9785" spans="1:23" x14ac:dyDescent="0.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INDEX(People_[],MATCH(Orders!M9785,People!$B$2:$B$5,0),1)</f>
        <v>Chuck Magee</v>
      </c>
      <c r="W9785" s="3" t="str">
        <f>IFERROR(INDEX(Return[],MATCH(Orders!B9785,Returns!$B$2:$B$801,0),1),"No")</f>
        <v>No</v>
      </c>
    </row>
    <row r="9786" spans="1:23" x14ac:dyDescent="0.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INDEX(People_[],MATCH(Orders!M9786,People!$B$2:$B$5,0),1)</f>
        <v>Chuck Magee</v>
      </c>
      <c r="W9786" s="3" t="str">
        <f>IFERROR(INDEX(Return[],MATCH(Orders!B9786,Returns!$B$2:$B$801,0),1),"No")</f>
        <v>No</v>
      </c>
    </row>
    <row r="9787" spans="1:23" x14ac:dyDescent="0.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INDEX(People_[],MATCH(Orders!M9787,People!$B$2:$B$5,0),1)</f>
        <v>Cassandra Brandow</v>
      </c>
      <c r="W9787" s="3" t="str">
        <f>IFERROR(INDEX(Return[],MATCH(Orders!B9787,Returns!$B$2:$B$801,0),1),"No")</f>
        <v>No</v>
      </c>
    </row>
    <row r="9788" spans="1:23" x14ac:dyDescent="0.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INDEX(People_[],MATCH(Orders!M9788,People!$B$2:$B$5,0),1)</f>
        <v>Cassandra Brandow</v>
      </c>
      <c r="W9788" s="3" t="str">
        <f>IFERROR(INDEX(Return[],MATCH(Orders!B9788,Returns!$B$2:$B$801,0),1),"No")</f>
        <v>No</v>
      </c>
    </row>
    <row r="9789" spans="1:23" x14ac:dyDescent="0.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INDEX(People_[],MATCH(Orders!M9789,People!$B$2:$B$5,0),1)</f>
        <v>Kelly Williams</v>
      </c>
      <c r="W9789" s="3" t="str">
        <f>IFERROR(INDEX(Return[],MATCH(Orders!B9789,Returns!$B$2:$B$801,0),1),"No")</f>
        <v>No</v>
      </c>
    </row>
    <row r="9790" spans="1:23" x14ac:dyDescent="0.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INDEX(People_[],MATCH(Orders!M9790,People!$B$2:$B$5,0),1)</f>
        <v>Kelly Williams</v>
      </c>
      <c r="W9790" s="3" t="str">
        <f>IFERROR(INDEX(Return[],MATCH(Orders!B9790,Returns!$B$2:$B$801,0),1),"No")</f>
        <v>No</v>
      </c>
    </row>
    <row r="9791" spans="1:23" x14ac:dyDescent="0.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INDEX(People_[],MATCH(Orders!M9791,People!$B$2:$B$5,0),1)</f>
        <v>Kelly Williams</v>
      </c>
      <c r="W9791" s="3" t="str">
        <f>IFERROR(INDEX(Return[],MATCH(Orders!B9791,Returns!$B$2:$B$801,0),1),"No")</f>
        <v>No</v>
      </c>
    </row>
    <row r="9792" spans="1:23" x14ac:dyDescent="0.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INDEX(People_[],MATCH(Orders!M9792,People!$B$2:$B$5,0),1)</f>
        <v>Kelly Williams</v>
      </c>
      <c r="W9792" s="3" t="str">
        <f>IFERROR(INDEX(Return[],MATCH(Orders!B9792,Returns!$B$2:$B$801,0),1),"No")</f>
        <v>No</v>
      </c>
    </row>
    <row r="9793" spans="1:23" x14ac:dyDescent="0.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INDEX(People_[],MATCH(Orders!M9793,People!$B$2:$B$5,0),1)</f>
        <v>Kelly Williams</v>
      </c>
      <c r="W9793" s="3" t="str">
        <f>IFERROR(INDEX(Return[],MATCH(Orders!B9793,Returns!$B$2:$B$801,0),1),"No")</f>
        <v>No</v>
      </c>
    </row>
    <row r="9794" spans="1:23" x14ac:dyDescent="0.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INDEX(People_[],MATCH(Orders!M9794,People!$B$2:$B$5,0),1)</f>
        <v>Kelly Williams</v>
      </c>
      <c r="W9794" s="3" t="str">
        <f>IFERROR(INDEX(Return[],MATCH(Orders!B9794,Returns!$B$2:$B$801,0),1),"No")</f>
        <v>No</v>
      </c>
    </row>
    <row r="9795" spans="1:23" x14ac:dyDescent="0.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INDEX(People_[],MATCH(Orders!M9795,People!$B$2:$B$5,0),1)</f>
        <v>Kelly Williams</v>
      </c>
      <c r="W9795" s="3" t="str">
        <f>IFERROR(INDEX(Return[],MATCH(Orders!B9795,Returns!$B$2:$B$801,0),1),"No")</f>
        <v>No</v>
      </c>
    </row>
    <row r="9796" spans="1:23" x14ac:dyDescent="0.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INDEX(People_[],MATCH(Orders!M9796,People!$B$2:$B$5,0),1)</f>
        <v>Kelly Williams</v>
      </c>
      <c r="W9796" s="3" t="str">
        <f>IFERROR(INDEX(Return[],MATCH(Orders!B9796,Returns!$B$2:$B$801,0),1),"No")</f>
        <v>No</v>
      </c>
    </row>
    <row r="9797" spans="1:23" x14ac:dyDescent="0.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INDEX(People_[],MATCH(Orders!M9797,People!$B$2:$B$5,0),1)</f>
        <v>Kelly Williams</v>
      </c>
      <c r="W9797" s="3" t="str">
        <f>IFERROR(INDEX(Return[],MATCH(Orders!B9797,Returns!$B$2:$B$801,0),1),"No")</f>
        <v>No</v>
      </c>
    </row>
    <row r="9798" spans="1:23" x14ac:dyDescent="0.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INDEX(People_[],MATCH(Orders!M9798,People!$B$2:$B$5,0),1)</f>
        <v>Chuck Magee</v>
      </c>
      <c r="W9798" s="3" t="str">
        <f>IFERROR(INDEX(Return[],MATCH(Orders!B9798,Returns!$B$2:$B$801,0),1),"No")</f>
        <v>No</v>
      </c>
    </row>
    <row r="9799" spans="1:23" x14ac:dyDescent="0.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INDEX(People_[],MATCH(Orders!M9799,People!$B$2:$B$5,0),1)</f>
        <v>Chuck Magee</v>
      </c>
      <c r="W9799" s="3" t="str">
        <f>IFERROR(INDEX(Return[],MATCH(Orders!B9799,Returns!$B$2:$B$801,0),1),"No")</f>
        <v>No</v>
      </c>
    </row>
    <row r="9800" spans="1:23" x14ac:dyDescent="0.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INDEX(People_[],MATCH(Orders!M9800,People!$B$2:$B$5,0),1)</f>
        <v>Chuck Magee</v>
      </c>
      <c r="W9800" s="3" t="str">
        <f>IFERROR(INDEX(Return[],MATCH(Orders!B9800,Returns!$B$2:$B$801,0),1),"No")</f>
        <v>No</v>
      </c>
    </row>
    <row r="9801" spans="1:23" x14ac:dyDescent="0.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INDEX(People_[],MATCH(Orders!M9801,People!$B$2:$B$5,0),1)</f>
        <v>Chuck Magee</v>
      </c>
      <c r="W9801" s="3" t="str">
        <f>IFERROR(INDEX(Return[],MATCH(Orders!B9801,Returns!$B$2:$B$801,0),1),"No")</f>
        <v>No</v>
      </c>
    </row>
    <row r="9802" spans="1:23" x14ac:dyDescent="0.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INDEX(People_[],MATCH(Orders!M9802,People!$B$2:$B$5,0),1)</f>
        <v>Chuck Magee</v>
      </c>
      <c r="W9802" s="3" t="str">
        <f>IFERROR(INDEX(Return[],MATCH(Orders!B9802,Returns!$B$2:$B$801,0),1),"No")</f>
        <v>No</v>
      </c>
    </row>
    <row r="9803" spans="1:23" x14ac:dyDescent="0.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INDEX(People_[],MATCH(Orders!M9803,People!$B$2:$B$5,0),1)</f>
        <v>Anna Andreadi</v>
      </c>
      <c r="W9803" s="3" t="str">
        <f>IFERROR(INDEX(Return[],MATCH(Orders!B9803,Returns!$B$2:$B$801,0),1),"No")</f>
        <v>No</v>
      </c>
    </row>
    <row r="9804" spans="1:23" x14ac:dyDescent="0.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INDEX(People_[],MATCH(Orders!M9804,People!$B$2:$B$5,0),1)</f>
        <v>Chuck Magee</v>
      </c>
      <c r="W9804" s="3" t="str">
        <f>IFERROR(INDEX(Return[],MATCH(Orders!B9804,Returns!$B$2:$B$801,0),1),"No")</f>
        <v>No</v>
      </c>
    </row>
    <row r="9805" spans="1:23" x14ac:dyDescent="0.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INDEX(People_[],MATCH(Orders!M9805,People!$B$2:$B$5,0),1)</f>
        <v>Chuck Magee</v>
      </c>
      <c r="W9805" s="3" t="str">
        <f>IFERROR(INDEX(Return[],MATCH(Orders!B9805,Returns!$B$2:$B$801,0),1),"No")</f>
        <v>No</v>
      </c>
    </row>
    <row r="9806" spans="1:23" x14ac:dyDescent="0.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INDEX(People_[],MATCH(Orders!M9806,People!$B$2:$B$5,0),1)</f>
        <v>Chuck Magee</v>
      </c>
      <c r="W9806" s="3" t="str">
        <f>IFERROR(INDEX(Return[],MATCH(Orders!B9806,Returns!$B$2:$B$801,0),1),"No")</f>
        <v>No</v>
      </c>
    </row>
    <row r="9807" spans="1:23" x14ac:dyDescent="0.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INDEX(People_[],MATCH(Orders!M9807,People!$B$2:$B$5,0),1)</f>
        <v>Cassandra Brandow</v>
      </c>
      <c r="W9807" s="3" t="str">
        <f>IFERROR(INDEX(Return[],MATCH(Orders!B9807,Returns!$B$2:$B$801,0),1),"No")</f>
        <v>No</v>
      </c>
    </row>
    <row r="9808" spans="1:23" x14ac:dyDescent="0.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INDEX(People_[],MATCH(Orders!M9808,People!$B$2:$B$5,0),1)</f>
        <v>Cassandra Brandow</v>
      </c>
      <c r="W9808" s="3" t="str">
        <f>IFERROR(INDEX(Return[],MATCH(Orders!B9808,Returns!$B$2:$B$801,0),1),"No")</f>
        <v>No</v>
      </c>
    </row>
    <row r="9809" spans="1:23" x14ac:dyDescent="0.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INDEX(People_[],MATCH(Orders!M9809,People!$B$2:$B$5,0),1)</f>
        <v>Cassandra Brandow</v>
      </c>
      <c r="W9809" s="3" t="str">
        <f>IFERROR(INDEX(Return[],MATCH(Orders!B9809,Returns!$B$2:$B$801,0),1),"No")</f>
        <v>No</v>
      </c>
    </row>
    <row r="9810" spans="1:23" x14ac:dyDescent="0.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INDEX(People_[],MATCH(Orders!M9810,People!$B$2:$B$5,0),1)</f>
        <v>Kelly Williams</v>
      </c>
      <c r="W9810" s="3" t="str">
        <f>IFERROR(INDEX(Return[],MATCH(Orders!B9810,Returns!$B$2:$B$801,0),1),"No")</f>
        <v>No</v>
      </c>
    </row>
    <row r="9811" spans="1:23" x14ac:dyDescent="0.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INDEX(People_[],MATCH(Orders!M9811,People!$B$2:$B$5,0),1)</f>
        <v>Anna Andreadi</v>
      </c>
      <c r="W9811" s="3" t="str">
        <f>IFERROR(INDEX(Return[],MATCH(Orders!B9811,Returns!$B$2:$B$801,0),1),"No")</f>
        <v>No</v>
      </c>
    </row>
    <row r="9812" spans="1:23" x14ac:dyDescent="0.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INDEX(People_[],MATCH(Orders!M9812,People!$B$2:$B$5,0),1)</f>
        <v>Anna Andreadi</v>
      </c>
      <c r="W9812" s="3" t="str">
        <f>IFERROR(INDEX(Return[],MATCH(Orders!B9812,Returns!$B$2:$B$801,0),1),"No")</f>
        <v>No</v>
      </c>
    </row>
    <row r="9813" spans="1:23" x14ac:dyDescent="0.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INDEX(People_[],MATCH(Orders!M9813,People!$B$2:$B$5,0),1)</f>
        <v>Chuck Magee</v>
      </c>
      <c r="W9813" s="3" t="str">
        <f>IFERROR(INDEX(Return[],MATCH(Orders!B9813,Returns!$B$2:$B$801,0),1),"No")</f>
        <v>No</v>
      </c>
    </row>
    <row r="9814" spans="1:23" x14ac:dyDescent="0.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INDEX(People_[],MATCH(Orders!M9814,People!$B$2:$B$5,0),1)</f>
        <v>Chuck Magee</v>
      </c>
      <c r="W9814" s="3" t="str">
        <f>IFERROR(INDEX(Return[],MATCH(Orders!B9814,Returns!$B$2:$B$801,0),1),"No")</f>
        <v>No</v>
      </c>
    </row>
    <row r="9815" spans="1:23" x14ac:dyDescent="0.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INDEX(People_[],MATCH(Orders!M9815,People!$B$2:$B$5,0),1)</f>
        <v>Chuck Magee</v>
      </c>
      <c r="W9815" s="3" t="str">
        <f>IFERROR(INDEX(Return[],MATCH(Orders!B9815,Returns!$B$2:$B$801,0),1),"No")</f>
        <v>No</v>
      </c>
    </row>
    <row r="9816" spans="1:23" x14ac:dyDescent="0.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INDEX(People_[],MATCH(Orders!M9816,People!$B$2:$B$5,0),1)</f>
        <v>Chuck Magee</v>
      </c>
      <c r="W9816" s="3" t="str">
        <f>IFERROR(INDEX(Return[],MATCH(Orders!B9816,Returns!$B$2:$B$801,0),1),"No")</f>
        <v>No</v>
      </c>
    </row>
    <row r="9817" spans="1:23" x14ac:dyDescent="0.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INDEX(People_[],MATCH(Orders!M9817,People!$B$2:$B$5,0),1)</f>
        <v>Cassandra Brandow</v>
      </c>
      <c r="W9817" s="3" t="str">
        <f>IFERROR(INDEX(Return[],MATCH(Orders!B9817,Returns!$B$2:$B$801,0),1),"No")</f>
        <v>No</v>
      </c>
    </row>
    <row r="9818" spans="1:23" x14ac:dyDescent="0.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INDEX(People_[],MATCH(Orders!M9818,People!$B$2:$B$5,0),1)</f>
        <v>Cassandra Brandow</v>
      </c>
      <c r="W9818" s="3" t="str">
        <f>IFERROR(INDEX(Return[],MATCH(Orders!B9818,Returns!$B$2:$B$801,0),1),"No")</f>
        <v>No</v>
      </c>
    </row>
    <row r="9819" spans="1:23" x14ac:dyDescent="0.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INDEX(People_[],MATCH(Orders!M9819,People!$B$2:$B$5,0),1)</f>
        <v>Cassandra Brandow</v>
      </c>
      <c r="W9819" s="3" t="str">
        <f>IFERROR(INDEX(Return[],MATCH(Orders!B9819,Returns!$B$2:$B$801,0),1),"No")</f>
        <v>No</v>
      </c>
    </row>
    <row r="9820" spans="1:23" x14ac:dyDescent="0.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INDEX(People_[],MATCH(Orders!M9820,People!$B$2:$B$5,0),1)</f>
        <v>Cassandra Brandow</v>
      </c>
      <c r="W9820" s="3" t="str">
        <f>IFERROR(INDEX(Return[],MATCH(Orders!B9820,Returns!$B$2:$B$801,0),1),"No")</f>
        <v>No</v>
      </c>
    </row>
    <row r="9821" spans="1:23" x14ac:dyDescent="0.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INDEX(People_[],MATCH(Orders!M9821,People!$B$2:$B$5,0),1)</f>
        <v>Cassandra Brandow</v>
      </c>
      <c r="W9821" s="3" t="str">
        <f>IFERROR(INDEX(Return[],MATCH(Orders!B9821,Returns!$B$2:$B$801,0),1),"No")</f>
        <v>No</v>
      </c>
    </row>
    <row r="9822" spans="1:23" x14ac:dyDescent="0.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INDEX(People_[],MATCH(Orders!M9822,People!$B$2:$B$5,0),1)</f>
        <v>Cassandra Brandow</v>
      </c>
      <c r="W9822" s="3" t="str">
        <f>IFERROR(INDEX(Return[],MATCH(Orders!B9822,Returns!$B$2:$B$801,0),1),"No")</f>
        <v>No</v>
      </c>
    </row>
    <row r="9823" spans="1:23" x14ac:dyDescent="0.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INDEX(People_[],MATCH(Orders!M9823,People!$B$2:$B$5,0),1)</f>
        <v>Cassandra Brandow</v>
      </c>
      <c r="W9823" s="3" t="str">
        <f>IFERROR(INDEX(Return[],MATCH(Orders!B9823,Returns!$B$2:$B$801,0),1),"No")</f>
        <v>No</v>
      </c>
    </row>
    <row r="9824" spans="1:23" x14ac:dyDescent="0.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INDEX(People_[],MATCH(Orders!M9824,People!$B$2:$B$5,0),1)</f>
        <v>Anna Andreadi</v>
      </c>
      <c r="W9824" s="3" t="str">
        <f>IFERROR(INDEX(Return[],MATCH(Orders!B9824,Returns!$B$2:$B$801,0),1),"No")</f>
        <v>Yes</v>
      </c>
    </row>
    <row r="9825" spans="1:23" x14ac:dyDescent="0.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INDEX(People_[],MATCH(Orders!M9825,People!$B$2:$B$5,0),1)</f>
        <v>Anna Andreadi</v>
      </c>
      <c r="W9825" s="3" t="str">
        <f>IFERROR(INDEX(Return[],MATCH(Orders!B9825,Returns!$B$2:$B$801,0),1),"No")</f>
        <v>Yes</v>
      </c>
    </row>
    <row r="9826" spans="1:23" x14ac:dyDescent="0.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INDEX(People_[],MATCH(Orders!M9826,People!$B$2:$B$5,0),1)</f>
        <v>Anna Andreadi</v>
      </c>
      <c r="W9826" s="3" t="str">
        <f>IFERROR(INDEX(Return[],MATCH(Orders!B9826,Returns!$B$2:$B$801,0),1),"No")</f>
        <v>Yes</v>
      </c>
    </row>
    <row r="9827" spans="1:23" x14ac:dyDescent="0.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INDEX(People_[],MATCH(Orders!M9827,People!$B$2:$B$5,0),1)</f>
        <v>Anna Andreadi</v>
      </c>
      <c r="W9827" s="3" t="str">
        <f>IFERROR(INDEX(Return[],MATCH(Orders!B9827,Returns!$B$2:$B$801,0),1),"No")</f>
        <v>Yes</v>
      </c>
    </row>
    <row r="9828" spans="1:23" x14ac:dyDescent="0.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INDEX(People_[],MATCH(Orders!M9828,People!$B$2:$B$5,0),1)</f>
        <v>Anna Andreadi</v>
      </c>
      <c r="W9828" s="3" t="str">
        <f>IFERROR(INDEX(Return[],MATCH(Orders!B9828,Returns!$B$2:$B$801,0),1),"No")</f>
        <v>Yes</v>
      </c>
    </row>
    <row r="9829" spans="1:23" x14ac:dyDescent="0.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INDEX(People_[],MATCH(Orders!M9829,People!$B$2:$B$5,0),1)</f>
        <v>Chuck Magee</v>
      </c>
      <c r="W9829" s="3" t="str">
        <f>IFERROR(INDEX(Return[],MATCH(Orders!B9829,Returns!$B$2:$B$801,0),1),"No")</f>
        <v>No</v>
      </c>
    </row>
    <row r="9830" spans="1:23" x14ac:dyDescent="0.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INDEX(People_[],MATCH(Orders!M9830,People!$B$2:$B$5,0),1)</f>
        <v>Chuck Magee</v>
      </c>
      <c r="W9830" s="3" t="str">
        <f>IFERROR(INDEX(Return[],MATCH(Orders!B9830,Returns!$B$2:$B$801,0),1),"No")</f>
        <v>No</v>
      </c>
    </row>
    <row r="9831" spans="1:23" x14ac:dyDescent="0.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INDEX(People_[],MATCH(Orders!M9831,People!$B$2:$B$5,0),1)</f>
        <v>Cassandra Brandow</v>
      </c>
      <c r="W9831" s="3" t="str">
        <f>IFERROR(INDEX(Return[],MATCH(Orders!B9831,Returns!$B$2:$B$801,0),1),"No")</f>
        <v>No</v>
      </c>
    </row>
    <row r="9832" spans="1:23" x14ac:dyDescent="0.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INDEX(People_[],MATCH(Orders!M9832,People!$B$2:$B$5,0),1)</f>
        <v>Kelly Williams</v>
      </c>
      <c r="W9832" s="3" t="str">
        <f>IFERROR(INDEX(Return[],MATCH(Orders!B9832,Returns!$B$2:$B$801,0),1),"No")</f>
        <v>No</v>
      </c>
    </row>
    <row r="9833" spans="1:23" x14ac:dyDescent="0.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INDEX(People_[],MATCH(Orders!M9833,People!$B$2:$B$5,0),1)</f>
        <v>Kelly Williams</v>
      </c>
      <c r="W9833" s="3" t="str">
        <f>IFERROR(INDEX(Return[],MATCH(Orders!B9833,Returns!$B$2:$B$801,0),1),"No")</f>
        <v>No</v>
      </c>
    </row>
    <row r="9834" spans="1:23" x14ac:dyDescent="0.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INDEX(People_[],MATCH(Orders!M9834,People!$B$2:$B$5,0),1)</f>
        <v>Kelly Williams</v>
      </c>
      <c r="W9834" s="3" t="str">
        <f>IFERROR(INDEX(Return[],MATCH(Orders!B9834,Returns!$B$2:$B$801,0),1),"No")</f>
        <v>No</v>
      </c>
    </row>
    <row r="9835" spans="1:23" x14ac:dyDescent="0.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INDEX(People_[],MATCH(Orders!M9835,People!$B$2:$B$5,0),1)</f>
        <v>Chuck Magee</v>
      </c>
      <c r="W9835" s="3" t="str">
        <f>IFERROR(INDEX(Return[],MATCH(Orders!B9835,Returns!$B$2:$B$801,0),1),"No")</f>
        <v>No</v>
      </c>
    </row>
    <row r="9836" spans="1:23" x14ac:dyDescent="0.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INDEX(People_[],MATCH(Orders!M9836,People!$B$2:$B$5,0),1)</f>
        <v>Kelly Williams</v>
      </c>
      <c r="W9836" s="3" t="str">
        <f>IFERROR(INDEX(Return[],MATCH(Orders!B9836,Returns!$B$2:$B$801,0),1),"No")</f>
        <v>No</v>
      </c>
    </row>
    <row r="9837" spans="1:23" x14ac:dyDescent="0.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INDEX(People_[],MATCH(Orders!M9837,People!$B$2:$B$5,0),1)</f>
        <v>Kelly Williams</v>
      </c>
      <c r="W9837" s="3" t="str">
        <f>IFERROR(INDEX(Return[],MATCH(Orders!B9837,Returns!$B$2:$B$801,0),1),"No")</f>
        <v>No</v>
      </c>
    </row>
    <row r="9838" spans="1:23" x14ac:dyDescent="0.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INDEX(People_[],MATCH(Orders!M9838,People!$B$2:$B$5,0),1)</f>
        <v>Anna Andreadi</v>
      </c>
      <c r="W9838" s="3" t="str">
        <f>IFERROR(INDEX(Return[],MATCH(Orders!B9838,Returns!$B$2:$B$801,0),1),"No")</f>
        <v>No</v>
      </c>
    </row>
    <row r="9839" spans="1:23" x14ac:dyDescent="0.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INDEX(People_[],MATCH(Orders!M9839,People!$B$2:$B$5,0),1)</f>
        <v>Anna Andreadi</v>
      </c>
      <c r="W9839" s="3" t="str">
        <f>IFERROR(INDEX(Return[],MATCH(Orders!B9839,Returns!$B$2:$B$801,0),1),"No")</f>
        <v>No</v>
      </c>
    </row>
    <row r="9840" spans="1:23" x14ac:dyDescent="0.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INDEX(People_[],MATCH(Orders!M9840,People!$B$2:$B$5,0),1)</f>
        <v>Anna Andreadi</v>
      </c>
      <c r="W9840" s="3" t="str">
        <f>IFERROR(INDEX(Return[],MATCH(Orders!B9840,Returns!$B$2:$B$801,0),1),"No")</f>
        <v>No</v>
      </c>
    </row>
    <row r="9841" spans="1:23" x14ac:dyDescent="0.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INDEX(People_[],MATCH(Orders!M9841,People!$B$2:$B$5,0),1)</f>
        <v>Anna Andreadi</v>
      </c>
      <c r="W9841" s="3" t="str">
        <f>IFERROR(INDEX(Return[],MATCH(Orders!B9841,Returns!$B$2:$B$801,0),1),"No")</f>
        <v>No</v>
      </c>
    </row>
    <row r="9842" spans="1:23" x14ac:dyDescent="0.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INDEX(People_[],MATCH(Orders!M9842,People!$B$2:$B$5,0),1)</f>
        <v>Anna Andreadi</v>
      </c>
      <c r="W9842" s="3" t="str">
        <f>IFERROR(INDEX(Return[],MATCH(Orders!B9842,Returns!$B$2:$B$801,0),1),"No")</f>
        <v>No</v>
      </c>
    </row>
    <row r="9843" spans="1:23" x14ac:dyDescent="0.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INDEX(People_[],MATCH(Orders!M9843,People!$B$2:$B$5,0),1)</f>
        <v>Anna Andreadi</v>
      </c>
      <c r="W9843" s="3" t="str">
        <f>IFERROR(INDEX(Return[],MATCH(Orders!B9843,Returns!$B$2:$B$801,0),1),"No")</f>
        <v>No</v>
      </c>
    </row>
    <row r="9844" spans="1:23" x14ac:dyDescent="0.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INDEX(People_[],MATCH(Orders!M9844,People!$B$2:$B$5,0),1)</f>
        <v>Anna Andreadi</v>
      </c>
      <c r="W9844" s="3" t="str">
        <f>IFERROR(INDEX(Return[],MATCH(Orders!B9844,Returns!$B$2:$B$801,0),1),"No")</f>
        <v>No</v>
      </c>
    </row>
    <row r="9845" spans="1:23" x14ac:dyDescent="0.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INDEX(People_[],MATCH(Orders!M9845,People!$B$2:$B$5,0),1)</f>
        <v>Kelly Williams</v>
      </c>
      <c r="W9845" s="3" t="str">
        <f>IFERROR(INDEX(Return[],MATCH(Orders!B9845,Returns!$B$2:$B$801,0),1),"No")</f>
        <v>No</v>
      </c>
    </row>
    <row r="9846" spans="1:23" x14ac:dyDescent="0.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INDEX(People_[],MATCH(Orders!M9846,People!$B$2:$B$5,0),1)</f>
        <v>Kelly Williams</v>
      </c>
      <c r="W9846" s="3" t="str">
        <f>IFERROR(INDEX(Return[],MATCH(Orders!B9846,Returns!$B$2:$B$801,0),1),"No")</f>
        <v>No</v>
      </c>
    </row>
    <row r="9847" spans="1:23" x14ac:dyDescent="0.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INDEX(People_[],MATCH(Orders!M9847,People!$B$2:$B$5,0),1)</f>
        <v>Kelly Williams</v>
      </c>
      <c r="W9847" s="3" t="str">
        <f>IFERROR(INDEX(Return[],MATCH(Orders!B9847,Returns!$B$2:$B$801,0),1),"No")</f>
        <v>No</v>
      </c>
    </row>
    <row r="9848" spans="1:23" x14ac:dyDescent="0.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INDEX(People_[],MATCH(Orders!M9848,People!$B$2:$B$5,0),1)</f>
        <v>Anna Andreadi</v>
      </c>
      <c r="W9848" s="3" t="str">
        <f>IFERROR(INDEX(Return[],MATCH(Orders!B9848,Returns!$B$2:$B$801,0),1),"No")</f>
        <v>Yes</v>
      </c>
    </row>
    <row r="9849" spans="1:23" x14ac:dyDescent="0.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INDEX(People_[],MATCH(Orders!M9849,People!$B$2:$B$5,0),1)</f>
        <v>Anna Andreadi</v>
      </c>
      <c r="W9849" s="3" t="str">
        <f>IFERROR(INDEX(Return[],MATCH(Orders!B9849,Returns!$B$2:$B$801,0),1),"No")</f>
        <v>Yes</v>
      </c>
    </row>
    <row r="9850" spans="1:23" x14ac:dyDescent="0.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INDEX(People_[],MATCH(Orders!M9850,People!$B$2:$B$5,0),1)</f>
        <v>Anna Andreadi</v>
      </c>
      <c r="W9850" s="3" t="str">
        <f>IFERROR(INDEX(Return[],MATCH(Orders!B9850,Returns!$B$2:$B$801,0),1),"No")</f>
        <v>Yes</v>
      </c>
    </row>
    <row r="9851" spans="1:23" x14ac:dyDescent="0.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INDEX(People_[],MATCH(Orders!M9851,People!$B$2:$B$5,0),1)</f>
        <v>Anna Andreadi</v>
      </c>
      <c r="W9851" s="3" t="str">
        <f>IFERROR(INDEX(Return[],MATCH(Orders!B9851,Returns!$B$2:$B$801,0),1),"No")</f>
        <v>No</v>
      </c>
    </row>
    <row r="9852" spans="1:23" x14ac:dyDescent="0.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INDEX(People_[],MATCH(Orders!M9852,People!$B$2:$B$5,0),1)</f>
        <v>Chuck Magee</v>
      </c>
      <c r="W9852" s="3" t="str">
        <f>IFERROR(INDEX(Return[],MATCH(Orders!B9852,Returns!$B$2:$B$801,0),1),"No")</f>
        <v>No</v>
      </c>
    </row>
    <row r="9853" spans="1:23" x14ac:dyDescent="0.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INDEX(People_[],MATCH(Orders!M9853,People!$B$2:$B$5,0),1)</f>
        <v>Chuck Magee</v>
      </c>
      <c r="W9853" s="3" t="str">
        <f>IFERROR(INDEX(Return[],MATCH(Orders!B9853,Returns!$B$2:$B$801,0),1),"No")</f>
        <v>No</v>
      </c>
    </row>
    <row r="9854" spans="1:23" x14ac:dyDescent="0.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INDEX(People_[],MATCH(Orders!M9854,People!$B$2:$B$5,0),1)</f>
        <v>Chuck Magee</v>
      </c>
      <c r="W9854" s="3" t="str">
        <f>IFERROR(INDEX(Return[],MATCH(Orders!B9854,Returns!$B$2:$B$801,0),1),"No")</f>
        <v>No</v>
      </c>
    </row>
    <row r="9855" spans="1:23" x14ac:dyDescent="0.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INDEX(People_[],MATCH(Orders!M9855,People!$B$2:$B$5,0),1)</f>
        <v>Chuck Magee</v>
      </c>
      <c r="W9855" s="3" t="str">
        <f>IFERROR(INDEX(Return[],MATCH(Orders!B9855,Returns!$B$2:$B$801,0),1),"No")</f>
        <v>No</v>
      </c>
    </row>
    <row r="9856" spans="1:23" x14ac:dyDescent="0.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INDEX(People_[],MATCH(Orders!M9856,People!$B$2:$B$5,0),1)</f>
        <v>Anna Andreadi</v>
      </c>
      <c r="W9856" s="3" t="str">
        <f>IFERROR(INDEX(Return[],MATCH(Orders!B9856,Returns!$B$2:$B$801,0),1),"No")</f>
        <v>No</v>
      </c>
    </row>
    <row r="9857" spans="1:23" x14ac:dyDescent="0.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INDEX(People_[],MATCH(Orders!M9857,People!$B$2:$B$5,0),1)</f>
        <v>Anna Andreadi</v>
      </c>
      <c r="W9857" s="3" t="str">
        <f>IFERROR(INDEX(Return[],MATCH(Orders!B9857,Returns!$B$2:$B$801,0),1),"No")</f>
        <v>No</v>
      </c>
    </row>
    <row r="9858" spans="1:23" x14ac:dyDescent="0.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INDEX(People_[],MATCH(Orders!M9858,People!$B$2:$B$5,0),1)</f>
        <v>Cassandra Brandow</v>
      </c>
      <c r="W9858" s="3" t="str">
        <f>IFERROR(INDEX(Return[],MATCH(Orders!B9858,Returns!$B$2:$B$801,0),1),"No")</f>
        <v>No</v>
      </c>
    </row>
    <row r="9859" spans="1:23" x14ac:dyDescent="0.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INDEX(People_[],MATCH(Orders!M9859,People!$B$2:$B$5,0),1)</f>
        <v>Anna Andreadi</v>
      </c>
      <c r="W9859" s="3" t="str">
        <f>IFERROR(INDEX(Return[],MATCH(Orders!B9859,Returns!$B$2:$B$801,0),1),"No")</f>
        <v>No</v>
      </c>
    </row>
    <row r="9860" spans="1:23" x14ac:dyDescent="0.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INDEX(People_[],MATCH(Orders!M9860,People!$B$2:$B$5,0),1)</f>
        <v>Kelly Williams</v>
      </c>
      <c r="W9860" s="3" t="str">
        <f>IFERROR(INDEX(Return[],MATCH(Orders!B9860,Returns!$B$2:$B$801,0),1),"No")</f>
        <v>No</v>
      </c>
    </row>
    <row r="9861" spans="1:23" x14ac:dyDescent="0.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INDEX(People_[],MATCH(Orders!M9861,People!$B$2:$B$5,0),1)</f>
        <v>Kelly Williams</v>
      </c>
      <c r="W9861" s="3" t="str">
        <f>IFERROR(INDEX(Return[],MATCH(Orders!B9861,Returns!$B$2:$B$801,0),1),"No")</f>
        <v>No</v>
      </c>
    </row>
    <row r="9862" spans="1:23" x14ac:dyDescent="0.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INDEX(People_[],MATCH(Orders!M9862,People!$B$2:$B$5,0),1)</f>
        <v>Kelly Williams</v>
      </c>
      <c r="W9862" s="3" t="str">
        <f>IFERROR(INDEX(Return[],MATCH(Orders!B9862,Returns!$B$2:$B$801,0),1),"No")</f>
        <v>No</v>
      </c>
    </row>
    <row r="9863" spans="1:23" x14ac:dyDescent="0.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INDEX(People_[],MATCH(Orders!M9863,People!$B$2:$B$5,0),1)</f>
        <v>Kelly Williams</v>
      </c>
      <c r="W9863" s="3" t="str">
        <f>IFERROR(INDEX(Return[],MATCH(Orders!B9863,Returns!$B$2:$B$801,0),1),"No")</f>
        <v>No</v>
      </c>
    </row>
    <row r="9864" spans="1:23" x14ac:dyDescent="0.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INDEX(People_[],MATCH(Orders!M9864,People!$B$2:$B$5,0),1)</f>
        <v>Kelly Williams</v>
      </c>
      <c r="W9864" s="3" t="str">
        <f>IFERROR(INDEX(Return[],MATCH(Orders!B9864,Returns!$B$2:$B$801,0),1),"No")</f>
        <v>No</v>
      </c>
    </row>
    <row r="9865" spans="1:23" x14ac:dyDescent="0.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INDEX(People_[],MATCH(Orders!M9865,People!$B$2:$B$5,0),1)</f>
        <v>Kelly Williams</v>
      </c>
      <c r="W9865" s="3" t="str">
        <f>IFERROR(INDEX(Return[],MATCH(Orders!B9865,Returns!$B$2:$B$801,0),1),"No")</f>
        <v>No</v>
      </c>
    </row>
    <row r="9866" spans="1:23" x14ac:dyDescent="0.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INDEX(People_[],MATCH(Orders!M9866,People!$B$2:$B$5,0),1)</f>
        <v>Kelly Williams</v>
      </c>
      <c r="W9866" s="3" t="str">
        <f>IFERROR(INDEX(Return[],MATCH(Orders!B9866,Returns!$B$2:$B$801,0),1),"No")</f>
        <v>No</v>
      </c>
    </row>
    <row r="9867" spans="1:23" x14ac:dyDescent="0.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INDEX(People_[],MATCH(Orders!M9867,People!$B$2:$B$5,0),1)</f>
        <v>Kelly Williams</v>
      </c>
      <c r="W9867" s="3" t="str">
        <f>IFERROR(INDEX(Return[],MATCH(Orders!B9867,Returns!$B$2:$B$801,0),1),"No")</f>
        <v>No</v>
      </c>
    </row>
    <row r="9868" spans="1:23" x14ac:dyDescent="0.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INDEX(People_[],MATCH(Orders!M9868,People!$B$2:$B$5,0),1)</f>
        <v>Chuck Magee</v>
      </c>
      <c r="W9868" s="3" t="str">
        <f>IFERROR(INDEX(Return[],MATCH(Orders!B9868,Returns!$B$2:$B$801,0),1),"No")</f>
        <v>No</v>
      </c>
    </row>
    <row r="9869" spans="1:23" x14ac:dyDescent="0.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INDEX(People_[],MATCH(Orders!M9869,People!$B$2:$B$5,0),1)</f>
        <v>Chuck Magee</v>
      </c>
      <c r="W9869" s="3" t="str">
        <f>IFERROR(INDEX(Return[],MATCH(Orders!B9869,Returns!$B$2:$B$801,0),1),"No")</f>
        <v>No</v>
      </c>
    </row>
    <row r="9870" spans="1:23" x14ac:dyDescent="0.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INDEX(People_[],MATCH(Orders!M9870,People!$B$2:$B$5,0),1)</f>
        <v>Chuck Magee</v>
      </c>
      <c r="W9870" s="3" t="str">
        <f>IFERROR(INDEX(Return[],MATCH(Orders!B9870,Returns!$B$2:$B$801,0),1),"No")</f>
        <v>No</v>
      </c>
    </row>
    <row r="9871" spans="1:23" x14ac:dyDescent="0.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INDEX(People_[],MATCH(Orders!M9871,People!$B$2:$B$5,0),1)</f>
        <v>Chuck Magee</v>
      </c>
      <c r="W9871" s="3" t="str">
        <f>IFERROR(INDEX(Return[],MATCH(Orders!B9871,Returns!$B$2:$B$801,0),1),"No")</f>
        <v>No</v>
      </c>
    </row>
    <row r="9872" spans="1:23" x14ac:dyDescent="0.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INDEX(People_[],MATCH(Orders!M9872,People!$B$2:$B$5,0),1)</f>
        <v>Chuck Magee</v>
      </c>
      <c r="W9872" s="3" t="str">
        <f>IFERROR(INDEX(Return[],MATCH(Orders!B9872,Returns!$B$2:$B$801,0),1),"No")</f>
        <v>No</v>
      </c>
    </row>
    <row r="9873" spans="1:23" x14ac:dyDescent="0.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INDEX(People_[],MATCH(Orders!M9873,People!$B$2:$B$5,0),1)</f>
        <v>Kelly Williams</v>
      </c>
      <c r="W9873" s="3" t="str">
        <f>IFERROR(INDEX(Return[],MATCH(Orders!B9873,Returns!$B$2:$B$801,0),1),"No")</f>
        <v>No</v>
      </c>
    </row>
    <row r="9874" spans="1:23" x14ac:dyDescent="0.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INDEX(People_[],MATCH(Orders!M9874,People!$B$2:$B$5,0),1)</f>
        <v>Kelly Williams</v>
      </c>
      <c r="W9874" s="3" t="str">
        <f>IFERROR(INDEX(Return[],MATCH(Orders!B9874,Returns!$B$2:$B$801,0),1),"No")</f>
        <v>No</v>
      </c>
    </row>
    <row r="9875" spans="1:23" x14ac:dyDescent="0.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INDEX(People_[],MATCH(Orders!M9875,People!$B$2:$B$5,0),1)</f>
        <v>Chuck Magee</v>
      </c>
      <c r="W9875" s="3" t="str">
        <f>IFERROR(INDEX(Return[],MATCH(Orders!B9875,Returns!$B$2:$B$801,0),1),"No")</f>
        <v>No</v>
      </c>
    </row>
    <row r="9876" spans="1:23" x14ac:dyDescent="0.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INDEX(People_[],MATCH(Orders!M9876,People!$B$2:$B$5,0),1)</f>
        <v>Chuck Magee</v>
      </c>
      <c r="W9876" s="3" t="str">
        <f>IFERROR(INDEX(Return[],MATCH(Orders!B9876,Returns!$B$2:$B$801,0),1),"No")</f>
        <v>No</v>
      </c>
    </row>
    <row r="9877" spans="1:23" x14ac:dyDescent="0.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INDEX(People_[],MATCH(Orders!M9877,People!$B$2:$B$5,0),1)</f>
        <v>Chuck Magee</v>
      </c>
      <c r="W9877" s="3" t="str">
        <f>IFERROR(INDEX(Return[],MATCH(Orders!B9877,Returns!$B$2:$B$801,0),1),"No")</f>
        <v>No</v>
      </c>
    </row>
    <row r="9878" spans="1:23" x14ac:dyDescent="0.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INDEX(People_[],MATCH(Orders!M9878,People!$B$2:$B$5,0),1)</f>
        <v>Chuck Magee</v>
      </c>
      <c r="W9878" s="3" t="str">
        <f>IFERROR(INDEX(Return[],MATCH(Orders!B9878,Returns!$B$2:$B$801,0),1),"No")</f>
        <v>No</v>
      </c>
    </row>
    <row r="9879" spans="1:23" x14ac:dyDescent="0.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INDEX(People_[],MATCH(Orders!M9879,People!$B$2:$B$5,0),1)</f>
        <v>Chuck Magee</v>
      </c>
      <c r="W9879" s="3" t="str">
        <f>IFERROR(INDEX(Return[],MATCH(Orders!B9879,Returns!$B$2:$B$801,0),1),"No")</f>
        <v>No</v>
      </c>
    </row>
    <row r="9880" spans="1:23" x14ac:dyDescent="0.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INDEX(People_[],MATCH(Orders!M9880,People!$B$2:$B$5,0),1)</f>
        <v>Chuck Magee</v>
      </c>
      <c r="W9880" s="3" t="str">
        <f>IFERROR(INDEX(Return[],MATCH(Orders!B9880,Returns!$B$2:$B$801,0),1),"No")</f>
        <v>No</v>
      </c>
    </row>
    <row r="9881" spans="1:23" x14ac:dyDescent="0.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INDEX(People_[],MATCH(Orders!M9881,People!$B$2:$B$5,0),1)</f>
        <v>Chuck Magee</v>
      </c>
      <c r="W9881" s="3" t="str">
        <f>IFERROR(INDEX(Return[],MATCH(Orders!B9881,Returns!$B$2:$B$801,0),1),"No")</f>
        <v>No</v>
      </c>
    </row>
    <row r="9882" spans="1:23" x14ac:dyDescent="0.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INDEX(People_[],MATCH(Orders!M9882,People!$B$2:$B$5,0),1)</f>
        <v>Chuck Magee</v>
      </c>
      <c r="W9882" s="3" t="str">
        <f>IFERROR(INDEX(Return[],MATCH(Orders!B9882,Returns!$B$2:$B$801,0),1),"No")</f>
        <v>No</v>
      </c>
    </row>
    <row r="9883" spans="1:23" x14ac:dyDescent="0.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INDEX(People_[],MATCH(Orders!M9883,People!$B$2:$B$5,0),1)</f>
        <v>Cassandra Brandow</v>
      </c>
      <c r="W9883" s="3" t="str">
        <f>IFERROR(INDEX(Return[],MATCH(Orders!B9883,Returns!$B$2:$B$801,0),1),"No")</f>
        <v>No</v>
      </c>
    </row>
    <row r="9884" spans="1:23" x14ac:dyDescent="0.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INDEX(People_[],MATCH(Orders!M9884,People!$B$2:$B$5,0),1)</f>
        <v>Cassandra Brandow</v>
      </c>
      <c r="W9884" s="3" t="str">
        <f>IFERROR(INDEX(Return[],MATCH(Orders!B9884,Returns!$B$2:$B$801,0),1),"No")</f>
        <v>No</v>
      </c>
    </row>
    <row r="9885" spans="1:23" x14ac:dyDescent="0.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INDEX(People_[],MATCH(Orders!M9885,People!$B$2:$B$5,0),1)</f>
        <v>Anna Andreadi</v>
      </c>
      <c r="W9885" s="3" t="str">
        <f>IFERROR(INDEX(Return[],MATCH(Orders!B9885,Returns!$B$2:$B$801,0),1),"No")</f>
        <v>No</v>
      </c>
    </row>
    <row r="9886" spans="1:23" x14ac:dyDescent="0.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INDEX(People_[],MATCH(Orders!M9886,People!$B$2:$B$5,0),1)</f>
        <v>Anna Andreadi</v>
      </c>
      <c r="W9886" s="3" t="str">
        <f>IFERROR(INDEX(Return[],MATCH(Orders!B9886,Returns!$B$2:$B$801,0),1),"No")</f>
        <v>No</v>
      </c>
    </row>
    <row r="9887" spans="1:23" x14ac:dyDescent="0.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INDEX(People_[],MATCH(Orders!M9887,People!$B$2:$B$5,0),1)</f>
        <v>Anna Andreadi</v>
      </c>
      <c r="W9887" s="3" t="str">
        <f>IFERROR(INDEX(Return[],MATCH(Orders!B9887,Returns!$B$2:$B$801,0),1),"No")</f>
        <v>No</v>
      </c>
    </row>
    <row r="9888" spans="1:23" x14ac:dyDescent="0.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INDEX(People_[],MATCH(Orders!M9888,People!$B$2:$B$5,0),1)</f>
        <v>Kelly Williams</v>
      </c>
      <c r="W9888" s="3" t="str">
        <f>IFERROR(INDEX(Return[],MATCH(Orders!B9888,Returns!$B$2:$B$801,0),1),"No")</f>
        <v>No</v>
      </c>
    </row>
    <row r="9889" spans="1:23" x14ac:dyDescent="0.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INDEX(People_[],MATCH(Orders!M9889,People!$B$2:$B$5,0),1)</f>
        <v>Chuck Magee</v>
      </c>
      <c r="W9889" s="3" t="str">
        <f>IFERROR(INDEX(Return[],MATCH(Orders!B9889,Returns!$B$2:$B$801,0),1),"No")</f>
        <v>No</v>
      </c>
    </row>
    <row r="9890" spans="1:23" x14ac:dyDescent="0.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INDEX(People_[],MATCH(Orders!M9890,People!$B$2:$B$5,0),1)</f>
        <v>Chuck Magee</v>
      </c>
      <c r="W9890" s="3" t="str">
        <f>IFERROR(INDEX(Return[],MATCH(Orders!B9890,Returns!$B$2:$B$801,0),1),"No")</f>
        <v>No</v>
      </c>
    </row>
    <row r="9891" spans="1:23" x14ac:dyDescent="0.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INDEX(People_[],MATCH(Orders!M9891,People!$B$2:$B$5,0),1)</f>
        <v>Chuck Magee</v>
      </c>
      <c r="W9891" s="3" t="str">
        <f>IFERROR(INDEX(Return[],MATCH(Orders!B9891,Returns!$B$2:$B$801,0),1),"No")</f>
        <v>No</v>
      </c>
    </row>
    <row r="9892" spans="1:23" x14ac:dyDescent="0.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INDEX(People_[],MATCH(Orders!M9892,People!$B$2:$B$5,0),1)</f>
        <v>Kelly Williams</v>
      </c>
      <c r="W9892" s="3" t="str">
        <f>IFERROR(INDEX(Return[],MATCH(Orders!B9892,Returns!$B$2:$B$801,0),1),"No")</f>
        <v>No</v>
      </c>
    </row>
    <row r="9893" spans="1:23" x14ac:dyDescent="0.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INDEX(People_[],MATCH(Orders!M9893,People!$B$2:$B$5,0),1)</f>
        <v>Kelly Williams</v>
      </c>
      <c r="W9893" s="3" t="str">
        <f>IFERROR(INDEX(Return[],MATCH(Orders!B9893,Returns!$B$2:$B$801,0),1),"No")</f>
        <v>No</v>
      </c>
    </row>
    <row r="9894" spans="1:23" x14ac:dyDescent="0.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INDEX(People_[],MATCH(Orders!M9894,People!$B$2:$B$5,0),1)</f>
        <v>Kelly Williams</v>
      </c>
      <c r="W9894" s="3" t="str">
        <f>IFERROR(INDEX(Return[],MATCH(Orders!B9894,Returns!$B$2:$B$801,0),1),"No")</f>
        <v>No</v>
      </c>
    </row>
    <row r="9895" spans="1:23" x14ac:dyDescent="0.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INDEX(People_[],MATCH(Orders!M9895,People!$B$2:$B$5,0),1)</f>
        <v>Kelly Williams</v>
      </c>
      <c r="W9895" s="3" t="str">
        <f>IFERROR(INDEX(Return[],MATCH(Orders!B9895,Returns!$B$2:$B$801,0),1),"No")</f>
        <v>No</v>
      </c>
    </row>
    <row r="9896" spans="1:23" x14ac:dyDescent="0.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INDEX(People_[],MATCH(Orders!M9896,People!$B$2:$B$5,0),1)</f>
        <v>Kelly Williams</v>
      </c>
      <c r="W9896" s="3" t="str">
        <f>IFERROR(INDEX(Return[],MATCH(Orders!B9896,Returns!$B$2:$B$801,0),1),"No")</f>
        <v>No</v>
      </c>
    </row>
    <row r="9897" spans="1:23" x14ac:dyDescent="0.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INDEX(People_[],MATCH(Orders!M9897,People!$B$2:$B$5,0),1)</f>
        <v>Kelly Williams</v>
      </c>
      <c r="W9897" s="3" t="str">
        <f>IFERROR(INDEX(Return[],MATCH(Orders!B9897,Returns!$B$2:$B$801,0),1),"No")</f>
        <v>No</v>
      </c>
    </row>
    <row r="9898" spans="1:23" x14ac:dyDescent="0.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INDEX(People_[],MATCH(Orders!M9898,People!$B$2:$B$5,0),1)</f>
        <v>Kelly Williams</v>
      </c>
      <c r="W9898" s="3" t="str">
        <f>IFERROR(INDEX(Return[],MATCH(Orders!B9898,Returns!$B$2:$B$801,0),1),"No")</f>
        <v>No</v>
      </c>
    </row>
    <row r="9899" spans="1:23" x14ac:dyDescent="0.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INDEX(People_[],MATCH(Orders!M9899,People!$B$2:$B$5,0),1)</f>
        <v>Chuck Magee</v>
      </c>
      <c r="W9899" s="3" t="str">
        <f>IFERROR(INDEX(Return[],MATCH(Orders!B9899,Returns!$B$2:$B$801,0),1),"No")</f>
        <v>No</v>
      </c>
    </row>
    <row r="9900" spans="1:23" x14ac:dyDescent="0.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INDEX(People_[],MATCH(Orders!M9900,People!$B$2:$B$5,0),1)</f>
        <v>Chuck Magee</v>
      </c>
      <c r="W9900" s="3" t="str">
        <f>IFERROR(INDEX(Return[],MATCH(Orders!B9900,Returns!$B$2:$B$801,0),1),"No")</f>
        <v>No</v>
      </c>
    </row>
    <row r="9901" spans="1:23" x14ac:dyDescent="0.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INDEX(People_[],MATCH(Orders!M9901,People!$B$2:$B$5,0),1)</f>
        <v>Chuck Magee</v>
      </c>
      <c r="W9901" s="3" t="str">
        <f>IFERROR(INDEX(Return[],MATCH(Orders!B9901,Returns!$B$2:$B$801,0),1),"No")</f>
        <v>No</v>
      </c>
    </row>
    <row r="9902" spans="1:23" x14ac:dyDescent="0.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INDEX(People_[],MATCH(Orders!M9902,People!$B$2:$B$5,0),1)</f>
        <v>Anna Andreadi</v>
      </c>
      <c r="W9902" s="3" t="str">
        <f>IFERROR(INDEX(Return[],MATCH(Orders!B9902,Returns!$B$2:$B$801,0),1),"No")</f>
        <v>No</v>
      </c>
    </row>
    <row r="9903" spans="1:23" x14ac:dyDescent="0.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INDEX(People_[],MATCH(Orders!M9903,People!$B$2:$B$5,0),1)</f>
        <v>Anna Andreadi</v>
      </c>
      <c r="W9903" s="3" t="str">
        <f>IFERROR(INDEX(Return[],MATCH(Orders!B9903,Returns!$B$2:$B$801,0),1),"No")</f>
        <v>No</v>
      </c>
    </row>
    <row r="9904" spans="1:23" x14ac:dyDescent="0.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INDEX(People_[],MATCH(Orders!M9904,People!$B$2:$B$5,0),1)</f>
        <v>Anna Andreadi</v>
      </c>
      <c r="W9904" s="3" t="str">
        <f>IFERROR(INDEX(Return[],MATCH(Orders!B9904,Returns!$B$2:$B$801,0),1),"No")</f>
        <v>No</v>
      </c>
    </row>
    <row r="9905" spans="1:23" x14ac:dyDescent="0.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INDEX(People_[],MATCH(Orders!M9905,People!$B$2:$B$5,0),1)</f>
        <v>Kelly Williams</v>
      </c>
      <c r="W9905" s="3" t="str">
        <f>IFERROR(INDEX(Return[],MATCH(Orders!B9905,Returns!$B$2:$B$801,0),1),"No")</f>
        <v>No</v>
      </c>
    </row>
    <row r="9906" spans="1:23" x14ac:dyDescent="0.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INDEX(People_[],MATCH(Orders!M9906,People!$B$2:$B$5,0),1)</f>
        <v>Kelly Williams</v>
      </c>
      <c r="W9906" s="3" t="str">
        <f>IFERROR(INDEX(Return[],MATCH(Orders!B9906,Returns!$B$2:$B$801,0),1),"No")</f>
        <v>No</v>
      </c>
    </row>
    <row r="9907" spans="1:23" x14ac:dyDescent="0.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INDEX(People_[],MATCH(Orders!M9907,People!$B$2:$B$5,0),1)</f>
        <v>Anna Andreadi</v>
      </c>
      <c r="W9907" s="3" t="str">
        <f>IFERROR(INDEX(Return[],MATCH(Orders!B9907,Returns!$B$2:$B$801,0),1),"No")</f>
        <v>No</v>
      </c>
    </row>
    <row r="9908" spans="1:23" x14ac:dyDescent="0.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INDEX(People_[],MATCH(Orders!M9908,People!$B$2:$B$5,0),1)</f>
        <v>Anna Andreadi</v>
      </c>
      <c r="W9908" s="3" t="str">
        <f>IFERROR(INDEX(Return[],MATCH(Orders!B9908,Returns!$B$2:$B$801,0),1),"No")</f>
        <v>No</v>
      </c>
    </row>
    <row r="9909" spans="1:23" x14ac:dyDescent="0.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INDEX(People_[],MATCH(Orders!M9909,People!$B$2:$B$5,0),1)</f>
        <v>Anna Andreadi</v>
      </c>
      <c r="W9909" s="3" t="str">
        <f>IFERROR(INDEX(Return[],MATCH(Orders!B9909,Returns!$B$2:$B$801,0),1),"No")</f>
        <v>No</v>
      </c>
    </row>
    <row r="9910" spans="1:23" x14ac:dyDescent="0.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INDEX(People_[],MATCH(Orders!M9910,People!$B$2:$B$5,0),1)</f>
        <v>Anna Andreadi</v>
      </c>
      <c r="W9910" s="3" t="str">
        <f>IFERROR(INDEX(Return[],MATCH(Orders!B9910,Returns!$B$2:$B$801,0),1),"No")</f>
        <v>No</v>
      </c>
    </row>
    <row r="9911" spans="1:23" x14ac:dyDescent="0.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INDEX(People_[],MATCH(Orders!M9911,People!$B$2:$B$5,0),1)</f>
        <v>Anna Andreadi</v>
      </c>
      <c r="W9911" s="3" t="str">
        <f>IFERROR(INDEX(Return[],MATCH(Orders!B9911,Returns!$B$2:$B$801,0),1),"No")</f>
        <v>No</v>
      </c>
    </row>
    <row r="9912" spans="1:23" x14ac:dyDescent="0.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INDEX(People_[],MATCH(Orders!M9912,People!$B$2:$B$5,0),1)</f>
        <v>Anna Andreadi</v>
      </c>
      <c r="W9912" s="3" t="str">
        <f>IFERROR(INDEX(Return[],MATCH(Orders!B9912,Returns!$B$2:$B$801,0),1),"No")</f>
        <v>No</v>
      </c>
    </row>
    <row r="9913" spans="1:23" x14ac:dyDescent="0.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INDEX(People_[],MATCH(Orders!M9913,People!$B$2:$B$5,0),1)</f>
        <v>Cassandra Brandow</v>
      </c>
      <c r="W9913" s="3" t="str">
        <f>IFERROR(INDEX(Return[],MATCH(Orders!B9913,Returns!$B$2:$B$801,0),1),"No")</f>
        <v>No</v>
      </c>
    </row>
    <row r="9914" spans="1:23" x14ac:dyDescent="0.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INDEX(People_[],MATCH(Orders!M9914,People!$B$2:$B$5,0),1)</f>
        <v>Anna Andreadi</v>
      </c>
      <c r="W9914" s="3" t="str">
        <f>IFERROR(INDEX(Return[],MATCH(Orders!B9914,Returns!$B$2:$B$801,0),1),"No")</f>
        <v>No</v>
      </c>
    </row>
    <row r="9915" spans="1:23" x14ac:dyDescent="0.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INDEX(People_[],MATCH(Orders!M9915,People!$B$2:$B$5,0),1)</f>
        <v>Anna Andreadi</v>
      </c>
      <c r="W9915" s="3" t="str">
        <f>IFERROR(INDEX(Return[],MATCH(Orders!B9915,Returns!$B$2:$B$801,0),1),"No")</f>
        <v>No</v>
      </c>
    </row>
    <row r="9916" spans="1:23" x14ac:dyDescent="0.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INDEX(People_[],MATCH(Orders!M9916,People!$B$2:$B$5,0),1)</f>
        <v>Kelly Williams</v>
      </c>
      <c r="W9916" s="3" t="str">
        <f>IFERROR(INDEX(Return[],MATCH(Orders!B9916,Returns!$B$2:$B$801,0),1),"No")</f>
        <v>No</v>
      </c>
    </row>
    <row r="9917" spans="1:23" x14ac:dyDescent="0.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INDEX(People_[],MATCH(Orders!M9917,People!$B$2:$B$5,0),1)</f>
        <v>Kelly Williams</v>
      </c>
      <c r="W9917" s="3" t="str">
        <f>IFERROR(INDEX(Return[],MATCH(Orders!B9917,Returns!$B$2:$B$801,0),1),"No")</f>
        <v>No</v>
      </c>
    </row>
    <row r="9918" spans="1:23" x14ac:dyDescent="0.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INDEX(People_[],MATCH(Orders!M9918,People!$B$2:$B$5,0),1)</f>
        <v>Kelly Williams</v>
      </c>
      <c r="W9918" s="3" t="str">
        <f>IFERROR(INDEX(Return[],MATCH(Orders!B9918,Returns!$B$2:$B$801,0),1),"No")</f>
        <v>No</v>
      </c>
    </row>
    <row r="9919" spans="1:23" x14ac:dyDescent="0.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INDEX(People_[],MATCH(Orders!M9919,People!$B$2:$B$5,0),1)</f>
        <v>Kelly Williams</v>
      </c>
      <c r="W9919" s="3" t="str">
        <f>IFERROR(INDEX(Return[],MATCH(Orders!B9919,Returns!$B$2:$B$801,0),1),"No")</f>
        <v>No</v>
      </c>
    </row>
    <row r="9920" spans="1:23" x14ac:dyDescent="0.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INDEX(People_[],MATCH(Orders!M9920,People!$B$2:$B$5,0),1)</f>
        <v>Chuck Magee</v>
      </c>
      <c r="W9920" s="3" t="str">
        <f>IFERROR(INDEX(Return[],MATCH(Orders!B9920,Returns!$B$2:$B$801,0),1),"No")</f>
        <v>No</v>
      </c>
    </row>
    <row r="9921" spans="1:23" x14ac:dyDescent="0.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INDEX(People_[],MATCH(Orders!M9921,People!$B$2:$B$5,0),1)</f>
        <v>Kelly Williams</v>
      </c>
      <c r="W9921" s="3" t="str">
        <f>IFERROR(INDEX(Return[],MATCH(Orders!B9921,Returns!$B$2:$B$801,0),1),"No")</f>
        <v>No</v>
      </c>
    </row>
    <row r="9922" spans="1:23" x14ac:dyDescent="0.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INDEX(People_[],MATCH(Orders!M9922,People!$B$2:$B$5,0),1)</f>
        <v>Kelly Williams</v>
      </c>
      <c r="W9922" s="3" t="str">
        <f>IFERROR(INDEX(Return[],MATCH(Orders!B9922,Returns!$B$2:$B$801,0),1),"No")</f>
        <v>No</v>
      </c>
    </row>
    <row r="9923" spans="1:23" x14ac:dyDescent="0.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INDEX(People_[],MATCH(Orders!M9923,People!$B$2:$B$5,0),1)</f>
        <v>Chuck Magee</v>
      </c>
      <c r="W9923" s="3" t="str">
        <f>IFERROR(INDEX(Return[],MATCH(Orders!B9923,Returns!$B$2:$B$801,0),1),"No")</f>
        <v>No</v>
      </c>
    </row>
    <row r="9924" spans="1:23" x14ac:dyDescent="0.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INDEX(People_[],MATCH(Orders!M9924,People!$B$2:$B$5,0),1)</f>
        <v>Kelly Williams</v>
      </c>
      <c r="W9924" s="3" t="str">
        <f>IFERROR(INDEX(Return[],MATCH(Orders!B9924,Returns!$B$2:$B$801,0),1),"No")</f>
        <v>No</v>
      </c>
    </row>
    <row r="9925" spans="1:23" x14ac:dyDescent="0.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INDEX(People_[],MATCH(Orders!M9925,People!$B$2:$B$5,0),1)</f>
        <v>Chuck Magee</v>
      </c>
      <c r="W9925" s="3" t="str">
        <f>IFERROR(INDEX(Return[],MATCH(Orders!B9925,Returns!$B$2:$B$801,0),1),"No")</f>
        <v>No</v>
      </c>
    </row>
    <row r="9926" spans="1:23" x14ac:dyDescent="0.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INDEX(People_[],MATCH(Orders!M9926,People!$B$2:$B$5,0),1)</f>
        <v>Chuck Magee</v>
      </c>
      <c r="W9926" s="3" t="str">
        <f>IFERROR(INDEX(Return[],MATCH(Orders!B9926,Returns!$B$2:$B$801,0),1),"No")</f>
        <v>No</v>
      </c>
    </row>
    <row r="9927" spans="1:23" x14ac:dyDescent="0.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INDEX(People_[],MATCH(Orders!M9927,People!$B$2:$B$5,0),1)</f>
        <v>Chuck Magee</v>
      </c>
      <c r="W9927" s="3" t="str">
        <f>IFERROR(INDEX(Return[],MATCH(Orders!B9927,Returns!$B$2:$B$801,0),1),"No")</f>
        <v>No</v>
      </c>
    </row>
    <row r="9928" spans="1:23" x14ac:dyDescent="0.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INDEX(People_[],MATCH(Orders!M9928,People!$B$2:$B$5,0),1)</f>
        <v>Chuck Magee</v>
      </c>
      <c r="W9928" s="3" t="str">
        <f>IFERROR(INDEX(Return[],MATCH(Orders!B9928,Returns!$B$2:$B$801,0),1),"No")</f>
        <v>No</v>
      </c>
    </row>
    <row r="9929" spans="1:23" x14ac:dyDescent="0.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INDEX(People_[],MATCH(Orders!M9929,People!$B$2:$B$5,0),1)</f>
        <v>Chuck Magee</v>
      </c>
      <c r="W9929" s="3" t="str">
        <f>IFERROR(INDEX(Return[],MATCH(Orders!B9929,Returns!$B$2:$B$801,0),1),"No")</f>
        <v>No</v>
      </c>
    </row>
    <row r="9930" spans="1:23" x14ac:dyDescent="0.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INDEX(People_[],MATCH(Orders!M9930,People!$B$2:$B$5,0),1)</f>
        <v>Anna Andreadi</v>
      </c>
      <c r="W9930" s="3" t="str">
        <f>IFERROR(INDEX(Return[],MATCH(Orders!B9930,Returns!$B$2:$B$801,0),1),"No")</f>
        <v>No</v>
      </c>
    </row>
    <row r="9931" spans="1:23" x14ac:dyDescent="0.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INDEX(People_[],MATCH(Orders!M9931,People!$B$2:$B$5,0),1)</f>
        <v>Anna Andreadi</v>
      </c>
      <c r="W9931" s="3" t="str">
        <f>IFERROR(INDEX(Return[],MATCH(Orders!B9931,Returns!$B$2:$B$801,0),1),"No")</f>
        <v>No</v>
      </c>
    </row>
    <row r="9932" spans="1:23" x14ac:dyDescent="0.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INDEX(People_[],MATCH(Orders!M9932,People!$B$2:$B$5,0),1)</f>
        <v>Anna Andreadi</v>
      </c>
      <c r="W9932" s="3" t="str">
        <f>IFERROR(INDEX(Return[],MATCH(Orders!B9932,Returns!$B$2:$B$801,0),1),"No")</f>
        <v>No</v>
      </c>
    </row>
    <row r="9933" spans="1:23" x14ac:dyDescent="0.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INDEX(People_[],MATCH(Orders!M9933,People!$B$2:$B$5,0),1)</f>
        <v>Anna Andreadi</v>
      </c>
      <c r="W9933" s="3" t="str">
        <f>IFERROR(INDEX(Return[],MATCH(Orders!B9933,Returns!$B$2:$B$801,0),1),"No")</f>
        <v>No</v>
      </c>
    </row>
    <row r="9934" spans="1:23" x14ac:dyDescent="0.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INDEX(People_[],MATCH(Orders!M9934,People!$B$2:$B$5,0),1)</f>
        <v>Anna Andreadi</v>
      </c>
      <c r="W9934" s="3" t="str">
        <f>IFERROR(INDEX(Return[],MATCH(Orders!B9934,Returns!$B$2:$B$801,0),1),"No")</f>
        <v>No</v>
      </c>
    </row>
    <row r="9935" spans="1:23" x14ac:dyDescent="0.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INDEX(People_[],MATCH(Orders!M9935,People!$B$2:$B$5,0),1)</f>
        <v>Chuck Magee</v>
      </c>
      <c r="W9935" s="3" t="str">
        <f>IFERROR(INDEX(Return[],MATCH(Orders!B9935,Returns!$B$2:$B$801,0),1),"No")</f>
        <v>No</v>
      </c>
    </row>
    <row r="9936" spans="1:23" x14ac:dyDescent="0.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INDEX(People_[],MATCH(Orders!M9936,People!$B$2:$B$5,0),1)</f>
        <v>Chuck Magee</v>
      </c>
      <c r="W9936" s="3" t="str">
        <f>IFERROR(INDEX(Return[],MATCH(Orders!B9936,Returns!$B$2:$B$801,0),1),"No")</f>
        <v>No</v>
      </c>
    </row>
    <row r="9937" spans="1:23" x14ac:dyDescent="0.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INDEX(People_[],MATCH(Orders!M9937,People!$B$2:$B$5,0),1)</f>
        <v>Chuck Magee</v>
      </c>
      <c r="W9937" s="3" t="str">
        <f>IFERROR(INDEX(Return[],MATCH(Orders!B9937,Returns!$B$2:$B$801,0),1),"No")</f>
        <v>No</v>
      </c>
    </row>
    <row r="9938" spans="1:23" x14ac:dyDescent="0.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INDEX(People_[],MATCH(Orders!M9938,People!$B$2:$B$5,0),1)</f>
        <v>Chuck Magee</v>
      </c>
      <c r="W9938" s="3" t="str">
        <f>IFERROR(INDEX(Return[],MATCH(Orders!B9938,Returns!$B$2:$B$801,0),1),"No")</f>
        <v>No</v>
      </c>
    </row>
    <row r="9939" spans="1:23" x14ac:dyDescent="0.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INDEX(People_[],MATCH(Orders!M9939,People!$B$2:$B$5,0),1)</f>
        <v>Anna Andreadi</v>
      </c>
      <c r="W9939" s="3" t="str">
        <f>IFERROR(INDEX(Return[],MATCH(Orders!B9939,Returns!$B$2:$B$801,0),1),"No")</f>
        <v>No</v>
      </c>
    </row>
    <row r="9940" spans="1:23" x14ac:dyDescent="0.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INDEX(People_[],MATCH(Orders!M9940,People!$B$2:$B$5,0),1)</f>
        <v>Chuck Magee</v>
      </c>
      <c r="W9940" s="3" t="str">
        <f>IFERROR(INDEX(Return[],MATCH(Orders!B9940,Returns!$B$2:$B$801,0),1),"No")</f>
        <v>No</v>
      </c>
    </row>
    <row r="9941" spans="1:23" x14ac:dyDescent="0.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INDEX(People_[],MATCH(Orders!M9941,People!$B$2:$B$5,0),1)</f>
        <v>Chuck Magee</v>
      </c>
      <c r="W9941" s="3" t="str">
        <f>IFERROR(INDEX(Return[],MATCH(Orders!B9941,Returns!$B$2:$B$801,0),1),"No")</f>
        <v>No</v>
      </c>
    </row>
    <row r="9942" spans="1:23" x14ac:dyDescent="0.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INDEX(People_[],MATCH(Orders!M9942,People!$B$2:$B$5,0),1)</f>
        <v>Chuck Magee</v>
      </c>
      <c r="W9942" s="3" t="str">
        <f>IFERROR(INDEX(Return[],MATCH(Orders!B9942,Returns!$B$2:$B$801,0),1),"No")</f>
        <v>No</v>
      </c>
    </row>
    <row r="9943" spans="1:23" x14ac:dyDescent="0.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INDEX(People_[],MATCH(Orders!M9943,People!$B$2:$B$5,0),1)</f>
        <v>Anna Andreadi</v>
      </c>
      <c r="W9943" s="3" t="str">
        <f>IFERROR(INDEX(Return[],MATCH(Orders!B9943,Returns!$B$2:$B$801,0),1),"No")</f>
        <v>No</v>
      </c>
    </row>
    <row r="9944" spans="1:23" x14ac:dyDescent="0.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INDEX(People_[],MATCH(Orders!M9944,People!$B$2:$B$5,0),1)</f>
        <v>Anna Andreadi</v>
      </c>
      <c r="W9944" s="3" t="str">
        <f>IFERROR(INDEX(Return[],MATCH(Orders!B9944,Returns!$B$2:$B$801,0),1),"No")</f>
        <v>No</v>
      </c>
    </row>
    <row r="9945" spans="1:23" x14ac:dyDescent="0.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INDEX(People_[],MATCH(Orders!M9945,People!$B$2:$B$5,0),1)</f>
        <v>Anna Andreadi</v>
      </c>
      <c r="W9945" s="3" t="str">
        <f>IFERROR(INDEX(Return[],MATCH(Orders!B9945,Returns!$B$2:$B$801,0),1),"No")</f>
        <v>No</v>
      </c>
    </row>
    <row r="9946" spans="1:23" x14ac:dyDescent="0.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INDEX(People_[],MATCH(Orders!M9946,People!$B$2:$B$5,0),1)</f>
        <v>Anna Andreadi</v>
      </c>
      <c r="W9946" s="3" t="str">
        <f>IFERROR(INDEX(Return[],MATCH(Orders!B9946,Returns!$B$2:$B$801,0),1),"No")</f>
        <v>No</v>
      </c>
    </row>
    <row r="9947" spans="1:23" x14ac:dyDescent="0.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INDEX(People_[],MATCH(Orders!M9947,People!$B$2:$B$5,0),1)</f>
        <v>Chuck Magee</v>
      </c>
      <c r="W9947" s="3" t="str">
        <f>IFERROR(INDEX(Return[],MATCH(Orders!B9947,Returns!$B$2:$B$801,0),1),"No")</f>
        <v>No</v>
      </c>
    </row>
    <row r="9948" spans="1:23" x14ac:dyDescent="0.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INDEX(People_[],MATCH(Orders!M9948,People!$B$2:$B$5,0),1)</f>
        <v>Chuck Magee</v>
      </c>
      <c r="W9948" s="3" t="str">
        <f>IFERROR(INDEX(Return[],MATCH(Orders!B9948,Returns!$B$2:$B$801,0),1),"No")</f>
        <v>No</v>
      </c>
    </row>
    <row r="9949" spans="1:23" x14ac:dyDescent="0.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INDEX(People_[],MATCH(Orders!M9949,People!$B$2:$B$5,0),1)</f>
        <v>Kelly Williams</v>
      </c>
      <c r="W9949" s="3" t="str">
        <f>IFERROR(INDEX(Return[],MATCH(Orders!B9949,Returns!$B$2:$B$801,0),1),"No")</f>
        <v>No</v>
      </c>
    </row>
    <row r="9950" spans="1:23" x14ac:dyDescent="0.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INDEX(People_[],MATCH(Orders!M9950,People!$B$2:$B$5,0),1)</f>
        <v>Kelly Williams</v>
      </c>
      <c r="W9950" s="3" t="str">
        <f>IFERROR(INDEX(Return[],MATCH(Orders!B9950,Returns!$B$2:$B$801,0),1),"No")</f>
        <v>No</v>
      </c>
    </row>
    <row r="9951" spans="1:23" x14ac:dyDescent="0.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INDEX(People_[],MATCH(Orders!M9951,People!$B$2:$B$5,0),1)</f>
        <v>Kelly Williams</v>
      </c>
      <c r="W9951" s="3" t="str">
        <f>IFERROR(INDEX(Return[],MATCH(Orders!B9951,Returns!$B$2:$B$801,0),1),"No")</f>
        <v>No</v>
      </c>
    </row>
    <row r="9952" spans="1:23" x14ac:dyDescent="0.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INDEX(People_[],MATCH(Orders!M9952,People!$B$2:$B$5,0),1)</f>
        <v>Kelly Williams</v>
      </c>
      <c r="W9952" s="3" t="str">
        <f>IFERROR(INDEX(Return[],MATCH(Orders!B9952,Returns!$B$2:$B$801,0),1),"No")</f>
        <v>No</v>
      </c>
    </row>
    <row r="9953" spans="1:23" x14ac:dyDescent="0.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INDEX(People_[],MATCH(Orders!M9953,People!$B$2:$B$5,0),1)</f>
        <v>Kelly Williams</v>
      </c>
      <c r="W9953" s="3" t="str">
        <f>IFERROR(INDEX(Return[],MATCH(Orders!B9953,Returns!$B$2:$B$801,0),1),"No")</f>
        <v>No</v>
      </c>
    </row>
    <row r="9954" spans="1:23" x14ac:dyDescent="0.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INDEX(People_[],MATCH(Orders!M9954,People!$B$2:$B$5,0),1)</f>
        <v>Anna Andreadi</v>
      </c>
      <c r="W9954" s="3" t="str">
        <f>IFERROR(INDEX(Return[],MATCH(Orders!B9954,Returns!$B$2:$B$801,0),1),"No")</f>
        <v>Yes</v>
      </c>
    </row>
    <row r="9955" spans="1:23" x14ac:dyDescent="0.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INDEX(People_[],MATCH(Orders!M9955,People!$B$2:$B$5,0),1)</f>
        <v>Anna Andreadi</v>
      </c>
      <c r="W9955" s="3" t="str">
        <f>IFERROR(INDEX(Return[],MATCH(Orders!B9955,Returns!$B$2:$B$801,0),1),"No")</f>
        <v>Yes</v>
      </c>
    </row>
    <row r="9956" spans="1:23" x14ac:dyDescent="0.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INDEX(People_[],MATCH(Orders!M9956,People!$B$2:$B$5,0),1)</f>
        <v>Anna Andreadi</v>
      </c>
      <c r="W9956" s="3" t="str">
        <f>IFERROR(INDEX(Return[],MATCH(Orders!B9956,Returns!$B$2:$B$801,0),1),"No")</f>
        <v>Yes</v>
      </c>
    </row>
    <row r="9957" spans="1:23" x14ac:dyDescent="0.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INDEX(People_[],MATCH(Orders!M9957,People!$B$2:$B$5,0),1)</f>
        <v>Anna Andreadi</v>
      </c>
      <c r="W9957" s="3" t="str">
        <f>IFERROR(INDEX(Return[],MATCH(Orders!B9957,Returns!$B$2:$B$801,0),1),"No")</f>
        <v>Yes</v>
      </c>
    </row>
    <row r="9958" spans="1:23" x14ac:dyDescent="0.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INDEX(People_[],MATCH(Orders!M9958,People!$B$2:$B$5,0),1)</f>
        <v>Chuck Magee</v>
      </c>
      <c r="W9958" s="3" t="str">
        <f>IFERROR(INDEX(Return[],MATCH(Orders!B9958,Returns!$B$2:$B$801,0),1),"No")</f>
        <v>Yes</v>
      </c>
    </row>
    <row r="9959" spans="1:23" x14ac:dyDescent="0.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INDEX(People_[],MATCH(Orders!M9959,People!$B$2:$B$5,0),1)</f>
        <v>Chuck Magee</v>
      </c>
      <c r="W9959" s="3" t="str">
        <f>IFERROR(INDEX(Return[],MATCH(Orders!B9959,Returns!$B$2:$B$801,0),1),"No")</f>
        <v>Yes</v>
      </c>
    </row>
    <row r="9960" spans="1:23" x14ac:dyDescent="0.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INDEX(People_[],MATCH(Orders!M9960,People!$B$2:$B$5,0),1)</f>
        <v>Chuck Magee</v>
      </c>
      <c r="W9960" s="3" t="str">
        <f>IFERROR(INDEX(Return[],MATCH(Orders!B9960,Returns!$B$2:$B$801,0),1),"No")</f>
        <v>Yes</v>
      </c>
    </row>
    <row r="9961" spans="1:23" x14ac:dyDescent="0.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INDEX(People_[],MATCH(Orders!M9961,People!$B$2:$B$5,0),1)</f>
        <v>Anna Andreadi</v>
      </c>
      <c r="W9961" s="3" t="str">
        <f>IFERROR(INDEX(Return[],MATCH(Orders!B9961,Returns!$B$2:$B$801,0),1),"No")</f>
        <v>No</v>
      </c>
    </row>
    <row r="9962" spans="1:23" x14ac:dyDescent="0.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INDEX(People_[],MATCH(Orders!M9962,People!$B$2:$B$5,0),1)</f>
        <v>Cassandra Brandow</v>
      </c>
      <c r="W9962" s="3" t="str">
        <f>IFERROR(INDEX(Return[],MATCH(Orders!B9962,Returns!$B$2:$B$801,0),1),"No")</f>
        <v>No</v>
      </c>
    </row>
    <row r="9963" spans="1:23" x14ac:dyDescent="0.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INDEX(People_[],MATCH(Orders!M9963,People!$B$2:$B$5,0),1)</f>
        <v>Kelly Williams</v>
      </c>
      <c r="W9963" s="3" t="str">
        <f>IFERROR(INDEX(Return[],MATCH(Orders!B9963,Returns!$B$2:$B$801,0),1),"No")</f>
        <v>No</v>
      </c>
    </row>
    <row r="9964" spans="1:23" x14ac:dyDescent="0.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INDEX(People_[],MATCH(Orders!M9964,People!$B$2:$B$5,0),1)</f>
        <v>Kelly Williams</v>
      </c>
      <c r="W9964" s="3" t="str">
        <f>IFERROR(INDEX(Return[],MATCH(Orders!B9964,Returns!$B$2:$B$801,0),1),"No")</f>
        <v>No</v>
      </c>
    </row>
    <row r="9965" spans="1:23" x14ac:dyDescent="0.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INDEX(People_[],MATCH(Orders!M9965,People!$B$2:$B$5,0),1)</f>
        <v>Chuck Magee</v>
      </c>
      <c r="W9965" s="3" t="str">
        <f>IFERROR(INDEX(Return[],MATCH(Orders!B9965,Returns!$B$2:$B$801,0),1),"No")</f>
        <v>No</v>
      </c>
    </row>
    <row r="9966" spans="1:23" x14ac:dyDescent="0.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INDEX(People_[],MATCH(Orders!M9966,People!$B$2:$B$5,0),1)</f>
        <v>Chuck Magee</v>
      </c>
      <c r="W9966" s="3" t="str">
        <f>IFERROR(INDEX(Return[],MATCH(Orders!B9966,Returns!$B$2:$B$801,0),1),"No")</f>
        <v>No</v>
      </c>
    </row>
    <row r="9967" spans="1:23" x14ac:dyDescent="0.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INDEX(People_[],MATCH(Orders!M9967,People!$B$2:$B$5,0),1)</f>
        <v>Chuck Magee</v>
      </c>
      <c r="W9967" s="3" t="str">
        <f>IFERROR(INDEX(Return[],MATCH(Orders!B9967,Returns!$B$2:$B$801,0),1),"No")</f>
        <v>No</v>
      </c>
    </row>
    <row r="9968" spans="1:23" x14ac:dyDescent="0.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INDEX(People_[],MATCH(Orders!M9968,People!$B$2:$B$5,0),1)</f>
        <v>Chuck Magee</v>
      </c>
      <c r="W9968" s="3" t="str">
        <f>IFERROR(INDEX(Return[],MATCH(Orders!B9968,Returns!$B$2:$B$801,0),1),"No")</f>
        <v>No</v>
      </c>
    </row>
    <row r="9969" spans="1:23" x14ac:dyDescent="0.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INDEX(People_[],MATCH(Orders!M9969,People!$B$2:$B$5,0),1)</f>
        <v>Chuck Magee</v>
      </c>
      <c r="W9969" s="3" t="str">
        <f>IFERROR(INDEX(Return[],MATCH(Orders!B9969,Returns!$B$2:$B$801,0),1),"No")</f>
        <v>No</v>
      </c>
    </row>
    <row r="9970" spans="1:23" x14ac:dyDescent="0.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INDEX(People_[],MATCH(Orders!M9970,People!$B$2:$B$5,0),1)</f>
        <v>Chuck Magee</v>
      </c>
      <c r="W9970" s="3" t="str">
        <f>IFERROR(INDEX(Return[],MATCH(Orders!B9970,Returns!$B$2:$B$801,0),1),"No")</f>
        <v>No</v>
      </c>
    </row>
    <row r="9971" spans="1:23" x14ac:dyDescent="0.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INDEX(People_[],MATCH(Orders!M9971,People!$B$2:$B$5,0),1)</f>
        <v>Chuck Magee</v>
      </c>
      <c r="W9971" s="3" t="str">
        <f>IFERROR(INDEX(Return[],MATCH(Orders!B9971,Returns!$B$2:$B$801,0),1),"No")</f>
        <v>No</v>
      </c>
    </row>
    <row r="9972" spans="1:23" x14ac:dyDescent="0.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INDEX(People_[],MATCH(Orders!M9972,People!$B$2:$B$5,0),1)</f>
        <v>Cassandra Brandow</v>
      </c>
      <c r="W9972" s="3" t="str">
        <f>IFERROR(INDEX(Return[],MATCH(Orders!B9972,Returns!$B$2:$B$801,0),1),"No")</f>
        <v>No</v>
      </c>
    </row>
    <row r="9973" spans="1:23" x14ac:dyDescent="0.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INDEX(People_[],MATCH(Orders!M9973,People!$B$2:$B$5,0),1)</f>
        <v>Cassandra Brandow</v>
      </c>
      <c r="W9973" s="3" t="str">
        <f>IFERROR(INDEX(Return[],MATCH(Orders!B9973,Returns!$B$2:$B$801,0),1),"No")</f>
        <v>No</v>
      </c>
    </row>
    <row r="9974" spans="1:23" x14ac:dyDescent="0.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INDEX(People_[],MATCH(Orders!M9974,People!$B$2:$B$5,0),1)</f>
        <v>Kelly Williams</v>
      </c>
      <c r="W9974" s="3" t="str">
        <f>IFERROR(INDEX(Return[],MATCH(Orders!B9974,Returns!$B$2:$B$801,0),1),"No")</f>
        <v>No</v>
      </c>
    </row>
    <row r="9975" spans="1:23" x14ac:dyDescent="0.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INDEX(People_[],MATCH(Orders!M9975,People!$B$2:$B$5,0),1)</f>
        <v>Anna Andreadi</v>
      </c>
      <c r="W9975" s="3" t="str">
        <f>IFERROR(INDEX(Return[],MATCH(Orders!B9975,Returns!$B$2:$B$801,0),1),"No")</f>
        <v>No</v>
      </c>
    </row>
    <row r="9976" spans="1:23" x14ac:dyDescent="0.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INDEX(People_[],MATCH(Orders!M9976,People!$B$2:$B$5,0),1)</f>
        <v>Anna Andreadi</v>
      </c>
      <c r="W9976" s="3" t="str">
        <f>IFERROR(INDEX(Return[],MATCH(Orders!B9976,Returns!$B$2:$B$801,0),1),"No")</f>
        <v>No</v>
      </c>
    </row>
    <row r="9977" spans="1:23" x14ac:dyDescent="0.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INDEX(People_[],MATCH(Orders!M9977,People!$B$2:$B$5,0),1)</f>
        <v>Anna Andreadi</v>
      </c>
      <c r="W9977" s="3" t="str">
        <f>IFERROR(INDEX(Return[],MATCH(Orders!B9977,Returns!$B$2:$B$801,0),1),"No")</f>
        <v>No</v>
      </c>
    </row>
    <row r="9978" spans="1:23" x14ac:dyDescent="0.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INDEX(People_[],MATCH(Orders!M9978,People!$B$2:$B$5,0),1)</f>
        <v>Anna Andreadi</v>
      </c>
      <c r="W9978" s="3" t="str">
        <f>IFERROR(INDEX(Return[],MATCH(Orders!B9978,Returns!$B$2:$B$801,0),1),"No")</f>
        <v>No</v>
      </c>
    </row>
    <row r="9979" spans="1:23" x14ac:dyDescent="0.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INDEX(People_[],MATCH(Orders!M9979,People!$B$2:$B$5,0),1)</f>
        <v>Anna Andreadi</v>
      </c>
      <c r="W9979" s="3" t="str">
        <f>IFERROR(INDEX(Return[],MATCH(Orders!B9979,Returns!$B$2:$B$801,0),1),"No")</f>
        <v>No</v>
      </c>
    </row>
    <row r="9980" spans="1:23" x14ac:dyDescent="0.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INDEX(People_[],MATCH(Orders!M9980,People!$B$2:$B$5,0),1)</f>
        <v>Anna Andreadi</v>
      </c>
      <c r="W9980" s="3" t="str">
        <f>IFERROR(INDEX(Return[],MATCH(Orders!B9980,Returns!$B$2:$B$801,0),1),"No")</f>
        <v>No</v>
      </c>
    </row>
    <row r="9981" spans="1:23" x14ac:dyDescent="0.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INDEX(People_[],MATCH(Orders!M9981,People!$B$2:$B$5,0),1)</f>
        <v>Anna Andreadi</v>
      </c>
      <c r="W9981" s="3" t="str">
        <f>IFERROR(INDEX(Return[],MATCH(Orders!B9981,Returns!$B$2:$B$801,0),1),"No")</f>
        <v>No</v>
      </c>
    </row>
    <row r="9982" spans="1:23" x14ac:dyDescent="0.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INDEX(People_[],MATCH(Orders!M9982,People!$B$2:$B$5,0),1)</f>
        <v>Cassandra Brandow</v>
      </c>
      <c r="W9982" s="3" t="str">
        <f>IFERROR(INDEX(Return[],MATCH(Orders!B9982,Returns!$B$2:$B$801,0),1),"No")</f>
        <v>No</v>
      </c>
    </row>
    <row r="9983" spans="1:23" x14ac:dyDescent="0.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INDEX(People_[],MATCH(Orders!M9983,People!$B$2:$B$5,0),1)</f>
        <v>Chuck Magee</v>
      </c>
      <c r="W9983" s="3" t="str">
        <f>IFERROR(INDEX(Return[],MATCH(Orders!B9983,Returns!$B$2:$B$801,0),1),"No")</f>
        <v>No</v>
      </c>
    </row>
    <row r="9984" spans="1:23" x14ac:dyDescent="0.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INDEX(People_[],MATCH(Orders!M9984,People!$B$2:$B$5,0),1)</f>
        <v>Kelly Williams</v>
      </c>
      <c r="W9984" s="3" t="str">
        <f>IFERROR(INDEX(Return[],MATCH(Orders!B9984,Returns!$B$2:$B$801,0),1),"No")</f>
        <v>No</v>
      </c>
    </row>
    <row r="9985" spans="1:23" x14ac:dyDescent="0.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INDEX(People_[],MATCH(Orders!M9985,People!$B$2:$B$5,0),1)</f>
        <v>Kelly Williams</v>
      </c>
      <c r="W9985" s="3" t="str">
        <f>IFERROR(INDEX(Return[],MATCH(Orders!B9985,Returns!$B$2:$B$801,0),1),"No")</f>
        <v>No</v>
      </c>
    </row>
    <row r="9986" spans="1:23" x14ac:dyDescent="0.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INDEX(People_[],MATCH(Orders!M9986,People!$B$2:$B$5,0),1)</f>
        <v>Chuck Magee</v>
      </c>
      <c r="W9986" s="3" t="str">
        <f>IFERROR(INDEX(Return[],MATCH(Orders!B9986,Returns!$B$2:$B$801,0),1),"No")</f>
        <v>No</v>
      </c>
    </row>
    <row r="9987" spans="1:23" x14ac:dyDescent="0.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INDEX(People_[],MATCH(Orders!M9987,People!$B$2:$B$5,0),1)</f>
        <v>Chuck Magee</v>
      </c>
      <c r="W9987" s="3" t="str">
        <f>IFERROR(INDEX(Return[],MATCH(Orders!B9987,Returns!$B$2:$B$801,0),1),"No")</f>
        <v>No</v>
      </c>
    </row>
    <row r="9988" spans="1:23" x14ac:dyDescent="0.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INDEX(People_[],MATCH(Orders!M9988,People!$B$2:$B$5,0),1)</f>
        <v>Anna Andreadi</v>
      </c>
      <c r="W9988" s="3" t="str">
        <f>IFERROR(INDEX(Return[],MATCH(Orders!B9988,Returns!$B$2:$B$801,0),1),"No")</f>
        <v>No</v>
      </c>
    </row>
    <row r="9989" spans="1:23" x14ac:dyDescent="0.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INDEX(People_[],MATCH(Orders!M9989,People!$B$2:$B$5,0),1)</f>
        <v>Cassandra Brandow</v>
      </c>
      <c r="W9989" s="3" t="str">
        <f>IFERROR(INDEX(Return[],MATCH(Orders!B9989,Returns!$B$2:$B$801,0),1),"No")</f>
        <v>No</v>
      </c>
    </row>
    <row r="9990" spans="1:23" x14ac:dyDescent="0.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INDEX(People_[],MATCH(Orders!M9990,People!$B$2:$B$5,0),1)</f>
        <v>Cassandra Brandow</v>
      </c>
      <c r="W9990" s="3" t="str">
        <f>IFERROR(INDEX(Return[],MATCH(Orders!B9990,Returns!$B$2:$B$801,0),1),"No")</f>
        <v>No</v>
      </c>
    </row>
    <row r="9991" spans="1:23" x14ac:dyDescent="0.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INDEX(People_[],MATCH(Orders!M9991,People!$B$2:$B$5,0),1)</f>
        <v>Cassandra Brandow</v>
      </c>
      <c r="W9991" s="3" t="str">
        <f>IFERROR(INDEX(Return[],MATCH(Orders!B9991,Returns!$B$2:$B$801,0),1),"No")</f>
        <v>No</v>
      </c>
    </row>
    <row r="9992" spans="1:23" x14ac:dyDescent="0.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INDEX(People_[],MATCH(Orders!M9992,People!$B$2:$B$5,0),1)</f>
        <v>Anna Andreadi</v>
      </c>
      <c r="W9992" s="3" t="str">
        <f>IFERROR(INDEX(Return[],MATCH(Orders!B9992,Returns!$B$2:$B$801,0),1),"No")</f>
        <v>Yes</v>
      </c>
    </row>
    <row r="9993" spans="1:23" x14ac:dyDescent="0.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INDEX(People_[],MATCH(Orders!M9993,People!$B$2:$B$5,0),1)</f>
        <v>Anna Andreadi</v>
      </c>
      <c r="W9993" s="3" t="str">
        <f>IFERROR(INDEX(Return[],MATCH(Orders!B9993,Returns!$B$2:$B$801,0),1),"No")</f>
        <v>Yes</v>
      </c>
    </row>
    <row r="9994" spans="1:23" x14ac:dyDescent="0.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INDEX(People_[],MATCH(Orders!M9994,People!$B$2:$B$5,0),1)</f>
        <v>Anna Andreadi</v>
      </c>
      <c r="W9994" s="3" t="str">
        <f>IFERROR(INDEX(Return[],MATCH(Orders!B9994,Returns!$B$2:$B$801,0),1),"No")</f>
        <v>Yes</v>
      </c>
    </row>
    <row r="9995" spans="1:23" x14ac:dyDescent="0.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INDEX(People_[],MATCH(Orders!M9995,People!$B$2:$B$5,0),1)</f>
        <v>Anna Andreadi</v>
      </c>
      <c r="W9995" s="3" t="str">
        <f>IFERROR(INDEX(Return[],MATCH(Orders!B9995,Returns!$B$2:$B$801,0),1),"No")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activeCell="B5" sqref="B5"/>
    </sheetView>
  </sheetViews>
  <sheetFormatPr defaultRowHeight="13" x14ac:dyDescent="0.3"/>
  <cols>
    <col min="1" max="1" width="17.1796875" bestFit="1" customWidth="1"/>
    <col min="2" max="2" width="9" customWidth="1"/>
  </cols>
  <sheetData>
    <row r="1" spans="1:2" x14ac:dyDescent="0.3">
      <c r="A1" s="1" t="s">
        <v>5930</v>
      </c>
      <c r="B1" s="1" t="s">
        <v>12</v>
      </c>
    </row>
    <row r="2" spans="1:2" x14ac:dyDescent="0.3">
      <c r="A2" s="1" t="s">
        <v>5177</v>
      </c>
      <c r="B2" s="1" t="s">
        <v>41</v>
      </c>
    </row>
    <row r="3" spans="1:2" x14ac:dyDescent="0.3">
      <c r="A3" s="1" t="s">
        <v>2264</v>
      </c>
      <c r="B3" s="1" t="s">
        <v>135</v>
      </c>
    </row>
    <row r="4" spans="1:2" x14ac:dyDescent="0.3">
      <c r="A4" s="1" t="s">
        <v>4211</v>
      </c>
      <c r="B4" s="1" t="s">
        <v>97</v>
      </c>
    </row>
    <row r="5" spans="1:2" x14ac:dyDescent="0.3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01"/>
  <sheetViews>
    <sheetView topLeftCell="A71" workbookViewId="0">
      <selection activeCell="B82" sqref="B82"/>
    </sheetView>
  </sheetViews>
  <sheetFormatPr defaultRowHeight="13" x14ac:dyDescent="0.3"/>
  <cols>
    <col min="1" max="1" width="10.81640625" customWidth="1"/>
    <col min="2" max="2" width="14.81640625" bestFit="1" customWidth="1"/>
  </cols>
  <sheetData>
    <row r="1" spans="1:2" x14ac:dyDescent="0.3">
      <c r="A1" s="1" t="s">
        <v>5931</v>
      </c>
      <c r="B1" t="s">
        <v>1</v>
      </c>
    </row>
    <row r="2" spans="1:2" x14ac:dyDescent="0.3">
      <c r="A2" s="1" t="s">
        <v>5932</v>
      </c>
      <c r="B2" t="s">
        <v>5933</v>
      </c>
    </row>
    <row r="3" spans="1:2" x14ac:dyDescent="0.3">
      <c r="A3" s="1" t="s">
        <v>5932</v>
      </c>
      <c r="B3" t="s">
        <v>5933</v>
      </c>
    </row>
    <row r="4" spans="1:2" x14ac:dyDescent="0.3">
      <c r="A4" s="1" t="s">
        <v>5932</v>
      </c>
      <c r="B4" t="s">
        <v>5933</v>
      </c>
    </row>
    <row r="5" spans="1:2" x14ac:dyDescent="0.3">
      <c r="A5" s="1" t="s">
        <v>5932</v>
      </c>
      <c r="B5" t="s">
        <v>5933</v>
      </c>
    </row>
    <row r="6" spans="1:2" x14ac:dyDescent="0.3">
      <c r="A6" s="1" t="s">
        <v>5932</v>
      </c>
      <c r="B6" t="s">
        <v>5934</v>
      </c>
    </row>
    <row r="7" spans="1:2" x14ac:dyDescent="0.3">
      <c r="A7" s="1" t="s">
        <v>5932</v>
      </c>
      <c r="B7" t="s">
        <v>5935</v>
      </c>
    </row>
    <row r="8" spans="1:2" x14ac:dyDescent="0.3">
      <c r="A8" s="1" t="s">
        <v>5932</v>
      </c>
      <c r="B8" t="s">
        <v>5935</v>
      </c>
    </row>
    <row r="9" spans="1:2" x14ac:dyDescent="0.3">
      <c r="A9" s="1" t="s">
        <v>5932</v>
      </c>
      <c r="B9" t="s">
        <v>5935</v>
      </c>
    </row>
    <row r="10" spans="1:2" x14ac:dyDescent="0.3">
      <c r="A10" s="1" t="s">
        <v>5932</v>
      </c>
      <c r="B10" t="s">
        <v>5935</v>
      </c>
    </row>
    <row r="11" spans="1:2" x14ac:dyDescent="0.3">
      <c r="A11" s="1" t="s">
        <v>5932</v>
      </c>
      <c r="B11" t="s">
        <v>5936</v>
      </c>
    </row>
    <row r="12" spans="1:2" x14ac:dyDescent="0.3">
      <c r="A12" s="1" t="s">
        <v>5932</v>
      </c>
      <c r="B12" t="s">
        <v>5937</v>
      </c>
    </row>
    <row r="13" spans="1:2" x14ac:dyDescent="0.3">
      <c r="A13" s="1" t="s">
        <v>5932</v>
      </c>
      <c r="B13" t="s">
        <v>5937</v>
      </c>
    </row>
    <row r="14" spans="1:2" x14ac:dyDescent="0.3">
      <c r="A14" s="1" t="s">
        <v>5932</v>
      </c>
      <c r="B14" t="s">
        <v>5938</v>
      </c>
    </row>
    <row r="15" spans="1:2" x14ac:dyDescent="0.3">
      <c r="A15" s="1" t="s">
        <v>5932</v>
      </c>
      <c r="B15" t="s">
        <v>5938</v>
      </c>
    </row>
    <row r="16" spans="1:2" x14ac:dyDescent="0.3">
      <c r="A16" s="1" t="s">
        <v>5932</v>
      </c>
      <c r="B16" t="s">
        <v>5938</v>
      </c>
    </row>
    <row r="17" spans="1:2" x14ac:dyDescent="0.3">
      <c r="A17" s="1" t="s">
        <v>5932</v>
      </c>
      <c r="B17" t="s">
        <v>5938</v>
      </c>
    </row>
    <row r="18" spans="1:2" x14ac:dyDescent="0.3">
      <c r="A18" s="1" t="s">
        <v>5932</v>
      </c>
      <c r="B18" t="s">
        <v>5939</v>
      </c>
    </row>
    <row r="19" spans="1:2" x14ac:dyDescent="0.3">
      <c r="A19" s="1" t="s">
        <v>5932</v>
      </c>
      <c r="B19" t="s">
        <v>5940</v>
      </c>
    </row>
    <row r="20" spans="1:2" x14ac:dyDescent="0.3">
      <c r="A20" s="1" t="s">
        <v>5932</v>
      </c>
      <c r="B20" t="s">
        <v>5940</v>
      </c>
    </row>
    <row r="21" spans="1:2" x14ac:dyDescent="0.3">
      <c r="A21" s="1" t="s">
        <v>5932</v>
      </c>
      <c r="B21" t="s">
        <v>5941</v>
      </c>
    </row>
    <row r="22" spans="1:2" x14ac:dyDescent="0.3">
      <c r="A22" s="1" t="s">
        <v>5932</v>
      </c>
      <c r="B22" t="s">
        <v>5942</v>
      </c>
    </row>
    <row r="23" spans="1:2" x14ac:dyDescent="0.3">
      <c r="A23" s="1" t="s">
        <v>5932</v>
      </c>
      <c r="B23" t="s">
        <v>5943</v>
      </c>
    </row>
    <row r="24" spans="1:2" x14ac:dyDescent="0.3">
      <c r="A24" s="1" t="s">
        <v>5932</v>
      </c>
      <c r="B24" t="s">
        <v>5943</v>
      </c>
    </row>
    <row r="25" spans="1:2" x14ac:dyDescent="0.3">
      <c r="A25" s="1" t="s">
        <v>5932</v>
      </c>
      <c r="B25" t="s">
        <v>5943</v>
      </c>
    </row>
    <row r="26" spans="1:2" x14ac:dyDescent="0.3">
      <c r="A26" s="1" t="s">
        <v>5932</v>
      </c>
      <c r="B26" t="s">
        <v>5944</v>
      </c>
    </row>
    <row r="27" spans="1:2" x14ac:dyDescent="0.3">
      <c r="A27" s="1" t="s">
        <v>5932</v>
      </c>
      <c r="B27" t="s">
        <v>5944</v>
      </c>
    </row>
    <row r="28" spans="1:2" x14ac:dyDescent="0.3">
      <c r="A28" s="1" t="s">
        <v>5932</v>
      </c>
      <c r="B28" t="s">
        <v>5944</v>
      </c>
    </row>
    <row r="29" spans="1:2" x14ac:dyDescent="0.3">
      <c r="A29" s="1" t="s">
        <v>5932</v>
      </c>
      <c r="B29" t="s">
        <v>5944</v>
      </c>
    </row>
    <row r="30" spans="1:2" x14ac:dyDescent="0.3">
      <c r="A30" s="1" t="s">
        <v>5932</v>
      </c>
      <c r="B30" t="s">
        <v>5944</v>
      </c>
    </row>
    <row r="31" spans="1:2" x14ac:dyDescent="0.3">
      <c r="A31" s="1" t="s">
        <v>5932</v>
      </c>
      <c r="B31" t="s">
        <v>5944</v>
      </c>
    </row>
    <row r="32" spans="1:2" x14ac:dyDescent="0.3">
      <c r="A32" s="1" t="s">
        <v>5932</v>
      </c>
      <c r="B32" t="s">
        <v>5944</v>
      </c>
    </row>
    <row r="33" spans="1:2" x14ac:dyDescent="0.3">
      <c r="A33" s="1" t="s">
        <v>5932</v>
      </c>
      <c r="B33" t="s">
        <v>5945</v>
      </c>
    </row>
    <row r="34" spans="1:2" x14ac:dyDescent="0.3">
      <c r="A34" s="1" t="s">
        <v>5932</v>
      </c>
      <c r="B34" t="s">
        <v>5946</v>
      </c>
    </row>
    <row r="35" spans="1:2" x14ac:dyDescent="0.3">
      <c r="A35" s="1" t="s">
        <v>5932</v>
      </c>
      <c r="B35" t="s">
        <v>5946</v>
      </c>
    </row>
    <row r="36" spans="1:2" x14ac:dyDescent="0.3">
      <c r="A36" s="1" t="s">
        <v>5932</v>
      </c>
      <c r="B36" t="s">
        <v>5947</v>
      </c>
    </row>
    <row r="37" spans="1:2" x14ac:dyDescent="0.3">
      <c r="A37" s="1" t="s">
        <v>5932</v>
      </c>
      <c r="B37" t="s">
        <v>5947</v>
      </c>
    </row>
    <row r="38" spans="1:2" x14ac:dyDescent="0.3">
      <c r="A38" s="1" t="s">
        <v>5932</v>
      </c>
      <c r="B38" t="s">
        <v>5948</v>
      </c>
    </row>
    <row r="39" spans="1:2" x14ac:dyDescent="0.3">
      <c r="A39" s="1" t="s">
        <v>5932</v>
      </c>
      <c r="B39" t="s">
        <v>5949</v>
      </c>
    </row>
    <row r="40" spans="1:2" x14ac:dyDescent="0.3">
      <c r="A40" s="1" t="s">
        <v>5932</v>
      </c>
      <c r="B40" t="s">
        <v>5949</v>
      </c>
    </row>
    <row r="41" spans="1:2" x14ac:dyDescent="0.3">
      <c r="A41" s="1" t="s">
        <v>5932</v>
      </c>
      <c r="B41" t="s">
        <v>5950</v>
      </c>
    </row>
    <row r="42" spans="1:2" x14ac:dyDescent="0.3">
      <c r="A42" s="1" t="s">
        <v>5932</v>
      </c>
      <c r="B42" t="s">
        <v>5950</v>
      </c>
    </row>
    <row r="43" spans="1:2" x14ac:dyDescent="0.3">
      <c r="A43" s="1" t="s">
        <v>5932</v>
      </c>
      <c r="B43" t="s">
        <v>5950</v>
      </c>
    </row>
    <row r="44" spans="1:2" x14ac:dyDescent="0.3">
      <c r="A44" s="1" t="s">
        <v>5932</v>
      </c>
      <c r="B44" t="s">
        <v>5951</v>
      </c>
    </row>
    <row r="45" spans="1:2" x14ac:dyDescent="0.3">
      <c r="A45" s="1" t="s">
        <v>5932</v>
      </c>
      <c r="B45" t="s">
        <v>5951</v>
      </c>
    </row>
    <row r="46" spans="1:2" x14ac:dyDescent="0.3">
      <c r="A46" s="1" t="s">
        <v>5932</v>
      </c>
      <c r="B46" t="s">
        <v>5951</v>
      </c>
    </row>
    <row r="47" spans="1:2" x14ac:dyDescent="0.3">
      <c r="A47" s="1" t="s">
        <v>5932</v>
      </c>
      <c r="B47" t="s">
        <v>5951</v>
      </c>
    </row>
    <row r="48" spans="1:2" x14ac:dyDescent="0.3">
      <c r="A48" s="1" t="s">
        <v>5932</v>
      </c>
      <c r="B48" t="s">
        <v>5951</v>
      </c>
    </row>
    <row r="49" spans="1:2" x14ac:dyDescent="0.3">
      <c r="A49" s="1" t="s">
        <v>5932</v>
      </c>
      <c r="B49" t="s">
        <v>5951</v>
      </c>
    </row>
    <row r="50" spans="1:2" x14ac:dyDescent="0.3">
      <c r="A50" s="1" t="s">
        <v>5932</v>
      </c>
      <c r="B50" t="s">
        <v>5952</v>
      </c>
    </row>
    <row r="51" spans="1:2" x14ac:dyDescent="0.3">
      <c r="A51" s="1" t="s">
        <v>5932</v>
      </c>
      <c r="B51" t="s">
        <v>5952</v>
      </c>
    </row>
    <row r="52" spans="1:2" x14ac:dyDescent="0.3">
      <c r="A52" s="1" t="s">
        <v>5932</v>
      </c>
      <c r="B52" t="s">
        <v>5952</v>
      </c>
    </row>
    <row r="53" spans="1:2" x14ac:dyDescent="0.3">
      <c r="A53" s="1" t="s">
        <v>5932</v>
      </c>
      <c r="B53" t="s">
        <v>5952</v>
      </c>
    </row>
    <row r="54" spans="1:2" x14ac:dyDescent="0.3">
      <c r="A54" s="1" t="s">
        <v>5932</v>
      </c>
      <c r="B54" t="s">
        <v>5953</v>
      </c>
    </row>
    <row r="55" spans="1:2" x14ac:dyDescent="0.3">
      <c r="A55" s="1" t="s">
        <v>5932</v>
      </c>
      <c r="B55" t="s">
        <v>5954</v>
      </c>
    </row>
    <row r="56" spans="1:2" x14ac:dyDescent="0.3">
      <c r="A56" s="1" t="s">
        <v>5932</v>
      </c>
      <c r="B56" t="s">
        <v>5954</v>
      </c>
    </row>
    <row r="57" spans="1:2" x14ac:dyDescent="0.3">
      <c r="A57" s="1" t="s">
        <v>5932</v>
      </c>
      <c r="B57" t="s">
        <v>5954</v>
      </c>
    </row>
    <row r="58" spans="1:2" x14ac:dyDescent="0.3">
      <c r="A58" s="1" t="s">
        <v>5932</v>
      </c>
      <c r="B58" t="s">
        <v>5955</v>
      </c>
    </row>
    <row r="59" spans="1:2" x14ac:dyDescent="0.3">
      <c r="A59" s="1" t="s">
        <v>5932</v>
      </c>
      <c r="B59" t="s">
        <v>5955</v>
      </c>
    </row>
    <row r="60" spans="1:2" x14ac:dyDescent="0.3">
      <c r="A60" s="1" t="s">
        <v>5932</v>
      </c>
      <c r="B60" t="s">
        <v>5955</v>
      </c>
    </row>
    <row r="61" spans="1:2" x14ac:dyDescent="0.3">
      <c r="A61" s="1" t="s">
        <v>5932</v>
      </c>
      <c r="B61" t="s">
        <v>5955</v>
      </c>
    </row>
    <row r="62" spans="1:2" x14ac:dyDescent="0.3">
      <c r="A62" s="1" t="s">
        <v>5932</v>
      </c>
      <c r="B62" t="s">
        <v>5956</v>
      </c>
    </row>
    <row r="63" spans="1:2" x14ac:dyDescent="0.3">
      <c r="A63" s="1" t="s">
        <v>5932</v>
      </c>
      <c r="B63" t="s">
        <v>5956</v>
      </c>
    </row>
    <row r="64" spans="1:2" x14ac:dyDescent="0.3">
      <c r="A64" s="1" t="s">
        <v>5932</v>
      </c>
      <c r="B64" t="s">
        <v>5957</v>
      </c>
    </row>
    <row r="65" spans="1:2" x14ac:dyDescent="0.3">
      <c r="A65" s="1" t="s">
        <v>5932</v>
      </c>
      <c r="B65" t="s">
        <v>5957</v>
      </c>
    </row>
    <row r="66" spans="1:2" x14ac:dyDescent="0.3">
      <c r="A66" s="1" t="s">
        <v>5932</v>
      </c>
      <c r="B66" t="s">
        <v>5958</v>
      </c>
    </row>
    <row r="67" spans="1:2" x14ac:dyDescent="0.3">
      <c r="A67" s="1" t="s">
        <v>5932</v>
      </c>
      <c r="B67" t="s">
        <v>5959</v>
      </c>
    </row>
    <row r="68" spans="1:2" x14ac:dyDescent="0.3">
      <c r="A68" s="1" t="s">
        <v>5932</v>
      </c>
      <c r="B68" t="s">
        <v>5959</v>
      </c>
    </row>
    <row r="69" spans="1:2" x14ac:dyDescent="0.3">
      <c r="A69" s="1" t="s">
        <v>5932</v>
      </c>
      <c r="B69" t="s">
        <v>5960</v>
      </c>
    </row>
    <row r="70" spans="1:2" x14ac:dyDescent="0.3">
      <c r="A70" s="1" t="s">
        <v>5932</v>
      </c>
      <c r="B70" t="s">
        <v>5961</v>
      </c>
    </row>
    <row r="71" spans="1:2" x14ac:dyDescent="0.3">
      <c r="A71" s="1" t="s">
        <v>5932</v>
      </c>
      <c r="B71" t="s">
        <v>5961</v>
      </c>
    </row>
    <row r="72" spans="1:2" x14ac:dyDescent="0.3">
      <c r="A72" s="1" t="s">
        <v>5932</v>
      </c>
      <c r="B72" t="s">
        <v>5961</v>
      </c>
    </row>
    <row r="73" spans="1:2" x14ac:dyDescent="0.3">
      <c r="A73" s="1" t="s">
        <v>5932</v>
      </c>
      <c r="B73" t="s">
        <v>5961</v>
      </c>
    </row>
    <row r="74" spans="1:2" x14ac:dyDescent="0.3">
      <c r="A74" s="1" t="s">
        <v>5932</v>
      </c>
      <c r="B74" t="s">
        <v>5962</v>
      </c>
    </row>
    <row r="75" spans="1:2" x14ac:dyDescent="0.3">
      <c r="A75" s="1" t="s">
        <v>5932</v>
      </c>
      <c r="B75" t="s">
        <v>5962</v>
      </c>
    </row>
    <row r="76" spans="1:2" x14ac:dyDescent="0.3">
      <c r="A76" s="1" t="s">
        <v>5932</v>
      </c>
      <c r="B76" t="s">
        <v>5962</v>
      </c>
    </row>
    <row r="77" spans="1:2" x14ac:dyDescent="0.3">
      <c r="A77" s="1" t="s">
        <v>5932</v>
      </c>
      <c r="B77" t="s">
        <v>5962</v>
      </c>
    </row>
    <row r="78" spans="1:2" x14ac:dyDescent="0.3">
      <c r="A78" s="1" t="s">
        <v>5932</v>
      </c>
      <c r="B78" t="s">
        <v>5962</v>
      </c>
    </row>
    <row r="79" spans="1:2" x14ac:dyDescent="0.3">
      <c r="A79" s="1" t="s">
        <v>5932</v>
      </c>
      <c r="B79" t="s">
        <v>5962</v>
      </c>
    </row>
    <row r="80" spans="1:2" x14ac:dyDescent="0.3">
      <c r="A80" s="1" t="s">
        <v>5932</v>
      </c>
      <c r="B80" t="s">
        <v>5962</v>
      </c>
    </row>
    <row r="81" spans="1:2" x14ac:dyDescent="0.3">
      <c r="A81" s="1" t="s">
        <v>5932</v>
      </c>
      <c r="B81" t="s">
        <v>5962</v>
      </c>
    </row>
    <row r="82" spans="1:2" x14ac:dyDescent="0.3">
      <c r="A82" s="1" t="s">
        <v>5932</v>
      </c>
      <c r="B82" t="s">
        <v>5963</v>
      </c>
    </row>
    <row r="83" spans="1:2" x14ac:dyDescent="0.3">
      <c r="A83" s="1" t="s">
        <v>5932</v>
      </c>
      <c r="B83" t="s">
        <v>5963</v>
      </c>
    </row>
    <row r="84" spans="1:2" x14ac:dyDescent="0.3">
      <c r="A84" s="1" t="s">
        <v>5932</v>
      </c>
      <c r="B84" t="s">
        <v>5963</v>
      </c>
    </row>
    <row r="85" spans="1:2" x14ac:dyDescent="0.3">
      <c r="A85" s="1" t="s">
        <v>5932</v>
      </c>
      <c r="B85" t="s">
        <v>5964</v>
      </c>
    </row>
    <row r="86" spans="1:2" x14ac:dyDescent="0.3">
      <c r="A86" s="1" t="s">
        <v>5932</v>
      </c>
      <c r="B86" t="s">
        <v>5964</v>
      </c>
    </row>
    <row r="87" spans="1:2" x14ac:dyDescent="0.3">
      <c r="A87" s="1" t="s">
        <v>5932</v>
      </c>
      <c r="B87" t="s">
        <v>5965</v>
      </c>
    </row>
    <row r="88" spans="1:2" x14ac:dyDescent="0.3">
      <c r="A88" s="1" t="s">
        <v>5932</v>
      </c>
      <c r="B88" t="s">
        <v>5965</v>
      </c>
    </row>
    <row r="89" spans="1:2" x14ac:dyDescent="0.3">
      <c r="A89" s="1" t="s">
        <v>5932</v>
      </c>
      <c r="B89" t="s">
        <v>5966</v>
      </c>
    </row>
    <row r="90" spans="1:2" x14ac:dyDescent="0.3">
      <c r="A90" s="1" t="s">
        <v>5932</v>
      </c>
      <c r="B90" t="s">
        <v>5966</v>
      </c>
    </row>
    <row r="91" spans="1:2" x14ac:dyDescent="0.3">
      <c r="A91" s="1" t="s">
        <v>5932</v>
      </c>
      <c r="B91" t="s">
        <v>5966</v>
      </c>
    </row>
    <row r="92" spans="1:2" x14ac:dyDescent="0.3">
      <c r="A92" s="1" t="s">
        <v>5932</v>
      </c>
      <c r="B92" t="s">
        <v>5967</v>
      </c>
    </row>
    <row r="93" spans="1:2" x14ac:dyDescent="0.3">
      <c r="A93" s="1" t="s">
        <v>5932</v>
      </c>
      <c r="B93" t="s">
        <v>5967</v>
      </c>
    </row>
    <row r="94" spans="1:2" x14ac:dyDescent="0.3">
      <c r="A94" s="1" t="s">
        <v>5932</v>
      </c>
      <c r="B94" t="s">
        <v>5967</v>
      </c>
    </row>
    <row r="95" spans="1:2" x14ac:dyDescent="0.3">
      <c r="A95" s="1" t="s">
        <v>5932</v>
      </c>
      <c r="B95" t="s">
        <v>5967</v>
      </c>
    </row>
    <row r="96" spans="1:2" x14ac:dyDescent="0.3">
      <c r="A96" s="1" t="s">
        <v>5932</v>
      </c>
      <c r="B96" t="s">
        <v>5967</v>
      </c>
    </row>
    <row r="97" spans="1:2" x14ac:dyDescent="0.3">
      <c r="A97" s="1" t="s">
        <v>5932</v>
      </c>
      <c r="B97" t="s">
        <v>5968</v>
      </c>
    </row>
    <row r="98" spans="1:2" x14ac:dyDescent="0.3">
      <c r="A98" s="1" t="s">
        <v>5932</v>
      </c>
      <c r="B98" t="s">
        <v>5968</v>
      </c>
    </row>
    <row r="99" spans="1:2" x14ac:dyDescent="0.3">
      <c r="A99" s="1" t="s">
        <v>5932</v>
      </c>
      <c r="B99" t="s">
        <v>5969</v>
      </c>
    </row>
    <row r="100" spans="1:2" x14ac:dyDescent="0.3">
      <c r="A100" s="1" t="s">
        <v>5932</v>
      </c>
      <c r="B100" t="s">
        <v>5970</v>
      </c>
    </row>
    <row r="101" spans="1:2" x14ac:dyDescent="0.3">
      <c r="A101" s="1" t="s">
        <v>5932</v>
      </c>
      <c r="B101" t="s">
        <v>5970</v>
      </c>
    </row>
    <row r="102" spans="1:2" x14ac:dyDescent="0.3">
      <c r="A102" s="1" t="s">
        <v>5932</v>
      </c>
      <c r="B102" t="s">
        <v>5970</v>
      </c>
    </row>
    <row r="103" spans="1:2" x14ac:dyDescent="0.3">
      <c r="A103" s="1" t="s">
        <v>5932</v>
      </c>
      <c r="B103" t="s">
        <v>5971</v>
      </c>
    </row>
    <row r="104" spans="1:2" x14ac:dyDescent="0.3">
      <c r="A104" s="1" t="s">
        <v>5932</v>
      </c>
      <c r="B104" t="s">
        <v>5971</v>
      </c>
    </row>
    <row r="105" spans="1:2" x14ac:dyDescent="0.3">
      <c r="A105" s="1" t="s">
        <v>5932</v>
      </c>
      <c r="B105" t="s">
        <v>5972</v>
      </c>
    </row>
    <row r="106" spans="1:2" x14ac:dyDescent="0.3">
      <c r="A106" s="1" t="s">
        <v>5932</v>
      </c>
      <c r="B106" t="s">
        <v>5973</v>
      </c>
    </row>
    <row r="107" spans="1:2" x14ac:dyDescent="0.3">
      <c r="A107" s="1" t="s">
        <v>5932</v>
      </c>
      <c r="B107" t="s">
        <v>5973</v>
      </c>
    </row>
    <row r="108" spans="1:2" x14ac:dyDescent="0.3">
      <c r="A108" s="1" t="s">
        <v>5932</v>
      </c>
      <c r="B108" t="s">
        <v>5973</v>
      </c>
    </row>
    <row r="109" spans="1:2" x14ac:dyDescent="0.3">
      <c r="A109" s="1" t="s">
        <v>5932</v>
      </c>
      <c r="B109" t="s">
        <v>5973</v>
      </c>
    </row>
    <row r="110" spans="1:2" x14ac:dyDescent="0.3">
      <c r="A110" s="1" t="s">
        <v>5932</v>
      </c>
      <c r="B110" t="s">
        <v>5973</v>
      </c>
    </row>
    <row r="111" spans="1:2" x14ac:dyDescent="0.3">
      <c r="A111" s="1" t="s">
        <v>5932</v>
      </c>
      <c r="B111" t="s">
        <v>5973</v>
      </c>
    </row>
    <row r="112" spans="1:2" x14ac:dyDescent="0.3">
      <c r="A112" s="1" t="s">
        <v>5932</v>
      </c>
      <c r="B112" t="s">
        <v>5973</v>
      </c>
    </row>
    <row r="113" spans="1:2" x14ac:dyDescent="0.3">
      <c r="A113" s="1" t="s">
        <v>5932</v>
      </c>
      <c r="B113" t="s">
        <v>5974</v>
      </c>
    </row>
    <row r="114" spans="1:2" x14ac:dyDescent="0.3">
      <c r="A114" s="1" t="s">
        <v>5932</v>
      </c>
      <c r="B114" t="s">
        <v>5974</v>
      </c>
    </row>
    <row r="115" spans="1:2" x14ac:dyDescent="0.3">
      <c r="A115" s="1" t="s">
        <v>5932</v>
      </c>
      <c r="B115" t="s">
        <v>5975</v>
      </c>
    </row>
    <row r="116" spans="1:2" x14ac:dyDescent="0.3">
      <c r="A116" s="1" t="s">
        <v>5932</v>
      </c>
      <c r="B116" t="s">
        <v>5975</v>
      </c>
    </row>
    <row r="117" spans="1:2" x14ac:dyDescent="0.3">
      <c r="A117" s="1" t="s">
        <v>5932</v>
      </c>
      <c r="B117" t="s">
        <v>5975</v>
      </c>
    </row>
    <row r="118" spans="1:2" x14ac:dyDescent="0.3">
      <c r="A118" s="1" t="s">
        <v>5932</v>
      </c>
      <c r="B118" t="s">
        <v>5976</v>
      </c>
    </row>
    <row r="119" spans="1:2" x14ac:dyDescent="0.3">
      <c r="A119" s="1" t="s">
        <v>5932</v>
      </c>
      <c r="B119" t="s">
        <v>5977</v>
      </c>
    </row>
    <row r="120" spans="1:2" x14ac:dyDescent="0.3">
      <c r="A120" s="1" t="s">
        <v>5932</v>
      </c>
      <c r="B120" t="s">
        <v>5977</v>
      </c>
    </row>
    <row r="121" spans="1:2" x14ac:dyDescent="0.3">
      <c r="A121" s="1" t="s">
        <v>5932</v>
      </c>
      <c r="B121" t="s">
        <v>5977</v>
      </c>
    </row>
    <row r="122" spans="1:2" x14ac:dyDescent="0.3">
      <c r="A122" s="1" t="s">
        <v>5932</v>
      </c>
      <c r="B122" t="s">
        <v>5978</v>
      </c>
    </row>
    <row r="123" spans="1:2" x14ac:dyDescent="0.3">
      <c r="A123" s="1" t="s">
        <v>5932</v>
      </c>
      <c r="B123" t="s">
        <v>5978</v>
      </c>
    </row>
    <row r="124" spans="1:2" x14ac:dyDescent="0.3">
      <c r="A124" s="1" t="s">
        <v>5932</v>
      </c>
      <c r="B124" t="s">
        <v>5978</v>
      </c>
    </row>
    <row r="125" spans="1:2" x14ac:dyDescent="0.3">
      <c r="A125" s="1" t="s">
        <v>5932</v>
      </c>
      <c r="B125" t="s">
        <v>5978</v>
      </c>
    </row>
    <row r="126" spans="1:2" x14ac:dyDescent="0.3">
      <c r="A126" s="1" t="s">
        <v>5932</v>
      </c>
      <c r="B126" t="s">
        <v>5978</v>
      </c>
    </row>
    <row r="127" spans="1:2" x14ac:dyDescent="0.3">
      <c r="A127" s="1" t="s">
        <v>5932</v>
      </c>
      <c r="B127" t="s">
        <v>5978</v>
      </c>
    </row>
    <row r="128" spans="1:2" x14ac:dyDescent="0.3">
      <c r="A128" s="1" t="s">
        <v>5932</v>
      </c>
      <c r="B128" t="s">
        <v>5979</v>
      </c>
    </row>
    <row r="129" spans="1:2" x14ac:dyDescent="0.3">
      <c r="A129" s="1" t="s">
        <v>5932</v>
      </c>
      <c r="B129" t="s">
        <v>5980</v>
      </c>
    </row>
    <row r="130" spans="1:2" x14ac:dyDescent="0.3">
      <c r="A130" s="1" t="s">
        <v>5932</v>
      </c>
      <c r="B130" t="s">
        <v>5980</v>
      </c>
    </row>
    <row r="131" spans="1:2" x14ac:dyDescent="0.3">
      <c r="A131" s="1" t="s">
        <v>5932</v>
      </c>
      <c r="B131" t="s">
        <v>5981</v>
      </c>
    </row>
    <row r="132" spans="1:2" x14ac:dyDescent="0.3">
      <c r="A132" s="1" t="s">
        <v>5932</v>
      </c>
      <c r="B132" t="s">
        <v>5981</v>
      </c>
    </row>
    <row r="133" spans="1:2" x14ac:dyDescent="0.3">
      <c r="A133" s="1" t="s">
        <v>5932</v>
      </c>
      <c r="B133" t="s">
        <v>5982</v>
      </c>
    </row>
    <row r="134" spans="1:2" x14ac:dyDescent="0.3">
      <c r="A134" s="1" t="s">
        <v>5932</v>
      </c>
      <c r="B134" t="s">
        <v>5982</v>
      </c>
    </row>
    <row r="135" spans="1:2" x14ac:dyDescent="0.3">
      <c r="A135" s="1" t="s">
        <v>5932</v>
      </c>
      <c r="B135" t="s">
        <v>5983</v>
      </c>
    </row>
    <row r="136" spans="1:2" x14ac:dyDescent="0.3">
      <c r="A136" s="1" t="s">
        <v>5932</v>
      </c>
      <c r="B136" t="s">
        <v>5983</v>
      </c>
    </row>
    <row r="137" spans="1:2" x14ac:dyDescent="0.3">
      <c r="A137" s="1" t="s">
        <v>5932</v>
      </c>
      <c r="B137" t="s">
        <v>5983</v>
      </c>
    </row>
    <row r="138" spans="1:2" x14ac:dyDescent="0.3">
      <c r="A138" s="1" t="s">
        <v>5932</v>
      </c>
      <c r="B138" t="s">
        <v>5983</v>
      </c>
    </row>
    <row r="139" spans="1:2" x14ac:dyDescent="0.3">
      <c r="A139" s="1" t="s">
        <v>5932</v>
      </c>
      <c r="B139" t="s">
        <v>5984</v>
      </c>
    </row>
    <row r="140" spans="1:2" x14ac:dyDescent="0.3">
      <c r="A140" s="1" t="s">
        <v>5932</v>
      </c>
      <c r="B140" t="s">
        <v>5985</v>
      </c>
    </row>
    <row r="141" spans="1:2" x14ac:dyDescent="0.3">
      <c r="A141" s="1" t="s">
        <v>5932</v>
      </c>
      <c r="B141" t="s">
        <v>5985</v>
      </c>
    </row>
    <row r="142" spans="1:2" x14ac:dyDescent="0.3">
      <c r="A142" s="1" t="s">
        <v>5932</v>
      </c>
      <c r="B142" t="s">
        <v>5985</v>
      </c>
    </row>
    <row r="143" spans="1:2" x14ac:dyDescent="0.3">
      <c r="A143" s="1" t="s">
        <v>5932</v>
      </c>
      <c r="B143" t="s">
        <v>5986</v>
      </c>
    </row>
    <row r="144" spans="1:2" x14ac:dyDescent="0.3">
      <c r="A144" s="1" t="s">
        <v>5932</v>
      </c>
      <c r="B144" t="s">
        <v>5986</v>
      </c>
    </row>
    <row r="145" spans="1:2" x14ac:dyDescent="0.3">
      <c r="A145" s="1" t="s">
        <v>5932</v>
      </c>
      <c r="B145" t="s">
        <v>5987</v>
      </c>
    </row>
    <row r="146" spans="1:2" x14ac:dyDescent="0.3">
      <c r="A146" s="1" t="s">
        <v>5932</v>
      </c>
      <c r="B146" t="s">
        <v>5987</v>
      </c>
    </row>
    <row r="147" spans="1:2" x14ac:dyDescent="0.3">
      <c r="A147" s="1" t="s">
        <v>5932</v>
      </c>
      <c r="B147" t="s">
        <v>5988</v>
      </c>
    </row>
    <row r="148" spans="1:2" x14ac:dyDescent="0.3">
      <c r="A148" s="1" t="s">
        <v>5932</v>
      </c>
      <c r="B148" t="s">
        <v>5988</v>
      </c>
    </row>
    <row r="149" spans="1:2" x14ac:dyDescent="0.3">
      <c r="A149" s="1" t="s">
        <v>5932</v>
      </c>
      <c r="B149" t="s">
        <v>5988</v>
      </c>
    </row>
    <row r="150" spans="1:2" x14ac:dyDescent="0.3">
      <c r="A150" s="1" t="s">
        <v>5932</v>
      </c>
      <c r="B150" t="s">
        <v>5988</v>
      </c>
    </row>
    <row r="151" spans="1:2" x14ac:dyDescent="0.3">
      <c r="A151" s="1" t="s">
        <v>5932</v>
      </c>
      <c r="B151" t="s">
        <v>5988</v>
      </c>
    </row>
    <row r="152" spans="1:2" x14ac:dyDescent="0.3">
      <c r="A152" s="1" t="s">
        <v>5932</v>
      </c>
      <c r="B152" t="s">
        <v>5988</v>
      </c>
    </row>
    <row r="153" spans="1:2" x14ac:dyDescent="0.3">
      <c r="A153" s="1" t="s">
        <v>5932</v>
      </c>
      <c r="B153" t="s">
        <v>5989</v>
      </c>
    </row>
    <row r="154" spans="1:2" x14ac:dyDescent="0.3">
      <c r="A154" s="1" t="s">
        <v>5932</v>
      </c>
      <c r="B154" t="s">
        <v>5990</v>
      </c>
    </row>
    <row r="155" spans="1:2" x14ac:dyDescent="0.3">
      <c r="A155" s="1" t="s">
        <v>5932</v>
      </c>
      <c r="B155" t="s">
        <v>5990</v>
      </c>
    </row>
    <row r="156" spans="1:2" x14ac:dyDescent="0.3">
      <c r="A156" s="1" t="s">
        <v>5932</v>
      </c>
      <c r="B156" t="s">
        <v>5990</v>
      </c>
    </row>
    <row r="157" spans="1:2" x14ac:dyDescent="0.3">
      <c r="A157" s="1" t="s">
        <v>5932</v>
      </c>
      <c r="B157" t="s">
        <v>5990</v>
      </c>
    </row>
    <row r="158" spans="1:2" x14ac:dyDescent="0.3">
      <c r="A158" s="1" t="s">
        <v>5932</v>
      </c>
      <c r="B158" t="s">
        <v>5990</v>
      </c>
    </row>
    <row r="159" spans="1:2" x14ac:dyDescent="0.3">
      <c r="A159" s="1" t="s">
        <v>5932</v>
      </c>
      <c r="B159" t="s">
        <v>5991</v>
      </c>
    </row>
    <row r="160" spans="1:2" x14ac:dyDescent="0.3">
      <c r="A160" s="1" t="s">
        <v>5932</v>
      </c>
      <c r="B160" t="s">
        <v>5991</v>
      </c>
    </row>
    <row r="161" spans="1:2" x14ac:dyDescent="0.3">
      <c r="A161" s="1" t="s">
        <v>5932</v>
      </c>
      <c r="B161" t="s">
        <v>5992</v>
      </c>
    </row>
    <row r="162" spans="1:2" x14ac:dyDescent="0.3">
      <c r="A162" s="1" t="s">
        <v>5932</v>
      </c>
      <c r="B162" t="s">
        <v>5993</v>
      </c>
    </row>
    <row r="163" spans="1:2" x14ac:dyDescent="0.3">
      <c r="A163" s="1" t="s">
        <v>5932</v>
      </c>
      <c r="B163" t="s">
        <v>5993</v>
      </c>
    </row>
    <row r="164" spans="1:2" x14ac:dyDescent="0.3">
      <c r="A164" s="1" t="s">
        <v>5932</v>
      </c>
      <c r="B164" t="s">
        <v>5993</v>
      </c>
    </row>
    <row r="165" spans="1:2" x14ac:dyDescent="0.3">
      <c r="A165" s="1" t="s">
        <v>5932</v>
      </c>
      <c r="B165" t="s">
        <v>5993</v>
      </c>
    </row>
    <row r="166" spans="1:2" x14ac:dyDescent="0.3">
      <c r="A166" s="1" t="s">
        <v>5932</v>
      </c>
      <c r="B166" t="s">
        <v>5994</v>
      </c>
    </row>
    <row r="167" spans="1:2" x14ac:dyDescent="0.3">
      <c r="A167" s="1" t="s">
        <v>5932</v>
      </c>
      <c r="B167" t="s">
        <v>5994</v>
      </c>
    </row>
    <row r="168" spans="1:2" x14ac:dyDescent="0.3">
      <c r="A168" s="1" t="s">
        <v>5932</v>
      </c>
      <c r="B168" t="s">
        <v>5995</v>
      </c>
    </row>
    <row r="169" spans="1:2" x14ac:dyDescent="0.3">
      <c r="A169" s="1" t="s">
        <v>5932</v>
      </c>
      <c r="B169" t="s">
        <v>5995</v>
      </c>
    </row>
    <row r="170" spans="1:2" x14ac:dyDescent="0.3">
      <c r="A170" s="1" t="s">
        <v>5932</v>
      </c>
      <c r="B170" t="s">
        <v>5996</v>
      </c>
    </row>
    <row r="171" spans="1:2" x14ac:dyDescent="0.3">
      <c r="A171" s="1" t="s">
        <v>5932</v>
      </c>
      <c r="B171" t="s">
        <v>5996</v>
      </c>
    </row>
    <row r="172" spans="1:2" x14ac:dyDescent="0.3">
      <c r="A172" s="1" t="s">
        <v>5932</v>
      </c>
      <c r="B172" t="s">
        <v>5996</v>
      </c>
    </row>
    <row r="173" spans="1:2" x14ac:dyDescent="0.3">
      <c r="A173" s="1" t="s">
        <v>5932</v>
      </c>
      <c r="B173" t="s">
        <v>5997</v>
      </c>
    </row>
    <row r="174" spans="1:2" x14ac:dyDescent="0.3">
      <c r="A174" s="1" t="s">
        <v>5932</v>
      </c>
      <c r="B174" t="s">
        <v>5998</v>
      </c>
    </row>
    <row r="175" spans="1:2" x14ac:dyDescent="0.3">
      <c r="A175" s="1" t="s">
        <v>5932</v>
      </c>
      <c r="B175" t="s">
        <v>5998</v>
      </c>
    </row>
    <row r="176" spans="1:2" x14ac:dyDescent="0.3">
      <c r="A176" s="1" t="s">
        <v>5932</v>
      </c>
      <c r="B176" t="s">
        <v>5998</v>
      </c>
    </row>
    <row r="177" spans="1:2" x14ac:dyDescent="0.3">
      <c r="A177" s="1" t="s">
        <v>5932</v>
      </c>
      <c r="B177" t="s">
        <v>5999</v>
      </c>
    </row>
    <row r="178" spans="1:2" x14ac:dyDescent="0.3">
      <c r="A178" s="1" t="s">
        <v>5932</v>
      </c>
      <c r="B178" t="s">
        <v>5999</v>
      </c>
    </row>
    <row r="179" spans="1:2" x14ac:dyDescent="0.3">
      <c r="A179" s="1" t="s">
        <v>5932</v>
      </c>
      <c r="B179" t="s">
        <v>6000</v>
      </c>
    </row>
    <row r="180" spans="1:2" x14ac:dyDescent="0.3">
      <c r="A180" s="1" t="s">
        <v>5932</v>
      </c>
      <c r="B180" t="s">
        <v>6000</v>
      </c>
    </row>
    <row r="181" spans="1:2" x14ac:dyDescent="0.3">
      <c r="A181" s="1" t="s">
        <v>5932</v>
      </c>
      <c r="B181" t="s">
        <v>6001</v>
      </c>
    </row>
    <row r="182" spans="1:2" x14ac:dyDescent="0.3">
      <c r="A182" s="1" t="s">
        <v>5932</v>
      </c>
      <c r="B182" t="s">
        <v>6001</v>
      </c>
    </row>
    <row r="183" spans="1:2" x14ac:dyDescent="0.3">
      <c r="A183" s="1" t="s">
        <v>5932</v>
      </c>
      <c r="B183" t="s">
        <v>6001</v>
      </c>
    </row>
    <row r="184" spans="1:2" x14ac:dyDescent="0.3">
      <c r="A184" s="1" t="s">
        <v>5932</v>
      </c>
      <c r="B184" t="s">
        <v>6001</v>
      </c>
    </row>
    <row r="185" spans="1:2" x14ac:dyDescent="0.3">
      <c r="A185" s="1" t="s">
        <v>5932</v>
      </c>
      <c r="B185" t="s">
        <v>6001</v>
      </c>
    </row>
    <row r="186" spans="1:2" x14ac:dyDescent="0.3">
      <c r="A186" s="1" t="s">
        <v>5932</v>
      </c>
      <c r="B186" t="s">
        <v>6002</v>
      </c>
    </row>
    <row r="187" spans="1:2" x14ac:dyDescent="0.3">
      <c r="A187" s="1" t="s">
        <v>5932</v>
      </c>
      <c r="B187" t="s">
        <v>6002</v>
      </c>
    </row>
    <row r="188" spans="1:2" x14ac:dyDescent="0.3">
      <c r="A188" s="1" t="s">
        <v>5932</v>
      </c>
      <c r="B188" t="s">
        <v>6002</v>
      </c>
    </row>
    <row r="189" spans="1:2" x14ac:dyDescent="0.3">
      <c r="A189" s="1" t="s">
        <v>5932</v>
      </c>
      <c r="B189" t="s">
        <v>6003</v>
      </c>
    </row>
    <row r="190" spans="1:2" x14ac:dyDescent="0.3">
      <c r="A190" s="1" t="s">
        <v>5932</v>
      </c>
      <c r="B190" t="s">
        <v>6003</v>
      </c>
    </row>
    <row r="191" spans="1:2" x14ac:dyDescent="0.3">
      <c r="A191" s="1" t="s">
        <v>5932</v>
      </c>
      <c r="B191" t="s">
        <v>6004</v>
      </c>
    </row>
    <row r="192" spans="1:2" x14ac:dyDescent="0.3">
      <c r="A192" s="1" t="s">
        <v>5932</v>
      </c>
      <c r="B192" t="s">
        <v>6004</v>
      </c>
    </row>
    <row r="193" spans="1:2" x14ac:dyDescent="0.3">
      <c r="A193" s="1" t="s">
        <v>5932</v>
      </c>
      <c r="B193" t="s">
        <v>6004</v>
      </c>
    </row>
    <row r="194" spans="1:2" x14ac:dyDescent="0.3">
      <c r="A194" s="1" t="s">
        <v>5932</v>
      </c>
      <c r="B194" t="s">
        <v>6005</v>
      </c>
    </row>
    <row r="195" spans="1:2" x14ac:dyDescent="0.3">
      <c r="A195" s="1" t="s">
        <v>5932</v>
      </c>
      <c r="B195" t="s">
        <v>6005</v>
      </c>
    </row>
    <row r="196" spans="1:2" x14ac:dyDescent="0.3">
      <c r="A196" s="1" t="s">
        <v>5932</v>
      </c>
      <c r="B196" t="s">
        <v>6005</v>
      </c>
    </row>
    <row r="197" spans="1:2" x14ac:dyDescent="0.3">
      <c r="A197" s="1" t="s">
        <v>5932</v>
      </c>
      <c r="B197" t="s">
        <v>6005</v>
      </c>
    </row>
    <row r="198" spans="1:2" x14ac:dyDescent="0.3">
      <c r="A198" s="1" t="s">
        <v>5932</v>
      </c>
      <c r="B198" t="s">
        <v>6006</v>
      </c>
    </row>
    <row r="199" spans="1:2" x14ac:dyDescent="0.3">
      <c r="A199" s="1" t="s">
        <v>5932</v>
      </c>
      <c r="B199" t="s">
        <v>6006</v>
      </c>
    </row>
    <row r="200" spans="1:2" x14ac:dyDescent="0.3">
      <c r="A200" s="1" t="s">
        <v>5932</v>
      </c>
      <c r="B200" t="s">
        <v>6007</v>
      </c>
    </row>
    <row r="201" spans="1:2" x14ac:dyDescent="0.3">
      <c r="A201" s="1" t="s">
        <v>5932</v>
      </c>
      <c r="B201" t="s">
        <v>6008</v>
      </c>
    </row>
    <row r="202" spans="1:2" x14ac:dyDescent="0.3">
      <c r="A202" s="1" t="s">
        <v>5932</v>
      </c>
      <c r="B202" t="s">
        <v>6008</v>
      </c>
    </row>
    <row r="203" spans="1:2" x14ac:dyDescent="0.3">
      <c r="A203" s="1" t="s">
        <v>5932</v>
      </c>
      <c r="B203" t="s">
        <v>6009</v>
      </c>
    </row>
    <row r="204" spans="1:2" x14ac:dyDescent="0.3">
      <c r="A204" s="1" t="s">
        <v>5932</v>
      </c>
      <c r="B204" t="s">
        <v>6010</v>
      </c>
    </row>
    <row r="205" spans="1:2" x14ac:dyDescent="0.3">
      <c r="A205" s="1" t="s">
        <v>5932</v>
      </c>
      <c r="B205" t="s">
        <v>6010</v>
      </c>
    </row>
    <row r="206" spans="1:2" x14ac:dyDescent="0.3">
      <c r="A206" s="1" t="s">
        <v>5932</v>
      </c>
      <c r="B206" t="s">
        <v>6010</v>
      </c>
    </row>
    <row r="207" spans="1:2" x14ac:dyDescent="0.3">
      <c r="A207" s="1" t="s">
        <v>5932</v>
      </c>
      <c r="B207" t="s">
        <v>6010</v>
      </c>
    </row>
    <row r="208" spans="1:2" x14ac:dyDescent="0.3">
      <c r="A208" s="1" t="s">
        <v>5932</v>
      </c>
      <c r="B208" t="s">
        <v>6011</v>
      </c>
    </row>
    <row r="209" spans="1:2" x14ac:dyDescent="0.3">
      <c r="A209" s="1" t="s">
        <v>5932</v>
      </c>
      <c r="B209" t="s">
        <v>6011</v>
      </c>
    </row>
    <row r="210" spans="1:2" x14ac:dyDescent="0.3">
      <c r="A210" s="1" t="s">
        <v>5932</v>
      </c>
      <c r="B210" t="s">
        <v>6011</v>
      </c>
    </row>
    <row r="211" spans="1:2" x14ac:dyDescent="0.3">
      <c r="A211" s="1" t="s">
        <v>5932</v>
      </c>
      <c r="B211" t="s">
        <v>6011</v>
      </c>
    </row>
    <row r="212" spans="1:2" x14ac:dyDescent="0.3">
      <c r="A212" s="1" t="s">
        <v>5932</v>
      </c>
      <c r="B212" t="s">
        <v>6012</v>
      </c>
    </row>
    <row r="213" spans="1:2" x14ac:dyDescent="0.3">
      <c r="A213" s="1" t="s">
        <v>5932</v>
      </c>
      <c r="B213" t="s">
        <v>6012</v>
      </c>
    </row>
    <row r="214" spans="1:2" x14ac:dyDescent="0.3">
      <c r="A214" s="1" t="s">
        <v>5932</v>
      </c>
      <c r="B214" t="s">
        <v>6012</v>
      </c>
    </row>
    <row r="215" spans="1:2" x14ac:dyDescent="0.3">
      <c r="A215" s="1" t="s">
        <v>5932</v>
      </c>
      <c r="B215" t="s">
        <v>6012</v>
      </c>
    </row>
    <row r="216" spans="1:2" x14ac:dyDescent="0.3">
      <c r="A216" s="1" t="s">
        <v>5932</v>
      </c>
      <c r="B216" t="s">
        <v>6012</v>
      </c>
    </row>
    <row r="217" spans="1:2" x14ac:dyDescent="0.3">
      <c r="A217" s="1" t="s">
        <v>5932</v>
      </c>
      <c r="B217" t="s">
        <v>6013</v>
      </c>
    </row>
    <row r="218" spans="1:2" x14ac:dyDescent="0.3">
      <c r="A218" s="1" t="s">
        <v>5932</v>
      </c>
      <c r="B218" t="s">
        <v>6013</v>
      </c>
    </row>
    <row r="219" spans="1:2" x14ac:dyDescent="0.3">
      <c r="A219" s="1" t="s">
        <v>5932</v>
      </c>
      <c r="B219" t="s">
        <v>6013</v>
      </c>
    </row>
    <row r="220" spans="1:2" x14ac:dyDescent="0.3">
      <c r="A220" s="1" t="s">
        <v>5932</v>
      </c>
      <c r="B220" t="s">
        <v>6013</v>
      </c>
    </row>
    <row r="221" spans="1:2" x14ac:dyDescent="0.3">
      <c r="A221" s="1" t="s">
        <v>5932</v>
      </c>
      <c r="B221" t="s">
        <v>6014</v>
      </c>
    </row>
    <row r="222" spans="1:2" x14ac:dyDescent="0.3">
      <c r="A222" s="1" t="s">
        <v>5932</v>
      </c>
      <c r="B222" t="s">
        <v>6014</v>
      </c>
    </row>
    <row r="223" spans="1:2" x14ac:dyDescent="0.3">
      <c r="A223" s="1" t="s">
        <v>5932</v>
      </c>
      <c r="B223" t="s">
        <v>6015</v>
      </c>
    </row>
    <row r="224" spans="1:2" x14ac:dyDescent="0.3">
      <c r="A224" s="1" t="s">
        <v>5932</v>
      </c>
      <c r="B224" t="s">
        <v>6015</v>
      </c>
    </row>
    <row r="225" spans="1:2" x14ac:dyDescent="0.3">
      <c r="A225" s="1" t="s">
        <v>5932</v>
      </c>
      <c r="B225" t="s">
        <v>6015</v>
      </c>
    </row>
    <row r="226" spans="1:2" x14ac:dyDescent="0.3">
      <c r="A226" s="1" t="s">
        <v>5932</v>
      </c>
      <c r="B226" t="s">
        <v>6016</v>
      </c>
    </row>
    <row r="227" spans="1:2" x14ac:dyDescent="0.3">
      <c r="A227" s="1" t="s">
        <v>5932</v>
      </c>
      <c r="B227" t="s">
        <v>6016</v>
      </c>
    </row>
    <row r="228" spans="1:2" x14ac:dyDescent="0.3">
      <c r="A228" s="1" t="s">
        <v>5932</v>
      </c>
      <c r="B228" t="s">
        <v>6017</v>
      </c>
    </row>
    <row r="229" spans="1:2" x14ac:dyDescent="0.3">
      <c r="A229" s="1" t="s">
        <v>5932</v>
      </c>
      <c r="B229" t="s">
        <v>6018</v>
      </c>
    </row>
    <row r="230" spans="1:2" x14ac:dyDescent="0.3">
      <c r="A230" s="1" t="s">
        <v>5932</v>
      </c>
      <c r="B230" t="s">
        <v>6018</v>
      </c>
    </row>
    <row r="231" spans="1:2" x14ac:dyDescent="0.3">
      <c r="A231" s="1" t="s">
        <v>5932</v>
      </c>
      <c r="B231" t="s">
        <v>6018</v>
      </c>
    </row>
    <row r="232" spans="1:2" x14ac:dyDescent="0.3">
      <c r="A232" s="1" t="s">
        <v>5932</v>
      </c>
      <c r="B232" t="s">
        <v>6018</v>
      </c>
    </row>
    <row r="233" spans="1:2" x14ac:dyDescent="0.3">
      <c r="A233" s="1" t="s">
        <v>5932</v>
      </c>
      <c r="B233" t="s">
        <v>6019</v>
      </c>
    </row>
    <row r="234" spans="1:2" x14ac:dyDescent="0.3">
      <c r="A234" s="1" t="s">
        <v>5932</v>
      </c>
      <c r="B234" t="s">
        <v>6019</v>
      </c>
    </row>
    <row r="235" spans="1:2" x14ac:dyDescent="0.3">
      <c r="A235" s="1" t="s">
        <v>5932</v>
      </c>
      <c r="B235" t="s">
        <v>6020</v>
      </c>
    </row>
    <row r="236" spans="1:2" x14ac:dyDescent="0.3">
      <c r="A236" s="1" t="s">
        <v>5932</v>
      </c>
      <c r="B236" t="s">
        <v>6021</v>
      </c>
    </row>
    <row r="237" spans="1:2" x14ac:dyDescent="0.3">
      <c r="A237" s="1" t="s">
        <v>5932</v>
      </c>
      <c r="B237" t="s">
        <v>6022</v>
      </c>
    </row>
    <row r="238" spans="1:2" x14ac:dyDescent="0.3">
      <c r="A238" s="1" t="s">
        <v>5932</v>
      </c>
      <c r="B238" t="s">
        <v>6023</v>
      </c>
    </row>
    <row r="239" spans="1:2" x14ac:dyDescent="0.3">
      <c r="A239" s="1" t="s">
        <v>5932</v>
      </c>
      <c r="B239" t="s">
        <v>6023</v>
      </c>
    </row>
    <row r="240" spans="1:2" x14ac:dyDescent="0.3">
      <c r="A240" s="1" t="s">
        <v>5932</v>
      </c>
      <c r="B240" t="s">
        <v>6024</v>
      </c>
    </row>
    <row r="241" spans="1:2" x14ac:dyDescent="0.3">
      <c r="A241" s="1" t="s">
        <v>5932</v>
      </c>
      <c r="B241" t="s">
        <v>6025</v>
      </c>
    </row>
    <row r="242" spans="1:2" x14ac:dyDescent="0.3">
      <c r="A242" s="1" t="s">
        <v>5932</v>
      </c>
      <c r="B242" t="s">
        <v>6025</v>
      </c>
    </row>
    <row r="243" spans="1:2" x14ac:dyDescent="0.3">
      <c r="A243" s="1" t="s">
        <v>5932</v>
      </c>
      <c r="B243" t="s">
        <v>6025</v>
      </c>
    </row>
    <row r="244" spans="1:2" x14ac:dyDescent="0.3">
      <c r="A244" s="1" t="s">
        <v>5932</v>
      </c>
      <c r="B244" t="s">
        <v>6025</v>
      </c>
    </row>
    <row r="245" spans="1:2" x14ac:dyDescent="0.3">
      <c r="A245" s="1" t="s">
        <v>5932</v>
      </c>
      <c r="B245" t="s">
        <v>6026</v>
      </c>
    </row>
    <row r="246" spans="1:2" x14ac:dyDescent="0.3">
      <c r="A246" s="1" t="s">
        <v>5932</v>
      </c>
      <c r="B246" t="s">
        <v>6026</v>
      </c>
    </row>
    <row r="247" spans="1:2" x14ac:dyDescent="0.3">
      <c r="A247" s="1" t="s">
        <v>5932</v>
      </c>
      <c r="B247" t="s">
        <v>6026</v>
      </c>
    </row>
    <row r="248" spans="1:2" x14ac:dyDescent="0.3">
      <c r="A248" s="1" t="s">
        <v>5932</v>
      </c>
      <c r="B248" t="s">
        <v>6027</v>
      </c>
    </row>
    <row r="249" spans="1:2" x14ac:dyDescent="0.3">
      <c r="A249" s="1" t="s">
        <v>5932</v>
      </c>
      <c r="B249" t="s">
        <v>6028</v>
      </c>
    </row>
    <row r="250" spans="1:2" x14ac:dyDescent="0.3">
      <c r="A250" s="1" t="s">
        <v>5932</v>
      </c>
      <c r="B250" t="s">
        <v>6028</v>
      </c>
    </row>
    <row r="251" spans="1:2" x14ac:dyDescent="0.3">
      <c r="A251" s="1" t="s">
        <v>5932</v>
      </c>
      <c r="B251" t="s">
        <v>6029</v>
      </c>
    </row>
    <row r="252" spans="1:2" x14ac:dyDescent="0.3">
      <c r="A252" s="1" t="s">
        <v>5932</v>
      </c>
      <c r="B252" t="s">
        <v>6029</v>
      </c>
    </row>
    <row r="253" spans="1:2" x14ac:dyDescent="0.3">
      <c r="A253" s="1" t="s">
        <v>5932</v>
      </c>
      <c r="B253" t="s">
        <v>6029</v>
      </c>
    </row>
    <row r="254" spans="1:2" x14ac:dyDescent="0.3">
      <c r="A254" s="1" t="s">
        <v>5932</v>
      </c>
      <c r="B254" t="s">
        <v>6029</v>
      </c>
    </row>
    <row r="255" spans="1:2" x14ac:dyDescent="0.3">
      <c r="A255" s="1" t="s">
        <v>5932</v>
      </c>
      <c r="B255" t="s">
        <v>6029</v>
      </c>
    </row>
    <row r="256" spans="1:2" x14ac:dyDescent="0.3">
      <c r="A256" s="1" t="s">
        <v>5932</v>
      </c>
      <c r="B256" t="s">
        <v>6029</v>
      </c>
    </row>
    <row r="257" spans="1:2" x14ac:dyDescent="0.3">
      <c r="A257" s="1" t="s">
        <v>5932</v>
      </c>
      <c r="B257" t="s">
        <v>6029</v>
      </c>
    </row>
    <row r="258" spans="1:2" x14ac:dyDescent="0.3">
      <c r="A258" s="1" t="s">
        <v>5932</v>
      </c>
      <c r="B258" t="s">
        <v>6029</v>
      </c>
    </row>
    <row r="259" spans="1:2" x14ac:dyDescent="0.3">
      <c r="A259" s="1" t="s">
        <v>5932</v>
      </c>
      <c r="B259" t="s">
        <v>6029</v>
      </c>
    </row>
    <row r="260" spans="1:2" x14ac:dyDescent="0.3">
      <c r="A260" s="1" t="s">
        <v>5932</v>
      </c>
      <c r="B260" t="s">
        <v>6030</v>
      </c>
    </row>
    <row r="261" spans="1:2" x14ac:dyDescent="0.3">
      <c r="A261" s="1" t="s">
        <v>5932</v>
      </c>
      <c r="B261" t="s">
        <v>6030</v>
      </c>
    </row>
    <row r="262" spans="1:2" x14ac:dyDescent="0.3">
      <c r="A262" s="1" t="s">
        <v>5932</v>
      </c>
      <c r="B262" t="s">
        <v>6031</v>
      </c>
    </row>
    <row r="263" spans="1:2" x14ac:dyDescent="0.3">
      <c r="A263" s="1" t="s">
        <v>5932</v>
      </c>
      <c r="B263" t="s">
        <v>6031</v>
      </c>
    </row>
    <row r="264" spans="1:2" x14ac:dyDescent="0.3">
      <c r="A264" s="1" t="s">
        <v>5932</v>
      </c>
      <c r="B264" t="s">
        <v>6031</v>
      </c>
    </row>
    <row r="265" spans="1:2" x14ac:dyDescent="0.3">
      <c r="A265" s="1" t="s">
        <v>5932</v>
      </c>
      <c r="B265" t="s">
        <v>6032</v>
      </c>
    </row>
    <row r="266" spans="1:2" x14ac:dyDescent="0.3">
      <c r="A266" s="1" t="s">
        <v>5932</v>
      </c>
      <c r="B266" t="s">
        <v>6032</v>
      </c>
    </row>
    <row r="267" spans="1:2" x14ac:dyDescent="0.3">
      <c r="A267" s="1" t="s">
        <v>5932</v>
      </c>
      <c r="B267" t="s">
        <v>6032</v>
      </c>
    </row>
    <row r="268" spans="1:2" x14ac:dyDescent="0.3">
      <c r="A268" s="1" t="s">
        <v>5932</v>
      </c>
      <c r="B268" t="s">
        <v>6032</v>
      </c>
    </row>
    <row r="269" spans="1:2" x14ac:dyDescent="0.3">
      <c r="A269" s="1" t="s">
        <v>5932</v>
      </c>
      <c r="B269" t="s">
        <v>6032</v>
      </c>
    </row>
    <row r="270" spans="1:2" x14ac:dyDescent="0.3">
      <c r="A270" s="1" t="s">
        <v>5932</v>
      </c>
      <c r="B270" t="s">
        <v>6032</v>
      </c>
    </row>
    <row r="271" spans="1:2" x14ac:dyDescent="0.3">
      <c r="A271" s="1" t="s">
        <v>5932</v>
      </c>
      <c r="B271" t="s">
        <v>6033</v>
      </c>
    </row>
    <row r="272" spans="1:2" x14ac:dyDescent="0.3">
      <c r="A272" s="1" t="s">
        <v>5932</v>
      </c>
      <c r="B272" t="s">
        <v>6034</v>
      </c>
    </row>
    <row r="273" spans="1:2" x14ac:dyDescent="0.3">
      <c r="A273" s="1" t="s">
        <v>5932</v>
      </c>
      <c r="B273" t="s">
        <v>6034</v>
      </c>
    </row>
    <row r="274" spans="1:2" x14ac:dyDescent="0.3">
      <c r="A274" s="1" t="s">
        <v>5932</v>
      </c>
      <c r="B274" t="s">
        <v>6035</v>
      </c>
    </row>
    <row r="275" spans="1:2" x14ac:dyDescent="0.3">
      <c r="A275" s="1" t="s">
        <v>5932</v>
      </c>
      <c r="B275" t="s">
        <v>6036</v>
      </c>
    </row>
    <row r="276" spans="1:2" x14ac:dyDescent="0.3">
      <c r="A276" s="1" t="s">
        <v>5932</v>
      </c>
      <c r="B276" t="s">
        <v>6036</v>
      </c>
    </row>
    <row r="277" spans="1:2" x14ac:dyDescent="0.3">
      <c r="A277" s="1" t="s">
        <v>5932</v>
      </c>
      <c r="B277" t="s">
        <v>6037</v>
      </c>
    </row>
    <row r="278" spans="1:2" x14ac:dyDescent="0.3">
      <c r="A278" s="1" t="s">
        <v>5932</v>
      </c>
      <c r="B278" t="s">
        <v>6037</v>
      </c>
    </row>
    <row r="279" spans="1:2" x14ac:dyDescent="0.3">
      <c r="A279" s="1" t="s">
        <v>5932</v>
      </c>
      <c r="B279" t="s">
        <v>6037</v>
      </c>
    </row>
    <row r="280" spans="1:2" x14ac:dyDescent="0.3">
      <c r="A280" s="1" t="s">
        <v>5932</v>
      </c>
      <c r="B280" t="s">
        <v>6037</v>
      </c>
    </row>
    <row r="281" spans="1:2" x14ac:dyDescent="0.3">
      <c r="A281" s="1" t="s">
        <v>5932</v>
      </c>
      <c r="B281" t="s">
        <v>6037</v>
      </c>
    </row>
    <row r="282" spans="1:2" x14ac:dyDescent="0.3">
      <c r="A282" s="1" t="s">
        <v>5932</v>
      </c>
      <c r="B282" t="s">
        <v>6037</v>
      </c>
    </row>
    <row r="283" spans="1:2" x14ac:dyDescent="0.3">
      <c r="A283" s="1" t="s">
        <v>5932</v>
      </c>
      <c r="B283" t="s">
        <v>6038</v>
      </c>
    </row>
    <row r="284" spans="1:2" x14ac:dyDescent="0.3">
      <c r="A284" s="1" t="s">
        <v>5932</v>
      </c>
      <c r="B284" t="s">
        <v>6038</v>
      </c>
    </row>
    <row r="285" spans="1:2" x14ac:dyDescent="0.3">
      <c r="A285" s="1" t="s">
        <v>5932</v>
      </c>
      <c r="B285" t="s">
        <v>6038</v>
      </c>
    </row>
    <row r="286" spans="1:2" x14ac:dyDescent="0.3">
      <c r="A286" s="1" t="s">
        <v>5932</v>
      </c>
      <c r="B286" t="s">
        <v>6039</v>
      </c>
    </row>
    <row r="287" spans="1:2" x14ac:dyDescent="0.3">
      <c r="A287" s="1" t="s">
        <v>5932</v>
      </c>
      <c r="B287" t="s">
        <v>6039</v>
      </c>
    </row>
    <row r="288" spans="1:2" x14ac:dyDescent="0.3">
      <c r="A288" s="1" t="s">
        <v>5932</v>
      </c>
      <c r="B288" t="s">
        <v>6039</v>
      </c>
    </row>
    <row r="289" spans="1:2" x14ac:dyDescent="0.3">
      <c r="A289" s="1" t="s">
        <v>5932</v>
      </c>
      <c r="B289" t="s">
        <v>6039</v>
      </c>
    </row>
    <row r="290" spans="1:2" x14ac:dyDescent="0.3">
      <c r="A290" s="1" t="s">
        <v>5932</v>
      </c>
      <c r="B290" t="s">
        <v>6039</v>
      </c>
    </row>
    <row r="291" spans="1:2" x14ac:dyDescent="0.3">
      <c r="A291" s="1" t="s">
        <v>5932</v>
      </c>
      <c r="B291" t="s">
        <v>6040</v>
      </c>
    </row>
    <row r="292" spans="1:2" x14ac:dyDescent="0.3">
      <c r="A292" s="1" t="s">
        <v>5932</v>
      </c>
      <c r="B292" t="s">
        <v>6040</v>
      </c>
    </row>
    <row r="293" spans="1:2" x14ac:dyDescent="0.3">
      <c r="A293" s="1" t="s">
        <v>5932</v>
      </c>
      <c r="B293" t="s">
        <v>6040</v>
      </c>
    </row>
    <row r="294" spans="1:2" x14ac:dyDescent="0.3">
      <c r="A294" s="1" t="s">
        <v>5932</v>
      </c>
      <c r="B294" t="s">
        <v>6040</v>
      </c>
    </row>
    <row r="295" spans="1:2" x14ac:dyDescent="0.3">
      <c r="A295" s="1" t="s">
        <v>5932</v>
      </c>
      <c r="B295" t="s">
        <v>6040</v>
      </c>
    </row>
    <row r="296" spans="1:2" x14ac:dyDescent="0.3">
      <c r="A296" s="1" t="s">
        <v>5932</v>
      </c>
      <c r="B296" t="s">
        <v>6040</v>
      </c>
    </row>
    <row r="297" spans="1:2" x14ac:dyDescent="0.3">
      <c r="A297" s="1" t="s">
        <v>5932</v>
      </c>
      <c r="B297" t="s">
        <v>6040</v>
      </c>
    </row>
    <row r="298" spans="1:2" x14ac:dyDescent="0.3">
      <c r="A298" s="1" t="s">
        <v>5932</v>
      </c>
      <c r="B298" t="s">
        <v>6041</v>
      </c>
    </row>
    <row r="299" spans="1:2" x14ac:dyDescent="0.3">
      <c r="A299" s="1" t="s">
        <v>5932</v>
      </c>
      <c r="B299" t="s">
        <v>6041</v>
      </c>
    </row>
    <row r="300" spans="1:2" x14ac:dyDescent="0.3">
      <c r="A300" s="1" t="s">
        <v>5932</v>
      </c>
      <c r="B300" t="s">
        <v>6041</v>
      </c>
    </row>
    <row r="301" spans="1:2" x14ac:dyDescent="0.3">
      <c r="A301" s="1" t="s">
        <v>5932</v>
      </c>
      <c r="B301" t="s">
        <v>6042</v>
      </c>
    </row>
    <row r="302" spans="1:2" x14ac:dyDescent="0.3">
      <c r="A302" s="1" t="s">
        <v>5932</v>
      </c>
      <c r="B302" t="s">
        <v>6043</v>
      </c>
    </row>
    <row r="303" spans="1:2" x14ac:dyDescent="0.3">
      <c r="A303" s="1" t="s">
        <v>5932</v>
      </c>
      <c r="B303" t="s">
        <v>6044</v>
      </c>
    </row>
    <row r="304" spans="1:2" x14ac:dyDescent="0.3">
      <c r="A304" s="1" t="s">
        <v>5932</v>
      </c>
      <c r="B304" t="s">
        <v>6044</v>
      </c>
    </row>
    <row r="305" spans="1:2" x14ac:dyDescent="0.3">
      <c r="A305" s="1" t="s">
        <v>5932</v>
      </c>
      <c r="B305" t="s">
        <v>6044</v>
      </c>
    </row>
    <row r="306" spans="1:2" x14ac:dyDescent="0.3">
      <c r="A306" s="1" t="s">
        <v>5932</v>
      </c>
      <c r="B306" t="s">
        <v>6044</v>
      </c>
    </row>
    <row r="307" spans="1:2" x14ac:dyDescent="0.3">
      <c r="A307" s="1" t="s">
        <v>5932</v>
      </c>
      <c r="B307" t="s">
        <v>6045</v>
      </c>
    </row>
    <row r="308" spans="1:2" x14ac:dyDescent="0.3">
      <c r="A308" s="1" t="s">
        <v>5932</v>
      </c>
      <c r="B308" t="s">
        <v>6045</v>
      </c>
    </row>
    <row r="309" spans="1:2" x14ac:dyDescent="0.3">
      <c r="A309" s="1" t="s">
        <v>5932</v>
      </c>
      <c r="B309" t="s">
        <v>6045</v>
      </c>
    </row>
    <row r="310" spans="1:2" x14ac:dyDescent="0.3">
      <c r="A310" s="1" t="s">
        <v>5932</v>
      </c>
      <c r="B310" t="s">
        <v>6045</v>
      </c>
    </row>
    <row r="311" spans="1:2" x14ac:dyDescent="0.3">
      <c r="A311" s="1" t="s">
        <v>5932</v>
      </c>
      <c r="B311" t="s">
        <v>6045</v>
      </c>
    </row>
    <row r="312" spans="1:2" x14ac:dyDescent="0.3">
      <c r="A312" s="1" t="s">
        <v>5932</v>
      </c>
      <c r="B312" t="s">
        <v>6046</v>
      </c>
    </row>
    <row r="313" spans="1:2" x14ac:dyDescent="0.3">
      <c r="A313" s="1" t="s">
        <v>5932</v>
      </c>
      <c r="B313" t="s">
        <v>6046</v>
      </c>
    </row>
    <row r="314" spans="1:2" x14ac:dyDescent="0.3">
      <c r="A314" s="1" t="s">
        <v>5932</v>
      </c>
      <c r="B314" t="s">
        <v>6047</v>
      </c>
    </row>
    <row r="315" spans="1:2" x14ac:dyDescent="0.3">
      <c r="A315" s="1" t="s">
        <v>5932</v>
      </c>
      <c r="B315" t="s">
        <v>6047</v>
      </c>
    </row>
    <row r="316" spans="1:2" x14ac:dyDescent="0.3">
      <c r="A316" s="1" t="s">
        <v>5932</v>
      </c>
      <c r="B316" t="s">
        <v>6048</v>
      </c>
    </row>
    <row r="317" spans="1:2" x14ac:dyDescent="0.3">
      <c r="A317" s="1" t="s">
        <v>5932</v>
      </c>
      <c r="B317" t="s">
        <v>6048</v>
      </c>
    </row>
    <row r="318" spans="1:2" x14ac:dyDescent="0.3">
      <c r="A318" s="1" t="s">
        <v>5932</v>
      </c>
      <c r="B318" t="s">
        <v>6048</v>
      </c>
    </row>
    <row r="319" spans="1:2" x14ac:dyDescent="0.3">
      <c r="A319" s="1" t="s">
        <v>5932</v>
      </c>
      <c r="B319" t="s">
        <v>6049</v>
      </c>
    </row>
    <row r="320" spans="1:2" x14ac:dyDescent="0.3">
      <c r="A320" s="1" t="s">
        <v>5932</v>
      </c>
      <c r="B320" t="s">
        <v>6050</v>
      </c>
    </row>
    <row r="321" spans="1:2" x14ac:dyDescent="0.3">
      <c r="A321" s="1" t="s">
        <v>5932</v>
      </c>
      <c r="B321" t="s">
        <v>6051</v>
      </c>
    </row>
    <row r="322" spans="1:2" x14ac:dyDescent="0.3">
      <c r="A322" s="1" t="s">
        <v>5932</v>
      </c>
      <c r="B322" t="s">
        <v>6052</v>
      </c>
    </row>
    <row r="323" spans="1:2" x14ac:dyDescent="0.3">
      <c r="A323" s="1" t="s">
        <v>5932</v>
      </c>
      <c r="B323" t="s">
        <v>6053</v>
      </c>
    </row>
    <row r="324" spans="1:2" x14ac:dyDescent="0.3">
      <c r="A324" s="1" t="s">
        <v>5932</v>
      </c>
      <c r="B324" t="s">
        <v>6054</v>
      </c>
    </row>
    <row r="325" spans="1:2" x14ac:dyDescent="0.3">
      <c r="A325" s="1" t="s">
        <v>5932</v>
      </c>
      <c r="B325" t="s">
        <v>6055</v>
      </c>
    </row>
    <row r="326" spans="1:2" x14ac:dyDescent="0.3">
      <c r="A326" s="1" t="s">
        <v>5932</v>
      </c>
      <c r="B326" t="s">
        <v>6055</v>
      </c>
    </row>
    <row r="327" spans="1:2" x14ac:dyDescent="0.3">
      <c r="A327" s="1" t="s">
        <v>5932</v>
      </c>
      <c r="B327" t="s">
        <v>6055</v>
      </c>
    </row>
    <row r="328" spans="1:2" x14ac:dyDescent="0.3">
      <c r="A328" s="1" t="s">
        <v>5932</v>
      </c>
      <c r="B328" t="s">
        <v>6056</v>
      </c>
    </row>
    <row r="329" spans="1:2" x14ac:dyDescent="0.3">
      <c r="A329" s="1" t="s">
        <v>5932</v>
      </c>
      <c r="B329" t="s">
        <v>6056</v>
      </c>
    </row>
    <row r="330" spans="1:2" x14ac:dyDescent="0.3">
      <c r="A330" s="1" t="s">
        <v>5932</v>
      </c>
      <c r="B330" t="s">
        <v>6056</v>
      </c>
    </row>
    <row r="331" spans="1:2" x14ac:dyDescent="0.3">
      <c r="A331" s="1" t="s">
        <v>5932</v>
      </c>
      <c r="B331" t="s">
        <v>6056</v>
      </c>
    </row>
    <row r="332" spans="1:2" x14ac:dyDescent="0.3">
      <c r="A332" s="1" t="s">
        <v>5932</v>
      </c>
      <c r="B332" t="s">
        <v>6056</v>
      </c>
    </row>
    <row r="333" spans="1:2" x14ac:dyDescent="0.3">
      <c r="A333" s="1" t="s">
        <v>5932</v>
      </c>
      <c r="B333" t="s">
        <v>6056</v>
      </c>
    </row>
    <row r="334" spans="1:2" x14ac:dyDescent="0.3">
      <c r="A334" s="1" t="s">
        <v>5932</v>
      </c>
      <c r="B334" t="s">
        <v>6057</v>
      </c>
    </row>
    <row r="335" spans="1:2" x14ac:dyDescent="0.3">
      <c r="A335" s="1" t="s">
        <v>5932</v>
      </c>
      <c r="B335" t="s">
        <v>6057</v>
      </c>
    </row>
    <row r="336" spans="1:2" x14ac:dyDescent="0.3">
      <c r="A336" s="1" t="s">
        <v>5932</v>
      </c>
      <c r="B336" t="s">
        <v>6057</v>
      </c>
    </row>
    <row r="337" spans="1:2" x14ac:dyDescent="0.3">
      <c r="A337" s="1" t="s">
        <v>5932</v>
      </c>
      <c r="B337" t="s">
        <v>6058</v>
      </c>
    </row>
    <row r="338" spans="1:2" x14ac:dyDescent="0.3">
      <c r="A338" s="1" t="s">
        <v>5932</v>
      </c>
      <c r="B338" t="s">
        <v>6058</v>
      </c>
    </row>
    <row r="339" spans="1:2" x14ac:dyDescent="0.3">
      <c r="A339" s="1" t="s">
        <v>5932</v>
      </c>
      <c r="B339" t="s">
        <v>6058</v>
      </c>
    </row>
    <row r="340" spans="1:2" x14ac:dyDescent="0.3">
      <c r="A340" s="1" t="s">
        <v>5932</v>
      </c>
      <c r="B340" t="s">
        <v>6059</v>
      </c>
    </row>
    <row r="341" spans="1:2" x14ac:dyDescent="0.3">
      <c r="A341" s="1" t="s">
        <v>5932</v>
      </c>
      <c r="B341" t="s">
        <v>6059</v>
      </c>
    </row>
    <row r="342" spans="1:2" x14ac:dyDescent="0.3">
      <c r="A342" s="1" t="s">
        <v>5932</v>
      </c>
      <c r="B342" t="s">
        <v>6060</v>
      </c>
    </row>
    <row r="343" spans="1:2" x14ac:dyDescent="0.3">
      <c r="A343" s="1" t="s">
        <v>5932</v>
      </c>
      <c r="B343" t="s">
        <v>6061</v>
      </c>
    </row>
    <row r="344" spans="1:2" x14ac:dyDescent="0.3">
      <c r="A344" s="1" t="s">
        <v>5932</v>
      </c>
      <c r="B344" t="s">
        <v>6062</v>
      </c>
    </row>
    <row r="345" spans="1:2" x14ac:dyDescent="0.3">
      <c r="A345" s="1" t="s">
        <v>5932</v>
      </c>
      <c r="B345" t="s">
        <v>6062</v>
      </c>
    </row>
    <row r="346" spans="1:2" x14ac:dyDescent="0.3">
      <c r="A346" s="1" t="s">
        <v>5932</v>
      </c>
      <c r="B346" t="s">
        <v>6063</v>
      </c>
    </row>
    <row r="347" spans="1:2" x14ac:dyDescent="0.3">
      <c r="A347" s="1" t="s">
        <v>5932</v>
      </c>
      <c r="B347" t="s">
        <v>6064</v>
      </c>
    </row>
    <row r="348" spans="1:2" x14ac:dyDescent="0.3">
      <c r="A348" s="1" t="s">
        <v>5932</v>
      </c>
      <c r="B348" t="s">
        <v>6064</v>
      </c>
    </row>
    <row r="349" spans="1:2" x14ac:dyDescent="0.3">
      <c r="A349" s="1" t="s">
        <v>5932</v>
      </c>
      <c r="B349" t="s">
        <v>6065</v>
      </c>
    </row>
    <row r="350" spans="1:2" x14ac:dyDescent="0.3">
      <c r="A350" s="1" t="s">
        <v>5932</v>
      </c>
      <c r="B350" t="s">
        <v>6065</v>
      </c>
    </row>
    <row r="351" spans="1:2" x14ac:dyDescent="0.3">
      <c r="A351" s="1" t="s">
        <v>5932</v>
      </c>
      <c r="B351" t="s">
        <v>6065</v>
      </c>
    </row>
    <row r="352" spans="1:2" x14ac:dyDescent="0.3">
      <c r="A352" s="1" t="s">
        <v>5932</v>
      </c>
      <c r="B352" t="s">
        <v>6065</v>
      </c>
    </row>
    <row r="353" spans="1:2" x14ac:dyDescent="0.3">
      <c r="A353" s="1" t="s">
        <v>5932</v>
      </c>
      <c r="B353" t="s">
        <v>6065</v>
      </c>
    </row>
    <row r="354" spans="1:2" x14ac:dyDescent="0.3">
      <c r="A354" s="1" t="s">
        <v>5932</v>
      </c>
      <c r="B354" t="s">
        <v>6066</v>
      </c>
    </row>
    <row r="355" spans="1:2" x14ac:dyDescent="0.3">
      <c r="A355" s="1" t="s">
        <v>5932</v>
      </c>
      <c r="B355" t="s">
        <v>6067</v>
      </c>
    </row>
    <row r="356" spans="1:2" x14ac:dyDescent="0.3">
      <c r="A356" s="1" t="s">
        <v>5932</v>
      </c>
      <c r="B356" t="s">
        <v>6068</v>
      </c>
    </row>
    <row r="357" spans="1:2" x14ac:dyDescent="0.3">
      <c r="A357" s="1" t="s">
        <v>5932</v>
      </c>
      <c r="B357" t="s">
        <v>6069</v>
      </c>
    </row>
    <row r="358" spans="1:2" x14ac:dyDescent="0.3">
      <c r="A358" s="1" t="s">
        <v>5932</v>
      </c>
      <c r="B358" t="s">
        <v>6069</v>
      </c>
    </row>
    <row r="359" spans="1:2" x14ac:dyDescent="0.3">
      <c r="A359" s="1" t="s">
        <v>5932</v>
      </c>
      <c r="B359" t="s">
        <v>6069</v>
      </c>
    </row>
    <row r="360" spans="1:2" x14ac:dyDescent="0.3">
      <c r="A360" s="1" t="s">
        <v>5932</v>
      </c>
      <c r="B360" t="s">
        <v>6070</v>
      </c>
    </row>
    <row r="361" spans="1:2" x14ac:dyDescent="0.3">
      <c r="A361" s="1" t="s">
        <v>5932</v>
      </c>
      <c r="B361" t="s">
        <v>6070</v>
      </c>
    </row>
    <row r="362" spans="1:2" x14ac:dyDescent="0.3">
      <c r="A362" s="1" t="s">
        <v>5932</v>
      </c>
      <c r="B362" t="s">
        <v>6071</v>
      </c>
    </row>
    <row r="363" spans="1:2" x14ac:dyDescent="0.3">
      <c r="A363" s="1" t="s">
        <v>5932</v>
      </c>
      <c r="B363" t="s">
        <v>6071</v>
      </c>
    </row>
    <row r="364" spans="1:2" x14ac:dyDescent="0.3">
      <c r="A364" s="1" t="s">
        <v>5932</v>
      </c>
      <c r="B364" t="s">
        <v>6071</v>
      </c>
    </row>
    <row r="365" spans="1:2" x14ac:dyDescent="0.3">
      <c r="A365" s="1" t="s">
        <v>5932</v>
      </c>
      <c r="B365" t="s">
        <v>6071</v>
      </c>
    </row>
    <row r="366" spans="1:2" x14ac:dyDescent="0.3">
      <c r="A366" s="1" t="s">
        <v>5932</v>
      </c>
      <c r="B366" t="s">
        <v>6071</v>
      </c>
    </row>
    <row r="367" spans="1:2" x14ac:dyDescent="0.3">
      <c r="A367" s="1" t="s">
        <v>5932</v>
      </c>
      <c r="B367" t="s">
        <v>6071</v>
      </c>
    </row>
    <row r="368" spans="1:2" x14ac:dyDescent="0.3">
      <c r="A368" s="1" t="s">
        <v>5932</v>
      </c>
      <c r="B368" t="s">
        <v>6071</v>
      </c>
    </row>
    <row r="369" spans="1:2" x14ac:dyDescent="0.3">
      <c r="A369" s="1" t="s">
        <v>5932</v>
      </c>
      <c r="B369" t="s">
        <v>6072</v>
      </c>
    </row>
    <row r="370" spans="1:2" x14ac:dyDescent="0.3">
      <c r="A370" s="1" t="s">
        <v>5932</v>
      </c>
      <c r="B370" t="s">
        <v>6073</v>
      </c>
    </row>
    <row r="371" spans="1:2" x14ac:dyDescent="0.3">
      <c r="A371" s="1" t="s">
        <v>5932</v>
      </c>
      <c r="B371" t="s">
        <v>6073</v>
      </c>
    </row>
    <row r="372" spans="1:2" x14ac:dyDescent="0.3">
      <c r="A372" s="1" t="s">
        <v>5932</v>
      </c>
      <c r="B372" t="s">
        <v>6073</v>
      </c>
    </row>
    <row r="373" spans="1:2" x14ac:dyDescent="0.3">
      <c r="A373" s="1" t="s">
        <v>5932</v>
      </c>
      <c r="B373" t="s">
        <v>6073</v>
      </c>
    </row>
    <row r="374" spans="1:2" x14ac:dyDescent="0.3">
      <c r="A374" s="1" t="s">
        <v>5932</v>
      </c>
      <c r="B374" t="s">
        <v>6073</v>
      </c>
    </row>
    <row r="375" spans="1:2" x14ac:dyDescent="0.3">
      <c r="A375" s="1" t="s">
        <v>5932</v>
      </c>
      <c r="B375" t="s">
        <v>6073</v>
      </c>
    </row>
    <row r="376" spans="1:2" x14ac:dyDescent="0.3">
      <c r="A376" s="1" t="s">
        <v>5932</v>
      </c>
      <c r="B376" t="s">
        <v>6073</v>
      </c>
    </row>
    <row r="377" spans="1:2" x14ac:dyDescent="0.3">
      <c r="A377" s="1" t="s">
        <v>5932</v>
      </c>
      <c r="B377" t="s">
        <v>6074</v>
      </c>
    </row>
    <row r="378" spans="1:2" x14ac:dyDescent="0.3">
      <c r="A378" s="1" t="s">
        <v>5932</v>
      </c>
      <c r="B378" t="s">
        <v>6074</v>
      </c>
    </row>
    <row r="379" spans="1:2" x14ac:dyDescent="0.3">
      <c r="A379" s="1" t="s">
        <v>5932</v>
      </c>
      <c r="B379" t="s">
        <v>6074</v>
      </c>
    </row>
    <row r="380" spans="1:2" x14ac:dyDescent="0.3">
      <c r="A380" s="1" t="s">
        <v>5932</v>
      </c>
      <c r="B380" t="s">
        <v>6075</v>
      </c>
    </row>
    <row r="381" spans="1:2" x14ac:dyDescent="0.3">
      <c r="A381" s="1" t="s">
        <v>5932</v>
      </c>
      <c r="B381" t="s">
        <v>6075</v>
      </c>
    </row>
    <row r="382" spans="1:2" x14ac:dyDescent="0.3">
      <c r="A382" s="1" t="s">
        <v>5932</v>
      </c>
      <c r="B382" t="s">
        <v>6075</v>
      </c>
    </row>
    <row r="383" spans="1:2" x14ac:dyDescent="0.3">
      <c r="A383" s="1" t="s">
        <v>5932</v>
      </c>
      <c r="B383" t="s">
        <v>6075</v>
      </c>
    </row>
    <row r="384" spans="1:2" x14ac:dyDescent="0.3">
      <c r="A384" s="1" t="s">
        <v>5932</v>
      </c>
      <c r="B384" t="s">
        <v>6075</v>
      </c>
    </row>
    <row r="385" spans="1:2" x14ac:dyDescent="0.3">
      <c r="A385" s="1" t="s">
        <v>5932</v>
      </c>
      <c r="B385" t="s">
        <v>6075</v>
      </c>
    </row>
    <row r="386" spans="1:2" x14ac:dyDescent="0.3">
      <c r="A386" s="1" t="s">
        <v>5932</v>
      </c>
      <c r="B386" t="s">
        <v>6076</v>
      </c>
    </row>
    <row r="387" spans="1:2" x14ac:dyDescent="0.3">
      <c r="A387" s="1" t="s">
        <v>5932</v>
      </c>
      <c r="B387" t="s">
        <v>6076</v>
      </c>
    </row>
    <row r="388" spans="1:2" x14ac:dyDescent="0.3">
      <c r="A388" s="1" t="s">
        <v>5932</v>
      </c>
      <c r="B388" t="s">
        <v>6077</v>
      </c>
    </row>
    <row r="389" spans="1:2" x14ac:dyDescent="0.3">
      <c r="A389" s="1" t="s">
        <v>5932</v>
      </c>
      <c r="B389" t="s">
        <v>6078</v>
      </c>
    </row>
    <row r="390" spans="1:2" x14ac:dyDescent="0.3">
      <c r="A390" s="1" t="s">
        <v>5932</v>
      </c>
      <c r="B390" t="s">
        <v>6079</v>
      </c>
    </row>
    <row r="391" spans="1:2" x14ac:dyDescent="0.3">
      <c r="A391" s="1" t="s">
        <v>5932</v>
      </c>
      <c r="B391" t="s">
        <v>6080</v>
      </c>
    </row>
    <row r="392" spans="1:2" x14ac:dyDescent="0.3">
      <c r="A392" s="1" t="s">
        <v>5932</v>
      </c>
      <c r="B392" t="s">
        <v>6080</v>
      </c>
    </row>
    <row r="393" spans="1:2" x14ac:dyDescent="0.3">
      <c r="A393" s="1" t="s">
        <v>5932</v>
      </c>
      <c r="B393" t="s">
        <v>6080</v>
      </c>
    </row>
    <row r="394" spans="1:2" x14ac:dyDescent="0.3">
      <c r="A394" s="1" t="s">
        <v>5932</v>
      </c>
      <c r="B394" t="s">
        <v>6081</v>
      </c>
    </row>
    <row r="395" spans="1:2" x14ac:dyDescent="0.3">
      <c r="A395" s="1" t="s">
        <v>5932</v>
      </c>
      <c r="B395" t="s">
        <v>6082</v>
      </c>
    </row>
    <row r="396" spans="1:2" x14ac:dyDescent="0.3">
      <c r="A396" s="1" t="s">
        <v>5932</v>
      </c>
      <c r="B396" t="s">
        <v>6082</v>
      </c>
    </row>
    <row r="397" spans="1:2" x14ac:dyDescent="0.3">
      <c r="A397" s="1" t="s">
        <v>5932</v>
      </c>
      <c r="B397" t="s">
        <v>6082</v>
      </c>
    </row>
    <row r="398" spans="1:2" x14ac:dyDescent="0.3">
      <c r="A398" s="1" t="s">
        <v>5932</v>
      </c>
      <c r="B398" t="s">
        <v>6083</v>
      </c>
    </row>
    <row r="399" spans="1:2" x14ac:dyDescent="0.3">
      <c r="A399" s="1" t="s">
        <v>5932</v>
      </c>
      <c r="B399" t="s">
        <v>6083</v>
      </c>
    </row>
    <row r="400" spans="1:2" x14ac:dyDescent="0.3">
      <c r="A400" s="1" t="s">
        <v>5932</v>
      </c>
      <c r="B400" t="s">
        <v>6084</v>
      </c>
    </row>
    <row r="401" spans="1:2" x14ac:dyDescent="0.3">
      <c r="A401" s="1" t="s">
        <v>5932</v>
      </c>
      <c r="B401" t="s">
        <v>6084</v>
      </c>
    </row>
    <row r="402" spans="1:2" x14ac:dyDescent="0.3">
      <c r="A402" s="1" t="s">
        <v>5932</v>
      </c>
      <c r="B402" t="s">
        <v>6085</v>
      </c>
    </row>
    <row r="403" spans="1:2" x14ac:dyDescent="0.3">
      <c r="A403" s="1" t="s">
        <v>5932</v>
      </c>
      <c r="B403" t="s">
        <v>6086</v>
      </c>
    </row>
    <row r="404" spans="1:2" x14ac:dyDescent="0.3">
      <c r="A404" s="1" t="s">
        <v>5932</v>
      </c>
      <c r="B404" t="s">
        <v>6086</v>
      </c>
    </row>
    <row r="405" spans="1:2" x14ac:dyDescent="0.3">
      <c r="A405" s="1" t="s">
        <v>5932</v>
      </c>
      <c r="B405" t="s">
        <v>6086</v>
      </c>
    </row>
    <row r="406" spans="1:2" x14ac:dyDescent="0.3">
      <c r="A406" s="1" t="s">
        <v>5932</v>
      </c>
      <c r="B406" t="s">
        <v>6086</v>
      </c>
    </row>
    <row r="407" spans="1:2" x14ac:dyDescent="0.3">
      <c r="A407" s="1" t="s">
        <v>5932</v>
      </c>
      <c r="B407" t="s">
        <v>6087</v>
      </c>
    </row>
    <row r="408" spans="1:2" x14ac:dyDescent="0.3">
      <c r="A408" s="1" t="s">
        <v>5932</v>
      </c>
      <c r="B408" t="s">
        <v>6087</v>
      </c>
    </row>
    <row r="409" spans="1:2" x14ac:dyDescent="0.3">
      <c r="A409" s="1" t="s">
        <v>5932</v>
      </c>
      <c r="B409" t="s">
        <v>6088</v>
      </c>
    </row>
    <row r="410" spans="1:2" x14ac:dyDescent="0.3">
      <c r="A410" s="1" t="s">
        <v>5932</v>
      </c>
      <c r="B410" t="s">
        <v>6089</v>
      </c>
    </row>
    <row r="411" spans="1:2" x14ac:dyDescent="0.3">
      <c r="A411" s="1" t="s">
        <v>5932</v>
      </c>
      <c r="B411" t="s">
        <v>6089</v>
      </c>
    </row>
    <row r="412" spans="1:2" x14ac:dyDescent="0.3">
      <c r="A412" s="1" t="s">
        <v>5932</v>
      </c>
      <c r="B412" t="s">
        <v>6089</v>
      </c>
    </row>
    <row r="413" spans="1:2" x14ac:dyDescent="0.3">
      <c r="A413" s="1" t="s">
        <v>5932</v>
      </c>
      <c r="B413" t="s">
        <v>6089</v>
      </c>
    </row>
    <row r="414" spans="1:2" x14ac:dyDescent="0.3">
      <c r="A414" s="1" t="s">
        <v>5932</v>
      </c>
      <c r="B414" t="s">
        <v>6089</v>
      </c>
    </row>
    <row r="415" spans="1:2" x14ac:dyDescent="0.3">
      <c r="A415" s="1" t="s">
        <v>5932</v>
      </c>
      <c r="B415" t="s">
        <v>6089</v>
      </c>
    </row>
    <row r="416" spans="1:2" x14ac:dyDescent="0.3">
      <c r="A416" s="1" t="s">
        <v>5932</v>
      </c>
      <c r="B416" t="s">
        <v>6089</v>
      </c>
    </row>
    <row r="417" spans="1:2" x14ac:dyDescent="0.3">
      <c r="A417" s="1" t="s">
        <v>5932</v>
      </c>
      <c r="B417" t="s">
        <v>6089</v>
      </c>
    </row>
    <row r="418" spans="1:2" x14ac:dyDescent="0.3">
      <c r="A418" s="1" t="s">
        <v>5932</v>
      </c>
      <c r="B418" t="s">
        <v>6089</v>
      </c>
    </row>
    <row r="419" spans="1:2" x14ac:dyDescent="0.3">
      <c r="A419" s="1" t="s">
        <v>5932</v>
      </c>
      <c r="B419" t="s">
        <v>6089</v>
      </c>
    </row>
    <row r="420" spans="1:2" x14ac:dyDescent="0.3">
      <c r="A420" s="1" t="s">
        <v>5932</v>
      </c>
      <c r="B420" t="s">
        <v>6089</v>
      </c>
    </row>
    <row r="421" spans="1:2" x14ac:dyDescent="0.3">
      <c r="A421" s="1" t="s">
        <v>5932</v>
      </c>
      <c r="B421" t="s">
        <v>6090</v>
      </c>
    </row>
    <row r="422" spans="1:2" x14ac:dyDescent="0.3">
      <c r="A422" s="1" t="s">
        <v>5932</v>
      </c>
      <c r="B422" t="s">
        <v>6091</v>
      </c>
    </row>
    <row r="423" spans="1:2" x14ac:dyDescent="0.3">
      <c r="A423" s="1" t="s">
        <v>5932</v>
      </c>
      <c r="B423" t="s">
        <v>6092</v>
      </c>
    </row>
    <row r="424" spans="1:2" x14ac:dyDescent="0.3">
      <c r="A424" s="1" t="s">
        <v>5932</v>
      </c>
      <c r="B424" t="s">
        <v>6093</v>
      </c>
    </row>
    <row r="425" spans="1:2" x14ac:dyDescent="0.3">
      <c r="A425" s="1" t="s">
        <v>5932</v>
      </c>
      <c r="B425" t="s">
        <v>6093</v>
      </c>
    </row>
    <row r="426" spans="1:2" x14ac:dyDescent="0.3">
      <c r="A426" s="1" t="s">
        <v>5932</v>
      </c>
      <c r="B426" t="s">
        <v>6093</v>
      </c>
    </row>
    <row r="427" spans="1:2" x14ac:dyDescent="0.3">
      <c r="A427" s="1" t="s">
        <v>5932</v>
      </c>
      <c r="B427" t="s">
        <v>6093</v>
      </c>
    </row>
    <row r="428" spans="1:2" x14ac:dyDescent="0.3">
      <c r="A428" s="1" t="s">
        <v>5932</v>
      </c>
      <c r="B428" t="s">
        <v>6093</v>
      </c>
    </row>
    <row r="429" spans="1:2" x14ac:dyDescent="0.3">
      <c r="A429" s="1" t="s">
        <v>5932</v>
      </c>
      <c r="B429" t="s">
        <v>6093</v>
      </c>
    </row>
    <row r="430" spans="1:2" x14ac:dyDescent="0.3">
      <c r="A430" s="1" t="s">
        <v>5932</v>
      </c>
      <c r="B430" t="s">
        <v>6093</v>
      </c>
    </row>
    <row r="431" spans="1:2" x14ac:dyDescent="0.3">
      <c r="A431" s="1" t="s">
        <v>5932</v>
      </c>
      <c r="B431" t="s">
        <v>6093</v>
      </c>
    </row>
    <row r="432" spans="1:2" x14ac:dyDescent="0.3">
      <c r="A432" s="1" t="s">
        <v>5932</v>
      </c>
      <c r="B432" t="s">
        <v>6093</v>
      </c>
    </row>
    <row r="433" spans="1:2" x14ac:dyDescent="0.3">
      <c r="A433" s="1" t="s">
        <v>5932</v>
      </c>
      <c r="B433" t="s">
        <v>6093</v>
      </c>
    </row>
    <row r="434" spans="1:2" x14ac:dyDescent="0.3">
      <c r="A434" s="1" t="s">
        <v>5932</v>
      </c>
      <c r="B434" t="s">
        <v>6093</v>
      </c>
    </row>
    <row r="435" spans="1:2" x14ac:dyDescent="0.3">
      <c r="A435" s="1" t="s">
        <v>5932</v>
      </c>
      <c r="B435" t="s">
        <v>6093</v>
      </c>
    </row>
    <row r="436" spans="1:2" x14ac:dyDescent="0.3">
      <c r="A436" s="1" t="s">
        <v>5932</v>
      </c>
      <c r="B436" t="s">
        <v>6093</v>
      </c>
    </row>
    <row r="437" spans="1:2" x14ac:dyDescent="0.3">
      <c r="A437" s="1" t="s">
        <v>5932</v>
      </c>
      <c r="B437" t="s">
        <v>6093</v>
      </c>
    </row>
    <row r="438" spans="1:2" x14ac:dyDescent="0.3">
      <c r="A438" s="1" t="s">
        <v>5932</v>
      </c>
      <c r="B438" t="s">
        <v>6094</v>
      </c>
    </row>
    <row r="439" spans="1:2" x14ac:dyDescent="0.3">
      <c r="A439" s="1" t="s">
        <v>5932</v>
      </c>
      <c r="B439" t="s">
        <v>6095</v>
      </c>
    </row>
    <row r="440" spans="1:2" x14ac:dyDescent="0.3">
      <c r="A440" s="1" t="s">
        <v>5932</v>
      </c>
      <c r="B440" t="s">
        <v>6096</v>
      </c>
    </row>
    <row r="441" spans="1:2" x14ac:dyDescent="0.3">
      <c r="A441" s="1" t="s">
        <v>5932</v>
      </c>
      <c r="B441" t="s">
        <v>6096</v>
      </c>
    </row>
    <row r="442" spans="1:2" x14ac:dyDescent="0.3">
      <c r="A442" s="1" t="s">
        <v>5932</v>
      </c>
      <c r="B442" t="s">
        <v>6097</v>
      </c>
    </row>
    <row r="443" spans="1:2" x14ac:dyDescent="0.3">
      <c r="A443" s="1" t="s">
        <v>5932</v>
      </c>
      <c r="B443" t="s">
        <v>6097</v>
      </c>
    </row>
    <row r="444" spans="1:2" x14ac:dyDescent="0.3">
      <c r="A444" s="1" t="s">
        <v>5932</v>
      </c>
      <c r="B444" t="s">
        <v>6097</v>
      </c>
    </row>
    <row r="445" spans="1:2" x14ac:dyDescent="0.3">
      <c r="A445" s="1" t="s">
        <v>5932</v>
      </c>
      <c r="B445" t="s">
        <v>6098</v>
      </c>
    </row>
    <row r="446" spans="1:2" x14ac:dyDescent="0.3">
      <c r="A446" s="1" t="s">
        <v>5932</v>
      </c>
      <c r="B446" t="s">
        <v>6098</v>
      </c>
    </row>
    <row r="447" spans="1:2" x14ac:dyDescent="0.3">
      <c r="A447" s="1" t="s">
        <v>5932</v>
      </c>
      <c r="B447" t="s">
        <v>6099</v>
      </c>
    </row>
    <row r="448" spans="1:2" x14ac:dyDescent="0.3">
      <c r="A448" s="1" t="s">
        <v>5932</v>
      </c>
      <c r="B448" t="s">
        <v>6099</v>
      </c>
    </row>
    <row r="449" spans="1:2" x14ac:dyDescent="0.3">
      <c r="A449" s="1" t="s">
        <v>5932</v>
      </c>
      <c r="B449" t="s">
        <v>6099</v>
      </c>
    </row>
    <row r="450" spans="1:2" x14ac:dyDescent="0.3">
      <c r="A450" s="1" t="s">
        <v>5932</v>
      </c>
      <c r="B450" t="s">
        <v>6099</v>
      </c>
    </row>
    <row r="451" spans="1:2" x14ac:dyDescent="0.3">
      <c r="A451" s="1" t="s">
        <v>5932</v>
      </c>
      <c r="B451" t="s">
        <v>6099</v>
      </c>
    </row>
    <row r="452" spans="1:2" x14ac:dyDescent="0.3">
      <c r="A452" s="1" t="s">
        <v>5932</v>
      </c>
      <c r="B452" t="s">
        <v>6100</v>
      </c>
    </row>
    <row r="453" spans="1:2" x14ac:dyDescent="0.3">
      <c r="A453" s="1" t="s">
        <v>5932</v>
      </c>
      <c r="B453" t="s">
        <v>6100</v>
      </c>
    </row>
    <row r="454" spans="1:2" x14ac:dyDescent="0.3">
      <c r="A454" s="1" t="s">
        <v>5932</v>
      </c>
      <c r="B454" t="s">
        <v>6100</v>
      </c>
    </row>
    <row r="455" spans="1:2" x14ac:dyDescent="0.3">
      <c r="A455" s="1" t="s">
        <v>5932</v>
      </c>
      <c r="B455" t="s">
        <v>6100</v>
      </c>
    </row>
    <row r="456" spans="1:2" x14ac:dyDescent="0.3">
      <c r="A456" s="1" t="s">
        <v>5932</v>
      </c>
      <c r="B456" t="s">
        <v>6101</v>
      </c>
    </row>
    <row r="457" spans="1:2" x14ac:dyDescent="0.3">
      <c r="A457" s="1" t="s">
        <v>5932</v>
      </c>
      <c r="B457" t="s">
        <v>6102</v>
      </c>
    </row>
    <row r="458" spans="1:2" x14ac:dyDescent="0.3">
      <c r="A458" s="1" t="s">
        <v>5932</v>
      </c>
      <c r="B458" t="s">
        <v>6102</v>
      </c>
    </row>
    <row r="459" spans="1:2" x14ac:dyDescent="0.3">
      <c r="A459" s="1" t="s">
        <v>5932</v>
      </c>
      <c r="B459" t="s">
        <v>6103</v>
      </c>
    </row>
    <row r="460" spans="1:2" x14ac:dyDescent="0.3">
      <c r="A460" s="1" t="s">
        <v>5932</v>
      </c>
      <c r="B460" t="s">
        <v>6103</v>
      </c>
    </row>
    <row r="461" spans="1:2" x14ac:dyDescent="0.3">
      <c r="A461" s="1" t="s">
        <v>5932</v>
      </c>
      <c r="B461" t="s">
        <v>6103</v>
      </c>
    </row>
    <row r="462" spans="1:2" x14ac:dyDescent="0.3">
      <c r="A462" s="1" t="s">
        <v>5932</v>
      </c>
      <c r="B462" t="s">
        <v>6103</v>
      </c>
    </row>
    <row r="463" spans="1:2" x14ac:dyDescent="0.3">
      <c r="A463" s="1" t="s">
        <v>5932</v>
      </c>
      <c r="B463" t="s">
        <v>6103</v>
      </c>
    </row>
    <row r="464" spans="1:2" x14ac:dyDescent="0.3">
      <c r="A464" s="1" t="s">
        <v>5932</v>
      </c>
      <c r="B464" t="s">
        <v>6104</v>
      </c>
    </row>
    <row r="465" spans="1:2" x14ac:dyDescent="0.3">
      <c r="A465" s="1" t="s">
        <v>5932</v>
      </c>
      <c r="B465" t="s">
        <v>6104</v>
      </c>
    </row>
    <row r="466" spans="1:2" x14ac:dyDescent="0.3">
      <c r="A466" s="1" t="s">
        <v>5932</v>
      </c>
      <c r="B466" t="s">
        <v>6104</v>
      </c>
    </row>
    <row r="467" spans="1:2" x14ac:dyDescent="0.3">
      <c r="A467" s="1" t="s">
        <v>5932</v>
      </c>
      <c r="B467" t="s">
        <v>6104</v>
      </c>
    </row>
    <row r="468" spans="1:2" x14ac:dyDescent="0.3">
      <c r="A468" s="1" t="s">
        <v>5932</v>
      </c>
      <c r="B468" t="s">
        <v>6105</v>
      </c>
    </row>
    <row r="469" spans="1:2" x14ac:dyDescent="0.3">
      <c r="A469" s="1" t="s">
        <v>5932</v>
      </c>
      <c r="B469" t="s">
        <v>6105</v>
      </c>
    </row>
    <row r="470" spans="1:2" x14ac:dyDescent="0.3">
      <c r="A470" s="1" t="s">
        <v>5932</v>
      </c>
      <c r="B470" t="s">
        <v>6105</v>
      </c>
    </row>
    <row r="471" spans="1:2" x14ac:dyDescent="0.3">
      <c r="A471" s="1" t="s">
        <v>5932</v>
      </c>
      <c r="B471" t="s">
        <v>6106</v>
      </c>
    </row>
    <row r="472" spans="1:2" x14ac:dyDescent="0.3">
      <c r="A472" s="1" t="s">
        <v>5932</v>
      </c>
      <c r="B472" t="s">
        <v>6106</v>
      </c>
    </row>
    <row r="473" spans="1:2" x14ac:dyDescent="0.3">
      <c r="A473" s="1" t="s">
        <v>5932</v>
      </c>
      <c r="B473" t="s">
        <v>6107</v>
      </c>
    </row>
    <row r="474" spans="1:2" x14ac:dyDescent="0.3">
      <c r="A474" s="1" t="s">
        <v>5932</v>
      </c>
      <c r="B474" t="s">
        <v>6108</v>
      </c>
    </row>
    <row r="475" spans="1:2" x14ac:dyDescent="0.3">
      <c r="A475" s="1" t="s">
        <v>5932</v>
      </c>
      <c r="B475" t="s">
        <v>6108</v>
      </c>
    </row>
    <row r="476" spans="1:2" x14ac:dyDescent="0.3">
      <c r="A476" s="1" t="s">
        <v>5932</v>
      </c>
      <c r="B476" t="s">
        <v>6109</v>
      </c>
    </row>
    <row r="477" spans="1:2" x14ac:dyDescent="0.3">
      <c r="A477" s="1" t="s">
        <v>5932</v>
      </c>
      <c r="B477" t="s">
        <v>6109</v>
      </c>
    </row>
    <row r="478" spans="1:2" x14ac:dyDescent="0.3">
      <c r="A478" s="1" t="s">
        <v>5932</v>
      </c>
      <c r="B478" t="s">
        <v>6110</v>
      </c>
    </row>
    <row r="479" spans="1:2" x14ac:dyDescent="0.3">
      <c r="A479" s="1" t="s">
        <v>5932</v>
      </c>
      <c r="B479" t="s">
        <v>6110</v>
      </c>
    </row>
    <row r="480" spans="1:2" x14ac:dyDescent="0.3">
      <c r="A480" s="1" t="s">
        <v>5932</v>
      </c>
      <c r="B480" t="s">
        <v>6111</v>
      </c>
    </row>
    <row r="481" spans="1:2" x14ac:dyDescent="0.3">
      <c r="A481" s="1" t="s">
        <v>5932</v>
      </c>
      <c r="B481" t="s">
        <v>6111</v>
      </c>
    </row>
    <row r="482" spans="1:2" x14ac:dyDescent="0.3">
      <c r="A482" s="1" t="s">
        <v>5932</v>
      </c>
      <c r="B482" t="s">
        <v>6111</v>
      </c>
    </row>
    <row r="483" spans="1:2" x14ac:dyDescent="0.3">
      <c r="A483" s="1" t="s">
        <v>5932</v>
      </c>
      <c r="B483" t="s">
        <v>6111</v>
      </c>
    </row>
    <row r="484" spans="1:2" x14ac:dyDescent="0.3">
      <c r="A484" s="1" t="s">
        <v>5932</v>
      </c>
      <c r="B484" t="s">
        <v>6111</v>
      </c>
    </row>
    <row r="485" spans="1:2" x14ac:dyDescent="0.3">
      <c r="A485" s="1" t="s">
        <v>5932</v>
      </c>
      <c r="B485" t="s">
        <v>6112</v>
      </c>
    </row>
    <row r="486" spans="1:2" x14ac:dyDescent="0.3">
      <c r="A486" s="1" t="s">
        <v>5932</v>
      </c>
      <c r="B486" t="s">
        <v>6113</v>
      </c>
    </row>
    <row r="487" spans="1:2" x14ac:dyDescent="0.3">
      <c r="A487" s="1" t="s">
        <v>5932</v>
      </c>
      <c r="B487" t="s">
        <v>6114</v>
      </c>
    </row>
    <row r="488" spans="1:2" x14ac:dyDescent="0.3">
      <c r="A488" s="1" t="s">
        <v>5932</v>
      </c>
      <c r="B488" t="s">
        <v>6115</v>
      </c>
    </row>
    <row r="489" spans="1:2" x14ac:dyDescent="0.3">
      <c r="A489" s="1" t="s">
        <v>5932</v>
      </c>
      <c r="B489" t="s">
        <v>6115</v>
      </c>
    </row>
    <row r="490" spans="1:2" x14ac:dyDescent="0.3">
      <c r="A490" s="1" t="s">
        <v>5932</v>
      </c>
      <c r="B490" t="s">
        <v>6116</v>
      </c>
    </row>
    <row r="491" spans="1:2" x14ac:dyDescent="0.3">
      <c r="A491" s="1" t="s">
        <v>5932</v>
      </c>
      <c r="B491" t="s">
        <v>6116</v>
      </c>
    </row>
    <row r="492" spans="1:2" x14ac:dyDescent="0.3">
      <c r="A492" s="1" t="s">
        <v>5932</v>
      </c>
      <c r="B492" t="s">
        <v>6116</v>
      </c>
    </row>
    <row r="493" spans="1:2" x14ac:dyDescent="0.3">
      <c r="A493" s="1" t="s">
        <v>5932</v>
      </c>
      <c r="B493" t="s">
        <v>6116</v>
      </c>
    </row>
    <row r="494" spans="1:2" x14ac:dyDescent="0.3">
      <c r="A494" s="1" t="s">
        <v>5932</v>
      </c>
      <c r="B494" t="s">
        <v>6116</v>
      </c>
    </row>
    <row r="495" spans="1:2" x14ac:dyDescent="0.3">
      <c r="A495" s="1" t="s">
        <v>5932</v>
      </c>
      <c r="B495" t="s">
        <v>6116</v>
      </c>
    </row>
    <row r="496" spans="1:2" x14ac:dyDescent="0.3">
      <c r="A496" s="1" t="s">
        <v>5932</v>
      </c>
      <c r="B496" t="s">
        <v>6116</v>
      </c>
    </row>
    <row r="497" spans="1:2" x14ac:dyDescent="0.3">
      <c r="A497" s="1" t="s">
        <v>5932</v>
      </c>
      <c r="B497" t="s">
        <v>6117</v>
      </c>
    </row>
    <row r="498" spans="1:2" x14ac:dyDescent="0.3">
      <c r="A498" s="1" t="s">
        <v>5932</v>
      </c>
      <c r="B498" t="s">
        <v>6117</v>
      </c>
    </row>
    <row r="499" spans="1:2" x14ac:dyDescent="0.3">
      <c r="A499" s="1" t="s">
        <v>5932</v>
      </c>
      <c r="B499" t="s">
        <v>6117</v>
      </c>
    </row>
    <row r="500" spans="1:2" x14ac:dyDescent="0.3">
      <c r="A500" s="1" t="s">
        <v>5932</v>
      </c>
      <c r="B500" t="s">
        <v>6118</v>
      </c>
    </row>
    <row r="501" spans="1:2" x14ac:dyDescent="0.3">
      <c r="A501" s="1" t="s">
        <v>5932</v>
      </c>
      <c r="B501" t="s">
        <v>6118</v>
      </c>
    </row>
    <row r="502" spans="1:2" x14ac:dyDescent="0.3">
      <c r="A502" s="1" t="s">
        <v>5932</v>
      </c>
      <c r="B502" t="s">
        <v>6118</v>
      </c>
    </row>
    <row r="503" spans="1:2" x14ac:dyDescent="0.3">
      <c r="A503" s="1" t="s">
        <v>5932</v>
      </c>
      <c r="B503" t="s">
        <v>6119</v>
      </c>
    </row>
    <row r="504" spans="1:2" x14ac:dyDescent="0.3">
      <c r="A504" s="1" t="s">
        <v>5932</v>
      </c>
      <c r="B504" t="s">
        <v>6120</v>
      </c>
    </row>
    <row r="505" spans="1:2" x14ac:dyDescent="0.3">
      <c r="A505" s="1" t="s">
        <v>5932</v>
      </c>
      <c r="B505" t="s">
        <v>6120</v>
      </c>
    </row>
    <row r="506" spans="1:2" x14ac:dyDescent="0.3">
      <c r="A506" s="1" t="s">
        <v>5932</v>
      </c>
      <c r="B506" t="s">
        <v>6121</v>
      </c>
    </row>
    <row r="507" spans="1:2" x14ac:dyDescent="0.3">
      <c r="A507" s="1" t="s">
        <v>5932</v>
      </c>
      <c r="B507" t="s">
        <v>6121</v>
      </c>
    </row>
    <row r="508" spans="1:2" x14ac:dyDescent="0.3">
      <c r="A508" s="1" t="s">
        <v>5932</v>
      </c>
      <c r="B508" t="s">
        <v>6122</v>
      </c>
    </row>
    <row r="509" spans="1:2" x14ac:dyDescent="0.3">
      <c r="A509" s="1" t="s">
        <v>5932</v>
      </c>
      <c r="B509" t="s">
        <v>6122</v>
      </c>
    </row>
    <row r="510" spans="1:2" x14ac:dyDescent="0.3">
      <c r="A510" s="1" t="s">
        <v>5932</v>
      </c>
      <c r="B510" t="s">
        <v>6122</v>
      </c>
    </row>
    <row r="511" spans="1:2" x14ac:dyDescent="0.3">
      <c r="A511" s="1" t="s">
        <v>5932</v>
      </c>
      <c r="B511" t="s">
        <v>6122</v>
      </c>
    </row>
    <row r="512" spans="1:2" x14ac:dyDescent="0.3">
      <c r="A512" s="1" t="s">
        <v>5932</v>
      </c>
      <c r="B512" t="s">
        <v>6122</v>
      </c>
    </row>
    <row r="513" spans="1:2" x14ac:dyDescent="0.3">
      <c r="A513" s="1" t="s">
        <v>5932</v>
      </c>
      <c r="B513" t="s">
        <v>6122</v>
      </c>
    </row>
    <row r="514" spans="1:2" x14ac:dyDescent="0.3">
      <c r="A514" s="1" t="s">
        <v>5932</v>
      </c>
      <c r="B514" t="s">
        <v>6123</v>
      </c>
    </row>
    <row r="515" spans="1:2" x14ac:dyDescent="0.3">
      <c r="A515" s="1" t="s">
        <v>5932</v>
      </c>
      <c r="B515" t="s">
        <v>6123</v>
      </c>
    </row>
    <row r="516" spans="1:2" x14ac:dyDescent="0.3">
      <c r="A516" s="1" t="s">
        <v>5932</v>
      </c>
      <c r="B516" t="s">
        <v>6124</v>
      </c>
    </row>
    <row r="517" spans="1:2" x14ac:dyDescent="0.3">
      <c r="A517" s="1" t="s">
        <v>5932</v>
      </c>
      <c r="B517" t="s">
        <v>6124</v>
      </c>
    </row>
    <row r="518" spans="1:2" x14ac:dyDescent="0.3">
      <c r="A518" s="1" t="s">
        <v>5932</v>
      </c>
      <c r="B518" t="s">
        <v>6124</v>
      </c>
    </row>
    <row r="519" spans="1:2" x14ac:dyDescent="0.3">
      <c r="A519" s="1" t="s">
        <v>5932</v>
      </c>
      <c r="B519" t="s">
        <v>6124</v>
      </c>
    </row>
    <row r="520" spans="1:2" x14ac:dyDescent="0.3">
      <c r="A520" s="1" t="s">
        <v>5932</v>
      </c>
      <c r="B520" t="s">
        <v>6124</v>
      </c>
    </row>
    <row r="521" spans="1:2" x14ac:dyDescent="0.3">
      <c r="A521" s="1" t="s">
        <v>5932</v>
      </c>
      <c r="B521" t="s">
        <v>6125</v>
      </c>
    </row>
    <row r="522" spans="1:2" x14ac:dyDescent="0.3">
      <c r="A522" s="1" t="s">
        <v>5932</v>
      </c>
      <c r="B522" t="s">
        <v>6125</v>
      </c>
    </row>
    <row r="523" spans="1:2" x14ac:dyDescent="0.3">
      <c r="A523" s="1" t="s">
        <v>5932</v>
      </c>
      <c r="B523" t="s">
        <v>6125</v>
      </c>
    </row>
    <row r="524" spans="1:2" x14ac:dyDescent="0.3">
      <c r="A524" s="1" t="s">
        <v>5932</v>
      </c>
      <c r="B524" t="s">
        <v>6125</v>
      </c>
    </row>
    <row r="525" spans="1:2" x14ac:dyDescent="0.3">
      <c r="A525" s="1" t="s">
        <v>5932</v>
      </c>
      <c r="B525" t="s">
        <v>6125</v>
      </c>
    </row>
    <row r="526" spans="1:2" x14ac:dyDescent="0.3">
      <c r="A526" s="1" t="s">
        <v>5932</v>
      </c>
      <c r="B526" t="s">
        <v>6125</v>
      </c>
    </row>
    <row r="527" spans="1:2" x14ac:dyDescent="0.3">
      <c r="A527" s="1" t="s">
        <v>5932</v>
      </c>
      <c r="B527" t="s">
        <v>6126</v>
      </c>
    </row>
    <row r="528" spans="1:2" x14ac:dyDescent="0.3">
      <c r="A528" s="1" t="s">
        <v>5932</v>
      </c>
      <c r="B528" t="s">
        <v>6127</v>
      </c>
    </row>
    <row r="529" spans="1:2" x14ac:dyDescent="0.3">
      <c r="A529" s="1" t="s">
        <v>5932</v>
      </c>
      <c r="B529" t="s">
        <v>6127</v>
      </c>
    </row>
    <row r="530" spans="1:2" x14ac:dyDescent="0.3">
      <c r="A530" s="1" t="s">
        <v>5932</v>
      </c>
      <c r="B530" t="s">
        <v>6128</v>
      </c>
    </row>
    <row r="531" spans="1:2" x14ac:dyDescent="0.3">
      <c r="A531" s="1" t="s">
        <v>5932</v>
      </c>
      <c r="B531" t="s">
        <v>6128</v>
      </c>
    </row>
    <row r="532" spans="1:2" x14ac:dyDescent="0.3">
      <c r="A532" s="1" t="s">
        <v>5932</v>
      </c>
      <c r="B532" t="s">
        <v>6128</v>
      </c>
    </row>
    <row r="533" spans="1:2" x14ac:dyDescent="0.3">
      <c r="A533" s="1" t="s">
        <v>5932</v>
      </c>
      <c r="B533" t="s">
        <v>6128</v>
      </c>
    </row>
    <row r="534" spans="1:2" x14ac:dyDescent="0.3">
      <c r="A534" s="1" t="s">
        <v>5932</v>
      </c>
      <c r="B534" t="s">
        <v>6129</v>
      </c>
    </row>
    <row r="535" spans="1:2" x14ac:dyDescent="0.3">
      <c r="A535" s="1" t="s">
        <v>5932</v>
      </c>
      <c r="B535" t="s">
        <v>6129</v>
      </c>
    </row>
    <row r="536" spans="1:2" x14ac:dyDescent="0.3">
      <c r="A536" s="1" t="s">
        <v>5932</v>
      </c>
      <c r="B536" t="s">
        <v>6129</v>
      </c>
    </row>
    <row r="537" spans="1:2" x14ac:dyDescent="0.3">
      <c r="A537" s="1" t="s">
        <v>5932</v>
      </c>
      <c r="B537" t="s">
        <v>6130</v>
      </c>
    </row>
    <row r="538" spans="1:2" x14ac:dyDescent="0.3">
      <c r="A538" s="1" t="s">
        <v>5932</v>
      </c>
      <c r="B538" t="s">
        <v>6130</v>
      </c>
    </row>
    <row r="539" spans="1:2" x14ac:dyDescent="0.3">
      <c r="A539" s="1" t="s">
        <v>5932</v>
      </c>
      <c r="B539" t="s">
        <v>6130</v>
      </c>
    </row>
    <row r="540" spans="1:2" x14ac:dyDescent="0.3">
      <c r="A540" s="1" t="s">
        <v>5932</v>
      </c>
      <c r="B540" t="s">
        <v>6130</v>
      </c>
    </row>
    <row r="541" spans="1:2" x14ac:dyDescent="0.3">
      <c r="A541" s="1" t="s">
        <v>5932</v>
      </c>
      <c r="B541" t="s">
        <v>6130</v>
      </c>
    </row>
    <row r="542" spans="1:2" x14ac:dyDescent="0.3">
      <c r="A542" s="1" t="s">
        <v>5932</v>
      </c>
      <c r="B542" t="s">
        <v>6130</v>
      </c>
    </row>
    <row r="543" spans="1:2" x14ac:dyDescent="0.3">
      <c r="A543" s="1" t="s">
        <v>5932</v>
      </c>
      <c r="B543" t="s">
        <v>6131</v>
      </c>
    </row>
    <row r="544" spans="1:2" x14ac:dyDescent="0.3">
      <c r="A544" s="1" t="s">
        <v>5932</v>
      </c>
      <c r="B544" t="s">
        <v>6131</v>
      </c>
    </row>
    <row r="545" spans="1:2" x14ac:dyDescent="0.3">
      <c r="A545" s="1" t="s">
        <v>5932</v>
      </c>
      <c r="B545" t="s">
        <v>6132</v>
      </c>
    </row>
    <row r="546" spans="1:2" x14ac:dyDescent="0.3">
      <c r="A546" s="1" t="s">
        <v>5932</v>
      </c>
      <c r="B546" t="s">
        <v>6133</v>
      </c>
    </row>
    <row r="547" spans="1:2" x14ac:dyDescent="0.3">
      <c r="A547" s="1" t="s">
        <v>5932</v>
      </c>
      <c r="B547" t="s">
        <v>6133</v>
      </c>
    </row>
    <row r="548" spans="1:2" x14ac:dyDescent="0.3">
      <c r="A548" s="1" t="s">
        <v>5932</v>
      </c>
      <c r="B548" t="s">
        <v>6133</v>
      </c>
    </row>
    <row r="549" spans="1:2" x14ac:dyDescent="0.3">
      <c r="A549" s="1" t="s">
        <v>5932</v>
      </c>
      <c r="B549" t="s">
        <v>6133</v>
      </c>
    </row>
    <row r="550" spans="1:2" x14ac:dyDescent="0.3">
      <c r="A550" s="1" t="s">
        <v>5932</v>
      </c>
      <c r="B550" t="s">
        <v>6133</v>
      </c>
    </row>
    <row r="551" spans="1:2" x14ac:dyDescent="0.3">
      <c r="A551" s="1" t="s">
        <v>5932</v>
      </c>
      <c r="B551" t="s">
        <v>6134</v>
      </c>
    </row>
    <row r="552" spans="1:2" x14ac:dyDescent="0.3">
      <c r="A552" s="1" t="s">
        <v>5932</v>
      </c>
      <c r="B552" t="s">
        <v>6134</v>
      </c>
    </row>
    <row r="553" spans="1:2" x14ac:dyDescent="0.3">
      <c r="A553" s="1" t="s">
        <v>5932</v>
      </c>
      <c r="B553" t="s">
        <v>6135</v>
      </c>
    </row>
    <row r="554" spans="1:2" x14ac:dyDescent="0.3">
      <c r="A554" s="1" t="s">
        <v>5932</v>
      </c>
      <c r="B554" t="s">
        <v>6136</v>
      </c>
    </row>
    <row r="555" spans="1:2" x14ac:dyDescent="0.3">
      <c r="A555" s="1" t="s">
        <v>5932</v>
      </c>
      <c r="B555" t="s">
        <v>6136</v>
      </c>
    </row>
    <row r="556" spans="1:2" x14ac:dyDescent="0.3">
      <c r="A556" s="1" t="s">
        <v>5932</v>
      </c>
      <c r="B556" t="s">
        <v>6137</v>
      </c>
    </row>
    <row r="557" spans="1:2" x14ac:dyDescent="0.3">
      <c r="A557" s="1" t="s">
        <v>5932</v>
      </c>
      <c r="B557" t="s">
        <v>6137</v>
      </c>
    </row>
    <row r="558" spans="1:2" x14ac:dyDescent="0.3">
      <c r="A558" s="1" t="s">
        <v>5932</v>
      </c>
      <c r="B558" t="s">
        <v>6137</v>
      </c>
    </row>
    <row r="559" spans="1:2" x14ac:dyDescent="0.3">
      <c r="A559" s="1" t="s">
        <v>5932</v>
      </c>
      <c r="B559" t="s">
        <v>6138</v>
      </c>
    </row>
    <row r="560" spans="1:2" x14ac:dyDescent="0.3">
      <c r="A560" s="1" t="s">
        <v>5932</v>
      </c>
      <c r="B560" t="s">
        <v>6139</v>
      </c>
    </row>
    <row r="561" spans="1:2" x14ac:dyDescent="0.3">
      <c r="A561" s="1" t="s">
        <v>5932</v>
      </c>
      <c r="B561" t="s">
        <v>6140</v>
      </c>
    </row>
    <row r="562" spans="1:2" x14ac:dyDescent="0.3">
      <c r="A562" s="1" t="s">
        <v>5932</v>
      </c>
      <c r="B562" t="s">
        <v>6140</v>
      </c>
    </row>
    <row r="563" spans="1:2" x14ac:dyDescent="0.3">
      <c r="A563" s="1" t="s">
        <v>5932</v>
      </c>
      <c r="B563" t="s">
        <v>6141</v>
      </c>
    </row>
    <row r="564" spans="1:2" x14ac:dyDescent="0.3">
      <c r="A564" s="1" t="s">
        <v>5932</v>
      </c>
      <c r="B564" t="s">
        <v>6141</v>
      </c>
    </row>
    <row r="565" spans="1:2" x14ac:dyDescent="0.3">
      <c r="A565" s="1" t="s">
        <v>5932</v>
      </c>
      <c r="B565" t="s">
        <v>6141</v>
      </c>
    </row>
    <row r="566" spans="1:2" x14ac:dyDescent="0.3">
      <c r="A566" s="1" t="s">
        <v>5932</v>
      </c>
      <c r="B566" t="s">
        <v>6141</v>
      </c>
    </row>
    <row r="567" spans="1:2" x14ac:dyDescent="0.3">
      <c r="A567" s="1" t="s">
        <v>5932</v>
      </c>
      <c r="B567" t="s">
        <v>6142</v>
      </c>
    </row>
    <row r="568" spans="1:2" x14ac:dyDescent="0.3">
      <c r="A568" s="1" t="s">
        <v>5932</v>
      </c>
      <c r="B568" t="s">
        <v>6143</v>
      </c>
    </row>
    <row r="569" spans="1:2" x14ac:dyDescent="0.3">
      <c r="A569" s="1" t="s">
        <v>5932</v>
      </c>
      <c r="B569" t="s">
        <v>6144</v>
      </c>
    </row>
    <row r="570" spans="1:2" x14ac:dyDescent="0.3">
      <c r="A570" s="1" t="s">
        <v>5932</v>
      </c>
      <c r="B570" t="s">
        <v>6144</v>
      </c>
    </row>
    <row r="571" spans="1:2" x14ac:dyDescent="0.3">
      <c r="A571" s="1" t="s">
        <v>5932</v>
      </c>
      <c r="B571" t="s">
        <v>6144</v>
      </c>
    </row>
    <row r="572" spans="1:2" x14ac:dyDescent="0.3">
      <c r="A572" s="1" t="s">
        <v>5932</v>
      </c>
      <c r="B572" t="s">
        <v>6145</v>
      </c>
    </row>
    <row r="573" spans="1:2" x14ac:dyDescent="0.3">
      <c r="A573" s="1" t="s">
        <v>5932</v>
      </c>
      <c r="B573" t="s">
        <v>6145</v>
      </c>
    </row>
    <row r="574" spans="1:2" x14ac:dyDescent="0.3">
      <c r="A574" s="1" t="s">
        <v>5932</v>
      </c>
      <c r="B574" t="s">
        <v>6145</v>
      </c>
    </row>
    <row r="575" spans="1:2" x14ac:dyDescent="0.3">
      <c r="A575" s="1" t="s">
        <v>5932</v>
      </c>
      <c r="B575" t="s">
        <v>6145</v>
      </c>
    </row>
    <row r="576" spans="1:2" x14ac:dyDescent="0.3">
      <c r="A576" s="1" t="s">
        <v>5932</v>
      </c>
      <c r="B576" t="s">
        <v>6145</v>
      </c>
    </row>
    <row r="577" spans="1:2" x14ac:dyDescent="0.3">
      <c r="A577" s="1" t="s">
        <v>5932</v>
      </c>
      <c r="B577" t="s">
        <v>6146</v>
      </c>
    </row>
    <row r="578" spans="1:2" x14ac:dyDescent="0.3">
      <c r="A578" s="1" t="s">
        <v>5932</v>
      </c>
      <c r="B578" t="s">
        <v>6146</v>
      </c>
    </row>
    <row r="579" spans="1:2" x14ac:dyDescent="0.3">
      <c r="A579" s="1" t="s">
        <v>5932</v>
      </c>
      <c r="B579" t="s">
        <v>6146</v>
      </c>
    </row>
    <row r="580" spans="1:2" x14ac:dyDescent="0.3">
      <c r="A580" s="1" t="s">
        <v>5932</v>
      </c>
      <c r="B580" t="s">
        <v>6147</v>
      </c>
    </row>
    <row r="581" spans="1:2" x14ac:dyDescent="0.3">
      <c r="A581" s="1" t="s">
        <v>5932</v>
      </c>
      <c r="B581" t="s">
        <v>6147</v>
      </c>
    </row>
    <row r="582" spans="1:2" x14ac:dyDescent="0.3">
      <c r="A582" s="1" t="s">
        <v>5932</v>
      </c>
      <c r="B582" t="s">
        <v>6147</v>
      </c>
    </row>
    <row r="583" spans="1:2" x14ac:dyDescent="0.3">
      <c r="A583" s="1" t="s">
        <v>5932</v>
      </c>
      <c r="B583" t="s">
        <v>6148</v>
      </c>
    </row>
    <row r="584" spans="1:2" x14ac:dyDescent="0.3">
      <c r="A584" s="1" t="s">
        <v>5932</v>
      </c>
      <c r="B584" t="s">
        <v>6148</v>
      </c>
    </row>
    <row r="585" spans="1:2" x14ac:dyDescent="0.3">
      <c r="A585" s="1" t="s">
        <v>5932</v>
      </c>
      <c r="B585" t="s">
        <v>6148</v>
      </c>
    </row>
    <row r="586" spans="1:2" x14ac:dyDescent="0.3">
      <c r="A586" s="1" t="s">
        <v>5932</v>
      </c>
      <c r="B586" t="s">
        <v>6149</v>
      </c>
    </row>
    <row r="587" spans="1:2" x14ac:dyDescent="0.3">
      <c r="A587" s="1" t="s">
        <v>5932</v>
      </c>
      <c r="B587" t="s">
        <v>6150</v>
      </c>
    </row>
    <row r="588" spans="1:2" x14ac:dyDescent="0.3">
      <c r="A588" s="1" t="s">
        <v>5932</v>
      </c>
      <c r="B588" t="s">
        <v>6150</v>
      </c>
    </row>
    <row r="589" spans="1:2" x14ac:dyDescent="0.3">
      <c r="A589" s="1" t="s">
        <v>5932</v>
      </c>
      <c r="B589" t="s">
        <v>6150</v>
      </c>
    </row>
    <row r="590" spans="1:2" x14ac:dyDescent="0.3">
      <c r="A590" s="1" t="s">
        <v>5932</v>
      </c>
      <c r="B590" t="s">
        <v>6150</v>
      </c>
    </row>
    <row r="591" spans="1:2" x14ac:dyDescent="0.3">
      <c r="A591" s="1" t="s">
        <v>5932</v>
      </c>
      <c r="B591" t="s">
        <v>6151</v>
      </c>
    </row>
    <row r="592" spans="1:2" x14ac:dyDescent="0.3">
      <c r="A592" s="1" t="s">
        <v>5932</v>
      </c>
      <c r="B592" t="s">
        <v>6151</v>
      </c>
    </row>
    <row r="593" spans="1:2" x14ac:dyDescent="0.3">
      <c r="A593" s="1" t="s">
        <v>5932</v>
      </c>
      <c r="B593" t="s">
        <v>6152</v>
      </c>
    </row>
    <row r="594" spans="1:2" x14ac:dyDescent="0.3">
      <c r="A594" s="1" t="s">
        <v>5932</v>
      </c>
      <c r="B594" t="s">
        <v>6153</v>
      </c>
    </row>
    <row r="595" spans="1:2" x14ac:dyDescent="0.3">
      <c r="A595" s="1" t="s">
        <v>5932</v>
      </c>
      <c r="B595" t="s">
        <v>6153</v>
      </c>
    </row>
    <row r="596" spans="1:2" x14ac:dyDescent="0.3">
      <c r="A596" s="1" t="s">
        <v>5932</v>
      </c>
      <c r="B596" t="s">
        <v>6154</v>
      </c>
    </row>
    <row r="597" spans="1:2" x14ac:dyDescent="0.3">
      <c r="A597" s="1" t="s">
        <v>5932</v>
      </c>
      <c r="B597" t="s">
        <v>6154</v>
      </c>
    </row>
    <row r="598" spans="1:2" x14ac:dyDescent="0.3">
      <c r="A598" s="1" t="s">
        <v>5932</v>
      </c>
      <c r="B598" t="s">
        <v>6154</v>
      </c>
    </row>
    <row r="599" spans="1:2" x14ac:dyDescent="0.3">
      <c r="A599" s="1" t="s">
        <v>5932</v>
      </c>
      <c r="B599" t="s">
        <v>6155</v>
      </c>
    </row>
    <row r="600" spans="1:2" x14ac:dyDescent="0.3">
      <c r="A600" s="1" t="s">
        <v>5932</v>
      </c>
      <c r="B600" t="s">
        <v>6156</v>
      </c>
    </row>
    <row r="601" spans="1:2" x14ac:dyDescent="0.3">
      <c r="A601" s="1" t="s">
        <v>5932</v>
      </c>
      <c r="B601" t="s">
        <v>6156</v>
      </c>
    </row>
    <row r="602" spans="1:2" x14ac:dyDescent="0.3">
      <c r="A602" s="1" t="s">
        <v>5932</v>
      </c>
      <c r="B602" t="s">
        <v>6156</v>
      </c>
    </row>
    <row r="603" spans="1:2" x14ac:dyDescent="0.3">
      <c r="A603" s="1" t="s">
        <v>5932</v>
      </c>
      <c r="B603" t="s">
        <v>6157</v>
      </c>
    </row>
    <row r="604" spans="1:2" x14ac:dyDescent="0.3">
      <c r="A604" s="1" t="s">
        <v>5932</v>
      </c>
      <c r="B604" t="s">
        <v>6157</v>
      </c>
    </row>
    <row r="605" spans="1:2" x14ac:dyDescent="0.3">
      <c r="A605" s="1" t="s">
        <v>5932</v>
      </c>
      <c r="B605" t="s">
        <v>6157</v>
      </c>
    </row>
    <row r="606" spans="1:2" x14ac:dyDescent="0.3">
      <c r="A606" s="1" t="s">
        <v>5932</v>
      </c>
      <c r="B606" t="s">
        <v>6158</v>
      </c>
    </row>
    <row r="607" spans="1:2" x14ac:dyDescent="0.3">
      <c r="A607" s="1" t="s">
        <v>5932</v>
      </c>
      <c r="B607" t="s">
        <v>6159</v>
      </c>
    </row>
    <row r="608" spans="1:2" x14ac:dyDescent="0.3">
      <c r="A608" s="1" t="s">
        <v>5932</v>
      </c>
      <c r="B608" t="s">
        <v>6159</v>
      </c>
    </row>
    <row r="609" spans="1:2" x14ac:dyDescent="0.3">
      <c r="A609" s="1" t="s">
        <v>5932</v>
      </c>
      <c r="B609" t="s">
        <v>6159</v>
      </c>
    </row>
    <row r="610" spans="1:2" x14ac:dyDescent="0.3">
      <c r="A610" s="1" t="s">
        <v>5932</v>
      </c>
      <c r="B610" t="s">
        <v>6159</v>
      </c>
    </row>
    <row r="611" spans="1:2" x14ac:dyDescent="0.3">
      <c r="A611" s="1" t="s">
        <v>5932</v>
      </c>
      <c r="B611" t="s">
        <v>6159</v>
      </c>
    </row>
    <row r="612" spans="1:2" x14ac:dyDescent="0.3">
      <c r="A612" s="1" t="s">
        <v>5932</v>
      </c>
      <c r="B612" t="s">
        <v>6160</v>
      </c>
    </row>
    <row r="613" spans="1:2" x14ac:dyDescent="0.3">
      <c r="A613" s="1" t="s">
        <v>5932</v>
      </c>
      <c r="B613" t="s">
        <v>6161</v>
      </c>
    </row>
    <row r="614" spans="1:2" x14ac:dyDescent="0.3">
      <c r="A614" s="1" t="s">
        <v>5932</v>
      </c>
      <c r="B614" t="s">
        <v>6161</v>
      </c>
    </row>
    <row r="615" spans="1:2" x14ac:dyDescent="0.3">
      <c r="A615" s="1" t="s">
        <v>5932</v>
      </c>
      <c r="B615" t="s">
        <v>6161</v>
      </c>
    </row>
    <row r="616" spans="1:2" x14ac:dyDescent="0.3">
      <c r="A616" s="1" t="s">
        <v>5932</v>
      </c>
      <c r="B616" t="s">
        <v>6161</v>
      </c>
    </row>
    <row r="617" spans="1:2" x14ac:dyDescent="0.3">
      <c r="A617" s="1" t="s">
        <v>5932</v>
      </c>
      <c r="B617" t="s">
        <v>6162</v>
      </c>
    </row>
    <row r="618" spans="1:2" x14ac:dyDescent="0.3">
      <c r="A618" s="1" t="s">
        <v>5932</v>
      </c>
      <c r="B618" t="s">
        <v>6162</v>
      </c>
    </row>
    <row r="619" spans="1:2" x14ac:dyDescent="0.3">
      <c r="A619" s="1" t="s">
        <v>5932</v>
      </c>
      <c r="B619" t="s">
        <v>6163</v>
      </c>
    </row>
    <row r="620" spans="1:2" x14ac:dyDescent="0.3">
      <c r="A620" s="1" t="s">
        <v>5932</v>
      </c>
      <c r="B620" t="s">
        <v>6164</v>
      </c>
    </row>
    <row r="621" spans="1:2" x14ac:dyDescent="0.3">
      <c r="A621" s="1" t="s">
        <v>5932</v>
      </c>
      <c r="B621" t="s">
        <v>6165</v>
      </c>
    </row>
    <row r="622" spans="1:2" x14ac:dyDescent="0.3">
      <c r="A622" s="1" t="s">
        <v>5932</v>
      </c>
      <c r="B622" t="s">
        <v>6166</v>
      </c>
    </row>
    <row r="623" spans="1:2" x14ac:dyDescent="0.3">
      <c r="A623" s="1" t="s">
        <v>5932</v>
      </c>
      <c r="B623" t="s">
        <v>6167</v>
      </c>
    </row>
    <row r="624" spans="1:2" x14ac:dyDescent="0.3">
      <c r="A624" s="1" t="s">
        <v>5932</v>
      </c>
      <c r="B624" t="s">
        <v>6167</v>
      </c>
    </row>
    <row r="625" spans="1:2" x14ac:dyDescent="0.3">
      <c r="A625" s="1" t="s">
        <v>5932</v>
      </c>
      <c r="B625" t="s">
        <v>6167</v>
      </c>
    </row>
    <row r="626" spans="1:2" x14ac:dyDescent="0.3">
      <c r="A626" s="1" t="s">
        <v>5932</v>
      </c>
      <c r="B626" t="s">
        <v>6167</v>
      </c>
    </row>
    <row r="627" spans="1:2" x14ac:dyDescent="0.3">
      <c r="A627" s="1" t="s">
        <v>5932</v>
      </c>
      <c r="B627" t="s">
        <v>6167</v>
      </c>
    </row>
    <row r="628" spans="1:2" x14ac:dyDescent="0.3">
      <c r="A628" s="1" t="s">
        <v>5932</v>
      </c>
      <c r="B628" t="s">
        <v>6168</v>
      </c>
    </row>
    <row r="629" spans="1:2" x14ac:dyDescent="0.3">
      <c r="A629" s="1" t="s">
        <v>5932</v>
      </c>
      <c r="B629" t="s">
        <v>6169</v>
      </c>
    </row>
    <row r="630" spans="1:2" x14ac:dyDescent="0.3">
      <c r="A630" s="1" t="s">
        <v>5932</v>
      </c>
      <c r="B630" t="s">
        <v>6170</v>
      </c>
    </row>
    <row r="631" spans="1:2" x14ac:dyDescent="0.3">
      <c r="A631" s="1" t="s">
        <v>5932</v>
      </c>
      <c r="B631" t="s">
        <v>6171</v>
      </c>
    </row>
    <row r="632" spans="1:2" x14ac:dyDescent="0.3">
      <c r="A632" s="1" t="s">
        <v>5932</v>
      </c>
      <c r="B632" t="s">
        <v>6171</v>
      </c>
    </row>
    <row r="633" spans="1:2" x14ac:dyDescent="0.3">
      <c r="A633" s="1" t="s">
        <v>5932</v>
      </c>
      <c r="B633" t="s">
        <v>6172</v>
      </c>
    </row>
    <row r="634" spans="1:2" x14ac:dyDescent="0.3">
      <c r="A634" s="1" t="s">
        <v>5932</v>
      </c>
      <c r="B634" t="s">
        <v>6173</v>
      </c>
    </row>
    <row r="635" spans="1:2" x14ac:dyDescent="0.3">
      <c r="A635" s="1" t="s">
        <v>5932</v>
      </c>
      <c r="B635" t="s">
        <v>6173</v>
      </c>
    </row>
    <row r="636" spans="1:2" x14ac:dyDescent="0.3">
      <c r="A636" s="1" t="s">
        <v>5932</v>
      </c>
      <c r="B636" t="s">
        <v>6173</v>
      </c>
    </row>
    <row r="637" spans="1:2" x14ac:dyDescent="0.3">
      <c r="A637" s="1" t="s">
        <v>5932</v>
      </c>
      <c r="B637" t="s">
        <v>6173</v>
      </c>
    </row>
    <row r="638" spans="1:2" x14ac:dyDescent="0.3">
      <c r="A638" s="1" t="s">
        <v>5932</v>
      </c>
      <c r="B638" t="s">
        <v>6173</v>
      </c>
    </row>
    <row r="639" spans="1:2" x14ac:dyDescent="0.3">
      <c r="A639" s="1" t="s">
        <v>5932</v>
      </c>
      <c r="B639" t="s">
        <v>6173</v>
      </c>
    </row>
    <row r="640" spans="1:2" x14ac:dyDescent="0.3">
      <c r="A640" s="1" t="s">
        <v>5932</v>
      </c>
      <c r="B640" t="s">
        <v>6173</v>
      </c>
    </row>
    <row r="641" spans="1:2" x14ac:dyDescent="0.3">
      <c r="A641" s="1" t="s">
        <v>5932</v>
      </c>
      <c r="B641" t="s">
        <v>6173</v>
      </c>
    </row>
    <row r="642" spans="1:2" x14ac:dyDescent="0.3">
      <c r="A642" s="1" t="s">
        <v>5932</v>
      </c>
      <c r="B642" t="s">
        <v>6174</v>
      </c>
    </row>
    <row r="643" spans="1:2" x14ac:dyDescent="0.3">
      <c r="A643" s="1" t="s">
        <v>5932</v>
      </c>
      <c r="B643" t="s">
        <v>6174</v>
      </c>
    </row>
    <row r="644" spans="1:2" x14ac:dyDescent="0.3">
      <c r="A644" s="1" t="s">
        <v>5932</v>
      </c>
      <c r="B644" t="s">
        <v>6175</v>
      </c>
    </row>
    <row r="645" spans="1:2" x14ac:dyDescent="0.3">
      <c r="A645" s="1" t="s">
        <v>5932</v>
      </c>
      <c r="B645" t="s">
        <v>6176</v>
      </c>
    </row>
    <row r="646" spans="1:2" x14ac:dyDescent="0.3">
      <c r="A646" s="1" t="s">
        <v>5932</v>
      </c>
      <c r="B646" t="s">
        <v>6177</v>
      </c>
    </row>
    <row r="647" spans="1:2" x14ac:dyDescent="0.3">
      <c r="A647" s="1" t="s">
        <v>5932</v>
      </c>
      <c r="B647" t="s">
        <v>6177</v>
      </c>
    </row>
    <row r="648" spans="1:2" x14ac:dyDescent="0.3">
      <c r="A648" s="1" t="s">
        <v>5932</v>
      </c>
      <c r="B648" t="s">
        <v>6177</v>
      </c>
    </row>
    <row r="649" spans="1:2" x14ac:dyDescent="0.3">
      <c r="A649" s="1" t="s">
        <v>5932</v>
      </c>
      <c r="B649" t="s">
        <v>6177</v>
      </c>
    </row>
    <row r="650" spans="1:2" x14ac:dyDescent="0.3">
      <c r="A650" s="1" t="s">
        <v>5932</v>
      </c>
      <c r="B650" t="s">
        <v>6177</v>
      </c>
    </row>
    <row r="651" spans="1:2" x14ac:dyDescent="0.3">
      <c r="A651" s="1" t="s">
        <v>5932</v>
      </c>
      <c r="B651" t="s">
        <v>6177</v>
      </c>
    </row>
    <row r="652" spans="1:2" x14ac:dyDescent="0.3">
      <c r="A652" s="1" t="s">
        <v>5932</v>
      </c>
      <c r="B652" t="s">
        <v>6177</v>
      </c>
    </row>
    <row r="653" spans="1:2" x14ac:dyDescent="0.3">
      <c r="A653" s="1" t="s">
        <v>5932</v>
      </c>
      <c r="B653" t="s">
        <v>6178</v>
      </c>
    </row>
    <row r="654" spans="1:2" x14ac:dyDescent="0.3">
      <c r="A654" s="1" t="s">
        <v>5932</v>
      </c>
      <c r="B654" t="s">
        <v>6178</v>
      </c>
    </row>
    <row r="655" spans="1:2" x14ac:dyDescent="0.3">
      <c r="A655" s="1" t="s">
        <v>5932</v>
      </c>
      <c r="B655" t="s">
        <v>6179</v>
      </c>
    </row>
    <row r="656" spans="1:2" x14ac:dyDescent="0.3">
      <c r="A656" s="1" t="s">
        <v>5932</v>
      </c>
      <c r="B656" t="s">
        <v>6179</v>
      </c>
    </row>
    <row r="657" spans="1:2" x14ac:dyDescent="0.3">
      <c r="A657" s="1" t="s">
        <v>5932</v>
      </c>
      <c r="B657" t="s">
        <v>6180</v>
      </c>
    </row>
    <row r="658" spans="1:2" x14ac:dyDescent="0.3">
      <c r="A658" s="1" t="s">
        <v>5932</v>
      </c>
      <c r="B658" t="s">
        <v>6181</v>
      </c>
    </row>
    <row r="659" spans="1:2" x14ac:dyDescent="0.3">
      <c r="A659" s="1" t="s">
        <v>5932</v>
      </c>
      <c r="B659" t="s">
        <v>6181</v>
      </c>
    </row>
    <row r="660" spans="1:2" x14ac:dyDescent="0.3">
      <c r="A660" s="1" t="s">
        <v>5932</v>
      </c>
      <c r="B660" t="s">
        <v>6181</v>
      </c>
    </row>
    <row r="661" spans="1:2" x14ac:dyDescent="0.3">
      <c r="A661" s="1" t="s">
        <v>5932</v>
      </c>
      <c r="B661" t="s">
        <v>6182</v>
      </c>
    </row>
    <row r="662" spans="1:2" x14ac:dyDescent="0.3">
      <c r="A662" s="1" t="s">
        <v>5932</v>
      </c>
      <c r="B662" t="s">
        <v>6182</v>
      </c>
    </row>
    <row r="663" spans="1:2" x14ac:dyDescent="0.3">
      <c r="A663" s="1" t="s">
        <v>5932</v>
      </c>
      <c r="B663" t="s">
        <v>6183</v>
      </c>
    </row>
    <row r="664" spans="1:2" x14ac:dyDescent="0.3">
      <c r="A664" s="1" t="s">
        <v>5932</v>
      </c>
      <c r="B664" t="s">
        <v>6183</v>
      </c>
    </row>
    <row r="665" spans="1:2" x14ac:dyDescent="0.3">
      <c r="A665" s="1" t="s">
        <v>5932</v>
      </c>
      <c r="B665" t="s">
        <v>6183</v>
      </c>
    </row>
    <row r="666" spans="1:2" x14ac:dyDescent="0.3">
      <c r="A666" s="1" t="s">
        <v>5932</v>
      </c>
      <c r="B666" t="s">
        <v>6184</v>
      </c>
    </row>
    <row r="667" spans="1:2" x14ac:dyDescent="0.3">
      <c r="A667" s="1" t="s">
        <v>5932</v>
      </c>
      <c r="B667" t="s">
        <v>6184</v>
      </c>
    </row>
    <row r="668" spans="1:2" x14ac:dyDescent="0.3">
      <c r="A668" s="1" t="s">
        <v>5932</v>
      </c>
      <c r="B668" t="s">
        <v>6184</v>
      </c>
    </row>
    <row r="669" spans="1:2" x14ac:dyDescent="0.3">
      <c r="A669" s="1" t="s">
        <v>5932</v>
      </c>
      <c r="B669" t="s">
        <v>6185</v>
      </c>
    </row>
    <row r="670" spans="1:2" x14ac:dyDescent="0.3">
      <c r="A670" s="1" t="s">
        <v>5932</v>
      </c>
      <c r="B670" t="s">
        <v>6185</v>
      </c>
    </row>
    <row r="671" spans="1:2" x14ac:dyDescent="0.3">
      <c r="A671" s="1" t="s">
        <v>5932</v>
      </c>
      <c r="B671" t="s">
        <v>6186</v>
      </c>
    </row>
    <row r="672" spans="1:2" x14ac:dyDescent="0.3">
      <c r="A672" s="1" t="s">
        <v>5932</v>
      </c>
      <c r="B672" t="s">
        <v>6186</v>
      </c>
    </row>
    <row r="673" spans="1:2" x14ac:dyDescent="0.3">
      <c r="A673" s="1" t="s">
        <v>5932</v>
      </c>
      <c r="B673" t="s">
        <v>6187</v>
      </c>
    </row>
    <row r="674" spans="1:2" x14ac:dyDescent="0.3">
      <c r="A674" s="1" t="s">
        <v>5932</v>
      </c>
      <c r="B674" t="s">
        <v>6187</v>
      </c>
    </row>
    <row r="675" spans="1:2" x14ac:dyDescent="0.3">
      <c r="A675" s="1" t="s">
        <v>5932</v>
      </c>
      <c r="B675" t="s">
        <v>6188</v>
      </c>
    </row>
    <row r="676" spans="1:2" x14ac:dyDescent="0.3">
      <c r="A676" s="1" t="s">
        <v>5932</v>
      </c>
      <c r="B676" t="s">
        <v>6188</v>
      </c>
    </row>
    <row r="677" spans="1:2" x14ac:dyDescent="0.3">
      <c r="A677" s="1" t="s">
        <v>5932</v>
      </c>
      <c r="B677" t="s">
        <v>6188</v>
      </c>
    </row>
    <row r="678" spans="1:2" x14ac:dyDescent="0.3">
      <c r="A678" s="1" t="s">
        <v>5932</v>
      </c>
      <c r="B678" t="s">
        <v>6188</v>
      </c>
    </row>
    <row r="679" spans="1:2" x14ac:dyDescent="0.3">
      <c r="A679" s="1" t="s">
        <v>5932</v>
      </c>
      <c r="B679" t="s">
        <v>6188</v>
      </c>
    </row>
    <row r="680" spans="1:2" x14ac:dyDescent="0.3">
      <c r="A680" s="1" t="s">
        <v>5932</v>
      </c>
      <c r="B680" t="s">
        <v>6188</v>
      </c>
    </row>
    <row r="681" spans="1:2" x14ac:dyDescent="0.3">
      <c r="A681" s="1" t="s">
        <v>5932</v>
      </c>
      <c r="B681" t="s">
        <v>6189</v>
      </c>
    </row>
    <row r="682" spans="1:2" x14ac:dyDescent="0.3">
      <c r="A682" s="1" t="s">
        <v>5932</v>
      </c>
      <c r="B682" t="s">
        <v>6189</v>
      </c>
    </row>
    <row r="683" spans="1:2" x14ac:dyDescent="0.3">
      <c r="A683" s="1" t="s">
        <v>5932</v>
      </c>
      <c r="B683" t="s">
        <v>6189</v>
      </c>
    </row>
    <row r="684" spans="1:2" x14ac:dyDescent="0.3">
      <c r="A684" s="1" t="s">
        <v>5932</v>
      </c>
      <c r="B684" t="s">
        <v>6190</v>
      </c>
    </row>
    <row r="685" spans="1:2" x14ac:dyDescent="0.3">
      <c r="A685" s="1" t="s">
        <v>5932</v>
      </c>
      <c r="B685" t="s">
        <v>6190</v>
      </c>
    </row>
    <row r="686" spans="1:2" x14ac:dyDescent="0.3">
      <c r="A686" s="1" t="s">
        <v>5932</v>
      </c>
      <c r="B686" t="s">
        <v>6191</v>
      </c>
    </row>
    <row r="687" spans="1:2" x14ac:dyDescent="0.3">
      <c r="A687" s="1" t="s">
        <v>5932</v>
      </c>
      <c r="B687" t="s">
        <v>6191</v>
      </c>
    </row>
    <row r="688" spans="1:2" x14ac:dyDescent="0.3">
      <c r="A688" s="1" t="s">
        <v>5932</v>
      </c>
      <c r="B688" t="s">
        <v>6191</v>
      </c>
    </row>
    <row r="689" spans="1:2" x14ac:dyDescent="0.3">
      <c r="A689" s="1" t="s">
        <v>5932</v>
      </c>
      <c r="B689" t="s">
        <v>6191</v>
      </c>
    </row>
    <row r="690" spans="1:2" x14ac:dyDescent="0.3">
      <c r="A690" s="1" t="s">
        <v>5932</v>
      </c>
      <c r="B690" t="s">
        <v>6191</v>
      </c>
    </row>
    <row r="691" spans="1:2" x14ac:dyDescent="0.3">
      <c r="A691" s="1" t="s">
        <v>5932</v>
      </c>
      <c r="B691" t="s">
        <v>6192</v>
      </c>
    </row>
    <row r="692" spans="1:2" x14ac:dyDescent="0.3">
      <c r="A692" s="1" t="s">
        <v>5932</v>
      </c>
      <c r="B692" t="s">
        <v>6192</v>
      </c>
    </row>
    <row r="693" spans="1:2" x14ac:dyDescent="0.3">
      <c r="A693" s="1" t="s">
        <v>5932</v>
      </c>
      <c r="B693" t="s">
        <v>6192</v>
      </c>
    </row>
    <row r="694" spans="1:2" x14ac:dyDescent="0.3">
      <c r="A694" s="1" t="s">
        <v>5932</v>
      </c>
      <c r="B694" t="s">
        <v>6192</v>
      </c>
    </row>
    <row r="695" spans="1:2" x14ac:dyDescent="0.3">
      <c r="A695" s="1" t="s">
        <v>5932</v>
      </c>
      <c r="B695" t="s">
        <v>6192</v>
      </c>
    </row>
    <row r="696" spans="1:2" x14ac:dyDescent="0.3">
      <c r="A696" s="1" t="s">
        <v>5932</v>
      </c>
      <c r="B696" t="s">
        <v>6193</v>
      </c>
    </row>
    <row r="697" spans="1:2" x14ac:dyDescent="0.3">
      <c r="A697" s="1" t="s">
        <v>5932</v>
      </c>
      <c r="B697" t="s">
        <v>6193</v>
      </c>
    </row>
    <row r="698" spans="1:2" x14ac:dyDescent="0.3">
      <c r="A698" s="1" t="s">
        <v>5932</v>
      </c>
      <c r="B698" t="s">
        <v>6194</v>
      </c>
    </row>
    <row r="699" spans="1:2" x14ac:dyDescent="0.3">
      <c r="A699" s="1" t="s">
        <v>5932</v>
      </c>
      <c r="B699" t="s">
        <v>6194</v>
      </c>
    </row>
    <row r="700" spans="1:2" x14ac:dyDescent="0.3">
      <c r="A700" s="1" t="s">
        <v>5932</v>
      </c>
      <c r="B700" t="s">
        <v>6195</v>
      </c>
    </row>
    <row r="701" spans="1:2" x14ac:dyDescent="0.3">
      <c r="A701" s="1" t="s">
        <v>5932</v>
      </c>
      <c r="B701" t="s">
        <v>6195</v>
      </c>
    </row>
    <row r="702" spans="1:2" x14ac:dyDescent="0.3">
      <c r="A702" s="1" t="s">
        <v>5932</v>
      </c>
      <c r="B702" t="s">
        <v>6195</v>
      </c>
    </row>
    <row r="703" spans="1:2" x14ac:dyDescent="0.3">
      <c r="A703" s="1" t="s">
        <v>5932</v>
      </c>
      <c r="B703" t="s">
        <v>6195</v>
      </c>
    </row>
    <row r="704" spans="1:2" x14ac:dyDescent="0.3">
      <c r="A704" s="1" t="s">
        <v>5932</v>
      </c>
      <c r="B704" t="s">
        <v>6196</v>
      </c>
    </row>
    <row r="705" spans="1:2" x14ac:dyDescent="0.3">
      <c r="A705" s="1" t="s">
        <v>5932</v>
      </c>
      <c r="B705" t="s">
        <v>6196</v>
      </c>
    </row>
    <row r="706" spans="1:2" x14ac:dyDescent="0.3">
      <c r="A706" s="1" t="s">
        <v>5932</v>
      </c>
      <c r="B706" t="s">
        <v>6197</v>
      </c>
    </row>
    <row r="707" spans="1:2" x14ac:dyDescent="0.3">
      <c r="A707" s="1" t="s">
        <v>5932</v>
      </c>
      <c r="B707" t="s">
        <v>6197</v>
      </c>
    </row>
    <row r="708" spans="1:2" x14ac:dyDescent="0.3">
      <c r="A708" s="1" t="s">
        <v>5932</v>
      </c>
      <c r="B708" t="s">
        <v>6198</v>
      </c>
    </row>
    <row r="709" spans="1:2" x14ac:dyDescent="0.3">
      <c r="A709" s="1" t="s">
        <v>5932</v>
      </c>
      <c r="B709" t="s">
        <v>6198</v>
      </c>
    </row>
    <row r="710" spans="1:2" x14ac:dyDescent="0.3">
      <c r="A710" s="1" t="s">
        <v>5932</v>
      </c>
      <c r="B710" t="s">
        <v>6198</v>
      </c>
    </row>
    <row r="711" spans="1:2" x14ac:dyDescent="0.3">
      <c r="A711" s="1" t="s">
        <v>5932</v>
      </c>
      <c r="B711" t="s">
        <v>6199</v>
      </c>
    </row>
    <row r="712" spans="1:2" x14ac:dyDescent="0.3">
      <c r="A712" s="1" t="s">
        <v>5932</v>
      </c>
      <c r="B712" t="s">
        <v>6199</v>
      </c>
    </row>
    <row r="713" spans="1:2" x14ac:dyDescent="0.3">
      <c r="A713" s="1" t="s">
        <v>5932</v>
      </c>
      <c r="B713" t="s">
        <v>6199</v>
      </c>
    </row>
    <row r="714" spans="1:2" x14ac:dyDescent="0.3">
      <c r="A714" s="1" t="s">
        <v>5932</v>
      </c>
      <c r="B714" t="s">
        <v>6199</v>
      </c>
    </row>
    <row r="715" spans="1:2" x14ac:dyDescent="0.3">
      <c r="A715" s="1" t="s">
        <v>5932</v>
      </c>
      <c r="B715" t="s">
        <v>6199</v>
      </c>
    </row>
    <row r="716" spans="1:2" x14ac:dyDescent="0.3">
      <c r="A716" s="1" t="s">
        <v>5932</v>
      </c>
      <c r="B716" t="s">
        <v>6200</v>
      </c>
    </row>
    <row r="717" spans="1:2" x14ac:dyDescent="0.3">
      <c r="A717" s="1" t="s">
        <v>5932</v>
      </c>
      <c r="B717" t="s">
        <v>6200</v>
      </c>
    </row>
    <row r="718" spans="1:2" x14ac:dyDescent="0.3">
      <c r="A718" s="1" t="s">
        <v>5932</v>
      </c>
      <c r="B718" t="s">
        <v>6200</v>
      </c>
    </row>
    <row r="719" spans="1:2" x14ac:dyDescent="0.3">
      <c r="A719" s="1" t="s">
        <v>5932</v>
      </c>
      <c r="B719" t="s">
        <v>6200</v>
      </c>
    </row>
    <row r="720" spans="1:2" x14ac:dyDescent="0.3">
      <c r="A720" s="1" t="s">
        <v>5932</v>
      </c>
      <c r="B720" t="s">
        <v>6200</v>
      </c>
    </row>
    <row r="721" spans="1:2" x14ac:dyDescent="0.3">
      <c r="A721" s="1" t="s">
        <v>5932</v>
      </c>
      <c r="B721" t="s">
        <v>6201</v>
      </c>
    </row>
    <row r="722" spans="1:2" x14ac:dyDescent="0.3">
      <c r="A722" s="1" t="s">
        <v>5932</v>
      </c>
      <c r="B722" t="s">
        <v>6201</v>
      </c>
    </row>
    <row r="723" spans="1:2" x14ac:dyDescent="0.3">
      <c r="A723" s="1" t="s">
        <v>5932</v>
      </c>
      <c r="B723" t="s">
        <v>6201</v>
      </c>
    </row>
    <row r="724" spans="1:2" x14ac:dyDescent="0.3">
      <c r="A724" s="1" t="s">
        <v>5932</v>
      </c>
      <c r="B724" t="s">
        <v>6202</v>
      </c>
    </row>
    <row r="725" spans="1:2" x14ac:dyDescent="0.3">
      <c r="A725" s="1" t="s">
        <v>5932</v>
      </c>
      <c r="B725" t="s">
        <v>6202</v>
      </c>
    </row>
    <row r="726" spans="1:2" x14ac:dyDescent="0.3">
      <c r="A726" s="1" t="s">
        <v>5932</v>
      </c>
      <c r="B726" t="s">
        <v>6203</v>
      </c>
    </row>
    <row r="727" spans="1:2" x14ac:dyDescent="0.3">
      <c r="A727" s="1" t="s">
        <v>5932</v>
      </c>
      <c r="B727" t="s">
        <v>6204</v>
      </c>
    </row>
    <row r="728" spans="1:2" x14ac:dyDescent="0.3">
      <c r="A728" s="1" t="s">
        <v>5932</v>
      </c>
      <c r="B728" t="s">
        <v>6205</v>
      </c>
    </row>
    <row r="729" spans="1:2" x14ac:dyDescent="0.3">
      <c r="A729" s="1" t="s">
        <v>5932</v>
      </c>
      <c r="B729" t="s">
        <v>6206</v>
      </c>
    </row>
    <row r="730" spans="1:2" x14ac:dyDescent="0.3">
      <c r="A730" s="1" t="s">
        <v>5932</v>
      </c>
      <c r="B730" t="s">
        <v>6206</v>
      </c>
    </row>
    <row r="731" spans="1:2" x14ac:dyDescent="0.3">
      <c r="A731" s="1" t="s">
        <v>5932</v>
      </c>
      <c r="B731" t="s">
        <v>6206</v>
      </c>
    </row>
    <row r="732" spans="1:2" x14ac:dyDescent="0.3">
      <c r="A732" s="1" t="s">
        <v>5932</v>
      </c>
      <c r="B732" t="s">
        <v>6207</v>
      </c>
    </row>
    <row r="733" spans="1:2" x14ac:dyDescent="0.3">
      <c r="A733" s="1" t="s">
        <v>5932</v>
      </c>
      <c r="B733" t="s">
        <v>6207</v>
      </c>
    </row>
    <row r="734" spans="1:2" x14ac:dyDescent="0.3">
      <c r="A734" s="1" t="s">
        <v>5932</v>
      </c>
      <c r="B734" t="s">
        <v>6208</v>
      </c>
    </row>
    <row r="735" spans="1:2" x14ac:dyDescent="0.3">
      <c r="A735" s="1" t="s">
        <v>5932</v>
      </c>
      <c r="B735" t="s">
        <v>6208</v>
      </c>
    </row>
    <row r="736" spans="1:2" x14ac:dyDescent="0.3">
      <c r="A736" s="1" t="s">
        <v>5932</v>
      </c>
      <c r="B736" t="s">
        <v>6209</v>
      </c>
    </row>
    <row r="737" spans="1:2" x14ac:dyDescent="0.3">
      <c r="A737" s="1" t="s">
        <v>5932</v>
      </c>
      <c r="B737" t="s">
        <v>6209</v>
      </c>
    </row>
    <row r="738" spans="1:2" x14ac:dyDescent="0.3">
      <c r="A738" s="1" t="s">
        <v>5932</v>
      </c>
      <c r="B738" t="s">
        <v>6209</v>
      </c>
    </row>
    <row r="739" spans="1:2" x14ac:dyDescent="0.3">
      <c r="A739" s="1" t="s">
        <v>5932</v>
      </c>
      <c r="B739" t="s">
        <v>6210</v>
      </c>
    </row>
    <row r="740" spans="1:2" x14ac:dyDescent="0.3">
      <c r="A740" s="1" t="s">
        <v>5932</v>
      </c>
      <c r="B740" t="s">
        <v>6210</v>
      </c>
    </row>
    <row r="741" spans="1:2" x14ac:dyDescent="0.3">
      <c r="A741" s="1" t="s">
        <v>5932</v>
      </c>
      <c r="B741" t="s">
        <v>6211</v>
      </c>
    </row>
    <row r="742" spans="1:2" x14ac:dyDescent="0.3">
      <c r="A742" s="1" t="s">
        <v>5932</v>
      </c>
      <c r="B742" t="s">
        <v>6211</v>
      </c>
    </row>
    <row r="743" spans="1:2" x14ac:dyDescent="0.3">
      <c r="A743" s="1" t="s">
        <v>5932</v>
      </c>
      <c r="B743" t="s">
        <v>6211</v>
      </c>
    </row>
    <row r="744" spans="1:2" x14ac:dyDescent="0.3">
      <c r="A744" s="1" t="s">
        <v>5932</v>
      </c>
      <c r="B744" t="s">
        <v>6211</v>
      </c>
    </row>
    <row r="745" spans="1:2" x14ac:dyDescent="0.3">
      <c r="A745" s="1" t="s">
        <v>5932</v>
      </c>
      <c r="B745" t="s">
        <v>6211</v>
      </c>
    </row>
    <row r="746" spans="1:2" x14ac:dyDescent="0.3">
      <c r="A746" s="1" t="s">
        <v>5932</v>
      </c>
      <c r="B746" t="s">
        <v>6212</v>
      </c>
    </row>
    <row r="747" spans="1:2" x14ac:dyDescent="0.3">
      <c r="A747" s="1" t="s">
        <v>5932</v>
      </c>
      <c r="B747" t="s">
        <v>6213</v>
      </c>
    </row>
    <row r="748" spans="1:2" x14ac:dyDescent="0.3">
      <c r="A748" s="1" t="s">
        <v>5932</v>
      </c>
      <c r="B748" t="s">
        <v>6213</v>
      </c>
    </row>
    <row r="749" spans="1:2" x14ac:dyDescent="0.3">
      <c r="A749" s="1" t="s">
        <v>5932</v>
      </c>
      <c r="B749" t="s">
        <v>6214</v>
      </c>
    </row>
    <row r="750" spans="1:2" x14ac:dyDescent="0.3">
      <c r="A750" s="1" t="s">
        <v>5932</v>
      </c>
      <c r="B750" t="s">
        <v>6214</v>
      </c>
    </row>
    <row r="751" spans="1:2" x14ac:dyDescent="0.3">
      <c r="A751" s="1" t="s">
        <v>5932</v>
      </c>
      <c r="B751" t="s">
        <v>6214</v>
      </c>
    </row>
    <row r="752" spans="1:2" x14ac:dyDescent="0.3">
      <c r="A752" s="1" t="s">
        <v>5932</v>
      </c>
      <c r="B752" t="s">
        <v>6215</v>
      </c>
    </row>
    <row r="753" spans="1:2" x14ac:dyDescent="0.3">
      <c r="A753" s="1" t="s">
        <v>5932</v>
      </c>
      <c r="B753" t="s">
        <v>6215</v>
      </c>
    </row>
    <row r="754" spans="1:2" x14ac:dyDescent="0.3">
      <c r="A754" s="1" t="s">
        <v>5932</v>
      </c>
      <c r="B754" t="s">
        <v>6215</v>
      </c>
    </row>
    <row r="755" spans="1:2" x14ac:dyDescent="0.3">
      <c r="A755" s="1" t="s">
        <v>5932</v>
      </c>
      <c r="B755" t="s">
        <v>6215</v>
      </c>
    </row>
    <row r="756" spans="1:2" x14ac:dyDescent="0.3">
      <c r="A756" s="1" t="s">
        <v>5932</v>
      </c>
      <c r="B756" t="s">
        <v>6216</v>
      </c>
    </row>
    <row r="757" spans="1:2" x14ac:dyDescent="0.3">
      <c r="A757" s="1" t="s">
        <v>5932</v>
      </c>
      <c r="B757" t="s">
        <v>6216</v>
      </c>
    </row>
    <row r="758" spans="1:2" x14ac:dyDescent="0.3">
      <c r="A758" s="1" t="s">
        <v>5932</v>
      </c>
      <c r="B758" t="s">
        <v>6216</v>
      </c>
    </row>
    <row r="759" spans="1:2" x14ac:dyDescent="0.3">
      <c r="A759" s="1" t="s">
        <v>5932</v>
      </c>
      <c r="B759" t="s">
        <v>6216</v>
      </c>
    </row>
    <row r="760" spans="1:2" x14ac:dyDescent="0.3">
      <c r="A760" s="1" t="s">
        <v>5932</v>
      </c>
      <c r="B760" t="s">
        <v>6217</v>
      </c>
    </row>
    <row r="761" spans="1:2" x14ac:dyDescent="0.3">
      <c r="A761" s="1" t="s">
        <v>5932</v>
      </c>
      <c r="B761" t="s">
        <v>6217</v>
      </c>
    </row>
    <row r="762" spans="1:2" x14ac:dyDescent="0.3">
      <c r="A762" s="1" t="s">
        <v>5932</v>
      </c>
      <c r="B762" t="s">
        <v>6218</v>
      </c>
    </row>
    <row r="763" spans="1:2" x14ac:dyDescent="0.3">
      <c r="A763" s="1" t="s">
        <v>5932</v>
      </c>
      <c r="B763" t="s">
        <v>6218</v>
      </c>
    </row>
    <row r="764" spans="1:2" x14ac:dyDescent="0.3">
      <c r="A764" s="1" t="s">
        <v>5932</v>
      </c>
      <c r="B764" t="s">
        <v>6218</v>
      </c>
    </row>
    <row r="765" spans="1:2" x14ac:dyDescent="0.3">
      <c r="A765" s="1" t="s">
        <v>5932</v>
      </c>
      <c r="B765" t="s">
        <v>6218</v>
      </c>
    </row>
    <row r="766" spans="1:2" x14ac:dyDescent="0.3">
      <c r="A766" s="1" t="s">
        <v>5932</v>
      </c>
      <c r="B766" t="s">
        <v>6219</v>
      </c>
    </row>
    <row r="767" spans="1:2" x14ac:dyDescent="0.3">
      <c r="A767" s="1" t="s">
        <v>5932</v>
      </c>
      <c r="B767" t="s">
        <v>6219</v>
      </c>
    </row>
    <row r="768" spans="1:2" x14ac:dyDescent="0.3">
      <c r="A768" s="1" t="s">
        <v>5932</v>
      </c>
      <c r="B768" t="s">
        <v>6219</v>
      </c>
    </row>
    <row r="769" spans="1:2" x14ac:dyDescent="0.3">
      <c r="A769" s="1" t="s">
        <v>5932</v>
      </c>
      <c r="B769" t="s">
        <v>6220</v>
      </c>
    </row>
    <row r="770" spans="1:2" x14ac:dyDescent="0.3">
      <c r="A770" s="1" t="s">
        <v>5932</v>
      </c>
      <c r="B770" t="s">
        <v>6220</v>
      </c>
    </row>
    <row r="771" spans="1:2" x14ac:dyDescent="0.3">
      <c r="A771" s="1" t="s">
        <v>5932</v>
      </c>
      <c r="B771" t="s">
        <v>6220</v>
      </c>
    </row>
    <row r="772" spans="1:2" x14ac:dyDescent="0.3">
      <c r="A772" s="1" t="s">
        <v>5932</v>
      </c>
      <c r="B772" t="s">
        <v>6220</v>
      </c>
    </row>
    <row r="773" spans="1:2" x14ac:dyDescent="0.3">
      <c r="A773" s="1" t="s">
        <v>5932</v>
      </c>
      <c r="B773" t="s">
        <v>6221</v>
      </c>
    </row>
    <row r="774" spans="1:2" x14ac:dyDescent="0.3">
      <c r="A774" s="1" t="s">
        <v>5932</v>
      </c>
      <c r="B774" t="s">
        <v>6221</v>
      </c>
    </row>
    <row r="775" spans="1:2" x14ac:dyDescent="0.3">
      <c r="A775" s="1" t="s">
        <v>5932</v>
      </c>
      <c r="B775" t="s">
        <v>6221</v>
      </c>
    </row>
    <row r="776" spans="1:2" x14ac:dyDescent="0.3">
      <c r="A776" s="1" t="s">
        <v>5932</v>
      </c>
      <c r="B776" t="s">
        <v>6221</v>
      </c>
    </row>
    <row r="777" spans="1:2" x14ac:dyDescent="0.3">
      <c r="A777" s="1" t="s">
        <v>5932</v>
      </c>
      <c r="B777" t="s">
        <v>6221</v>
      </c>
    </row>
    <row r="778" spans="1:2" x14ac:dyDescent="0.3">
      <c r="A778" s="1" t="s">
        <v>5932</v>
      </c>
      <c r="B778" t="s">
        <v>6221</v>
      </c>
    </row>
    <row r="779" spans="1:2" x14ac:dyDescent="0.3">
      <c r="A779" s="1" t="s">
        <v>5932</v>
      </c>
      <c r="B779" t="s">
        <v>6221</v>
      </c>
    </row>
    <row r="780" spans="1:2" x14ac:dyDescent="0.3">
      <c r="A780" s="1" t="s">
        <v>5932</v>
      </c>
      <c r="B780" t="s">
        <v>6222</v>
      </c>
    </row>
    <row r="781" spans="1:2" x14ac:dyDescent="0.3">
      <c r="A781" s="1" t="s">
        <v>5932</v>
      </c>
      <c r="B781" t="s">
        <v>6222</v>
      </c>
    </row>
    <row r="782" spans="1:2" x14ac:dyDescent="0.3">
      <c r="A782" s="1" t="s">
        <v>5932</v>
      </c>
      <c r="B782" t="s">
        <v>6222</v>
      </c>
    </row>
    <row r="783" spans="1:2" x14ac:dyDescent="0.3">
      <c r="A783" s="1" t="s">
        <v>5932</v>
      </c>
      <c r="B783" t="s">
        <v>6222</v>
      </c>
    </row>
    <row r="784" spans="1:2" x14ac:dyDescent="0.3">
      <c r="A784" s="1" t="s">
        <v>5932</v>
      </c>
      <c r="B784" t="s">
        <v>6222</v>
      </c>
    </row>
    <row r="785" spans="1:2" x14ac:dyDescent="0.3">
      <c r="A785" s="1" t="s">
        <v>5932</v>
      </c>
      <c r="B785" t="s">
        <v>6222</v>
      </c>
    </row>
    <row r="786" spans="1:2" x14ac:dyDescent="0.3">
      <c r="A786" s="1" t="s">
        <v>5932</v>
      </c>
      <c r="B786" t="s">
        <v>6222</v>
      </c>
    </row>
    <row r="787" spans="1:2" x14ac:dyDescent="0.3">
      <c r="A787" s="1" t="s">
        <v>5932</v>
      </c>
      <c r="B787" t="s">
        <v>6222</v>
      </c>
    </row>
    <row r="788" spans="1:2" x14ac:dyDescent="0.3">
      <c r="A788" s="1" t="s">
        <v>5932</v>
      </c>
      <c r="B788" t="s">
        <v>6223</v>
      </c>
    </row>
    <row r="789" spans="1:2" x14ac:dyDescent="0.3">
      <c r="A789" s="1" t="s">
        <v>5932</v>
      </c>
      <c r="B789" t="s">
        <v>6224</v>
      </c>
    </row>
    <row r="790" spans="1:2" x14ac:dyDescent="0.3">
      <c r="A790" s="1" t="s">
        <v>5932</v>
      </c>
      <c r="B790" t="s">
        <v>6224</v>
      </c>
    </row>
    <row r="791" spans="1:2" x14ac:dyDescent="0.3">
      <c r="A791" s="1" t="s">
        <v>5932</v>
      </c>
      <c r="B791" t="s">
        <v>6225</v>
      </c>
    </row>
    <row r="792" spans="1:2" x14ac:dyDescent="0.3">
      <c r="A792" s="1" t="s">
        <v>5932</v>
      </c>
      <c r="B792" t="s">
        <v>6225</v>
      </c>
    </row>
    <row r="793" spans="1:2" x14ac:dyDescent="0.3">
      <c r="A793" s="1" t="s">
        <v>5932</v>
      </c>
      <c r="B793" t="s">
        <v>6225</v>
      </c>
    </row>
    <row r="794" spans="1:2" x14ac:dyDescent="0.3">
      <c r="A794" s="1" t="s">
        <v>5932</v>
      </c>
      <c r="B794" t="s">
        <v>6225</v>
      </c>
    </row>
    <row r="795" spans="1:2" x14ac:dyDescent="0.3">
      <c r="A795" s="1" t="s">
        <v>5932</v>
      </c>
      <c r="B795" t="s">
        <v>6225</v>
      </c>
    </row>
    <row r="796" spans="1:2" x14ac:dyDescent="0.3">
      <c r="A796" s="1" t="s">
        <v>5932</v>
      </c>
      <c r="B796" t="s">
        <v>6225</v>
      </c>
    </row>
    <row r="797" spans="1:2" x14ac:dyDescent="0.3">
      <c r="A797" s="1" t="s">
        <v>5932</v>
      </c>
      <c r="B797" t="s">
        <v>6225</v>
      </c>
    </row>
    <row r="798" spans="1:2" x14ac:dyDescent="0.3">
      <c r="A798" s="1" t="s">
        <v>5932</v>
      </c>
      <c r="B798" t="s">
        <v>6226</v>
      </c>
    </row>
    <row r="799" spans="1:2" x14ac:dyDescent="0.3">
      <c r="A799" s="1" t="s">
        <v>5932</v>
      </c>
      <c r="B799" t="s">
        <v>6227</v>
      </c>
    </row>
    <row r="800" spans="1:2" x14ac:dyDescent="0.3">
      <c r="A800" s="1" t="s">
        <v>5932</v>
      </c>
      <c r="B800" t="s">
        <v>6228</v>
      </c>
    </row>
    <row r="801" spans="1:2" x14ac:dyDescent="0.3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B8C96-4023-40A9-B64E-C5D058439BDC}">
  <dimension ref="A1:A794"/>
  <sheetViews>
    <sheetView topLeftCell="A760" workbookViewId="0">
      <selection sqref="A1:A794"/>
    </sheetView>
  </sheetViews>
  <sheetFormatPr defaultRowHeight="13" x14ac:dyDescent="0.3"/>
  <cols>
    <col min="1" max="1" width="13.81640625" customWidth="1"/>
  </cols>
  <sheetData>
    <row r="1" spans="1:1" x14ac:dyDescent="0.3">
      <c r="A1" s="11" t="s">
        <v>5</v>
      </c>
    </row>
    <row r="2" spans="1:1" x14ac:dyDescent="0.3">
      <c r="A2" s="9" t="s">
        <v>22</v>
      </c>
    </row>
    <row r="3" spans="1:1" x14ac:dyDescent="0.3">
      <c r="A3" s="9" t="s">
        <v>36</v>
      </c>
    </row>
    <row r="4" spans="1:1" x14ac:dyDescent="0.3">
      <c r="A4" s="10" t="s">
        <v>47</v>
      </c>
    </row>
    <row r="5" spans="1:1" x14ac:dyDescent="0.3">
      <c r="A5" s="10" t="s">
        <v>57</v>
      </c>
    </row>
    <row r="6" spans="1:1" x14ac:dyDescent="0.3">
      <c r="A6" s="9" t="s">
        <v>79</v>
      </c>
    </row>
    <row r="7" spans="1:1" x14ac:dyDescent="0.3">
      <c r="A7" s="10" t="s">
        <v>86</v>
      </c>
    </row>
    <row r="8" spans="1:1" x14ac:dyDescent="0.3">
      <c r="A8" s="9" t="s">
        <v>92</v>
      </c>
    </row>
    <row r="9" spans="1:1" x14ac:dyDescent="0.3">
      <c r="A9" s="9" t="s">
        <v>102</v>
      </c>
    </row>
    <row r="10" spans="1:1" x14ac:dyDescent="0.3">
      <c r="A10" s="10" t="s">
        <v>108</v>
      </c>
    </row>
    <row r="11" spans="1:1" x14ac:dyDescent="0.3">
      <c r="A11" s="9" t="s">
        <v>114</v>
      </c>
    </row>
    <row r="12" spans="1:1" x14ac:dyDescent="0.3">
      <c r="A12" s="10" t="s">
        <v>123</v>
      </c>
    </row>
    <row r="13" spans="1:1" x14ac:dyDescent="0.3">
      <c r="A13" s="10" t="s">
        <v>131</v>
      </c>
    </row>
    <row r="14" spans="1:1" x14ac:dyDescent="0.3">
      <c r="A14" s="9" t="s">
        <v>138</v>
      </c>
    </row>
    <row r="15" spans="1:1" x14ac:dyDescent="0.3">
      <c r="A15" s="10" t="s">
        <v>141</v>
      </c>
    </row>
    <row r="16" spans="1:1" x14ac:dyDescent="0.3">
      <c r="A16" s="10" t="s">
        <v>148</v>
      </c>
    </row>
    <row r="17" spans="1:1" x14ac:dyDescent="0.3">
      <c r="A17" s="9" t="s">
        <v>165</v>
      </c>
    </row>
    <row r="18" spans="1:1" x14ac:dyDescent="0.3">
      <c r="A18" s="10" t="s">
        <v>171</v>
      </c>
    </row>
    <row r="19" spans="1:1" x14ac:dyDescent="0.3">
      <c r="A19" s="10" t="s">
        <v>178</v>
      </c>
    </row>
    <row r="20" spans="1:1" x14ac:dyDescent="0.3">
      <c r="A20" s="10" t="s">
        <v>188</v>
      </c>
    </row>
    <row r="21" spans="1:1" x14ac:dyDescent="0.3">
      <c r="A21" s="9" t="s">
        <v>194</v>
      </c>
    </row>
    <row r="22" spans="1:1" x14ac:dyDescent="0.3">
      <c r="A22" s="10" t="s">
        <v>198</v>
      </c>
    </row>
    <row r="23" spans="1:1" x14ac:dyDescent="0.3">
      <c r="A23" s="9" t="s">
        <v>203</v>
      </c>
    </row>
    <row r="24" spans="1:1" x14ac:dyDescent="0.3">
      <c r="A24" s="9" t="s">
        <v>211</v>
      </c>
    </row>
    <row r="25" spans="1:1" x14ac:dyDescent="0.3">
      <c r="A25" s="10" t="s">
        <v>217</v>
      </c>
    </row>
    <row r="26" spans="1:1" x14ac:dyDescent="0.3">
      <c r="A26" s="10" t="s">
        <v>225</v>
      </c>
    </row>
    <row r="27" spans="1:1" x14ac:dyDescent="0.3">
      <c r="A27" s="10" t="s">
        <v>237</v>
      </c>
    </row>
    <row r="28" spans="1:1" x14ac:dyDescent="0.3">
      <c r="A28" s="10" t="s">
        <v>246</v>
      </c>
    </row>
    <row r="29" spans="1:1" x14ac:dyDescent="0.3">
      <c r="A29" s="9" t="s">
        <v>261</v>
      </c>
    </row>
    <row r="30" spans="1:1" x14ac:dyDescent="0.3">
      <c r="A30" s="9" t="s">
        <v>271</v>
      </c>
    </row>
    <row r="31" spans="1:1" x14ac:dyDescent="0.3">
      <c r="A31" s="10" t="s">
        <v>276</v>
      </c>
    </row>
    <row r="32" spans="1:1" x14ac:dyDescent="0.3">
      <c r="A32" s="10" t="s">
        <v>284</v>
      </c>
    </row>
    <row r="33" spans="1:1" x14ac:dyDescent="0.3">
      <c r="A33" s="9" t="s">
        <v>290</v>
      </c>
    </row>
    <row r="34" spans="1:1" x14ac:dyDescent="0.3">
      <c r="A34" s="9" t="s">
        <v>297</v>
      </c>
    </row>
    <row r="35" spans="1:1" x14ac:dyDescent="0.3">
      <c r="A35" s="10" t="s">
        <v>307</v>
      </c>
    </row>
    <row r="36" spans="1:1" x14ac:dyDescent="0.3">
      <c r="A36" s="10" t="s">
        <v>317</v>
      </c>
    </row>
    <row r="37" spans="1:1" x14ac:dyDescent="0.3">
      <c r="A37" s="10" t="s">
        <v>325</v>
      </c>
    </row>
    <row r="38" spans="1:1" x14ac:dyDescent="0.3">
      <c r="A38" s="10" t="s">
        <v>331</v>
      </c>
    </row>
    <row r="39" spans="1:1" x14ac:dyDescent="0.3">
      <c r="A39" s="9" t="s">
        <v>336</v>
      </c>
    </row>
    <row r="40" spans="1:1" x14ac:dyDescent="0.3">
      <c r="A40" s="9" t="s">
        <v>344</v>
      </c>
    </row>
    <row r="41" spans="1:1" x14ac:dyDescent="0.3">
      <c r="A41" s="9" t="s">
        <v>351</v>
      </c>
    </row>
    <row r="42" spans="1:1" x14ac:dyDescent="0.3">
      <c r="A42" s="10" t="s">
        <v>355</v>
      </c>
    </row>
    <row r="43" spans="1:1" x14ac:dyDescent="0.3">
      <c r="A43" s="9" t="s">
        <v>361</v>
      </c>
    </row>
    <row r="44" spans="1:1" x14ac:dyDescent="0.3">
      <c r="A44" s="10" t="s">
        <v>370</v>
      </c>
    </row>
    <row r="45" spans="1:1" x14ac:dyDescent="0.3">
      <c r="A45" s="9" t="s">
        <v>376</v>
      </c>
    </row>
    <row r="46" spans="1:1" x14ac:dyDescent="0.3">
      <c r="A46" s="10" t="s">
        <v>380</v>
      </c>
    </row>
    <row r="47" spans="1:1" x14ac:dyDescent="0.3">
      <c r="A47" s="9" t="s">
        <v>384</v>
      </c>
    </row>
    <row r="48" spans="1:1" x14ac:dyDescent="0.3">
      <c r="A48" s="10" t="s">
        <v>389</v>
      </c>
    </row>
    <row r="49" spans="1:1" x14ac:dyDescent="0.3">
      <c r="A49" s="9" t="s">
        <v>397</v>
      </c>
    </row>
    <row r="50" spans="1:1" x14ac:dyDescent="0.3">
      <c r="A50" s="10" t="s">
        <v>401</v>
      </c>
    </row>
    <row r="51" spans="1:1" x14ac:dyDescent="0.3">
      <c r="A51" s="9" t="s">
        <v>411</v>
      </c>
    </row>
    <row r="52" spans="1:1" x14ac:dyDescent="0.3">
      <c r="A52" s="10" t="s">
        <v>420</v>
      </c>
    </row>
    <row r="53" spans="1:1" x14ac:dyDescent="0.3">
      <c r="A53" s="9" t="s">
        <v>425</v>
      </c>
    </row>
    <row r="54" spans="1:1" x14ac:dyDescent="0.3">
      <c r="A54" s="10" t="s">
        <v>429</v>
      </c>
    </row>
    <row r="55" spans="1:1" x14ac:dyDescent="0.3">
      <c r="A55" s="10" t="s">
        <v>437</v>
      </c>
    </row>
    <row r="56" spans="1:1" x14ac:dyDescent="0.3">
      <c r="A56" s="10" t="s">
        <v>449</v>
      </c>
    </row>
    <row r="57" spans="1:1" x14ac:dyDescent="0.3">
      <c r="A57" s="9" t="s">
        <v>453</v>
      </c>
    </row>
    <row r="58" spans="1:1" x14ac:dyDescent="0.3">
      <c r="A58" s="10" t="s">
        <v>458</v>
      </c>
    </row>
    <row r="59" spans="1:1" x14ac:dyDescent="0.3">
      <c r="A59" s="9" t="s">
        <v>469</v>
      </c>
    </row>
    <row r="60" spans="1:1" x14ac:dyDescent="0.3">
      <c r="A60" s="10" t="s">
        <v>473</v>
      </c>
    </row>
    <row r="61" spans="1:1" x14ac:dyDescent="0.3">
      <c r="A61" s="9" t="s">
        <v>478</v>
      </c>
    </row>
    <row r="62" spans="1:1" x14ac:dyDescent="0.3">
      <c r="A62" s="9" t="s">
        <v>485</v>
      </c>
    </row>
    <row r="63" spans="1:1" x14ac:dyDescent="0.3">
      <c r="A63" s="9" t="s">
        <v>490</v>
      </c>
    </row>
    <row r="64" spans="1:1" x14ac:dyDescent="0.3">
      <c r="A64" s="10" t="s">
        <v>498</v>
      </c>
    </row>
    <row r="65" spans="1:1" x14ac:dyDescent="0.3">
      <c r="A65" s="9" t="s">
        <v>514</v>
      </c>
    </row>
    <row r="66" spans="1:1" x14ac:dyDescent="0.3">
      <c r="A66" s="10" t="s">
        <v>516</v>
      </c>
    </row>
    <row r="67" spans="1:1" x14ac:dyDescent="0.3">
      <c r="A67" s="9" t="s">
        <v>524</v>
      </c>
    </row>
    <row r="68" spans="1:1" x14ac:dyDescent="0.3">
      <c r="A68" s="10" t="s">
        <v>530</v>
      </c>
    </row>
    <row r="69" spans="1:1" x14ac:dyDescent="0.3">
      <c r="A69" s="9" t="s">
        <v>533</v>
      </c>
    </row>
    <row r="70" spans="1:1" x14ac:dyDescent="0.3">
      <c r="A70" s="10" t="s">
        <v>538</v>
      </c>
    </row>
    <row r="71" spans="1:1" x14ac:dyDescent="0.3">
      <c r="A71" s="10" t="s">
        <v>547</v>
      </c>
    </row>
    <row r="72" spans="1:1" x14ac:dyDescent="0.3">
      <c r="A72" s="10" t="s">
        <v>554</v>
      </c>
    </row>
    <row r="73" spans="1:1" x14ac:dyDescent="0.3">
      <c r="A73" s="9" t="s">
        <v>563</v>
      </c>
    </row>
    <row r="74" spans="1:1" x14ac:dyDescent="0.3">
      <c r="A74" s="10" t="s">
        <v>567</v>
      </c>
    </row>
    <row r="75" spans="1:1" x14ac:dyDescent="0.3">
      <c r="A75" s="9" t="s">
        <v>569</v>
      </c>
    </row>
    <row r="76" spans="1:1" x14ac:dyDescent="0.3">
      <c r="A76" s="9" t="s">
        <v>577</v>
      </c>
    </row>
    <row r="77" spans="1:1" x14ac:dyDescent="0.3">
      <c r="A77" s="10" t="s">
        <v>581</v>
      </c>
    </row>
    <row r="78" spans="1:1" x14ac:dyDescent="0.3">
      <c r="A78" s="9" t="s">
        <v>585</v>
      </c>
    </row>
    <row r="79" spans="1:1" x14ac:dyDescent="0.3">
      <c r="A79" s="10" t="s">
        <v>591</v>
      </c>
    </row>
    <row r="80" spans="1:1" x14ac:dyDescent="0.3">
      <c r="A80" s="9" t="s">
        <v>595</v>
      </c>
    </row>
    <row r="81" spans="1:1" x14ac:dyDescent="0.3">
      <c r="A81" s="10" t="s">
        <v>613</v>
      </c>
    </row>
    <row r="82" spans="1:1" x14ac:dyDescent="0.3">
      <c r="A82" s="9" t="s">
        <v>621</v>
      </c>
    </row>
    <row r="83" spans="1:1" x14ac:dyDescent="0.3">
      <c r="A83" s="9" t="s">
        <v>627</v>
      </c>
    </row>
    <row r="84" spans="1:1" x14ac:dyDescent="0.3">
      <c r="A84" s="10" t="s">
        <v>635</v>
      </c>
    </row>
    <row r="85" spans="1:1" x14ac:dyDescent="0.3">
      <c r="A85" s="9" t="s">
        <v>639</v>
      </c>
    </row>
    <row r="86" spans="1:1" x14ac:dyDescent="0.3">
      <c r="A86" s="9" t="s">
        <v>645</v>
      </c>
    </row>
    <row r="87" spans="1:1" x14ac:dyDescent="0.3">
      <c r="A87" s="10" t="s">
        <v>655</v>
      </c>
    </row>
    <row r="88" spans="1:1" x14ac:dyDescent="0.3">
      <c r="A88" s="9" t="s">
        <v>661</v>
      </c>
    </row>
    <row r="89" spans="1:1" x14ac:dyDescent="0.3">
      <c r="A89" s="10" t="s">
        <v>665</v>
      </c>
    </row>
    <row r="90" spans="1:1" x14ac:dyDescent="0.3">
      <c r="A90" s="10" t="s">
        <v>670</v>
      </c>
    </row>
    <row r="91" spans="1:1" x14ac:dyDescent="0.3">
      <c r="A91" s="9" t="s">
        <v>680</v>
      </c>
    </row>
    <row r="92" spans="1:1" x14ac:dyDescent="0.3">
      <c r="A92" s="10" t="s">
        <v>683</v>
      </c>
    </row>
    <row r="93" spans="1:1" x14ac:dyDescent="0.3">
      <c r="A93" s="10" t="s">
        <v>690</v>
      </c>
    </row>
    <row r="94" spans="1:1" x14ac:dyDescent="0.3">
      <c r="A94" s="9" t="s">
        <v>696</v>
      </c>
    </row>
    <row r="95" spans="1:1" x14ac:dyDescent="0.3">
      <c r="A95" s="9" t="s">
        <v>702</v>
      </c>
    </row>
    <row r="96" spans="1:1" x14ac:dyDescent="0.3">
      <c r="A96" s="10" t="s">
        <v>707</v>
      </c>
    </row>
    <row r="97" spans="1:1" x14ac:dyDescent="0.3">
      <c r="A97" s="10" t="s">
        <v>714</v>
      </c>
    </row>
    <row r="98" spans="1:1" x14ac:dyDescent="0.3">
      <c r="A98" s="9" t="s">
        <v>719</v>
      </c>
    </row>
    <row r="99" spans="1:1" x14ac:dyDescent="0.3">
      <c r="A99" s="10" t="s">
        <v>723</v>
      </c>
    </row>
    <row r="100" spans="1:1" x14ac:dyDescent="0.3">
      <c r="A100" s="9" t="s">
        <v>728</v>
      </c>
    </row>
    <row r="101" spans="1:1" x14ac:dyDescent="0.3">
      <c r="A101" s="10" t="s">
        <v>739</v>
      </c>
    </row>
    <row r="102" spans="1:1" x14ac:dyDescent="0.3">
      <c r="A102" s="9" t="s">
        <v>743</v>
      </c>
    </row>
    <row r="103" spans="1:1" x14ac:dyDescent="0.3">
      <c r="A103" s="10" t="s">
        <v>754</v>
      </c>
    </row>
    <row r="104" spans="1:1" x14ac:dyDescent="0.3">
      <c r="A104" s="10" t="s">
        <v>758</v>
      </c>
    </row>
    <row r="105" spans="1:1" x14ac:dyDescent="0.3">
      <c r="A105" s="10" t="s">
        <v>771</v>
      </c>
    </row>
    <row r="106" spans="1:1" x14ac:dyDescent="0.3">
      <c r="A106" s="9" t="s">
        <v>780</v>
      </c>
    </row>
    <row r="107" spans="1:1" x14ac:dyDescent="0.3">
      <c r="A107" s="9" t="s">
        <v>786</v>
      </c>
    </row>
    <row r="108" spans="1:1" x14ac:dyDescent="0.3">
      <c r="A108" s="9" t="s">
        <v>799</v>
      </c>
    </row>
    <row r="109" spans="1:1" x14ac:dyDescent="0.3">
      <c r="A109" s="10" t="s">
        <v>804</v>
      </c>
    </row>
    <row r="110" spans="1:1" x14ac:dyDescent="0.3">
      <c r="A110" s="9" t="s">
        <v>818</v>
      </c>
    </row>
    <row r="111" spans="1:1" x14ac:dyDescent="0.3">
      <c r="A111" s="10" t="s">
        <v>827</v>
      </c>
    </row>
    <row r="112" spans="1:1" x14ac:dyDescent="0.3">
      <c r="A112" s="9" t="s">
        <v>831</v>
      </c>
    </row>
    <row r="113" spans="1:1" x14ac:dyDescent="0.3">
      <c r="A113" s="9" t="s">
        <v>836</v>
      </c>
    </row>
    <row r="114" spans="1:1" x14ac:dyDescent="0.3">
      <c r="A114" s="9" t="s">
        <v>842</v>
      </c>
    </row>
    <row r="115" spans="1:1" x14ac:dyDescent="0.3">
      <c r="A115" s="9" t="s">
        <v>848</v>
      </c>
    </row>
    <row r="116" spans="1:1" x14ac:dyDescent="0.3">
      <c r="A116" s="10" t="s">
        <v>856</v>
      </c>
    </row>
    <row r="117" spans="1:1" x14ac:dyDescent="0.3">
      <c r="A117" s="9" t="s">
        <v>860</v>
      </c>
    </row>
    <row r="118" spans="1:1" x14ac:dyDescent="0.3">
      <c r="A118" s="9" t="s">
        <v>864</v>
      </c>
    </row>
    <row r="119" spans="1:1" x14ac:dyDescent="0.3">
      <c r="A119" s="10" t="s">
        <v>868</v>
      </c>
    </row>
    <row r="120" spans="1:1" x14ac:dyDescent="0.3">
      <c r="A120" s="9" t="s">
        <v>873</v>
      </c>
    </row>
    <row r="121" spans="1:1" x14ac:dyDescent="0.3">
      <c r="A121" s="9" t="s">
        <v>881</v>
      </c>
    </row>
    <row r="122" spans="1:1" x14ac:dyDescent="0.3">
      <c r="A122" s="9" t="s">
        <v>888</v>
      </c>
    </row>
    <row r="123" spans="1:1" x14ac:dyDescent="0.3">
      <c r="A123" s="9" t="s">
        <v>898</v>
      </c>
    </row>
    <row r="124" spans="1:1" x14ac:dyDescent="0.3">
      <c r="A124" s="9" t="s">
        <v>905</v>
      </c>
    </row>
    <row r="125" spans="1:1" x14ac:dyDescent="0.3">
      <c r="A125" s="9" t="s">
        <v>919</v>
      </c>
    </row>
    <row r="126" spans="1:1" x14ac:dyDescent="0.3">
      <c r="A126" s="9" t="s">
        <v>928</v>
      </c>
    </row>
    <row r="127" spans="1:1" x14ac:dyDescent="0.3">
      <c r="A127" s="10" t="s">
        <v>935</v>
      </c>
    </row>
    <row r="128" spans="1:1" x14ac:dyDescent="0.3">
      <c r="A128" s="10" t="s">
        <v>945</v>
      </c>
    </row>
    <row r="129" spans="1:1" x14ac:dyDescent="0.3">
      <c r="A129" s="9" t="s">
        <v>971</v>
      </c>
    </row>
    <row r="130" spans="1:1" x14ac:dyDescent="0.3">
      <c r="A130" s="9" t="s">
        <v>978</v>
      </c>
    </row>
    <row r="131" spans="1:1" x14ac:dyDescent="0.3">
      <c r="A131" s="9" t="s">
        <v>985</v>
      </c>
    </row>
    <row r="132" spans="1:1" x14ac:dyDescent="0.3">
      <c r="A132" s="10" t="s">
        <v>990</v>
      </c>
    </row>
    <row r="133" spans="1:1" x14ac:dyDescent="0.3">
      <c r="A133" s="10" t="s">
        <v>1001</v>
      </c>
    </row>
    <row r="134" spans="1:1" x14ac:dyDescent="0.3">
      <c r="A134" s="9" t="s">
        <v>1006</v>
      </c>
    </row>
    <row r="135" spans="1:1" x14ac:dyDescent="0.3">
      <c r="A135" s="9" t="s">
        <v>1013</v>
      </c>
    </row>
    <row r="136" spans="1:1" x14ac:dyDescent="0.3">
      <c r="A136" s="10" t="s">
        <v>1017</v>
      </c>
    </row>
    <row r="137" spans="1:1" x14ac:dyDescent="0.3">
      <c r="A137" s="9" t="s">
        <v>1025</v>
      </c>
    </row>
    <row r="138" spans="1:1" x14ac:dyDescent="0.3">
      <c r="A138" s="10" t="s">
        <v>1030</v>
      </c>
    </row>
    <row r="139" spans="1:1" x14ac:dyDescent="0.3">
      <c r="A139" s="10" t="s">
        <v>1035</v>
      </c>
    </row>
    <row r="140" spans="1:1" x14ac:dyDescent="0.3">
      <c r="A140" s="9" t="s">
        <v>1040</v>
      </c>
    </row>
    <row r="141" spans="1:1" x14ac:dyDescent="0.3">
      <c r="A141" s="10" t="s">
        <v>1052</v>
      </c>
    </row>
    <row r="142" spans="1:1" x14ac:dyDescent="0.3">
      <c r="A142" s="9" t="s">
        <v>1060</v>
      </c>
    </row>
    <row r="143" spans="1:1" x14ac:dyDescent="0.3">
      <c r="A143" s="10" t="s">
        <v>1069</v>
      </c>
    </row>
    <row r="144" spans="1:1" x14ac:dyDescent="0.3">
      <c r="A144" s="10" t="s">
        <v>1083</v>
      </c>
    </row>
    <row r="145" spans="1:1" x14ac:dyDescent="0.3">
      <c r="A145" s="9" t="s">
        <v>1085</v>
      </c>
    </row>
    <row r="146" spans="1:1" x14ac:dyDescent="0.3">
      <c r="A146" s="10" t="s">
        <v>1091</v>
      </c>
    </row>
    <row r="147" spans="1:1" x14ac:dyDescent="0.3">
      <c r="A147" s="9" t="s">
        <v>1099</v>
      </c>
    </row>
    <row r="148" spans="1:1" x14ac:dyDescent="0.3">
      <c r="A148" s="10" t="s">
        <v>1109</v>
      </c>
    </row>
    <row r="149" spans="1:1" x14ac:dyDescent="0.3">
      <c r="A149" s="10" t="s">
        <v>1116</v>
      </c>
    </row>
    <row r="150" spans="1:1" x14ac:dyDescent="0.3">
      <c r="A150" s="10" t="s">
        <v>1124</v>
      </c>
    </row>
    <row r="151" spans="1:1" x14ac:dyDescent="0.3">
      <c r="A151" s="9" t="s">
        <v>1127</v>
      </c>
    </row>
    <row r="152" spans="1:1" x14ac:dyDescent="0.3">
      <c r="A152" s="9" t="s">
        <v>1136</v>
      </c>
    </row>
    <row r="153" spans="1:1" x14ac:dyDescent="0.3">
      <c r="A153" s="9" t="s">
        <v>1143</v>
      </c>
    </row>
    <row r="154" spans="1:1" x14ac:dyDescent="0.3">
      <c r="A154" s="9" t="s">
        <v>1152</v>
      </c>
    </row>
    <row r="155" spans="1:1" x14ac:dyDescent="0.3">
      <c r="A155" s="10" t="s">
        <v>1157</v>
      </c>
    </row>
    <row r="156" spans="1:1" x14ac:dyDescent="0.3">
      <c r="A156" s="9" t="s">
        <v>1161</v>
      </c>
    </row>
    <row r="157" spans="1:1" x14ac:dyDescent="0.3">
      <c r="A157" s="10" t="s">
        <v>1169</v>
      </c>
    </row>
    <row r="158" spans="1:1" x14ac:dyDescent="0.3">
      <c r="A158" s="10" t="s">
        <v>1175</v>
      </c>
    </row>
    <row r="159" spans="1:1" x14ac:dyDescent="0.3">
      <c r="A159" s="9" t="s">
        <v>1179</v>
      </c>
    </row>
    <row r="160" spans="1:1" x14ac:dyDescent="0.3">
      <c r="A160" s="9" t="s">
        <v>1186</v>
      </c>
    </row>
    <row r="161" spans="1:1" x14ac:dyDescent="0.3">
      <c r="A161" s="9" t="s">
        <v>1192</v>
      </c>
    </row>
    <row r="162" spans="1:1" x14ac:dyDescent="0.3">
      <c r="A162" s="10" t="s">
        <v>1196</v>
      </c>
    </row>
    <row r="163" spans="1:1" x14ac:dyDescent="0.3">
      <c r="A163" s="10" t="s">
        <v>1200</v>
      </c>
    </row>
    <row r="164" spans="1:1" x14ac:dyDescent="0.3">
      <c r="A164" s="10" t="s">
        <v>1207</v>
      </c>
    </row>
    <row r="165" spans="1:1" x14ac:dyDescent="0.3">
      <c r="A165" s="9" t="s">
        <v>1212</v>
      </c>
    </row>
    <row r="166" spans="1:1" x14ac:dyDescent="0.3">
      <c r="A166" s="10" t="s">
        <v>1218</v>
      </c>
    </row>
    <row r="167" spans="1:1" x14ac:dyDescent="0.3">
      <c r="A167" s="9" t="s">
        <v>1228</v>
      </c>
    </row>
    <row r="168" spans="1:1" x14ac:dyDescent="0.3">
      <c r="A168" s="9" t="s">
        <v>1236</v>
      </c>
    </row>
    <row r="169" spans="1:1" x14ac:dyDescent="0.3">
      <c r="A169" s="9" t="s">
        <v>1243</v>
      </c>
    </row>
    <row r="170" spans="1:1" x14ac:dyDescent="0.3">
      <c r="A170" s="10" t="s">
        <v>1247</v>
      </c>
    </row>
    <row r="171" spans="1:1" x14ac:dyDescent="0.3">
      <c r="A171" s="9" t="s">
        <v>1264</v>
      </c>
    </row>
    <row r="172" spans="1:1" x14ac:dyDescent="0.3">
      <c r="A172" s="9" t="s">
        <v>1268</v>
      </c>
    </row>
    <row r="173" spans="1:1" x14ac:dyDescent="0.3">
      <c r="A173" s="10" t="s">
        <v>1273</v>
      </c>
    </row>
    <row r="174" spans="1:1" x14ac:dyDescent="0.3">
      <c r="A174" s="9" t="s">
        <v>1287</v>
      </c>
    </row>
    <row r="175" spans="1:1" x14ac:dyDescent="0.3">
      <c r="A175" s="9" t="s">
        <v>1294</v>
      </c>
    </row>
    <row r="176" spans="1:1" x14ac:dyDescent="0.3">
      <c r="A176" s="10" t="s">
        <v>1304</v>
      </c>
    </row>
    <row r="177" spans="1:1" x14ac:dyDescent="0.3">
      <c r="A177" s="9" t="s">
        <v>1309</v>
      </c>
    </row>
    <row r="178" spans="1:1" x14ac:dyDescent="0.3">
      <c r="A178" s="10" t="s">
        <v>1313</v>
      </c>
    </row>
    <row r="179" spans="1:1" x14ac:dyDescent="0.3">
      <c r="A179" s="9" t="s">
        <v>1322</v>
      </c>
    </row>
    <row r="180" spans="1:1" x14ac:dyDescent="0.3">
      <c r="A180" s="9" t="s">
        <v>1329</v>
      </c>
    </row>
    <row r="181" spans="1:1" x14ac:dyDescent="0.3">
      <c r="A181" s="9" t="s">
        <v>1333</v>
      </c>
    </row>
    <row r="182" spans="1:1" x14ac:dyDescent="0.3">
      <c r="A182" s="9" t="s">
        <v>1351</v>
      </c>
    </row>
    <row r="183" spans="1:1" x14ac:dyDescent="0.3">
      <c r="A183" s="10" t="s">
        <v>1355</v>
      </c>
    </row>
    <row r="184" spans="1:1" x14ac:dyDescent="0.3">
      <c r="A184" s="10" t="s">
        <v>1370</v>
      </c>
    </row>
    <row r="185" spans="1:1" x14ac:dyDescent="0.3">
      <c r="A185" s="9" t="s">
        <v>1377</v>
      </c>
    </row>
    <row r="186" spans="1:1" x14ac:dyDescent="0.3">
      <c r="A186" s="9" t="s">
        <v>1390</v>
      </c>
    </row>
    <row r="187" spans="1:1" x14ac:dyDescent="0.3">
      <c r="A187" s="10" t="s">
        <v>1400</v>
      </c>
    </row>
    <row r="188" spans="1:1" x14ac:dyDescent="0.3">
      <c r="A188" s="9" t="s">
        <v>1408</v>
      </c>
    </row>
    <row r="189" spans="1:1" x14ac:dyDescent="0.3">
      <c r="A189" s="10" t="s">
        <v>1413</v>
      </c>
    </row>
    <row r="190" spans="1:1" x14ac:dyDescent="0.3">
      <c r="A190" s="9" t="s">
        <v>1429</v>
      </c>
    </row>
    <row r="191" spans="1:1" x14ac:dyDescent="0.3">
      <c r="A191" s="10" t="s">
        <v>1431</v>
      </c>
    </row>
    <row r="192" spans="1:1" x14ac:dyDescent="0.3">
      <c r="A192" s="10" t="s">
        <v>1437</v>
      </c>
    </row>
    <row r="193" spans="1:1" x14ac:dyDescent="0.3">
      <c r="A193" s="9" t="s">
        <v>1441</v>
      </c>
    </row>
    <row r="194" spans="1:1" x14ac:dyDescent="0.3">
      <c r="A194" s="9" t="s">
        <v>1445</v>
      </c>
    </row>
    <row r="195" spans="1:1" x14ac:dyDescent="0.3">
      <c r="A195" s="10" t="s">
        <v>1453</v>
      </c>
    </row>
    <row r="196" spans="1:1" x14ac:dyDescent="0.3">
      <c r="A196" s="9" t="s">
        <v>1457</v>
      </c>
    </row>
    <row r="197" spans="1:1" x14ac:dyDescent="0.3">
      <c r="A197" s="10" t="s">
        <v>1464</v>
      </c>
    </row>
    <row r="198" spans="1:1" x14ac:dyDescent="0.3">
      <c r="A198" s="10" t="s">
        <v>1470</v>
      </c>
    </row>
    <row r="199" spans="1:1" x14ac:dyDescent="0.3">
      <c r="A199" s="9" t="s">
        <v>1474</v>
      </c>
    </row>
    <row r="200" spans="1:1" x14ac:dyDescent="0.3">
      <c r="A200" s="10" t="s">
        <v>1478</v>
      </c>
    </row>
    <row r="201" spans="1:1" x14ac:dyDescent="0.3">
      <c r="A201" s="9" t="s">
        <v>1491</v>
      </c>
    </row>
    <row r="202" spans="1:1" x14ac:dyDescent="0.3">
      <c r="A202" s="9" t="s">
        <v>1504</v>
      </c>
    </row>
    <row r="203" spans="1:1" x14ac:dyDescent="0.3">
      <c r="A203" s="9" t="s">
        <v>1514</v>
      </c>
    </row>
    <row r="204" spans="1:1" x14ac:dyDescent="0.3">
      <c r="A204" s="10" t="s">
        <v>1521</v>
      </c>
    </row>
    <row r="205" spans="1:1" x14ac:dyDescent="0.3">
      <c r="A205" s="10" t="s">
        <v>1537</v>
      </c>
    </row>
    <row r="206" spans="1:1" x14ac:dyDescent="0.3">
      <c r="A206" s="9" t="s">
        <v>1543</v>
      </c>
    </row>
    <row r="207" spans="1:1" x14ac:dyDescent="0.3">
      <c r="A207" s="10" t="s">
        <v>1548</v>
      </c>
    </row>
    <row r="208" spans="1:1" x14ac:dyDescent="0.3">
      <c r="A208" s="9" t="s">
        <v>1551</v>
      </c>
    </row>
    <row r="209" spans="1:1" x14ac:dyDescent="0.3">
      <c r="A209" s="9" t="s">
        <v>1556</v>
      </c>
    </row>
    <row r="210" spans="1:1" x14ac:dyDescent="0.3">
      <c r="A210" s="10" t="s">
        <v>1564</v>
      </c>
    </row>
    <row r="211" spans="1:1" x14ac:dyDescent="0.3">
      <c r="A211" s="9" t="s">
        <v>1568</v>
      </c>
    </row>
    <row r="212" spans="1:1" x14ac:dyDescent="0.3">
      <c r="A212" s="10" t="s">
        <v>1572</v>
      </c>
    </row>
    <row r="213" spans="1:1" x14ac:dyDescent="0.3">
      <c r="A213" s="10" t="s">
        <v>1577</v>
      </c>
    </row>
    <row r="214" spans="1:1" x14ac:dyDescent="0.3">
      <c r="A214" s="9" t="s">
        <v>1582</v>
      </c>
    </row>
    <row r="215" spans="1:1" x14ac:dyDescent="0.3">
      <c r="A215" s="9" t="s">
        <v>1588</v>
      </c>
    </row>
    <row r="216" spans="1:1" x14ac:dyDescent="0.3">
      <c r="A216" s="9" t="s">
        <v>1594</v>
      </c>
    </row>
    <row r="217" spans="1:1" x14ac:dyDescent="0.3">
      <c r="A217" s="9" t="s">
        <v>1601</v>
      </c>
    </row>
    <row r="218" spans="1:1" x14ac:dyDescent="0.3">
      <c r="A218" s="9" t="s">
        <v>1609</v>
      </c>
    </row>
    <row r="219" spans="1:1" x14ac:dyDescent="0.3">
      <c r="A219" s="10" t="s">
        <v>1616</v>
      </c>
    </row>
    <row r="220" spans="1:1" x14ac:dyDescent="0.3">
      <c r="A220" s="10" t="s">
        <v>1622</v>
      </c>
    </row>
    <row r="221" spans="1:1" x14ac:dyDescent="0.3">
      <c r="A221" s="10" t="s">
        <v>1629</v>
      </c>
    </row>
    <row r="222" spans="1:1" x14ac:dyDescent="0.3">
      <c r="A222" s="9" t="s">
        <v>1633</v>
      </c>
    </row>
    <row r="223" spans="1:1" x14ac:dyDescent="0.3">
      <c r="A223" s="10" t="s">
        <v>1641</v>
      </c>
    </row>
    <row r="224" spans="1:1" x14ac:dyDescent="0.3">
      <c r="A224" s="10" t="s">
        <v>1645</v>
      </c>
    </row>
    <row r="225" spans="1:1" x14ac:dyDescent="0.3">
      <c r="A225" s="10" t="s">
        <v>1651</v>
      </c>
    </row>
    <row r="226" spans="1:1" x14ac:dyDescent="0.3">
      <c r="A226" s="10" t="s">
        <v>1655</v>
      </c>
    </row>
    <row r="227" spans="1:1" x14ac:dyDescent="0.3">
      <c r="A227" s="9" t="s">
        <v>1659</v>
      </c>
    </row>
    <row r="228" spans="1:1" x14ac:dyDescent="0.3">
      <c r="A228" s="9" t="s">
        <v>1669</v>
      </c>
    </row>
    <row r="229" spans="1:1" x14ac:dyDescent="0.3">
      <c r="A229" s="9" t="s">
        <v>1673</v>
      </c>
    </row>
    <row r="230" spans="1:1" x14ac:dyDescent="0.3">
      <c r="A230" s="10" t="s">
        <v>1678</v>
      </c>
    </row>
    <row r="231" spans="1:1" x14ac:dyDescent="0.3">
      <c r="A231" s="9" t="s">
        <v>1684</v>
      </c>
    </row>
    <row r="232" spans="1:1" x14ac:dyDescent="0.3">
      <c r="A232" s="9" t="s">
        <v>1688</v>
      </c>
    </row>
    <row r="233" spans="1:1" x14ac:dyDescent="0.3">
      <c r="A233" s="10" t="s">
        <v>1692</v>
      </c>
    </row>
    <row r="234" spans="1:1" x14ac:dyDescent="0.3">
      <c r="A234" s="9" t="s">
        <v>1698</v>
      </c>
    </row>
    <row r="235" spans="1:1" x14ac:dyDescent="0.3">
      <c r="A235" s="9" t="s">
        <v>1702</v>
      </c>
    </row>
    <row r="236" spans="1:1" x14ac:dyDescent="0.3">
      <c r="A236" s="9" t="s">
        <v>1711</v>
      </c>
    </row>
    <row r="237" spans="1:1" x14ac:dyDescent="0.3">
      <c r="A237" s="9" t="s">
        <v>1716</v>
      </c>
    </row>
    <row r="238" spans="1:1" x14ac:dyDescent="0.3">
      <c r="A238" s="9" t="s">
        <v>1722</v>
      </c>
    </row>
    <row r="239" spans="1:1" x14ac:dyDescent="0.3">
      <c r="A239" s="10" t="s">
        <v>1726</v>
      </c>
    </row>
    <row r="240" spans="1:1" x14ac:dyDescent="0.3">
      <c r="A240" s="9" t="s">
        <v>1732</v>
      </c>
    </row>
    <row r="241" spans="1:1" x14ac:dyDescent="0.3">
      <c r="A241" s="10" t="s">
        <v>1738</v>
      </c>
    </row>
    <row r="242" spans="1:1" x14ac:dyDescent="0.3">
      <c r="A242" s="9" t="s">
        <v>1744</v>
      </c>
    </row>
    <row r="243" spans="1:1" x14ac:dyDescent="0.3">
      <c r="A243" s="9" t="s">
        <v>1748</v>
      </c>
    </row>
    <row r="244" spans="1:1" x14ac:dyDescent="0.3">
      <c r="A244" s="9" t="s">
        <v>1754</v>
      </c>
    </row>
    <row r="245" spans="1:1" x14ac:dyDescent="0.3">
      <c r="A245" s="9" t="s">
        <v>1759</v>
      </c>
    </row>
    <row r="246" spans="1:1" x14ac:dyDescent="0.3">
      <c r="A246" s="10" t="s">
        <v>1769</v>
      </c>
    </row>
    <row r="247" spans="1:1" x14ac:dyDescent="0.3">
      <c r="A247" s="9" t="s">
        <v>1773</v>
      </c>
    </row>
    <row r="248" spans="1:1" x14ac:dyDescent="0.3">
      <c r="A248" s="9" t="s">
        <v>1782</v>
      </c>
    </row>
    <row r="249" spans="1:1" x14ac:dyDescent="0.3">
      <c r="A249" s="10" t="s">
        <v>1786</v>
      </c>
    </row>
    <row r="250" spans="1:1" x14ac:dyDescent="0.3">
      <c r="A250" s="9" t="s">
        <v>1792</v>
      </c>
    </row>
    <row r="251" spans="1:1" x14ac:dyDescent="0.3">
      <c r="A251" s="10" t="s">
        <v>1802</v>
      </c>
    </row>
    <row r="252" spans="1:1" x14ac:dyDescent="0.3">
      <c r="A252" s="9" t="s">
        <v>1807</v>
      </c>
    </row>
    <row r="253" spans="1:1" x14ac:dyDescent="0.3">
      <c r="A253" s="9" t="s">
        <v>1816</v>
      </c>
    </row>
    <row r="254" spans="1:1" x14ac:dyDescent="0.3">
      <c r="A254" s="10" t="s">
        <v>1820</v>
      </c>
    </row>
    <row r="255" spans="1:1" x14ac:dyDescent="0.3">
      <c r="A255" s="10" t="s">
        <v>1827</v>
      </c>
    </row>
    <row r="256" spans="1:1" x14ac:dyDescent="0.3">
      <c r="A256" s="10" t="s">
        <v>1833</v>
      </c>
    </row>
    <row r="257" spans="1:1" x14ac:dyDescent="0.3">
      <c r="A257" s="9" t="s">
        <v>1841</v>
      </c>
    </row>
    <row r="258" spans="1:1" x14ac:dyDescent="0.3">
      <c r="A258" s="10" t="s">
        <v>1846</v>
      </c>
    </row>
    <row r="259" spans="1:1" x14ac:dyDescent="0.3">
      <c r="A259" s="9" t="s">
        <v>1850</v>
      </c>
    </row>
    <row r="260" spans="1:1" x14ac:dyDescent="0.3">
      <c r="A260" s="10" t="s">
        <v>1858</v>
      </c>
    </row>
    <row r="261" spans="1:1" x14ac:dyDescent="0.3">
      <c r="A261" s="10" t="s">
        <v>1862</v>
      </c>
    </row>
    <row r="262" spans="1:1" x14ac:dyDescent="0.3">
      <c r="A262" s="10" t="s">
        <v>1864</v>
      </c>
    </row>
    <row r="263" spans="1:1" x14ac:dyDescent="0.3">
      <c r="A263" s="9" t="s">
        <v>1870</v>
      </c>
    </row>
    <row r="264" spans="1:1" x14ac:dyDescent="0.3">
      <c r="A264" s="10" t="s">
        <v>1882</v>
      </c>
    </row>
    <row r="265" spans="1:1" x14ac:dyDescent="0.3">
      <c r="A265" s="9" t="s">
        <v>1888</v>
      </c>
    </row>
    <row r="266" spans="1:1" x14ac:dyDescent="0.3">
      <c r="A266" s="9" t="s">
        <v>1899</v>
      </c>
    </row>
    <row r="267" spans="1:1" x14ac:dyDescent="0.3">
      <c r="A267" s="10" t="s">
        <v>1905</v>
      </c>
    </row>
    <row r="268" spans="1:1" x14ac:dyDescent="0.3">
      <c r="A268" s="10" t="s">
        <v>1910</v>
      </c>
    </row>
    <row r="269" spans="1:1" x14ac:dyDescent="0.3">
      <c r="A269" s="9" t="s">
        <v>1914</v>
      </c>
    </row>
    <row r="270" spans="1:1" x14ac:dyDescent="0.3">
      <c r="A270" s="10" t="s">
        <v>1918</v>
      </c>
    </row>
    <row r="271" spans="1:1" x14ac:dyDescent="0.3">
      <c r="A271" s="9" t="s">
        <v>1925</v>
      </c>
    </row>
    <row r="272" spans="1:1" x14ac:dyDescent="0.3">
      <c r="A272" s="9" t="s">
        <v>1931</v>
      </c>
    </row>
    <row r="273" spans="1:1" x14ac:dyDescent="0.3">
      <c r="A273" s="10" t="s">
        <v>1944</v>
      </c>
    </row>
    <row r="274" spans="1:1" x14ac:dyDescent="0.3">
      <c r="A274" s="9" t="s">
        <v>1948</v>
      </c>
    </row>
    <row r="275" spans="1:1" x14ac:dyDescent="0.3">
      <c r="A275" s="10" t="s">
        <v>1955</v>
      </c>
    </row>
    <row r="276" spans="1:1" x14ac:dyDescent="0.3">
      <c r="A276" s="9" t="s">
        <v>1959</v>
      </c>
    </row>
    <row r="277" spans="1:1" x14ac:dyDescent="0.3">
      <c r="A277" s="10" t="s">
        <v>1961</v>
      </c>
    </row>
    <row r="278" spans="1:1" x14ac:dyDescent="0.3">
      <c r="A278" s="9" t="s">
        <v>1966</v>
      </c>
    </row>
    <row r="279" spans="1:1" x14ac:dyDescent="0.3">
      <c r="A279" s="9" t="s">
        <v>1975</v>
      </c>
    </row>
    <row r="280" spans="1:1" x14ac:dyDescent="0.3">
      <c r="A280" s="9" t="s">
        <v>1979</v>
      </c>
    </row>
    <row r="281" spans="1:1" x14ac:dyDescent="0.3">
      <c r="A281" s="9" t="s">
        <v>1981</v>
      </c>
    </row>
    <row r="282" spans="1:1" x14ac:dyDescent="0.3">
      <c r="A282" s="10" t="s">
        <v>1989</v>
      </c>
    </row>
    <row r="283" spans="1:1" x14ac:dyDescent="0.3">
      <c r="A283" s="9" t="s">
        <v>1993</v>
      </c>
    </row>
    <row r="284" spans="1:1" x14ac:dyDescent="0.3">
      <c r="A284" s="10" t="s">
        <v>1998</v>
      </c>
    </row>
    <row r="285" spans="1:1" x14ac:dyDescent="0.3">
      <c r="A285" s="10" t="s">
        <v>2004</v>
      </c>
    </row>
    <row r="286" spans="1:1" x14ac:dyDescent="0.3">
      <c r="A286" s="9" t="s">
        <v>2013</v>
      </c>
    </row>
    <row r="287" spans="1:1" x14ac:dyDescent="0.3">
      <c r="A287" s="10" t="s">
        <v>2023</v>
      </c>
    </row>
    <row r="288" spans="1:1" x14ac:dyDescent="0.3">
      <c r="A288" s="9" t="s">
        <v>2029</v>
      </c>
    </row>
    <row r="289" spans="1:1" x14ac:dyDescent="0.3">
      <c r="A289" s="9" t="s">
        <v>2035</v>
      </c>
    </row>
    <row r="290" spans="1:1" x14ac:dyDescent="0.3">
      <c r="A290" s="10" t="s">
        <v>2040</v>
      </c>
    </row>
    <row r="291" spans="1:1" x14ac:dyDescent="0.3">
      <c r="A291" s="10" t="s">
        <v>2049</v>
      </c>
    </row>
    <row r="292" spans="1:1" x14ac:dyDescent="0.3">
      <c r="A292" s="9" t="s">
        <v>2055</v>
      </c>
    </row>
    <row r="293" spans="1:1" x14ac:dyDescent="0.3">
      <c r="A293" s="9" t="s">
        <v>2058</v>
      </c>
    </row>
    <row r="294" spans="1:1" x14ac:dyDescent="0.3">
      <c r="A294" s="10" t="s">
        <v>2060</v>
      </c>
    </row>
    <row r="295" spans="1:1" x14ac:dyDescent="0.3">
      <c r="A295" s="9" t="s">
        <v>2064</v>
      </c>
    </row>
    <row r="296" spans="1:1" x14ac:dyDescent="0.3">
      <c r="A296" s="10" t="s">
        <v>2066</v>
      </c>
    </row>
    <row r="297" spans="1:1" x14ac:dyDescent="0.3">
      <c r="A297" s="9" t="s">
        <v>2077</v>
      </c>
    </row>
    <row r="298" spans="1:1" x14ac:dyDescent="0.3">
      <c r="A298" s="9" t="s">
        <v>2083</v>
      </c>
    </row>
    <row r="299" spans="1:1" x14ac:dyDescent="0.3">
      <c r="A299" s="9" t="s">
        <v>2093</v>
      </c>
    </row>
    <row r="300" spans="1:1" x14ac:dyDescent="0.3">
      <c r="A300" s="10" t="s">
        <v>2101</v>
      </c>
    </row>
    <row r="301" spans="1:1" x14ac:dyDescent="0.3">
      <c r="A301" s="10" t="s">
        <v>2112</v>
      </c>
    </row>
    <row r="302" spans="1:1" x14ac:dyDescent="0.3">
      <c r="A302" s="9" t="s">
        <v>2120</v>
      </c>
    </row>
    <row r="303" spans="1:1" x14ac:dyDescent="0.3">
      <c r="A303" s="10" t="s">
        <v>2125</v>
      </c>
    </row>
    <row r="304" spans="1:1" x14ac:dyDescent="0.3">
      <c r="A304" s="10" t="s">
        <v>2129</v>
      </c>
    </row>
    <row r="305" spans="1:1" x14ac:dyDescent="0.3">
      <c r="A305" s="10" t="s">
        <v>2135</v>
      </c>
    </row>
    <row r="306" spans="1:1" x14ac:dyDescent="0.3">
      <c r="A306" s="9" t="s">
        <v>2138</v>
      </c>
    </row>
    <row r="307" spans="1:1" x14ac:dyDescent="0.3">
      <c r="A307" s="10" t="s">
        <v>2144</v>
      </c>
    </row>
    <row r="308" spans="1:1" x14ac:dyDescent="0.3">
      <c r="A308" s="9" t="s">
        <v>2148</v>
      </c>
    </row>
    <row r="309" spans="1:1" x14ac:dyDescent="0.3">
      <c r="A309" s="10" t="s">
        <v>2164</v>
      </c>
    </row>
    <row r="310" spans="1:1" x14ac:dyDescent="0.3">
      <c r="A310" s="10" t="s">
        <v>2169</v>
      </c>
    </row>
    <row r="311" spans="1:1" x14ac:dyDescent="0.3">
      <c r="A311" s="9" t="s">
        <v>2182</v>
      </c>
    </row>
    <row r="312" spans="1:1" x14ac:dyDescent="0.3">
      <c r="A312" s="9" t="s">
        <v>2186</v>
      </c>
    </row>
    <row r="313" spans="1:1" x14ac:dyDescent="0.3">
      <c r="A313" s="10" t="s">
        <v>2213</v>
      </c>
    </row>
    <row r="314" spans="1:1" x14ac:dyDescent="0.3">
      <c r="A314" s="10" t="s">
        <v>2217</v>
      </c>
    </row>
    <row r="315" spans="1:1" x14ac:dyDescent="0.3">
      <c r="A315" s="9" t="s">
        <v>2223</v>
      </c>
    </row>
    <row r="316" spans="1:1" x14ac:dyDescent="0.3">
      <c r="A316" s="9" t="s">
        <v>2233</v>
      </c>
    </row>
    <row r="317" spans="1:1" x14ac:dyDescent="0.3">
      <c r="A317" s="9" t="s">
        <v>2235</v>
      </c>
    </row>
    <row r="318" spans="1:1" x14ac:dyDescent="0.3">
      <c r="A318" s="10" t="s">
        <v>2240</v>
      </c>
    </row>
    <row r="319" spans="1:1" x14ac:dyDescent="0.3">
      <c r="A319" s="9" t="s">
        <v>2245</v>
      </c>
    </row>
    <row r="320" spans="1:1" x14ac:dyDescent="0.3">
      <c r="A320" s="10" t="s">
        <v>2252</v>
      </c>
    </row>
    <row r="321" spans="1:1" x14ac:dyDescent="0.3">
      <c r="A321" s="9" t="s">
        <v>2260</v>
      </c>
    </row>
    <row r="322" spans="1:1" x14ac:dyDescent="0.3">
      <c r="A322" s="9" t="s">
        <v>2263</v>
      </c>
    </row>
    <row r="323" spans="1:1" x14ac:dyDescent="0.3">
      <c r="A323" s="10" t="s">
        <v>2273</v>
      </c>
    </row>
    <row r="324" spans="1:1" x14ac:dyDescent="0.3">
      <c r="A324" s="10" t="s">
        <v>2279</v>
      </c>
    </row>
    <row r="325" spans="1:1" x14ac:dyDescent="0.3">
      <c r="A325" s="9" t="s">
        <v>2283</v>
      </c>
    </row>
    <row r="326" spans="1:1" x14ac:dyDescent="0.3">
      <c r="A326" s="10" t="s">
        <v>2287</v>
      </c>
    </row>
    <row r="327" spans="1:1" x14ac:dyDescent="0.3">
      <c r="A327" s="9" t="s">
        <v>2294</v>
      </c>
    </row>
    <row r="328" spans="1:1" x14ac:dyDescent="0.3">
      <c r="A328" s="9" t="s">
        <v>2300</v>
      </c>
    </row>
    <row r="329" spans="1:1" x14ac:dyDescent="0.3">
      <c r="A329" s="10" t="s">
        <v>2306</v>
      </c>
    </row>
    <row r="330" spans="1:1" x14ac:dyDescent="0.3">
      <c r="A330" s="9" t="s">
        <v>2308</v>
      </c>
    </row>
    <row r="331" spans="1:1" x14ac:dyDescent="0.3">
      <c r="A331" s="10" t="s">
        <v>2312</v>
      </c>
    </row>
    <row r="332" spans="1:1" x14ac:dyDescent="0.3">
      <c r="A332" s="10" t="s">
        <v>2318</v>
      </c>
    </row>
    <row r="333" spans="1:1" x14ac:dyDescent="0.3">
      <c r="A333" s="9" t="s">
        <v>2329</v>
      </c>
    </row>
    <row r="334" spans="1:1" x14ac:dyDescent="0.3">
      <c r="A334" s="9" t="s">
        <v>2333</v>
      </c>
    </row>
    <row r="335" spans="1:1" x14ac:dyDescent="0.3">
      <c r="A335" s="10" t="s">
        <v>2336</v>
      </c>
    </row>
    <row r="336" spans="1:1" x14ac:dyDescent="0.3">
      <c r="A336" s="9" t="s">
        <v>2338</v>
      </c>
    </row>
    <row r="337" spans="1:1" x14ac:dyDescent="0.3">
      <c r="A337" s="10" t="s">
        <v>2342</v>
      </c>
    </row>
    <row r="338" spans="1:1" x14ac:dyDescent="0.3">
      <c r="A338" s="10" t="s">
        <v>2361</v>
      </c>
    </row>
    <row r="339" spans="1:1" x14ac:dyDescent="0.3">
      <c r="A339" s="9" t="s">
        <v>2369</v>
      </c>
    </row>
    <row r="340" spans="1:1" x14ac:dyDescent="0.3">
      <c r="A340" s="9" t="s">
        <v>2374</v>
      </c>
    </row>
    <row r="341" spans="1:1" x14ac:dyDescent="0.3">
      <c r="A341" s="10" t="s">
        <v>2379</v>
      </c>
    </row>
    <row r="342" spans="1:1" x14ac:dyDescent="0.3">
      <c r="A342" s="9" t="s">
        <v>2387</v>
      </c>
    </row>
    <row r="343" spans="1:1" x14ac:dyDescent="0.3">
      <c r="A343" s="10" t="s">
        <v>2389</v>
      </c>
    </row>
    <row r="344" spans="1:1" x14ac:dyDescent="0.3">
      <c r="A344" s="10" t="s">
        <v>2395</v>
      </c>
    </row>
    <row r="345" spans="1:1" x14ac:dyDescent="0.3">
      <c r="A345" s="9" t="s">
        <v>2400</v>
      </c>
    </row>
    <row r="346" spans="1:1" x14ac:dyDescent="0.3">
      <c r="A346" s="10" t="s">
        <v>2404</v>
      </c>
    </row>
    <row r="347" spans="1:1" x14ac:dyDescent="0.3">
      <c r="A347" s="9" t="s">
        <v>2411</v>
      </c>
    </row>
    <row r="348" spans="1:1" x14ac:dyDescent="0.3">
      <c r="A348" s="9" t="s">
        <v>2418</v>
      </c>
    </row>
    <row r="349" spans="1:1" x14ac:dyDescent="0.3">
      <c r="A349" s="9" t="s">
        <v>2437</v>
      </c>
    </row>
    <row r="350" spans="1:1" x14ac:dyDescent="0.3">
      <c r="A350" s="10" t="s">
        <v>2440</v>
      </c>
    </row>
    <row r="351" spans="1:1" x14ac:dyDescent="0.3">
      <c r="A351" s="10" t="s">
        <v>2443</v>
      </c>
    </row>
    <row r="352" spans="1:1" x14ac:dyDescent="0.3">
      <c r="A352" s="9" t="s">
        <v>2445</v>
      </c>
    </row>
    <row r="353" spans="1:1" x14ac:dyDescent="0.3">
      <c r="A353" s="10" t="s">
        <v>2451</v>
      </c>
    </row>
    <row r="354" spans="1:1" x14ac:dyDescent="0.3">
      <c r="A354" s="9" t="s">
        <v>2455</v>
      </c>
    </row>
    <row r="355" spans="1:1" x14ac:dyDescent="0.3">
      <c r="A355" s="10" t="s">
        <v>2457</v>
      </c>
    </row>
    <row r="356" spans="1:1" x14ac:dyDescent="0.3">
      <c r="A356" s="9" t="s">
        <v>2464</v>
      </c>
    </row>
    <row r="357" spans="1:1" x14ac:dyDescent="0.3">
      <c r="A357" s="9" t="s">
        <v>2478</v>
      </c>
    </row>
    <row r="358" spans="1:1" x14ac:dyDescent="0.3">
      <c r="A358" s="10" t="s">
        <v>2482</v>
      </c>
    </row>
    <row r="359" spans="1:1" x14ac:dyDescent="0.3">
      <c r="A359" s="9" t="s">
        <v>2488</v>
      </c>
    </row>
    <row r="360" spans="1:1" x14ac:dyDescent="0.3">
      <c r="A360" s="10" t="s">
        <v>2494</v>
      </c>
    </row>
    <row r="361" spans="1:1" x14ac:dyDescent="0.3">
      <c r="A361" s="9" t="s">
        <v>2500</v>
      </c>
    </row>
    <row r="362" spans="1:1" x14ac:dyDescent="0.3">
      <c r="A362" s="9" t="s">
        <v>2504</v>
      </c>
    </row>
    <row r="363" spans="1:1" x14ac:dyDescent="0.3">
      <c r="A363" s="9" t="s">
        <v>2510</v>
      </c>
    </row>
    <row r="364" spans="1:1" x14ac:dyDescent="0.3">
      <c r="A364" s="9" t="s">
        <v>2520</v>
      </c>
    </row>
    <row r="365" spans="1:1" x14ac:dyDescent="0.3">
      <c r="A365" s="9" t="s">
        <v>2525</v>
      </c>
    </row>
    <row r="366" spans="1:1" x14ac:dyDescent="0.3">
      <c r="A366" s="9" t="s">
        <v>2529</v>
      </c>
    </row>
    <row r="367" spans="1:1" x14ac:dyDescent="0.3">
      <c r="A367" s="10" t="s">
        <v>2536</v>
      </c>
    </row>
    <row r="368" spans="1:1" x14ac:dyDescent="0.3">
      <c r="A368" s="9" t="s">
        <v>2540</v>
      </c>
    </row>
    <row r="369" spans="1:1" x14ac:dyDescent="0.3">
      <c r="A369" s="9" t="s">
        <v>2557</v>
      </c>
    </row>
    <row r="370" spans="1:1" x14ac:dyDescent="0.3">
      <c r="A370" s="10" t="s">
        <v>2561</v>
      </c>
    </row>
    <row r="371" spans="1:1" x14ac:dyDescent="0.3">
      <c r="A371" s="10" t="s">
        <v>2573</v>
      </c>
    </row>
    <row r="372" spans="1:1" x14ac:dyDescent="0.3">
      <c r="A372" s="10" t="s">
        <v>2580</v>
      </c>
    </row>
    <row r="373" spans="1:1" x14ac:dyDescent="0.3">
      <c r="A373" s="9" t="s">
        <v>2584</v>
      </c>
    </row>
    <row r="374" spans="1:1" x14ac:dyDescent="0.3">
      <c r="A374" s="9" t="s">
        <v>2589</v>
      </c>
    </row>
    <row r="375" spans="1:1" x14ac:dyDescent="0.3">
      <c r="A375" s="10" t="s">
        <v>2592</v>
      </c>
    </row>
    <row r="376" spans="1:1" x14ac:dyDescent="0.3">
      <c r="A376" s="10" t="s">
        <v>2598</v>
      </c>
    </row>
    <row r="377" spans="1:1" x14ac:dyDescent="0.3">
      <c r="A377" s="9" t="s">
        <v>2607</v>
      </c>
    </row>
    <row r="378" spans="1:1" x14ac:dyDescent="0.3">
      <c r="A378" s="10" t="s">
        <v>2615</v>
      </c>
    </row>
    <row r="379" spans="1:1" x14ac:dyDescent="0.3">
      <c r="A379" s="10" t="s">
        <v>2627</v>
      </c>
    </row>
    <row r="380" spans="1:1" x14ac:dyDescent="0.3">
      <c r="A380" s="10" t="s">
        <v>2631</v>
      </c>
    </row>
    <row r="381" spans="1:1" x14ac:dyDescent="0.3">
      <c r="A381" s="10" t="s">
        <v>2641</v>
      </c>
    </row>
    <row r="382" spans="1:1" x14ac:dyDescent="0.3">
      <c r="A382" s="9" t="s">
        <v>2643</v>
      </c>
    </row>
    <row r="383" spans="1:1" x14ac:dyDescent="0.3">
      <c r="A383" s="9" t="s">
        <v>2646</v>
      </c>
    </row>
    <row r="384" spans="1:1" x14ac:dyDescent="0.3">
      <c r="A384" s="10" t="s">
        <v>2648</v>
      </c>
    </row>
    <row r="385" spans="1:1" x14ac:dyDescent="0.3">
      <c r="A385" s="9" t="s">
        <v>2650</v>
      </c>
    </row>
    <row r="386" spans="1:1" x14ac:dyDescent="0.3">
      <c r="A386" s="10" t="s">
        <v>2654</v>
      </c>
    </row>
    <row r="387" spans="1:1" x14ac:dyDescent="0.3">
      <c r="A387" s="9" t="s">
        <v>2660</v>
      </c>
    </row>
    <row r="388" spans="1:1" x14ac:dyDescent="0.3">
      <c r="A388" s="10" t="s">
        <v>2664</v>
      </c>
    </row>
    <row r="389" spans="1:1" x14ac:dyDescent="0.3">
      <c r="A389" s="9" t="s">
        <v>2668</v>
      </c>
    </row>
    <row r="390" spans="1:1" x14ac:dyDescent="0.3">
      <c r="A390" s="10" t="s">
        <v>2679</v>
      </c>
    </row>
    <row r="391" spans="1:1" x14ac:dyDescent="0.3">
      <c r="A391" s="10" t="s">
        <v>2690</v>
      </c>
    </row>
    <row r="392" spans="1:1" x14ac:dyDescent="0.3">
      <c r="A392" s="10" t="s">
        <v>2695</v>
      </c>
    </row>
    <row r="393" spans="1:1" x14ac:dyDescent="0.3">
      <c r="A393" s="9" t="s">
        <v>2703</v>
      </c>
    </row>
    <row r="394" spans="1:1" x14ac:dyDescent="0.3">
      <c r="A394" s="9" t="s">
        <v>2711</v>
      </c>
    </row>
    <row r="395" spans="1:1" x14ac:dyDescent="0.3">
      <c r="A395" s="9" t="s">
        <v>2727</v>
      </c>
    </row>
    <row r="396" spans="1:1" x14ac:dyDescent="0.3">
      <c r="A396" s="10" t="s">
        <v>2729</v>
      </c>
    </row>
    <row r="397" spans="1:1" x14ac:dyDescent="0.3">
      <c r="A397" s="9" t="s">
        <v>2750</v>
      </c>
    </row>
    <row r="398" spans="1:1" x14ac:dyDescent="0.3">
      <c r="A398" s="9" t="s">
        <v>2763</v>
      </c>
    </row>
    <row r="399" spans="1:1" x14ac:dyDescent="0.3">
      <c r="A399" s="10" t="s">
        <v>2788</v>
      </c>
    </row>
    <row r="400" spans="1:1" x14ac:dyDescent="0.3">
      <c r="A400" s="10" t="s">
        <v>2791</v>
      </c>
    </row>
    <row r="401" spans="1:1" x14ac:dyDescent="0.3">
      <c r="A401" s="9" t="s">
        <v>2794</v>
      </c>
    </row>
    <row r="402" spans="1:1" x14ac:dyDescent="0.3">
      <c r="A402" s="10" t="s">
        <v>2800</v>
      </c>
    </row>
    <row r="403" spans="1:1" x14ac:dyDescent="0.3">
      <c r="A403" s="9" t="s">
        <v>2815</v>
      </c>
    </row>
    <row r="404" spans="1:1" x14ac:dyDescent="0.3">
      <c r="A404" s="10" t="s">
        <v>2822</v>
      </c>
    </row>
    <row r="405" spans="1:1" x14ac:dyDescent="0.3">
      <c r="A405" s="9" t="s">
        <v>2830</v>
      </c>
    </row>
    <row r="406" spans="1:1" x14ac:dyDescent="0.3">
      <c r="A406" s="9" t="s">
        <v>2836</v>
      </c>
    </row>
    <row r="407" spans="1:1" x14ac:dyDescent="0.3">
      <c r="A407" s="10" t="s">
        <v>2853</v>
      </c>
    </row>
    <row r="408" spans="1:1" x14ac:dyDescent="0.3">
      <c r="A408" s="9" t="s">
        <v>2855</v>
      </c>
    </row>
    <row r="409" spans="1:1" x14ac:dyDescent="0.3">
      <c r="A409" s="9" t="s">
        <v>2861</v>
      </c>
    </row>
    <row r="410" spans="1:1" x14ac:dyDescent="0.3">
      <c r="A410" s="9" t="s">
        <v>2869</v>
      </c>
    </row>
    <row r="411" spans="1:1" x14ac:dyDescent="0.3">
      <c r="A411" s="10" t="s">
        <v>2880</v>
      </c>
    </row>
    <row r="412" spans="1:1" x14ac:dyDescent="0.3">
      <c r="A412" s="10" t="s">
        <v>2885</v>
      </c>
    </row>
    <row r="413" spans="1:1" x14ac:dyDescent="0.3">
      <c r="A413" s="9" t="s">
        <v>2894</v>
      </c>
    </row>
    <row r="414" spans="1:1" x14ac:dyDescent="0.3">
      <c r="A414" s="9" t="s">
        <v>2904</v>
      </c>
    </row>
    <row r="415" spans="1:1" x14ac:dyDescent="0.3">
      <c r="A415" s="10" t="s">
        <v>2909</v>
      </c>
    </row>
    <row r="416" spans="1:1" x14ac:dyDescent="0.3">
      <c r="A416" s="10" t="s">
        <v>2923</v>
      </c>
    </row>
    <row r="417" spans="1:1" x14ac:dyDescent="0.3">
      <c r="A417" s="9" t="s">
        <v>2931</v>
      </c>
    </row>
    <row r="418" spans="1:1" x14ac:dyDescent="0.3">
      <c r="A418" s="10" t="s">
        <v>2935</v>
      </c>
    </row>
    <row r="419" spans="1:1" x14ac:dyDescent="0.3">
      <c r="A419" s="10" t="s">
        <v>2940</v>
      </c>
    </row>
    <row r="420" spans="1:1" x14ac:dyDescent="0.3">
      <c r="A420" s="10" t="s">
        <v>2942</v>
      </c>
    </row>
    <row r="421" spans="1:1" x14ac:dyDescent="0.3">
      <c r="A421" s="10" t="s">
        <v>2946</v>
      </c>
    </row>
    <row r="422" spans="1:1" x14ac:dyDescent="0.3">
      <c r="A422" s="10" t="s">
        <v>2958</v>
      </c>
    </row>
    <row r="423" spans="1:1" x14ac:dyDescent="0.3">
      <c r="A423" s="10" t="s">
        <v>2978</v>
      </c>
    </row>
    <row r="424" spans="1:1" x14ac:dyDescent="0.3">
      <c r="A424" s="10" t="s">
        <v>2983</v>
      </c>
    </row>
    <row r="425" spans="1:1" x14ac:dyDescent="0.3">
      <c r="A425" s="10" t="s">
        <v>2991</v>
      </c>
    </row>
    <row r="426" spans="1:1" x14ac:dyDescent="0.3">
      <c r="A426" s="9" t="s">
        <v>2994</v>
      </c>
    </row>
    <row r="427" spans="1:1" x14ac:dyDescent="0.3">
      <c r="A427" s="9" t="s">
        <v>2997</v>
      </c>
    </row>
    <row r="428" spans="1:1" x14ac:dyDescent="0.3">
      <c r="A428" s="9" t="s">
        <v>2999</v>
      </c>
    </row>
    <row r="429" spans="1:1" x14ac:dyDescent="0.3">
      <c r="A429" s="10" t="s">
        <v>3003</v>
      </c>
    </row>
    <row r="430" spans="1:1" x14ac:dyDescent="0.3">
      <c r="A430" s="9" t="s">
        <v>3017</v>
      </c>
    </row>
    <row r="431" spans="1:1" x14ac:dyDescent="0.3">
      <c r="A431" s="9" t="s">
        <v>3025</v>
      </c>
    </row>
    <row r="432" spans="1:1" x14ac:dyDescent="0.3">
      <c r="A432" s="9" t="s">
        <v>3028</v>
      </c>
    </row>
    <row r="433" spans="1:1" x14ac:dyDescent="0.3">
      <c r="A433" s="9" t="s">
        <v>3030</v>
      </c>
    </row>
    <row r="434" spans="1:1" x14ac:dyDescent="0.3">
      <c r="A434" s="10" t="s">
        <v>3035</v>
      </c>
    </row>
    <row r="435" spans="1:1" x14ac:dyDescent="0.3">
      <c r="A435" s="9" t="s">
        <v>3039</v>
      </c>
    </row>
    <row r="436" spans="1:1" x14ac:dyDescent="0.3">
      <c r="A436" s="10" t="s">
        <v>3043</v>
      </c>
    </row>
    <row r="437" spans="1:1" x14ac:dyDescent="0.3">
      <c r="A437" s="9" t="s">
        <v>3045</v>
      </c>
    </row>
    <row r="438" spans="1:1" x14ac:dyDescent="0.3">
      <c r="A438" s="10" t="s">
        <v>3049</v>
      </c>
    </row>
    <row r="439" spans="1:1" x14ac:dyDescent="0.3">
      <c r="A439" s="9" t="s">
        <v>3051</v>
      </c>
    </row>
    <row r="440" spans="1:1" x14ac:dyDescent="0.3">
      <c r="A440" s="9" t="s">
        <v>3053</v>
      </c>
    </row>
    <row r="441" spans="1:1" x14ac:dyDescent="0.3">
      <c r="A441" s="10" t="s">
        <v>3057</v>
      </c>
    </row>
    <row r="442" spans="1:1" x14ac:dyDescent="0.3">
      <c r="A442" s="9" t="s">
        <v>3062</v>
      </c>
    </row>
    <row r="443" spans="1:1" x14ac:dyDescent="0.3">
      <c r="A443" s="10" t="s">
        <v>3064</v>
      </c>
    </row>
    <row r="444" spans="1:1" x14ac:dyDescent="0.3">
      <c r="A444" s="9" t="s">
        <v>3072</v>
      </c>
    </row>
    <row r="445" spans="1:1" x14ac:dyDescent="0.3">
      <c r="A445" s="9" t="s">
        <v>3089</v>
      </c>
    </row>
    <row r="446" spans="1:1" x14ac:dyDescent="0.3">
      <c r="A446" s="10" t="s">
        <v>3093</v>
      </c>
    </row>
    <row r="447" spans="1:1" x14ac:dyDescent="0.3">
      <c r="A447" s="9" t="s">
        <v>3097</v>
      </c>
    </row>
    <row r="448" spans="1:1" x14ac:dyDescent="0.3">
      <c r="A448" s="10" t="s">
        <v>3099</v>
      </c>
    </row>
    <row r="449" spans="1:1" x14ac:dyDescent="0.3">
      <c r="A449" s="9" t="s">
        <v>3103</v>
      </c>
    </row>
    <row r="450" spans="1:1" x14ac:dyDescent="0.3">
      <c r="A450" s="10" t="s">
        <v>3109</v>
      </c>
    </row>
    <row r="451" spans="1:1" x14ac:dyDescent="0.3">
      <c r="A451" s="9" t="s">
        <v>3115</v>
      </c>
    </row>
    <row r="452" spans="1:1" x14ac:dyDescent="0.3">
      <c r="A452" s="10" t="s">
        <v>3118</v>
      </c>
    </row>
    <row r="453" spans="1:1" x14ac:dyDescent="0.3">
      <c r="A453" s="10" t="s">
        <v>3138</v>
      </c>
    </row>
    <row r="454" spans="1:1" x14ac:dyDescent="0.3">
      <c r="A454" s="9" t="s">
        <v>3140</v>
      </c>
    </row>
    <row r="455" spans="1:1" x14ac:dyDescent="0.3">
      <c r="A455" s="10" t="s">
        <v>3150</v>
      </c>
    </row>
    <row r="456" spans="1:1" x14ac:dyDescent="0.3">
      <c r="A456" s="9" t="s">
        <v>3160</v>
      </c>
    </row>
    <row r="457" spans="1:1" x14ac:dyDescent="0.3">
      <c r="A457" s="10" t="s">
        <v>3169</v>
      </c>
    </row>
    <row r="458" spans="1:1" x14ac:dyDescent="0.3">
      <c r="A458" s="10" t="s">
        <v>3171</v>
      </c>
    </row>
    <row r="459" spans="1:1" x14ac:dyDescent="0.3">
      <c r="A459" s="9" t="s">
        <v>3175</v>
      </c>
    </row>
    <row r="460" spans="1:1" x14ac:dyDescent="0.3">
      <c r="A460" s="9" t="s">
        <v>3179</v>
      </c>
    </row>
    <row r="461" spans="1:1" x14ac:dyDescent="0.3">
      <c r="A461" s="10" t="s">
        <v>3183</v>
      </c>
    </row>
    <row r="462" spans="1:1" x14ac:dyDescent="0.3">
      <c r="A462" s="9" t="s">
        <v>3191</v>
      </c>
    </row>
    <row r="463" spans="1:1" x14ac:dyDescent="0.3">
      <c r="A463" s="10" t="s">
        <v>3199</v>
      </c>
    </row>
    <row r="464" spans="1:1" x14ac:dyDescent="0.3">
      <c r="A464" s="10" t="s">
        <v>3209</v>
      </c>
    </row>
    <row r="465" spans="1:1" x14ac:dyDescent="0.3">
      <c r="A465" s="9" t="s">
        <v>3211</v>
      </c>
    </row>
    <row r="466" spans="1:1" x14ac:dyDescent="0.3">
      <c r="A466" s="10" t="s">
        <v>3213</v>
      </c>
    </row>
    <row r="467" spans="1:1" x14ac:dyDescent="0.3">
      <c r="A467" s="9" t="s">
        <v>3223</v>
      </c>
    </row>
    <row r="468" spans="1:1" x14ac:dyDescent="0.3">
      <c r="A468" s="10" t="s">
        <v>3227</v>
      </c>
    </row>
    <row r="469" spans="1:1" x14ac:dyDescent="0.3">
      <c r="A469" s="10" t="s">
        <v>3234</v>
      </c>
    </row>
    <row r="470" spans="1:1" x14ac:dyDescent="0.3">
      <c r="A470" s="9" t="s">
        <v>3241</v>
      </c>
    </row>
    <row r="471" spans="1:1" x14ac:dyDescent="0.3">
      <c r="A471" s="10" t="s">
        <v>3248</v>
      </c>
    </row>
    <row r="472" spans="1:1" x14ac:dyDescent="0.3">
      <c r="A472" s="9" t="s">
        <v>3251</v>
      </c>
    </row>
    <row r="473" spans="1:1" x14ac:dyDescent="0.3">
      <c r="A473" s="9" t="s">
        <v>3260</v>
      </c>
    </row>
    <row r="474" spans="1:1" x14ac:dyDescent="0.3">
      <c r="A474" s="9" t="s">
        <v>3264</v>
      </c>
    </row>
    <row r="475" spans="1:1" x14ac:dyDescent="0.3">
      <c r="A475" s="10" t="s">
        <v>3271</v>
      </c>
    </row>
    <row r="476" spans="1:1" x14ac:dyDescent="0.3">
      <c r="A476" s="10" t="s">
        <v>3285</v>
      </c>
    </row>
    <row r="477" spans="1:1" x14ac:dyDescent="0.3">
      <c r="A477" s="9" t="s">
        <v>3288</v>
      </c>
    </row>
    <row r="478" spans="1:1" x14ac:dyDescent="0.3">
      <c r="A478" s="10" t="s">
        <v>3294</v>
      </c>
    </row>
    <row r="479" spans="1:1" x14ac:dyDescent="0.3">
      <c r="A479" s="10" t="s">
        <v>3296</v>
      </c>
    </row>
    <row r="480" spans="1:1" x14ac:dyDescent="0.3">
      <c r="A480" s="10" t="s">
        <v>3300</v>
      </c>
    </row>
    <row r="481" spans="1:1" x14ac:dyDescent="0.3">
      <c r="A481" s="10" t="s">
        <v>3302</v>
      </c>
    </row>
    <row r="482" spans="1:1" x14ac:dyDescent="0.3">
      <c r="A482" s="9" t="s">
        <v>3311</v>
      </c>
    </row>
    <row r="483" spans="1:1" x14ac:dyDescent="0.3">
      <c r="A483" s="9" t="s">
        <v>3315</v>
      </c>
    </row>
    <row r="484" spans="1:1" x14ac:dyDescent="0.3">
      <c r="A484" s="10" t="s">
        <v>3322</v>
      </c>
    </row>
    <row r="485" spans="1:1" x14ac:dyDescent="0.3">
      <c r="A485" s="10" t="s">
        <v>3325</v>
      </c>
    </row>
    <row r="486" spans="1:1" x14ac:dyDescent="0.3">
      <c r="A486" s="9" t="s">
        <v>3327</v>
      </c>
    </row>
    <row r="487" spans="1:1" x14ac:dyDescent="0.3">
      <c r="A487" s="10" t="s">
        <v>3331</v>
      </c>
    </row>
    <row r="488" spans="1:1" x14ac:dyDescent="0.3">
      <c r="A488" s="9" t="s">
        <v>3351</v>
      </c>
    </row>
    <row r="489" spans="1:1" x14ac:dyDescent="0.3">
      <c r="A489" s="10" t="s">
        <v>3354</v>
      </c>
    </row>
    <row r="490" spans="1:1" x14ac:dyDescent="0.3">
      <c r="A490" s="10" t="s">
        <v>3361</v>
      </c>
    </row>
    <row r="491" spans="1:1" x14ac:dyDescent="0.3">
      <c r="A491" s="10" t="s">
        <v>3365</v>
      </c>
    </row>
    <row r="492" spans="1:1" x14ac:dyDescent="0.3">
      <c r="A492" s="10" t="s">
        <v>3372</v>
      </c>
    </row>
    <row r="493" spans="1:1" x14ac:dyDescent="0.3">
      <c r="A493" s="10" t="s">
        <v>3377</v>
      </c>
    </row>
    <row r="494" spans="1:1" x14ac:dyDescent="0.3">
      <c r="A494" s="10" t="s">
        <v>3382</v>
      </c>
    </row>
    <row r="495" spans="1:1" x14ac:dyDescent="0.3">
      <c r="A495" s="9" t="s">
        <v>3384</v>
      </c>
    </row>
    <row r="496" spans="1:1" x14ac:dyDescent="0.3">
      <c r="A496" s="10" t="s">
        <v>3389</v>
      </c>
    </row>
    <row r="497" spans="1:1" x14ac:dyDescent="0.3">
      <c r="A497" s="9" t="s">
        <v>3393</v>
      </c>
    </row>
    <row r="498" spans="1:1" x14ac:dyDescent="0.3">
      <c r="A498" s="10" t="s">
        <v>3395</v>
      </c>
    </row>
    <row r="499" spans="1:1" x14ac:dyDescent="0.3">
      <c r="A499" s="9" t="s">
        <v>3399</v>
      </c>
    </row>
    <row r="500" spans="1:1" x14ac:dyDescent="0.3">
      <c r="A500" s="9" t="s">
        <v>3412</v>
      </c>
    </row>
    <row r="501" spans="1:1" x14ac:dyDescent="0.3">
      <c r="A501" s="9" t="s">
        <v>3417</v>
      </c>
    </row>
    <row r="502" spans="1:1" x14ac:dyDescent="0.3">
      <c r="A502" s="10" t="s">
        <v>3427</v>
      </c>
    </row>
    <row r="503" spans="1:1" x14ac:dyDescent="0.3">
      <c r="A503" s="9" t="s">
        <v>3429</v>
      </c>
    </row>
    <row r="504" spans="1:1" x14ac:dyDescent="0.3">
      <c r="A504" s="9" t="s">
        <v>3434</v>
      </c>
    </row>
    <row r="505" spans="1:1" x14ac:dyDescent="0.3">
      <c r="A505" s="9" t="s">
        <v>3440</v>
      </c>
    </row>
    <row r="506" spans="1:1" x14ac:dyDescent="0.3">
      <c r="A506" s="9" t="s">
        <v>3461</v>
      </c>
    </row>
    <row r="507" spans="1:1" x14ac:dyDescent="0.3">
      <c r="A507" s="9" t="s">
        <v>3473</v>
      </c>
    </row>
    <row r="508" spans="1:1" x14ac:dyDescent="0.3">
      <c r="A508" s="9" t="s">
        <v>3480</v>
      </c>
    </row>
    <row r="509" spans="1:1" x14ac:dyDescent="0.3">
      <c r="A509" s="10" t="s">
        <v>3483</v>
      </c>
    </row>
    <row r="510" spans="1:1" x14ac:dyDescent="0.3">
      <c r="A510" s="10" t="s">
        <v>3490</v>
      </c>
    </row>
    <row r="511" spans="1:1" x14ac:dyDescent="0.3">
      <c r="A511" s="9" t="s">
        <v>3495</v>
      </c>
    </row>
    <row r="512" spans="1:1" x14ac:dyDescent="0.3">
      <c r="A512" s="9" t="s">
        <v>3499</v>
      </c>
    </row>
    <row r="513" spans="1:1" x14ac:dyDescent="0.3">
      <c r="A513" s="9" t="s">
        <v>3512</v>
      </c>
    </row>
    <row r="514" spans="1:1" x14ac:dyDescent="0.3">
      <c r="A514" s="9" t="s">
        <v>3518</v>
      </c>
    </row>
    <row r="515" spans="1:1" x14ac:dyDescent="0.3">
      <c r="A515" s="9" t="s">
        <v>3524</v>
      </c>
    </row>
    <row r="516" spans="1:1" x14ac:dyDescent="0.3">
      <c r="A516" s="10" t="s">
        <v>3528</v>
      </c>
    </row>
    <row r="517" spans="1:1" x14ac:dyDescent="0.3">
      <c r="A517" s="10" t="s">
        <v>3532</v>
      </c>
    </row>
    <row r="518" spans="1:1" x14ac:dyDescent="0.3">
      <c r="A518" s="10" t="s">
        <v>3542</v>
      </c>
    </row>
    <row r="519" spans="1:1" x14ac:dyDescent="0.3">
      <c r="A519" s="10" t="s">
        <v>3545</v>
      </c>
    </row>
    <row r="520" spans="1:1" x14ac:dyDescent="0.3">
      <c r="A520" s="9" t="s">
        <v>3548</v>
      </c>
    </row>
    <row r="521" spans="1:1" x14ac:dyDescent="0.3">
      <c r="A521" s="9" t="s">
        <v>3554</v>
      </c>
    </row>
    <row r="522" spans="1:1" x14ac:dyDescent="0.3">
      <c r="A522" s="9" t="s">
        <v>3560</v>
      </c>
    </row>
    <row r="523" spans="1:1" x14ac:dyDescent="0.3">
      <c r="A523" s="9" t="s">
        <v>3563</v>
      </c>
    </row>
    <row r="524" spans="1:1" x14ac:dyDescent="0.3">
      <c r="A524" s="10" t="s">
        <v>3572</v>
      </c>
    </row>
    <row r="525" spans="1:1" x14ac:dyDescent="0.3">
      <c r="A525" s="9" t="s">
        <v>3575</v>
      </c>
    </row>
    <row r="526" spans="1:1" x14ac:dyDescent="0.3">
      <c r="A526" s="10" t="s">
        <v>3597</v>
      </c>
    </row>
    <row r="527" spans="1:1" x14ac:dyDescent="0.3">
      <c r="A527" s="9" t="s">
        <v>3607</v>
      </c>
    </row>
    <row r="528" spans="1:1" x14ac:dyDescent="0.3">
      <c r="A528" s="9" t="s">
        <v>3612</v>
      </c>
    </row>
    <row r="529" spans="1:1" x14ac:dyDescent="0.3">
      <c r="A529" s="10" t="s">
        <v>3616</v>
      </c>
    </row>
    <row r="530" spans="1:1" x14ac:dyDescent="0.3">
      <c r="A530" s="9" t="s">
        <v>3622</v>
      </c>
    </row>
    <row r="531" spans="1:1" x14ac:dyDescent="0.3">
      <c r="A531" s="10" t="s">
        <v>3630</v>
      </c>
    </row>
    <row r="532" spans="1:1" x14ac:dyDescent="0.3">
      <c r="A532" s="10" t="s">
        <v>3636</v>
      </c>
    </row>
    <row r="533" spans="1:1" x14ac:dyDescent="0.3">
      <c r="A533" s="10" t="s">
        <v>3650</v>
      </c>
    </row>
    <row r="534" spans="1:1" x14ac:dyDescent="0.3">
      <c r="A534" s="10" t="s">
        <v>3654</v>
      </c>
    </row>
    <row r="535" spans="1:1" x14ac:dyDescent="0.3">
      <c r="A535" s="10" t="s">
        <v>3663</v>
      </c>
    </row>
    <row r="536" spans="1:1" x14ac:dyDescent="0.3">
      <c r="A536" s="9" t="s">
        <v>3665</v>
      </c>
    </row>
    <row r="537" spans="1:1" x14ac:dyDescent="0.3">
      <c r="A537" s="10" t="s">
        <v>3671</v>
      </c>
    </row>
    <row r="538" spans="1:1" x14ac:dyDescent="0.3">
      <c r="A538" s="9" t="s">
        <v>3677</v>
      </c>
    </row>
    <row r="539" spans="1:1" x14ac:dyDescent="0.3">
      <c r="A539" s="9" t="s">
        <v>3686</v>
      </c>
    </row>
    <row r="540" spans="1:1" x14ac:dyDescent="0.3">
      <c r="A540" s="9" t="s">
        <v>3692</v>
      </c>
    </row>
    <row r="541" spans="1:1" x14ac:dyDescent="0.3">
      <c r="A541" s="10" t="s">
        <v>3707</v>
      </c>
    </row>
    <row r="542" spans="1:1" x14ac:dyDescent="0.3">
      <c r="A542" s="9" t="s">
        <v>3712</v>
      </c>
    </row>
    <row r="543" spans="1:1" x14ac:dyDescent="0.3">
      <c r="A543" s="10" t="s">
        <v>3724</v>
      </c>
    </row>
    <row r="544" spans="1:1" x14ac:dyDescent="0.3">
      <c r="A544" s="10" t="s">
        <v>3728</v>
      </c>
    </row>
    <row r="545" spans="1:1" x14ac:dyDescent="0.3">
      <c r="A545" s="9" t="s">
        <v>3735</v>
      </c>
    </row>
    <row r="546" spans="1:1" x14ac:dyDescent="0.3">
      <c r="A546" s="10" t="s">
        <v>3753</v>
      </c>
    </row>
    <row r="547" spans="1:1" x14ac:dyDescent="0.3">
      <c r="A547" s="9" t="s">
        <v>3763</v>
      </c>
    </row>
    <row r="548" spans="1:1" x14ac:dyDescent="0.3">
      <c r="A548" s="10" t="s">
        <v>3769</v>
      </c>
    </row>
    <row r="549" spans="1:1" x14ac:dyDescent="0.3">
      <c r="A549" s="9" t="s">
        <v>3774</v>
      </c>
    </row>
    <row r="550" spans="1:1" x14ac:dyDescent="0.3">
      <c r="A550" s="9" t="s">
        <v>3788</v>
      </c>
    </row>
    <row r="551" spans="1:1" x14ac:dyDescent="0.3">
      <c r="A551" s="9" t="s">
        <v>3794</v>
      </c>
    </row>
    <row r="552" spans="1:1" x14ac:dyDescent="0.3">
      <c r="A552" s="10" t="s">
        <v>3806</v>
      </c>
    </row>
    <row r="553" spans="1:1" x14ac:dyDescent="0.3">
      <c r="A553" s="10" t="s">
        <v>3813</v>
      </c>
    </row>
    <row r="554" spans="1:1" x14ac:dyDescent="0.3">
      <c r="A554" s="10" t="s">
        <v>3821</v>
      </c>
    </row>
    <row r="555" spans="1:1" x14ac:dyDescent="0.3">
      <c r="A555" s="10" t="s">
        <v>3827</v>
      </c>
    </row>
    <row r="556" spans="1:1" x14ac:dyDescent="0.3">
      <c r="A556" s="9" t="s">
        <v>3835</v>
      </c>
    </row>
    <row r="557" spans="1:1" x14ac:dyDescent="0.3">
      <c r="A557" s="10" t="s">
        <v>3849</v>
      </c>
    </row>
    <row r="558" spans="1:1" x14ac:dyDescent="0.3">
      <c r="A558" s="9" t="s">
        <v>3856</v>
      </c>
    </row>
    <row r="559" spans="1:1" x14ac:dyDescent="0.3">
      <c r="A559" s="9" t="s">
        <v>3873</v>
      </c>
    </row>
    <row r="560" spans="1:1" x14ac:dyDescent="0.3">
      <c r="A560" s="9" t="s">
        <v>3888</v>
      </c>
    </row>
    <row r="561" spans="1:1" x14ac:dyDescent="0.3">
      <c r="A561" s="10" t="s">
        <v>3901</v>
      </c>
    </row>
    <row r="562" spans="1:1" x14ac:dyDescent="0.3">
      <c r="A562" s="9" t="s">
        <v>3906</v>
      </c>
    </row>
    <row r="563" spans="1:1" x14ac:dyDescent="0.3">
      <c r="A563" s="10" t="s">
        <v>3912</v>
      </c>
    </row>
    <row r="564" spans="1:1" x14ac:dyDescent="0.3">
      <c r="A564" s="10" t="s">
        <v>3916</v>
      </c>
    </row>
    <row r="565" spans="1:1" x14ac:dyDescent="0.3">
      <c r="A565" s="9" t="s">
        <v>3921</v>
      </c>
    </row>
    <row r="566" spans="1:1" x14ac:dyDescent="0.3">
      <c r="A566" s="9" t="s">
        <v>3926</v>
      </c>
    </row>
    <row r="567" spans="1:1" x14ac:dyDescent="0.3">
      <c r="A567" s="10" t="s">
        <v>3933</v>
      </c>
    </row>
    <row r="568" spans="1:1" x14ac:dyDescent="0.3">
      <c r="A568" s="9" t="s">
        <v>3955</v>
      </c>
    </row>
    <row r="569" spans="1:1" x14ac:dyDescent="0.3">
      <c r="A569" s="10" t="s">
        <v>3957</v>
      </c>
    </row>
    <row r="570" spans="1:1" x14ac:dyDescent="0.3">
      <c r="A570" s="9" t="s">
        <v>3960</v>
      </c>
    </row>
    <row r="571" spans="1:1" x14ac:dyDescent="0.3">
      <c r="A571" s="9" t="s">
        <v>3966</v>
      </c>
    </row>
    <row r="572" spans="1:1" x14ac:dyDescent="0.3">
      <c r="A572" s="9" t="s">
        <v>3977</v>
      </c>
    </row>
    <row r="573" spans="1:1" x14ac:dyDescent="0.3">
      <c r="A573" s="9" t="s">
        <v>3988</v>
      </c>
    </row>
    <row r="574" spans="1:1" x14ac:dyDescent="0.3">
      <c r="A574" s="10" t="s">
        <v>3991</v>
      </c>
    </row>
    <row r="575" spans="1:1" x14ac:dyDescent="0.3">
      <c r="A575" s="10" t="s">
        <v>4002</v>
      </c>
    </row>
    <row r="576" spans="1:1" x14ac:dyDescent="0.3">
      <c r="A576" s="9" t="s">
        <v>4011</v>
      </c>
    </row>
    <row r="577" spans="1:1" x14ac:dyDescent="0.3">
      <c r="A577" s="10" t="s">
        <v>4015</v>
      </c>
    </row>
    <row r="578" spans="1:1" x14ac:dyDescent="0.3">
      <c r="A578" s="10" t="s">
        <v>4023</v>
      </c>
    </row>
    <row r="579" spans="1:1" x14ac:dyDescent="0.3">
      <c r="A579" s="9" t="s">
        <v>4027</v>
      </c>
    </row>
    <row r="580" spans="1:1" x14ac:dyDescent="0.3">
      <c r="A580" s="9" t="s">
        <v>4038</v>
      </c>
    </row>
    <row r="581" spans="1:1" x14ac:dyDescent="0.3">
      <c r="A581" s="10" t="s">
        <v>4041</v>
      </c>
    </row>
    <row r="582" spans="1:1" x14ac:dyDescent="0.3">
      <c r="A582" s="9" t="s">
        <v>4048</v>
      </c>
    </row>
    <row r="583" spans="1:1" x14ac:dyDescent="0.3">
      <c r="A583" s="9" t="s">
        <v>4053</v>
      </c>
    </row>
    <row r="584" spans="1:1" x14ac:dyDescent="0.3">
      <c r="A584" s="9" t="s">
        <v>4056</v>
      </c>
    </row>
    <row r="585" spans="1:1" x14ac:dyDescent="0.3">
      <c r="A585" s="10" t="s">
        <v>4060</v>
      </c>
    </row>
    <row r="586" spans="1:1" x14ac:dyDescent="0.3">
      <c r="A586" s="9" t="s">
        <v>4067</v>
      </c>
    </row>
    <row r="587" spans="1:1" x14ac:dyDescent="0.3">
      <c r="A587" s="9" t="s">
        <v>4080</v>
      </c>
    </row>
    <row r="588" spans="1:1" x14ac:dyDescent="0.3">
      <c r="A588" s="10" t="s">
        <v>4082</v>
      </c>
    </row>
    <row r="589" spans="1:1" x14ac:dyDescent="0.3">
      <c r="A589" s="10" t="s">
        <v>4091</v>
      </c>
    </row>
    <row r="590" spans="1:1" x14ac:dyDescent="0.3">
      <c r="A590" s="9" t="s">
        <v>4095</v>
      </c>
    </row>
    <row r="591" spans="1:1" x14ac:dyDescent="0.3">
      <c r="A591" s="10" t="s">
        <v>4097</v>
      </c>
    </row>
    <row r="592" spans="1:1" x14ac:dyDescent="0.3">
      <c r="A592" s="10" t="s">
        <v>4102</v>
      </c>
    </row>
    <row r="593" spans="1:1" x14ac:dyDescent="0.3">
      <c r="A593" s="10" t="s">
        <v>4109</v>
      </c>
    </row>
    <row r="594" spans="1:1" x14ac:dyDescent="0.3">
      <c r="A594" s="10" t="s">
        <v>4122</v>
      </c>
    </row>
    <row r="595" spans="1:1" x14ac:dyDescent="0.3">
      <c r="A595" s="9" t="s">
        <v>4126</v>
      </c>
    </row>
    <row r="596" spans="1:1" x14ac:dyDescent="0.3">
      <c r="A596" s="10" t="s">
        <v>4128</v>
      </c>
    </row>
    <row r="597" spans="1:1" x14ac:dyDescent="0.3">
      <c r="A597" s="10" t="s">
        <v>4141</v>
      </c>
    </row>
    <row r="598" spans="1:1" x14ac:dyDescent="0.3">
      <c r="A598" s="10" t="s">
        <v>4143</v>
      </c>
    </row>
    <row r="599" spans="1:1" x14ac:dyDescent="0.3">
      <c r="A599" s="9" t="s">
        <v>4145</v>
      </c>
    </row>
    <row r="600" spans="1:1" x14ac:dyDescent="0.3">
      <c r="A600" s="9" t="s">
        <v>4149</v>
      </c>
    </row>
    <row r="601" spans="1:1" x14ac:dyDescent="0.3">
      <c r="A601" s="10" t="s">
        <v>4153</v>
      </c>
    </row>
    <row r="602" spans="1:1" x14ac:dyDescent="0.3">
      <c r="A602" s="10" t="s">
        <v>4168</v>
      </c>
    </row>
    <row r="603" spans="1:1" x14ac:dyDescent="0.3">
      <c r="A603" s="10" t="s">
        <v>4172</v>
      </c>
    </row>
    <row r="604" spans="1:1" x14ac:dyDescent="0.3">
      <c r="A604" s="10" t="s">
        <v>4180</v>
      </c>
    </row>
    <row r="605" spans="1:1" x14ac:dyDescent="0.3">
      <c r="A605" s="10" t="s">
        <v>4187</v>
      </c>
    </row>
    <row r="606" spans="1:1" x14ac:dyDescent="0.3">
      <c r="A606" s="9" t="s">
        <v>4189</v>
      </c>
    </row>
    <row r="607" spans="1:1" x14ac:dyDescent="0.3">
      <c r="A607" s="10" t="s">
        <v>4191</v>
      </c>
    </row>
    <row r="608" spans="1:1" x14ac:dyDescent="0.3">
      <c r="A608" s="10" t="s">
        <v>4199</v>
      </c>
    </row>
    <row r="609" spans="1:1" x14ac:dyDescent="0.3">
      <c r="A609" s="9" t="s">
        <v>4201</v>
      </c>
    </row>
    <row r="610" spans="1:1" x14ac:dyDescent="0.3">
      <c r="A610" s="9" t="s">
        <v>4210</v>
      </c>
    </row>
    <row r="611" spans="1:1" x14ac:dyDescent="0.3">
      <c r="A611" s="10" t="s">
        <v>4226</v>
      </c>
    </row>
    <row r="612" spans="1:1" x14ac:dyDescent="0.3">
      <c r="A612" s="9" t="s">
        <v>4255</v>
      </c>
    </row>
    <row r="613" spans="1:1" x14ac:dyDescent="0.3">
      <c r="A613" s="10" t="s">
        <v>4267</v>
      </c>
    </row>
    <row r="614" spans="1:1" x14ac:dyDescent="0.3">
      <c r="A614" s="10" t="s">
        <v>4278</v>
      </c>
    </row>
    <row r="615" spans="1:1" x14ac:dyDescent="0.3">
      <c r="A615" s="10" t="s">
        <v>4282</v>
      </c>
    </row>
    <row r="616" spans="1:1" x14ac:dyDescent="0.3">
      <c r="A616" s="9" t="s">
        <v>4285</v>
      </c>
    </row>
    <row r="617" spans="1:1" x14ac:dyDescent="0.3">
      <c r="A617" s="10" t="s">
        <v>4294</v>
      </c>
    </row>
    <row r="618" spans="1:1" x14ac:dyDescent="0.3">
      <c r="A618" s="9" t="s">
        <v>4303</v>
      </c>
    </row>
    <row r="619" spans="1:1" x14ac:dyDescent="0.3">
      <c r="A619" s="10" t="s">
        <v>4309</v>
      </c>
    </row>
    <row r="620" spans="1:1" x14ac:dyDescent="0.3">
      <c r="A620" s="9" t="s">
        <v>4321</v>
      </c>
    </row>
    <row r="621" spans="1:1" x14ac:dyDescent="0.3">
      <c r="A621" s="9" t="s">
        <v>4328</v>
      </c>
    </row>
    <row r="622" spans="1:1" x14ac:dyDescent="0.3">
      <c r="A622" s="10" t="s">
        <v>4339</v>
      </c>
    </row>
    <row r="623" spans="1:1" x14ac:dyDescent="0.3">
      <c r="A623" s="10" t="s">
        <v>4349</v>
      </c>
    </row>
    <row r="624" spans="1:1" x14ac:dyDescent="0.3">
      <c r="A624" s="9" t="s">
        <v>4355</v>
      </c>
    </row>
    <row r="625" spans="1:1" x14ac:dyDescent="0.3">
      <c r="A625" s="10" t="s">
        <v>4358</v>
      </c>
    </row>
    <row r="626" spans="1:1" x14ac:dyDescent="0.3">
      <c r="A626" s="9" t="s">
        <v>4363</v>
      </c>
    </row>
    <row r="627" spans="1:1" x14ac:dyDescent="0.3">
      <c r="A627" s="10" t="s">
        <v>4365</v>
      </c>
    </row>
    <row r="628" spans="1:1" x14ac:dyDescent="0.3">
      <c r="A628" s="9" t="s">
        <v>4375</v>
      </c>
    </row>
    <row r="629" spans="1:1" x14ac:dyDescent="0.3">
      <c r="A629" s="9" t="s">
        <v>4381</v>
      </c>
    </row>
    <row r="630" spans="1:1" x14ac:dyDescent="0.3">
      <c r="A630" s="10" t="s">
        <v>4386</v>
      </c>
    </row>
    <row r="631" spans="1:1" x14ac:dyDescent="0.3">
      <c r="A631" s="10" t="s">
        <v>4391</v>
      </c>
    </row>
    <row r="632" spans="1:1" x14ac:dyDescent="0.3">
      <c r="A632" s="9" t="s">
        <v>4393</v>
      </c>
    </row>
    <row r="633" spans="1:1" x14ac:dyDescent="0.3">
      <c r="A633" s="10" t="s">
        <v>4411</v>
      </c>
    </row>
    <row r="634" spans="1:1" x14ac:dyDescent="0.3">
      <c r="A634" s="9" t="s">
        <v>4417</v>
      </c>
    </row>
    <row r="635" spans="1:1" x14ac:dyDescent="0.3">
      <c r="A635" s="10" t="s">
        <v>4439</v>
      </c>
    </row>
    <row r="636" spans="1:1" x14ac:dyDescent="0.3">
      <c r="A636" s="10" t="s">
        <v>4443</v>
      </c>
    </row>
    <row r="637" spans="1:1" x14ac:dyDescent="0.3">
      <c r="A637" s="10" t="s">
        <v>4449</v>
      </c>
    </row>
    <row r="638" spans="1:1" x14ac:dyDescent="0.3">
      <c r="A638" s="9" t="s">
        <v>4451</v>
      </c>
    </row>
    <row r="639" spans="1:1" x14ac:dyDescent="0.3">
      <c r="A639" s="9" t="s">
        <v>4455</v>
      </c>
    </row>
    <row r="640" spans="1:1" x14ac:dyDescent="0.3">
      <c r="A640" s="10" t="s">
        <v>4457</v>
      </c>
    </row>
    <row r="641" spans="1:1" x14ac:dyDescent="0.3">
      <c r="A641" s="10" t="s">
        <v>4465</v>
      </c>
    </row>
    <row r="642" spans="1:1" x14ac:dyDescent="0.3">
      <c r="A642" s="9" t="s">
        <v>4471</v>
      </c>
    </row>
    <row r="643" spans="1:1" x14ac:dyDescent="0.3">
      <c r="A643" s="10" t="s">
        <v>4473</v>
      </c>
    </row>
    <row r="644" spans="1:1" x14ac:dyDescent="0.3">
      <c r="A644" s="9" t="s">
        <v>4493</v>
      </c>
    </row>
    <row r="645" spans="1:1" x14ac:dyDescent="0.3">
      <c r="A645" s="9" t="s">
        <v>4495</v>
      </c>
    </row>
    <row r="646" spans="1:1" x14ac:dyDescent="0.3">
      <c r="A646" s="9" t="s">
        <v>4497</v>
      </c>
    </row>
    <row r="647" spans="1:1" x14ac:dyDescent="0.3">
      <c r="A647" s="9" t="s">
        <v>4499</v>
      </c>
    </row>
    <row r="648" spans="1:1" x14ac:dyDescent="0.3">
      <c r="A648" s="9" t="s">
        <v>4505</v>
      </c>
    </row>
    <row r="649" spans="1:1" x14ac:dyDescent="0.3">
      <c r="A649" s="10" t="s">
        <v>4507</v>
      </c>
    </row>
    <row r="650" spans="1:1" x14ac:dyDescent="0.3">
      <c r="A650" s="10" t="s">
        <v>4524</v>
      </c>
    </row>
    <row r="651" spans="1:1" x14ac:dyDescent="0.3">
      <c r="A651" s="9" t="s">
        <v>4543</v>
      </c>
    </row>
    <row r="652" spans="1:1" x14ac:dyDescent="0.3">
      <c r="A652" s="10" t="s">
        <v>4547</v>
      </c>
    </row>
    <row r="653" spans="1:1" x14ac:dyDescent="0.3">
      <c r="A653" s="10" t="s">
        <v>4549</v>
      </c>
    </row>
    <row r="654" spans="1:1" x14ac:dyDescent="0.3">
      <c r="A654" s="9" t="s">
        <v>4559</v>
      </c>
    </row>
    <row r="655" spans="1:1" x14ac:dyDescent="0.3">
      <c r="A655" s="9" t="s">
        <v>4564</v>
      </c>
    </row>
    <row r="656" spans="1:1" x14ac:dyDescent="0.3">
      <c r="A656" s="9" t="s">
        <v>4571</v>
      </c>
    </row>
    <row r="657" spans="1:1" x14ac:dyDescent="0.3">
      <c r="A657" s="9" t="s">
        <v>4573</v>
      </c>
    </row>
    <row r="658" spans="1:1" x14ac:dyDescent="0.3">
      <c r="A658" s="9" t="s">
        <v>4575</v>
      </c>
    </row>
    <row r="659" spans="1:1" x14ac:dyDescent="0.3">
      <c r="A659" s="9" t="s">
        <v>4585</v>
      </c>
    </row>
    <row r="660" spans="1:1" x14ac:dyDescent="0.3">
      <c r="A660" s="9" t="s">
        <v>4600</v>
      </c>
    </row>
    <row r="661" spans="1:1" x14ac:dyDescent="0.3">
      <c r="A661" s="9" t="s">
        <v>4604</v>
      </c>
    </row>
    <row r="662" spans="1:1" x14ac:dyDescent="0.3">
      <c r="A662" s="10" t="s">
        <v>4610</v>
      </c>
    </row>
    <row r="663" spans="1:1" x14ac:dyDescent="0.3">
      <c r="A663" s="10" t="s">
        <v>4612</v>
      </c>
    </row>
    <row r="664" spans="1:1" x14ac:dyDescent="0.3">
      <c r="A664" s="10" t="s">
        <v>4622</v>
      </c>
    </row>
    <row r="665" spans="1:1" x14ac:dyDescent="0.3">
      <c r="A665" s="9" t="s">
        <v>4626</v>
      </c>
    </row>
    <row r="666" spans="1:1" x14ac:dyDescent="0.3">
      <c r="A666" s="10" t="s">
        <v>4628</v>
      </c>
    </row>
    <row r="667" spans="1:1" x14ac:dyDescent="0.3">
      <c r="A667" s="10" t="s">
        <v>4632</v>
      </c>
    </row>
    <row r="668" spans="1:1" x14ac:dyDescent="0.3">
      <c r="A668" s="10" t="s">
        <v>4636</v>
      </c>
    </row>
    <row r="669" spans="1:1" x14ac:dyDescent="0.3">
      <c r="A669" s="9" t="s">
        <v>4644</v>
      </c>
    </row>
    <row r="670" spans="1:1" x14ac:dyDescent="0.3">
      <c r="A670" s="9" t="s">
        <v>4649</v>
      </c>
    </row>
    <row r="671" spans="1:1" x14ac:dyDescent="0.3">
      <c r="A671" s="9" t="s">
        <v>4670</v>
      </c>
    </row>
    <row r="672" spans="1:1" x14ac:dyDescent="0.3">
      <c r="A672" s="10" t="s">
        <v>4681</v>
      </c>
    </row>
    <row r="673" spans="1:1" x14ac:dyDescent="0.3">
      <c r="A673" s="9" t="s">
        <v>4689</v>
      </c>
    </row>
    <row r="674" spans="1:1" x14ac:dyDescent="0.3">
      <c r="A674" s="9" t="s">
        <v>4691</v>
      </c>
    </row>
    <row r="675" spans="1:1" x14ac:dyDescent="0.3">
      <c r="A675" s="10" t="s">
        <v>4700</v>
      </c>
    </row>
    <row r="676" spans="1:1" x14ac:dyDescent="0.3">
      <c r="A676" s="10" t="s">
        <v>4704</v>
      </c>
    </row>
    <row r="677" spans="1:1" x14ac:dyDescent="0.3">
      <c r="A677" s="9" t="s">
        <v>4716</v>
      </c>
    </row>
    <row r="678" spans="1:1" x14ac:dyDescent="0.3">
      <c r="A678" s="9" t="s">
        <v>4721</v>
      </c>
    </row>
    <row r="679" spans="1:1" x14ac:dyDescent="0.3">
      <c r="A679" s="10" t="s">
        <v>4726</v>
      </c>
    </row>
    <row r="680" spans="1:1" x14ac:dyDescent="0.3">
      <c r="A680" s="9" t="s">
        <v>4732</v>
      </c>
    </row>
    <row r="681" spans="1:1" x14ac:dyDescent="0.3">
      <c r="A681" s="9" t="s">
        <v>4745</v>
      </c>
    </row>
    <row r="682" spans="1:1" x14ac:dyDescent="0.3">
      <c r="A682" s="10" t="s">
        <v>4751</v>
      </c>
    </row>
    <row r="683" spans="1:1" x14ac:dyDescent="0.3">
      <c r="A683" s="10" t="s">
        <v>4755</v>
      </c>
    </row>
    <row r="684" spans="1:1" x14ac:dyDescent="0.3">
      <c r="A684" s="9" t="s">
        <v>4761</v>
      </c>
    </row>
    <row r="685" spans="1:1" x14ac:dyDescent="0.3">
      <c r="A685" s="10" t="s">
        <v>4769</v>
      </c>
    </row>
    <row r="686" spans="1:1" x14ac:dyDescent="0.3">
      <c r="A686" s="10" t="s">
        <v>4776</v>
      </c>
    </row>
    <row r="687" spans="1:1" x14ac:dyDescent="0.3">
      <c r="A687" s="9" t="s">
        <v>4782</v>
      </c>
    </row>
    <row r="688" spans="1:1" x14ac:dyDescent="0.3">
      <c r="A688" s="9" t="s">
        <v>4792</v>
      </c>
    </row>
    <row r="689" spans="1:1" x14ac:dyDescent="0.3">
      <c r="A689" s="9" t="s">
        <v>4797</v>
      </c>
    </row>
    <row r="690" spans="1:1" x14ac:dyDescent="0.3">
      <c r="A690" s="10" t="s">
        <v>4803</v>
      </c>
    </row>
    <row r="691" spans="1:1" x14ac:dyDescent="0.3">
      <c r="A691" s="10" t="s">
        <v>4812</v>
      </c>
    </row>
    <row r="692" spans="1:1" x14ac:dyDescent="0.3">
      <c r="A692" s="9" t="s">
        <v>4814</v>
      </c>
    </row>
    <row r="693" spans="1:1" x14ac:dyDescent="0.3">
      <c r="A693" s="10" t="s">
        <v>4831</v>
      </c>
    </row>
    <row r="694" spans="1:1" x14ac:dyDescent="0.3">
      <c r="A694" s="10" t="s">
        <v>4837</v>
      </c>
    </row>
    <row r="695" spans="1:1" x14ac:dyDescent="0.3">
      <c r="A695" s="9" t="s">
        <v>4851</v>
      </c>
    </row>
    <row r="696" spans="1:1" x14ac:dyDescent="0.3">
      <c r="A696" s="9" t="s">
        <v>4853</v>
      </c>
    </row>
    <row r="697" spans="1:1" x14ac:dyDescent="0.3">
      <c r="A697" s="10" t="s">
        <v>4857</v>
      </c>
    </row>
    <row r="698" spans="1:1" x14ac:dyDescent="0.3">
      <c r="A698" s="10" t="s">
        <v>4864</v>
      </c>
    </row>
    <row r="699" spans="1:1" x14ac:dyDescent="0.3">
      <c r="A699" s="10" t="s">
        <v>4866</v>
      </c>
    </row>
    <row r="700" spans="1:1" x14ac:dyDescent="0.3">
      <c r="A700" s="9" t="s">
        <v>4868</v>
      </c>
    </row>
    <row r="701" spans="1:1" x14ac:dyDescent="0.3">
      <c r="A701" s="10" t="s">
        <v>4872</v>
      </c>
    </row>
    <row r="702" spans="1:1" x14ac:dyDescent="0.3">
      <c r="A702" s="10" t="s">
        <v>4887</v>
      </c>
    </row>
    <row r="703" spans="1:1" x14ac:dyDescent="0.3">
      <c r="A703" s="9" t="s">
        <v>4895</v>
      </c>
    </row>
    <row r="704" spans="1:1" x14ac:dyDescent="0.3">
      <c r="A704" s="10" t="s">
        <v>4911</v>
      </c>
    </row>
    <row r="705" spans="1:1" x14ac:dyDescent="0.3">
      <c r="A705" s="10" t="s">
        <v>4915</v>
      </c>
    </row>
    <row r="706" spans="1:1" x14ac:dyDescent="0.3">
      <c r="A706" s="9" t="s">
        <v>4925</v>
      </c>
    </row>
    <row r="707" spans="1:1" x14ac:dyDescent="0.3">
      <c r="A707" s="9" t="s">
        <v>4935</v>
      </c>
    </row>
    <row r="708" spans="1:1" x14ac:dyDescent="0.3">
      <c r="A708" s="9" t="s">
        <v>4937</v>
      </c>
    </row>
    <row r="709" spans="1:1" x14ac:dyDescent="0.3">
      <c r="A709" s="10" t="s">
        <v>4945</v>
      </c>
    </row>
    <row r="710" spans="1:1" x14ac:dyDescent="0.3">
      <c r="A710" s="10" t="s">
        <v>4947</v>
      </c>
    </row>
    <row r="711" spans="1:1" x14ac:dyDescent="0.3">
      <c r="A711" s="9" t="s">
        <v>4960</v>
      </c>
    </row>
    <row r="712" spans="1:1" x14ac:dyDescent="0.3">
      <c r="A712" s="10" t="s">
        <v>4962</v>
      </c>
    </row>
    <row r="713" spans="1:1" x14ac:dyDescent="0.3">
      <c r="A713" s="10" t="s">
        <v>4970</v>
      </c>
    </row>
    <row r="714" spans="1:1" x14ac:dyDescent="0.3">
      <c r="A714" s="9" t="s">
        <v>4987</v>
      </c>
    </row>
    <row r="715" spans="1:1" x14ac:dyDescent="0.3">
      <c r="A715" s="10" t="s">
        <v>4996</v>
      </c>
    </row>
    <row r="716" spans="1:1" x14ac:dyDescent="0.3">
      <c r="A716" s="10" t="s">
        <v>4998</v>
      </c>
    </row>
    <row r="717" spans="1:1" x14ac:dyDescent="0.3">
      <c r="A717" s="10" t="s">
        <v>5002</v>
      </c>
    </row>
    <row r="718" spans="1:1" x14ac:dyDescent="0.3">
      <c r="A718" s="10" t="s">
        <v>5042</v>
      </c>
    </row>
    <row r="719" spans="1:1" x14ac:dyDescent="0.3">
      <c r="A719" s="9" t="s">
        <v>5050</v>
      </c>
    </row>
    <row r="720" spans="1:1" x14ac:dyDescent="0.3">
      <c r="A720" s="9" t="s">
        <v>5052</v>
      </c>
    </row>
    <row r="721" spans="1:1" x14ac:dyDescent="0.3">
      <c r="A721" s="9" t="s">
        <v>5068</v>
      </c>
    </row>
    <row r="722" spans="1:1" x14ac:dyDescent="0.3">
      <c r="A722" s="9" t="s">
        <v>5074</v>
      </c>
    </row>
    <row r="723" spans="1:1" x14ac:dyDescent="0.3">
      <c r="A723" s="10" t="s">
        <v>5084</v>
      </c>
    </row>
    <row r="724" spans="1:1" x14ac:dyDescent="0.3">
      <c r="A724" s="10" t="s">
        <v>5091</v>
      </c>
    </row>
    <row r="725" spans="1:1" x14ac:dyDescent="0.3">
      <c r="A725" s="10" t="s">
        <v>5097</v>
      </c>
    </row>
    <row r="726" spans="1:1" x14ac:dyDescent="0.3">
      <c r="A726" s="9" t="s">
        <v>5113</v>
      </c>
    </row>
    <row r="727" spans="1:1" x14ac:dyDescent="0.3">
      <c r="A727" s="10" t="s">
        <v>5124</v>
      </c>
    </row>
    <row r="728" spans="1:1" x14ac:dyDescent="0.3">
      <c r="A728" s="10" t="s">
        <v>5138</v>
      </c>
    </row>
    <row r="729" spans="1:1" x14ac:dyDescent="0.3">
      <c r="A729" s="9" t="s">
        <v>5148</v>
      </c>
    </row>
    <row r="730" spans="1:1" x14ac:dyDescent="0.3">
      <c r="A730" s="9" t="s">
        <v>5154</v>
      </c>
    </row>
    <row r="731" spans="1:1" x14ac:dyDescent="0.3">
      <c r="A731" s="9" t="s">
        <v>5159</v>
      </c>
    </row>
    <row r="732" spans="1:1" x14ac:dyDescent="0.3">
      <c r="A732" s="10" t="s">
        <v>5167</v>
      </c>
    </row>
    <row r="733" spans="1:1" x14ac:dyDescent="0.3">
      <c r="A733" s="9" t="s">
        <v>5176</v>
      </c>
    </row>
    <row r="734" spans="1:1" x14ac:dyDescent="0.3">
      <c r="A734" s="9" t="s">
        <v>5195</v>
      </c>
    </row>
    <row r="735" spans="1:1" x14ac:dyDescent="0.3">
      <c r="A735" s="9" t="s">
        <v>5208</v>
      </c>
    </row>
    <row r="736" spans="1:1" x14ac:dyDescent="0.3">
      <c r="A736" s="9" t="s">
        <v>5210</v>
      </c>
    </row>
    <row r="737" spans="1:1" x14ac:dyDescent="0.3">
      <c r="A737" s="10" t="s">
        <v>5214</v>
      </c>
    </row>
    <row r="738" spans="1:1" x14ac:dyDescent="0.3">
      <c r="A738" s="10" t="s">
        <v>5216</v>
      </c>
    </row>
    <row r="739" spans="1:1" x14ac:dyDescent="0.3">
      <c r="A739" s="9" t="s">
        <v>5220</v>
      </c>
    </row>
    <row r="740" spans="1:1" x14ac:dyDescent="0.3">
      <c r="A740" s="9" t="s">
        <v>5230</v>
      </c>
    </row>
    <row r="741" spans="1:1" x14ac:dyDescent="0.3">
      <c r="A741" s="9" t="s">
        <v>5246</v>
      </c>
    </row>
    <row r="742" spans="1:1" x14ac:dyDescent="0.3">
      <c r="A742" s="9" t="s">
        <v>5253</v>
      </c>
    </row>
    <row r="743" spans="1:1" x14ac:dyDescent="0.3">
      <c r="A743" s="9" t="s">
        <v>5257</v>
      </c>
    </row>
    <row r="744" spans="1:1" x14ac:dyDescent="0.3">
      <c r="A744" s="10" t="s">
        <v>5272</v>
      </c>
    </row>
    <row r="745" spans="1:1" x14ac:dyDescent="0.3">
      <c r="A745" s="9" t="s">
        <v>5283</v>
      </c>
    </row>
    <row r="746" spans="1:1" x14ac:dyDescent="0.3">
      <c r="A746" s="9" t="s">
        <v>5324</v>
      </c>
    </row>
    <row r="747" spans="1:1" x14ac:dyDescent="0.3">
      <c r="A747" s="10" t="s">
        <v>5328</v>
      </c>
    </row>
    <row r="748" spans="1:1" x14ac:dyDescent="0.3">
      <c r="A748" s="9" t="s">
        <v>5338</v>
      </c>
    </row>
    <row r="749" spans="1:1" x14ac:dyDescent="0.3">
      <c r="A749" s="10" t="s">
        <v>5357</v>
      </c>
    </row>
    <row r="750" spans="1:1" x14ac:dyDescent="0.3">
      <c r="A750" s="10" t="s">
        <v>5376</v>
      </c>
    </row>
    <row r="751" spans="1:1" x14ac:dyDescent="0.3">
      <c r="A751" s="10" t="s">
        <v>5390</v>
      </c>
    </row>
    <row r="752" spans="1:1" x14ac:dyDescent="0.3">
      <c r="A752" s="9" t="s">
        <v>5401</v>
      </c>
    </row>
    <row r="753" spans="1:1" x14ac:dyDescent="0.3">
      <c r="A753" s="9" t="s">
        <v>5411</v>
      </c>
    </row>
    <row r="754" spans="1:1" x14ac:dyDescent="0.3">
      <c r="A754" s="10" t="s">
        <v>5418</v>
      </c>
    </row>
    <row r="755" spans="1:1" x14ac:dyDescent="0.3">
      <c r="A755" s="10" t="s">
        <v>5439</v>
      </c>
    </row>
    <row r="756" spans="1:1" x14ac:dyDescent="0.3">
      <c r="A756" s="10" t="s">
        <v>5441</v>
      </c>
    </row>
    <row r="757" spans="1:1" x14ac:dyDescent="0.3">
      <c r="A757" s="10" t="s">
        <v>5450</v>
      </c>
    </row>
    <row r="758" spans="1:1" x14ac:dyDescent="0.3">
      <c r="A758" s="9" t="s">
        <v>5459</v>
      </c>
    </row>
    <row r="759" spans="1:1" x14ac:dyDescent="0.3">
      <c r="A759" s="10" t="s">
        <v>5467</v>
      </c>
    </row>
    <row r="760" spans="1:1" x14ac:dyDescent="0.3">
      <c r="A760" s="9" t="s">
        <v>5473</v>
      </c>
    </row>
    <row r="761" spans="1:1" x14ac:dyDescent="0.3">
      <c r="A761" s="9" t="s">
        <v>5508</v>
      </c>
    </row>
    <row r="762" spans="1:1" x14ac:dyDescent="0.3">
      <c r="A762" s="10" t="s">
        <v>5517</v>
      </c>
    </row>
    <row r="763" spans="1:1" x14ac:dyDescent="0.3">
      <c r="A763" s="9" t="s">
        <v>5520</v>
      </c>
    </row>
    <row r="764" spans="1:1" x14ac:dyDescent="0.3">
      <c r="A764" s="10" t="s">
        <v>5532</v>
      </c>
    </row>
    <row r="765" spans="1:1" x14ac:dyDescent="0.3">
      <c r="A765" s="9" t="s">
        <v>5534</v>
      </c>
    </row>
    <row r="766" spans="1:1" x14ac:dyDescent="0.3">
      <c r="A766" s="9" t="s">
        <v>5551</v>
      </c>
    </row>
    <row r="767" spans="1:1" x14ac:dyDescent="0.3">
      <c r="A767" s="9" t="s">
        <v>5556</v>
      </c>
    </row>
    <row r="768" spans="1:1" x14ac:dyDescent="0.3">
      <c r="A768" s="9" t="s">
        <v>5574</v>
      </c>
    </row>
    <row r="769" spans="1:1" x14ac:dyDescent="0.3">
      <c r="A769" s="10" t="s">
        <v>5580</v>
      </c>
    </row>
    <row r="770" spans="1:1" x14ac:dyDescent="0.3">
      <c r="A770" s="10" t="s">
        <v>5599</v>
      </c>
    </row>
    <row r="771" spans="1:1" x14ac:dyDescent="0.3">
      <c r="A771" s="9" t="s">
        <v>5606</v>
      </c>
    </row>
    <row r="772" spans="1:1" x14ac:dyDescent="0.3">
      <c r="A772" s="10" t="s">
        <v>5611</v>
      </c>
    </row>
    <row r="773" spans="1:1" x14ac:dyDescent="0.3">
      <c r="A773" s="10" t="s">
        <v>5624</v>
      </c>
    </row>
    <row r="774" spans="1:1" x14ac:dyDescent="0.3">
      <c r="A774" s="9" t="s">
        <v>5639</v>
      </c>
    </row>
    <row r="775" spans="1:1" x14ac:dyDescent="0.3">
      <c r="A775" s="10" t="s">
        <v>5651</v>
      </c>
    </row>
    <row r="776" spans="1:1" x14ac:dyDescent="0.3">
      <c r="A776" s="10" t="s">
        <v>5654</v>
      </c>
    </row>
    <row r="777" spans="1:1" x14ac:dyDescent="0.3">
      <c r="A777" s="9" t="s">
        <v>5659</v>
      </c>
    </row>
    <row r="778" spans="1:1" x14ac:dyDescent="0.3">
      <c r="A778" s="10" t="s">
        <v>5696</v>
      </c>
    </row>
    <row r="779" spans="1:1" x14ac:dyDescent="0.3">
      <c r="A779" s="10" t="s">
        <v>5698</v>
      </c>
    </row>
    <row r="780" spans="1:1" x14ac:dyDescent="0.3">
      <c r="A780" s="9" t="s">
        <v>5712</v>
      </c>
    </row>
    <row r="781" spans="1:1" x14ac:dyDescent="0.3">
      <c r="A781" s="10" t="s">
        <v>5726</v>
      </c>
    </row>
    <row r="782" spans="1:1" x14ac:dyDescent="0.3">
      <c r="A782" s="9" t="s">
        <v>5734</v>
      </c>
    </row>
    <row r="783" spans="1:1" x14ac:dyDescent="0.3">
      <c r="A783" s="9" t="s">
        <v>5758</v>
      </c>
    </row>
    <row r="784" spans="1:1" x14ac:dyDescent="0.3">
      <c r="A784" s="10" t="s">
        <v>5792</v>
      </c>
    </row>
    <row r="785" spans="1:1" x14ac:dyDescent="0.3">
      <c r="A785" s="10" t="s">
        <v>5798</v>
      </c>
    </row>
    <row r="786" spans="1:1" x14ac:dyDescent="0.3">
      <c r="A786" s="10" t="s">
        <v>5824</v>
      </c>
    </row>
    <row r="787" spans="1:1" x14ac:dyDescent="0.3">
      <c r="A787" s="10" t="s">
        <v>5831</v>
      </c>
    </row>
    <row r="788" spans="1:1" x14ac:dyDescent="0.3">
      <c r="A788" s="10" t="s">
        <v>5851</v>
      </c>
    </row>
    <row r="789" spans="1:1" x14ac:dyDescent="0.3">
      <c r="A789" s="9" t="s">
        <v>5853</v>
      </c>
    </row>
    <row r="790" spans="1:1" x14ac:dyDescent="0.3">
      <c r="A790" s="9" t="s">
        <v>5858</v>
      </c>
    </row>
    <row r="791" spans="1:1" x14ac:dyDescent="0.3">
      <c r="A791" s="10" t="s">
        <v>5889</v>
      </c>
    </row>
    <row r="792" spans="1:1" x14ac:dyDescent="0.3">
      <c r="A792" s="10" t="s">
        <v>5902</v>
      </c>
    </row>
    <row r="793" spans="1:1" x14ac:dyDescent="0.3">
      <c r="A793" s="10" t="s">
        <v>5905</v>
      </c>
    </row>
    <row r="794" spans="1:1" x14ac:dyDescent="0.3">
      <c r="A794" s="12" t="s">
        <v>5914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0ACC0F-8169-4D44-BFDD-30269443A1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3</vt:i4>
      </vt:variant>
    </vt:vector>
  </HeadingPairs>
  <TitlesOfParts>
    <vt:vector size="10" baseType="lpstr">
      <vt:lpstr>Overview</vt:lpstr>
      <vt:lpstr>Product Dashboard</vt:lpstr>
      <vt:lpstr>Customer Analysis</vt:lpstr>
      <vt:lpstr>Orders</vt:lpstr>
      <vt:lpstr>People</vt:lpstr>
      <vt:lpstr>Returns</vt:lpstr>
      <vt:lpstr>Unique Customers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Ренат</cp:lastModifiedBy>
  <dcterms:created xsi:type="dcterms:W3CDTF">2019-07-08T16:52:48Z</dcterms:created>
  <dcterms:modified xsi:type="dcterms:W3CDTF">2021-02-18T20:34:26Z</dcterms:modified>
</cp:coreProperties>
</file>